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3940"/>
  </bookViews>
  <sheets>
    <sheet name="Data" sheetId="2" r:id="rId1"/>
    <sheet name="Sheet1" sheetId="3" r:id="rId2"/>
    <sheet name="Sheet2" sheetId="6" r:id="rId3"/>
    <sheet name="Sheet3" sheetId="4" r:id="rId4"/>
    <sheet name="Dashboard" sheetId="5" r:id="rId5"/>
  </sheets>
  <definedNames>
    <definedName name="Slicer_Product">#N/A</definedName>
    <definedName name="Slicer_State">#N/A</definedName>
    <definedName name="Slicer_Customer_Acquisition_Type">#N/A</definedName>
    <definedName name="Slicer_Year">#N/A</definedName>
  </definedNames>
  <calcPr calcId="144525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11"/>
        <x14:slicerCache r:id="rId10"/>
        <x14:slicerCache r:id="rId9"/>
        <x14:slicerCache r:id="rId8"/>
      </x14:slicerCaches>
    </ext>
  </extLst>
</workbook>
</file>

<file path=xl/sharedStrings.xml><?xml version="1.0" encoding="utf-8"?>
<sst xmlns="http://schemas.openxmlformats.org/spreadsheetml/2006/main" count="75435" uniqueCount="79">
  <si>
    <t>Customer ID</t>
  </si>
  <si>
    <t>Date</t>
  </si>
  <si>
    <t>Month</t>
  </si>
  <si>
    <t>Year</t>
  </si>
  <si>
    <t>Customer Acquisition Type</t>
  </si>
  <si>
    <t>State</t>
  </si>
  <si>
    <t>Product</t>
  </si>
  <si>
    <t>Price</t>
  </si>
  <si>
    <t>Units</t>
  </si>
  <si>
    <t>Revenue</t>
  </si>
  <si>
    <t>Revenue calc</t>
  </si>
  <si>
    <t>Delivery Performance</t>
  </si>
  <si>
    <t>Delivery Performance Nm</t>
  </si>
  <si>
    <t>Return</t>
  </si>
  <si>
    <t>Customer Satisfaction</t>
  </si>
  <si>
    <t>Customer Satisfaction Number</t>
  </si>
  <si>
    <t>revenue gap</t>
  </si>
  <si>
    <t>Ad</t>
  </si>
  <si>
    <t>Florida</t>
  </si>
  <si>
    <t>Product 2</t>
  </si>
  <si>
    <t>on-time</t>
  </si>
  <si>
    <t>no</t>
  </si>
  <si>
    <t>(2) low</t>
  </si>
  <si>
    <t>Returning</t>
  </si>
  <si>
    <t>North Carolina</t>
  </si>
  <si>
    <t>Product 3</t>
  </si>
  <si>
    <t>(1) very low</t>
  </si>
  <si>
    <t>Organic</t>
  </si>
  <si>
    <t>Mississippi</t>
  </si>
  <si>
    <t>(3) ok</t>
  </si>
  <si>
    <t>Product 4</t>
  </si>
  <si>
    <t>delayed</t>
  </si>
  <si>
    <t>Product 1</t>
  </si>
  <si>
    <t>Georgia</t>
  </si>
  <si>
    <t>yes</t>
  </si>
  <si>
    <t>South Carolina</t>
  </si>
  <si>
    <t>(4) high</t>
  </si>
  <si>
    <t>Product 5</t>
  </si>
  <si>
    <t>(5) very high</t>
  </si>
  <si>
    <t>Alabama</t>
  </si>
  <si>
    <t>Tennessee</t>
  </si>
  <si>
    <t>Total</t>
  </si>
  <si>
    <t>Count of Customer Satisfaction</t>
  </si>
  <si>
    <t>Grand Total</t>
  </si>
  <si>
    <t>Expected Values</t>
  </si>
  <si>
    <t>Deviations</t>
  </si>
  <si>
    <t>&lt;1000</t>
  </si>
  <si>
    <t>1000-1999</t>
  </si>
  <si>
    <t>Chi-Squared</t>
  </si>
  <si>
    <t>2000-2999</t>
  </si>
  <si>
    <t>p-value</t>
  </si>
  <si>
    <t>3000-3999</t>
  </si>
  <si>
    <t>Critical Value</t>
  </si>
  <si>
    <t>&gt;4000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</si>
  <si>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</si>
  <si>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</si>
  <si>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</si>
  <si>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</si>
  <si>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</si>
  <si>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</si>
  <si>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</si>
  <si>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</si>
  <si>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</si>
  <si>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</si>
  <si>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</si>
  <si>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</si>
  <si>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Percentage of Delivery Performance</t>
  </si>
  <si>
    <t>Percentage of Return Goods</t>
  </si>
  <si>
    <t>Percentage of Customer Rating</t>
  </si>
  <si>
    <t>Relative Frequency</t>
  </si>
  <si>
    <t>Cumulative Frequency</t>
  </si>
  <si>
    <t>Units Sold</t>
  </si>
  <si>
    <t>Total Revenue</t>
  </si>
  <si>
    <t>Total Customers</t>
  </si>
  <si>
    <t>Sum of Units</t>
  </si>
  <si>
    <t xml:space="preserve">Percentage of Customers gotten from </t>
  </si>
  <si>
    <t>Sum of Revenue</t>
  </si>
  <si>
    <t>Total Units Sold</t>
  </si>
  <si>
    <t>Sales Performance Review Dashboard</t>
  </si>
</sst>
</file>

<file path=xl/styles.xml><?xml version="1.0" encoding="utf-8"?>
<styleSheet xmlns="http://schemas.openxmlformats.org/spreadsheetml/2006/main">
  <numFmts count="9">
    <numFmt numFmtId="176" formatCode="0.0%"/>
    <numFmt numFmtId="44" formatCode="_-&quot;£&quot;* #,##0.00_-;\-&quot;£&quot;* #,##0.00_-;_-&quot;£&quot;* &quot;-&quot;??_-;_-@_-"/>
    <numFmt numFmtId="177" formatCode="0.00_ "/>
    <numFmt numFmtId="178" formatCode="0.000%"/>
    <numFmt numFmtId="179" formatCode="#,##0.00_ "/>
    <numFmt numFmtId="43" formatCode="_-* #,##0.00_-;\-* #,##0.00_-;_-* &quot;-&quot;??_-;_-@_-"/>
    <numFmt numFmtId="180" formatCode="mmm\-yy"/>
    <numFmt numFmtId="42" formatCode="_-&quot;£&quot;* #,##0_-;\-&quot;£&quot;* #,##0_-;_-&quot;£&quot;* &quot;-&quot;_-;_-@_-"/>
    <numFmt numFmtId="41" formatCode="_-* #,##0_-;\-* #,##0_-;_-* &quot;-&quot;_-;_-@_-"/>
  </numFmts>
  <fonts count="27">
    <font>
      <sz val="12"/>
      <color theme="1"/>
      <name val="Calibri"/>
      <charset val="134"/>
      <scheme val="minor"/>
    </font>
    <font>
      <sz val="40"/>
      <color theme="1"/>
      <name val="Calibri"/>
      <charset val="134"/>
      <scheme val="minor"/>
    </font>
    <font>
      <sz val="40"/>
      <color theme="0"/>
      <name val="Alata"/>
      <charset val="134"/>
    </font>
    <font>
      <sz val="16"/>
      <color theme="1"/>
      <name val="Alata"/>
      <charset val="134"/>
    </font>
    <font>
      <b/>
      <sz val="20"/>
      <color theme="1"/>
      <name val="Alata"/>
      <charset val="134"/>
    </font>
    <font>
      <sz val="16"/>
      <color theme="2"/>
      <name val="Alata"/>
      <charset val="134"/>
    </font>
    <font>
      <b/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29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0" fillId="13" borderId="5" applyNumberFormat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8" fillId="9" borderId="3" applyNumberFormat="0" applyFont="0" applyAlignment="0" applyProtection="0">
      <alignment vertical="center"/>
    </xf>
    <xf numFmtId="0" fontId="16" fillId="7" borderId="2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5" fillId="13" borderId="2" applyNumberFormat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1" applyNumberFormat="0" applyFill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  <xf numFmtId="0" fontId="22" fillId="19" borderId="7" applyNumberFormat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6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6" fillId="0" borderId="0" xfId="0" applyFont="1"/>
    <xf numFmtId="10" fontId="0" fillId="0" borderId="0" xfId="0" applyNumberFormat="1"/>
    <xf numFmtId="9" fontId="0" fillId="0" borderId="0" xfId="0" applyNumberFormat="1"/>
    <xf numFmtId="0" fontId="6" fillId="0" borderId="0" xfId="0" applyFont="1" applyFill="1" applyAlignment="1"/>
    <xf numFmtId="0" fontId="0" fillId="0" borderId="0" xfId="0" applyFont="1" applyFill="1" applyAlignment="1"/>
    <xf numFmtId="0" fontId="6" fillId="0" borderId="0" xfId="0" applyNumberFormat="1" applyFont="1" applyFill="1" applyAlignment="1"/>
    <xf numFmtId="0" fontId="0" fillId="0" borderId="0" xfId="0" applyNumberFormat="1"/>
    <xf numFmtId="9" fontId="0" fillId="0" borderId="0" xfId="47" applyFont="1" applyAlignment="1"/>
    <xf numFmtId="9" fontId="6" fillId="0" borderId="0" xfId="0" applyNumberFormat="1" applyFont="1"/>
    <xf numFmtId="0" fontId="6" fillId="0" borderId="0" xfId="0" applyNumberFormat="1" applyFont="1"/>
    <xf numFmtId="58" fontId="0" fillId="0" borderId="0" xfId="0" applyNumberFormat="1"/>
    <xf numFmtId="0" fontId="0" fillId="0" borderId="0" xfId="0" applyFont="1"/>
    <xf numFmtId="177" fontId="0" fillId="0" borderId="0" xfId="0" applyNumberFormat="1"/>
    <xf numFmtId="177" fontId="6" fillId="0" borderId="0" xfId="0" applyNumberFormat="1" applyFont="1"/>
    <xf numFmtId="10" fontId="0" fillId="0" borderId="0" xfId="47" applyNumberFormat="1" applyFont="1" applyAlignment="1"/>
    <xf numFmtId="176" fontId="0" fillId="0" borderId="0" xfId="47" applyNumberFormat="1" applyFont="1" applyAlignment="1"/>
    <xf numFmtId="178" fontId="0" fillId="0" borderId="0" xfId="47" applyNumberFormat="1" applyFont="1" applyAlignment="1"/>
    <xf numFmtId="179" fontId="0" fillId="0" borderId="0" xfId="47" applyNumberFormat="1" applyFont="1" applyAlignment="1"/>
    <xf numFmtId="180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59"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78" formatCode="0.0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0" formatCode="0.00%"/>
    </dxf>
    <dxf>
      <numFmt numFmtId="176" formatCode="0.0%"/>
    </dxf>
    <dxf>
      <numFmt numFmtId="176" formatCode="0.0%"/>
    </dxf>
    <dxf>
      <numFmt numFmtId="176" formatCode="0.0%"/>
    </dxf>
    <dxf>
      <numFmt numFmtId="176" formatCode="0.0%"/>
    </dxf>
    <dxf>
      <numFmt numFmtId="176" formatCode="0.0%"/>
    </dxf>
    <dxf>
      <numFmt numFmtId="9" formatCode="0%"/>
    </dxf>
    <dxf>
      <numFmt numFmtId="9" formatCode="0%"/>
    </dxf>
    <dxf>
      <numFmt numFmtId="9" formatCode="0%"/>
    </dxf>
    <dxf>
      <numFmt numFmtId="9" formatCode="0%"/>
    </dxf>
    <dxf>
      <numFmt numFmtId="9" formatCode="0%"/>
    </dxf>
    <dxf>
      <numFmt numFmtId="176" formatCode="0.0%"/>
    </dxf>
    <dxf>
      <numFmt numFmtId="176" formatCode="0.0%"/>
    </dxf>
    <dxf>
      <numFmt numFmtId="176" formatCode="0.0%"/>
    </dxf>
    <dxf>
      <numFmt numFmtId="176" formatCode="0.0%"/>
    </dxf>
    <dxf>
      <numFmt numFmtId="176" formatCode="0.0%"/>
    </dxf>
    <dxf>
      <numFmt numFmtId="9" formatCode="0%"/>
    </dxf>
    <dxf>
      <numFmt numFmtId="9" formatCode="0%"/>
    </dxf>
    <dxf>
      <numFmt numFmtId="9" formatCode="0%"/>
    </dxf>
    <dxf>
      <numFmt numFmtId="9" formatCode="0%"/>
    </dxf>
    <dxf>
      <numFmt numFmtId="9" formatCode="0%"/>
    </dxf>
    <dxf>
      <font>
        <name val="Alata"/>
        <scheme val="none"/>
      </font>
    </dxf>
    <dxf>
      <alignment horizontal="center"/>
    </dxf>
    <dxf>
      <alignment vertical="center"/>
    </dxf>
    <dxf>
      <font>
        <sz val="16"/>
      </font>
    </dxf>
    <dxf>
      <font>
        <b val="1"/>
      </font>
    </dxf>
    <dxf>
      <font>
        <sz val="20"/>
      </font>
    </dxf>
    <dxf>
      <font>
        <name val="Alata"/>
        <scheme val="none"/>
      </font>
    </dxf>
    <dxf>
      <alignment horizontal="center"/>
    </dxf>
    <dxf>
      <alignment vertical="center"/>
    </dxf>
    <dxf>
      <font>
        <sz val="16"/>
      </font>
    </dxf>
    <dxf>
      <font>
        <b val="1"/>
      </font>
    </dxf>
    <dxf>
      <font>
        <sz val="20"/>
      </font>
    </dxf>
    <dxf>
      <font>
        <name val="Alata"/>
        <scheme val="none"/>
      </font>
    </dxf>
    <dxf>
      <alignment horizontal="center"/>
    </dxf>
    <dxf>
      <alignment vertical="center"/>
    </dxf>
    <dxf>
      <font>
        <sz val="16"/>
      </font>
    </dxf>
    <dxf>
      <font>
        <b val="1"/>
      </font>
    </dxf>
    <dxf>
      <font>
        <sz val="20"/>
      </font>
    </dxf>
    <dxf>
      <numFmt numFmtId="181" formatCode="dd/mm/yy"/>
    </dxf>
    <dxf>
      <fill>
        <patternFill patternType="solid">
          <bgColor theme="5"/>
        </patternFill>
      </fill>
    </dxf>
    <dxf>
      <numFmt numFmtId="58" formatCode="dd/mm/yyyy"/>
    </dxf>
    <dxf>
      <font>
        <color theme="0"/>
      </font>
      <fill>
        <patternFill patternType="solid">
          <bgColor theme="1"/>
        </patternFill>
      </fill>
      <border>
        <bottom style="thin">
          <color auto="1"/>
        </bottom>
        <vertical/>
        <horizontal/>
      </border>
    </dxf>
    <dxf>
      <font>
        <color theme="1"/>
      </font>
      <fill>
        <patternFill patternType="solid">
          <bgColor theme="1"/>
        </patternFill>
      </fill>
      <border>
        <left/>
        <right/>
        <top/>
        <bottom/>
        <vertical/>
        <horizontal/>
      </border>
    </dxf>
    <dxf>
      <font>
        <b val="1"/>
        <color theme="1"/>
      </font>
      <border>
        <bottom style="thin">
          <color theme="6"/>
        </bottom>
        <vertical/>
        <horizontal/>
      </border>
    </dxf>
    <dxf>
      <font>
        <color theme="0"/>
      </font>
      <fill>
        <patternFill patternType="solid">
          <bgColor theme="1"/>
        </patternFill>
      </fill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color theme="0"/>
      </font>
      <fill>
        <patternFill patternType="solid">
          <bgColor theme="1"/>
        </patternFill>
      </fill>
      <border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theme="1"/>
        </patternFill>
      </fill>
      <border>
        <left/>
        <right/>
        <top/>
        <bottom/>
        <vertical/>
        <horizontal/>
      </border>
    </dxf>
    <dxf>
      <font>
        <color theme="0"/>
      </font>
      <border>
        <bottom style="thin">
          <color theme="5"/>
        </bottom>
        <vertical/>
        <horizontal/>
      </border>
    </dxf>
    <dxf>
      <font>
        <color theme="0"/>
      </font>
      <fill>
        <patternFill patternType="solid">
          <bgColor theme="1"/>
        </patternFill>
      </fill>
      <border>
        <left/>
        <right/>
        <top/>
        <bottom/>
        <vertical/>
        <horizontal/>
      </border>
    </dxf>
  </dxfs>
  <tableStyles count="4" defaultTableStyle="TableStyleMedium2" defaultPivotStyle="PivotStyleLight16">
    <tableStyle name="Custom Style" pivot="0" table="0" count="10">
      <tableStyleElement type="wholeTable" dxfId="52"/>
      <tableStyleElement type="headerRow" dxfId="51"/>
    </tableStyle>
    <tableStyle name="SlicerStyleDark3 2" pivot="0" table="0" count="10">
      <tableStyleElement type="wholeTable" dxfId="54"/>
      <tableStyleElement type="headerRow" dxfId="53"/>
    </tableStyle>
    <tableStyle name="SlicerStyleLight1 2" pivot="0" table="0" count="10">
      <tableStyleElement type="wholeTable" dxfId="56"/>
      <tableStyleElement type="headerRow" dxfId="55"/>
    </tableStyle>
    <tableStyle name="SlicerStyleLight2 2" pivot="0" table="0" count="10">
      <tableStyleElement type="wholeTable" dxfId="58"/>
      <tableStyleElement type="headerRow" dxfId="57"/>
    </tableStyle>
  </tableStyles>
  <colors>
    <mruColors>
      <color rgb="00217346"/>
      <color rgb="00FF5D5B"/>
      <color rgb="00FFA7D1"/>
      <color rgb="00FF2489"/>
      <color rgb="00008740"/>
      <color rgb="00BF46FF"/>
      <color rgb="00B81846"/>
      <color rgb="004A0EC2"/>
      <color rgb="00712CFF"/>
      <color rgb="00A12EFF"/>
    </mruColors>
  </colors>
  <extLst>
    <ext xmlns:x14="http://schemas.microsoft.com/office/spreadsheetml/2009/9/main" uri="{46F421CA-312F-682f-3DD2-61675219B42D}">
      <x14:dxfs count="32">
        <dxf>
          <font>
            <color theme="0"/>
          </font>
          <fill>
            <patternFill patternType="solid">
              <bgColor rgb="FF7030A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bgColor rgb="FF7030A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0"/>
          </font>
          <fill>
            <patternFill patternType="solid">
              <bgColor rgb="FF7030A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auto="1"/>
          </font>
          <fill>
            <patternFill patternType="solid">
              <fgColor theme="4" tint="0.599993896298105"/>
              <bgColor theme="0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theme="0"/>
          </font>
          <fill>
            <patternFill patternType="solid">
              <fgColor rgb="FFFFFFFF"/>
              <bgColor theme="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6" tint="-0.249977111117893"/>
          </font>
          <fill>
            <patternFill patternType="solid">
              <fgColor theme="6" tint="0.599993896298105"/>
              <bgColor theme="6" tint="0.599993896298105"/>
            </patternFill>
          </fill>
          <border>
            <left style="thin">
              <color theme="6" tint="0.599993896298105"/>
            </left>
            <right style="thin">
              <color theme="6" tint="0.599993896298105"/>
            </right>
            <top style="thin">
              <color theme="6" tint="0.599993896298105"/>
            </top>
            <bottom style="thin">
              <color theme="6" tint="0.59999389629810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6"/>
              <bgColor theme="6"/>
            </patternFill>
          </fill>
          <border>
            <left style="thin">
              <color theme="6"/>
            </left>
            <right style="thin">
              <color theme="6"/>
            </right>
            <top style="thin">
              <color theme="6"/>
            </top>
            <bottom style="thin">
              <color theme="6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5"/>
              <bgColor theme="4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5" tint="0.799981688894314"/>
              <bgColor theme="5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5" tint="0.599993896298105"/>
              <bgColor theme="5" tint="0.59999389629810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Custom Style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  <x14:slicerStyle name="SlicerStyleDark3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2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licerStyleLight2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2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microsoft.com/office/2007/relationships/slicerCache" Target="slicerCaches/slicerCache4.xml"/><Relationship Id="rId10" Type="http://schemas.microsoft.com/office/2007/relationships/slicerCache" Target="slicerCaches/slicerCache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Sheet1!$A$25</c:f>
              <c:strCache>
                <c:ptCount val="1"/>
                <c:pt idx="0">
                  <c:v>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Sheet1!$B$24:$F$24</c:f>
              <c:strCache>
                <c:ptCount val="5"/>
                <c:pt idx="0">
                  <c:v>(1) very low</c:v>
                </c:pt>
                <c:pt idx="1">
                  <c:v>(2) low</c:v>
                </c:pt>
                <c:pt idx="2">
                  <c:v>(3) ok</c:v>
                </c:pt>
                <c:pt idx="3">
                  <c:v>(4) high</c:v>
                </c:pt>
                <c:pt idx="4">
                  <c:v>(5) very high</c:v>
                </c:pt>
              </c:strCache>
            </c:strRef>
          </c:cat>
          <c:val>
            <c:numRef>
              <c:f>Sheet1!$B$25:$F$25</c:f>
              <c:numCache>
                <c:formatCode>General</c:formatCode>
                <c:ptCount val="5"/>
                <c:pt idx="0">
                  <c:v>205</c:v>
                </c:pt>
                <c:pt idx="1">
                  <c:v>382</c:v>
                </c:pt>
                <c:pt idx="2">
                  <c:v>789</c:v>
                </c:pt>
                <c:pt idx="3">
                  <c:v>419</c:v>
                </c:pt>
                <c:pt idx="4">
                  <c:v>187</c:v>
                </c:pt>
              </c:numCache>
            </c:numRef>
          </c:val>
        </c:ser>
        <c:ser>
          <c:idx val="1"/>
          <c:order val="1"/>
          <c:tx>
            <c:strRef>
              <c:f>Sheet1!$A$26</c:f>
              <c:strCache>
                <c:ptCount val="1"/>
                <c:pt idx="0">
                  <c:v>Organic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Sheet1!$B$24:$F$24</c:f>
              <c:strCache>
                <c:ptCount val="5"/>
                <c:pt idx="0">
                  <c:v>(1) very low</c:v>
                </c:pt>
                <c:pt idx="1">
                  <c:v>(2) low</c:v>
                </c:pt>
                <c:pt idx="2">
                  <c:v>(3) ok</c:v>
                </c:pt>
                <c:pt idx="3">
                  <c:v>(4) high</c:v>
                </c:pt>
                <c:pt idx="4">
                  <c:v>(5) very high</c:v>
                </c:pt>
              </c:strCache>
            </c:strRef>
          </c:cat>
          <c:val>
            <c:numRef>
              <c:f>Sheet1!$B$26:$F$26</c:f>
              <c:numCache>
                <c:formatCode>General</c:formatCode>
                <c:ptCount val="5"/>
                <c:pt idx="0">
                  <c:v>203</c:v>
                </c:pt>
                <c:pt idx="1">
                  <c:v>377</c:v>
                </c:pt>
                <c:pt idx="2">
                  <c:v>786</c:v>
                </c:pt>
                <c:pt idx="3">
                  <c:v>405</c:v>
                </c:pt>
                <c:pt idx="4">
                  <c:v>176</c:v>
                </c:pt>
              </c:numCache>
            </c:numRef>
          </c:val>
        </c:ser>
        <c:ser>
          <c:idx val="2"/>
          <c:order val="2"/>
          <c:tx>
            <c:strRef>
              <c:f>Sheet1!$A$27</c:f>
              <c:strCache>
                <c:ptCount val="1"/>
                <c:pt idx="0">
                  <c:v>Returning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Sheet1!$B$24:$F$24</c:f>
              <c:strCache>
                <c:ptCount val="5"/>
                <c:pt idx="0">
                  <c:v>(1) very low</c:v>
                </c:pt>
                <c:pt idx="1">
                  <c:v>(2) low</c:v>
                </c:pt>
                <c:pt idx="2">
                  <c:v>(3) ok</c:v>
                </c:pt>
                <c:pt idx="3">
                  <c:v>(4) high</c:v>
                </c:pt>
                <c:pt idx="4">
                  <c:v>(5) very high</c:v>
                </c:pt>
              </c:strCache>
            </c:strRef>
          </c:cat>
          <c:val>
            <c:numRef>
              <c:f>Sheet1!$B$27:$F$27</c:f>
              <c:numCache>
                <c:formatCode>General</c:formatCode>
                <c:ptCount val="5"/>
                <c:pt idx="0">
                  <c:v>189</c:v>
                </c:pt>
                <c:pt idx="1">
                  <c:v>361</c:v>
                </c:pt>
                <c:pt idx="2">
                  <c:v>733</c:v>
                </c:pt>
                <c:pt idx="3">
                  <c:v>389</c:v>
                </c:pt>
                <c:pt idx="4">
                  <c:v>179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7810695"/>
        <c:axId val="324710879"/>
      </c:barChart>
      <c:catAx>
        <c:axId val="9078106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4710879"/>
        <c:crosses val="autoZero"/>
        <c:auto val="1"/>
        <c:lblAlgn val="ctr"/>
        <c:lblOffset val="100"/>
        <c:noMultiLvlLbl val="0"/>
      </c:catAx>
      <c:valAx>
        <c:axId val="32471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7810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ExcelFind.xlsx]Sheet1!PivotTable18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Sheet1!$P$2:$P$3</c:f>
              <c:strCache>
                <c:ptCount val="1"/>
                <c:pt idx="0">
                  <c:v>delayed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Sheet1!$O$4:$O$9</c:f>
              <c:strCache>
                <c:ptCount val="5"/>
                <c:pt idx="0">
                  <c:v>(1) very low</c:v>
                </c:pt>
                <c:pt idx="1">
                  <c:v>(2) low</c:v>
                </c:pt>
                <c:pt idx="2">
                  <c:v>(3) ok</c:v>
                </c:pt>
                <c:pt idx="3">
                  <c:v>(4) high</c:v>
                </c:pt>
                <c:pt idx="4">
                  <c:v>(5) very high</c:v>
                </c:pt>
              </c:strCache>
            </c:strRef>
          </c:cat>
          <c:val>
            <c:numRef>
              <c:f>Sheet1!$P$4:$P$9</c:f>
              <c:numCache>
                <c:formatCode>General</c:formatCode>
                <c:ptCount val="5"/>
                <c:pt idx="0">
                  <c:v>205</c:v>
                </c:pt>
                <c:pt idx="1">
                  <c:v>368</c:v>
                </c:pt>
                <c:pt idx="2">
                  <c:v>713</c:v>
                </c:pt>
                <c:pt idx="3">
                  <c:v>440</c:v>
                </c:pt>
                <c:pt idx="4">
                  <c:v>165</c:v>
                </c:pt>
              </c:numCache>
            </c:numRef>
          </c:val>
        </c:ser>
        <c:ser>
          <c:idx val="1"/>
          <c:order val="1"/>
          <c:tx>
            <c:strRef>
              <c:f>Sheet1!$Q$2:$Q$3</c:f>
              <c:strCache>
                <c:ptCount val="1"/>
                <c:pt idx="0">
                  <c:v>on-time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Sheet1!$O$4:$O$9</c:f>
              <c:strCache>
                <c:ptCount val="5"/>
                <c:pt idx="0">
                  <c:v>(1) very low</c:v>
                </c:pt>
                <c:pt idx="1">
                  <c:v>(2) low</c:v>
                </c:pt>
                <c:pt idx="2">
                  <c:v>(3) ok</c:v>
                </c:pt>
                <c:pt idx="3">
                  <c:v>(4) high</c:v>
                </c:pt>
                <c:pt idx="4">
                  <c:v>(5) very high</c:v>
                </c:pt>
              </c:strCache>
            </c:strRef>
          </c:cat>
          <c:val>
            <c:numRef>
              <c:f>Sheet1!$Q$4:$Q$9</c:f>
              <c:numCache>
                <c:formatCode>General</c:formatCode>
                <c:ptCount val="5"/>
                <c:pt idx="0">
                  <c:v>392</c:v>
                </c:pt>
                <c:pt idx="1">
                  <c:v>752</c:v>
                </c:pt>
                <c:pt idx="2">
                  <c:v>1595</c:v>
                </c:pt>
                <c:pt idx="3">
                  <c:v>773</c:v>
                </c:pt>
                <c:pt idx="4">
                  <c:v>377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9814864"/>
        <c:axId val="843714752"/>
      </c:barChart>
      <c:catAx>
        <c:axId val="299814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3714752"/>
        <c:crosses val="autoZero"/>
        <c:auto val="1"/>
        <c:lblAlgn val="ctr"/>
        <c:lblOffset val="100"/>
        <c:noMultiLvlLbl val="0"/>
      </c:catAx>
      <c:valAx>
        <c:axId val="84371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981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ExcelFind.xlsx]Sheet1!PivotTable18</c:name>
    <c:fmtId val="2"/>
  </c:pivotSource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Sheet1!$P$2:$P$3</c:f>
              <c:strCache>
                <c:ptCount val="1"/>
                <c:pt idx="0">
                  <c:v>delayed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Sheet1!$O$4:$O$9</c:f>
              <c:strCache>
                <c:ptCount val="5"/>
                <c:pt idx="0">
                  <c:v>(1) very low</c:v>
                </c:pt>
                <c:pt idx="1">
                  <c:v>(2) low</c:v>
                </c:pt>
                <c:pt idx="2">
                  <c:v>(3) ok</c:v>
                </c:pt>
                <c:pt idx="3">
                  <c:v>(4) high</c:v>
                </c:pt>
                <c:pt idx="4">
                  <c:v>(5) very high</c:v>
                </c:pt>
              </c:strCache>
            </c:strRef>
          </c:cat>
          <c:val>
            <c:numRef>
              <c:f>Sheet1!$P$4:$P$9</c:f>
              <c:numCache>
                <c:formatCode>General</c:formatCode>
                <c:ptCount val="5"/>
                <c:pt idx="0">
                  <c:v>205</c:v>
                </c:pt>
                <c:pt idx="1">
                  <c:v>368</c:v>
                </c:pt>
                <c:pt idx="2">
                  <c:v>713</c:v>
                </c:pt>
                <c:pt idx="3">
                  <c:v>440</c:v>
                </c:pt>
                <c:pt idx="4">
                  <c:v>165</c:v>
                </c:pt>
              </c:numCache>
            </c:numRef>
          </c:val>
        </c:ser>
        <c:ser>
          <c:idx val="1"/>
          <c:order val="1"/>
          <c:tx>
            <c:strRef>
              <c:f>Sheet1!$Q$2:$Q$3</c:f>
              <c:strCache>
                <c:ptCount val="1"/>
                <c:pt idx="0">
                  <c:v>on-time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Sheet1!$O$4:$O$9</c:f>
              <c:strCache>
                <c:ptCount val="5"/>
                <c:pt idx="0">
                  <c:v>(1) very low</c:v>
                </c:pt>
                <c:pt idx="1">
                  <c:v>(2) low</c:v>
                </c:pt>
                <c:pt idx="2">
                  <c:v>(3) ok</c:v>
                </c:pt>
                <c:pt idx="3">
                  <c:v>(4) high</c:v>
                </c:pt>
                <c:pt idx="4">
                  <c:v>(5) very high</c:v>
                </c:pt>
              </c:strCache>
            </c:strRef>
          </c:cat>
          <c:val>
            <c:numRef>
              <c:f>Sheet1!$Q$4:$Q$9</c:f>
              <c:numCache>
                <c:formatCode>General</c:formatCode>
                <c:ptCount val="5"/>
                <c:pt idx="0">
                  <c:v>392</c:v>
                </c:pt>
                <c:pt idx="1">
                  <c:v>752</c:v>
                </c:pt>
                <c:pt idx="2">
                  <c:v>1595</c:v>
                </c:pt>
                <c:pt idx="3">
                  <c:v>773</c:v>
                </c:pt>
                <c:pt idx="4">
                  <c:v>377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7862327"/>
        <c:axId val="14752918"/>
      </c:barChart>
      <c:catAx>
        <c:axId val="977862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52918"/>
        <c:crosses val="autoZero"/>
        <c:auto val="1"/>
        <c:lblAlgn val="ctr"/>
        <c:lblOffset val="100"/>
        <c:noMultiLvlLbl val="0"/>
      </c:catAx>
      <c:valAx>
        <c:axId val="14752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7862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"(1) very low"</c:f>
              <c:strCache>
                <c:ptCount val="1"/>
                <c:pt idx="0">
                  <c:v>(1) very low</c:v>
                </c:pt>
              </c:strCache>
            </c:strRef>
          </c:tx>
          <c:spPr>
            <a:gradFill>
              <a:gsLst>
                <a:gs pos="0">
                  <a:srgbClr val="FE4444"/>
                </a:gs>
                <a:gs pos="100000">
                  <a:srgbClr val="832B2B"/>
                </a:gs>
              </a:gsLst>
              <a:lin ang="5400000" scaled="0"/>
            </a:gradFill>
            <a:ln>
              <a:noFill/>
            </a:ln>
            <a:effectLst>
              <a:outerShdw blurRad="50800" dist="38100" dir="3600000" algn="t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{"Product 1","Product 2","Product 3","Product 4","Product 5"}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{109,126,133,123,106}</c:f>
              <c:numCache>
                <c:formatCode>General</c:formatCode>
                <c:ptCount val="5"/>
                <c:pt idx="0">
                  <c:v>109</c:v>
                </c:pt>
                <c:pt idx="1">
                  <c:v>126</c:v>
                </c:pt>
                <c:pt idx="2">
                  <c:v>133</c:v>
                </c:pt>
                <c:pt idx="3">
                  <c:v>123</c:v>
                </c:pt>
                <c:pt idx="4">
                  <c:v>106</c:v>
                </c:pt>
              </c:numCache>
            </c:numRef>
          </c:val>
        </c:ser>
        <c:ser>
          <c:idx val="1"/>
          <c:order val="1"/>
          <c:tx>
            <c:strRef>
              <c:f>"(2) low"</c:f>
              <c:strCache>
                <c:ptCount val="1"/>
                <c:pt idx="0">
                  <c:v>(2) low</c:v>
                </c:pt>
              </c:strCache>
            </c:strRef>
          </c:tx>
          <c:spPr>
            <a:gradFill>
              <a:gsLst>
                <a:gs pos="0">
                  <a:srgbClr val="FBFB11"/>
                </a:gs>
                <a:gs pos="100000">
                  <a:srgbClr val="838309"/>
                </a:gs>
              </a:gsLst>
              <a:lin ang="5400000" scaled="0"/>
            </a:gradFill>
            <a:ln>
              <a:noFill/>
            </a:ln>
            <a:effectLst>
              <a:outerShdw blurRad="50800" dist="38100" dir="3600000" algn="t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{"Product 1","Product 2","Product 3","Product 4","Product 5"}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{198,248,231,200,243}</c:f>
              <c:numCache>
                <c:formatCode>General</c:formatCode>
                <c:ptCount val="5"/>
                <c:pt idx="0">
                  <c:v>198</c:v>
                </c:pt>
                <c:pt idx="1">
                  <c:v>248</c:v>
                </c:pt>
                <c:pt idx="2">
                  <c:v>231</c:v>
                </c:pt>
                <c:pt idx="3">
                  <c:v>200</c:v>
                </c:pt>
                <c:pt idx="4">
                  <c:v>243</c:v>
                </c:pt>
              </c:numCache>
            </c:numRef>
          </c:val>
        </c:ser>
        <c:ser>
          <c:idx val="2"/>
          <c:order val="2"/>
          <c:tx>
            <c:strRef>
              <c:f>"(3) ok"</c:f>
              <c:strCache>
                <c:ptCount val="1"/>
                <c:pt idx="0">
                  <c:v>(3) ok</c:v>
                </c:pt>
              </c:strCache>
            </c:strRef>
          </c:tx>
          <c:spPr>
            <a:gradFill>
              <a:gsLst>
                <a:gs pos="0">
                  <a:srgbClr val="14CD68"/>
                </a:gs>
                <a:gs pos="100000">
                  <a:srgbClr val="0B6E38"/>
                </a:gs>
              </a:gsLst>
              <a:lin ang="5400000" scaled="0"/>
            </a:gradFill>
            <a:ln>
              <a:noFill/>
            </a:ln>
            <a:effectLst>
              <a:outerShdw blurRad="50800" dist="38100" dir="3600000" algn="t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{"Product 1","Product 2","Product 3","Product 4","Product 5"}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{509,445,421,459,474}</c:f>
              <c:numCache>
                <c:formatCode>General</c:formatCode>
                <c:ptCount val="5"/>
                <c:pt idx="0">
                  <c:v>509</c:v>
                </c:pt>
                <c:pt idx="1">
                  <c:v>445</c:v>
                </c:pt>
                <c:pt idx="2">
                  <c:v>421</c:v>
                </c:pt>
                <c:pt idx="3">
                  <c:v>459</c:v>
                </c:pt>
                <c:pt idx="4">
                  <c:v>474</c:v>
                </c:pt>
              </c:numCache>
            </c:numRef>
          </c:val>
        </c:ser>
        <c:ser>
          <c:idx val="3"/>
          <c:order val="3"/>
          <c:tx>
            <c:strRef>
              <c:f>"(4) high"</c:f>
              <c:strCache>
                <c:ptCount val="1"/>
                <c:pt idx="0">
                  <c:v>(4) high</c:v>
                </c:pt>
              </c:strCache>
            </c:strRef>
          </c:tx>
          <c:spPr>
            <a:gradFill>
              <a:gsLst>
                <a:gs pos="0">
                  <a:srgbClr val="007BD3"/>
                </a:gs>
                <a:gs pos="100000">
                  <a:srgbClr val="034373"/>
                </a:gs>
              </a:gsLst>
              <a:lin ang="5400000" scaled="0"/>
            </a:gradFill>
            <a:ln>
              <a:noFill/>
            </a:ln>
            <a:effectLst>
              <a:outerShdw blurRad="50800" dist="38100" dir="3600000" algn="t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{"Product 1","Product 2","Product 3","Product 4","Product 5"}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{231,249,249,240,244}</c:f>
              <c:numCache>
                <c:formatCode>General</c:formatCode>
                <c:ptCount val="5"/>
                <c:pt idx="0">
                  <c:v>231</c:v>
                </c:pt>
                <c:pt idx="1">
                  <c:v>249</c:v>
                </c:pt>
                <c:pt idx="2">
                  <c:v>249</c:v>
                </c:pt>
                <c:pt idx="3">
                  <c:v>240</c:v>
                </c:pt>
                <c:pt idx="4">
                  <c:v>244</c:v>
                </c:pt>
              </c:numCache>
            </c:numRef>
          </c:val>
        </c:ser>
        <c:ser>
          <c:idx val="4"/>
          <c:order val="4"/>
          <c:tx>
            <c:strRef>
              <c:f>"(5) very high"</c:f>
              <c:strCache>
                <c:ptCount val="1"/>
                <c:pt idx="0">
                  <c:v>(5) very high</c:v>
                </c:pt>
              </c:strCache>
            </c:strRef>
          </c:tx>
          <c:spPr>
            <a:gradFill>
              <a:gsLst>
                <a:gs pos="0">
                  <a:srgbClr val="7B32B2"/>
                </a:gs>
                <a:gs pos="100000">
                  <a:srgbClr val="401A5D"/>
                </a:gs>
              </a:gsLst>
              <a:lin ang="600000" scaled="0"/>
            </a:gradFill>
            <a:ln>
              <a:noFill/>
            </a:ln>
            <a:effectLst>
              <a:outerShdw blurRad="50800" dist="38100" dir="3600000" algn="t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{"Product 1","Product 2","Product 3","Product 4","Product 5"}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{114,92,119,113,104}</c:f>
              <c:numCache>
                <c:formatCode>General</c:formatCode>
                <c:ptCount val="5"/>
                <c:pt idx="0">
                  <c:v>114</c:v>
                </c:pt>
                <c:pt idx="1">
                  <c:v>92</c:v>
                </c:pt>
                <c:pt idx="2">
                  <c:v>119</c:v>
                </c:pt>
                <c:pt idx="3">
                  <c:v>113</c:v>
                </c:pt>
                <c:pt idx="4">
                  <c:v>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6687091"/>
        <c:axId val="753270807"/>
      </c:barChart>
      <c:catAx>
        <c:axId val="9066870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753270807"/>
        <c:crosses val="autoZero"/>
        <c:auto val="1"/>
        <c:lblAlgn val="ctr"/>
        <c:lblOffset val="100"/>
        <c:noMultiLvlLbl val="0"/>
      </c:catAx>
      <c:valAx>
        <c:axId val="75327080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906687091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bg2">
                  <a:lumMod val="10000"/>
                </a:schemeClr>
              </a:solidFill>
              <a:uFill>
                <a:solidFill>
                  <a:schemeClr val="tx1"/>
                </a:solidFill>
              </a:uFill>
              <a:latin typeface="Alata" panose="00000500000000000000" charset="0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u="none" strike="noStrike" kern="1200" cap="none" spc="0" normalizeH="0">
          <a:solidFill>
            <a:schemeClr val="bg2">
              <a:lumMod val="10000"/>
            </a:schemeClr>
          </a:solidFill>
          <a:uFill>
            <a:solidFill>
              <a:schemeClr val="tx1"/>
            </a:solidFill>
          </a:uFill>
          <a:latin typeface="Alata" panose="00000500000000000000" charset="0"/>
        </a:defRPr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ExcelFind.xlsx]Sheet1!PivotTable19</c:name>
    <c:fmtId val="0"/>
  </c:pivotSource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Sheet1!$P$12:$P$13</c:f>
              <c:strCache>
                <c:ptCount val="1"/>
                <c:pt idx="0">
                  <c:v>(1) very 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Sheet1!$O$14:$O$19</c:f>
              <c:strCache>
                <c:ptCount val="5"/>
                <c:pt idx="0">
                  <c:v>&lt;1000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&gt;4000</c:v>
                </c:pt>
              </c:strCache>
            </c:strRef>
          </c:cat>
          <c:val>
            <c:numRef>
              <c:f>Sheet1!$P$14:$P$19</c:f>
              <c:numCache>
                <c:formatCode>General</c:formatCode>
                <c:ptCount val="5"/>
                <c:pt idx="0">
                  <c:v>259</c:v>
                </c:pt>
                <c:pt idx="1">
                  <c:v>151</c:v>
                </c:pt>
                <c:pt idx="2">
                  <c:v>90</c:v>
                </c:pt>
                <c:pt idx="3">
                  <c:v>74</c:v>
                </c:pt>
                <c:pt idx="4">
                  <c:v>23</c:v>
                </c:pt>
              </c:numCache>
            </c:numRef>
          </c:val>
        </c:ser>
        <c:ser>
          <c:idx val="1"/>
          <c:order val="1"/>
          <c:tx>
            <c:strRef>
              <c:f>Sheet1!$Q$12:$Q$13</c:f>
              <c:strCache>
                <c:ptCount val="1"/>
                <c:pt idx="0">
                  <c:v>(2) 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Sheet1!$O$14:$O$19</c:f>
              <c:strCache>
                <c:ptCount val="5"/>
                <c:pt idx="0">
                  <c:v>&lt;1000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&gt;4000</c:v>
                </c:pt>
              </c:strCache>
            </c:strRef>
          </c:cat>
          <c:val>
            <c:numRef>
              <c:f>Sheet1!$Q$14:$Q$19</c:f>
              <c:numCache>
                <c:formatCode>General</c:formatCode>
                <c:ptCount val="5"/>
                <c:pt idx="0">
                  <c:v>495</c:v>
                </c:pt>
                <c:pt idx="1">
                  <c:v>299</c:v>
                </c:pt>
                <c:pt idx="2">
                  <c:v>185</c:v>
                </c:pt>
                <c:pt idx="3">
                  <c:v>100</c:v>
                </c:pt>
                <c:pt idx="4">
                  <c:v>41</c:v>
                </c:pt>
              </c:numCache>
            </c:numRef>
          </c:val>
        </c:ser>
        <c:ser>
          <c:idx val="2"/>
          <c:order val="2"/>
          <c:tx>
            <c:strRef>
              <c:f>Sheet1!$R$12:$R$13</c:f>
              <c:strCache>
                <c:ptCount val="1"/>
                <c:pt idx="0">
                  <c:v>(3) ok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Sheet1!$O$14:$O$19</c:f>
              <c:strCache>
                <c:ptCount val="5"/>
                <c:pt idx="0">
                  <c:v>&lt;1000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&gt;4000</c:v>
                </c:pt>
              </c:strCache>
            </c:strRef>
          </c:cat>
          <c:val>
            <c:numRef>
              <c:f>Sheet1!$R$14:$R$19</c:f>
              <c:numCache>
                <c:formatCode>General</c:formatCode>
                <c:ptCount val="5"/>
                <c:pt idx="0">
                  <c:v>1015</c:v>
                </c:pt>
                <c:pt idx="1">
                  <c:v>573</c:v>
                </c:pt>
                <c:pt idx="2">
                  <c:v>368</c:v>
                </c:pt>
                <c:pt idx="3">
                  <c:v>244</c:v>
                </c:pt>
                <c:pt idx="4">
                  <c:v>108</c:v>
                </c:pt>
              </c:numCache>
            </c:numRef>
          </c:val>
        </c:ser>
        <c:ser>
          <c:idx val="3"/>
          <c:order val="3"/>
          <c:tx>
            <c:strRef>
              <c:f>Sheet1!$S$12:$S$13</c:f>
              <c:strCache>
                <c:ptCount val="1"/>
                <c:pt idx="0">
                  <c:v>(4)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Sheet1!$O$14:$O$19</c:f>
              <c:strCache>
                <c:ptCount val="5"/>
                <c:pt idx="0">
                  <c:v>&lt;1000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&gt;4000</c:v>
                </c:pt>
              </c:strCache>
            </c:strRef>
          </c:cat>
          <c:val>
            <c:numRef>
              <c:f>Sheet1!$S$14:$S$19</c:f>
              <c:numCache>
                <c:formatCode>General</c:formatCode>
                <c:ptCount val="5"/>
                <c:pt idx="0">
                  <c:v>530</c:v>
                </c:pt>
                <c:pt idx="1">
                  <c:v>326</c:v>
                </c:pt>
                <c:pt idx="2">
                  <c:v>182</c:v>
                </c:pt>
                <c:pt idx="3">
                  <c:v>126</c:v>
                </c:pt>
                <c:pt idx="4">
                  <c:v>49</c:v>
                </c:pt>
              </c:numCache>
            </c:numRef>
          </c:val>
        </c:ser>
        <c:ser>
          <c:idx val="4"/>
          <c:order val="4"/>
          <c:tx>
            <c:strRef>
              <c:f>Sheet1!$T$12:$T$13</c:f>
              <c:strCache>
                <c:ptCount val="1"/>
                <c:pt idx="0">
                  <c:v>(5) very high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Sheet1!$O$14:$O$19</c:f>
              <c:strCache>
                <c:ptCount val="5"/>
                <c:pt idx="0">
                  <c:v>&lt;1000</c:v>
                </c:pt>
                <c:pt idx="1">
                  <c:v>1000-1999</c:v>
                </c:pt>
                <c:pt idx="2">
                  <c:v>2000-2999</c:v>
                </c:pt>
                <c:pt idx="3">
                  <c:v>3000-3999</c:v>
                </c:pt>
                <c:pt idx="4">
                  <c:v>&gt;4000</c:v>
                </c:pt>
              </c:strCache>
            </c:strRef>
          </c:cat>
          <c:val>
            <c:numRef>
              <c:f>Sheet1!$T$14:$T$19</c:f>
              <c:numCache>
                <c:formatCode>General</c:formatCode>
                <c:ptCount val="5"/>
                <c:pt idx="0">
                  <c:v>242</c:v>
                </c:pt>
                <c:pt idx="1">
                  <c:v>138</c:v>
                </c:pt>
                <c:pt idx="2">
                  <c:v>77</c:v>
                </c:pt>
                <c:pt idx="3">
                  <c:v>58</c:v>
                </c:pt>
                <c:pt idx="4">
                  <c:v>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8116469"/>
        <c:axId val="556627309"/>
      </c:barChart>
      <c:catAx>
        <c:axId val="89811646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6627309"/>
        <c:crosses val="autoZero"/>
        <c:auto val="1"/>
        <c:lblAlgn val="ctr"/>
        <c:lblOffset val="100"/>
        <c:noMultiLvlLbl val="0"/>
      </c:catAx>
      <c:valAx>
        <c:axId val="5566273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811646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ExcelFind.xlsx]Sheet3!PivotTableDelivery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223673845458589"/>
          <c:y val="0.198306931100342"/>
          <c:w val="0.640676399886622"/>
          <c:h val="0.755270349074426"/>
        </c:manualLayout>
      </c:layout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</c:spPr>
          <c:explosion val="0"/>
          <c:dPt>
            <c:idx val="0"/>
            <c:bubble3D val="0"/>
            <c:explosion val="10"/>
            <c:spPr>
              <a:solidFill>
                <a:srgbClr val="C0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Sheet3!$A$4:$A$6</c:f>
              <c:strCache>
                <c:ptCount val="2"/>
                <c:pt idx="0">
                  <c:v>delayed</c:v>
                </c:pt>
                <c:pt idx="1">
                  <c:v>on-time</c:v>
                </c:pt>
              </c:strCache>
            </c:strRef>
          </c:cat>
          <c:val>
            <c:numRef>
              <c:f>Sheet3!$B$4:$B$6</c:f>
              <c:numCache>
                <c:formatCode>0.00%</c:formatCode>
                <c:ptCount val="2"/>
                <c:pt idx="0">
                  <c:v>0.327162629757786</c:v>
                </c:pt>
                <c:pt idx="1">
                  <c:v>0.672837370242215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4278959810875"/>
          <c:y val="0.16704910509408"/>
          <c:w val="0.835127242386316"/>
          <c:h val="0.71463974300137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Sheet3!$E$33</c:f>
              <c:strCache>
                <c:ptCount val="1"/>
                <c:pt idx="0">
                  <c:v>Relative Frequency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Sheet3!$A$34:$A$38</c:f>
              <c:strCache>
                <c:ptCount val="5"/>
                <c:pt idx="0">
                  <c:v>Product 1</c:v>
                </c:pt>
                <c:pt idx="1">
                  <c:v>Product 5</c:v>
                </c:pt>
                <c:pt idx="2">
                  <c:v>Product 3</c:v>
                </c:pt>
                <c:pt idx="3">
                  <c:v>Product 2</c:v>
                </c:pt>
                <c:pt idx="4">
                  <c:v>Product 4</c:v>
                </c:pt>
              </c:strCache>
            </c:strRef>
          </c:cat>
          <c:val>
            <c:numRef>
              <c:f>Sheet3!$E$34:$E$38</c:f>
              <c:numCache>
                <c:formatCode>0%</c:formatCode>
                <c:ptCount val="5"/>
                <c:pt idx="0">
                  <c:v>0.340653136471314</c:v>
                </c:pt>
                <c:pt idx="1">
                  <c:v>0.270179914849652</c:v>
                </c:pt>
                <c:pt idx="2">
                  <c:v>0.193482426421895</c:v>
                </c:pt>
                <c:pt idx="3">
                  <c:v>0.132633893978094</c:v>
                </c:pt>
                <c:pt idx="4">
                  <c:v>0.0630506282790458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350480"/>
        <c:axId val="982168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Sheet3!$D$33</c15:sqref>
                        </c15:formulaRef>
                      </c:ext>
                    </c:extLst>
                    <c:strCache>
                      <c:ptCount val="1"/>
                      <c:pt idx="0">
                        <c:v>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Sheet3!$A$34:$A$38</c15:sqref>
                        </c15:formulaRef>
                      </c:ext>
                    </c:extLst>
                    <c:strCache>
                      <c:ptCount val="5"/>
                      <c:pt idx="0">
                        <c:v>Product 1</c:v>
                      </c:pt>
                      <c:pt idx="1">
                        <c:v>Product 5</c:v>
                      </c:pt>
                      <c:pt idx="2">
                        <c:v>Product 3</c:v>
                      </c:pt>
                      <c:pt idx="3">
                        <c:v>Product 2</c:v>
                      </c:pt>
                      <c:pt idx="4">
                        <c:v>Product 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Sheet3!$D$34:$D$38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3265456</c:v>
                      </c:pt>
                      <c:pt idx="1">
                        <c:v>2589909</c:v>
                      </c:pt>
                      <c:pt idx="2">
                        <c:v>1854697</c:v>
                      </c:pt>
                      <c:pt idx="3">
                        <c:v>1271411</c:v>
                      </c:pt>
                      <c:pt idx="4">
                        <c:v>604395</c:v>
                      </c:pt>
                    </c:numCache>
                  </c:numRef>
                </c:val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Sheet3!$F$33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Sheet3!$A$34:$A$38</c:f>
              <c:strCache>
                <c:ptCount val="5"/>
                <c:pt idx="0">
                  <c:v>Product 1</c:v>
                </c:pt>
                <c:pt idx="1">
                  <c:v>Product 5</c:v>
                </c:pt>
                <c:pt idx="2">
                  <c:v>Product 3</c:v>
                </c:pt>
                <c:pt idx="3">
                  <c:v>Product 2</c:v>
                </c:pt>
                <c:pt idx="4">
                  <c:v>Product 4</c:v>
                </c:pt>
              </c:strCache>
            </c:strRef>
          </c:cat>
          <c:val>
            <c:numRef>
              <c:f>Sheet3!$F$34:$F$38</c:f>
              <c:numCache>
                <c:formatCode>0%</c:formatCode>
                <c:ptCount val="5"/>
                <c:pt idx="0">
                  <c:v>0.340653136471314</c:v>
                </c:pt>
                <c:pt idx="1">
                  <c:v>0.610833051320965</c:v>
                </c:pt>
                <c:pt idx="2">
                  <c:v>0.804315477742861</c:v>
                </c:pt>
                <c:pt idx="3">
                  <c:v>0.936949371720954</c:v>
                </c:pt>
                <c:pt idx="4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148350480"/>
        <c:axId val="982168968"/>
      </c:lineChart>
      <c:catAx>
        <c:axId val="1483504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168968"/>
        <c:crosses val="autoZero"/>
        <c:auto val="1"/>
        <c:lblAlgn val="ctr"/>
        <c:lblOffset val="100"/>
        <c:noMultiLvlLbl val="0"/>
      </c:catAx>
      <c:valAx>
        <c:axId val="982168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835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ExcelFind.xlsx]Sheet3!PivotTableUnitsProduct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Sheet3!$B$49:$B$50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3600000" algn="ctr" rotWithShape="0">
                <a:srgbClr val="000000">
                  <a:alpha val="40000"/>
                </a:srgbClr>
              </a:outerShdw>
              <a:softEdge rad="12700"/>
            </a:effectLst>
          </c:spPr>
          <c:invertIfNegative val="0"/>
          <c:dLbls>
            <c:delete val="1"/>
          </c:dLbls>
          <c:cat>
            <c:strRef>
              <c:f>Sheet3!$A$51:$A$56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Sheet3!$B$51:$B$56</c:f>
              <c:numCache>
                <c:formatCode>General</c:formatCode>
                <c:ptCount val="5"/>
                <c:pt idx="0">
                  <c:v>2278</c:v>
                </c:pt>
                <c:pt idx="1">
                  <c:v>2287</c:v>
                </c:pt>
                <c:pt idx="2">
                  <c:v>2356</c:v>
                </c:pt>
                <c:pt idx="3">
                  <c:v>2201</c:v>
                </c:pt>
                <c:pt idx="4">
                  <c:v>2321</c:v>
                </c:pt>
              </c:numCache>
            </c:numRef>
          </c:val>
        </c:ser>
        <c:ser>
          <c:idx val="1"/>
          <c:order val="1"/>
          <c:tx>
            <c:strRef>
              <c:f>Sheet3!$C$49:$C$50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Sheet3!$A$51:$A$56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Sheet3!$C$51:$C$56</c:f>
              <c:numCache>
                <c:formatCode>General</c:formatCode>
                <c:ptCount val="5"/>
                <c:pt idx="0">
                  <c:v>2226</c:v>
                </c:pt>
                <c:pt idx="1">
                  <c:v>2067</c:v>
                </c:pt>
                <c:pt idx="2">
                  <c:v>2151</c:v>
                </c:pt>
                <c:pt idx="3">
                  <c:v>2083</c:v>
                </c:pt>
                <c:pt idx="4">
                  <c:v>2116</c:v>
                </c:pt>
              </c:numCache>
            </c:numRef>
          </c:val>
        </c:ser>
        <c:ser>
          <c:idx val="2"/>
          <c:order val="2"/>
          <c:tx>
            <c:strRef>
              <c:f>Sheet3!$D$49:$D$50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Sheet3!$A$51:$A$56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Sheet3!$D$51:$D$56</c:f>
              <c:numCache>
                <c:formatCode>General</c:formatCode>
                <c:ptCount val="5"/>
                <c:pt idx="0">
                  <c:v>2040</c:v>
                </c:pt>
                <c:pt idx="1">
                  <c:v>2035</c:v>
                </c:pt>
                <c:pt idx="2">
                  <c:v>1696</c:v>
                </c:pt>
                <c:pt idx="3">
                  <c:v>1821</c:v>
                </c:pt>
                <c:pt idx="4">
                  <c:v>2054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19671699"/>
        <c:axId val="927982312"/>
      </c:barChart>
      <c:catAx>
        <c:axId val="5196716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>
            <a:outerShdw blurRad="50800" dist="50800" dir="5400000" sx="1000" sy="1000" algn="ctr" rotWithShape="0">
              <a:srgbClr val="000000">
                <a:alpha val="43000"/>
              </a:srgb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927982312"/>
        <c:crosses val="autoZero"/>
        <c:auto val="1"/>
        <c:lblAlgn val="ctr"/>
        <c:lblOffset val="100"/>
        <c:noMultiLvlLbl val="0"/>
      </c:catAx>
      <c:valAx>
        <c:axId val="92798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5196716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bg2">
                  <a:lumMod val="10000"/>
                </a:schemeClr>
              </a:solidFill>
              <a:uFill>
                <a:solidFill>
                  <a:schemeClr val="tx2"/>
                </a:solidFill>
              </a:uFill>
              <a:latin typeface="Alata" panose="00000500000000000000" charset="0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u="none" strike="noStrike" kern="1200" cap="none" spc="0" normalizeH="0">
          <a:solidFill>
            <a:schemeClr val="bg2">
              <a:lumMod val="10000"/>
            </a:schemeClr>
          </a:solidFill>
          <a:uFill>
            <a:solidFill>
              <a:schemeClr val="tx2"/>
            </a:solidFill>
          </a:uFill>
          <a:latin typeface="Alata" panose="00000500000000000000" charset="0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ExcelFind.xlsx]Sheet3!PivotTableReutrnGoods</c:name>
    <c:fmtId val="0"/>
  </c:pivotSource>
  <c:chart>
    <c:autoTitleDeleted val="1"/>
    <c:plotArea>
      <c:layout/>
      <c:pieChart>
        <c:varyColors val="1"/>
        <c:ser>
          <c:idx val="0"/>
          <c:order val="0"/>
          <c:tx>
            <c:strRef>
              <c:f>Sheet3!$B$9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explosion val="20"/>
            <c:spPr>
              <a:solidFill>
                <a:srgbClr val="C0000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1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Sheet3!$A$10:$A$12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Sheet3!$B$10:$B$12</c:f>
              <c:numCache>
                <c:formatCode>0.00%</c:formatCode>
                <c:ptCount val="2"/>
                <c:pt idx="0">
                  <c:v>0.896885813148789</c:v>
                </c:pt>
                <c:pt idx="1">
                  <c:v>0.103114186851211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10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ctr" anchorCtr="0"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ExcelFind.xlsx]Sheet3!PivotTableRevenueProduct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Sheet3!$B$24</c:f>
              <c:strCache>
                <c:ptCount val="1"/>
                <c:pt idx="0">
                  <c:v>Relative 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50800" dist="38100" dir="3600000" algn="t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Sheet3!$A$25:$A$30</c:f>
              <c:strCache>
                <c:ptCount val="5"/>
                <c:pt idx="0">
                  <c:v>Product 1</c:v>
                </c:pt>
                <c:pt idx="1">
                  <c:v>Product 5</c:v>
                </c:pt>
                <c:pt idx="2">
                  <c:v>Product 3</c:v>
                </c:pt>
                <c:pt idx="3">
                  <c:v>Product 2</c:v>
                </c:pt>
                <c:pt idx="4">
                  <c:v>Product 4</c:v>
                </c:pt>
              </c:strCache>
            </c:strRef>
          </c:cat>
          <c:val>
            <c:numRef>
              <c:f>Sheet3!$B$25:$B$30</c:f>
              <c:numCache>
                <c:formatCode>0%</c:formatCode>
                <c:ptCount val="5"/>
                <c:pt idx="0">
                  <c:v>0.340653136471314</c:v>
                </c:pt>
                <c:pt idx="1">
                  <c:v>0.270179914849652</c:v>
                </c:pt>
                <c:pt idx="2">
                  <c:v>0.193482426421895</c:v>
                </c:pt>
                <c:pt idx="3">
                  <c:v>0.132633893978094</c:v>
                </c:pt>
                <c:pt idx="4">
                  <c:v>0.0630506282790458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8833336"/>
        <c:axId val="457026818"/>
      </c:barChart>
      <c:lineChart>
        <c:grouping val="standard"/>
        <c:varyColors val="0"/>
        <c:ser>
          <c:idx val="1"/>
          <c:order val="1"/>
          <c:tx>
            <c:strRef>
              <c:f>Sheet3!$C$24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ln w="12700" cap="rnd" cmpd="sng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</a:ln>
            <a:effectLst/>
            <a:sp3d contourW="12700"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Alata" panose="00000500000000000000" charset="0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Sheet3!$A$25:$A$30</c:f>
              <c:strCache>
                <c:ptCount val="5"/>
                <c:pt idx="0">
                  <c:v>Product 1</c:v>
                </c:pt>
                <c:pt idx="1">
                  <c:v>Product 5</c:v>
                </c:pt>
                <c:pt idx="2">
                  <c:v>Product 3</c:v>
                </c:pt>
                <c:pt idx="3">
                  <c:v>Product 2</c:v>
                </c:pt>
                <c:pt idx="4">
                  <c:v>Product 4</c:v>
                </c:pt>
              </c:strCache>
            </c:strRef>
          </c:cat>
          <c:val>
            <c:numRef>
              <c:f>Sheet3!$C$25:$C$30</c:f>
              <c:numCache>
                <c:formatCode>0%</c:formatCode>
                <c:ptCount val="5"/>
                <c:pt idx="0">
                  <c:v>0.340653136471314</c:v>
                </c:pt>
                <c:pt idx="1">
                  <c:v>0.610833051320965</c:v>
                </c:pt>
                <c:pt idx="2">
                  <c:v>0.804315477742861</c:v>
                </c:pt>
                <c:pt idx="3">
                  <c:v>0.936949371720954</c:v>
                </c:pt>
                <c:pt idx="4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387125440"/>
        <c:axId val="838859982"/>
      </c:lineChart>
      <c:catAx>
        <c:axId val="728833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457026818"/>
        <c:crosses val="autoZero"/>
        <c:auto val="1"/>
        <c:lblAlgn val="ctr"/>
        <c:lblOffset val="100"/>
        <c:noMultiLvlLbl val="0"/>
      </c:catAx>
      <c:valAx>
        <c:axId val="457026818"/>
        <c:scaling>
          <c:orientation val="minMax"/>
          <c:max val="0.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728833336"/>
        <c:crosses val="autoZero"/>
        <c:crossBetween val="between"/>
      </c:valAx>
      <c:catAx>
        <c:axId val="38712544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838859982"/>
        <c:crosses val="autoZero"/>
        <c:auto val="1"/>
        <c:lblAlgn val="ctr"/>
        <c:lblOffset val="100"/>
        <c:noMultiLvlLbl val="0"/>
      </c:catAx>
      <c:valAx>
        <c:axId val="838859982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3871254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Alata" panose="00000500000000000000" charset="0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ExcelFind.xlsx]Sheet3!PivotTableYear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Sheet3!$B$42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numRef>
              <c:f>Sheet3!$A$43:$A$46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Sheet3!$B$43:$B$46</c:f>
              <c:numCache>
                <c:formatCode>General</c:formatCode>
                <c:ptCount val="3"/>
                <c:pt idx="0">
                  <c:v>3440257</c:v>
                </c:pt>
                <c:pt idx="1">
                  <c:v>3215757</c:v>
                </c:pt>
                <c:pt idx="2">
                  <c:v>2929854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0"/>
        <c:axId val="989132040"/>
        <c:axId val="277923613"/>
      </c:barChart>
      <c:lineChart>
        <c:grouping val="standard"/>
        <c:varyColors val="0"/>
        <c:ser>
          <c:idx val="1"/>
          <c:order val="1"/>
          <c:tx>
            <c:strRef>
              <c:f>Sheet3!$C$42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Sheet3!$A$43:$A$46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Sheet3!$C$43:$C$46</c:f>
              <c:numCache>
                <c:formatCode>General</c:formatCode>
                <c:ptCount val="3"/>
                <c:pt idx="0">
                  <c:v>2064</c:v>
                </c:pt>
                <c:pt idx="1">
                  <c:v>1959</c:v>
                </c:pt>
                <c:pt idx="2">
                  <c:v>1757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8492645"/>
        <c:axId val="961521349"/>
      </c:lineChart>
      <c:catAx>
        <c:axId val="989132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277923613"/>
        <c:crossesAt val="0"/>
        <c:auto val="1"/>
        <c:lblAlgn val="ctr"/>
        <c:lblOffset val="100"/>
        <c:noMultiLvlLbl val="0"/>
      </c:catAx>
      <c:valAx>
        <c:axId val="27792361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€-40C]#,##0.00_);[Red]\([$€-40C]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989132040"/>
        <c:crosses val="autoZero"/>
        <c:crossBetween val="between"/>
        <c:majorUnit val="1000000"/>
      </c:valAx>
      <c:catAx>
        <c:axId val="47849264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961521349"/>
        <c:crosses val="autoZero"/>
        <c:auto val="1"/>
        <c:lblAlgn val="ctr"/>
        <c:lblOffset val="100"/>
        <c:noMultiLvlLbl val="0"/>
      </c:catAx>
      <c:valAx>
        <c:axId val="96152134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478492645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bg2">
                  <a:lumMod val="10000"/>
                </a:schemeClr>
              </a:solidFill>
              <a:uFill>
                <a:solidFill>
                  <a:schemeClr val="tx2"/>
                </a:solidFill>
              </a:uFill>
              <a:latin typeface="Alata" panose="00000500000000000000" charset="0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3600000" algn="t" rotWithShape="0">
        <a:prstClr val="black">
          <a:alpha val="40000"/>
        </a:prstClr>
      </a:outerShdw>
    </a:effectLst>
  </c:spPr>
  <c:txPr>
    <a:bodyPr/>
    <a:lstStyle/>
    <a:p>
      <a:pPr>
        <a:defRPr lang="en-US" u="none" strike="noStrike" kern="1200" cap="none" spc="0" normalizeH="0">
          <a:solidFill>
            <a:schemeClr val="bg2">
              <a:lumMod val="10000"/>
            </a:schemeClr>
          </a:solidFill>
          <a:uFill>
            <a:solidFill>
              <a:schemeClr val="tx2"/>
            </a:solidFill>
          </a:uFill>
          <a:latin typeface="Alata" panose="00000500000000000000" charset="0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ExcelFind.xlsx]Sheet3!PivotTableMonth</c:name>
    <c:fmtId val="4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Sheet3!$B$77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Sheet3!$A$78:$A$90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Sheet3!$B$78:$B$90</c:f>
              <c:numCache>
                <c:formatCode>General</c:formatCode>
                <c:ptCount val="12"/>
                <c:pt idx="0">
                  <c:v>776675</c:v>
                </c:pt>
                <c:pt idx="1">
                  <c:v>653244</c:v>
                </c:pt>
                <c:pt idx="2">
                  <c:v>813411</c:v>
                </c:pt>
                <c:pt idx="3">
                  <c:v>785730</c:v>
                </c:pt>
                <c:pt idx="4">
                  <c:v>773570</c:v>
                </c:pt>
                <c:pt idx="5">
                  <c:v>777401</c:v>
                </c:pt>
                <c:pt idx="6">
                  <c:v>916539</c:v>
                </c:pt>
                <c:pt idx="7">
                  <c:v>897715</c:v>
                </c:pt>
                <c:pt idx="8">
                  <c:v>722670</c:v>
                </c:pt>
                <c:pt idx="9">
                  <c:v>789959</c:v>
                </c:pt>
                <c:pt idx="10">
                  <c:v>878708</c:v>
                </c:pt>
                <c:pt idx="11">
                  <c:v>800246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7065566"/>
        <c:axId val="538267361"/>
      </c:lineChart>
      <c:catAx>
        <c:axId val="86706556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8267361"/>
        <c:crosses val="autoZero"/>
        <c:auto val="0"/>
        <c:lblAlgn val="ctr"/>
        <c:lblOffset val="100"/>
        <c:tickLblSkip val="1"/>
        <c:noMultiLvlLbl val="0"/>
      </c:catAx>
      <c:valAx>
        <c:axId val="538267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65566"/>
        <c:crosses val="autoZero"/>
        <c:crossBetween val="midCat"/>
        <c:majorUnit val="20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Success _ Sample Data _ ExcelFind.xlsx]Sheet3!PivotTableCustomerSatis</c:name>
    <c:fmtId val="0"/>
  </c:pivotSource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Sheet3!$B$93:$B$94</c:f>
              <c:strCache>
                <c:ptCount val="1"/>
                <c:pt idx="0">
                  <c:v>(1) very low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3333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3333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3333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Sheet3!$B$95:$B$100</c:f>
              <c:numCache>
                <c:formatCode>General</c:formatCode>
                <c:ptCount val="5"/>
                <c:pt idx="0">
                  <c:v>109</c:v>
                </c:pt>
                <c:pt idx="1">
                  <c:v>126</c:v>
                </c:pt>
                <c:pt idx="2">
                  <c:v>133</c:v>
                </c:pt>
                <c:pt idx="3">
                  <c:v>123</c:v>
                </c:pt>
                <c:pt idx="4">
                  <c:v>106</c:v>
                </c:pt>
              </c:numCache>
            </c:numRef>
          </c:val>
        </c:ser>
        <c:ser>
          <c:idx val="1"/>
          <c:order val="1"/>
          <c:tx>
            <c:strRef>
              <c:f>Sheet3!$C$93:$C$94</c:f>
              <c:strCache>
                <c:ptCount val="1"/>
                <c:pt idx="0">
                  <c:v>(2) low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6667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6667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6667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Sheet3!$C$95:$C$100</c:f>
              <c:numCache>
                <c:formatCode>General</c:formatCode>
                <c:ptCount val="5"/>
                <c:pt idx="0">
                  <c:v>198</c:v>
                </c:pt>
                <c:pt idx="1">
                  <c:v>248</c:v>
                </c:pt>
                <c:pt idx="2">
                  <c:v>231</c:v>
                </c:pt>
                <c:pt idx="3">
                  <c:v>200</c:v>
                </c:pt>
                <c:pt idx="4">
                  <c:v>243</c:v>
                </c:pt>
              </c:numCache>
            </c:numRef>
          </c:val>
        </c:ser>
        <c:ser>
          <c:idx val="2"/>
          <c:order val="2"/>
          <c:tx>
            <c:strRef>
              <c:f>Sheet3!$D$93:$D$94</c:f>
              <c:strCache>
                <c:ptCount val="1"/>
                <c:pt idx="0">
                  <c:v>(3) ok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Sheet3!$D$95:$D$100</c:f>
              <c:numCache>
                <c:formatCode>General</c:formatCode>
                <c:ptCount val="5"/>
                <c:pt idx="0">
                  <c:v>509</c:v>
                </c:pt>
                <c:pt idx="1">
                  <c:v>445</c:v>
                </c:pt>
                <c:pt idx="2">
                  <c:v>421</c:v>
                </c:pt>
                <c:pt idx="3">
                  <c:v>459</c:v>
                </c:pt>
                <c:pt idx="4">
                  <c:v>474</c:v>
                </c:pt>
              </c:numCache>
            </c:numRef>
          </c:val>
        </c:ser>
        <c:ser>
          <c:idx val="3"/>
          <c:order val="3"/>
          <c:tx>
            <c:strRef>
              <c:f>Sheet3!$E$93:$E$94</c:f>
              <c:strCache>
                <c:ptCount val="1"/>
                <c:pt idx="0">
                  <c:v>(4) high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667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667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667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Sheet3!$E$95:$E$100</c:f>
              <c:numCache>
                <c:formatCode>General</c:formatCode>
                <c:ptCount val="5"/>
                <c:pt idx="0">
                  <c:v>231</c:v>
                </c:pt>
                <c:pt idx="1">
                  <c:v>249</c:v>
                </c:pt>
                <c:pt idx="2">
                  <c:v>249</c:v>
                </c:pt>
                <c:pt idx="3">
                  <c:v>240</c:v>
                </c:pt>
                <c:pt idx="4">
                  <c:v>244</c:v>
                </c:pt>
              </c:numCache>
            </c:numRef>
          </c:val>
        </c:ser>
        <c:ser>
          <c:idx val="4"/>
          <c:order val="4"/>
          <c:tx>
            <c:strRef>
              <c:f>Sheet3!$F$93:$F$94</c:f>
              <c:strCache>
                <c:ptCount val="1"/>
                <c:pt idx="0">
                  <c:v>(5) very high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3333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3333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3333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Sheet3!$F$95:$F$100</c:f>
              <c:numCache>
                <c:formatCode>General</c:formatCode>
                <c:ptCount val="5"/>
                <c:pt idx="0">
                  <c:v>114</c:v>
                </c:pt>
                <c:pt idx="1">
                  <c:v>92</c:v>
                </c:pt>
                <c:pt idx="2">
                  <c:v>119</c:v>
                </c:pt>
                <c:pt idx="3">
                  <c:v>113</c:v>
                </c:pt>
                <c:pt idx="4">
                  <c:v>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1540197"/>
        <c:axId val="906318797"/>
      </c:barChart>
      <c:catAx>
        <c:axId val="681540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906318797"/>
        <c:crosses val="autoZero"/>
        <c:auto val="1"/>
        <c:lblAlgn val="ctr"/>
        <c:lblOffset val="100"/>
        <c:noMultiLvlLbl val="0"/>
      </c:catAx>
      <c:valAx>
        <c:axId val="90631879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681540197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bg2">
                  <a:lumMod val="10000"/>
                </a:schemeClr>
              </a:solidFill>
              <a:uFill>
                <a:solidFill>
                  <a:schemeClr val="tx2"/>
                </a:solidFill>
              </a:uFill>
              <a:latin typeface="Alata" panose="00000500000000000000" charset="0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3600000" algn="t" rotWithShape="0">
        <a:prstClr val="black">
          <a:alpha val="40000"/>
        </a:prstClr>
      </a:outerShdw>
    </a:effectLst>
  </c:spPr>
  <c:txPr>
    <a:bodyPr/>
    <a:lstStyle/>
    <a:p>
      <a:pPr>
        <a:defRPr lang="en-US" u="none" strike="noStrike" kern="1200" cap="none" spc="0" normalizeH="0">
          <a:solidFill>
            <a:schemeClr val="bg2">
              <a:lumMod val="10000"/>
            </a:schemeClr>
          </a:solidFill>
          <a:uFill>
            <a:solidFill>
              <a:schemeClr val="tx2"/>
            </a:solidFill>
          </a:uFill>
          <a:latin typeface="Alata" panose="00000500000000000000" charset="0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ExcelFind.xlsx]Sheet3!PivotTableDelivery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23673845458589"/>
          <c:y val="0.198306931100342"/>
          <c:w val="0.640676399886622"/>
          <c:h val="0.755270349074426"/>
        </c:manualLayout>
      </c:layout>
      <c:pie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rgbClr val="007BD3"/>
                </a:gs>
                <a:gs pos="100000">
                  <a:srgbClr val="034373"/>
                </a:gs>
              </a:gsLst>
              <a:lin ang="600000" scaled="0"/>
            </a:gradFill>
          </c:spPr>
          <c:explosion val="0"/>
          <c:dPt>
            <c:idx val="0"/>
            <c:bubble3D val="0"/>
            <c:explosion val="10"/>
            <c:spPr>
              <a:gradFill rotWithShape="1"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6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rgbClr val="007BD3"/>
                  </a:gs>
                  <a:gs pos="100000">
                    <a:srgbClr val="034373"/>
                  </a:gs>
                </a:gsLst>
                <a:lin ang="6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cap="none" spc="0" normalizeH="0" baseline="0">
                    <a:solidFill>
                      <a:schemeClr val="bg1">
                        <a:lumMod val="95000"/>
                      </a:schemeClr>
                    </a:solidFill>
                    <a:uFill>
                      <a:solidFill>
                        <a:schemeClr val="bg1">
                          <a:lumMod val="95000"/>
                        </a:schemeClr>
                      </a:solidFill>
                    </a:uFill>
                    <a:latin typeface="Alata" panose="00000500000000000000" charset="0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Sheet3!$A$4:$A$6</c:f>
              <c:strCache>
                <c:ptCount val="2"/>
                <c:pt idx="0">
                  <c:v>delayed</c:v>
                </c:pt>
                <c:pt idx="1">
                  <c:v>on-time</c:v>
                </c:pt>
              </c:strCache>
            </c:strRef>
          </c:cat>
          <c:val>
            <c:numRef>
              <c:f>Sheet3!$B$4:$B$6</c:f>
              <c:numCache>
                <c:formatCode>0.00%</c:formatCode>
                <c:ptCount val="2"/>
                <c:pt idx="0">
                  <c:v>0.327162629757786</c:v>
                </c:pt>
                <c:pt idx="1">
                  <c:v>0.672837370242215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3600000" algn="tr" rotWithShape="0">
        <a:prstClr val="black">
          <a:alpha val="40000"/>
        </a:prstClr>
      </a:outerShdw>
    </a:effectLst>
  </c:spPr>
  <c:txPr>
    <a:bodyPr anchor="ctr" anchorCtr="1"/>
    <a:lstStyle/>
    <a:p>
      <a:pPr>
        <a:defRPr lang="en-US" u="none" strike="noStrike" kern="1200" cap="none" spc="0" normalizeH="0">
          <a:solidFill>
            <a:schemeClr val="bg1">
              <a:lumMod val="95000"/>
            </a:schemeClr>
          </a:solidFill>
          <a:uFill>
            <a:solidFill>
              <a:schemeClr val="bg1">
                <a:lumMod val="95000"/>
              </a:schemeClr>
            </a:solidFill>
          </a:uFill>
          <a:latin typeface="Alata" panose="00000500000000000000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ExcelFind.xlsx]Sheet3!PivotTableMonth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Sheet3!$B$77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 cmpd="sng" algn="ctr">
              <a:gradFill>
                <a:gsLst>
                  <a:gs pos="0">
                    <a:srgbClr val="0070C0"/>
                  </a:gs>
                  <a:gs pos="74000">
                    <a:srgbClr val="00B0F0"/>
                  </a:gs>
                  <a:gs pos="83000">
                    <a:schemeClr val="accent1">
                      <a:lumMod val="60000"/>
                      <a:lumOff val="40000"/>
                    </a:schemeClr>
                  </a:gs>
                  <a:gs pos="100000">
                    <a:srgbClr val="0070C0"/>
                  </a:gs>
                </a:gsLst>
                <a:lin ang="600000" scaled="0"/>
              </a:gradFill>
              <a:prstDash val="solid"/>
              <a:round/>
            </a:ln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  <a:sp3d contourW="28575"/>
          </c:spPr>
          <c:marker>
            <c:symbol val="none"/>
          </c:marker>
          <c:dLbls>
            <c:delete val="1"/>
          </c:dLbls>
          <c:cat>
            <c:strRef>
              <c:f>Sheet3!$A$78:$A$90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Sheet3!$B$78:$B$90</c:f>
              <c:numCache>
                <c:formatCode>General</c:formatCode>
                <c:ptCount val="12"/>
                <c:pt idx="0">
                  <c:v>776675</c:v>
                </c:pt>
                <c:pt idx="1">
                  <c:v>653244</c:v>
                </c:pt>
                <c:pt idx="2">
                  <c:v>813411</c:v>
                </c:pt>
                <c:pt idx="3">
                  <c:v>785730</c:v>
                </c:pt>
                <c:pt idx="4">
                  <c:v>773570</c:v>
                </c:pt>
                <c:pt idx="5">
                  <c:v>777401</c:v>
                </c:pt>
                <c:pt idx="6">
                  <c:v>916539</c:v>
                </c:pt>
                <c:pt idx="7">
                  <c:v>897715</c:v>
                </c:pt>
                <c:pt idx="8">
                  <c:v>722670</c:v>
                </c:pt>
                <c:pt idx="9">
                  <c:v>789959</c:v>
                </c:pt>
                <c:pt idx="10">
                  <c:v>878708</c:v>
                </c:pt>
                <c:pt idx="11">
                  <c:v>800246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0"/>
        <c:smooth val="0"/>
        <c:axId val="867065566"/>
        <c:axId val="538267361"/>
      </c:lineChart>
      <c:catAx>
        <c:axId val="86706556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538267361"/>
        <c:crosses val="autoZero"/>
        <c:auto val="0"/>
        <c:lblAlgn val="ctr"/>
        <c:lblOffset val="100"/>
        <c:tickLblSkip val="1"/>
        <c:noMultiLvlLbl val="0"/>
      </c:catAx>
      <c:valAx>
        <c:axId val="53826736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867065566"/>
        <c:crosses val="autoZero"/>
        <c:crossBetween val="midCat"/>
        <c:majorUnit val="200000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>
      <a:outerShdw blurRad="50800" dist="38100" dir="3600000" algn="t" rotWithShape="0">
        <a:prstClr val="black">
          <a:alpha val="40000"/>
        </a:prstClr>
      </a:outerShdw>
    </a:effectLst>
  </c:spPr>
  <c:txPr>
    <a:bodyPr/>
    <a:lstStyle/>
    <a:p>
      <a:pPr>
        <a:defRPr lang="en-US" u="none" strike="noStrike" kern="1200" cap="none" spc="0" normalizeH="0">
          <a:solidFill>
            <a:srgbClr val="002060"/>
          </a:solidFill>
          <a:uFill>
            <a:solidFill>
              <a:schemeClr val="tx1"/>
            </a:solidFill>
          </a:uFill>
          <a:latin typeface="Alata" panose="00000500000000000000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ExcelFind.xlsx]Sheet3!PivotTableYear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Sheet3!$B$42</c:f>
              <c:strCache>
                <c:ptCount val="1"/>
                <c:pt idx="0">
                  <c:v>Total Revenue</c:v>
                </c:pt>
              </c:strCache>
            </c:strRef>
          </c:tx>
          <c:spPr>
            <a:gradFill rotWithShape="1">
              <a:gsLst>
                <a:gs pos="0">
                  <a:srgbClr val="007BD3"/>
                </a:gs>
                <a:gs pos="100000">
                  <a:srgbClr val="034373"/>
                </a:gs>
              </a:gsLst>
              <a:lin ang="600000" scaled="0"/>
            </a:gradFill>
            <a:ln>
              <a:noFill/>
            </a:ln>
            <a:effectLst>
              <a:outerShdw blurRad="50800" dist="38100" dir="2700000" algn="ctr" rotWithShape="0">
                <a:srgbClr val="000000">
                  <a:alpha val="40000"/>
                </a:srgbClr>
              </a:outerShdw>
            </a:effectLst>
          </c:spPr>
          <c:invertIfNegative val="0"/>
          <c:dLbls>
            <c:delete val="1"/>
          </c:dLbls>
          <c:cat>
            <c:numRef>
              <c:f>Sheet3!$A$43:$A$46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Sheet3!$B$43:$B$46</c:f>
              <c:numCache>
                <c:formatCode>General</c:formatCode>
                <c:ptCount val="3"/>
                <c:pt idx="0">
                  <c:v>3440257</c:v>
                </c:pt>
                <c:pt idx="1">
                  <c:v>3215757</c:v>
                </c:pt>
                <c:pt idx="2">
                  <c:v>2929854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0"/>
        <c:axId val="989132040"/>
        <c:axId val="277923613"/>
      </c:barChart>
      <c:lineChart>
        <c:grouping val="standard"/>
        <c:varyColors val="0"/>
        <c:ser>
          <c:idx val="1"/>
          <c:order val="1"/>
          <c:tx>
            <c:strRef>
              <c:f>Sheet3!$C$42</c:f>
              <c:strCache>
                <c:ptCount val="1"/>
                <c:pt idx="0">
                  <c:v>Total Customers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numRef>
              <c:f>Sheet3!$A$43:$A$46</c:f>
              <c:numCache>
                <c:formatCode>General</c:formatCode>
                <c:ptCount val="3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</c:numCache>
            </c:numRef>
          </c:cat>
          <c:val>
            <c:numRef>
              <c:f>Sheet3!$C$43:$C$46</c:f>
              <c:numCache>
                <c:formatCode>General</c:formatCode>
                <c:ptCount val="3"/>
                <c:pt idx="0">
                  <c:v>2064</c:v>
                </c:pt>
                <c:pt idx="1">
                  <c:v>1959</c:v>
                </c:pt>
                <c:pt idx="2">
                  <c:v>1757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8492645"/>
        <c:axId val="961521349"/>
      </c:lineChart>
      <c:catAx>
        <c:axId val="989132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277923613"/>
        <c:crossesAt val="0"/>
        <c:auto val="1"/>
        <c:lblAlgn val="ctr"/>
        <c:lblOffset val="100"/>
        <c:noMultiLvlLbl val="0"/>
      </c:catAx>
      <c:valAx>
        <c:axId val="27792361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€-40C]#,##0.00_);[Red]\([$€-40C]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989132040"/>
        <c:crosses val="autoZero"/>
        <c:crossBetween val="between"/>
        <c:majorUnit val="1000000"/>
      </c:valAx>
      <c:catAx>
        <c:axId val="478492645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961521349"/>
        <c:crosses val="autoZero"/>
        <c:auto val="1"/>
        <c:lblAlgn val="ctr"/>
        <c:lblOffset val="100"/>
        <c:noMultiLvlLbl val="0"/>
      </c:catAx>
      <c:valAx>
        <c:axId val="961521349"/>
        <c:scaling>
          <c:orientation val="minMax"/>
          <c:max val="2200"/>
          <c:min val="0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478492645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bg2">
                  <a:lumMod val="10000"/>
                </a:schemeClr>
              </a:solidFill>
              <a:uFill>
                <a:solidFill>
                  <a:schemeClr val="tx2"/>
                </a:solidFill>
              </a:uFill>
              <a:latin typeface="Alata" panose="00000500000000000000" charset="0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3600000" algn="t" rotWithShape="0">
        <a:prstClr val="black">
          <a:alpha val="40000"/>
        </a:prstClr>
      </a:outerShdw>
    </a:effectLst>
  </c:spPr>
  <c:txPr>
    <a:bodyPr/>
    <a:lstStyle/>
    <a:p>
      <a:pPr>
        <a:defRPr lang="en-US" u="none" strike="noStrike" kern="1200" cap="none" spc="0" normalizeH="0">
          <a:solidFill>
            <a:schemeClr val="bg2">
              <a:lumMod val="10000"/>
            </a:schemeClr>
          </a:solidFill>
          <a:uFill>
            <a:solidFill>
              <a:schemeClr val="tx2"/>
            </a:solidFill>
          </a:uFill>
          <a:latin typeface="Alata" panose="00000500000000000000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ExcelFind.xlsx]Sheet3!PivotTableUnitsProduct</c:name>
    <c:fmtId val="2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Sheet3!$B$49:$B$50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rgbClr val="007BD3"/>
                </a:gs>
                <a:gs pos="100000">
                  <a:srgbClr val="034373"/>
                </a:gs>
              </a:gsLst>
              <a:lin ang="600000" scaled="0"/>
            </a:gradFill>
            <a:ln>
              <a:noFill/>
            </a:ln>
            <a:effectLst>
              <a:outerShdw blurRad="50800" dist="38100" dir="3600000" algn="ctr" rotWithShape="0">
                <a:srgbClr val="000000">
                  <a:alpha val="40000"/>
                </a:srgbClr>
              </a:outerShdw>
              <a:softEdge rad="12700"/>
            </a:effectLst>
          </c:spPr>
          <c:invertIfNegative val="0"/>
          <c:dLbls>
            <c:delete val="1"/>
          </c:dLbls>
          <c:cat>
            <c:strRef>
              <c:f>Sheet3!$A$51:$A$56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Sheet3!$B$51:$B$56</c:f>
              <c:numCache>
                <c:formatCode>General</c:formatCode>
                <c:ptCount val="5"/>
                <c:pt idx="0">
                  <c:v>2278</c:v>
                </c:pt>
                <c:pt idx="1">
                  <c:v>2287</c:v>
                </c:pt>
                <c:pt idx="2">
                  <c:v>2356</c:v>
                </c:pt>
                <c:pt idx="3">
                  <c:v>2201</c:v>
                </c:pt>
                <c:pt idx="4">
                  <c:v>2321</c:v>
                </c:pt>
              </c:numCache>
            </c:numRef>
          </c:val>
        </c:ser>
        <c:ser>
          <c:idx val="1"/>
          <c:order val="1"/>
          <c:tx>
            <c:strRef>
              <c:f>Sheet3!$C$49:$C$50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Sheet3!$A$51:$A$56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Sheet3!$C$51:$C$56</c:f>
              <c:numCache>
                <c:formatCode>General</c:formatCode>
                <c:ptCount val="5"/>
                <c:pt idx="0">
                  <c:v>2226</c:v>
                </c:pt>
                <c:pt idx="1">
                  <c:v>2067</c:v>
                </c:pt>
                <c:pt idx="2">
                  <c:v>2151</c:v>
                </c:pt>
                <c:pt idx="3">
                  <c:v>2083</c:v>
                </c:pt>
                <c:pt idx="4">
                  <c:v>2116</c:v>
                </c:pt>
              </c:numCache>
            </c:numRef>
          </c:val>
        </c:ser>
        <c:ser>
          <c:idx val="2"/>
          <c:order val="2"/>
          <c:tx>
            <c:strRef>
              <c:f>Sheet3!$D$49:$D$50</c:f>
              <c:strCache>
                <c:ptCount val="1"/>
                <c:pt idx="0">
                  <c:v>2019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Sheet3!$A$51:$A$56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Sheet3!$D$51:$D$56</c:f>
              <c:numCache>
                <c:formatCode>General</c:formatCode>
                <c:ptCount val="5"/>
                <c:pt idx="0">
                  <c:v>2040</c:v>
                </c:pt>
                <c:pt idx="1">
                  <c:v>2035</c:v>
                </c:pt>
                <c:pt idx="2">
                  <c:v>1696</c:v>
                </c:pt>
                <c:pt idx="3">
                  <c:v>1821</c:v>
                </c:pt>
                <c:pt idx="4">
                  <c:v>2054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19671699"/>
        <c:axId val="927982312"/>
      </c:barChart>
      <c:catAx>
        <c:axId val="5196716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>
            <a:outerShdw blurRad="50800" dist="50800" dir="5400000" sx="1000" sy="1000" algn="ctr" rotWithShape="0">
              <a:srgbClr val="000000">
                <a:alpha val="43000"/>
              </a:srgbClr>
            </a:outerShdw>
          </a:effectLst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927982312"/>
        <c:crosses val="autoZero"/>
        <c:auto val="1"/>
        <c:lblAlgn val="ctr"/>
        <c:lblOffset val="100"/>
        <c:noMultiLvlLbl val="0"/>
      </c:catAx>
      <c:valAx>
        <c:axId val="927982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5196716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bg2">
                  <a:lumMod val="10000"/>
                </a:schemeClr>
              </a:solidFill>
              <a:uFill>
                <a:solidFill>
                  <a:schemeClr val="tx2"/>
                </a:solidFill>
              </a:uFill>
              <a:latin typeface="Alata" panose="00000500000000000000" charset="0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3600000" algn="t" rotWithShape="0">
        <a:prstClr val="black">
          <a:alpha val="40000"/>
        </a:prstClr>
      </a:outerShdw>
    </a:effectLst>
  </c:spPr>
  <c:txPr>
    <a:bodyPr/>
    <a:lstStyle/>
    <a:p>
      <a:pPr>
        <a:defRPr lang="en-US" u="none" strike="noStrike" kern="1200" cap="none" spc="0" normalizeH="0">
          <a:solidFill>
            <a:schemeClr val="bg2">
              <a:lumMod val="10000"/>
            </a:schemeClr>
          </a:solidFill>
          <a:uFill>
            <a:solidFill>
              <a:schemeClr val="tx2"/>
            </a:solidFill>
          </a:uFill>
          <a:latin typeface="Alata" panose="00000500000000000000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ExcelFind.xlsx]Sheet3!PivotTableReutrnGoods</c:name>
    <c:fmtId val="2"/>
  </c:pivotSource>
  <c:chart>
    <c:autoTitleDeleted val="1"/>
    <c:plotArea>
      <c:layout/>
      <c:pieChart>
        <c:varyColors val="1"/>
        <c:ser>
          <c:idx val="0"/>
          <c:order val="0"/>
          <c:tx>
            <c:strRef>
              <c:f>Sheet3!$B$9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rgbClr val="007BD3"/>
                </a:gs>
                <a:gs pos="100000">
                  <a:srgbClr val="034373"/>
                </a:gs>
              </a:gsLst>
              <a:lin ang="5400000" scaled="0"/>
            </a:gradFill>
          </c:spPr>
          <c:explosion val="0"/>
          <c:dPt>
            <c:idx val="0"/>
            <c:bubble3D val="0"/>
            <c:spPr>
              <a:gradFill rotWithShape="1">
                <a:gsLst>
                  <a:gs pos="0">
                    <a:srgbClr val="007BD3"/>
                  </a:gs>
                  <a:gs pos="100000">
                    <a:srgbClr val="034373"/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explosion val="20"/>
            <c:spPr>
              <a:gradFill rotWithShape="1"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cap="none" spc="0" normalizeH="0" baseline="0">
                    <a:solidFill>
                      <a:schemeClr val="bg1"/>
                    </a:solidFill>
                    <a:uFill>
                      <a:solidFill>
                        <a:schemeClr val="tx2"/>
                      </a:solidFill>
                    </a:uFill>
                    <a:latin typeface="Alata" panose="00000500000000000000" charset="0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Sheet3!$A$10:$A$12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Sheet3!$B$10:$B$12</c:f>
              <c:numCache>
                <c:formatCode>0.00%</c:formatCode>
                <c:ptCount val="2"/>
                <c:pt idx="0">
                  <c:v>0.896885813148789</c:v>
                </c:pt>
                <c:pt idx="1">
                  <c:v>0.103114186851211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6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3600000" algn="l" rotWithShape="0">
        <a:prstClr val="black">
          <a:alpha val="40000"/>
        </a:prstClr>
      </a:outerShdw>
    </a:effectLst>
  </c:spPr>
  <c:txPr>
    <a:bodyPr/>
    <a:lstStyle/>
    <a:p>
      <a:pPr>
        <a:defRPr lang="en-US" u="none" strike="noStrike" kern="1200" cap="none" spc="0" normalizeH="0">
          <a:solidFill>
            <a:schemeClr val="bg1"/>
          </a:solidFill>
          <a:uFill>
            <a:solidFill>
              <a:schemeClr val="tx2"/>
            </a:solidFill>
          </a:uFill>
          <a:latin typeface="Alata" panose="00000500000000000000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Success _ Sample Data _ ExcelFind.xlsx]Sheet3!PivotTableRevenueProduct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Sheet3!$B$24</c:f>
              <c:strCache>
                <c:ptCount val="1"/>
                <c:pt idx="0">
                  <c:v>Relative Frequency</c:v>
                </c:pt>
              </c:strCache>
            </c:strRef>
          </c:tx>
          <c:spPr>
            <a:gradFill>
              <a:gsLst>
                <a:gs pos="0">
                  <a:srgbClr val="007BD3"/>
                </a:gs>
                <a:gs pos="100000">
                  <a:srgbClr val="034373"/>
                </a:gs>
              </a:gsLst>
              <a:lin ang="600000" scaled="0"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delete val="1"/>
          </c:dLbls>
          <c:cat>
            <c:strRef>
              <c:f>Sheet3!$A$25:$A$30</c:f>
              <c:strCache>
                <c:ptCount val="5"/>
                <c:pt idx="0">
                  <c:v>Product 1</c:v>
                </c:pt>
                <c:pt idx="1">
                  <c:v>Product 5</c:v>
                </c:pt>
                <c:pt idx="2">
                  <c:v>Product 3</c:v>
                </c:pt>
                <c:pt idx="3">
                  <c:v>Product 2</c:v>
                </c:pt>
                <c:pt idx="4">
                  <c:v>Product 4</c:v>
                </c:pt>
              </c:strCache>
            </c:strRef>
          </c:cat>
          <c:val>
            <c:numRef>
              <c:f>Sheet3!$B$25:$B$30</c:f>
              <c:numCache>
                <c:formatCode>0%</c:formatCode>
                <c:ptCount val="5"/>
                <c:pt idx="0">
                  <c:v>0.340653136471314</c:v>
                </c:pt>
                <c:pt idx="1">
                  <c:v>0.270179914849652</c:v>
                </c:pt>
                <c:pt idx="2">
                  <c:v>0.193482426421895</c:v>
                </c:pt>
                <c:pt idx="3">
                  <c:v>0.132633893978094</c:v>
                </c:pt>
                <c:pt idx="4">
                  <c:v>0.0630506282790458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8833336"/>
        <c:axId val="457026818"/>
      </c:barChart>
      <c:lineChart>
        <c:grouping val="standard"/>
        <c:varyColors val="0"/>
        <c:ser>
          <c:idx val="1"/>
          <c:order val="1"/>
          <c:tx>
            <c:strRef>
              <c:f>Sheet3!$C$24</c:f>
              <c:strCache>
                <c:ptCount val="1"/>
                <c:pt idx="0">
                  <c:v>Cumulative Frequency</c:v>
                </c:pt>
              </c:strCache>
            </c:strRef>
          </c:tx>
          <c:spPr>
            <a:ln w="12700" cap="rnd" cmpd="sng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</a:ln>
            <a:effectLst/>
            <a:sp3d contourW="12700"/>
          </c:spPr>
          <c:marker>
            <c:symbol val="none"/>
          </c:marker>
          <c:dLbls>
            <c:dLbl>
              <c:idx val="4"/>
              <c:delete val="1"/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cap="none" spc="0" normalizeH="0" baseline="0">
                    <a:solidFill>
                      <a:schemeClr val="tx1"/>
                    </a:solidFill>
                    <a:uFill>
                      <a:solidFill>
                        <a:schemeClr val="tx1"/>
                      </a:solidFill>
                    </a:uFill>
                    <a:latin typeface="Alata" panose="00000500000000000000" charset="0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Sheet3!$A$25:$A$30</c:f>
              <c:strCache>
                <c:ptCount val="5"/>
                <c:pt idx="0">
                  <c:v>Product 1</c:v>
                </c:pt>
                <c:pt idx="1">
                  <c:v>Product 5</c:v>
                </c:pt>
                <c:pt idx="2">
                  <c:v>Product 3</c:v>
                </c:pt>
                <c:pt idx="3">
                  <c:v>Product 2</c:v>
                </c:pt>
                <c:pt idx="4">
                  <c:v>Product 4</c:v>
                </c:pt>
              </c:strCache>
            </c:strRef>
          </c:cat>
          <c:val>
            <c:numRef>
              <c:f>Sheet3!$C$25:$C$30</c:f>
              <c:numCache>
                <c:formatCode>0%</c:formatCode>
                <c:ptCount val="5"/>
                <c:pt idx="0">
                  <c:v>0.340653136471314</c:v>
                </c:pt>
                <c:pt idx="1">
                  <c:v>0.610833051320965</c:v>
                </c:pt>
                <c:pt idx="2">
                  <c:v>0.804315477742861</c:v>
                </c:pt>
                <c:pt idx="3">
                  <c:v>0.936949371720954</c:v>
                </c:pt>
                <c:pt idx="4">
                  <c:v>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387125440"/>
        <c:axId val="838859982"/>
      </c:lineChart>
      <c:catAx>
        <c:axId val="728833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457026818"/>
        <c:crosses val="autoZero"/>
        <c:auto val="1"/>
        <c:lblAlgn val="ctr"/>
        <c:lblOffset val="100"/>
        <c:noMultiLvlLbl val="0"/>
      </c:catAx>
      <c:valAx>
        <c:axId val="457026818"/>
        <c:scaling>
          <c:orientation val="minMax"/>
          <c:max val="0.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728833336"/>
        <c:crosses val="autoZero"/>
        <c:crossBetween val="between"/>
      </c:valAx>
      <c:catAx>
        <c:axId val="387125440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tx1"/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838859982"/>
        <c:crosses val="autoZero"/>
        <c:auto val="1"/>
        <c:lblAlgn val="ctr"/>
        <c:lblOffset val="100"/>
        <c:noMultiLvlLbl val="0"/>
      </c:catAx>
      <c:valAx>
        <c:axId val="838859982"/>
        <c:scaling>
          <c:orientation val="minMax"/>
          <c:max val="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1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387125440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3600000" algn="t" rotWithShape="0">
        <a:prstClr val="black">
          <a:alpha val="40000"/>
        </a:prstClr>
      </a:outerShdw>
    </a:effectLst>
  </c:spPr>
  <c:txPr>
    <a:bodyPr/>
    <a:lstStyle/>
    <a:p>
      <a:pPr>
        <a:defRPr lang="en-US" u="none" strike="noStrike" kern="1200" cap="none" spc="0" normalizeH="0">
          <a:solidFill>
            <a:schemeClr val="tx1"/>
          </a:solidFill>
          <a:uFill>
            <a:solidFill>
              <a:schemeClr val="tx1"/>
            </a:solidFill>
          </a:uFill>
          <a:latin typeface="Alata" panose="00000500000000000000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[Customer Success _ Sample Data _ ExcelFind.xlsx]Sheet3!PivotTableCustomerSatis</c:name>
    <c:fmtId val="2"/>
  </c:pivotSource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Sheet3!$B$93:$B$94</c:f>
              <c:strCache>
                <c:ptCount val="1"/>
                <c:pt idx="0">
                  <c:v>(1) very low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3333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3333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3333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Sheet3!$B$95:$B$100</c:f>
              <c:numCache>
                <c:formatCode>General</c:formatCode>
                <c:ptCount val="5"/>
                <c:pt idx="0">
                  <c:v>109</c:v>
                </c:pt>
                <c:pt idx="1">
                  <c:v>126</c:v>
                </c:pt>
                <c:pt idx="2">
                  <c:v>133</c:v>
                </c:pt>
                <c:pt idx="3">
                  <c:v>123</c:v>
                </c:pt>
                <c:pt idx="4">
                  <c:v>106</c:v>
                </c:pt>
              </c:numCache>
            </c:numRef>
          </c:val>
        </c:ser>
        <c:ser>
          <c:idx val="1"/>
          <c:order val="1"/>
          <c:tx>
            <c:strRef>
              <c:f>Sheet3!$C$93:$C$94</c:f>
              <c:strCache>
                <c:ptCount val="1"/>
                <c:pt idx="0">
                  <c:v>(2) low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6667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6667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6667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Sheet3!$C$95:$C$100</c:f>
              <c:numCache>
                <c:formatCode>General</c:formatCode>
                <c:ptCount val="5"/>
                <c:pt idx="0">
                  <c:v>198</c:v>
                </c:pt>
                <c:pt idx="1">
                  <c:v>248</c:v>
                </c:pt>
                <c:pt idx="2">
                  <c:v>231</c:v>
                </c:pt>
                <c:pt idx="3">
                  <c:v>200</c:v>
                </c:pt>
                <c:pt idx="4">
                  <c:v>243</c:v>
                </c:pt>
              </c:numCache>
            </c:numRef>
          </c:val>
        </c:ser>
        <c:ser>
          <c:idx val="2"/>
          <c:order val="2"/>
          <c:tx>
            <c:strRef>
              <c:f>Sheet3!$D$93:$D$94</c:f>
              <c:strCache>
                <c:ptCount val="1"/>
                <c:pt idx="0">
                  <c:v>(3) ok</c:v>
                </c:pt>
              </c:strCache>
            </c:strRef>
          </c:tx>
          <c:spPr>
            <a:gradFill rotWithShape="1">
              <a:gsLst>
                <a:gs pos="0">
                  <a:srgbClr val="007BD3">
                    <a:alpha val="37000"/>
                  </a:srgbClr>
                </a:gs>
                <a:gs pos="100000">
                  <a:srgbClr val="034373"/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Sheet3!$D$95:$D$100</c:f>
              <c:numCache>
                <c:formatCode>General</c:formatCode>
                <c:ptCount val="5"/>
                <c:pt idx="0">
                  <c:v>509</c:v>
                </c:pt>
                <c:pt idx="1">
                  <c:v>445</c:v>
                </c:pt>
                <c:pt idx="2">
                  <c:v>421</c:v>
                </c:pt>
                <c:pt idx="3">
                  <c:v>459</c:v>
                </c:pt>
                <c:pt idx="4">
                  <c:v>474</c:v>
                </c:pt>
              </c:numCache>
            </c:numRef>
          </c:val>
        </c:ser>
        <c:ser>
          <c:idx val="3"/>
          <c:order val="3"/>
          <c:tx>
            <c:strRef>
              <c:f>Sheet3!$E$93:$E$94</c:f>
              <c:strCache>
                <c:ptCount val="1"/>
                <c:pt idx="0">
                  <c:v>(4) high</c:v>
                </c:pt>
              </c:strCache>
            </c:strRef>
          </c:tx>
          <c:spPr>
            <a:gradFill rotWithShape="1">
              <a:gsLst>
                <a:gs pos="0">
                  <a:srgbClr val="007BD3"/>
                </a:gs>
                <a:gs pos="100000">
                  <a:srgbClr val="034373"/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Sheet3!$E$95:$E$100</c:f>
              <c:numCache>
                <c:formatCode>General</c:formatCode>
                <c:ptCount val="5"/>
                <c:pt idx="0">
                  <c:v>231</c:v>
                </c:pt>
                <c:pt idx="1">
                  <c:v>249</c:v>
                </c:pt>
                <c:pt idx="2">
                  <c:v>249</c:v>
                </c:pt>
                <c:pt idx="3">
                  <c:v>240</c:v>
                </c:pt>
                <c:pt idx="4">
                  <c:v>244</c:v>
                </c:pt>
              </c:numCache>
            </c:numRef>
          </c:val>
        </c:ser>
        <c:ser>
          <c:idx val="4"/>
          <c:order val="4"/>
          <c:tx>
            <c:strRef>
              <c:f>Sheet3!$F$93:$F$94</c:f>
              <c:strCache>
                <c:ptCount val="1"/>
                <c:pt idx="0">
                  <c:v>(5) very high</c:v>
                </c:pt>
              </c:strCache>
            </c:strRef>
          </c:tx>
          <c:spPr>
            <a:gradFill rotWithShape="1">
              <a:gsLst>
                <a:gs pos="33000">
                  <a:srgbClr val="012D86"/>
                </a:gs>
                <a:gs pos="100000">
                  <a:srgbClr val="0E2557"/>
                </a:gs>
              </a:gsLst>
              <a:lin ang="36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Sheet3!$A$95:$A$100</c:f>
              <c:strCache>
                <c:ptCount val="5"/>
                <c:pt idx="0">
                  <c:v>Product 1</c:v>
                </c:pt>
                <c:pt idx="1">
                  <c:v>Product 2</c:v>
                </c:pt>
                <c:pt idx="2">
                  <c:v>Product 3</c:v>
                </c:pt>
                <c:pt idx="3">
                  <c:v>Product 4</c:v>
                </c:pt>
                <c:pt idx="4">
                  <c:v>Product 5</c:v>
                </c:pt>
              </c:strCache>
            </c:strRef>
          </c:cat>
          <c:val>
            <c:numRef>
              <c:f>Sheet3!$F$95:$F$100</c:f>
              <c:numCache>
                <c:formatCode>General</c:formatCode>
                <c:ptCount val="5"/>
                <c:pt idx="0">
                  <c:v>114</c:v>
                </c:pt>
                <c:pt idx="1">
                  <c:v>92</c:v>
                </c:pt>
                <c:pt idx="2">
                  <c:v>119</c:v>
                </c:pt>
                <c:pt idx="3">
                  <c:v>113</c:v>
                </c:pt>
                <c:pt idx="4">
                  <c:v>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1540197"/>
        <c:axId val="906318797"/>
      </c:barChart>
      <c:catAx>
        <c:axId val="681540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906318797"/>
        <c:crosses val="autoZero"/>
        <c:auto val="1"/>
        <c:lblAlgn val="ctr"/>
        <c:lblOffset val="100"/>
        <c:noMultiLvlLbl val="0"/>
      </c:catAx>
      <c:valAx>
        <c:axId val="906318797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  <c:crossAx val="681540197"/>
        <c:crosses val="autoZero"/>
        <c:crossBetween val="between"/>
        <c:majorUnit val="0.5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cap="none" spc="0" normalizeH="0" baseline="0">
                <a:solidFill>
                  <a:schemeClr val="bg2">
                    <a:lumMod val="10000"/>
                  </a:schemeClr>
                </a:solidFill>
                <a:uFill>
                  <a:solidFill>
                    <a:schemeClr val="tx2"/>
                  </a:solidFill>
                </a:uFill>
                <a:latin typeface="Alata" panose="00000500000000000000" charset="0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cap="none" spc="0" normalizeH="0" baseline="0">
              <a:solidFill>
                <a:schemeClr val="bg2">
                  <a:lumMod val="10000"/>
                </a:schemeClr>
              </a:solidFill>
              <a:uFill>
                <a:solidFill>
                  <a:schemeClr val="tx2"/>
                </a:solidFill>
              </a:uFill>
              <a:latin typeface="Alata" panose="00000500000000000000" charset="0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3600000" algn="t" rotWithShape="0">
        <a:prstClr val="black">
          <a:alpha val="40000"/>
        </a:prstClr>
      </a:outerShdw>
    </a:effectLst>
  </c:spPr>
  <c:txPr>
    <a:bodyPr/>
    <a:lstStyle/>
    <a:p>
      <a:pPr>
        <a:defRPr lang="en-US" u="none" strike="noStrike" kern="1200" cap="none" spc="0" normalizeH="0">
          <a:solidFill>
            <a:schemeClr val="bg2">
              <a:lumMod val="10000"/>
            </a:schemeClr>
          </a:solidFill>
          <a:uFill>
            <a:solidFill>
              <a:schemeClr val="tx2"/>
            </a:solidFill>
          </a:uFill>
          <a:latin typeface="Alata" panose="00000500000000000000" charset="0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7" Type="http://schemas.openxmlformats.org/officeDocument/2006/relationships/chart" Target="../charts/chart12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chart" Target="../charts/chart20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5080</xdr:colOff>
      <xdr:row>20</xdr:row>
      <xdr:rowOff>16510</xdr:rowOff>
    </xdr:from>
    <xdr:to>
      <xdr:col>13</xdr:col>
      <xdr:colOff>132080</xdr:colOff>
      <xdr:row>34</xdr:row>
      <xdr:rowOff>95250</xdr:rowOff>
    </xdr:to>
    <xdr:graphicFrame>
      <xdr:nvGraphicFramePr>
        <xdr:cNvPr id="3" name="Chart 2"/>
        <xdr:cNvGraphicFramePr/>
      </xdr:nvGraphicFramePr>
      <xdr:xfrm>
        <a:off x="7249795" y="3877310"/>
        <a:ext cx="4568825" cy="2781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228600</xdr:colOff>
      <xdr:row>1004382</xdr:row>
      <xdr:rowOff>76200</xdr:rowOff>
    </xdr:from>
    <xdr:to>
      <xdr:col>11</xdr:col>
      <xdr:colOff>355600</xdr:colOff>
      <xdr:row>1004396</xdr:row>
      <xdr:rowOff>152400</xdr:rowOff>
    </xdr:to>
    <xdr:graphicFrame>
      <xdr:nvGraphicFramePr>
        <xdr:cNvPr id="8" name="Chart 7"/>
        <xdr:cNvGraphicFramePr/>
      </xdr:nvGraphicFramePr>
      <xdr:xfrm>
        <a:off x="5696585" y="612449160"/>
        <a:ext cx="4568825" cy="277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461645</xdr:colOff>
      <xdr:row>0</xdr:row>
      <xdr:rowOff>158115</xdr:rowOff>
    </xdr:from>
    <xdr:to>
      <xdr:col>12</xdr:col>
      <xdr:colOff>423545</xdr:colOff>
      <xdr:row>15</xdr:row>
      <xdr:rowOff>41275</xdr:rowOff>
    </xdr:to>
    <xdr:graphicFrame>
      <xdr:nvGraphicFramePr>
        <xdr:cNvPr id="9" name="Chart 8"/>
        <xdr:cNvGraphicFramePr/>
      </xdr:nvGraphicFramePr>
      <xdr:xfrm>
        <a:off x="7706360" y="158115"/>
        <a:ext cx="3515360" cy="277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212090</xdr:colOff>
      <xdr:row>64</xdr:row>
      <xdr:rowOff>129540</xdr:rowOff>
    </xdr:from>
    <xdr:to>
      <xdr:col>10</xdr:col>
      <xdr:colOff>662305</xdr:colOff>
      <xdr:row>79</xdr:row>
      <xdr:rowOff>13970</xdr:rowOff>
    </xdr:to>
    <xdr:graphicFrame>
      <xdr:nvGraphicFramePr>
        <xdr:cNvPr id="11" name="Chart 10"/>
        <xdr:cNvGraphicFramePr/>
      </xdr:nvGraphicFramePr>
      <xdr:xfrm>
        <a:off x="6568440" y="12484100"/>
        <a:ext cx="3115310" cy="2780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351790</xdr:colOff>
      <xdr:row>37</xdr:row>
      <xdr:rowOff>31750</xdr:rowOff>
    </xdr:from>
    <xdr:to>
      <xdr:col>11</xdr:col>
      <xdr:colOff>793750</xdr:colOff>
      <xdr:row>51</xdr:row>
      <xdr:rowOff>107950</xdr:rowOff>
    </xdr:to>
    <xdr:graphicFrame>
      <xdr:nvGraphicFramePr>
        <xdr:cNvPr id="12" name="Chart 11"/>
        <xdr:cNvGraphicFramePr/>
      </xdr:nvGraphicFramePr>
      <xdr:xfrm>
        <a:off x="7596505" y="7174230"/>
        <a:ext cx="3107055" cy="277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347980</xdr:colOff>
      <xdr:row>1</xdr:row>
      <xdr:rowOff>38735</xdr:rowOff>
    </xdr:from>
    <xdr:to>
      <xdr:col>5</xdr:col>
      <xdr:colOff>1400175</xdr:colOff>
      <xdr:row>14</xdr:row>
      <xdr:rowOff>18415</xdr:rowOff>
    </xdr:to>
    <xdr:graphicFrame>
      <xdr:nvGraphicFramePr>
        <xdr:cNvPr id="2" name="Chart 1"/>
        <xdr:cNvGraphicFramePr/>
      </xdr:nvGraphicFramePr>
      <xdr:xfrm>
        <a:off x="5478780" y="226695"/>
        <a:ext cx="4811395" cy="242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367665</xdr:colOff>
      <xdr:row>15</xdr:row>
      <xdr:rowOff>93980</xdr:rowOff>
    </xdr:from>
    <xdr:to>
      <xdr:col>10</xdr:col>
      <xdr:colOff>365125</xdr:colOff>
      <xdr:row>31</xdr:row>
      <xdr:rowOff>71120</xdr:rowOff>
    </xdr:to>
    <xdr:graphicFrame>
      <xdr:nvGraphicFramePr>
        <xdr:cNvPr id="4" name="Chart 3"/>
        <xdr:cNvGraphicFramePr/>
      </xdr:nvGraphicFramePr>
      <xdr:xfrm>
        <a:off x="11137265" y="2913380"/>
        <a:ext cx="4890770" cy="2984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204470</xdr:colOff>
      <xdr:row>62</xdr:row>
      <xdr:rowOff>41910</xdr:rowOff>
    </xdr:from>
    <xdr:to>
      <xdr:col>11</xdr:col>
      <xdr:colOff>715645</xdr:colOff>
      <xdr:row>77</xdr:row>
      <xdr:rowOff>118110</xdr:rowOff>
    </xdr:to>
    <xdr:graphicFrame>
      <xdr:nvGraphicFramePr>
        <xdr:cNvPr id="6" name="Chart 5"/>
        <xdr:cNvGraphicFramePr/>
      </xdr:nvGraphicFramePr>
      <xdr:xfrm>
        <a:off x="10974070" y="11715750"/>
        <a:ext cx="6724015" cy="289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165735</xdr:colOff>
      <xdr:row>0</xdr:row>
      <xdr:rowOff>70485</xdr:rowOff>
    </xdr:from>
    <xdr:to>
      <xdr:col>8</xdr:col>
      <xdr:colOff>54610</xdr:colOff>
      <xdr:row>14</xdr:row>
      <xdr:rowOff>53340</xdr:rowOff>
    </xdr:to>
    <xdr:graphicFrame>
      <xdr:nvGraphicFramePr>
        <xdr:cNvPr id="7" name="Chart 6"/>
        <xdr:cNvGraphicFramePr/>
      </xdr:nvGraphicFramePr>
      <xdr:xfrm>
        <a:off x="10935335" y="70485"/>
        <a:ext cx="2143125" cy="2614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678815</xdr:colOff>
      <xdr:row>0</xdr:row>
      <xdr:rowOff>1270</xdr:rowOff>
    </xdr:from>
    <xdr:to>
      <xdr:col>12</xdr:col>
      <xdr:colOff>594995</xdr:colOff>
      <xdr:row>17</xdr:row>
      <xdr:rowOff>133985</xdr:rowOff>
    </xdr:to>
    <xdr:graphicFrame>
      <xdr:nvGraphicFramePr>
        <xdr:cNvPr id="10" name="Chart 9"/>
        <xdr:cNvGraphicFramePr/>
      </xdr:nvGraphicFramePr>
      <xdr:xfrm>
        <a:off x="13702665" y="1270"/>
        <a:ext cx="5194300" cy="3328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779145</xdr:colOff>
      <xdr:row>32</xdr:row>
      <xdr:rowOff>72390</xdr:rowOff>
    </xdr:from>
    <xdr:to>
      <xdr:col>9</xdr:col>
      <xdr:colOff>708025</xdr:colOff>
      <xdr:row>52</xdr:row>
      <xdr:rowOff>132080</xdr:rowOff>
    </xdr:to>
    <xdr:graphicFrame>
      <xdr:nvGraphicFramePr>
        <xdr:cNvPr id="11" name="Chart 10"/>
        <xdr:cNvGraphicFramePr/>
      </xdr:nvGraphicFramePr>
      <xdr:xfrm>
        <a:off x="7789545" y="6087110"/>
        <a:ext cx="7261860" cy="38392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273685</xdr:colOff>
      <xdr:row>73</xdr:row>
      <xdr:rowOff>113030</xdr:rowOff>
    </xdr:from>
    <xdr:to>
      <xdr:col>5</xdr:col>
      <xdr:colOff>606425</xdr:colOff>
      <xdr:row>89</xdr:row>
      <xdr:rowOff>1270</xdr:rowOff>
    </xdr:to>
    <xdr:graphicFrame>
      <xdr:nvGraphicFramePr>
        <xdr:cNvPr id="13" name="Chart 12"/>
        <xdr:cNvGraphicFramePr/>
      </xdr:nvGraphicFramePr>
      <xdr:xfrm>
        <a:off x="3524885" y="13854430"/>
        <a:ext cx="5971540" cy="2895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899795</xdr:colOff>
      <xdr:row>102</xdr:row>
      <xdr:rowOff>107950</xdr:rowOff>
    </xdr:from>
    <xdr:to>
      <xdr:col>4</xdr:col>
      <xdr:colOff>13335</xdr:colOff>
      <xdr:row>117</xdr:row>
      <xdr:rowOff>151130</xdr:rowOff>
    </xdr:to>
    <xdr:graphicFrame>
      <xdr:nvGraphicFramePr>
        <xdr:cNvPr id="17" name="Chart 16"/>
        <xdr:cNvGraphicFramePr/>
      </xdr:nvGraphicFramePr>
      <xdr:xfrm>
        <a:off x="4150995" y="19300190"/>
        <a:ext cx="2872740" cy="2862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15</xdr:row>
      <xdr:rowOff>105410</xdr:rowOff>
    </xdr:from>
    <xdr:to>
      <xdr:col>0</xdr:col>
      <xdr:colOff>1720215</xdr:colOff>
      <xdr:row>19</xdr:row>
      <xdr:rowOff>209550</xdr:rowOff>
    </xdr:to>
    <xdr:grpSp>
      <xdr:nvGrpSpPr>
        <xdr:cNvPr id="27" name="Group 26"/>
        <xdr:cNvGrpSpPr/>
      </xdr:nvGrpSpPr>
      <xdr:grpSpPr>
        <a:xfrm>
          <a:off x="635" y="5490210"/>
          <a:ext cx="1719580" cy="1323340"/>
          <a:chOff x="0" y="3881"/>
          <a:chExt cx="2111" cy="2015"/>
        </a:xfrm>
      </xdr:grpSpPr>
      <mc:AlternateContent xmlns:mc="http://schemas.openxmlformats.org/markup-compatibility/2006">
        <mc:Choice xmlns:a14="http://schemas.microsoft.com/office/drawing/2010/main" Requires="a14">
          <xdr:graphicFrame>
            <xdr:nvGraphicFramePr>
              <xdr:cNvPr id="5" name="Customer Acquisition Type"/>
              <xdr:cNvGraphicFramePr/>
            </xdr:nvGraphicFramePr>
            <xdr:xfrm>
              <a:off x="0" y="4956"/>
              <a:ext cx="2109" cy="940"/>
            </xdr:xfrm>
            <a:graphic>
              <a:graphicData uri="http://schemas.microsoft.com/office/drawing/2010/slicer">
                <sle:slicer xmlns:sle="http://schemas.microsoft.com/office/drawing/2010/slicer" name="Customer Acquisition Type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0" y="4956"/>
                <a:ext cx="2109" cy="94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sz="1100"/>
                  <a:t>This shape represents a slicer. 
Slicers are not supported in this version. Please update to the latest version of WPS Office.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>
            <xdr:nvGraphicFramePr>
              <xdr:cNvPr id="6" name="State"/>
              <xdr:cNvGraphicFramePr/>
            </xdr:nvGraphicFramePr>
            <xdr:xfrm>
              <a:off x="3" y="3881"/>
              <a:ext cx="2109" cy="940"/>
            </xdr:xfrm>
            <a:graphic>
              <a:graphicData uri="http://schemas.microsoft.com/office/drawing/2010/slicer">
                <sle:slicer xmlns:sle="http://schemas.microsoft.com/office/drawing/2010/slicer" name="State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" y="3881"/>
                <a:ext cx="2109" cy="94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sz="1100"/>
                  <a:t>This shape represents a slicer. 
Slicers are not supported in this version. Please update to the latest version of WPS Office.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14605</xdr:colOff>
      <xdr:row>1</xdr:row>
      <xdr:rowOff>303530</xdr:rowOff>
    </xdr:from>
    <xdr:to>
      <xdr:col>0</xdr:col>
      <xdr:colOff>1731645</xdr:colOff>
      <xdr:row>6</xdr:row>
      <xdr:rowOff>169545</xdr:rowOff>
    </xdr:to>
    <xdr:grpSp>
      <xdr:nvGrpSpPr>
        <xdr:cNvPr id="28" name="Group 27"/>
        <xdr:cNvGrpSpPr/>
      </xdr:nvGrpSpPr>
      <xdr:grpSpPr>
        <a:xfrm>
          <a:off x="14605" y="1421130"/>
          <a:ext cx="1717040" cy="1390015"/>
          <a:chOff x="-16" y="1711"/>
          <a:chExt cx="2125" cy="2015"/>
        </a:xfrm>
        <a:solidFill>
          <a:sysClr val="window" lastClr="FFFFFF"/>
        </a:solidFill>
      </xdr:grpSpPr>
      <mc:AlternateContent xmlns:mc="http://schemas.openxmlformats.org/markup-compatibility/2006">
        <mc:Choice xmlns:a14="http://schemas.microsoft.com/office/drawing/2010/main" Requires="a14">
          <xdr:graphicFrame>
            <xdr:nvGraphicFramePr>
              <xdr:cNvPr id="4" name="Year"/>
              <xdr:cNvGraphicFramePr/>
            </xdr:nvGraphicFramePr>
            <xdr:xfrm>
              <a:off x="1" y="1711"/>
              <a:ext cx="2108" cy="940"/>
            </xdr:xfrm>
            <a:graphic>
              <a:graphicData uri="http://schemas.microsoft.com/office/drawing/2010/slicer">
                <sle:slicer xmlns:sle="http://schemas.microsoft.com/office/drawing/2010/slicer" name="Year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" y="1711"/>
                <a:ext cx="2108" cy="94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sz="1100"/>
                  <a:t>This shape represents a slicer. 
Slicers are not supported in this version. Please update to the latest version of WPS Office.</a:t>
                </a:r>
              </a:p>
            </xdr:txBody>
          </xdr:sp>
        </mc:Fallback>
      </mc:AlternateContent>
      <mc:AlternateContent xmlns:mc="http://schemas.openxmlformats.org/markup-compatibility/2006">
        <mc:Choice xmlns:a14="http://schemas.microsoft.com/office/drawing/2010/main" Requires="a14">
          <xdr:graphicFrame>
            <xdr:nvGraphicFramePr>
              <xdr:cNvPr id="7" name="Product"/>
              <xdr:cNvGraphicFramePr/>
            </xdr:nvGraphicFramePr>
            <xdr:xfrm>
              <a:off x="-16" y="2786"/>
              <a:ext cx="2107" cy="940"/>
            </xdr:xfrm>
            <a:graphic>
              <a:graphicData uri="http://schemas.microsoft.com/office/drawing/2010/slicer">
                <sle:slicer xmlns:sle="http://schemas.microsoft.com/office/drawing/2010/slicer" name="Product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-16" y="2786"/>
                <a:ext cx="2107" cy="94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sz="1100"/>
                  <a:t>This shape represents a slicer. 
Slicers are not supported in this version. Please update to the latest version of WPS Office.</a:t>
                </a:r>
              </a:p>
            </xdr:txBody>
          </xdr:sp>
        </mc:Fallback>
      </mc:AlternateContent>
    </xdr:grpSp>
    <xdr:clientData/>
  </xdr:twoCellAnchor>
  <xdr:twoCellAnchor>
    <xdr:from>
      <xdr:col>1</xdr:col>
      <xdr:colOff>225425</xdr:colOff>
      <xdr:row>1</xdr:row>
      <xdr:rowOff>302895</xdr:rowOff>
    </xdr:from>
    <xdr:to>
      <xdr:col>16</xdr:col>
      <xdr:colOff>454025</xdr:colOff>
      <xdr:row>10</xdr:row>
      <xdr:rowOff>164465</xdr:rowOff>
    </xdr:to>
    <xdr:grpSp>
      <xdr:nvGrpSpPr>
        <xdr:cNvPr id="14" name="Group 13"/>
        <xdr:cNvGrpSpPr/>
      </xdr:nvGrpSpPr>
      <xdr:grpSpPr>
        <a:xfrm>
          <a:off x="1957705" y="1420495"/>
          <a:ext cx="11811000" cy="2604770"/>
          <a:chOff x="3048" y="1807"/>
          <a:chExt cx="18830" cy="4139"/>
        </a:xfrm>
      </xdr:grpSpPr>
      <xdr:graphicFrame>
        <xdr:nvGraphicFramePr>
          <xdr:cNvPr id="2" name="Delivery Performance"/>
          <xdr:cNvGraphicFramePr/>
        </xdr:nvGraphicFramePr>
        <xdr:xfrm>
          <a:off x="3048" y="1807"/>
          <a:ext cx="4135" cy="411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>
        <xdr:nvGraphicFramePr>
          <xdr:cNvPr id="8" name="Revenue by Month"/>
          <xdr:cNvGraphicFramePr/>
        </xdr:nvGraphicFramePr>
        <xdr:xfrm>
          <a:off x="7434" y="1807"/>
          <a:ext cx="6426" cy="411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>
        <xdr:nvGraphicFramePr>
          <xdr:cNvPr id="11" name="Revenue by Year"/>
          <xdr:cNvGraphicFramePr/>
        </xdr:nvGraphicFramePr>
        <xdr:xfrm>
          <a:off x="14111" y="1828"/>
          <a:ext cx="7767" cy="411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4</xdr:col>
      <xdr:colOff>132715</xdr:colOff>
      <xdr:row>20</xdr:row>
      <xdr:rowOff>73025</xdr:rowOff>
    </xdr:from>
    <xdr:to>
      <xdr:col>13</xdr:col>
      <xdr:colOff>52070</xdr:colOff>
      <xdr:row>30</xdr:row>
      <xdr:rowOff>13335</xdr:rowOff>
    </xdr:to>
    <xdr:graphicFrame>
      <xdr:nvGraphicFramePr>
        <xdr:cNvPr id="12" name="Units by Product"/>
        <xdr:cNvGraphicFramePr/>
      </xdr:nvGraphicFramePr>
      <xdr:xfrm>
        <a:off x="4181475" y="6981825"/>
        <a:ext cx="6868795" cy="2988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226060</xdr:colOff>
      <xdr:row>10</xdr:row>
      <xdr:rowOff>288925</xdr:rowOff>
    </xdr:from>
    <xdr:to>
      <xdr:col>16</xdr:col>
      <xdr:colOff>453390</xdr:colOff>
      <xdr:row>19</xdr:row>
      <xdr:rowOff>137160</xdr:rowOff>
    </xdr:to>
    <xdr:grpSp>
      <xdr:nvGrpSpPr>
        <xdr:cNvPr id="25" name="Group 24"/>
        <xdr:cNvGrpSpPr/>
      </xdr:nvGrpSpPr>
      <xdr:grpSpPr>
        <a:xfrm>
          <a:off x="1958340" y="4149725"/>
          <a:ext cx="11809730" cy="2591435"/>
          <a:chOff x="3174" y="5854"/>
          <a:chExt cx="18528" cy="4099"/>
        </a:xfrm>
      </xdr:grpSpPr>
      <xdr:graphicFrame>
        <xdr:nvGraphicFramePr>
          <xdr:cNvPr id="3" name="Returned Goods"/>
          <xdr:cNvGraphicFramePr/>
        </xdr:nvGraphicFramePr>
        <xdr:xfrm>
          <a:off x="3174" y="5854"/>
          <a:ext cx="4268" cy="407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>
        <xdr:nvGraphicFramePr>
          <xdr:cNvPr id="10" name="Revenue by Product"/>
          <xdr:cNvGraphicFramePr/>
        </xdr:nvGraphicFramePr>
        <xdr:xfrm>
          <a:off x="7616" y="5876"/>
          <a:ext cx="8142" cy="407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>
        <xdr:nvGraphicFramePr>
          <xdr:cNvPr id="24" name="Chart 23"/>
          <xdr:cNvGraphicFramePr/>
        </xdr:nvGraphicFramePr>
        <xdr:xfrm>
          <a:off x="15932" y="5875"/>
          <a:ext cx="5770" cy="407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50.6986111111" refreshedBy="nkechizim" recordCount="5780">
  <cacheSource type="worksheet">
    <worksheetSource ref="A1:O5781" sheet="Data"/>
  </cacheSource>
  <cacheFields count="15">
    <cacheField name="Customer ID" numFmtId="0">
      <sharedItems containsSemiMixedTypes="0" containsString="0" containsNumber="1" containsInteger="1" minValue="1" maxValue="5780" count="578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</sharedItems>
    </cacheField>
    <cacheField name="Date" numFmtId="58">
      <sharedItems containsSemiMixedTypes="0" containsString="0" containsNonDate="0" containsDate="1" minDate="2017-01-01T00:00:00" maxDate="2019-12-31T00:00:00" count="1095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</cacheField>
    <cacheField name="Month" numFmtId="0">
      <sharedItems containsNumber="1" containsInteger="1" containsMixedTypes="1" count="24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n v="1" u="1"/>
        <n v="2" u="1"/>
        <n v="3" u="1"/>
        <n v="4" u="1"/>
        <n v="5" u="1"/>
        <n v="6" u="1"/>
        <n v="7" u="1"/>
        <n v="8" u="1"/>
        <n v="9" u="1"/>
        <n v="10" u="1"/>
        <n v="11" u="1"/>
        <n v="12" u="1"/>
      </sharedItems>
    </cacheField>
    <cacheField name="Year" numFmtId="0">
      <sharedItems containsSemiMixedTypes="0" containsString="0" containsNumber="1" containsInteger="1" minValue="2017" maxValue="2019" count="3">
        <n v="2017"/>
        <n v="2018"/>
        <n v="2019"/>
      </sharedItems>
    </cacheField>
    <cacheField name="Customer Acquisition Type" numFmtId="0">
      <sharedItems count="3">
        <s v="Ad"/>
        <s v="Returning"/>
        <s v="Organic"/>
      </sharedItems>
    </cacheField>
    <cacheField name="State" numFmtId="0">
      <sharedItems count="7">
        <s v="Florida"/>
        <s v="North Carolina"/>
        <s v="Mississippi"/>
        <s v="Georgia"/>
        <s v="South Carolina"/>
        <s v="Alabama"/>
        <s v="Tennessee"/>
      </sharedItems>
    </cacheField>
    <cacheField name="Product" numFmtId="0">
      <sharedItems count="5">
        <s v="Product 2"/>
        <s v="Product 3"/>
        <s v="Product 4"/>
        <s v="Product 1"/>
        <s v="Product 5"/>
      </sharedItems>
    </cacheField>
    <cacheField name="Price" numFmtId="0">
      <sharedItems containsSemiMixedTypes="0" containsString="0" containsNumber="1" containsInteger="1" minValue="99" maxValue="499" count="5">
        <n v="199"/>
        <n v="299"/>
        <n v="99"/>
        <n v="499"/>
        <n v="399"/>
      </sharedItems>
    </cacheField>
    <cacheField name="Units" numFmtId="0">
      <sharedItems containsSemiMixedTypes="0" containsString="0" containsNumber="1" containsInteger="1" minValue="1" maxValue="10" count="10">
        <n v="4"/>
        <n v="9"/>
        <n v="6"/>
        <n v="3"/>
        <n v="7"/>
        <n v="5"/>
        <n v="1"/>
        <n v="10"/>
        <n v="8"/>
        <n v="2"/>
      </sharedItems>
    </cacheField>
    <cacheField name="Revenue" numFmtId="0">
      <sharedItems containsSemiMixedTypes="0" containsString="0" containsNumber="1" containsInteger="1" minValue="99" maxValue="4990" count="50">
        <n v="796"/>
        <n v="2691"/>
        <n v="1194"/>
        <n v="297"/>
        <n v="1393"/>
        <n v="2994"/>
        <n v="495"/>
        <n v="299"/>
        <n v="2793"/>
        <n v="399"/>
        <n v="1196"/>
        <n v="4990"/>
        <n v="594"/>
        <n v="499"/>
        <n v="897"/>
        <n v="990"/>
        <n v="2495"/>
        <n v="693"/>
        <n v="3992"/>
        <n v="3192"/>
        <n v="1990"/>
        <n v="2990"/>
        <n v="2093"/>
        <n v="1592"/>
        <n v="2394"/>
        <n v="1996"/>
        <n v="198"/>
        <n v="4491"/>
        <n v="1495"/>
        <n v="3493"/>
        <n v="1794"/>
        <n v="3990"/>
        <n v="99"/>
        <n v="2392"/>
        <n v="199"/>
        <n v="998"/>
        <n v="792"/>
        <n v="3591"/>
        <n v="396"/>
        <n v="398"/>
        <n v="1791"/>
        <n v="1497"/>
        <n v="1197"/>
        <n v="891"/>
        <n v="598"/>
        <n v="597"/>
        <n v="798"/>
        <n v="1995"/>
        <n v="995"/>
        <n v="1596"/>
      </sharedItems>
    </cacheField>
    <cacheField name="Revenue calc" numFmtId="0">
      <sharedItems containsSemiMixedTypes="0" containsString="0" containsNumber="1" containsInteger="1" minValue="99" maxValue="4990" count="50">
        <n v="796"/>
        <n v="2691"/>
        <n v="1194"/>
        <n v="297"/>
        <n v="1393"/>
        <n v="2994"/>
        <n v="495"/>
        <n v="299"/>
        <n v="2793"/>
        <n v="399"/>
        <n v="1196"/>
        <n v="4990"/>
        <n v="594"/>
        <n v="499"/>
        <n v="897"/>
        <n v="990"/>
        <n v="2495"/>
        <n v="693"/>
        <n v="3992"/>
        <n v="3192"/>
        <n v="1990"/>
        <n v="2990"/>
        <n v="2093"/>
        <n v="1592"/>
        <n v="2394"/>
        <n v="1996"/>
        <n v="198"/>
        <n v="4491"/>
        <n v="1495"/>
        <n v="3493"/>
        <n v="1794"/>
        <n v="3990"/>
        <n v="99"/>
        <n v="2392"/>
        <n v="199"/>
        <n v="998"/>
        <n v="792"/>
        <n v="3591"/>
        <n v="396"/>
        <n v="398"/>
        <n v="1791"/>
        <n v="1497"/>
        <n v="1197"/>
        <n v="891"/>
        <n v="598"/>
        <n v="597"/>
        <n v="798"/>
        <n v="1995"/>
        <n v="995"/>
        <n v="1596"/>
      </sharedItems>
    </cacheField>
    <cacheField name="Delivery Performance" numFmtId="0">
      <sharedItems count="2">
        <s v="on-time"/>
        <s v="delayed"/>
      </sharedItems>
    </cacheField>
    <cacheField name="Delivery Performance Nm" numFmtId="0">
      <sharedItems containsSemiMixedTypes="0" containsString="0" containsNumber="1" containsInteger="1" minValue="1" maxValue="2" count="2">
        <n v="1"/>
        <n v="2"/>
      </sharedItems>
    </cacheField>
    <cacheField name="Return" numFmtId="0">
      <sharedItems count="2">
        <s v="no"/>
        <s v="yes"/>
      </sharedItems>
    </cacheField>
    <cacheField name="Customer Satisfaction" numFmtId="0">
      <sharedItems count="5">
        <s v="(2) low"/>
        <s v="(1) very low"/>
        <s v="(3) ok"/>
        <s v="(4) high"/>
        <s v="(5) very high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950.6986111111" refreshedBy="nkechizim" recordCount="5780">
  <cacheSource type="worksheet">
    <worksheetSource ref="A1:Q5781" sheet="Data"/>
  </cacheSource>
  <cacheFields count="17">
    <cacheField name="Customer ID" numFmtId="0"/>
    <cacheField name="Date" numFmtId="58">
      <sharedItems containsSemiMixedTypes="0" containsString="0" containsNonDate="0" containsDate="1" minDate="2017-01-01T00:00:00" maxDate="2019-12-31T00:00:00" count="1095"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</cacheField>
    <cacheField name="Month" numFmtId="0">
      <sharedItems count="12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</sharedItems>
    </cacheField>
    <cacheField name="Year" numFmtId="0">
      <sharedItems containsSemiMixedTypes="0" containsString="0" containsNumber="1" containsInteger="1" minValue="2017" maxValue="2019" count="3">
        <n v="2017"/>
        <n v="2018"/>
        <n v="2019"/>
      </sharedItems>
    </cacheField>
    <cacheField name="Customer Acquisition Type" numFmtId="0">
      <sharedItems count="3">
        <s v="Ad"/>
        <s v="Returning"/>
        <s v="Organic"/>
      </sharedItems>
    </cacheField>
    <cacheField name="State" numFmtId="0">
      <sharedItems count="7">
        <s v="Florida"/>
        <s v="North Carolina"/>
        <s v="Mississippi"/>
        <s v="Georgia"/>
        <s v="South Carolina"/>
        <s v="Alabama"/>
        <s v="Tennessee"/>
      </sharedItems>
    </cacheField>
    <cacheField name="Product" numFmtId="0">
      <sharedItems count="5">
        <s v="Product 2"/>
        <s v="Product 3"/>
        <s v="Product 4"/>
        <s v="Product 1"/>
        <s v="Product 5"/>
      </sharedItems>
    </cacheField>
    <cacheField name="Price" numFmtId="0">
      <sharedItems containsSemiMixedTypes="0" containsString="0" containsNumber="1" containsInteger="1" minValue="99" maxValue="499" count="5">
        <n v="199"/>
        <n v="299"/>
        <n v="99"/>
        <n v="499"/>
        <n v="399"/>
      </sharedItems>
    </cacheField>
    <cacheField name="Units" numFmtId="0">
      <sharedItems containsSemiMixedTypes="0" containsString="0" containsNumber="1" containsInteger="1" minValue="1" maxValue="10" count="10">
        <n v="4"/>
        <n v="9"/>
        <n v="6"/>
        <n v="3"/>
        <n v="7"/>
        <n v="5"/>
        <n v="1"/>
        <n v="10"/>
        <n v="8"/>
        <n v="2"/>
      </sharedItems>
    </cacheField>
    <cacheField name="Revenue" numFmtId="0">
      <sharedItems containsSemiMixedTypes="0" containsString="0" containsNumber="1" containsInteger="1" minValue="99" maxValue="4990" count="50">
        <n v="796"/>
        <n v="2691"/>
        <n v="1194"/>
        <n v="297"/>
        <n v="1393"/>
        <n v="2994"/>
        <n v="495"/>
        <n v="299"/>
        <n v="2793"/>
        <n v="399"/>
        <n v="1196"/>
        <n v="4990"/>
        <n v="594"/>
        <n v="499"/>
        <n v="897"/>
        <n v="990"/>
        <n v="2495"/>
        <n v="693"/>
        <n v="3992"/>
        <n v="3192"/>
        <n v="1990"/>
        <n v="2990"/>
        <n v="2093"/>
        <n v="1592"/>
        <n v="2394"/>
        <n v="1996"/>
        <n v="198"/>
        <n v="4491"/>
        <n v="1495"/>
        <n v="3493"/>
        <n v="1794"/>
        <n v="3990"/>
        <n v="99"/>
        <n v="2392"/>
        <n v="199"/>
        <n v="998"/>
        <n v="792"/>
        <n v="3591"/>
        <n v="396"/>
        <n v="398"/>
        <n v="1791"/>
        <n v="1497"/>
        <n v="1197"/>
        <n v="891"/>
        <n v="598"/>
        <n v="597"/>
        <n v="798"/>
        <n v="1995"/>
        <n v="995"/>
        <n v="1596"/>
      </sharedItems>
    </cacheField>
    <cacheField name="Revenue calc" numFmtId="0">
      <sharedItems containsSemiMixedTypes="0" containsString="0" containsNumber="1" containsInteger="1" minValue="99" maxValue="4990" count="50">
        <n v="796"/>
        <n v="2691"/>
        <n v="1194"/>
        <n v="297"/>
        <n v="1393"/>
        <n v="2994"/>
        <n v="495"/>
        <n v="299"/>
        <n v="2793"/>
        <n v="399"/>
        <n v="1196"/>
        <n v="4990"/>
        <n v="594"/>
        <n v="499"/>
        <n v="897"/>
        <n v="990"/>
        <n v="2495"/>
        <n v="693"/>
        <n v="3992"/>
        <n v="3192"/>
        <n v="1990"/>
        <n v="2990"/>
        <n v="2093"/>
        <n v="1592"/>
        <n v="2394"/>
        <n v="1996"/>
        <n v="198"/>
        <n v="4491"/>
        <n v="1495"/>
        <n v="3493"/>
        <n v="1794"/>
        <n v="3990"/>
        <n v="99"/>
        <n v="2392"/>
        <n v="199"/>
        <n v="998"/>
        <n v="792"/>
        <n v="3591"/>
        <n v="396"/>
        <n v="398"/>
        <n v="1791"/>
        <n v="1497"/>
        <n v="1197"/>
        <n v="891"/>
        <n v="598"/>
        <n v="597"/>
        <n v="798"/>
        <n v="1995"/>
        <n v="995"/>
        <n v="1596"/>
      </sharedItems>
    </cacheField>
    <cacheField name="Delivery Performance" numFmtId="0">
      <sharedItems count="2">
        <s v="on-time"/>
        <s v="delayed"/>
      </sharedItems>
    </cacheField>
    <cacheField name="Delivery Performance Nm" numFmtId="0">
      <sharedItems containsSemiMixedTypes="0" containsString="0" containsNumber="1" containsInteger="1" minValue="1" maxValue="2" count="2">
        <n v="1"/>
        <n v="2"/>
      </sharedItems>
    </cacheField>
    <cacheField name="Return" numFmtId="0">
      <sharedItems count="2">
        <s v="no"/>
        <s v="yes"/>
      </sharedItems>
    </cacheField>
    <cacheField name="Customer Satisfaction" numFmtId="0">
      <sharedItems count="5">
        <s v="(2) low"/>
        <s v="(1) very low"/>
        <s v="(3) ok"/>
        <s v="(4) high"/>
        <s v="(5) very high"/>
      </sharedItems>
    </cacheField>
    <cacheField name="Customer Satisfaction Number" numFmtId="0">
      <sharedItems count="5">
        <s v="2"/>
        <s v="1"/>
        <s v="3"/>
        <s v="4"/>
        <s v="5"/>
      </sharedItems>
    </cacheField>
    <cacheField name="revenue gap" numFmtId="0">
      <sharedItems count="5">
        <s v="&lt;1000"/>
        <s v="2000-2999"/>
        <s v="1000-1999"/>
        <s v="&gt;4000"/>
        <s v="3000-399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80">
  <r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1"/>
    <x v="1"/>
    <x v="1"/>
    <x v="1"/>
    <x v="1"/>
    <x v="1"/>
    <x v="1"/>
    <x v="0"/>
    <x v="0"/>
    <x v="0"/>
    <x v="1"/>
  </r>
  <r>
    <x v="2"/>
    <x v="1"/>
    <x v="0"/>
    <x v="0"/>
    <x v="2"/>
    <x v="2"/>
    <x v="0"/>
    <x v="0"/>
    <x v="2"/>
    <x v="2"/>
    <x v="2"/>
    <x v="0"/>
    <x v="0"/>
    <x v="0"/>
    <x v="2"/>
  </r>
  <r>
    <x v="3"/>
    <x v="2"/>
    <x v="0"/>
    <x v="0"/>
    <x v="2"/>
    <x v="0"/>
    <x v="2"/>
    <x v="2"/>
    <x v="3"/>
    <x v="3"/>
    <x v="3"/>
    <x v="1"/>
    <x v="1"/>
    <x v="0"/>
    <x v="0"/>
  </r>
  <r>
    <x v="4"/>
    <x v="2"/>
    <x v="0"/>
    <x v="0"/>
    <x v="1"/>
    <x v="2"/>
    <x v="0"/>
    <x v="0"/>
    <x v="4"/>
    <x v="4"/>
    <x v="4"/>
    <x v="0"/>
    <x v="0"/>
    <x v="0"/>
    <x v="2"/>
  </r>
  <r>
    <x v="5"/>
    <x v="2"/>
    <x v="0"/>
    <x v="0"/>
    <x v="1"/>
    <x v="0"/>
    <x v="3"/>
    <x v="3"/>
    <x v="2"/>
    <x v="5"/>
    <x v="5"/>
    <x v="1"/>
    <x v="1"/>
    <x v="0"/>
    <x v="0"/>
  </r>
  <r>
    <x v="6"/>
    <x v="2"/>
    <x v="0"/>
    <x v="0"/>
    <x v="2"/>
    <x v="3"/>
    <x v="0"/>
    <x v="0"/>
    <x v="0"/>
    <x v="0"/>
    <x v="0"/>
    <x v="0"/>
    <x v="0"/>
    <x v="1"/>
    <x v="2"/>
  </r>
  <r>
    <x v="7"/>
    <x v="2"/>
    <x v="0"/>
    <x v="0"/>
    <x v="2"/>
    <x v="4"/>
    <x v="2"/>
    <x v="2"/>
    <x v="5"/>
    <x v="6"/>
    <x v="6"/>
    <x v="0"/>
    <x v="0"/>
    <x v="0"/>
    <x v="2"/>
  </r>
  <r>
    <x v="8"/>
    <x v="2"/>
    <x v="0"/>
    <x v="0"/>
    <x v="2"/>
    <x v="4"/>
    <x v="1"/>
    <x v="1"/>
    <x v="6"/>
    <x v="7"/>
    <x v="7"/>
    <x v="0"/>
    <x v="0"/>
    <x v="1"/>
    <x v="3"/>
  </r>
  <r>
    <x v="9"/>
    <x v="2"/>
    <x v="0"/>
    <x v="0"/>
    <x v="0"/>
    <x v="3"/>
    <x v="4"/>
    <x v="4"/>
    <x v="4"/>
    <x v="8"/>
    <x v="8"/>
    <x v="0"/>
    <x v="0"/>
    <x v="0"/>
    <x v="4"/>
  </r>
  <r>
    <x v="10"/>
    <x v="2"/>
    <x v="0"/>
    <x v="0"/>
    <x v="1"/>
    <x v="2"/>
    <x v="4"/>
    <x v="4"/>
    <x v="6"/>
    <x v="9"/>
    <x v="9"/>
    <x v="0"/>
    <x v="0"/>
    <x v="1"/>
    <x v="2"/>
  </r>
  <r>
    <x v="11"/>
    <x v="2"/>
    <x v="0"/>
    <x v="0"/>
    <x v="0"/>
    <x v="5"/>
    <x v="1"/>
    <x v="1"/>
    <x v="0"/>
    <x v="10"/>
    <x v="10"/>
    <x v="0"/>
    <x v="0"/>
    <x v="0"/>
    <x v="4"/>
  </r>
  <r>
    <x v="12"/>
    <x v="2"/>
    <x v="0"/>
    <x v="0"/>
    <x v="1"/>
    <x v="1"/>
    <x v="0"/>
    <x v="0"/>
    <x v="0"/>
    <x v="0"/>
    <x v="0"/>
    <x v="0"/>
    <x v="0"/>
    <x v="0"/>
    <x v="2"/>
  </r>
  <r>
    <x v="13"/>
    <x v="2"/>
    <x v="0"/>
    <x v="0"/>
    <x v="0"/>
    <x v="5"/>
    <x v="3"/>
    <x v="3"/>
    <x v="7"/>
    <x v="11"/>
    <x v="11"/>
    <x v="0"/>
    <x v="0"/>
    <x v="0"/>
    <x v="2"/>
  </r>
  <r>
    <x v="14"/>
    <x v="2"/>
    <x v="0"/>
    <x v="0"/>
    <x v="1"/>
    <x v="5"/>
    <x v="2"/>
    <x v="2"/>
    <x v="2"/>
    <x v="12"/>
    <x v="12"/>
    <x v="0"/>
    <x v="0"/>
    <x v="0"/>
    <x v="3"/>
  </r>
  <r>
    <x v="15"/>
    <x v="2"/>
    <x v="0"/>
    <x v="0"/>
    <x v="2"/>
    <x v="3"/>
    <x v="3"/>
    <x v="3"/>
    <x v="6"/>
    <x v="13"/>
    <x v="13"/>
    <x v="0"/>
    <x v="0"/>
    <x v="0"/>
    <x v="2"/>
  </r>
  <r>
    <x v="16"/>
    <x v="2"/>
    <x v="0"/>
    <x v="0"/>
    <x v="2"/>
    <x v="4"/>
    <x v="2"/>
    <x v="2"/>
    <x v="5"/>
    <x v="6"/>
    <x v="6"/>
    <x v="0"/>
    <x v="0"/>
    <x v="0"/>
    <x v="0"/>
  </r>
  <r>
    <x v="17"/>
    <x v="3"/>
    <x v="0"/>
    <x v="0"/>
    <x v="0"/>
    <x v="1"/>
    <x v="2"/>
    <x v="2"/>
    <x v="5"/>
    <x v="6"/>
    <x v="6"/>
    <x v="0"/>
    <x v="0"/>
    <x v="0"/>
    <x v="3"/>
  </r>
  <r>
    <x v="18"/>
    <x v="4"/>
    <x v="0"/>
    <x v="0"/>
    <x v="2"/>
    <x v="0"/>
    <x v="3"/>
    <x v="3"/>
    <x v="7"/>
    <x v="11"/>
    <x v="11"/>
    <x v="1"/>
    <x v="1"/>
    <x v="0"/>
    <x v="3"/>
  </r>
  <r>
    <x v="19"/>
    <x v="4"/>
    <x v="0"/>
    <x v="0"/>
    <x v="1"/>
    <x v="4"/>
    <x v="2"/>
    <x v="2"/>
    <x v="3"/>
    <x v="3"/>
    <x v="3"/>
    <x v="1"/>
    <x v="1"/>
    <x v="0"/>
    <x v="2"/>
  </r>
  <r>
    <x v="20"/>
    <x v="5"/>
    <x v="0"/>
    <x v="0"/>
    <x v="2"/>
    <x v="4"/>
    <x v="1"/>
    <x v="1"/>
    <x v="3"/>
    <x v="14"/>
    <x v="14"/>
    <x v="0"/>
    <x v="0"/>
    <x v="0"/>
    <x v="2"/>
  </r>
  <r>
    <x v="21"/>
    <x v="5"/>
    <x v="0"/>
    <x v="0"/>
    <x v="1"/>
    <x v="0"/>
    <x v="2"/>
    <x v="2"/>
    <x v="7"/>
    <x v="15"/>
    <x v="15"/>
    <x v="0"/>
    <x v="0"/>
    <x v="0"/>
    <x v="4"/>
  </r>
  <r>
    <x v="22"/>
    <x v="5"/>
    <x v="0"/>
    <x v="0"/>
    <x v="0"/>
    <x v="2"/>
    <x v="3"/>
    <x v="3"/>
    <x v="7"/>
    <x v="11"/>
    <x v="11"/>
    <x v="0"/>
    <x v="0"/>
    <x v="0"/>
    <x v="3"/>
  </r>
  <r>
    <x v="23"/>
    <x v="5"/>
    <x v="0"/>
    <x v="0"/>
    <x v="2"/>
    <x v="2"/>
    <x v="3"/>
    <x v="3"/>
    <x v="6"/>
    <x v="13"/>
    <x v="13"/>
    <x v="0"/>
    <x v="0"/>
    <x v="0"/>
    <x v="1"/>
  </r>
  <r>
    <x v="24"/>
    <x v="5"/>
    <x v="0"/>
    <x v="0"/>
    <x v="0"/>
    <x v="6"/>
    <x v="4"/>
    <x v="4"/>
    <x v="4"/>
    <x v="8"/>
    <x v="8"/>
    <x v="0"/>
    <x v="0"/>
    <x v="1"/>
    <x v="2"/>
  </r>
  <r>
    <x v="25"/>
    <x v="5"/>
    <x v="0"/>
    <x v="0"/>
    <x v="0"/>
    <x v="0"/>
    <x v="3"/>
    <x v="3"/>
    <x v="5"/>
    <x v="16"/>
    <x v="16"/>
    <x v="0"/>
    <x v="0"/>
    <x v="0"/>
    <x v="2"/>
  </r>
  <r>
    <x v="26"/>
    <x v="5"/>
    <x v="0"/>
    <x v="0"/>
    <x v="0"/>
    <x v="4"/>
    <x v="2"/>
    <x v="2"/>
    <x v="5"/>
    <x v="6"/>
    <x v="6"/>
    <x v="0"/>
    <x v="0"/>
    <x v="0"/>
    <x v="2"/>
  </r>
  <r>
    <x v="27"/>
    <x v="5"/>
    <x v="0"/>
    <x v="0"/>
    <x v="2"/>
    <x v="4"/>
    <x v="1"/>
    <x v="1"/>
    <x v="3"/>
    <x v="14"/>
    <x v="14"/>
    <x v="0"/>
    <x v="0"/>
    <x v="0"/>
    <x v="0"/>
  </r>
  <r>
    <x v="28"/>
    <x v="5"/>
    <x v="0"/>
    <x v="0"/>
    <x v="2"/>
    <x v="0"/>
    <x v="2"/>
    <x v="2"/>
    <x v="4"/>
    <x v="17"/>
    <x v="17"/>
    <x v="0"/>
    <x v="0"/>
    <x v="0"/>
    <x v="0"/>
  </r>
  <r>
    <x v="29"/>
    <x v="5"/>
    <x v="0"/>
    <x v="0"/>
    <x v="1"/>
    <x v="1"/>
    <x v="3"/>
    <x v="3"/>
    <x v="8"/>
    <x v="18"/>
    <x v="18"/>
    <x v="0"/>
    <x v="0"/>
    <x v="0"/>
    <x v="3"/>
  </r>
  <r>
    <x v="30"/>
    <x v="5"/>
    <x v="0"/>
    <x v="0"/>
    <x v="2"/>
    <x v="1"/>
    <x v="2"/>
    <x v="2"/>
    <x v="2"/>
    <x v="12"/>
    <x v="12"/>
    <x v="0"/>
    <x v="0"/>
    <x v="0"/>
    <x v="2"/>
  </r>
  <r>
    <x v="31"/>
    <x v="5"/>
    <x v="0"/>
    <x v="0"/>
    <x v="1"/>
    <x v="3"/>
    <x v="4"/>
    <x v="4"/>
    <x v="8"/>
    <x v="19"/>
    <x v="19"/>
    <x v="1"/>
    <x v="1"/>
    <x v="0"/>
    <x v="0"/>
  </r>
  <r>
    <x v="32"/>
    <x v="5"/>
    <x v="0"/>
    <x v="0"/>
    <x v="0"/>
    <x v="3"/>
    <x v="0"/>
    <x v="0"/>
    <x v="7"/>
    <x v="20"/>
    <x v="20"/>
    <x v="0"/>
    <x v="0"/>
    <x v="0"/>
    <x v="2"/>
  </r>
  <r>
    <x v="33"/>
    <x v="5"/>
    <x v="0"/>
    <x v="0"/>
    <x v="2"/>
    <x v="3"/>
    <x v="1"/>
    <x v="1"/>
    <x v="7"/>
    <x v="21"/>
    <x v="21"/>
    <x v="1"/>
    <x v="1"/>
    <x v="0"/>
    <x v="2"/>
  </r>
  <r>
    <x v="34"/>
    <x v="5"/>
    <x v="0"/>
    <x v="0"/>
    <x v="2"/>
    <x v="1"/>
    <x v="1"/>
    <x v="1"/>
    <x v="7"/>
    <x v="21"/>
    <x v="21"/>
    <x v="0"/>
    <x v="0"/>
    <x v="0"/>
    <x v="1"/>
  </r>
  <r>
    <x v="35"/>
    <x v="5"/>
    <x v="0"/>
    <x v="0"/>
    <x v="0"/>
    <x v="3"/>
    <x v="0"/>
    <x v="0"/>
    <x v="2"/>
    <x v="2"/>
    <x v="2"/>
    <x v="1"/>
    <x v="1"/>
    <x v="0"/>
    <x v="1"/>
  </r>
  <r>
    <x v="36"/>
    <x v="5"/>
    <x v="0"/>
    <x v="0"/>
    <x v="1"/>
    <x v="0"/>
    <x v="1"/>
    <x v="1"/>
    <x v="4"/>
    <x v="22"/>
    <x v="22"/>
    <x v="1"/>
    <x v="1"/>
    <x v="0"/>
    <x v="0"/>
  </r>
  <r>
    <x v="37"/>
    <x v="5"/>
    <x v="0"/>
    <x v="0"/>
    <x v="2"/>
    <x v="4"/>
    <x v="0"/>
    <x v="0"/>
    <x v="8"/>
    <x v="23"/>
    <x v="23"/>
    <x v="1"/>
    <x v="1"/>
    <x v="0"/>
    <x v="0"/>
  </r>
  <r>
    <x v="38"/>
    <x v="5"/>
    <x v="0"/>
    <x v="0"/>
    <x v="2"/>
    <x v="2"/>
    <x v="4"/>
    <x v="4"/>
    <x v="4"/>
    <x v="8"/>
    <x v="8"/>
    <x v="0"/>
    <x v="0"/>
    <x v="0"/>
    <x v="2"/>
  </r>
  <r>
    <x v="39"/>
    <x v="5"/>
    <x v="0"/>
    <x v="0"/>
    <x v="1"/>
    <x v="6"/>
    <x v="2"/>
    <x v="2"/>
    <x v="5"/>
    <x v="6"/>
    <x v="6"/>
    <x v="1"/>
    <x v="1"/>
    <x v="0"/>
    <x v="3"/>
  </r>
  <r>
    <x v="40"/>
    <x v="5"/>
    <x v="0"/>
    <x v="0"/>
    <x v="0"/>
    <x v="1"/>
    <x v="0"/>
    <x v="0"/>
    <x v="4"/>
    <x v="4"/>
    <x v="4"/>
    <x v="0"/>
    <x v="0"/>
    <x v="0"/>
    <x v="3"/>
  </r>
  <r>
    <x v="41"/>
    <x v="5"/>
    <x v="0"/>
    <x v="0"/>
    <x v="0"/>
    <x v="3"/>
    <x v="2"/>
    <x v="2"/>
    <x v="3"/>
    <x v="3"/>
    <x v="3"/>
    <x v="0"/>
    <x v="0"/>
    <x v="0"/>
    <x v="0"/>
  </r>
  <r>
    <x v="42"/>
    <x v="6"/>
    <x v="0"/>
    <x v="0"/>
    <x v="0"/>
    <x v="3"/>
    <x v="4"/>
    <x v="4"/>
    <x v="2"/>
    <x v="24"/>
    <x v="24"/>
    <x v="0"/>
    <x v="0"/>
    <x v="0"/>
    <x v="2"/>
  </r>
  <r>
    <x v="43"/>
    <x v="6"/>
    <x v="0"/>
    <x v="0"/>
    <x v="2"/>
    <x v="4"/>
    <x v="3"/>
    <x v="3"/>
    <x v="0"/>
    <x v="25"/>
    <x v="25"/>
    <x v="1"/>
    <x v="1"/>
    <x v="0"/>
    <x v="0"/>
  </r>
  <r>
    <x v="44"/>
    <x v="7"/>
    <x v="0"/>
    <x v="0"/>
    <x v="1"/>
    <x v="3"/>
    <x v="4"/>
    <x v="4"/>
    <x v="8"/>
    <x v="19"/>
    <x v="19"/>
    <x v="0"/>
    <x v="0"/>
    <x v="0"/>
    <x v="2"/>
  </r>
  <r>
    <x v="45"/>
    <x v="7"/>
    <x v="0"/>
    <x v="0"/>
    <x v="1"/>
    <x v="3"/>
    <x v="2"/>
    <x v="2"/>
    <x v="9"/>
    <x v="26"/>
    <x v="26"/>
    <x v="0"/>
    <x v="0"/>
    <x v="1"/>
    <x v="3"/>
  </r>
  <r>
    <x v="46"/>
    <x v="7"/>
    <x v="0"/>
    <x v="0"/>
    <x v="2"/>
    <x v="2"/>
    <x v="2"/>
    <x v="2"/>
    <x v="2"/>
    <x v="12"/>
    <x v="12"/>
    <x v="0"/>
    <x v="0"/>
    <x v="0"/>
    <x v="3"/>
  </r>
  <r>
    <x v="47"/>
    <x v="8"/>
    <x v="0"/>
    <x v="0"/>
    <x v="2"/>
    <x v="5"/>
    <x v="2"/>
    <x v="2"/>
    <x v="3"/>
    <x v="3"/>
    <x v="3"/>
    <x v="0"/>
    <x v="0"/>
    <x v="0"/>
    <x v="2"/>
  </r>
  <r>
    <x v="48"/>
    <x v="9"/>
    <x v="0"/>
    <x v="0"/>
    <x v="0"/>
    <x v="4"/>
    <x v="3"/>
    <x v="3"/>
    <x v="1"/>
    <x v="27"/>
    <x v="27"/>
    <x v="1"/>
    <x v="1"/>
    <x v="0"/>
    <x v="1"/>
  </r>
  <r>
    <x v="49"/>
    <x v="9"/>
    <x v="0"/>
    <x v="0"/>
    <x v="1"/>
    <x v="6"/>
    <x v="1"/>
    <x v="1"/>
    <x v="5"/>
    <x v="28"/>
    <x v="28"/>
    <x v="0"/>
    <x v="0"/>
    <x v="0"/>
    <x v="2"/>
  </r>
  <r>
    <x v="50"/>
    <x v="9"/>
    <x v="0"/>
    <x v="0"/>
    <x v="2"/>
    <x v="3"/>
    <x v="3"/>
    <x v="3"/>
    <x v="4"/>
    <x v="29"/>
    <x v="29"/>
    <x v="1"/>
    <x v="1"/>
    <x v="0"/>
    <x v="2"/>
  </r>
  <r>
    <x v="51"/>
    <x v="9"/>
    <x v="0"/>
    <x v="0"/>
    <x v="2"/>
    <x v="2"/>
    <x v="1"/>
    <x v="1"/>
    <x v="6"/>
    <x v="7"/>
    <x v="7"/>
    <x v="0"/>
    <x v="0"/>
    <x v="0"/>
    <x v="0"/>
  </r>
  <r>
    <x v="52"/>
    <x v="9"/>
    <x v="0"/>
    <x v="0"/>
    <x v="1"/>
    <x v="4"/>
    <x v="3"/>
    <x v="3"/>
    <x v="6"/>
    <x v="13"/>
    <x v="13"/>
    <x v="1"/>
    <x v="1"/>
    <x v="0"/>
    <x v="3"/>
  </r>
  <r>
    <x v="53"/>
    <x v="10"/>
    <x v="0"/>
    <x v="0"/>
    <x v="1"/>
    <x v="0"/>
    <x v="2"/>
    <x v="2"/>
    <x v="9"/>
    <x v="26"/>
    <x v="26"/>
    <x v="1"/>
    <x v="1"/>
    <x v="0"/>
    <x v="0"/>
  </r>
  <r>
    <x v="54"/>
    <x v="11"/>
    <x v="0"/>
    <x v="0"/>
    <x v="1"/>
    <x v="3"/>
    <x v="1"/>
    <x v="1"/>
    <x v="2"/>
    <x v="30"/>
    <x v="30"/>
    <x v="0"/>
    <x v="0"/>
    <x v="0"/>
    <x v="3"/>
  </r>
  <r>
    <x v="55"/>
    <x v="11"/>
    <x v="0"/>
    <x v="0"/>
    <x v="0"/>
    <x v="0"/>
    <x v="0"/>
    <x v="0"/>
    <x v="2"/>
    <x v="2"/>
    <x v="2"/>
    <x v="0"/>
    <x v="0"/>
    <x v="0"/>
    <x v="4"/>
  </r>
  <r>
    <x v="56"/>
    <x v="11"/>
    <x v="0"/>
    <x v="0"/>
    <x v="2"/>
    <x v="2"/>
    <x v="4"/>
    <x v="4"/>
    <x v="7"/>
    <x v="31"/>
    <x v="31"/>
    <x v="0"/>
    <x v="0"/>
    <x v="0"/>
    <x v="0"/>
  </r>
  <r>
    <x v="57"/>
    <x v="11"/>
    <x v="0"/>
    <x v="0"/>
    <x v="2"/>
    <x v="4"/>
    <x v="2"/>
    <x v="2"/>
    <x v="6"/>
    <x v="32"/>
    <x v="32"/>
    <x v="0"/>
    <x v="0"/>
    <x v="0"/>
    <x v="3"/>
  </r>
  <r>
    <x v="58"/>
    <x v="12"/>
    <x v="0"/>
    <x v="0"/>
    <x v="2"/>
    <x v="3"/>
    <x v="1"/>
    <x v="1"/>
    <x v="0"/>
    <x v="10"/>
    <x v="10"/>
    <x v="1"/>
    <x v="1"/>
    <x v="0"/>
    <x v="2"/>
  </r>
  <r>
    <x v="59"/>
    <x v="12"/>
    <x v="0"/>
    <x v="0"/>
    <x v="0"/>
    <x v="6"/>
    <x v="1"/>
    <x v="1"/>
    <x v="8"/>
    <x v="33"/>
    <x v="33"/>
    <x v="0"/>
    <x v="0"/>
    <x v="0"/>
    <x v="1"/>
  </r>
  <r>
    <x v="60"/>
    <x v="12"/>
    <x v="0"/>
    <x v="0"/>
    <x v="0"/>
    <x v="4"/>
    <x v="1"/>
    <x v="1"/>
    <x v="8"/>
    <x v="33"/>
    <x v="33"/>
    <x v="0"/>
    <x v="0"/>
    <x v="1"/>
    <x v="3"/>
  </r>
  <r>
    <x v="61"/>
    <x v="12"/>
    <x v="0"/>
    <x v="0"/>
    <x v="1"/>
    <x v="4"/>
    <x v="0"/>
    <x v="0"/>
    <x v="6"/>
    <x v="34"/>
    <x v="34"/>
    <x v="1"/>
    <x v="1"/>
    <x v="1"/>
    <x v="0"/>
  </r>
  <r>
    <x v="62"/>
    <x v="12"/>
    <x v="0"/>
    <x v="0"/>
    <x v="0"/>
    <x v="4"/>
    <x v="1"/>
    <x v="1"/>
    <x v="8"/>
    <x v="33"/>
    <x v="33"/>
    <x v="0"/>
    <x v="0"/>
    <x v="0"/>
    <x v="2"/>
  </r>
  <r>
    <x v="63"/>
    <x v="12"/>
    <x v="0"/>
    <x v="0"/>
    <x v="2"/>
    <x v="5"/>
    <x v="2"/>
    <x v="2"/>
    <x v="5"/>
    <x v="6"/>
    <x v="6"/>
    <x v="0"/>
    <x v="0"/>
    <x v="1"/>
    <x v="1"/>
  </r>
  <r>
    <x v="64"/>
    <x v="12"/>
    <x v="0"/>
    <x v="0"/>
    <x v="0"/>
    <x v="0"/>
    <x v="3"/>
    <x v="3"/>
    <x v="9"/>
    <x v="35"/>
    <x v="35"/>
    <x v="1"/>
    <x v="1"/>
    <x v="0"/>
    <x v="3"/>
  </r>
  <r>
    <x v="65"/>
    <x v="12"/>
    <x v="0"/>
    <x v="0"/>
    <x v="0"/>
    <x v="5"/>
    <x v="2"/>
    <x v="2"/>
    <x v="6"/>
    <x v="32"/>
    <x v="32"/>
    <x v="0"/>
    <x v="0"/>
    <x v="0"/>
    <x v="2"/>
  </r>
  <r>
    <x v="66"/>
    <x v="12"/>
    <x v="0"/>
    <x v="0"/>
    <x v="0"/>
    <x v="0"/>
    <x v="0"/>
    <x v="0"/>
    <x v="7"/>
    <x v="20"/>
    <x v="20"/>
    <x v="0"/>
    <x v="0"/>
    <x v="0"/>
    <x v="2"/>
  </r>
  <r>
    <x v="67"/>
    <x v="12"/>
    <x v="0"/>
    <x v="0"/>
    <x v="2"/>
    <x v="1"/>
    <x v="0"/>
    <x v="0"/>
    <x v="8"/>
    <x v="23"/>
    <x v="23"/>
    <x v="0"/>
    <x v="0"/>
    <x v="0"/>
    <x v="2"/>
  </r>
  <r>
    <x v="68"/>
    <x v="12"/>
    <x v="0"/>
    <x v="0"/>
    <x v="2"/>
    <x v="6"/>
    <x v="1"/>
    <x v="1"/>
    <x v="3"/>
    <x v="14"/>
    <x v="14"/>
    <x v="0"/>
    <x v="0"/>
    <x v="1"/>
    <x v="1"/>
  </r>
  <r>
    <x v="69"/>
    <x v="12"/>
    <x v="0"/>
    <x v="0"/>
    <x v="2"/>
    <x v="0"/>
    <x v="4"/>
    <x v="4"/>
    <x v="6"/>
    <x v="9"/>
    <x v="9"/>
    <x v="0"/>
    <x v="0"/>
    <x v="0"/>
    <x v="3"/>
  </r>
  <r>
    <x v="70"/>
    <x v="12"/>
    <x v="0"/>
    <x v="0"/>
    <x v="1"/>
    <x v="1"/>
    <x v="3"/>
    <x v="3"/>
    <x v="2"/>
    <x v="5"/>
    <x v="5"/>
    <x v="1"/>
    <x v="1"/>
    <x v="0"/>
    <x v="2"/>
  </r>
  <r>
    <x v="71"/>
    <x v="12"/>
    <x v="0"/>
    <x v="0"/>
    <x v="0"/>
    <x v="3"/>
    <x v="3"/>
    <x v="3"/>
    <x v="5"/>
    <x v="16"/>
    <x v="16"/>
    <x v="0"/>
    <x v="0"/>
    <x v="0"/>
    <x v="2"/>
  </r>
  <r>
    <x v="72"/>
    <x v="12"/>
    <x v="0"/>
    <x v="0"/>
    <x v="1"/>
    <x v="3"/>
    <x v="2"/>
    <x v="2"/>
    <x v="8"/>
    <x v="36"/>
    <x v="36"/>
    <x v="0"/>
    <x v="0"/>
    <x v="0"/>
    <x v="3"/>
  </r>
  <r>
    <x v="73"/>
    <x v="12"/>
    <x v="0"/>
    <x v="0"/>
    <x v="2"/>
    <x v="4"/>
    <x v="4"/>
    <x v="4"/>
    <x v="1"/>
    <x v="37"/>
    <x v="37"/>
    <x v="1"/>
    <x v="1"/>
    <x v="0"/>
    <x v="3"/>
  </r>
  <r>
    <x v="74"/>
    <x v="12"/>
    <x v="0"/>
    <x v="0"/>
    <x v="2"/>
    <x v="4"/>
    <x v="2"/>
    <x v="2"/>
    <x v="4"/>
    <x v="17"/>
    <x v="17"/>
    <x v="0"/>
    <x v="0"/>
    <x v="0"/>
    <x v="2"/>
  </r>
  <r>
    <x v="75"/>
    <x v="13"/>
    <x v="0"/>
    <x v="0"/>
    <x v="1"/>
    <x v="2"/>
    <x v="0"/>
    <x v="0"/>
    <x v="0"/>
    <x v="0"/>
    <x v="0"/>
    <x v="0"/>
    <x v="0"/>
    <x v="0"/>
    <x v="3"/>
  </r>
  <r>
    <x v="76"/>
    <x v="14"/>
    <x v="0"/>
    <x v="0"/>
    <x v="0"/>
    <x v="1"/>
    <x v="3"/>
    <x v="3"/>
    <x v="4"/>
    <x v="29"/>
    <x v="29"/>
    <x v="0"/>
    <x v="0"/>
    <x v="0"/>
    <x v="2"/>
  </r>
  <r>
    <x v="77"/>
    <x v="14"/>
    <x v="0"/>
    <x v="0"/>
    <x v="0"/>
    <x v="2"/>
    <x v="2"/>
    <x v="2"/>
    <x v="0"/>
    <x v="38"/>
    <x v="38"/>
    <x v="0"/>
    <x v="0"/>
    <x v="0"/>
    <x v="2"/>
  </r>
  <r>
    <x v="78"/>
    <x v="14"/>
    <x v="0"/>
    <x v="0"/>
    <x v="0"/>
    <x v="2"/>
    <x v="0"/>
    <x v="0"/>
    <x v="9"/>
    <x v="39"/>
    <x v="39"/>
    <x v="0"/>
    <x v="0"/>
    <x v="0"/>
    <x v="2"/>
  </r>
  <r>
    <x v="79"/>
    <x v="14"/>
    <x v="0"/>
    <x v="0"/>
    <x v="1"/>
    <x v="5"/>
    <x v="2"/>
    <x v="2"/>
    <x v="2"/>
    <x v="12"/>
    <x v="12"/>
    <x v="1"/>
    <x v="1"/>
    <x v="0"/>
    <x v="4"/>
  </r>
  <r>
    <x v="80"/>
    <x v="14"/>
    <x v="0"/>
    <x v="0"/>
    <x v="2"/>
    <x v="0"/>
    <x v="0"/>
    <x v="0"/>
    <x v="1"/>
    <x v="40"/>
    <x v="40"/>
    <x v="1"/>
    <x v="1"/>
    <x v="0"/>
    <x v="3"/>
  </r>
  <r>
    <x v="81"/>
    <x v="15"/>
    <x v="0"/>
    <x v="0"/>
    <x v="2"/>
    <x v="5"/>
    <x v="1"/>
    <x v="1"/>
    <x v="2"/>
    <x v="30"/>
    <x v="30"/>
    <x v="1"/>
    <x v="1"/>
    <x v="0"/>
    <x v="3"/>
  </r>
  <r>
    <x v="82"/>
    <x v="15"/>
    <x v="0"/>
    <x v="0"/>
    <x v="1"/>
    <x v="0"/>
    <x v="4"/>
    <x v="4"/>
    <x v="1"/>
    <x v="37"/>
    <x v="37"/>
    <x v="0"/>
    <x v="0"/>
    <x v="0"/>
    <x v="3"/>
  </r>
  <r>
    <x v="83"/>
    <x v="15"/>
    <x v="0"/>
    <x v="0"/>
    <x v="2"/>
    <x v="0"/>
    <x v="1"/>
    <x v="1"/>
    <x v="8"/>
    <x v="33"/>
    <x v="33"/>
    <x v="0"/>
    <x v="0"/>
    <x v="0"/>
    <x v="0"/>
  </r>
  <r>
    <x v="84"/>
    <x v="16"/>
    <x v="0"/>
    <x v="0"/>
    <x v="0"/>
    <x v="5"/>
    <x v="1"/>
    <x v="1"/>
    <x v="3"/>
    <x v="14"/>
    <x v="14"/>
    <x v="0"/>
    <x v="0"/>
    <x v="0"/>
    <x v="1"/>
  </r>
  <r>
    <x v="85"/>
    <x v="16"/>
    <x v="0"/>
    <x v="0"/>
    <x v="0"/>
    <x v="5"/>
    <x v="3"/>
    <x v="3"/>
    <x v="0"/>
    <x v="25"/>
    <x v="25"/>
    <x v="1"/>
    <x v="1"/>
    <x v="0"/>
    <x v="3"/>
  </r>
  <r>
    <x v="86"/>
    <x v="16"/>
    <x v="0"/>
    <x v="0"/>
    <x v="0"/>
    <x v="1"/>
    <x v="2"/>
    <x v="2"/>
    <x v="8"/>
    <x v="36"/>
    <x v="36"/>
    <x v="0"/>
    <x v="0"/>
    <x v="0"/>
    <x v="2"/>
  </r>
  <r>
    <x v="87"/>
    <x v="16"/>
    <x v="0"/>
    <x v="0"/>
    <x v="2"/>
    <x v="1"/>
    <x v="4"/>
    <x v="4"/>
    <x v="6"/>
    <x v="9"/>
    <x v="9"/>
    <x v="0"/>
    <x v="0"/>
    <x v="0"/>
    <x v="0"/>
  </r>
  <r>
    <x v="88"/>
    <x v="16"/>
    <x v="0"/>
    <x v="0"/>
    <x v="2"/>
    <x v="5"/>
    <x v="4"/>
    <x v="4"/>
    <x v="1"/>
    <x v="37"/>
    <x v="37"/>
    <x v="0"/>
    <x v="0"/>
    <x v="0"/>
    <x v="2"/>
  </r>
  <r>
    <x v="89"/>
    <x v="17"/>
    <x v="0"/>
    <x v="0"/>
    <x v="1"/>
    <x v="5"/>
    <x v="1"/>
    <x v="1"/>
    <x v="4"/>
    <x v="22"/>
    <x v="22"/>
    <x v="1"/>
    <x v="1"/>
    <x v="0"/>
    <x v="3"/>
  </r>
  <r>
    <x v="90"/>
    <x v="17"/>
    <x v="0"/>
    <x v="0"/>
    <x v="2"/>
    <x v="2"/>
    <x v="0"/>
    <x v="0"/>
    <x v="4"/>
    <x v="4"/>
    <x v="4"/>
    <x v="0"/>
    <x v="0"/>
    <x v="0"/>
    <x v="2"/>
  </r>
  <r>
    <x v="91"/>
    <x v="17"/>
    <x v="0"/>
    <x v="0"/>
    <x v="2"/>
    <x v="3"/>
    <x v="2"/>
    <x v="2"/>
    <x v="3"/>
    <x v="3"/>
    <x v="3"/>
    <x v="0"/>
    <x v="0"/>
    <x v="0"/>
    <x v="2"/>
  </r>
  <r>
    <x v="92"/>
    <x v="17"/>
    <x v="0"/>
    <x v="0"/>
    <x v="2"/>
    <x v="4"/>
    <x v="0"/>
    <x v="0"/>
    <x v="0"/>
    <x v="0"/>
    <x v="0"/>
    <x v="0"/>
    <x v="0"/>
    <x v="0"/>
    <x v="0"/>
  </r>
  <r>
    <x v="93"/>
    <x v="17"/>
    <x v="0"/>
    <x v="0"/>
    <x v="0"/>
    <x v="3"/>
    <x v="3"/>
    <x v="3"/>
    <x v="3"/>
    <x v="41"/>
    <x v="41"/>
    <x v="1"/>
    <x v="1"/>
    <x v="0"/>
    <x v="1"/>
  </r>
  <r>
    <x v="94"/>
    <x v="18"/>
    <x v="0"/>
    <x v="0"/>
    <x v="2"/>
    <x v="2"/>
    <x v="3"/>
    <x v="3"/>
    <x v="2"/>
    <x v="5"/>
    <x v="5"/>
    <x v="0"/>
    <x v="0"/>
    <x v="0"/>
    <x v="2"/>
  </r>
  <r>
    <x v="95"/>
    <x v="18"/>
    <x v="0"/>
    <x v="0"/>
    <x v="2"/>
    <x v="3"/>
    <x v="4"/>
    <x v="4"/>
    <x v="3"/>
    <x v="42"/>
    <x v="42"/>
    <x v="0"/>
    <x v="0"/>
    <x v="0"/>
    <x v="0"/>
  </r>
  <r>
    <x v="96"/>
    <x v="19"/>
    <x v="0"/>
    <x v="0"/>
    <x v="1"/>
    <x v="4"/>
    <x v="2"/>
    <x v="2"/>
    <x v="1"/>
    <x v="43"/>
    <x v="43"/>
    <x v="1"/>
    <x v="1"/>
    <x v="1"/>
    <x v="1"/>
  </r>
  <r>
    <x v="97"/>
    <x v="19"/>
    <x v="0"/>
    <x v="0"/>
    <x v="0"/>
    <x v="0"/>
    <x v="1"/>
    <x v="1"/>
    <x v="9"/>
    <x v="44"/>
    <x v="44"/>
    <x v="0"/>
    <x v="0"/>
    <x v="0"/>
    <x v="0"/>
  </r>
  <r>
    <x v="98"/>
    <x v="20"/>
    <x v="0"/>
    <x v="0"/>
    <x v="2"/>
    <x v="5"/>
    <x v="3"/>
    <x v="3"/>
    <x v="0"/>
    <x v="25"/>
    <x v="25"/>
    <x v="0"/>
    <x v="0"/>
    <x v="0"/>
    <x v="1"/>
  </r>
  <r>
    <x v="99"/>
    <x v="20"/>
    <x v="0"/>
    <x v="0"/>
    <x v="0"/>
    <x v="0"/>
    <x v="1"/>
    <x v="1"/>
    <x v="6"/>
    <x v="7"/>
    <x v="7"/>
    <x v="0"/>
    <x v="0"/>
    <x v="0"/>
    <x v="1"/>
  </r>
  <r>
    <x v="100"/>
    <x v="20"/>
    <x v="0"/>
    <x v="0"/>
    <x v="0"/>
    <x v="3"/>
    <x v="0"/>
    <x v="0"/>
    <x v="3"/>
    <x v="45"/>
    <x v="45"/>
    <x v="0"/>
    <x v="0"/>
    <x v="0"/>
    <x v="3"/>
  </r>
  <r>
    <x v="101"/>
    <x v="20"/>
    <x v="0"/>
    <x v="0"/>
    <x v="0"/>
    <x v="2"/>
    <x v="4"/>
    <x v="4"/>
    <x v="3"/>
    <x v="42"/>
    <x v="42"/>
    <x v="0"/>
    <x v="0"/>
    <x v="0"/>
    <x v="2"/>
  </r>
  <r>
    <x v="102"/>
    <x v="20"/>
    <x v="0"/>
    <x v="0"/>
    <x v="0"/>
    <x v="5"/>
    <x v="3"/>
    <x v="3"/>
    <x v="7"/>
    <x v="11"/>
    <x v="11"/>
    <x v="1"/>
    <x v="1"/>
    <x v="0"/>
    <x v="2"/>
  </r>
  <r>
    <x v="103"/>
    <x v="20"/>
    <x v="0"/>
    <x v="0"/>
    <x v="0"/>
    <x v="6"/>
    <x v="2"/>
    <x v="2"/>
    <x v="5"/>
    <x v="6"/>
    <x v="6"/>
    <x v="1"/>
    <x v="1"/>
    <x v="0"/>
    <x v="2"/>
  </r>
  <r>
    <x v="104"/>
    <x v="20"/>
    <x v="0"/>
    <x v="0"/>
    <x v="0"/>
    <x v="1"/>
    <x v="3"/>
    <x v="3"/>
    <x v="0"/>
    <x v="25"/>
    <x v="25"/>
    <x v="0"/>
    <x v="0"/>
    <x v="0"/>
    <x v="3"/>
  </r>
  <r>
    <x v="105"/>
    <x v="20"/>
    <x v="0"/>
    <x v="0"/>
    <x v="0"/>
    <x v="1"/>
    <x v="1"/>
    <x v="1"/>
    <x v="5"/>
    <x v="28"/>
    <x v="28"/>
    <x v="0"/>
    <x v="0"/>
    <x v="0"/>
    <x v="3"/>
  </r>
  <r>
    <x v="106"/>
    <x v="20"/>
    <x v="0"/>
    <x v="0"/>
    <x v="0"/>
    <x v="5"/>
    <x v="0"/>
    <x v="0"/>
    <x v="3"/>
    <x v="45"/>
    <x v="45"/>
    <x v="1"/>
    <x v="1"/>
    <x v="0"/>
    <x v="2"/>
  </r>
  <r>
    <x v="107"/>
    <x v="20"/>
    <x v="0"/>
    <x v="0"/>
    <x v="1"/>
    <x v="3"/>
    <x v="1"/>
    <x v="1"/>
    <x v="0"/>
    <x v="10"/>
    <x v="10"/>
    <x v="1"/>
    <x v="1"/>
    <x v="0"/>
    <x v="3"/>
  </r>
  <r>
    <x v="108"/>
    <x v="20"/>
    <x v="0"/>
    <x v="0"/>
    <x v="1"/>
    <x v="4"/>
    <x v="3"/>
    <x v="3"/>
    <x v="6"/>
    <x v="13"/>
    <x v="13"/>
    <x v="0"/>
    <x v="0"/>
    <x v="0"/>
    <x v="2"/>
  </r>
  <r>
    <x v="109"/>
    <x v="20"/>
    <x v="0"/>
    <x v="0"/>
    <x v="1"/>
    <x v="5"/>
    <x v="3"/>
    <x v="3"/>
    <x v="4"/>
    <x v="29"/>
    <x v="29"/>
    <x v="1"/>
    <x v="1"/>
    <x v="0"/>
    <x v="2"/>
  </r>
  <r>
    <x v="110"/>
    <x v="20"/>
    <x v="0"/>
    <x v="0"/>
    <x v="0"/>
    <x v="4"/>
    <x v="4"/>
    <x v="4"/>
    <x v="9"/>
    <x v="46"/>
    <x v="46"/>
    <x v="0"/>
    <x v="0"/>
    <x v="0"/>
    <x v="2"/>
  </r>
  <r>
    <x v="111"/>
    <x v="20"/>
    <x v="0"/>
    <x v="0"/>
    <x v="2"/>
    <x v="3"/>
    <x v="3"/>
    <x v="3"/>
    <x v="8"/>
    <x v="18"/>
    <x v="18"/>
    <x v="0"/>
    <x v="0"/>
    <x v="0"/>
    <x v="3"/>
  </r>
  <r>
    <x v="112"/>
    <x v="20"/>
    <x v="0"/>
    <x v="0"/>
    <x v="2"/>
    <x v="3"/>
    <x v="0"/>
    <x v="0"/>
    <x v="0"/>
    <x v="0"/>
    <x v="0"/>
    <x v="0"/>
    <x v="0"/>
    <x v="0"/>
    <x v="2"/>
  </r>
  <r>
    <x v="113"/>
    <x v="21"/>
    <x v="0"/>
    <x v="0"/>
    <x v="1"/>
    <x v="1"/>
    <x v="2"/>
    <x v="2"/>
    <x v="8"/>
    <x v="36"/>
    <x v="36"/>
    <x v="1"/>
    <x v="1"/>
    <x v="1"/>
    <x v="2"/>
  </r>
  <r>
    <x v="114"/>
    <x v="21"/>
    <x v="0"/>
    <x v="0"/>
    <x v="0"/>
    <x v="4"/>
    <x v="2"/>
    <x v="2"/>
    <x v="2"/>
    <x v="12"/>
    <x v="12"/>
    <x v="0"/>
    <x v="0"/>
    <x v="0"/>
    <x v="0"/>
  </r>
  <r>
    <x v="115"/>
    <x v="21"/>
    <x v="0"/>
    <x v="0"/>
    <x v="2"/>
    <x v="1"/>
    <x v="3"/>
    <x v="3"/>
    <x v="2"/>
    <x v="5"/>
    <x v="5"/>
    <x v="0"/>
    <x v="0"/>
    <x v="0"/>
    <x v="2"/>
  </r>
  <r>
    <x v="116"/>
    <x v="21"/>
    <x v="0"/>
    <x v="0"/>
    <x v="0"/>
    <x v="4"/>
    <x v="4"/>
    <x v="4"/>
    <x v="6"/>
    <x v="9"/>
    <x v="9"/>
    <x v="1"/>
    <x v="1"/>
    <x v="1"/>
    <x v="0"/>
  </r>
  <r>
    <x v="117"/>
    <x v="22"/>
    <x v="0"/>
    <x v="0"/>
    <x v="1"/>
    <x v="4"/>
    <x v="2"/>
    <x v="2"/>
    <x v="4"/>
    <x v="17"/>
    <x v="17"/>
    <x v="0"/>
    <x v="0"/>
    <x v="0"/>
    <x v="4"/>
  </r>
  <r>
    <x v="118"/>
    <x v="23"/>
    <x v="0"/>
    <x v="0"/>
    <x v="2"/>
    <x v="4"/>
    <x v="2"/>
    <x v="2"/>
    <x v="0"/>
    <x v="38"/>
    <x v="38"/>
    <x v="0"/>
    <x v="0"/>
    <x v="1"/>
    <x v="2"/>
  </r>
  <r>
    <x v="119"/>
    <x v="24"/>
    <x v="0"/>
    <x v="0"/>
    <x v="1"/>
    <x v="3"/>
    <x v="2"/>
    <x v="2"/>
    <x v="2"/>
    <x v="12"/>
    <x v="12"/>
    <x v="0"/>
    <x v="0"/>
    <x v="0"/>
    <x v="4"/>
  </r>
  <r>
    <x v="120"/>
    <x v="25"/>
    <x v="0"/>
    <x v="0"/>
    <x v="0"/>
    <x v="3"/>
    <x v="2"/>
    <x v="2"/>
    <x v="9"/>
    <x v="26"/>
    <x v="26"/>
    <x v="0"/>
    <x v="0"/>
    <x v="0"/>
    <x v="1"/>
  </r>
  <r>
    <x v="121"/>
    <x v="25"/>
    <x v="0"/>
    <x v="0"/>
    <x v="2"/>
    <x v="6"/>
    <x v="2"/>
    <x v="2"/>
    <x v="3"/>
    <x v="3"/>
    <x v="3"/>
    <x v="0"/>
    <x v="0"/>
    <x v="0"/>
    <x v="1"/>
  </r>
  <r>
    <x v="122"/>
    <x v="25"/>
    <x v="0"/>
    <x v="0"/>
    <x v="0"/>
    <x v="2"/>
    <x v="4"/>
    <x v="4"/>
    <x v="2"/>
    <x v="24"/>
    <x v="24"/>
    <x v="0"/>
    <x v="0"/>
    <x v="0"/>
    <x v="2"/>
  </r>
  <r>
    <x v="123"/>
    <x v="25"/>
    <x v="0"/>
    <x v="0"/>
    <x v="1"/>
    <x v="2"/>
    <x v="3"/>
    <x v="3"/>
    <x v="8"/>
    <x v="18"/>
    <x v="18"/>
    <x v="0"/>
    <x v="0"/>
    <x v="1"/>
    <x v="0"/>
  </r>
  <r>
    <x v="124"/>
    <x v="26"/>
    <x v="0"/>
    <x v="0"/>
    <x v="1"/>
    <x v="5"/>
    <x v="2"/>
    <x v="2"/>
    <x v="2"/>
    <x v="12"/>
    <x v="12"/>
    <x v="1"/>
    <x v="1"/>
    <x v="0"/>
    <x v="2"/>
  </r>
  <r>
    <x v="125"/>
    <x v="26"/>
    <x v="0"/>
    <x v="0"/>
    <x v="1"/>
    <x v="3"/>
    <x v="4"/>
    <x v="4"/>
    <x v="2"/>
    <x v="24"/>
    <x v="24"/>
    <x v="0"/>
    <x v="0"/>
    <x v="0"/>
    <x v="0"/>
  </r>
  <r>
    <x v="126"/>
    <x v="27"/>
    <x v="0"/>
    <x v="0"/>
    <x v="2"/>
    <x v="2"/>
    <x v="1"/>
    <x v="1"/>
    <x v="1"/>
    <x v="1"/>
    <x v="1"/>
    <x v="0"/>
    <x v="0"/>
    <x v="0"/>
    <x v="1"/>
  </r>
  <r>
    <x v="127"/>
    <x v="27"/>
    <x v="0"/>
    <x v="0"/>
    <x v="1"/>
    <x v="4"/>
    <x v="0"/>
    <x v="0"/>
    <x v="6"/>
    <x v="34"/>
    <x v="34"/>
    <x v="0"/>
    <x v="0"/>
    <x v="1"/>
    <x v="3"/>
  </r>
  <r>
    <x v="128"/>
    <x v="27"/>
    <x v="0"/>
    <x v="0"/>
    <x v="0"/>
    <x v="4"/>
    <x v="0"/>
    <x v="0"/>
    <x v="9"/>
    <x v="39"/>
    <x v="39"/>
    <x v="0"/>
    <x v="0"/>
    <x v="0"/>
    <x v="0"/>
  </r>
  <r>
    <x v="129"/>
    <x v="27"/>
    <x v="0"/>
    <x v="0"/>
    <x v="2"/>
    <x v="0"/>
    <x v="1"/>
    <x v="1"/>
    <x v="3"/>
    <x v="14"/>
    <x v="14"/>
    <x v="0"/>
    <x v="0"/>
    <x v="0"/>
    <x v="1"/>
  </r>
  <r>
    <x v="130"/>
    <x v="27"/>
    <x v="0"/>
    <x v="0"/>
    <x v="1"/>
    <x v="6"/>
    <x v="2"/>
    <x v="2"/>
    <x v="0"/>
    <x v="38"/>
    <x v="38"/>
    <x v="0"/>
    <x v="0"/>
    <x v="0"/>
    <x v="2"/>
  </r>
  <r>
    <x v="131"/>
    <x v="27"/>
    <x v="0"/>
    <x v="0"/>
    <x v="1"/>
    <x v="1"/>
    <x v="3"/>
    <x v="3"/>
    <x v="0"/>
    <x v="25"/>
    <x v="25"/>
    <x v="0"/>
    <x v="0"/>
    <x v="0"/>
    <x v="0"/>
  </r>
  <r>
    <x v="132"/>
    <x v="27"/>
    <x v="0"/>
    <x v="0"/>
    <x v="1"/>
    <x v="4"/>
    <x v="3"/>
    <x v="3"/>
    <x v="8"/>
    <x v="18"/>
    <x v="18"/>
    <x v="1"/>
    <x v="1"/>
    <x v="0"/>
    <x v="2"/>
  </r>
  <r>
    <x v="133"/>
    <x v="27"/>
    <x v="0"/>
    <x v="0"/>
    <x v="1"/>
    <x v="4"/>
    <x v="0"/>
    <x v="0"/>
    <x v="2"/>
    <x v="2"/>
    <x v="2"/>
    <x v="0"/>
    <x v="0"/>
    <x v="0"/>
    <x v="3"/>
  </r>
  <r>
    <x v="134"/>
    <x v="27"/>
    <x v="0"/>
    <x v="0"/>
    <x v="0"/>
    <x v="3"/>
    <x v="3"/>
    <x v="3"/>
    <x v="1"/>
    <x v="27"/>
    <x v="27"/>
    <x v="0"/>
    <x v="0"/>
    <x v="0"/>
    <x v="1"/>
  </r>
  <r>
    <x v="135"/>
    <x v="28"/>
    <x v="0"/>
    <x v="0"/>
    <x v="0"/>
    <x v="1"/>
    <x v="4"/>
    <x v="4"/>
    <x v="5"/>
    <x v="47"/>
    <x v="47"/>
    <x v="0"/>
    <x v="0"/>
    <x v="0"/>
    <x v="3"/>
  </r>
  <r>
    <x v="136"/>
    <x v="28"/>
    <x v="0"/>
    <x v="0"/>
    <x v="2"/>
    <x v="4"/>
    <x v="0"/>
    <x v="0"/>
    <x v="5"/>
    <x v="48"/>
    <x v="48"/>
    <x v="0"/>
    <x v="0"/>
    <x v="0"/>
    <x v="2"/>
  </r>
  <r>
    <x v="137"/>
    <x v="28"/>
    <x v="0"/>
    <x v="0"/>
    <x v="0"/>
    <x v="6"/>
    <x v="0"/>
    <x v="0"/>
    <x v="6"/>
    <x v="34"/>
    <x v="34"/>
    <x v="0"/>
    <x v="0"/>
    <x v="0"/>
    <x v="2"/>
  </r>
  <r>
    <x v="138"/>
    <x v="29"/>
    <x v="0"/>
    <x v="0"/>
    <x v="0"/>
    <x v="4"/>
    <x v="4"/>
    <x v="4"/>
    <x v="0"/>
    <x v="49"/>
    <x v="49"/>
    <x v="0"/>
    <x v="0"/>
    <x v="0"/>
    <x v="2"/>
  </r>
  <r>
    <x v="139"/>
    <x v="29"/>
    <x v="0"/>
    <x v="0"/>
    <x v="1"/>
    <x v="6"/>
    <x v="0"/>
    <x v="0"/>
    <x v="5"/>
    <x v="48"/>
    <x v="48"/>
    <x v="0"/>
    <x v="0"/>
    <x v="0"/>
    <x v="2"/>
  </r>
  <r>
    <x v="140"/>
    <x v="29"/>
    <x v="0"/>
    <x v="0"/>
    <x v="2"/>
    <x v="6"/>
    <x v="3"/>
    <x v="3"/>
    <x v="7"/>
    <x v="11"/>
    <x v="11"/>
    <x v="0"/>
    <x v="0"/>
    <x v="0"/>
    <x v="2"/>
  </r>
  <r>
    <x v="141"/>
    <x v="30"/>
    <x v="0"/>
    <x v="0"/>
    <x v="2"/>
    <x v="2"/>
    <x v="2"/>
    <x v="2"/>
    <x v="1"/>
    <x v="43"/>
    <x v="43"/>
    <x v="1"/>
    <x v="1"/>
    <x v="0"/>
    <x v="3"/>
  </r>
  <r>
    <x v="142"/>
    <x v="30"/>
    <x v="0"/>
    <x v="0"/>
    <x v="2"/>
    <x v="2"/>
    <x v="0"/>
    <x v="0"/>
    <x v="8"/>
    <x v="23"/>
    <x v="23"/>
    <x v="0"/>
    <x v="0"/>
    <x v="0"/>
    <x v="0"/>
  </r>
  <r>
    <x v="143"/>
    <x v="30"/>
    <x v="0"/>
    <x v="0"/>
    <x v="2"/>
    <x v="1"/>
    <x v="2"/>
    <x v="2"/>
    <x v="6"/>
    <x v="32"/>
    <x v="32"/>
    <x v="0"/>
    <x v="0"/>
    <x v="0"/>
    <x v="1"/>
  </r>
  <r>
    <x v="144"/>
    <x v="31"/>
    <x v="1"/>
    <x v="0"/>
    <x v="2"/>
    <x v="0"/>
    <x v="0"/>
    <x v="0"/>
    <x v="0"/>
    <x v="0"/>
    <x v="0"/>
    <x v="1"/>
    <x v="1"/>
    <x v="0"/>
    <x v="1"/>
  </r>
  <r>
    <x v="145"/>
    <x v="31"/>
    <x v="1"/>
    <x v="0"/>
    <x v="0"/>
    <x v="5"/>
    <x v="1"/>
    <x v="1"/>
    <x v="1"/>
    <x v="1"/>
    <x v="1"/>
    <x v="0"/>
    <x v="0"/>
    <x v="0"/>
    <x v="2"/>
  </r>
  <r>
    <x v="146"/>
    <x v="31"/>
    <x v="1"/>
    <x v="0"/>
    <x v="2"/>
    <x v="4"/>
    <x v="3"/>
    <x v="3"/>
    <x v="8"/>
    <x v="18"/>
    <x v="18"/>
    <x v="0"/>
    <x v="0"/>
    <x v="0"/>
    <x v="2"/>
  </r>
  <r>
    <x v="147"/>
    <x v="31"/>
    <x v="1"/>
    <x v="0"/>
    <x v="1"/>
    <x v="5"/>
    <x v="4"/>
    <x v="4"/>
    <x v="0"/>
    <x v="49"/>
    <x v="49"/>
    <x v="1"/>
    <x v="1"/>
    <x v="1"/>
    <x v="2"/>
  </r>
  <r>
    <x v="148"/>
    <x v="32"/>
    <x v="1"/>
    <x v="0"/>
    <x v="0"/>
    <x v="3"/>
    <x v="4"/>
    <x v="4"/>
    <x v="0"/>
    <x v="49"/>
    <x v="49"/>
    <x v="1"/>
    <x v="1"/>
    <x v="0"/>
    <x v="0"/>
  </r>
  <r>
    <x v="149"/>
    <x v="32"/>
    <x v="1"/>
    <x v="0"/>
    <x v="2"/>
    <x v="2"/>
    <x v="2"/>
    <x v="2"/>
    <x v="1"/>
    <x v="43"/>
    <x v="43"/>
    <x v="0"/>
    <x v="0"/>
    <x v="0"/>
    <x v="2"/>
  </r>
  <r>
    <x v="150"/>
    <x v="33"/>
    <x v="1"/>
    <x v="0"/>
    <x v="2"/>
    <x v="6"/>
    <x v="1"/>
    <x v="1"/>
    <x v="2"/>
    <x v="30"/>
    <x v="30"/>
    <x v="1"/>
    <x v="1"/>
    <x v="0"/>
    <x v="0"/>
  </r>
  <r>
    <x v="151"/>
    <x v="34"/>
    <x v="1"/>
    <x v="0"/>
    <x v="2"/>
    <x v="0"/>
    <x v="4"/>
    <x v="4"/>
    <x v="9"/>
    <x v="46"/>
    <x v="46"/>
    <x v="0"/>
    <x v="0"/>
    <x v="0"/>
    <x v="1"/>
  </r>
  <r>
    <x v="152"/>
    <x v="35"/>
    <x v="1"/>
    <x v="0"/>
    <x v="1"/>
    <x v="0"/>
    <x v="0"/>
    <x v="0"/>
    <x v="6"/>
    <x v="34"/>
    <x v="34"/>
    <x v="0"/>
    <x v="0"/>
    <x v="0"/>
    <x v="2"/>
  </r>
  <r>
    <x v="153"/>
    <x v="35"/>
    <x v="1"/>
    <x v="0"/>
    <x v="2"/>
    <x v="2"/>
    <x v="0"/>
    <x v="0"/>
    <x v="1"/>
    <x v="40"/>
    <x v="40"/>
    <x v="0"/>
    <x v="0"/>
    <x v="0"/>
    <x v="3"/>
  </r>
  <r>
    <x v="154"/>
    <x v="35"/>
    <x v="1"/>
    <x v="0"/>
    <x v="1"/>
    <x v="4"/>
    <x v="0"/>
    <x v="0"/>
    <x v="1"/>
    <x v="40"/>
    <x v="40"/>
    <x v="0"/>
    <x v="0"/>
    <x v="0"/>
    <x v="2"/>
  </r>
  <r>
    <x v="155"/>
    <x v="35"/>
    <x v="1"/>
    <x v="0"/>
    <x v="1"/>
    <x v="4"/>
    <x v="3"/>
    <x v="3"/>
    <x v="0"/>
    <x v="25"/>
    <x v="25"/>
    <x v="0"/>
    <x v="0"/>
    <x v="0"/>
    <x v="2"/>
  </r>
  <r>
    <x v="156"/>
    <x v="35"/>
    <x v="1"/>
    <x v="0"/>
    <x v="1"/>
    <x v="4"/>
    <x v="3"/>
    <x v="3"/>
    <x v="3"/>
    <x v="41"/>
    <x v="41"/>
    <x v="1"/>
    <x v="1"/>
    <x v="1"/>
    <x v="3"/>
  </r>
  <r>
    <x v="157"/>
    <x v="35"/>
    <x v="1"/>
    <x v="0"/>
    <x v="1"/>
    <x v="4"/>
    <x v="0"/>
    <x v="0"/>
    <x v="8"/>
    <x v="23"/>
    <x v="23"/>
    <x v="0"/>
    <x v="0"/>
    <x v="0"/>
    <x v="3"/>
  </r>
  <r>
    <x v="158"/>
    <x v="35"/>
    <x v="1"/>
    <x v="0"/>
    <x v="2"/>
    <x v="4"/>
    <x v="4"/>
    <x v="4"/>
    <x v="4"/>
    <x v="8"/>
    <x v="8"/>
    <x v="0"/>
    <x v="0"/>
    <x v="0"/>
    <x v="3"/>
  </r>
  <r>
    <x v="159"/>
    <x v="35"/>
    <x v="1"/>
    <x v="0"/>
    <x v="2"/>
    <x v="2"/>
    <x v="3"/>
    <x v="3"/>
    <x v="1"/>
    <x v="27"/>
    <x v="27"/>
    <x v="1"/>
    <x v="1"/>
    <x v="0"/>
    <x v="3"/>
  </r>
  <r>
    <x v="160"/>
    <x v="35"/>
    <x v="1"/>
    <x v="0"/>
    <x v="2"/>
    <x v="0"/>
    <x v="1"/>
    <x v="1"/>
    <x v="1"/>
    <x v="1"/>
    <x v="1"/>
    <x v="0"/>
    <x v="0"/>
    <x v="0"/>
    <x v="0"/>
  </r>
  <r>
    <x v="161"/>
    <x v="36"/>
    <x v="1"/>
    <x v="0"/>
    <x v="0"/>
    <x v="5"/>
    <x v="2"/>
    <x v="2"/>
    <x v="5"/>
    <x v="6"/>
    <x v="6"/>
    <x v="0"/>
    <x v="0"/>
    <x v="0"/>
    <x v="2"/>
  </r>
  <r>
    <x v="162"/>
    <x v="36"/>
    <x v="1"/>
    <x v="0"/>
    <x v="1"/>
    <x v="5"/>
    <x v="4"/>
    <x v="4"/>
    <x v="1"/>
    <x v="37"/>
    <x v="37"/>
    <x v="1"/>
    <x v="1"/>
    <x v="0"/>
    <x v="3"/>
  </r>
  <r>
    <x v="163"/>
    <x v="36"/>
    <x v="1"/>
    <x v="0"/>
    <x v="1"/>
    <x v="3"/>
    <x v="3"/>
    <x v="3"/>
    <x v="4"/>
    <x v="29"/>
    <x v="29"/>
    <x v="1"/>
    <x v="1"/>
    <x v="0"/>
    <x v="2"/>
  </r>
  <r>
    <x v="164"/>
    <x v="37"/>
    <x v="1"/>
    <x v="0"/>
    <x v="0"/>
    <x v="5"/>
    <x v="1"/>
    <x v="1"/>
    <x v="1"/>
    <x v="1"/>
    <x v="1"/>
    <x v="0"/>
    <x v="0"/>
    <x v="0"/>
    <x v="3"/>
  </r>
  <r>
    <x v="165"/>
    <x v="37"/>
    <x v="1"/>
    <x v="0"/>
    <x v="1"/>
    <x v="3"/>
    <x v="4"/>
    <x v="4"/>
    <x v="8"/>
    <x v="19"/>
    <x v="19"/>
    <x v="0"/>
    <x v="0"/>
    <x v="0"/>
    <x v="2"/>
  </r>
  <r>
    <x v="166"/>
    <x v="37"/>
    <x v="1"/>
    <x v="0"/>
    <x v="0"/>
    <x v="0"/>
    <x v="2"/>
    <x v="2"/>
    <x v="0"/>
    <x v="38"/>
    <x v="38"/>
    <x v="1"/>
    <x v="1"/>
    <x v="0"/>
    <x v="3"/>
  </r>
  <r>
    <x v="167"/>
    <x v="37"/>
    <x v="1"/>
    <x v="0"/>
    <x v="2"/>
    <x v="4"/>
    <x v="3"/>
    <x v="3"/>
    <x v="2"/>
    <x v="5"/>
    <x v="5"/>
    <x v="0"/>
    <x v="0"/>
    <x v="0"/>
    <x v="3"/>
  </r>
  <r>
    <x v="168"/>
    <x v="37"/>
    <x v="1"/>
    <x v="0"/>
    <x v="2"/>
    <x v="0"/>
    <x v="0"/>
    <x v="0"/>
    <x v="6"/>
    <x v="34"/>
    <x v="34"/>
    <x v="0"/>
    <x v="0"/>
    <x v="0"/>
    <x v="2"/>
  </r>
  <r>
    <x v="169"/>
    <x v="37"/>
    <x v="1"/>
    <x v="0"/>
    <x v="0"/>
    <x v="3"/>
    <x v="1"/>
    <x v="1"/>
    <x v="8"/>
    <x v="33"/>
    <x v="33"/>
    <x v="1"/>
    <x v="1"/>
    <x v="0"/>
    <x v="0"/>
  </r>
  <r>
    <x v="170"/>
    <x v="38"/>
    <x v="1"/>
    <x v="0"/>
    <x v="2"/>
    <x v="4"/>
    <x v="0"/>
    <x v="0"/>
    <x v="7"/>
    <x v="20"/>
    <x v="20"/>
    <x v="1"/>
    <x v="1"/>
    <x v="0"/>
    <x v="0"/>
  </r>
  <r>
    <x v="171"/>
    <x v="38"/>
    <x v="1"/>
    <x v="0"/>
    <x v="2"/>
    <x v="4"/>
    <x v="0"/>
    <x v="0"/>
    <x v="5"/>
    <x v="48"/>
    <x v="48"/>
    <x v="0"/>
    <x v="0"/>
    <x v="0"/>
    <x v="0"/>
  </r>
  <r>
    <x v="172"/>
    <x v="38"/>
    <x v="1"/>
    <x v="0"/>
    <x v="0"/>
    <x v="0"/>
    <x v="2"/>
    <x v="2"/>
    <x v="5"/>
    <x v="6"/>
    <x v="6"/>
    <x v="0"/>
    <x v="0"/>
    <x v="0"/>
    <x v="1"/>
  </r>
  <r>
    <x v="173"/>
    <x v="38"/>
    <x v="1"/>
    <x v="0"/>
    <x v="2"/>
    <x v="3"/>
    <x v="2"/>
    <x v="2"/>
    <x v="9"/>
    <x v="26"/>
    <x v="26"/>
    <x v="0"/>
    <x v="0"/>
    <x v="0"/>
    <x v="2"/>
  </r>
  <r>
    <x v="174"/>
    <x v="38"/>
    <x v="1"/>
    <x v="0"/>
    <x v="0"/>
    <x v="2"/>
    <x v="1"/>
    <x v="1"/>
    <x v="8"/>
    <x v="33"/>
    <x v="33"/>
    <x v="0"/>
    <x v="0"/>
    <x v="0"/>
    <x v="3"/>
  </r>
  <r>
    <x v="175"/>
    <x v="39"/>
    <x v="1"/>
    <x v="0"/>
    <x v="1"/>
    <x v="6"/>
    <x v="1"/>
    <x v="1"/>
    <x v="0"/>
    <x v="10"/>
    <x v="10"/>
    <x v="1"/>
    <x v="1"/>
    <x v="0"/>
    <x v="3"/>
  </r>
  <r>
    <x v="176"/>
    <x v="39"/>
    <x v="1"/>
    <x v="0"/>
    <x v="0"/>
    <x v="4"/>
    <x v="4"/>
    <x v="4"/>
    <x v="1"/>
    <x v="37"/>
    <x v="37"/>
    <x v="0"/>
    <x v="0"/>
    <x v="0"/>
    <x v="2"/>
  </r>
  <r>
    <x v="177"/>
    <x v="39"/>
    <x v="1"/>
    <x v="0"/>
    <x v="0"/>
    <x v="6"/>
    <x v="1"/>
    <x v="1"/>
    <x v="6"/>
    <x v="7"/>
    <x v="7"/>
    <x v="0"/>
    <x v="0"/>
    <x v="0"/>
    <x v="0"/>
  </r>
  <r>
    <x v="178"/>
    <x v="39"/>
    <x v="1"/>
    <x v="0"/>
    <x v="2"/>
    <x v="0"/>
    <x v="0"/>
    <x v="0"/>
    <x v="2"/>
    <x v="2"/>
    <x v="2"/>
    <x v="0"/>
    <x v="0"/>
    <x v="0"/>
    <x v="3"/>
  </r>
  <r>
    <x v="179"/>
    <x v="39"/>
    <x v="1"/>
    <x v="0"/>
    <x v="1"/>
    <x v="6"/>
    <x v="4"/>
    <x v="4"/>
    <x v="9"/>
    <x v="46"/>
    <x v="46"/>
    <x v="1"/>
    <x v="1"/>
    <x v="0"/>
    <x v="3"/>
  </r>
  <r>
    <x v="180"/>
    <x v="39"/>
    <x v="1"/>
    <x v="0"/>
    <x v="1"/>
    <x v="6"/>
    <x v="4"/>
    <x v="4"/>
    <x v="9"/>
    <x v="46"/>
    <x v="46"/>
    <x v="0"/>
    <x v="0"/>
    <x v="0"/>
    <x v="0"/>
  </r>
  <r>
    <x v="181"/>
    <x v="40"/>
    <x v="1"/>
    <x v="0"/>
    <x v="1"/>
    <x v="5"/>
    <x v="4"/>
    <x v="4"/>
    <x v="9"/>
    <x v="46"/>
    <x v="46"/>
    <x v="0"/>
    <x v="0"/>
    <x v="0"/>
    <x v="2"/>
  </r>
  <r>
    <x v="182"/>
    <x v="40"/>
    <x v="1"/>
    <x v="0"/>
    <x v="0"/>
    <x v="6"/>
    <x v="3"/>
    <x v="3"/>
    <x v="3"/>
    <x v="41"/>
    <x v="41"/>
    <x v="1"/>
    <x v="1"/>
    <x v="0"/>
    <x v="3"/>
  </r>
  <r>
    <x v="183"/>
    <x v="40"/>
    <x v="1"/>
    <x v="0"/>
    <x v="1"/>
    <x v="6"/>
    <x v="1"/>
    <x v="1"/>
    <x v="4"/>
    <x v="22"/>
    <x v="22"/>
    <x v="1"/>
    <x v="1"/>
    <x v="0"/>
    <x v="2"/>
  </r>
  <r>
    <x v="184"/>
    <x v="40"/>
    <x v="1"/>
    <x v="0"/>
    <x v="0"/>
    <x v="3"/>
    <x v="2"/>
    <x v="2"/>
    <x v="5"/>
    <x v="6"/>
    <x v="6"/>
    <x v="0"/>
    <x v="0"/>
    <x v="0"/>
    <x v="2"/>
  </r>
  <r>
    <x v="185"/>
    <x v="40"/>
    <x v="1"/>
    <x v="0"/>
    <x v="1"/>
    <x v="2"/>
    <x v="3"/>
    <x v="3"/>
    <x v="2"/>
    <x v="5"/>
    <x v="5"/>
    <x v="1"/>
    <x v="1"/>
    <x v="0"/>
    <x v="3"/>
  </r>
  <r>
    <x v="186"/>
    <x v="40"/>
    <x v="1"/>
    <x v="0"/>
    <x v="0"/>
    <x v="2"/>
    <x v="1"/>
    <x v="1"/>
    <x v="8"/>
    <x v="33"/>
    <x v="33"/>
    <x v="1"/>
    <x v="1"/>
    <x v="0"/>
    <x v="0"/>
  </r>
  <r>
    <x v="187"/>
    <x v="40"/>
    <x v="1"/>
    <x v="0"/>
    <x v="1"/>
    <x v="5"/>
    <x v="0"/>
    <x v="0"/>
    <x v="1"/>
    <x v="40"/>
    <x v="40"/>
    <x v="0"/>
    <x v="0"/>
    <x v="1"/>
    <x v="4"/>
  </r>
  <r>
    <x v="188"/>
    <x v="40"/>
    <x v="1"/>
    <x v="0"/>
    <x v="1"/>
    <x v="3"/>
    <x v="0"/>
    <x v="0"/>
    <x v="5"/>
    <x v="48"/>
    <x v="48"/>
    <x v="0"/>
    <x v="0"/>
    <x v="0"/>
    <x v="1"/>
  </r>
  <r>
    <x v="189"/>
    <x v="41"/>
    <x v="1"/>
    <x v="0"/>
    <x v="0"/>
    <x v="1"/>
    <x v="4"/>
    <x v="4"/>
    <x v="6"/>
    <x v="9"/>
    <x v="9"/>
    <x v="0"/>
    <x v="0"/>
    <x v="0"/>
    <x v="3"/>
  </r>
  <r>
    <x v="190"/>
    <x v="41"/>
    <x v="1"/>
    <x v="0"/>
    <x v="0"/>
    <x v="1"/>
    <x v="4"/>
    <x v="4"/>
    <x v="7"/>
    <x v="31"/>
    <x v="31"/>
    <x v="0"/>
    <x v="0"/>
    <x v="0"/>
    <x v="2"/>
  </r>
  <r>
    <x v="191"/>
    <x v="41"/>
    <x v="1"/>
    <x v="0"/>
    <x v="0"/>
    <x v="5"/>
    <x v="3"/>
    <x v="3"/>
    <x v="4"/>
    <x v="29"/>
    <x v="29"/>
    <x v="1"/>
    <x v="1"/>
    <x v="0"/>
    <x v="0"/>
  </r>
  <r>
    <x v="192"/>
    <x v="41"/>
    <x v="1"/>
    <x v="0"/>
    <x v="1"/>
    <x v="3"/>
    <x v="2"/>
    <x v="2"/>
    <x v="9"/>
    <x v="26"/>
    <x v="26"/>
    <x v="0"/>
    <x v="0"/>
    <x v="0"/>
    <x v="0"/>
  </r>
  <r>
    <x v="193"/>
    <x v="41"/>
    <x v="1"/>
    <x v="0"/>
    <x v="0"/>
    <x v="4"/>
    <x v="1"/>
    <x v="1"/>
    <x v="2"/>
    <x v="30"/>
    <x v="30"/>
    <x v="1"/>
    <x v="1"/>
    <x v="0"/>
    <x v="1"/>
  </r>
  <r>
    <x v="194"/>
    <x v="42"/>
    <x v="1"/>
    <x v="0"/>
    <x v="1"/>
    <x v="0"/>
    <x v="3"/>
    <x v="3"/>
    <x v="1"/>
    <x v="27"/>
    <x v="27"/>
    <x v="1"/>
    <x v="1"/>
    <x v="0"/>
    <x v="4"/>
  </r>
  <r>
    <x v="195"/>
    <x v="42"/>
    <x v="1"/>
    <x v="0"/>
    <x v="2"/>
    <x v="0"/>
    <x v="0"/>
    <x v="0"/>
    <x v="7"/>
    <x v="20"/>
    <x v="20"/>
    <x v="0"/>
    <x v="0"/>
    <x v="0"/>
    <x v="2"/>
  </r>
  <r>
    <x v="196"/>
    <x v="42"/>
    <x v="1"/>
    <x v="0"/>
    <x v="0"/>
    <x v="4"/>
    <x v="4"/>
    <x v="4"/>
    <x v="5"/>
    <x v="47"/>
    <x v="47"/>
    <x v="1"/>
    <x v="1"/>
    <x v="1"/>
    <x v="0"/>
  </r>
  <r>
    <x v="197"/>
    <x v="42"/>
    <x v="1"/>
    <x v="0"/>
    <x v="0"/>
    <x v="3"/>
    <x v="4"/>
    <x v="4"/>
    <x v="6"/>
    <x v="9"/>
    <x v="9"/>
    <x v="1"/>
    <x v="1"/>
    <x v="0"/>
    <x v="3"/>
  </r>
  <r>
    <x v="198"/>
    <x v="43"/>
    <x v="1"/>
    <x v="0"/>
    <x v="1"/>
    <x v="4"/>
    <x v="0"/>
    <x v="0"/>
    <x v="3"/>
    <x v="45"/>
    <x v="45"/>
    <x v="0"/>
    <x v="0"/>
    <x v="1"/>
    <x v="2"/>
  </r>
  <r>
    <x v="199"/>
    <x v="43"/>
    <x v="1"/>
    <x v="0"/>
    <x v="0"/>
    <x v="3"/>
    <x v="4"/>
    <x v="4"/>
    <x v="2"/>
    <x v="24"/>
    <x v="24"/>
    <x v="0"/>
    <x v="0"/>
    <x v="0"/>
    <x v="4"/>
  </r>
  <r>
    <x v="200"/>
    <x v="44"/>
    <x v="1"/>
    <x v="0"/>
    <x v="0"/>
    <x v="5"/>
    <x v="3"/>
    <x v="3"/>
    <x v="9"/>
    <x v="35"/>
    <x v="35"/>
    <x v="0"/>
    <x v="0"/>
    <x v="0"/>
    <x v="1"/>
  </r>
  <r>
    <x v="201"/>
    <x v="45"/>
    <x v="1"/>
    <x v="0"/>
    <x v="1"/>
    <x v="6"/>
    <x v="4"/>
    <x v="4"/>
    <x v="0"/>
    <x v="49"/>
    <x v="49"/>
    <x v="0"/>
    <x v="0"/>
    <x v="0"/>
    <x v="2"/>
  </r>
  <r>
    <x v="202"/>
    <x v="46"/>
    <x v="1"/>
    <x v="0"/>
    <x v="1"/>
    <x v="0"/>
    <x v="1"/>
    <x v="1"/>
    <x v="9"/>
    <x v="44"/>
    <x v="44"/>
    <x v="0"/>
    <x v="0"/>
    <x v="0"/>
    <x v="4"/>
  </r>
  <r>
    <x v="203"/>
    <x v="47"/>
    <x v="1"/>
    <x v="0"/>
    <x v="0"/>
    <x v="3"/>
    <x v="2"/>
    <x v="2"/>
    <x v="2"/>
    <x v="12"/>
    <x v="12"/>
    <x v="1"/>
    <x v="1"/>
    <x v="0"/>
    <x v="2"/>
  </r>
  <r>
    <x v="204"/>
    <x v="47"/>
    <x v="1"/>
    <x v="0"/>
    <x v="0"/>
    <x v="2"/>
    <x v="0"/>
    <x v="0"/>
    <x v="0"/>
    <x v="0"/>
    <x v="0"/>
    <x v="0"/>
    <x v="0"/>
    <x v="0"/>
    <x v="3"/>
  </r>
  <r>
    <x v="205"/>
    <x v="47"/>
    <x v="1"/>
    <x v="0"/>
    <x v="0"/>
    <x v="5"/>
    <x v="4"/>
    <x v="4"/>
    <x v="5"/>
    <x v="47"/>
    <x v="47"/>
    <x v="0"/>
    <x v="0"/>
    <x v="0"/>
    <x v="3"/>
  </r>
  <r>
    <x v="206"/>
    <x v="47"/>
    <x v="1"/>
    <x v="0"/>
    <x v="1"/>
    <x v="5"/>
    <x v="1"/>
    <x v="1"/>
    <x v="0"/>
    <x v="10"/>
    <x v="10"/>
    <x v="1"/>
    <x v="1"/>
    <x v="1"/>
    <x v="2"/>
  </r>
  <r>
    <x v="207"/>
    <x v="47"/>
    <x v="1"/>
    <x v="0"/>
    <x v="0"/>
    <x v="3"/>
    <x v="4"/>
    <x v="4"/>
    <x v="8"/>
    <x v="19"/>
    <x v="19"/>
    <x v="0"/>
    <x v="0"/>
    <x v="0"/>
    <x v="3"/>
  </r>
  <r>
    <x v="208"/>
    <x v="47"/>
    <x v="1"/>
    <x v="0"/>
    <x v="2"/>
    <x v="4"/>
    <x v="1"/>
    <x v="1"/>
    <x v="1"/>
    <x v="1"/>
    <x v="1"/>
    <x v="0"/>
    <x v="0"/>
    <x v="0"/>
    <x v="4"/>
  </r>
  <r>
    <x v="209"/>
    <x v="47"/>
    <x v="1"/>
    <x v="0"/>
    <x v="0"/>
    <x v="2"/>
    <x v="2"/>
    <x v="2"/>
    <x v="9"/>
    <x v="26"/>
    <x v="26"/>
    <x v="0"/>
    <x v="0"/>
    <x v="0"/>
    <x v="1"/>
  </r>
  <r>
    <x v="210"/>
    <x v="47"/>
    <x v="1"/>
    <x v="0"/>
    <x v="0"/>
    <x v="3"/>
    <x v="1"/>
    <x v="1"/>
    <x v="1"/>
    <x v="1"/>
    <x v="1"/>
    <x v="0"/>
    <x v="0"/>
    <x v="0"/>
    <x v="1"/>
  </r>
  <r>
    <x v="211"/>
    <x v="47"/>
    <x v="1"/>
    <x v="0"/>
    <x v="1"/>
    <x v="2"/>
    <x v="0"/>
    <x v="0"/>
    <x v="7"/>
    <x v="20"/>
    <x v="20"/>
    <x v="0"/>
    <x v="0"/>
    <x v="0"/>
    <x v="2"/>
  </r>
  <r>
    <x v="212"/>
    <x v="47"/>
    <x v="1"/>
    <x v="0"/>
    <x v="0"/>
    <x v="6"/>
    <x v="2"/>
    <x v="2"/>
    <x v="2"/>
    <x v="12"/>
    <x v="12"/>
    <x v="1"/>
    <x v="1"/>
    <x v="0"/>
    <x v="0"/>
  </r>
  <r>
    <x v="213"/>
    <x v="47"/>
    <x v="1"/>
    <x v="0"/>
    <x v="0"/>
    <x v="2"/>
    <x v="1"/>
    <x v="1"/>
    <x v="5"/>
    <x v="28"/>
    <x v="28"/>
    <x v="1"/>
    <x v="1"/>
    <x v="0"/>
    <x v="3"/>
  </r>
  <r>
    <x v="214"/>
    <x v="47"/>
    <x v="1"/>
    <x v="0"/>
    <x v="1"/>
    <x v="1"/>
    <x v="1"/>
    <x v="1"/>
    <x v="5"/>
    <x v="28"/>
    <x v="28"/>
    <x v="0"/>
    <x v="0"/>
    <x v="0"/>
    <x v="2"/>
  </r>
  <r>
    <x v="215"/>
    <x v="47"/>
    <x v="1"/>
    <x v="0"/>
    <x v="0"/>
    <x v="6"/>
    <x v="0"/>
    <x v="0"/>
    <x v="3"/>
    <x v="45"/>
    <x v="45"/>
    <x v="1"/>
    <x v="1"/>
    <x v="0"/>
    <x v="2"/>
  </r>
  <r>
    <x v="216"/>
    <x v="47"/>
    <x v="1"/>
    <x v="0"/>
    <x v="2"/>
    <x v="3"/>
    <x v="4"/>
    <x v="4"/>
    <x v="0"/>
    <x v="49"/>
    <x v="49"/>
    <x v="1"/>
    <x v="1"/>
    <x v="0"/>
    <x v="2"/>
  </r>
  <r>
    <x v="217"/>
    <x v="47"/>
    <x v="1"/>
    <x v="0"/>
    <x v="2"/>
    <x v="2"/>
    <x v="3"/>
    <x v="3"/>
    <x v="3"/>
    <x v="41"/>
    <x v="41"/>
    <x v="0"/>
    <x v="0"/>
    <x v="0"/>
    <x v="2"/>
  </r>
  <r>
    <x v="218"/>
    <x v="48"/>
    <x v="1"/>
    <x v="0"/>
    <x v="2"/>
    <x v="1"/>
    <x v="2"/>
    <x v="2"/>
    <x v="9"/>
    <x v="26"/>
    <x v="26"/>
    <x v="1"/>
    <x v="1"/>
    <x v="0"/>
    <x v="3"/>
  </r>
  <r>
    <x v="219"/>
    <x v="48"/>
    <x v="1"/>
    <x v="0"/>
    <x v="0"/>
    <x v="0"/>
    <x v="2"/>
    <x v="2"/>
    <x v="5"/>
    <x v="6"/>
    <x v="6"/>
    <x v="1"/>
    <x v="1"/>
    <x v="0"/>
    <x v="1"/>
  </r>
  <r>
    <x v="220"/>
    <x v="48"/>
    <x v="1"/>
    <x v="0"/>
    <x v="2"/>
    <x v="6"/>
    <x v="3"/>
    <x v="3"/>
    <x v="9"/>
    <x v="35"/>
    <x v="35"/>
    <x v="0"/>
    <x v="0"/>
    <x v="0"/>
    <x v="0"/>
  </r>
  <r>
    <x v="221"/>
    <x v="48"/>
    <x v="1"/>
    <x v="0"/>
    <x v="2"/>
    <x v="6"/>
    <x v="4"/>
    <x v="4"/>
    <x v="0"/>
    <x v="49"/>
    <x v="49"/>
    <x v="1"/>
    <x v="1"/>
    <x v="0"/>
    <x v="2"/>
  </r>
  <r>
    <x v="222"/>
    <x v="48"/>
    <x v="1"/>
    <x v="0"/>
    <x v="1"/>
    <x v="4"/>
    <x v="4"/>
    <x v="4"/>
    <x v="1"/>
    <x v="37"/>
    <x v="37"/>
    <x v="1"/>
    <x v="1"/>
    <x v="0"/>
    <x v="4"/>
  </r>
  <r>
    <x v="223"/>
    <x v="49"/>
    <x v="1"/>
    <x v="0"/>
    <x v="2"/>
    <x v="1"/>
    <x v="1"/>
    <x v="1"/>
    <x v="5"/>
    <x v="28"/>
    <x v="28"/>
    <x v="1"/>
    <x v="1"/>
    <x v="0"/>
    <x v="4"/>
  </r>
  <r>
    <x v="224"/>
    <x v="49"/>
    <x v="1"/>
    <x v="0"/>
    <x v="2"/>
    <x v="5"/>
    <x v="1"/>
    <x v="1"/>
    <x v="7"/>
    <x v="21"/>
    <x v="21"/>
    <x v="0"/>
    <x v="0"/>
    <x v="0"/>
    <x v="1"/>
  </r>
  <r>
    <x v="225"/>
    <x v="49"/>
    <x v="1"/>
    <x v="0"/>
    <x v="0"/>
    <x v="2"/>
    <x v="1"/>
    <x v="1"/>
    <x v="8"/>
    <x v="33"/>
    <x v="33"/>
    <x v="1"/>
    <x v="1"/>
    <x v="0"/>
    <x v="0"/>
  </r>
  <r>
    <x v="226"/>
    <x v="49"/>
    <x v="1"/>
    <x v="0"/>
    <x v="2"/>
    <x v="1"/>
    <x v="0"/>
    <x v="0"/>
    <x v="0"/>
    <x v="0"/>
    <x v="0"/>
    <x v="0"/>
    <x v="0"/>
    <x v="0"/>
    <x v="0"/>
  </r>
  <r>
    <x v="227"/>
    <x v="49"/>
    <x v="1"/>
    <x v="0"/>
    <x v="0"/>
    <x v="6"/>
    <x v="4"/>
    <x v="4"/>
    <x v="3"/>
    <x v="42"/>
    <x v="42"/>
    <x v="1"/>
    <x v="1"/>
    <x v="0"/>
    <x v="1"/>
  </r>
  <r>
    <x v="228"/>
    <x v="49"/>
    <x v="1"/>
    <x v="0"/>
    <x v="1"/>
    <x v="3"/>
    <x v="3"/>
    <x v="3"/>
    <x v="2"/>
    <x v="5"/>
    <x v="5"/>
    <x v="1"/>
    <x v="1"/>
    <x v="0"/>
    <x v="2"/>
  </r>
  <r>
    <x v="229"/>
    <x v="50"/>
    <x v="1"/>
    <x v="0"/>
    <x v="1"/>
    <x v="4"/>
    <x v="3"/>
    <x v="3"/>
    <x v="0"/>
    <x v="25"/>
    <x v="25"/>
    <x v="0"/>
    <x v="0"/>
    <x v="1"/>
    <x v="2"/>
  </r>
  <r>
    <x v="230"/>
    <x v="51"/>
    <x v="1"/>
    <x v="0"/>
    <x v="2"/>
    <x v="4"/>
    <x v="2"/>
    <x v="2"/>
    <x v="8"/>
    <x v="36"/>
    <x v="36"/>
    <x v="1"/>
    <x v="1"/>
    <x v="0"/>
    <x v="3"/>
  </r>
  <r>
    <x v="231"/>
    <x v="51"/>
    <x v="1"/>
    <x v="0"/>
    <x v="0"/>
    <x v="3"/>
    <x v="4"/>
    <x v="4"/>
    <x v="4"/>
    <x v="8"/>
    <x v="8"/>
    <x v="0"/>
    <x v="0"/>
    <x v="0"/>
    <x v="2"/>
  </r>
  <r>
    <x v="232"/>
    <x v="51"/>
    <x v="1"/>
    <x v="0"/>
    <x v="1"/>
    <x v="6"/>
    <x v="4"/>
    <x v="4"/>
    <x v="1"/>
    <x v="37"/>
    <x v="37"/>
    <x v="0"/>
    <x v="0"/>
    <x v="0"/>
    <x v="2"/>
  </r>
  <r>
    <x v="233"/>
    <x v="51"/>
    <x v="1"/>
    <x v="0"/>
    <x v="2"/>
    <x v="4"/>
    <x v="2"/>
    <x v="2"/>
    <x v="6"/>
    <x v="32"/>
    <x v="32"/>
    <x v="0"/>
    <x v="0"/>
    <x v="0"/>
    <x v="0"/>
  </r>
  <r>
    <x v="234"/>
    <x v="51"/>
    <x v="1"/>
    <x v="0"/>
    <x v="1"/>
    <x v="5"/>
    <x v="1"/>
    <x v="1"/>
    <x v="8"/>
    <x v="33"/>
    <x v="33"/>
    <x v="0"/>
    <x v="0"/>
    <x v="0"/>
    <x v="2"/>
  </r>
  <r>
    <x v="235"/>
    <x v="51"/>
    <x v="1"/>
    <x v="0"/>
    <x v="0"/>
    <x v="5"/>
    <x v="0"/>
    <x v="0"/>
    <x v="4"/>
    <x v="4"/>
    <x v="4"/>
    <x v="0"/>
    <x v="0"/>
    <x v="0"/>
    <x v="2"/>
  </r>
  <r>
    <x v="236"/>
    <x v="51"/>
    <x v="1"/>
    <x v="0"/>
    <x v="2"/>
    <x v="0"/>
    <x v="2"/>
    <x v="2"/>
    <x v="1"/>
    <x v="43"/>
    <x v="43"/>
    <x v="0"/>
    <x v="0"/>
    <x v="0"/>
    <x v="2"/>
  </r>
  <r>
    <x v="237"/>
    <x v="51"/>
    <x v="1"/>
    <x v="0"/>
    <x v="1"/>
    <x v="0"/>
    <x v="1"/>
    <x v="1"/>
    <x v="8"/>
    <x v="33"/>
    <x v="33"/>
    <x v="1"/>
    <x v="1"/>
    <x v="0"/>
    <x v="2"/>
  </r>
  <r>
    <x v="238"/>
    <x v="52"/>
    <x v="1"/>
    <x v="0"/>
    <x v="0"/>
    <x v="3"/>
    <x v="0"/>
    <x v="0"/>
    <x v="5"/>
    <x v="48"/>
    <x v="48"/>
    <x v="0"/>
    <x v="0"/>
    <x v="0"/>
    <x v="4"/>
  </r>
  <r>
    <x v="239"/>
    <x v="52"/>
    <x v="1"/>
    <x v="0"/>
    <x v="0"/>
    <x v="6"/>
    <x v="1"/>
    <x v="1"/>
    <x v="6"/>
    <x v="7"/>
    <x v="7"/>
    <x v="0"/>
    <x v="0"/>
    <x v="0"/>
    <x v="2"/>
  </r>
  <r>
    <x v="240"/>
    <x v="52"/>
    <x v="1"/>
    <x v="0"/>
    <x v="1"/>
    <x v="5"/>
    <x v="4"/>
    <x v="4"/>
    <x v="0"/>
    <x v="49"/>
    <x v="49"/>
    <x v="1"/>
    <x v="1"/>
    <x v="0"/>
    <x v="0"/>
  </r>
  <r>
    <x v="241"/>
    <x v="52"/>
    <x v="1"/>
    <x v="0"/>
    <x v="2"/>
    <x v="1"/>
    <x v="1"/>
    <x v="1"/>
    <x v="0"/>
    <x v="10"/>
    <x v="10"/>
    <x v="0"/>
    <x v="0"/>
    <x v="0"/>
    <x v="2"/>
  </r>
  <r>
    <x v="242"/>
    <x v="52"/>
    <x v="1"/>
    <x v="0"/>
    <x v="1"/>
    <x v="5"/>
    <x v="1"/>
    <x v="1"/>
    <x v="4"/>
    <x v="22"/>
    <x v="22"/>
    <x v="0"/>
    <x v="0"/>
    <x v="0"/>
    <x v="0"/>
  </r>
  <r>
    <x v="243"/>
    <x v="53"/>
    <x v="1"/>
    <x v="0"/>
    <x v="0"/>
    <x v="1"/>
    <x v="3"/>
    <x v="3"/>
    <x v="1"/>
    <x v="27"/>
    <x v="27"/>
    <x v="0"/>
    <x v="0"/>
    <x v="0"/>
    <x v="2"/>
  </r>
  <r>
    <x v="244"/>
    <x v="53"/>
    <x v="1"/>
    <x v="0"/>
    <x v="2"/>
    <x v="1"/>
    <x v="0"/>
    <x v="0"/>
    <x v="0"/>
    <x v="0"/>
    <x v="0"/>
    <x v="0"/>
    <x v="0"/>
    <x v="0"/>
    <x v="4"/>
  </r>
  <r>
    <x v="245"/>
    <x v="53"/>
    <x v="1"/>
    <x v="0"/>
    <x v="1"/>
    <x v="4"/>
    <x v="1"/>
    <x v="1"/>
    <x v="8"/>
    <x v="33"/>
    <x v="33"/>
    <x v="0"/>
    <x v="0"/>
    <x v="0"/>
    <x v="2"/>
  </r>
  <r>
    <x v="246"/>
    <x v="53"/>
    <x v="1"/>
    <x v="0"/>
    <x v="0"/>
    <x v="6"/>
    <x v="4"/>
    <x v="4"/>
    <x v="9"/>
    <x v="46"/>
    <x v="46"/>
    <x v="0"/>
    <x v="0"/>
    <x v="0"/>
    <x v="3"/>
  </r>
  <r>
    <x v="247"/>
    <x v="53"/>
    <x v="1"/>
    <x v="0"/>
    <x v="2"/>
    <x v="6"/>
    <x v="1"/>
    <x v="1"/>
    <x v="1"/>
    <x v="1"/>
    <x v="1"/>
    <x v="0"/>
    <x v="0"/>
    <x v="0"/>
    <x v="1"/>
  </r>
  <r>
    <x v="248"/>
    <x v="53"/>
    <x v="1"/>
    <x v="0"/>
    <x v="2"/>
    <x v="2"/>
    <x v="4"/>
    <x v="4"/>
    <x v="8"/>
    <x v="19"/>
    <x v="19"/>
    <x v="1"/>
    <x v="1"/>
    <x v="0"/>
    <x v="3"/>
  </r>
  <r>
    <x v="249"/>
    <x v="53"/>
    <x v="1"/>
    <x v="0"/>
    <x v="2"/>
    <x v="6"/>
    <x v="2"/>
    <x v="2"/>
    <x v="7"/>
    <x v="15"/>
    <x v="15"/>
    <x v="1"/>
    <x v="1"/>
    <x v="1"/>
    <x v="2"/>
  </r>
  <r>
    <x v="250"/>
    <x v="53"/>
    <x v="1"/>
    <x v="0"/>
    <x v="2"/>
    <x v="0"/>
    <x v="1"/>
    <x v="1"/>
    <x v="6"/>
    <x v="7"/>
    <x v="7"/>
    <x v="0"/>
    <x v="0"/>
    <x v="0"/>
    <x v="2"/>
  </r>
  <r>
    <x v="251"/>
    <x v="53"/>
    <x v="1"/>
    <x v="0"/>
    <x v="1"/>
    <x v="0"/>
    <x v="1"/>
    <x v="1"/>
    <x v="6"/>
    <x v="7"/>
    <x v="7"/>
    <x v="1"/>
    <x v="1"/>
    <x v="0"/>
    <x v="2"/>
  </r>
  <r>
    <x v="252"/>
    <x v="54"/>
    <x v="1"/>
    <x v="0"/>
    <x v="1"/>
    <x v="0"/>
    <x v="4"/>
    <x v="4"/>
    <x v="0"/>
    <x v="49"/>
    <x v="49"/>
    <x v="1"/>
    <x v="1"/>
    <x v="0"/>
    <x v="0"/>
  </r>
  <r>
    <x v="253"/>
    <x v="54"/>
    <x v="1"/>
    <x v="0"/>
    <x v="2"/>
    <x v="4"/>
    <x v="3"/>
    <x v="3"/>
    <x v="4"/>
    <x v="29"/>
    <x v="29"/>
    <x v="0"/>
    <x v="0"/>
    <x v="0"/>
    <x v="0"/>
  </r>
  <r>
    <x v="254"/>
    <x v="54"/>
    <x v="1"/>
    <x v="0"/>
    <x v="0"/>
    <x v="6"/>
    <x v="2"/>
    <x v="2"/>
    <x v="9"/>
    <x v="26"/>
    <x v="26"/>
    <x v="1"/>
    <x v="1"/>
    <x v="0"/>
    <x v="2"/>
  </r>
  <r>
    <x v="255"/>
    <x v="55"/>
    <x v="1"/>
    <x v="0"/>
    <x v="1"/>
    <x v="5"/>
    <x v="0"/>
    <x v="0"/>
    <x v="0"/>
    <x v="0"/>
    <x v="0"/>
    <x v="0"/>
    <x v="0"/>
    <x v="0"/>
    <x v="0"/>
  </r>
  <r>
    <x v="256"/>
    <x v="55"/>
    <x v="1"/>
    <x v="0"/>
    <x v="0"/>
    <x v="1"/>
    <x v="0"/>
    <x v="0"/>
    <x v="3"/>
    <x v="45"/>
    <x v="45"/>
    <x v="0"/>
    <x v="0"/>
    <x v="0"/>
    <x v="3"/>
  </r>
  <r>
    <x v="257"/>
    <x v="55"/>
    <x v="1"/>
    <x v="0"/>
    <x v="1"/>
    <x v="5"/>
    <x v="2"/>
    <x v="2"/>
    <x v="7"/>
    <x v="15"/>
    <x v="15"/>
    <x v="1"/>
    <x v="1"/>
    <x v="0"/>
    <x v="3"/>
  </r>
  <r>
    <x v="258"/>
    <x v="55"/>
    <x v="1"/>
    <x v="0"/>
    <x v="1"/>
    <x v="2"/>
    <x v="3"/>
    <x v="3"/>
    <x v="5"/>
    <x v="16"/>
    <x v="16"/>
    <x v="0"/>
    <x v="0"/>
    <x v="0"/>
    <x v="0"/>
  </r>
  <r>
    <x v="259"/>
    <x v="55"/>
    <x v="1"/>
    <x v="0"/>
    <x v="0"/>
    <x v="6"/>
    <x v="4"/>
    <x v="4"/>
    <x v="4"/>
    <x v="8"/>
    <x v="8"/>
    <x v="0"/>
    <x v="0"/>
    <x v="0"/>
    <x v="3"/>
  </r>
  <r>
    <x v="260"/>
    <x v="56"/>
    <x v="1"/>
    <x v="0"/>
    <x v="2"/>
    <x v="6"/>
    <x v="3"/>
    <x v="3"/>
    <x v="9"/>
    <x v="35"/>
    <x v="35"/>
    <x v="0"/>
    <x v="0"/>
    <x v="0"/>
    <x v="4"/>
  </r>
  <r>
    <x v="261"/>
    <x v="56"/>
    <x v="1"/>
    <x v="0"/>
    <x v="1"/>
    <x v="2"/>
    <x v="2"/>
    <x v="2"/>
    <x v="4"/>
    <x v="17"/>
    <x v="17"/>
    <x v="0"/>
    <x v="0"/>
    <x v="0"/>
    <x v="2"/>
  </r>
  <r>
    <x v="262"/>
    <x v="56"/>
    <x v="1"/>
    <x v="0"/>
    <x v="1"/>
    <x v="0"/>
    <x v="4"/>
    <x v="4"/>
    <x v="8"/>
    <x v="19"/>
    <x v="19"/>
    <x v="1"/>
    <x v="1"/>
    <x v="0"/>
    <x v="0"/>
  </r>
  <r>
    <x v="263"/>
    <x v="57"/>
    <x v="1"/>
    <x v="0"/>
    <x v="2"/>
    <x v="4"/>
    <x v="0"/>
    <x v="0"/>
    <x v="8"/>
    <x v="23"/>
    <x v="23"/>
    <x v="0"/>
    <x v="0"/>
    <x v="0"/>
    <x v="3"/>
  </r>
  <r>
    <x v="264"/>
    <x v="57"/>
    <x v="1"/>
    <x v="0"/>
    <x v="0"/>
    <x v="5"/>
    <x v="0"/>
    <x v="0"/>
    <x v="6"/>
    <x v="34"/>
    <x v="34"/>
    <x v="1"/>
    <x v="1"/>
    <x v="0"/>
    <x v="0"/>
  </r>
  <r>
    <x v="265"/>
    <x v="57"/>
    <x v="1"/>
    <x v="0"/>
    <x v="2"/>
    <x v="5"/>
    <x v="4"/>
    <x v="4"/>
    <x v="8"/>
    <x v="19"/>
    <x v="19"/>
    <x v="0"/>
    <x v="0"/>
    <x v="0"/>
    <x v="2"/>
  </r>
  <r>
    <x v="266"/>
    <x v="57"/>
    <x v="1"/>
    <x v="0"/>
    <x v="1"/>
    <x v="0"/>
    <x v="0"/>
    <x v="0"/>
    <x v="7"/>
    <x v="20"/>
    <x v="20"/>
    <x v="0"/>
    <x v="0"/>
    <x v="0"/>
    <x v="0"/>
  </r>
  <r>
    <x v="267"/>
    <x v="57"/>
    <x v="1"/>
    <x v="0"/>
    <x v="2"/>
    <x v="3"/>
    <x v="0"/>
    <x v="0"/>
    <x v="8"/>
    <x v="23"/>
    <x v="23"/>
    <x v="0"/>
    <x v="0"/>
    <x v="1"/>
    <x v="2"/>
  </r>
  <r>
    <x v="268"/>
    <x v="57"/>
    <x v="1"/>
    <x v="0"/>
    <x v="0"/>
    <x v="6"/>
    <x v="4"/>
    <x v="4"/>
    <x v="1"/>
    <x v="37"/>
    <x v="37"/>
    <x v="0"/>
    <x v="0"/>
    <x v="0"/>
    <x v="3"/>
  </r>
  <r>
    <x v="269"/>
    <x v="58"/>
    <x v="1"/>
    <x v="0"/>
    <x v="1"/>
    <x v="0"/>
    <x v="1"/>
    <x v="1"/>
    <x v="6"/>
    <x v="7"/>
    <x v="7"/>
    <x v="0"/>
    <x v="0"/>
    <x v="0"/>
    <x v="2"/>
  </r>
  <r>
    <x v="270"/>
    <x v="58"/>
    <x v="1"/>
    <x v="0"/>
    <x v="2"/>
    <x v="0"/>
    <x v="4"/>
    <x v="4"/>
    <x v="6"/>
    <x v="9"/>
    <x v="9"/>
    <x v="1"/>
    <x v="1"/>
    <x v="0"/>
    <x v="2"/>
  </r>
  <r>
    <x v="271"/>
    <x v="58"/>
    <x v="1"/>
    <x v="0"/>
    <x v="0"/>
    <x v="1"/>
    <x v="0"/>
    <x v="0"/>
    <x v="5"/>
    <x v="48"/>
    <x v="48"/>
    <x v="0"/>
    <x v="0"/>
    <x v="0"/>
    <x v="2"/>
  </r>
  <r>
    <x v="272"/>
    <x v="58"/>
    <x v="1"/>
    <x v="0"/>
    <x v="1"/>
    <x v="4"/>
    <x v="3"/>
    <x v="3"/>
    <x v="5"/>
    <x v="16"/>
    <x v="16"/>
    <x v="1"/>
    <x v="1"/>
    <x v="0"/>
    <x v="2"/>
  </r>
  <r>
    <x v="273"/>
    <x v="58"/>
    <x v="1"/>
    <x v="0"/>
    <x v="0"/>
    <x v="1"/>
    <x v="1"/>
    <x v="1"/>
    <x v="2"/>
    <x v="30"/>
    <x v="30"/>
    <x v="0"/>
    <x v="0"/>
    <x v="0"/>
    <x v="0"/>
  </r>
  <r>
    <x v="274"/>
    <x v="58"/>
    <x v="1"/>
    <x v="0"/>
    <x v="0"/>
    <x v="1"/>
    <x v="0"/>
    <x v="0"/>
    <x v="7"/>
    <x v="20"/>
    <x v="20"/>
    <x v="0"/>
    <x v="0"/>
    <x v="0"/>
    <x v="0"/>
  </r>
  <r>
    <x v="275"/>
    <x v="58"/>
    <x v="1"/>
    <x v="0"/>
    <x v="1"/>
    <x v="2"/>
    <x v="0"/>
    <x v="0"/>
    <x v="4"/>
    <x v="4"/>
    <x v="4"/>
    <x v="0"/>
    <x v="0"/>
    <x v="0"/>
    <x v="1"/>
  </r>
  <r>
    <x v="276"/>
    <x v="58"/>
    <x v="1"/>
    <x v="0"/>
    <x v="2"/>
    <x v="0"/>
    <x v="2"/>
    <x v="2"/>
    <x v="8"/>
    <x v="36"/>
    <x v="36"/>
    <x v="0"/>
    <x v="0"/>
    <x v="0"/>
    <x v="2"/>
  </r>
  <r>
    <x v="277"/>
    <x v="58"/>
    <x v="1"/>
    <x v="0"/>
    <x v="0"/>
    <x v="5"/>
    <x v="2"/>
    <x v="2"/>
    <x v="9"/>
    <x v="26"/>
    <x v="26"/>
    <x v="0"/>
    <x v="0"/>
    <x v="0"/>
    <x v="3"/>
  </r>
  <r>
    <x v="278"/>
    <x v="59"/>
    <x v="2"/>
    <x v="0"/>
    <x v="2"/>
    <x v="2"/>
    <x v="4"/>
    <x v="4"/>
    <x v="5"/>
    <x v="47"/>
    <x v="47"/>
    <x v="0"/>
    <x v="0"/>
    <x v="0"/>
    <x v="0"/>
  </r>
  <r>
    <x v="279"/>
    <x v="59"/>
    <x v="2"/>
    <x v="0"/>
    <x v="2"/>
    <x v="5"/>
    <x v="3"/>
    <x v="3"/>
    <x v="5"/>
    <x v="16"/>
    <x v="16"/>
    <x v="0"/>
    <x v="0"/>
    <x v="0"/>
    <x v="3"/>
  </r>
  <r>
    <x v="280"/>
    <x v="59"/>
    <x v="2"/>
    <x v="0"/>
    <x v="0"/>
    <x v="0"/>
    <x v="4"/>
    <x v="4"/>
    <x v="4"/>
    <x v="8"/>
    <x v="8"/>
    <x v="0"/>
    <x v="0"/>
    <x v="0"/>
    <x v="3"/>
  </r>
  <r>
    <x v="281"/>
    <x v="59"/>
    <x v="2"/>
    <x v="0"/>
    <x v="1"/>
    <x v="5"/>
    <x v="1"/>
    <x v="1"/>
    <x v="4"/>
    <x v="22"/>
    <x v="22"/>
    <x v="0"/>
    <x v="0"/>
    <x v="0"/>
    <x v="3"/>
  </r>
  <r>
    <x v="282"/>
    <x v="60"/>
    <x v="2"/>
    <x v="0"/>
    <x v="0"/>
    <x v="5"/>
    <x v="0"/>
    <x v="0"/>
    <x v="5"/>
    <x v="48"/>
    <x v="48"/>
    <x v="1"/>
    <x v="1"/>
    <x v="0"/>
    <x v="4"/>
  </r>
  <r>
    <x v="283"/>
    <x v="60"/>
    <x v="2"/>
    <x v="0"/>
    <x v="1"/>
    <x v="0"/>
    <x v="2"/>
    <x v="2"/>
    <x v="4"/>
    <x v="17"/>
    <x v="17"/>
    <x v="0"/>
    <x v="0"/>
    <x v="0"/>
    <x v="2"/>
  </r>
  <r>
    <x v="284"/>
    <x v="60"/>
    <x v="2"/>
    <x v="0"/>
    <x v="0"/>
    <x v="2"/>
    <x v="2"/>
    <x v="2"/>
    <x v="9"/>
    <x v="26"/>
    <x v="26"/>
    <x v="0"/>
    <x v="0"/>
    <x v="0"/>
    <x v="0"/>
  </r>
  <r>
    <x v="285"/>
    <x v="60"/>
    <x v="2"/>
    <x v="0"/>
    <x v="2"/>
    <x v="6"/>
    <x v="2"/>
    <x v="2"/>
    <x v="7"/>
    <x v="15"/>
    <x v="15"/>
    <x v="0"/>
    <x v="0"/>
    <x v="0"/>
    <x v="2"/>
  </r>
  <r>
    <x v="286"/>
    <x v="60"/>
    <x v="2"/>
    <x v="0"/>
    <x v="2"/>
    <x v="6"/>
    <x v="0"/>
    <x v="0"/>
    <x v="6"/>
    <x v="34"/>
    <x v="34"/>
    <x v="0"/>
    <x v="0"/>
    <x v="0"/>
    <x v="3"/>
  </r>
  <r>
    <x v="287"/>
    <x v="60"/>
    <x v="2"/>
    <x v="0"/>
    <x v="2"/>
    <x v="6"/>
    <x v="1"/>
    <x v="1"/>
    <x v="3"/>
    <x v="14"/>
    <x v="14"/>
    <x v="1"/>
    <x v="1"/>
    <x v="0"/>
    <x v="4"/>
  </r>
  <r>
    <x v="288"/>
    <x v="60"/>
    <x v="2"/>
    <x v="0"/>
    <x v="1"/>
    <x v="1"/>
    <x v="4"/>
    <x v="4"/>
    <x v="6"/>
    <x v="9"/>
    <x v="9"/>
    <x v="0"/>
    <x v="0"/>
    <x v="0"/>
    <x v="2"/>
  </r>
  <r>
    <x v="289"/>
    <x v="60"/>
    <x v="2"/>
    <x v="0"/>
    <x v="2"/>
    <x v="2"/>
    <x v="1"/>
    <x v="1"/>
    <x v="9"/>
    <x v="44"/>
    <x v="44"/>
    <x v="1"/>
    <x v="1"/>
    <x v="0"/>
    <x v="3"/>
  </r>
  <r>
    <x v="290"/>
    <x v="60"/>
    <x v="2"/>
    <x v="0"/>
    <x v="0"/>
    <x v="4"/>
    <x v="2"/>
    <x v="2"/>
    <x v="7"/>
    <x v="15"/>
    <x v="15"/>
    <x v="1"/>
    <x v="1"/>
    <x v="0"/>
    <x v="0"/>
  </r>
  <r>
    <x v="291"/>
    <x v="60"/>
    <x v="2"/>
    <x v="0"/>
    <x v="0"/>
    <x v="0"/>
    <x v="3"/>
    <x v="3"/>
    <x v="7"/>
    <x v="11"/>
    <x v="11"/>
    <x v="1"/>
    <x v="1"/>
    <x v="0"/>
    <x v="1"/>
  </r>
  <r>
    <x v="292"/>
    <x v="60"/>
    <x v="2"/>
    <x v="0"/>
    <x v="0"/>
    <x v="0"/>
    <x v="4"/>
    <x v="4"/>
    <x v="3"/>
    <x v="42"/>
    <x v="42"/>
    <x v="1"/>
    <x v="1"/>
    <x v="1"/>
    <x v="0"/>
  </r>
  <r>
    <x v="293"/>
    <x v="61"/>
    <x v="2"/>
    <x v="0"/>
    <x v="1"/>
    <x v="0"/>
    <x v="2"/>
    <x v="2"/>
    <x v="6"/>
    <x v="32"/>
    <x v="32"/>
    <x v="0"/>
    <x v="0"/>
    <x v="1"/>
    <x v="3"/>
  </r>
  <r>
    <x v="294"/>
    <x v="61"/>
    <x v="2"/>
    <x v="0"/>
    <x v="1"/>
    <x v="5"/>
    <x v="4"/>
    <x v="4"/>
    <x v="3"/>
    <x v="42"/>
    <x v="42"/>
    <x v="0"/>
    <x v="0"/>
    <x v="0"/>
    <x v="2"/>
  </r>
  <r>
    <x v="295"/>
    <x v="61"/>
    <x v="2"/>
    <x v="0"/>
    <x v="0"/>
    <x v="2"/>
    <x v="4"/>
    <x v="4"/>
    <x v="1"/>
    <x v="37"/>
    <x v="37"/>
    <x v="1"/>
    <x v="1"/>
    <x v="0"/>
    <x v="2"/>
  </r>
  <r>
    <x v="296"/>
    <x v="61"/>
    <x v="2"/>
    <x v="0"/>
    <x v="2"/>
    <x v="5"/>
    <x v="2"/>
    <x v="2"/>
    <x v="8"/>
    <x v="36"/>
    <x v="36"/>
    <x v="1"/>
    <x v="1"/>
    <x v="0"/>
    <x v="2"/>
  </r>
  <r>
    <x v="297"/>
    <x v="61"/>
    <x v="2"/>
    <x v="0"/>
    <x v="0"/>
    <x v="0"/>
    <x v="0"/>
    <x v="0"/>
    <x v="5"/>
    <x v="48"/>
    <x v="48"/>
    <x v="1"/>
    <x v="1"/>
    <x v="0"/>
    <x v="1"/>
  </r>
  <r>
    <x v="298"/>
    <x v="61"/>
    <x v="2"/>
    <x v="0"/>
    <x v="2"/>
    <x v="4"/>
    <x v="4"/>
    <x v="4"/>
    <x v="4"/>
    <x v="8"/>
    <x v="8"/>
    <x v="0"/>
    <x v="0"/>
    <x v="0"/>
    <x v="2"/>
  </r>
  <r>
    <x v="299"/>
    <x v="61"/>
    <x v="2"/>
    <x v="0"/>
    <x v="0"/>
    <x v="3"/>
    <x v="2"/>
    <x v="2"/>
    <x v="1"/>
    <x v="43"/>
    <x v="43"/>
    <x v="1"/>
    <x v="1"/>
    <x v="0"/>
    <x v="1"/>
  </r>
  <r>
    <x v="300"/>
    <x v="62"/>
    <x v="2"/>
    <x v="0"/>
    <x v="1"/>
    <x v="4"/>
    <x v="4"/>
    <x v="4"/>
    <x v="0"/>
    <x v="49"/>
    <x v="49"/>
    <x v="0"/>
    <x v="0"/>
    <x v="0"/>
    <x v="0"/>
  </r>
  <r>
    <x v="301"/>
    <x v="62"/>
    <x v="2"/>
    <x v="0"/>
    <x v="1"/>
    <x v="5"/>
    <x v="2"/>
    <x v="2"/>
    <x v="5"/>
    <x v="6"/>
    <x v="6"/>
    <x v="0"/>
    <x v="0"/>
    <x v="0"/>
    <x v="0"/>
  </r>
  <r>
    <x v="302"/>
    <x v="62"/>
    <x v="2"/>
    <x v="0"/>
    <x v="2"/>
    <x v="4"/>
    <x v="1"/>
    <x v="1"/>
    <x v="9"/>
    <x v="44"/>
    <x v="44"/>
    <x v="0"/>
    <x v="0"/>
    <x v="0"/>
    <x v="2"/>
  </r>
  <r>
    <x v="303"/>
    <x v="62"/>
    <x v="2"/>
    <x v="0"/>
    <x v="2"/>
    <x v="3"/>
    <x v="2"/>
    <x v="2"/>
    <x v="8"/>
    <x v="36"/>
    <x v="36"/>
    <x v="0"/>
    <x v="0"/>
    <x v="0"/>
    <x v="3"/>
  </r>
  <r>
    <x v="304"/>
    <x v="62"/>
    <x v="2"/>
    <x v="0"/>
    <x v="1"/>
    <x v="3"/>
    <x v="3"/>
    <x v="3"/>
    <x v="7"/>
    <x v="11"/>
    <x v="11"/>
    <x v="0"/>
    <x v="0"/>
    <x v="0"/>
    <x v="3"/>
  </r>
  <r>
    <x v="305"/>
    <x v="62"/>
    <x v="2"/>
    <x v="0"/>
    <x v="0"/>
    <x v="2"/>
    <x v="2"/>
    <x v="2"/>
    <x v="8"/>
    <x v="36"/>
    <x v="36"/>
    <x v="0"/>
    <x v="0"/>
    <x v="0"/>
    <x v="2"/>
  </r>
  <r>
    <x v="306"/>
    <x v="62"/>
    <x v="2"/>
    <x v="0"/>
    <x v="0"/>
    <x v="1"/>
    <x v="4"/>
    <x v="4"/>
    <x v="8"/>
    <x v="19"/>
    <x v="19"/>
    <x v="0"/>
    <x v="0"/>
    <x v="0"/>
    <x v="0"/>
  </r>
  <r>
    <x v="307"/>
    <x v="62"/>
    <x v="2"/>
    <x v="0"/>
    <x v="1"/>
    <x v="6"/>
    <x v="2"/>
    <x v="2"/>
    <x v="2"/>
    <x v="12"/>
    <x v="12"/>
    <x v="0"/>
    <x v="0"/>
    <x v="0"/>
    <x v="4"/>
  </r>
  <r>
    <x v="308"/>
    <x v="62"/>
    <x v="2"/>
    <x v="0"/>
    <x v="2"/>
    <x v="6"/>
    <x v="4"/>
    <x v="4"/>
    <x v="4"/>
    <x v="8"/>
    <x v="8"/>
    <x v="0"/>
    <x v="0"/>
    <x v="0"/>
    <x v="2"/>
  </r>
  <r>
    <x v="309"/>
    <x v="62"/>
    <x v="2"/>
    <x v="0"/>
    <x v="2"/>
    <x v="0"/>
    <x v="0"/>
    <x v="0"/>
    <x v="5"/>
    <x v="48"/>
    <x v="48"/>
    <x v="0"/>
    <x v="0"/>
    <x v="1"/>
    <x v="2"/>
  </r>
  <r>
    <x v="310"/>
    <x v="62"/>
    <x v="2"/>
    <x v="0"/>
    <x v="2"/>
    <x v="3"/>
    <x v="4"/>
    <x v="4"/>
    <x v="9"/>
    <x v="46"/>
    <x v="46"/>
    <x v="0"/>
    <x v="0"/>
    <x v="0"/>
    <x v="2"/>
  </r>
  <r>
    <x v="311"/>
    <x v="62"/>
    <x v="2"/>
    <x v="0"/>
    <x v="1"/>
    <x v="4"/>
    <x v="4"/>
    <x v="4"/>
    <x v="6"/>
    <x v="9"/>
    <x v="9"/>
    <x v="0"/>
    <x v="0"/>
    <x v="0"/>
    <x v="0"/>
  </r>
  <r>
    <x v="312"/>
    <x v="62"/>
    <x v="2"/>
    <x v="0"/>
    <x v="1"/>
    <x v="2"/>
    <x v="2"/>
    <x v="2"/>
    <x v="9"/>
    <x v="26"/>
    <x v="26"/>
    <x v="1"/>
    <x v="1"/>
    <x v="0"/>
    <x v="2"/>
  </r>
  <r>
    <x v="313"/>
    <x v="62"/>
    <x v="2"/>
    <x v="0"/>
    <x v="0"/>
    <x v="1"/>
    <x v="2"/>
    <x v="2"/>
    <x v="0"/>
    <x v="38"/>
    <x v="38"/>
    <x v="1"/>
    <x v="1"/>
    <x v="0"/>
    <x v="2"/>
  </r>
  <r>
    <x v="314"/>
    <x v="62"/>
    <x v="2"/>
    <x v="0"/>
    <x v="1"/>
    <x v="6"/>
    <x v="4"/>
    <x v="4"/>
    <x v="5"/>
    <x v="47"/>
    <x v="47"/>
    <x v="0"/>
    <x v="0"/>
    <x v="0"/>
    <x v="2"/>
  </r>
  <r>
    <x v="315"/>
    <x v="62"/>
    <x v="2"/>
    <x v="0"/>
    <x v="0"/>
    <x v="5"/>
    <x v="0"/>
    <x v="0"/>
    <x v="3"/>
    <x v="45"/>
    <x v="45"/>
    <x v="0"/>
    <x v="0"/>
    <x v="0"/>
    <x v="2"/>
  </r>
  <r>
    <x v="316"/>
    <x v="62"/>
    <x v="2"/>
    <x v="0"/>
    <x v="0"/>
    <x v="0"/>
    <x v="3"/>
    <x v="3"/>
    <x v="0"/>
    <x v="25"/>
    <x v="25"/>
    <x v="1"/>
    <x v="1"/>
    <x v="1"/>
    <x v="0"/>
  </r>
  <r>
    <x v="317"/>
    <x v="62"/>
    <x v="2"/>
    <x v="0"/>
    <x v="1"/>
    <x v="1"/>
    <x v="2"/>
    <x v="2"/>
    <x v="0"/>
    <x v="38"/>
    <x v="38"/>
    <x v="0"/>
    <x v="0"/>
    <x v="0"/>
    <x v="0"/>
  </r>
  <r>
    <x v="318"/>
    <x v="63"/>
    <x v="2"/>
    <x v="0"/>
    <x v="0"/>
    <x v="1"/>
    <x v="2"/>
    <x v="2"/>
    <x v="5"/>
    <x v="6"/>
    <x v="6"/>
    <x v="0"/>
    <x v="0"/>
    <x v="0"/>
    <x v="1"/>
  </r>
  <r>
    <x v="319"/>
    <x v="64"/>
    <x v="2"/>
    <x v="0"/>
    <x v="1"/>
    <x v="2"/>
    <x v="4"/>
    <x v="4"/>
    <x v="6"/>
    <x v="9"/>
    <x v="9"/>
    <x v="1"/>
    <x v="1"/>
    <x v="0"/>
    <x v="1"/>
  </r>
  <r>
    <x v="320"/>
    <x v="64"/>
    <x v="2"/>
    <x v="0"/>
    <x v="0"/>
    <x v="3"/>
    <x v="1"/>
    <x v="1"/>
    <x v="0"/>
    <x v="10"/>
    <x v="10"/>
    <x v="0"/>
    <x v="0"/>
    <x v="0"/>
    <x v="0"/>
  </r>
  <r>
    <x v="321"/>
    <x v="64"/>
    <x v="2"/>
    <x v="0"/>
    <x v="2"/>
    <x v="4"/>
    <x v="0"/>
    <x v="0"/>
    <x v="0"/>
    <x v="0"/>
    <x v="0"/>
    <x v="0"/>
    <x v="0"/>
    <x v="0"/>
    <x v="0"/>
  </r>
  <r>
    <x v="322"/>
    <x v="64"/>
    <x v="2"/>
    <x v="0"/>
    <x v="0"/>
    <x v="6"/>
    <x v="0"/>
    <x v="0"/>
    <x v="6"/>
    <x v="34"/>
    <x v="34"/>
    <x v="0"/>
    <x v="0"/>
    <x v="0"/>
    <x v="1"/>
  </r>
  <r>
    <x v="323"/>
    <x v="64"/>
    <x v="2"/>
    <x v="0"/>
    <x v="1"/>
    <x v="5"/>
    <x v="2"/>
    <x v="2"/>
    <x v="0"/>
    <x v="38"/>
    <x v="38"/>
    <x v="0"/>
    <x v="0"/>
    <x v="0"/>
    <x v="3"/>
  </r>
  <r>
    <x v="324"/>
    <x v="64"/>
    <x v="2"/>
    <x v="0"/>
    <x v="0"/>
    <x v="2"/>
    <x v="2"/>
    <x v="2"/>
    <x v="1"/>
    <x v="43"/>
    <x v="43"/>
    <x v="1"/>
    <x v="1"/>
    <x v="0"/>
    <x v="0"/>
  </r>
  <r>
    <x v="325"/>
    <x v="64"/>
    <x v="2"/>
    <x v="0"/>
    <x v="2"/>
    <x v="4"/>
    <x v="4"/>
    <x v="4"/>
    <x v="0"/>
    <x v="49"/>
    <x v="49"/>
    <x v="0"/>
    <x v="0"/>
    <x v="0"/>
    <x v="2"/>
  </r>
  <r>
    <x v="326"/>
    <x v="64"/>
    <x v="2"/>
    <x v="0"/>
    <x v="1"/>
    <x v="0"/>
    <x v="4"/>
    <x v="4"/>
    <x v="3"/>
    <x v="42"/>
    <x v="42"/>
    <x v="0"/>
    <x v="0"/>
    <x v="0"/>
    <x v="4"/>
  </r>
  <r>
    <x v="327"/>
    <x v="64"/>
    <x v="2"/>
    <x v="0"/>
    <x v="1"/>
    <x v="0"/>
    <x v="4"/>
    <x v="4"/>
    <x v="6"/>
    <x v="9"/>
    <x v="9"/>
    <x v="0"/>
    <x v="0"/>
    <x v="0"/>
    <x v="0"/>
  </r>
  <r>
    <x v="328"/>
    <x v="64"/>
    <x v="2"/>
    <x v="0"/>
    <x v="2"/>
    <x v="2"/>
    <x v="2"/>
    <x v="2"/>
    <x v="7"/>
    <x v="15"/>
    <x v="15"/>
    <x v="0"/>
    <x v="0"/>
    <x v="0"/>
    <x v="4"/>
  </r>
  <r>
    <x v="329"/>
    <x v="64"/>
    <x v="2"/>
    <x v="0"/>
    <x v="1"/>
    <x v="0"/>
    <x v="3"/>
    <x v="3"/>
    <x v="9"/>
    <x v="35"/>
    <x v="35"/>
    <x v="0"/>
    <x v="0"/>
    <x v="0"/>
    <x v="1"/>
  </r>
  <r>
    <x v="330"/>
    <x v="64"/>
    <x v="2"/>
    <x v="0"/>
    <x v="0"/>
    <x v="4"/>
    <x v="0"/>
    <x v="0"/>
    <x v="1"/>
    <x v="40"/>
    <x v="40"/>
    <x v="0"/>
    <x v="0"/>
    <x v="0"/>
    <x v="1"/>
  </r>
  <r>
    <x v="331"/>
    <x v="64"/>
    <x v="2"/>
    <x v="0"/>
    <x v="1"/>
    <x v="1"/>
    <x v="0"/>
    <x v="0"/>
    <x v="7"/>
    <x v="20"/>
    <x v="20"/>
    <x v="1"/>
    <x v="1"/>
    <x v="0"/>
    <x v="1"/>
  </r>
  <r>
    <x v="332"/>
    <x v="64"/>
    <x v="2"/>
    <x v="0"/>
    <x v="0"/>
    <x v="1"/>
    <x v="4"/>
    <x v="4"/>
    <x v="0"/>
    <x v="49"/>
    <x v="49"/>
    <x v="0"/>
    <x v="0"/>
    <x v="0"/>
    <x v="2"/>
  </r>
  <r>
    <x v="333"/>
    <x v="64"/>
    <x v="2"/>
    <x v="0"/>
    <x v="2"/>
    <x v="3"/>
    <x v="0"/>
    <x v="0"/>
    <x v="8"/>
    <x v="23"/>
    <x v="23"/>
    <x v="0"/>
    <x v="0"/>
    <x v="0"/>
    <x v="1"/>
  </r>
  <r>
    <x v="334"/>
    <x v="64"/>
    <x v="2"/>
    <x v="0"/>
    <x v="2"/>
    <x v="4"/>
    <x v="4"/>
    <x v="4"/>
    <x v="1"/>
    <x v="37"/>
    <x v="37"/>
    <x v="0"/>
    <x v="0"/>
    <x v="0"/>
    <x v="4"/>
  </r>
  <r>
    <x v="335"/>
    <x v="64"/>
    <x v="2"/>
    <x v="0"/>
    <x v="0"/>
    <x v="5"/>
    <x v="0"/>
    <x v="0"/>
    <x v="9"/>
    <x v="39"/>
    <x v="39"/>
    <x v="0"/>
    <x v="0"/>
    <x v="0"/>
    <x v="2"/>
  </r>
  <r>
    <x v="336"/>
    <x v="64"/>
    <x v="2"/>
    <x v="0"/>
    <x v="2"/>
    <x v="2"/>
    <x v="4"/>
    <x v="4"/>
    <x v="6"/>
    <x v="9"/>
    <x v="9"/>
    <x v="1"/>
    <x v="1"/>
    <x v="0"/>
    <x v="3"/>
  </r>
  <r>
    <x v="337"/>
    <x v="64"/>
    <x v="2"/>
    <x v="0"/>
    <x v="0"/>
    <x v="6"/>
    <x v="0"/>
    <x v="0"/>
    <x v="6"/>
    <x v="34"/>
    <x v="34"/>
    <x v="0"/>
    <x v="0"/>
    <x v="0"/>
    <x v="1"/>
  </r>
  <r>
    <x v="338"/>
    <x v="64"/>
    <x v="2"/>
    <x v="0"/>
    <x v="0"/>
    <x v="3"/>
    <x v="0"/>
    <x v="0"/>
    <x v="6"/>
    <x v="34"/>
    <x v="34"/>
    <x v="0"/>
    <x v="0"/>
    <x v="0"/>
    <x v="1"/>
  </r>
  <r>
    <x v="339"/>
    <x v="65"/>
    <x v="2"/>
    <x v="0"/>
    <x v="1"/>
    <x v="5"/>
    <x v="1"/>
    <x v="1"/>
    <x v="5"/>
    <x v="28"/>
    <x v="28"/>
    <x v="0"/>
    <x v="0"/>
    <x v="1"/>
    <x v="2"/>
  </r>
  <r>
    <x v="340"/>
    <x v="65"/>
    <x v="2"/>
    <x v="0"/>
    <x v="1"/>
    <x v="4"/>
    <x v="3"/>
    <x v="3"/>
    <x v="6"/>
    <x v="13"/>
    <x v="13"/>
    <x v="0"/>
    <x v="0"/>
    <x v="0"/>
    <x v="4"/>
  </r>
  <r>
    <x v="341"/>
    <x v="65"/>
    <x v="2"/>
    <x v="0"/>
    <x v="0"/>
    <x v="0"/>
    <x v="0"/>
    <x v="0"/>
    <x v="1"/>
    <x v="40"/>
    <x v="40"/>
    <x v="0"/>
    <x v="0"/>
    <x v="0"/>
    <x v="2"/>
  </r>
  <r>
    <x v="342"/>
    <x v="65"/>
    <x v="2"/>
    <x v="0"/>
    <x v="0"/>
    <x v="4"/>
    <x v="2"/>
    <x v="2"/>
    <x v="5"/>
    <x v="6"/>
    <x v="6"/>
    <x v="0"/>
    <x v="0"/>
    <x v="0"/>
    <x v="3"/>
  </r>
  <r>
    <x v="343"/>
    <x v="65"/>
    <x v="2"/>
    <x v="0"/>
    <x v="2"/>
    <x v="2"/>
    <x v="3"/>
    <x v="3"/>
    <x v="8"/>
    <x v="18"/>
    <x v="18"/>
    <x v="1"/>
    <x v="1"/>
    <x v="0"/>
    <x v="3"/>
  </r>
  <r>
    <x v="344"/>
    <x v="65"/>
    <x v="2"/>
    <x v="0"/>
    <x v="0"/>
    <x v="0"/>
    <x v="3"/>
    <x v="3"/>
    <x v="6"/>
    <x v="13"/>
    <x v="13"/>
    <x v="1"/>
    <x v="1"/>
    <x v="1"/>
    <x v="2"/>
  </r>
  <r>
    <x v="345"/>
    <x v="65"/>
    <x v="2"/>
    <x v="0"/>
    <x v="0"/>
    <x v="5"/>
    <x v="3"/>
    <x v="3"/>
    <x v="6"/>
    <x v="13"/>
    <x v="13"/>
    <x v="0"/>
    <x v="0"/>
    <x v="1"/>
    <x v="3"/>
  </r>
  <r>
    <x v="346"/>
    <x v="66"/>
    <x v="2"/>
    <x v="0"/>
    <x v="0"/>
    <x v="5"/>
    <x v="0"/>
    <x v="0"/>
    <x v="7"/>
    <x v="20"/>
    <x v="20"/>
    <x v="1"/>
    <x v="1"/>
    <x v="1"/>
    <x v="3"/>
  </r>
  <r>
    <x v="347"/>
    <x v="66"/>
    <x v="2"/>
    <x v="0"/>
    <x v="2"/>
    <x v="1"/>
    <x v="3"/>
    <x v="3"/>
    <x v="7"/>
    <x v="11"/>
    <x v="11"/>
    <x v="1"/>
    <x v="1"/>
    <x v="0"/>
    <x v="2"/>
  </r>
  <r>
    <x v="348"/>
    <x v="66"/>
    <x v="2"/>
    <x v="0"/>
    <x v="0"/>
    <x v="0"/>
    <x v="0"/>
    <x v="0"/>
    <x v="9"/>
    <x v="39"/>
    <x v="39"/>
    <x v="0"/>
    <x v="0"/>
    <x v="0"/>
    <x v="4"/>
  </r>
  <r>
    <x v="349"/>
    <x v="66"/>
    <x v="2"/>
    <x v="0"/>
    <x v="1"/>
    <x v="3"/>
    <x v="4"/>
    <x v="4"/>
    <x v="8"/>
    <x v="19"/>
    <x v="19"/>
    <x v="0"/>
    <x v="0"/>
    <x v="1"/>
    <x v="2"/>
  </r>
  <r>
    <x v="350"/>
    <x v="66"/>
    <x v="2"/>
    <x v="0"/>
    <x v="0"/>
    <x v="6"/>
    <x v="4"/>
    <x v="4"/>
    <x v="0"/>
    <x v="49"/>
    <x v="49"/>
    <x v="0"/>
    <x v="0"/>
    <x v="0"/>
    <x v="0"/>
  </r>
  <r>
    <x v="351"/>
    <x v="66"/>
    <x v="2"/>
    <x v="0"/>
    <x v="0"/>
    <x v="1"/>
    <x v="2"/>
    <x v="2"/>
    <x v="7"/>
    <x v="15"/>
    <x v="15"/>
    <x v="1"/>
    <x v="1"/>
    <x v="0"/>
    <x v="2"/>
  </r>
  <r>
    <x v="352"/>
    <x v="67"/>
    <x v="2"/>
    <x v="0"/>
    <x v="0"/>
    <x v="1"/>
    <x v="2"/>
    <x v="2"/>
    <x v="9"/>
    <x v="26"/>
    <x v="26"/>
    <x v="1"/>
    <x v="1"/>
    <x v="0"/>
    <x v="3"/>
  </r>
  <r>
    <x v="353"/>
    <x v="67"/>
    <x v="2"/>
    <x v="0"/>
    <x v="0"/>
    <x v="5"/>
    <x v="2"/>
    <x v="2"/>
    <x v="4"/>
    <x v="17"/>
    <x v="17"/>
    <x v="0"/>
    <x v="0"/>
    <x v="0"/>
    <x v="4"/>
  </r>
  <r>
    <x v="354"/>
    <x v="67"/>
    <x v="2"/>
    <x v="0"/>
    <x v="0"/>
    <x v="6"/>
    <x v="2"/>
    <x v="2"/>
    <x v="4"/>
    <x v="17"/>
    <x v="17"/>
    <x v="1"/>
    <x v="1"/>
    <x v="0"/>
    <x v="4"/>
  </r>
  <r>
    <x v="355"/>
    <x v="67"/>
    <x v="2"/>
    <x v="0"/>
    <x v="1"/>
    <x v="1"/>
    <x v="2"/>
    <x v="2"/>
    <x v="8"/>
    <x v="36"/>
    <x v="36"/>
    <x v="1"/>
    <x v="1"/>
    <x v="0"/>
    <x v="3"/>
  </r>
  <r>
    <x v="356"/>
    <x v="68"/>
    <x v="2"/>
    <x v="0"/>
    <x v="2"/>
    <x v="0"/>
    <x v="3"/>
    <x v="3"/>
    <x v="6"/>
    <x v="13"/>
    <x v="13"/>
    <x v="0"/>
    <x v="0"/>
    <x v="0"/>
    <x v="2"/>
  </r>
  <r>
    <x v="357"/>
    <x v="69"/>
    <x v="2"/>
    <x v="0"/>
    <x v="0"/>
    <x v="0"/>
    <x v="1"/>
    <x v="1"/>
    <x v="8"/>
    <x v="33"/>
    <x v="33"/>
    <x v="0"/>
    <x v="0"/>
    <x v="0"/>
    <x v="3"/>
  </r>
  <r>
    <x v="358"/>
    <x v="69"/>
    <x v="2"/>
    <x v="0"/>
    <x v="2"/>
    <x v="4"/>
    <x v="1"/>
    <x v="1"/>
    <x v="8"/>
    <x v="33"/>
    <x v="33"/>
    <x v="0"/>
    <x v="0"/>
    <x v="0"/>
    <x v="0"/>
  </r>
  <r>
    <x v="359"/>
    <x v="69"/>
    <x v="2"/>
    <x v="0"/>
    <x v="0"/>
    <x v="1"/>
    <x v="0"/>
    <x v="0"/>
    <x v="9"/>
    <x v="39"/>
    <x v="39"/>
    <x v="0"/>
    <x v="0"/>
    <x v="0"/>
    <x v="2"/>
  </r>
  <r>
    <x v="360"/>
    <x v="69"/>
    <x v="2"/>
    <x v="0"/>
    <x v="0"/>
    <x v="6"/>
    <x v="2"/>
    <x v="2"/>
    <x v="4"/>
    <x v="17"/>
    <x v="17"/>
    <x v="0"/>
    <x v="0"/>
    <x v="0"/>
    <x v="0"/>
  </r>
  <r>
    <x v="361"/>
    <x v="70"/>
    <x v="2"/>
    <x v="0"/>
    <x v="1"/>
    <x v="0"/>
    <x v="0"/>
    <x v="0"/>
    <x v="7"/>
    <x v="20"/>
    <x v="20"/>
    <x v="1"/>
    <x v="1"/>
    <x v="0"/>
    <x v="2"/>
  </r>
  <r>
    <x v="362"/>
    <x v="70"/>
    <x v="2"/>
    <x v="0"/>
    <x v="0"/>
    <x v="0"/>
    <x v="2"/>
    <x v="2"/>
    <x v="2"/>
    <x v="12"/>
    <x v="12"/>
    <x v="0"/>
    <x v="0"/>
    <x v="0"/>
    <x v="2"/>
  </r>
  <r>
    <x v="363"/>
    <x v="70"/>
    <x v="2"/>
    <x v="0"/>
    <x v="0"/>
    <x v="0"/>
    <x v="0"/>
    <x v="0"/>
    <x v="9"/>
    <x v="39"/>
    <x v="39"/>
    <x v="0"/>
    <x v="0"/>
    <x v="0"/>
    <x v="2"/>
  </r>
  <r>
    <x v="364"/>
    <x v="71"/>
    <x v="2"/>
    <x v="0"/>
    <x v="2"/>
    <x v="3"/>
    <x v="1"/>
    <x v="1"/>
    <x v="1"/>
    <x v="1"/>
    <x v="1"/>
    <x v="0"/>
    <x v="0"/>
    <x v="0"/>
    <x v="4"/>
  </r>
  <r>
    <x v="365"/>
    <x v="71"/>
    <x v="2"/>
    <x v="0"/>
    <x v="2"/>
    <x v="2"/>
    <x v="0"/>
    <x v="0"/>
    <x v="9"/>
    <x v="39"/>
    <x v="39"/>
    <x v="0"/>
    <x v="0"/>
    <x v="0"/>
    <x v="2"/>
  </r>
  <r>
    <x v="366"/>
    <x v="71"/>
    <x v="2"/>
    <x v="0"/>
    <x v="0"/>
    <x v="6"/>
    <x v="4"/>
    <x v="4"/>
    <x v="7"/>
    <x v="31"/>
    <x v="31"/>
    <x v="0"/>
    <x v="0"/>
    <x v="0"/>
    <x v="0"/>
  </r>
  <r>
    <x v="367"/>
    <x v="72"/>
    <x v="2"/>
    <x v="0"/>
    <x v="0"/>
    <x v="5"/>
    <x v="3"/>
    <x v="3"/>
    <x v="2"/>
    <x v="5"/>
    <x v="5"/>
    <x v="1"/>
    <x v="1"/>
    <x v="0"/>
    <x v="3"/>
  </r>
  <r>
    <x v="368"/>
    <x v="73"/>
    <x v="2"/>
    <x v="0"/>
    <x v="1"/>
    <x v="2"/>
    <x v="2"/>
    <x v="2"/>
    <x v="4"/>
    <x v="17"/>
    <x v="17"/>
    <x v="0"/>
    <x v="0"/>
    <x v="1"/>
    <x v="3"/>
  </r>
  <r>
    <x v="369"/>
    <x v="73"/>
    <x v="2"/>
    <x v="0"/>
    <x v="1"/>
    <x v="3"/>
    <x v="0"/>
    <x v="0"/>
    <x v="3"/>
    <x v="45"/>
    <x v="45"/>
    <x v="1"/>
    <x v="1"/>
    <x v="1"/>
    <x v="1"/>
  </r>
  <r>
    <x v="370"/>
    <x v="73"/>
    <x v="2"/>
    <x v="0"/>
    <x v="1"/>
    <x v="1"/>
    <x v="1"/>
    <x v="1"/>
    <x v="7"/>
    <x v="21"/>
    <x v="21"/>
    <x v="1"/>
    <x v="1"/>
    <x v="0"/>
    <x v="3"/>
  </r>
  <r>
    <x v="371"/>
    <x v="73"/>
    <x v="2"/>
    <x v="0"/>
    <x v="2"/>
    <x v="4"/>
    <x v="1"/>
    <x v="1"/>
    <x v="0"/>
    <x v="10"/>
    <x v="10"/>
    <x v="1"/>
    <x v="1"/>
    <x v="0"/>
    <x v="0"/>
  </r>
  <r>
    <x v="372"/>
    <x v="74"/>
    <x v="2"/>
    <x v="0"/>
    <x v="2"/>
    <x v="1"/>
    <x v="4"/>
    <x v="4"/>
    <x v="7"/>
    <x v="31"/>
    <x v="31"/>
    <x v="1"/>
    <x v="1"/>
    <x v="1"/>
    <x v="2"/>
  </r>
  <r>
    <x v="373"/>
    <x v="74"/>
    <x v="2"/>
    <x v="0"/>
    <x v="0"/>
    <x v="5"/>
    <x v="1"/>
    <x v="1"/>
    <x v="9"/>
    <x v="44"/>
    <x v="44"/>
    <x v="0"/>
    <x v="0"/>
    <x v="0"/>
    <x v="4"/>
  </r>
  <r>
    <x v="374"/>
    <x v="75"/>
    <x v="2"/>
    <x v="0"/>
    <x v="1"/>
    <x v="5"/>
    <x v="0"/>
    <x v="0"/>
    <x v="3"/>
    <x v="45"/>
    <x v="45"/>
    <x v="0"/>
    <x v="0"/>
    <x v="1"/>
    <x v="4"/>
  </r>
  <r>
    <x v="375"/>
    <x v="76"/>
    <x v="2"/>
    <x v="0"/>
    <x v="0"/>
    <x v="3"/>
    <x v="1"/>
    <x v="1"/>
    <x v="0"/>
    <x v="10"/>
    <x v="10"/>
    <x v="0"/>
    <x v="0"/>
    <x v="0"/>
    <x v="3"/>
  </r>
  <r>
    <x v="376"/>
    <x v="76"/>
    <x v="2"/>
    <x v="0"/>
    <x v="0"/>
    <x v="0"/>
    <x v="1"/>
    <x v="1"/>
    <x v="2"/>
    <x v="30"/>
    <x v="30"/>
    <x v="0"/>
    <x v="0"/>
    <x v="0"/>
    <x v="0"/>
  </r>
  <r>
    <x v="377"/>
    <x v="76"/>
    <x v="2"/>
    <x v="0"/>
    <x v="0"/>
    <x v="2"/>
    <x v="4"/>
    <x v="4"/>
    <x v="1"/>
    <x v="37"/>
    <x v="37"/>
    <x v="0"/>
    <x v="0"/>
    <x v="0"/>
    <x v="2"/>
  </r>
  <r>
    <x v="378"/>
    <x v="76"/>
    <x v="2"/>
    <x v="0"/>
    <x v="2"/>
    <x v="0"/>
    <x v="1"/>
    <x v="1"/>
    <x v="1"/>
    <x v="1"/>
    <x v="1"/>
    <x v="0"/>
    <x v="0"/>
    <x v="0"/>
    <x v="1"/>
  </r>
  <r>
    <x v="379"/>
    <x v="76"/>
    <x v="2"/>
    <x v="0"/>
    <x v="2"/>
    <x v="6"/>
    <x v="0"/>
    <x v="0"/>
    <x v="2"/>
    <x v="2"/>
    <x v="2"/>
    <x v="0"/>
    <x v="0"/>
    <x v="0"/>
    <x v="2"/>
  </r>
  <r>
    <x v="380"/>
    <x v="76"/>
    <x v="2"/>
    <x v="0"/>
    <x v="1"/>
    <x v="1"/>
    <x v="1"/>
    <x v="1"/>
    <x v="5"/>
    <x v="28"/>
    <x v="28"/>
    <x v="1"/>
    <x v="1"/>
    <x v="0"/>
    <x v="2"/>
  </r>
  <r>
    <x v="381"/>
    <x v="77"/>
    <x v="2"/>
    <x v="0"/>
    <x v="1"/>
    <x v="3"/>
    <x v="1"/>
    <x v="1"/>
    <x v="6"/>
    <x v="7"/>
    <x v="7"/>
    <x v="0"/>
    <x v="0"/>
    <x v="1"/>
    <x v="1"/>
  </r>
  <r>
    <x v="382"/>
    <x v="77"/>
    <x v="2"/>
    <x v="0"/>
    <x v="2"/>
    <x v="2"/>
    <x v="4"/>
    <x v="4"/>
    <x v="8"/>
    <x v="19"/>
    <x v="19"/>
    <x v="0"/>
    <x v="0"/>
    <x v="0"/>
    <x v="2"/>
  </r>
  <r>
    <x v="383"/>
    <x v="78"/>
    <x v="2"/>
    <x v="0"/>
    <x v="1"/>
    <x v="2"/>
    <x v="2"/>
    <x v="2"/>
    <x v="1"/>
    <x v="43"/>
    <x v="43"/>
    <x v="1"/>
    <x v="1"/>
    <x v="0"/>
    <x v="2"/>
  </r>
  <r>
    <x v="384"/>
    <x v="78"/>
    <x v="2"/>
    <x v="0"/>
    <x v="1"/>
    <x v="4"/>
    <x v="2"/>
    <x v="2"/>
    <x v="2"/>
    <x v="12"/>
    <x v="12"/>
    <x v="1"/>
    <x v="1"/>
    <x v="0"/>
    <x v="0"/>
  </r>
  <r>
    <x v="385"/>
    <x v="79"/>
    <x v="2"/>
    <x v="0"/>
    <x v="1"/>
    <x v="5"/>
    <x v="0"/>
    <x v="0"/>
    <x v="1"/>
    <x v="40"/>
    <x v="40"/>
    <x v="0"/>
    <x v="0"/>
    <x v="1"/>
    <x v="0"/>
  </r>
  <r>
    <x v="386"/>
    <x v="79"/>
    <x v="2"/>
    <x v="0"/>
    <x v="2"/>
    <x v="4"/>
    <x v="4"/>
    <x v="4"/>
    <x v="8"/>
    <x v="19"/>
    <x v="19"/>
    <x v="0"/>
    <x v="0"/>
    <x v="0"/>
    <x v="2"/>
  </r>
  <r>
    <x v="387"/>
    <x v="79"/>
    <x v="2"/>
    <x v="0"/>
    <x v="1"/>
    <x v="0"/>
    <x v="4"/>
    <x v="4"/>
    <x v="9"/>
    <x v="46"/>
    <x v="46"/>
    <x v="0"/>
    <x v="0"/>
    <x v="0"/>
    <x v="2"/>
  </r>
  <r>
    <x v="388"/>
    <x v="80"/>
    <x v="2"/>
    <x v="0"/>
    <x v="0"/>
    <x v="0"/>
    <x v="1"/>
    <x v="1"/>
    <x v="8"/>
    <x v="33"/>
    <x v="33"/>
    <x v="0"/>
    <x v="0"/>
    <x v="0"/>
    <x v="2"/>
  </r>
  <r>
    <x v="389"/>
    <x v="80"/>
    <x v="2"/>
    <x v="0"/>
    <x v="2"/>
    <x v="1"/>
    <x v="0"/>
    <x v="0"/>
    <x v="9"/>
    <x v="39"/>
    <x v="39"/>
    <x v="0"/>
    <x v="0"/>
    <x v="0"/>
    <x v="2"/>
  </r>
  <r>
    <x v="390"/>
    <x v="80"/>
    <x v="2"/>
    <x v="0"/>
    <x v="1"/>
    <x v="4"/>
    <x v="3"/>
    <x v="3"/>
    <x v="1"/>
    <x v="27"/>
    <x v="27"/>
    <x v="0"/>
    <x v="0"/>
    <x v="0"/>
    <x v="0"/>
  </r>
  <r>
    <x v="391"/>
    <x v="80"/>
    <x v="2"/>
    <x v="0"/>
    <x v="2"/>
    <x v="5"/>
    <x v="4"/>
    <x v="4"/>
    <x v="0"/>
    <x v="49"/>
    <x v="49"/>
    <x v="0"/>
    <x v="0"/>
    <x v="0"/>
    <x v="2"/>
  </r>
  <r>
    <x v="392"/>
    <x v="81"/>
    <x v="2"/>
    <x v="0"/>
    <x v="1"/>
    <x v="1"/>
    <x v="1"/>
    <x v="1"/>
    <x v="1"/>
    <x v="1"/>
    <x v="1"/>
    <x v="1"/>
    <x v="1"/>
    <x v="0"/>
    <x v="2"/>
  </r>
  <r>
    <x v="393"/>
    <x v="81"/>
    <x v="2"/>
    <x v="0"/>
    <x v="1"/>
    <x v="5"/>
    <x v="2"/>
    <x v="2"/>
    <x v="4"/>
    <x v="17"/>
    <x v="17"/>
    <x v="0"/>
    <x v="0"/>
    <x v="0"/>
    <x v="2"/>
  </r>
  <r>
    <x v="394"/>
    <x v="81"/>
    <x v="2"/>
    <x v="0"/>
    <x v="2"/>
    <x v="3"/>
    <x v="4"/>
    <x v="4"/>
    <x v="1"/>
    <x v="37"/>
    <x v="37"/>
    <x v="1"/>
    <x v="1"/>
    <x v="0"/>
    <x v="2"/>
  </r>
  <r>
    <x v="395"/>
    <x v="81"/>
    <x v="2"/>
    <x v="0"/>
    <x v="1"/>
    <x v="4"/>
    <x v="2"/>
    <x v="2"/>
    <x v="0"/>
    <x v="38"/>
    <x v="38"/>
    <x v="0"/>
    <x v="0"/>
    <x v="0"/>
    <x v="2"/>
  </r>
  <r>
    <x v="396"/>
    <x v="81"/>
    <x v="2"/>
    <x v="0"/>
    <x v="2"/>
    <x v="2"/>
    <x v="3"/>
    <x v="3"/>
    <x v="7"/>
    <x v="11"/>
    <x v="11"/>
    <x v="0"/>
    <x v="0"/>
    <x v="0"/>
    <x v="0"/>
  </r>
  <r>
    <x v="397"/>
    <x v="81"/>
    <x v="2"/>
    <x v="0"/>
    <x v="2"/>
    <x v="5"/>
    <x v="1"/>
    <x v="1"/>
    <x v="2"/>
    <x v="30"/>
    <x v="30"/>
    <x v="0"/>
    <x v="0"/>
    <x v="0"/>
    <x v="0"/>
  </r>
  <r>
    <x v="398"/>
    <x v="81"/>
    <x v="2"/>
    <x v="0"/>
    <x v="2"/>
    <x v="5"/>
    <x v="4"/>
    <x v="4"/>
    <x v="4"/>
    <x v="8"/>
    <x v="8"/>
    <x v="0"/>
    <x v="0"/>
    <x v="1"/>
    <x v="0"/>
  </r>
  <r>
    <x v="399"/>
    <x v="81"/>
    <x v="2"/>
    <x v="0"/>
    <x v="2"/>
    <x v="3"/>
    <x v="0"/>
    <x v="0"/>
    <x v="7"/>
    <x v="20"/>
    <x v="20"/>
    <x v="0"/>
    <x v="0"/>
    <x v="0"/>
    <x v="2"/>
  </r>
  <r>
    <x v="400"/>
    <x v="81"/>
    <x v="2"/>
    <x v="0"/>
    <x v="0"/>
    <x v="4"/>
    <x v="3"/>
    <x v="3"/>
    <x v="8"/>
    <x v="18"/>
    <x v="18"/>
    <x v="1"/>
    <x v="1"/>
    <x v="0"/>
    <x v="3"/>
  </r>
  <r>
    <x v="401"/>
    <x v="81"/>
    <x v="2"/>
    <x v="0"/>
    <x v="1"/>
    <x v="2"/>
    <x v="2"/>
    <x v="2"/>
    <x v="2"/>
    <x v="12"/>
    <x v="12"/>
    <x v="1"/>
    <x v="1"/>
    <x v="0"/>
    <x v="2"/>
  </r>
  <r>
    <x v="402"/>
    <x v="81"/>
    <x v="2"/>
    <x v="0"/>
    <x v="2"/>
    <x v="4"/>
    <x v="2"/>
    <x v="2"/>
    <x v="3"/>
    <x v="3"/>
    <x v="3"/>
    <x v="1"/>
    <x v="1"/>
    <x v="0"/>
    <x v="2"/>
  </r>
  <r>
    <x v="403"/>
    <x v="81"/>
    <x v="2"/>
    <x v="0"/>
    <x v="0"/>
    <x v="0"/>
    <x v="4"/>
    <x v="4"/>
    <x v="3"/>
    <x v="42"/>
    <x v="42"/>
    <x v="1"/>
    <x v="1"/>
    <x v="0"/>
    <x v="2"/>
  </r>
  <r>
    <x v="404"/>
    <x v="82"/>
    <x v="2"/>
    <x v="0"/>
    <x v="1"/>
    <x v="3"/>
    <x v="2"/>
    <x v="2"/>
    <x v="0"/>
    <x v="38"/>
    <x v="38"/>
    <x v="0"/>
    <x v="0"/>
    <x v="0"/>
    <x v="3"/>
  </r>
  <r>
    <x v="405"/>
    <x v="82"/>
    <x v="2"/>
    <x v="0"/>
    <x v="0"/>
    <x v="4"/>
    <x v="3"/>
    <x v="3"/>
    <x v="2"/>
    <x v="5"/>
    <x v="5"/>
    <x v="0"/>
    <x v="0"/>
    <x v="0"/>
    <x v="3"/>
  </r>
  <r>
    <x v="406"/>
    <x v="82"/>
    <x v="2"/>
    <x v="0"/>
    <x v="0"/>
    <x v="4"/>
    <x v="4"/>
    <x v="4"/>
    <x v="2"/>
    <x v="24"/>
    <x v="24"/>
    <x v="0"/>
    <x v="0"/>
    <x v="0"/>
    <x v="1"/>
  </r>
  <r>
    <x v="407"/>
    <x v="83"/>
    <x v="2"/>
    <x v="0"/>
    <x v="0"/>
    <x v="6"/>
    <x v="0"/>
    <x v="0"/>
    <x v="6"/>
    <x v="34"/>
    <x v="34"/>
    <x v="1"/>
    <x v="1"/>
    <x v="0"/>
    <x v="2"/>
  </r>
  <r>
    <x v="408"/>
    <x v="83"/>
    <x v="2"/>
    <x v="0"/>
    <x v="0"/>
    <x v="1"/>
    <x v="2"/>
    <x v="2"/>
    <x v="2"/>
    <x v="12"/>
    <x v="12"/>
    <x v="1"/>
    <x v="1"/>
    <x v="0"/>
    <x v="4"/>
  </r>
  <r>
    <x v="409"/>
    <x v="83"/>
    <x v="2"/>
    <x v="0"/>
    <x v="1"/>
    <x v="4"/>
    <x v="3"/>
    <x v="3"/>
    <x v="2"/>
    <x v="5"/>
    <x v="5"/>
    <x v="1"/>
    <x v="1"/>
    <x v="0"/>
    <x v="2"/>
  </r>
  <r>
    <x v="410"/>
    <x v="84"/>
    <x v="2"/>
    <x v="0"/>
    <x v="2"/>
    <x v="1"/>
    <x v="1"/>
    <x v="1"/>
    <x v="0"/>
    <x v="10"/>
    <x v="10"/>
    <x v="0"/>
    <x v="0"/>
    <x v="0"/>
    <x v="0"/>
  </r>
  <r>
    <x v="411"/>
    <x v="84"/>
    <x v="2"/>
    <x v="0"/>
    <x v="1"/>
    <x v="4"/>
    <x v="2"/>
    <x v="2"/>
    <x v="3"/>
    <x v="3"/>
    <x v="3"/>
    <x v="0"/>
    <x v="0"/>
    <x v="0"/>
    <x v="1"/>
  </r>
  <r>
    <x v="412"/>
    <x v="84"/>
    <x v="2"/>
    <x v="0"/>
    <x v="0"/>
    <x v="2"/>
    <x v="1"/>
    <x v="1"/>
    <x v="3"/>
    <x v="14"/>
    <x v="14"/>
    <x v="0"/>
    <x v="0"/>
    <x v="0"/>
    <x v="2"/>
  </r>
  <r>
    <x v="413"/>
    <x v="84"/>
    <x v="2"/>
    <x v="0"/>
    <x v="0"/>
    <x v="5"/>
    <x v="0"/>
    <x v="0"/>
    <x v="5"/>
    <x v="48"/>
    <x v="48"/>
    <x v="1"/>
    <x v="1"/>
    <x v="1"/>
    <x v="1"/>
  </r>
  <r>
    <x v="414"/>
    <x v="84"/>
    <x v="2"/>
    <x v="0"/>
    <x v="1"/>
    <x v="5"/>
    <x v="4"/>
    <x v="4"/>
    <x v="4"/>
    <x v="8"/>
    <x v="8"/>
    <x v="1"/>
    <x v="1"/>
    <x v="0"/>
    <x v="2"/>
  </r>
  <r>
    <x v="415"/>
    <x v="84"/>
    <x v="2"/>
    <x v="0"/>
    <x v="2"/>
    <x v="6"/>
    <x v="3"/>
    <x v="3"/>
    <x v="1"/>
    <x v="27"/>
    <x v="27"/>
    <x v="0"/>
    <x v="0"/>
    <x v="0"/>
    <x v="3"/>
  </r>
  <r>
    <x v="416"/>
    <x v="84"/>
    <x v="2"/>
    <x v="0"/>
    <x v="2"/>
    <x v="6"/>
    <x v="2"/>
    <x v="2"/>
    <x v="5"/>
    <x v="6"/>
    <x v="6"/>
    <x v="0"/>
    <x v="0"/>
    <x v="0"/>
    <x v="2"/>
  </r>
  <r>
    <x v="417"/>
    <x v="84"/>
    <x v="2"/>
    <x v="0"/>
    <x v="1"/>
    <x v="5"/>
    <x v="0"/>
    <x v="0"/>
    <x v="9"/>
    <x v="39"/>
    <x v="39"/>
    <x v="0"/>
    <x v="0"/>
    <x v="0"/>
    <x v="4"/>
  </r>
  <r>
    <x v="418"/>
    <x v="84"/>
    <x v="2"/>
    <x v="0"/>
    <x v="0"/>
    <x v="1"/>
    <x v="4"/>
    <x v="4"/>
    <x v="0"/>
    <x v="49"/>
    <x v="49"/>
    <x v="1"/>
    <x v="1"/>
    <x v="0"/>
    <x v="2"/>
  </r>
  <r>
    <x v="419"/>
    <x v="84"/>
    <x v="2"/>
    <x v="0"/>
    <x v="2"/>
    <x v="1"/>
    <x v="1"/>
    <x v="1"/>
    <x v="2"/>
    <x v="30"/>
    <x v="30"/>
    <x v="0"/>
    <x v="0"/>
    <x v="0"/>
    <x v="0"/>
  </r>
  <r>
    <x v="420"/>
    <x v="85"/>
    <x v="2"/>
    <x v="0"/>
    <x v="1"/>
    <x v="1"/>
    <x v="2"/>
    <x v="2"/>
    <x v="1"/>
    <x v="43"/>
    <x v="43"/>
    <x v="0"/>
    <x v="0"/>
    <x v="0"/>
    <x v="0"/>
  </r>
  <r>
    <x v="421"/>
    <x v="86"/>
    <x v="2"/>
    <x v="0"/>
    <x v="1"/>
    <x v="4"/>
    <x v="2"/>
    <x v="2"/>
    <x v="2"/>
    <x v="12"/>
    <x v="12"/>
    <x v="0"/>
    <x v="0"/>
    <x v="0"/>
    <x v="2"/>
  </r>
  <r>
    <x v="422"/>
    <x v="87"/>
    <x v="2"/>
    <x v="0"/>
    <x v="0"/>
    <x v="5"/>
    <x v="1"/>
    <x v="1"/>
    <x v="0"/>
    <x v="10"/>
    <x v="10"/>
    <x v="0"/>
    <x v="0"/>
    <x v="0"/>
    <x v="2"/>
  </r>
  <r>
    <x v="423"/>
    <x v="87"/>
    <x v="2"/>
    <x v="0"/>
    <x v="2"/>
    <x v="2"/>
    <x v="4"/>
    <x v="4"/>
    <x v="2"/>
    <x v="24"/>
    <x v="24"/>
    <x v="0"/>
    <x v="0"/>
    <x v="0"/>
    <x v="2"/>
  </r>
  <r>
    <x v="424"/>
    <x v="88"/>
    <x v="2"/>
    <x v="0"/>
    <x v="0"/>
    <x v="0"/>
    <x v="3"/>
    <x v="3"/>
    <x v="4"/>
    <x v="29"/>
    <x v="29"/>
    <x v="0"/>
    <x v="0"/>
    <x v="0"/>
    <x v="2"/>
  </r>
  <r>
    <x v="425"/>
    <x v="88"/>
    <x v="2"/>
    <x v="0"/>
    <x v="2"/>
    <x v="4"/>
    <x v="1"/>
    <x v="1"/>
    <x v="5"/>
    <x v="28"/>
    <x v="28"/>
    <x v="0"/>
    <x v="0"/>
    <x v="0"/>
    <x v="2"/>
  </r>
  <r>
    <x v="426"/>
    <x v="89"/>
    <x v="2"/>
    <x v="0"/>
    <x v="0"/>
    <x v="5"/>
    <x v="2"/>
    <x v="2"/>
    <x v="2"/>
    <x v="12"/>
    <x v="12"/>
    <x v="0"/>
    <x v="0"/>
    <x v="0"/>
    <x v="3"/>
  </r>
  <r>
    <x v="427"/>
    <x v="90"/>
    <x v="3"/>
    <x v="0"/>
    <x v="2"/>
    <x v="0"/>
    <x v="0"/>
    <x v="0"/>
    <x v="5"/>
    <x v="48"/>
    <x v="48"/>
    <x v="0"/>
    <x v="0"/>
    <x v="0"/>
    <x v="2"/>
  </r>
  <r>
    <x v="428"/>
    <x v="91"/>
    <x v="3"/>
    <x v="0"/>
    <x v="2"/>
    <x v="1"/>
    <x v="1"/>
    <x v="1"/>
    <x v="5"/>
    <x v="28"/>
    <x v="28"/>
    <x v="1"/>
    <x v="1"/>
    <x v="0"/>
    <x v="0"/>
  </r>
  <r>
    <x v="429"/>
    <x v="91"/>
    <x v="3"/>
    <x v="0"/>
    <x v="0"/>
    <x v="1"/>
    <x v="3"/>
    <x v="3"/>
    <x v="7"/>
    <x v="11"/>
    <x v="11"/>
    <x v="1"/>
    <x v="1"/>
    <x v="0"/>
    <x v="2"/>
  </r>
  <r>
    <x v="430"/>
    <x v="91"/>
    <x v="3"/>
    <x v="0"/>
    <x v="1"/>
    <x v="6"/>
    <x v="2"/>
    <x v="2"/>
    <x v="1"/>
    <x v="43"/>
    <x v="43"/>
    <x v="1"/>
    <x v="1"/>
    <x v="0"/>
    <x v="0"/>
  </r>
  <r>
    <x v="431"/>
    <x v="91"/>
    <x v="3"/>
    <x v="0"/>
    <x v="0"/>
    <x v="4"/>
    <x v="4"/>
    <x v="4"/>
    <x v="5"/>
    <x v="47"/>
    <x v="47"/>
    <x v="0"/>
    <x v="0"/>
    <x v="0"/>
    <x v="2"/>
  </r>
  <r>
    <x v="432"/>
    <x v="91"/>
    <x v="3"/>
    <x v="0"/>
    <x v="0"/>
    <x v="2"/>
    <x v="1"/>
    <x v="1"/>
    <x v="5"/>
    <x v="28"/>
    <x v="28"/>
    <x v="0"/>
    <x v="0"/>
    <x v="0"/>
    <x v="2"/>
  </r>
  <r>
    <x v="433"/>
    <x v="91"/>
    <x v="3"/>
    <x v="0"/>
    <x v="1"/>
    <x v="3"/>
    <x v="0"/>
    <x v="0"/>
    <x v="8"/>
    <x v="23"/>
    <x v="23"/>
    <x v="0"/>
    <x v="0"/>
    <x v="1"/>
    <x v="2"/>
  </r>
  <r>
    <x v="434"/>
    <x v="91"/>
    <x v="3"/>
    <x v="0"/>
    <x v="1"/>
    <x v="6"/>
    <x v="1"/>
    <x v="1"/>
    <x v="9"/>
    <x v="44"/>
    <x v="44"/>
    <x v="0"/>
    <x v="0"/>
    <x v="0"/>
    <x v="0"/>
  </r>
  <r>
    <x v="435"/>
    <x v="91"/>
    <x v="3"/>
    <x v="0"/>
    <x v="2"/>
    <x v="1"/>
    <x v="2"/>
    <x v="2"/>
    <x v="9"/>
    <x v="26"/>
    <x v="26"/>
    <x v="0"/>
    <x v="0"/>
    <x v="0"/>
    <x v="4"/>
  </r>
  <r>
    <x v="436"/>
    <x v="91"/>
    <x v="3"/>
    <x v="0"/>
    <x v="1"/>
    <x v="2"/>
    <x v="0"/>
    <x v="0"/>
    <x v="3"/>
    <x v="45"/>
    <x v="45"/>
    <x v="1"/>
    <x v="1"/>
    <x v="0"/>
    <x v="0"/>
  </r>
  <r>
    <x v="437"/>
    <x v="92"/>
    <x v="3"/>
    <x v="0"/>
    <x v="1"/>
    <x v="2"/>
    <x v="3"/>
    <x v="3"/>
    <x v="7"/>
    <x v="11"/>
    <x v="11"/>
    <x v="0"/>
    <x v="0"/>
    <x v="0"/>
    <x v="0"/>
  </r>
  <r>
    <x v="438"/>
    <x v="93"/>
    <x v="3"/>
    <x v="0"/>
    <x v="2"/>
    <x v="4"/>
    <x v="3"/>
    <x v="3"/>
    <x v="0"/>
    <x v="25"/>
    <x v="25"/>
    <x v="0"/>
    <x v="0"/>
    <x v="0"/>
    <x v="1"/>
  </r>
  <r>
    <x v="439"/>
    <x v="93"/>
    <x v="3"/>
    <x v="0"/>
    <x v="1"/>
    <x v="2"/>
    <x v="1"/>
    <x v="1"/>
    <x v="8"/>
    <x v="33"/>
    <x v="33"/>
    <x v="0"/>
    <x v="0"/>
    <x v="0"/>
    <x v="2"/>
  </r>
  <r>
    <x v="440"/>
    <x v="93"/>
    <x v="3"/>
    <x v="0"/>
    <x v="0"/>
    <x v="6"/>
    <x v="4"/>
    <x v="4"/>
    <x v="6"/>
    <x v="9"/>
    <x v="9"/>
    <x v="0"/>
    <x v="0"/>
    <x v="0"/>
    <x v="2"/>
  </r>
  <r>
    <x v="441"/>
    <x v="93"/>
    <x v="3"/>
    <x v="0"/>
    <x v="2"/>
    <x v="3"/>
    <x v="1"/>
    <x v="1"/>
    <x v="0"/>
    <x v="10"/>
    <x v="10"/>
    <x v="1"/>
    <x v="1"/>
    <x v="0"/>
    <x v="4"/>
  </r>
  <r>
    <x v="442"/>
    <x v="93"/>
    <x v="3"/>
    <x v="0"/>
    <x v="0"/>
    <x v="2"/>
    <x v="1"/>
    <x v="1"/>
    <x v="0"/>
    <x v="10"/>
    <x v="10"/>
    <x v="1"/>
    <x v="1"/>
    <x v="0"/>
    <x v="2"/>
  </r>
  <r>
    <x v="443"/>
    <x v="93"/>
    <x v="3"/>
    <x v="0"/>
    <x v="0"/>
    <x v="0"/>
    <x v="1"/>
    <x v="1"/>
    <x v="7"/>
    <x v="21"/>
    <x v="21"/>
    <x v="0"/>
    <x v="0"/>
    <x v="0"/>
    <x v="1"/>
  </r>
  <r>
    <x v="444"/>
    <x v="94"/>
    <x v="3"/>
    <x v="0"/>
    <x v="2"/>
    <x v="4"/>
    <x v="0"/>
    <x v="0"/>
    <x v="2"/>
    <x v="2"/>
    <x v="2"/>
    <x v="0"/>
    <x v="0"/>
    <x v="0"/>
    <x v="4"/>
  </r>
  <r>
    <x v="445"/>
    <x v="94"/>
    <x v="3"/>
    <x v="0"/>
    <x v="1"/>
    <x v="3"/>
    <x v="2"/>
    <x v="2"/>
    <x v="1"/>
    <x v="43"/>
    <x v="43"/>
    <x v="0"/>
    <x v="0"/>
    <x v="0"/>
    <x v="2"/>
  </r>
  <r>
    <x v="446"/>
    <x v="95"/>
    <x v="3"/>
    <x v="0"/>
    <x v="0"/>
    <x v="3"/>
    <x v="2"/>
    <x v="2"/>
    <x v="9"/>
    <x v="26"/>
    <x v="26"/>
    <x v="0"/>
    <x v="0"/>
    <x v="0"/>
    <x v="2"/>
  </r>
  <r>
    <x v="447"/>
    <x v="96"/>
    <x v="3"/>
    <x v="0"/>
    <x v="1"/>
    <x v="5"/>
    <x v="4"/>
    <x v="4"/>
    <x v="8"/>
    <x v="19"/>
    <x v="19"/>
    <x v="0"/>
    <x v="0"/>
    <x v="0"/>
    <x v="2"/>
  </r>
  <r>
    <x v="448"/>
    <x v="96"/>
    <x v="3"/>
    <x v="0"/>
    <x v="0"/>
    <x v="0"/>
    <x v="1"/>
    <x v="1"/>
    <x v="8"/>
    <x v="33"/>
    <x v="33"/>
    <x v="0"/>
    <x v="0"/>
    <x v="0"/>
    <x v="4"/>
  </r>
  <r>
    <x v="449"/>
    <x v="96"/>
    <x v="3"/>
    <x v="0"/>
    <x v="0"/>
    <x v="5"/>
    <x v="1"/>
    <x v="1"/>
    <x v="5"/>
    <x v="28"/>
    <x v="28"/>
    <x v="1"/>
    <x v="1"/>
    <x v="1"/>
    <x v="1"/>
  </r>
  <r>
    <x v="450"/>
    <x v="96"/>
    <x v="3"/>
    <x v="0"/>
    <x v="0"/>
    <x v="3"/>
    <x v="2"/>
    <x v="2"/>
    <x v="2"/>
    <x v="12"/>
    <x v="12"/>
    <x v="0"/>
    <x v="0"/>
    <x v="0"/>
    <x v="4"/>
  </r>
  <r>
    <x v="451"/>
    <x v="96"/>
    <x v="3"/>
    <x v="0"/>
    <x v="0"/>
    <x v="5"/>
    <x v="0"/>
    <x v="0"/>
    <x v="6"/>
    <x v="34"/>
    <x v="34"/>
    <x v="1"/>
    <x v="1"/>
    <x v="0"/>
    <x v="2"/>
  </r>
  <r>
    <x v="452"/>
    <x v="96"/>
    <x v="3"/>
    <x v="0"/>
    <x v="0"/>
    <x v="2"/>
    <x v="1"/>
    <x v="1"/>
    <x v="2"/>
    <x v="30"/>
    <x v="30"/>
    <x v="0"/>
    <x v="0"/>
    <x v="0"/>
    <x v="1"/>
  </r>
  <r>
    <x v="453"/>
    <x v="96"/>
    <x v="3"/>
    <x v="0"/>
    <x v="2"/>
    <x v="3"/>
    <x v="0"/>
    <x v="0"/>
    <x v="7"/>
    <x v="20"/>
    <x v="20"/>
    <x v="1"/>
    <x v="1"/>
    <x v="0"/>
    <x v="0"/>
  </r>
  <r>
    <x v="454"/>
    <x v="96"/>
    <x v="3"/>
    <x v="0"/>
    <x v="0"/>
    <x v="3"/>
    <x v="2"/>
    <x v="2"/>
    <x v="5"/>
    <x v="6"/>
    <x v="6"/>
    <x v="0"/>
    <x v="0"/>
    <x v="0"/>
    <x v="0"/>
  </r>
  <r>
    <x v="455"/>
    <x v="96"/>
    <x v="3"/>
    <x v="0"/>
    <x v="2"/>
    <x v="1"/>
    <x v="0"/>
    <x v="0"/>
    <x v="8"/>
    <x v="23"/>
    <x v="23"/>
    <x v="0"/>
    <x v="0"/>
    <x v="0"/>
    <x v="2"/>
  </r>
  <r>
    <x v="456"/>
    <x v="96"/>
    <x v="3"/>
    <x v="0"/>
    <x v="0"/>
    <x v="0"/>
    <x v="2"/>
    <x v="2"/>
    <x v="1"/>
    <x v="43"/>
    <x v="43"/>
    <x v="1"/>
    <x v="1"/>
    <x v="0"/>
    <x v="2"/>
  </r>
  <r>
    <x v="457"/>
    <x v="96"/>
    <x v="3"/>
    <x v="0"/>
    <x v="2"/>
    <x v="6"/>
    <x v="2"/>
    <x v="2"/>
    <x v="3"/>
    <x v="3"/>
    <x v="3"/>
    <x v="0"/>
    <x v="0"/>
    <x v="0"/>
    <x v="2"/>
  </r>
  <r>
    <x v="458"/>
    <x v="96"/>
    <x v="3"/>
    <x v="0"/>
    <x v="1"/>
    <x v="1"/>
    <x v="1"/>
    <x v="1"/>
    <x v="1"/>
    <x v="1"/>
    <x v="1"/>
    <x v="1"/>
    <x v="1"/>
    <x v="0"/>
    <x v="3"/>
  </r>
  <r>
    <x v="459"/>
    <x v="96"/>
    <x v="3"/>
    <x v="0"/>
    <x v="2"/>
    <x v="1"/>
    <x v="0"/>
    <x v="0"/>
    <x v="4"/>
    <x v="4"/>
    <x v="4"/>
    <x v="0"/>
    <x v="0"/>
    <x v="0"/>
    <x v="2"/>
  </r>
  <r>
    <x v="460"/>
    <x v="96"/>
    <x v="3"/>
    <x v="0"/>
    <x v="0"/>
    <x v="3"/>
    <x v="2"/>
    <x v="2"/>
    <x v="2"/>
    <x v="12"/>
    <x v="12"/>
    <x v="0"/>
    <x v="0"/>
    <x v="0"/>
    <x v="2"/>
  </r>
  <r>
    <x v="461"/>
    <x v="97"/>
    <x v="3"/>
    <x v="0"/>
    <x v="1"/>
    <x v="3"/>
    <x v="3"/>
    <x v="3"/>
    <x v="0"/>
    <x v="25"/>
    <x v="25"/>
    <x v="0"/>
    <x v="0"/>
    <x v="0"/>
    <x v="1"/>
  </r>
  <r>
    <x v="462"/>
    <x v="97"/>
    <x v="3"/>
    <x v="0"/>
    <x v="1"/>
    <x v="3"/>
    <x v="1"/>
    <x v="1"/>
    <x v="2"/>
    <x v="30"/>
    <x v="30"/>
    <x v="1"/>
    <x v="1"/>
    <x v="0"/>
    <x v="0"/>
  </r>
  <r>
    <x v="463"/>
    <x v="98"/>
    <x v="3"/>
    <x v="0"/>
    <x v="0"/>
    <x v="2"/>
    <x v="4"/>
    <x v="4"/>
    <x v="1"/>
    <x v="37"/>
    <x v="37"/>
    <x v="1"/>
    <x v="1"/>
    <x v="0"/>
    <x v="1"/>
  </r>
  <r>
    <x v="464"/>
    <x v="98"/>
    <x v="3"/>
    <x v="0"/>
    <x v="0"/>
    <x v="2"/>
    <x v="2"/>
    <x v="2"/>
    <x v="2"/>
    <x v="12"/>
    <x v="12"/>
    <x v="1"/>
    <x v="1"/>
    <x v="0"/>
    <x v="2"/>
  </r>
  <r>
    <x v="465"/>
    <x v="98"/>
    <x v="3"/>
    <x v="0"/>
    <x v="0"/>
    <x v="6"/>
    <x v="3"/>
    <x v="3"/>
    <x v="6"/>
    <x v="13"/>
    <x v="13"/>
    <x v="0"/>
    <x v="0"/>
    <x v="0"/>
    <x v="3"/>
  </r>
  <r>
    <x v="466"/>
    <x v="99"/>
    <x v="3"/>
    <x v="0"/>
    <x v="1"/>
    <x v="0"/>
    <x v="0"/>
    <x v="0"/>
    <x v="2"/>
    <x v="2"/>
    <x v="2"/>
    <x v="0"/>
    <x v="0"/>
    <x v="0"/>
    <x v="3"/>
  </r>
  <r>
    <x v="467"/>
    <x v="99"/>
    <x v="3"/>
    <x v="0"/>
    <x v="1"/>
    <x v="3"/>
    <x v="2"/>
    <x v="2"/>
    <x v="9"/>
    <x v="26"/>
    <x v="26"/>
    <x v="0"/>
    <x v="0"/>
    <x v="0"/>
    <x v="1"/>
  </r>
  <r>
    <x v="468"/>
    <x v="99"/>
    <x v="3"/>
    <x v="0"/>
    <x v="2"/>
    <x v="2"/>
    <x v="2"/>
    <x v="2"/>
    <x v="8"/>
    <x v="36"/>
    <x v="36"/>
    <x v="0"/>
    <x v="0"/>
    <x v="1"/>
    <x v="2"/>
  </r>
  <r>
    <x v="469"/>
    <x v="99"/>
    <x v="3"/>
    <x v="0"/>
    <x v="1"/>
    <x v="5"/>
    <x v="0"/>
    <x v="0"/>
    <x v="0"/>
    <x v="0"/>
    <x v="0"/>
    <x v="1"/>
    <x v="1"/>
    <x v="0"/>
    <x v="3"/>
  </r>
  <r>
    <x v="470"/>
    <x v="99"/>
    <x v="3"/>
    <x v="0"/>
    <x v="2"/>
    <x v="6"/>
    <x v="3"/>
    <x v="3"/>
    <x v="4"/>
    <x v="29"/>
    <x v="29"/>
    <x v="0"/>
    <x v="0"/>
    <x v="0"/>
    <x v="4"/>
  </r>
  <r>
    <x v="471"/>
    <x v="100"/>
    <x v="3"/>
    <x v="0"/>
    <x v="2"/>
    <x v="4"/>
    <x v="4"/>
    <x v="4"/>
    <x v="5"/>
    <x v="47"/>
    <x v="47"/>
    <x v="1"/>
    <x v="1"/>
    <x v="0"/>
    <x v="2"/>
  </r>
  <r>
    <x v="472"/>
    <x v="100"/>
    <x v="3"/>
    <x v="0"/>
    <x v="2"/>
    <x v="1"/>
    <x v="2"/>
    <x v="2"/>
    <x v="6"/>
    <x v="32"/>
    <x v="32"/>
    <x v="0"/>
    <x v="0"/>
    <x v="0"/>
    <x v="1"/>
  </r>
  <r>
    <x v="473"/>
    <x v="101"/>
    <x v="3"/>
    <x v="0"/>
    <x v="2"/>
    <x v="5"/>
    <x v="0"/>
    <x v="0"/>
    <x v="9"/>
    <x v="39"/>
    <x v="39"/>
    <x v="0"/>
    <x v="0"/>
    <x v="1"/>
    <x v="3"/>
  </r>
  <r>
    <x v="474"/>
    <x v="101"/>
    <x v="3"/>
    <x v="0"/>
    <x v="1"/>
    <x v="4"/>
    <x v="3"/>
    <x v="3"/>
    <x v="7"/>
    <x v="11"/>
    <x v="11"/>
    <x v="0"/>
    <x v="0"/>
    <x v="0"/>
    <x v="2"/>
  </r>
  <r>
    <x v="475"/>
    <x v="101"/>
    <x v="3"/>
    <x v="0"/>
    <x v="1"/>
    <x v="2"/>
    <x v="2"/>
    <x v="2"/>
    <x v="4"/>
    <x v="17"/>
    <x v="17"/>
    <x v="0"/>
    <x v="0"/>
    <x v="0"/>
    <x v="2"/>
  </r>
  <r>
    <x v="476"/>
    <x v="101"/>
    <x v="3"/>
    <x v="0"/>
    <x v="2"/>
    <x v="6"/>
    <x v="4"/>
    <x v="4"/>
    <x v="5"/>
    <x v="47"/>
    <x v="47"/>
    <x v="0"/>
    <x v="0"/>
    <x v="0"/>
    <x v="2"/>
  </r>
  <r>
    <x v="477"/>
    <x v="102"/>
    <x v="3"/>
    <x v="0"/>
    <x v="2"/>
    <x v="1"/>
    <x v="0"/>
    <x v="0"/>
    <x v="0"/>
    <x v="0"/>
    <x v="0"/>
    <x v="0"/>
    <x v="0"/>
    <x v="0"/>
    <x v="0"/>
  </r>
  <r>
    <x v="478"/>
    <x v="102"/>
    <x v="3"/>
    <x v="0"/>
    <x v="1"/>
    <x v="0"/>
    <x v="3"/>
    <x v="3"/>
    <x v="9"/>
    <x v="35"/>
    <x v="35"/>
    <x v="0"/>
    <x v="0"/>
    <x v="0"/>
    <x v="2"/>
  </r>
  <r>
    <x v="479"/>
    <x v="102"/>
    <x v="3"/>
    <x v="0"/>
    <x v="2"/>
    <x v="4"/>
    <x v="4"/>
    <x v="4"/>
    <x v="8"/>
    <x v="19"/>
    <x v="19"/>
    <x v="1"/>
    <x v="1"/>
    <x v="0"/>
    <x v="3"/>
  </r>
  <r>
    <x v="480"/>
    <x v="102"/>
    <x v="3"/>
    <x v="0"/>
    <x v="2"/>
    <x v="2"/>
    <x v="3"/>
    <x v="3"/>
    <x v="4"/>
    <x v="29"/>
    <x v="29"/>
    <x v="0"/>
    <x v="0"/>
    <x v="0"/>
    <x v="0"/>
  </r>
  <r>
    <x v="481"/>
    <x v="102"/>
    <x v="3"/>
    <x v="0"/>
    <x v="2"/>
    <x v="4"/>
    <x v="3"/>
    <x v="3"/>
    <x v="8"/>
    <x v="18"/>
    <x v="18"/>
    <x v="0"/>
    <x v="0"/>
    <x v="0"/>
    <x v="2"/>
  </r>
  <r>
    <x v="482"/>
    <x v="102"/>
    <x v="3"/>
    <x v="0"/>
    <x v="2"/>
    <x v="2"/>
    <x v="0"/>
    <x v="0"/>
    <x v="9"/>
    <x v="39"/>
    <x v="39"/>
    <x v="0"/>
    <x v="0"/>
    <x v="1"/>
    <x v="2"/>
  </r>
  <r>
    <x v="483"/>
    <x v="102"/>
    <x v="3"/>
    <x v="0"/>
    <x v="0"/>
    <x v="6"/>
    <x v="2"/>
    <x v="2"/>
    <x v="5"/>
    <x v="6"/>
    <x v="6"/>
    <x v="1"/>
    <x v="1"/>
    <x v="1"/>
    <x v="2"/>
  </r>
  <r>
    <x v="484"/>
    <x v="102"/>
    <x v="3"/>
    <x v="0"/>
    <x v="2"/>
    <x v="1"/>
    <x v="0"/>
    <x v="0"/>
    <x v="1"/>
    <x v="40"/>
    <x v="40"/>
    <x v="0"/>
    <x v="0"/>
    <x v="0"/>
    <x v="3"/>
  </r>
  <r>
    <x v="485"/>
    <x v="102"/>
    <x v="3"/>
    <x v="0"/>
    <x v="2"/>
    <x v="3"/>
    <x v="3"/>
    <x v="3"/>
    <x v="0"/>
    <x v="25"/>
    <x v="25"/>
    <x v="0"/>
    <x v="0"/>
    <x v="0"/>
    <x v="0"/>
  </r>
  <r>
    <x v="486"/>
    <x v="102"/>
    <x v="3"/>
    <x v="0"/>
    <x v="0"/>
    <x v="5"/>
    <x v="2"/>
    <x v="2"/>
    <x v="6"/>
    <x v="32"/>
    <x v="32"/>
    <x v="0"/>
    <x v="0"/>
    <x v="0"/>
    <x v="0"/>
  </r>
  <r>
    <x v="487"/>
    <x v="103"/>
    <x v="3"/>
    <x v="0"/>
    <x v="1"/>
    <x v="4"/>
    <x v="4"/>
    <x v="4"/>
    <x v="7"/>
    <x v="31"/>
    <x v="31"/>
    <x v="0"/>
    <x v="0"/>
    <x v="0"/>
    <x v="2"/>
  </r>
  <r>
    <x v="488"/>
    <x v="103"/>
    <x v="3"/>
    <x v="0"/>
    <x v="0"/>
    <x v="1"/>
    <x v="4"/>
    <x v="4"/>
    <x v="4"/>
    <x v="8"/>
    <x v="8"/>
    <x v="0"/>
    <x v="0"/>
    <x v="0"/>
    <x v="2"/>
  </r>
  <r>
    <x v="489"/>
    <x v="103"/>
    <x v="3"/>
    <x v="0"/>
    <x v="2"/>
    <x v="3"/>
    <x v="3"/>
    <x v="3"/>
    <x v="6"/>
    <x v="13"/>
    <x v="13"/>
    <x v="0"/>
    <x v="0"/>
    <x v="0"/>
    <x v="2"/>
  </r>
  <r>
    <x v="490"/>
    <x v="104"/>
    <x v="3"/>
    <x v="0"/>
    <x v="2"/>
    <x v="1"/>
    <x v="3"/>
    <x v="3"/>
    <x v="4"/>
    <x v="29"/>
    <x v="29"/>
    <x v="0"/>
    <x v="0"/>
    <x v="0"/>
    <x v="3"/>
  </r>
  <r>
    <x v="491"/>
    <x v="104"/>
    <x v="3"/>
    <x v="0"/>
    <x v="1"/>
    <x v="4"/>
    <x v="2"/>
    <x v="2"/>
    <x v="1"/>
    <x v="43"/>
    <x v="43"/>
    <x v="0"/>
    <x v="0"/>
    <x v="0"/>
    <x v="2"/>
  </r>
  <r>
    <x v="492"/>
    <x v="105"/>
    <x v="3"/>
    <x v="0"/>
    <x v="2"/>
    <x v="4"/>
    <x v="2"/>
    <x v="2"/>
    <x v="9"/>
    <x v="26"/>
    <x v="26"/>
    <x v="1"/>
    <x v="1"/>
    <x v="0"/>
    <x v="0"/>
  </r>
  <r>
    <x v="493"/>
    <x v="105"/>
    <x v="3"/>
    <x v="0"/>
    <x v="1"/>
    <x v="0"/>
    <x v="0"/>
    <x v="0"/>
    <x v="8"/>
    <x v="23"/>
    <x v="23"/>
    <x v="0"/>
    <x v="0"/>
    <x v="0"/>
    <x v="0"/>
  </r>
  <r>
    <x v="494"/>
    <x v="106"/>
    <x v="3"/>
    <x v="0"/>
    <x v="2"/>
    <x v="3"/>
    <x v="4"/>
    <x v="4"/>
    <x v="8"/>
    <x v="19"/>
    <x v="19"/>
    <x v="0"/>
    <x v="0"/>
    <x v="0"/>
    <x v="1"/>
  </r>
  <r>
    <x v="495"/>
    <x v="106"/>
    <x v="3"/>
    <x v="0"/>
    <x v="0"/>
    <x v="5"/>
    <x v="3"/>
    <x v="3"/>
    <x v="0"/>
    <x v="25"/>
    <x v="25"/>
    <x v="1"/>
    <x v="1"/>
    <x v="0"/>
    <x v="1"/>
  </r>
  <r>
    <x v="496"/>
    <x v="106"/>
    <x v="3"/>
    <x v="0"/>
    <x v="1"/>
    <x v="5"/>
    <x v="2"/>
    <x v="2"/>
    <x v="3"/>
    <x v="3"/>
    <x v="3"/>
    <x v="1"/>
    <x v="1"/>
    <x v="1"/>
    <x v="0"/>
  </r>
  <r>
    <x v="497"/>
    <x v="106"/>
    <x v="3"/>
    <x v="0"/>
    <x v="0"/>
    <x v="2"/>
    <x v="1"/>
    <x v="1"/>
    <x v="0"/>
    <x v="10"/>
    <x v="10"/>
    <x v="1"/>
    <x v="1"/>
    <x v="0"/>
    <x v="2"/>
  </r>
  <r>
    <x v="498"/>
    <x v="107"/>
    <x v="3"/>
    <x v="0"/>
    <x v="1"/>
    <x v="2"/>
    <x v="4"/>
    <x v="4"/>
    <x v="5"/>
    <x v="47"/>
    <x v="47"/>
    <x v="0"/>
    <x v="0"/>
    <x v="0"/>
    <x v="0"/>
  </r>
  <r>
    <x v="499"/>
    <x v="107"/>
    <x v="3"/>
    <x v="0"/>
    <x v="2"/>
    <x v="5"/>
    <x v="3"/>
    <x v="3"/>
    <x v="9"/>
    <x v="35"/>
    <x v="35"/>
    <x v="1"/>
    <x v="1"/>
    <x v="0"/>
    <x v="2"/>
  </r>
  <r>
    <x v="500"/>
    <x v="107"/>
    <x v="3"/>
    <x v="0"/>
    <x v="0"/>
    <x v="3"/>
    <x v="4"/>
    <x v="4"/>
    <x v="8"/>
    <x v="19"/>
    <x v="19"/>
    <x v="1"/>
    <x v="1"/>
    <x v="0"/>
    <x v="3"/>
  </r>
  <r>
    <x v="501"/>
    <x v="107"/>
    <x v="3"/>
    <x v="0"/>
    <x v="1"/>
    <x v="2"/>
    <x v="4"/>
    <x v="4"/>
    <x v="1"/>
    <x v="37"/>
    <x v="37"/>
    <x v="1"/>
    <x v="1"/>
    <x v="0"/>
    <x v="1"/>
  </r>
  <r>
    <x v="502"/>
    <x v="107"/>
    <x v="3"/>
    <x v="0"/>
    <x v="0"/>
    <x v="5"/>
    <x v="3"/>
    <x v="3"/>
    <x v="2"/>
    <x v="5"/>
    <x v="5"/>
    <x v="0"/>
    <x v="0"/>
    <x v="0"/>
    <x v="3"/>
  </r>
  <r>
    <x v="503"/>
    <x v="107"/>
    <x v="3"/>
    <x v="0"/>
    <x v="2"/>
    <x v="4"/>
    <x v="2"/>
    <x v="2"/>
    <x v="9"/>
    <x v="26"/>
    <x v="26"/>
    <x v="0"/>
    <x v="0"/>
    <x v="0"/>
    <x v="2"/>
  </r>
  <r>
    <x v="504"/>
    <x v="107"/>
    <x v="3"/>
    <x v="0"/>
    <x v="1"/>
    <x v="0"/>
    <x v="0"/>
    <x v="0"/>
    <x v="4"/>
    <x v="4"/>
    <x v="4"/>
    <x v="1"/>
    <x v="1"/>
    <x v="0"/>
    <x v="2"/>
  </r>
  <r>
    <x v="505"/>
    <x v="107"/>
    <x v="3"/>
    <x v="0"/>
    <x v="1"/>
    <x v="3"/>
    <x v="0"/>
    <x v="0"/>
    <x v="7"/>
    <x v="20"/>
    <x v="20"/>
    <x v="0"/>
    <x v="0"/>
    <x v="0"/>
    <x v="0"/>
  </r>
  <r>
    <x v="506"/>
    <x v="107"/>
    <x v="3"/>
    <x v="0"/>
    <x v="0"/>
    <x v="6"/>
    <x v="2"/>
    <x v="2"/>
    <x v="7"/>
    <x v="15"/>
    <x v="15"/>
    <x v="0"/>
    <x v="0"/>
    <x v="1"/>
    <x v="2"/>
  </r>
  <r>
    <x v="507"/>
    <x v="107"/>
    <x v="3"/>
    <x v="0"/>
    <x v="1"/>
    <x v="1"/>
    <x v="3"/>
    <x v="3"/>
    <x v="0"/>
    <x v="25"/>
    <x v="25"/>
    <x v="0"/>
    <x v="0"/>
    <x v="0"/>
    <x v="2"/>
  </r>
  <r>
    <x v="508"/>
    <x v="107"/>
    <x v="3"/>
    <x v="0"/>
    <x v="0"/>
    <x v="6"/>
    <x v="0"/>
    <x v="0"/>
    <x v="8"/>
    <x v="23"/>
    <x v="23"/>
    <x v="0"/>
    <x v="0"/>
    <x v="0"/>
    <x v="3"/>
  </r>
  <r>
    <x v="509"/>
    <x v="108"/>
    <x v="3"/>
    <x v="0"/>
    <x v="1"/>
    <x v="6"/>
    <x v="3"/>
    <x v="3"/>
    <x v="8"/>
    <x v="18"/>
    <x v="18"/>
    <x v="1"/>
    <x v="1"/>
    <x v="0"/>
    <x v="2"/>
  </r>
  <r>
    <x v="510"/>
    <x v="108"/>
    <x v="3"/>
    <x v="0"/>
    <x v="1"/>
    <x v="3"/>
    <x v="1"/>
    <x v="1"/>
    <x v="2"/>
    <x v="30"/>
    <x v="30"/>
    <x v="0"/>
    <x v="0"/>
    <x v="0"/>
    <x v="0"/>
  </r>
  <r>
    <x v="511"/>
    <x v="109"/>
    <x v="3"/>
    <x v="0"/>
    <x v="0"/>
    <x v="0"/>
    <x v="0"/>
    <x v="0"/>
    <x v="4"/>
    <x v="4"/>
    <x v="4"/>
    <x v="0"/>
    <x v="0"/>
    <x v="0"/>
    <x v="2"/>
  </r>
  <r>
    <x v="512"/>
    <x v="109"/>
    <x v="3"/>
    <x v="0"/>
    <x v="2"/>
    <x v="0"/>
    <x v="1"/>
    <x v="1"/>
    <x v="9"/>
    <x v="44"/>
    <x v="44"/>
    <x v="0"/>
    <x v="0"/>
    <x v="0"/>
    <x v="2"/>
  </r>
  <r>
    <x v="513"/>
    <x v="109"/>
    <x v="3"/>
    <x v="0"/>
    <x v="2"/>
    <x v="2"/>
    <x v="3"/>
    <x v="3"/>
    <x v="6"/>
    <x v="13"/>
    <x v="13"/>
    <x v="0"/>
    <x v="0"/>
    <x v="0"/>
    <x v="2"/>
  </r>
  <r>
    <x v="514"/>
    <x v="109"/>
    <x v="3"/>
    <x v="0"/>
    <x v="0"/>
    <x v="2"/>
    <x v="4"/>
    <x v="4"/>
    <x v="0"/>
    <x v="49"/>
    <x v="49"/>
    <x v="0"/>
    <x v="0"/>
    <x v="1"/>
    <x v="4"/>
  </r>
  <r>
    <x v="515"/>
    <x v="109"/>
    <x v="3"/>
    <x v="0"/>
    <x v="1"/>
    <x v="2"/>
    <x v="3"/>
    <x v="3"/>
    <x v="7"/>
    <x v="11"/>
    <x v="11"/>
    <x v="0"/>
    <x v="0"/>
    <x v="0"/>
    <x v="2"/>
  </r>
  <r>
    <x v="516"/>
    <x v="109"/>
    <x v="3"/>
    <x v="0"/>
    <x v="2"/>
    <x v="6"/>
    <x v="3"/>
    <x v="3"/>
    <x v="2"/>
    <x v="5"/>
    <x v="5"/>
    <x v="0"/>
    <x v="0"/>
    <x v="0"/>
    <x v="2"/>
  </r>
  <r>
    <x v="517"/>
    <x v="110"/>
    <x v="3"/>
    <x v="0"/>
    <x v="1"/>
    <x v="3"/>
    <x v="0"/>
    <x v="0"/>
    <x v="8"/>
    <x v="23"/>
    <x v="23"/>
    <x v="0"/>
    <x v="0"/>
    <x v="0"/>
    <x v="2"/>
  </r>
  <r>
    <x v="518"/>
    <x v="110"/>
    <x v="3"/>
    <x v="0"/>
    <x v="1"/>
    <x v="1"/>
    <x v="1"/>
    <x v="1"/>
    <x v="9"/>
    <x v="44"/>
    <x v="44"/>
    <x v="0"/>
    <x v="0"/>
    <x v="0"/>
    <x v="4"/>
  </r>
  <r>
    <x v="519"/>
    <x v="110"/>
    <x v="3"/>
    <x v="0"/>
    <x v="2"/>
    <x v="4"/>
    <x v="4"/>
    <x v="4"/>
    <x v="9"/>
    <x v="46"/>
    <x v="46"/>
    <x v="0"/>
    <x v="0"/>
    <x v="0"/>
    <x v="3"/>
  </r>
  <r>
    <x v="520"/>
    <x v="110"/>
    <x v="3"/>
    <x v="0"/>
    <x v="1"/>
    <x v="6"/>
    <x v="3"/>
    <x v="3"/>
    <x v="7"/>
    <x v="11"/>
    <x v="11"/>
    <x v="1"/>
    <x v="1"/>
    <x v="0"/>
    <x v="2"/>
  </r>
  <r>
    <x v="521"/>
    <x v="110"/>
    <x v="3"/>
    <x v="0"/>
    <x v="0"/>
    <x v="0"/>
    <x v="4"/>
    <x v="4"/>
    <x v="1"/>
    <x v="37"/>
    <x v="37"/>
    <x v="1"/>
    <x v="1"/>
    <x v="0"/>
    <x v="1"/>
  </r>
  <r>
    <x v="522"/>
    <x v="110"/>
    <x v="3"/>
    <x v="0"/>
    <x v="1"/>
    <x v="3"/>
    <x v="2"/>
    <x v="2"/>
    <x v="7"/>
    <x v="15"/>
    <x v="15"/>
    <x v="1"/>
    <x v="1"/>
    <x v="0"/>
    <x v="3"/>
  </r>
  <r>
    <x v="523"/>
    <x v="110"/>
    <x v="3"/>
    <x v="0"/>
    <x v="1"/>
    <x v="3"/>
    <x v="0"/>
    <x v="0"/>
    <x v="9"/>
    <x v="39"/>
    <x v="39"/>
    <x v="0"/>
    <x v="0"/>
    <x v="0"/>
    <x v="1"/>
  </r>
  <r>
    <x v="524"/>
    <x v="110"/>
    <x v="3"/>
    <x v="0"/>
    <x v="1"/>
    <x v="5"/>
    <x v="1"/>
    <x v="1"/>
    <x v="3"/>
    <x v="14"/>
    <x v="14"/>
    <x v="1"/>
    <x v="1"/>
    <x v="0"/>
    <x v="0"/>
  </r>
  <r>
    <x v="525"/>
    <x v="110"/>
    <x v="3"/>
    <x v="0"/>
    <x v="2"/>
    <x v="6"/>
    <x v="4"/>
    <x v="4"/>
    <x v="3"/>
    <x v="42"/>
    <x v="42"/>
    <x v="1"/>
    <x v="1"/>
    <x v="0"/>
    <x v="2"/>
  </r>
  <r>
    <x v="526"/>
    <x v="110"/>
    <x v="3"/>
    <x v="0"/>
    <x v="0"/>
    <x v="6"/>
    <x v="3"/>
    <x v="3"/>
    <x v="2"/>
    <x v="5"/>
    <x v="5"/>
    <x v="1"/>
    <x v="1"/>
    <x v="0"/>
    <x v="3"/>
  </r>
  <r>
    <x v="527"/>
    <x v="110"/>
    <x v="3"/>
    <x v="0"/>
    <x v="1"/>
    <x v="2"/>
    <x v="2"/>
    <x v="2"/>
    <x v="1"/>
    <x v="43"/>
    <x v="43"/>
    <x v="0"/>
    <x v="0"/>
    <x v="0"/>
    <x v="2"/>
  </r>
  <r>
    <x v="528"/>
    <x v="110"/>
    <x v="3"/>
    <x v="0"/>
    <x v="0"/>
    <x v="3"/>
    <x v="1"/>
    <x v="1"/>
    <x v="0"/>
    <x v="10"/>
    <x v="10"/>
    <x v="0"/>
    <x v="0"/>
    <x v="0"/>
    <x v="3"/>
  </r>
  <r>
    <x v="529"/>
    <x v="110"/>
    <x v="3"/>
    <x v="0"/>
    <x v="0"/>
    <x v="1"/>
    <x v="3"/>
    <x v="3"/>
    <x v="8"/>
    <x v="18"/>
    <x v="18"/>
    <x v="0"/>
    <x v="0"/>
    <x v="0"/>
    <x v="2"/>
  </r>
  <r>
    <x v="530"/>
    <x v="110"/>
    <x v="3"/>
    <x v="0"/>
    <x v="2"/>
    <x v="0"/>
    <x v="0"/>
    <x v="0"/>
    <x v="1"/>
    <x v="40"/>
    <x v="40"/>
    <x v="0"/>
    <x v="0"/>
    <x v="0"/>
    <x v="2"/>
  </r>
  <r>
    <x v="531"/>
    <x v="110"/>
    <x v="3"/>
    <x v="0"/>
    <x v="2"/>
    <x v="0"/>
    <x v="4"/>
    <x v="4"/>
    <x v="6"/>
    <x v="9"/>
    <x v="9"/>
    <x v="0"/>
    <x v="0"/>
    <x v="0"/>
    <x v="2"/>
  </r>
  <r>
    <x v="532"/>
    <x v="111"/>
    <x v="3"/>
    <x v="0"/>
    <x v="2"/>
    <x v="4"/>
    <x v="4"/>
    <x v="4"/>
    <x v="3"/>
    <x v="42"/>
    <x v="42"/>
    <x v="0"/>
    <x v="0"/>
    <x v="0"/>
    <x v="3"/>
  </r>
  <r>
    <x v="533"/>
    <x v="111"/>
    <x v="3"/>
    <x v="0"/>
    <x v="0"/>
    <x v="3"/>
    <x v="2"/>
    <x v="2"/>
    <x v="3"/>
    <x v="3"/>
    <x v="3"/>
    <x v="0"/>
    <x v="0"/>
    <x v="0"/>
    <x v="2"/>
  </r>
  <r>
    <x v="534"/>
    <x v="111"/>
    <x v="3"/>
    <x v="0"/>
    <x v="1"/>
    <x v="6"/>
    <x v="4"/>
    <x v="4"/>
    <x v="7"/>
    <x v="31"/>
    <x v="31"/>
    <x v="0"/>
    <x v="0"/>
    <x v="0"/>
    <x v="2"/>
  </r>
  <r>
    <x v="535"/>
    <x v="112"/>
    <x v="3"/>
    <x v="0"/>
    <x v="1"/>
    <x v="4"/>
    <x v="4"/>
    <x v="4"/>
    <x v="1"/>
    <x v="37"/>
    <x v="37"/>
    <x v="1"/>
    <x v="1"/>
    <x v="0"/>
    <x v="2"/>
  </r>
  <r>
    <x v="536"/>
    <x v="113"/>
    <x v="3"/>
    <x v="0"/>
    <x v="0"/>
    <x v="5"/>
    <x v="4"/>
    <x v="4"/>
    <x v="4"/>
    <x v="8"/>
    <x v="8"/>
    <x v="0"/>
    <x v="0"/>
    <x v="0"/>
    <x v="3"/>
  </r>
  <r>
    <x v="537"/>
    <x v="113"/>
    <x v="3"/>
    <x v="0"/>
    <x v="2"/>
    <x v="4"/>
    <x v="4"/>
    <x v="4"/>
    <x v="1"/>
    <x v="37"/>
    <x v="37"/>
    <x v="0"/>
    <x v="0"/>
    <x v="0"/>
    <x v="4"/>
  </r>
  <r>
    <x v="538"/>
    <x v="113"/>
    <x v="3"/>
    <x v="0"/>
    <x v="0"/>
    <x v="6"/>
    <x v="3"/>
    <x v="3"/>
    <x v="2"/>
    <x v="5"/>
    <x v="5"/>
    <x v="0"/>
    <x v="0"/>
    <x v="0"/>
    <x v="0"/>
  </r>
  <r>
    <x v="539"/>
    <x v="113"/>
    <x v="3"/>
    <x v="0"/>
    <x v="0"/>
    <x v="1"/>
    <x v="4"/>
    <x v="4"/>
    <x v="9"/>
    <x v="46"/>
    <x v="46"/>
    <x v="1"/>
    <x v="1"/>
    <x v="1"/>
    <x v="2"/>
  </r>
  <r>
    <x v="540"/>
    <x v="113"/>
    <x v="3"/>
    <x v="0"/>
    <x v="1"/>
    <x v="4"/>
    <x v="1"/>
    <x v="1"/>
    <x v="4"/>
    <x v="22"/>
    <x v="22"/>
    <x v="0"/>
    <x v="0"/>
    <x v="1"/>
    <x v="0"/>
  </r>
  <r>
    <x v="541"/>
    <x v="113"/>
    <x v="3"/>
    <x v="0"/>
    <x v="2"/>
    <x v="3"/>
    <x v="0"/>
    <x v="0"/>
    <x v="3"/>
    <x v="45"/>
    <x v="45"/>
    <x v="0"/>
    <x v="0"/>
    <x v="0"/>
    <x v="0"/>
  </r>
  <r>
    <x v="542"/>
    <x v="113"/>
    <x v="3"/>
    <x v="0"/>
    <x v="0"/>
    <x v="5"/>
    <x v="2"/>
    <x v="2"/>
    <x v="2"/>
    <x v="12"/>
    <x v="12"/>
    <x v="0"/>
    <x v="0"/>
    <x v="0"/>
    <x v="4"/>
  </r>
  <r>
    <x v="543"/>
    <x v="113"/>
    <x v="3"/>
    <x v="0"/>
    <x v="2"/>
    <x v="1"/>
    <x v="3"/>
    <x v="3"/>
    <x v="4"/>
    <x v="29"/>
    <x v="29"/>
    <x v="0"/>
    <x v="0"/>
    <x v="0"/>
    <x v="2"/>
  </r>
  <r>
    <x v="544"/>
    <x v="113"/>
    <x v="3"/>
    <x v="0"/>
    <x v="0"/>
    <x v="0"/>
    <x v="2"/>
    <x v="2"/>
    <x v="6"/>
    <x v="32"/>
    <x v="32"/>
    <x v="0"/>
    <x v="0"/>
    <x v="0"/>
    <x v="2"/>
  </r>
  <r>
    <x v="545"/>
    <x v="113"/>
    <x v="3"/>
    <x v="0"/>
    <x v="1"/>
    <x v="5"/>
    <x v="0"/>
    <x v="0"/>
    <x v="0"/>
    <x v="0"/>
    <x v="0"/>
    <x v="1"/>
    <x v="1"/>
    <x v="0"/>
    <x v="3"/>
  </r>
  <r>
    <x v="546"/>
    <x v="113"/>
    <x v="3"/>
    <x v="0"/>
    <x v="1"/>
    <x v="4"/>
    <x v="3"/>
    <x v="3"/>
    <x v="6"/>
    <x v="13"/>
    <x v="13"/>
    <x v="0"/>
    <x v="0"/>
    <x v="0"/>
    <x v="2"/>
  </r>
  <r>
    <x v="547"/>
    <x v="114"/>
    <x v="3"/>
    <x v="0"/>
    <x v="2"/>
    <x v="2"/>
    <x v="3"/>
    <x v="3"/>
    <x v="5"/>
    <x v="16"/>
    <x v="16"/>
    <x v="0"/>
    <x v="0"/>
    <x v="0"/>
    <x v="0"/>
  </r>
  <r>
    <x v="548"/>
    <x v="114"/>
    <x v="3"/>
    <x v="0"/>
    <x v="2"/>
    <x v="6"/>
    <x v="1"/>
    <x v="1"/>
    <x v="8"/>
    <x v="33"/>
    <x v="33"/>
    <x v="1"/>
    <x v="1"/>
    <x v="0"/>
    <x v="1"/>
  </r>
  <r>
    <x v="549"/>
    <x v="114"/>
    <x v="3"/>
    <x v="0"/>
    <x v="2"/>
    <x v="1"/>
    <x v="4"/>
    <x v="4"/>
    <x v="3"/>
    <x v="42"/>
    <x v="42"/>
    <x v="0"/>
    <x v="0"/>
    <x v="0"/>
    <x v="0"/>
  </r>
  <r>
    <x v="550"/>
    <x v="115"/>
    <x v="3"/>
    <x v="0"/>
    <x v="0"/>
    <x v="2"/>
    <x v="3"/>
    <x v="3"/>
    <x v="8"/>
    <x v="18"/>
    <x v="18"/>
    <x v="0"/>
    <x v="0"/>
    <x v="0"/>
    <x v="3"/>
  </r>
  <r>
    <x v="551"/>
    <x v="115"/>
    <x v="3"/>
    <x v="0"/>
    <x v="2"/>
    <x v="1"/>
    <x v="3"/>
    <x v="3"/>
    <x v="0"/>
    <x v="25"/>
    <x v="25"/>
    <x v="1"/>
    <x v="1"/>
    <x v="0"/>
    <x v="3"/>
  </r>
  <r>
    <x v="552"/>
    <x v="115"/>
    <x v="3"/>
    <x v="0"/>
    <x v="2"/>
    <x v="2"/>
    <x v="4"/>
    <x v="4"/>
    <x v="8"/>
    <x v="19"/>
    <x v="19"/>
    <x v="0"/>
    <x v="0"/>
    <x v="0"/>
    <x v="2"/>
  </r>
  <r>
    <x v="553"/>
    <x v="115"/>
    <x v="3"/>
    <x v="0"/>
    <x v="1"/>
    <x v="2"/>
    <x v="3"/>
    <x v="3"/>
    <x v="8"/>
    <x v="18"/>
    <x v="18"/>
    <x v="1"/>
    <x v="1"/>
    <x v="0"/>
    <x v="1"/>
  </r>
  <r>
    <x v="554"/>
    <x v="115"/>
    <x v="3"/>
    <x v="0"/>
    <x v="1"/>
    <x v="1"/>
    <x v="4"/>
    <x v="4"/>
    <x v="8"/>
    <x v="19"/>
    <x v="19"/>
    <x v="0"/>
    <x v="0"/>
    <x v="0"/>
    <x v="2"/>
  </r>
  <r>
    <x v="555"/>
    <x v="115"/>
    <x v="3"/>
    <x v="0"/>
    <x v="1"/>
    <x v="3"/>
    <x v="0"/>
    <x v="0"/>
    <x v="0"/>
    <x v="0"/>
    <x v="0"/>
    <x v="1"/>
    <x v="1"/>
    <x v="0"/>
    <x v="4"/>
  </r>
  <r>
    <x v="556"/>
    <x v="115"/>
    <x v="3"/>
    <x v="0"/>
    <x v="1"/>
    <x v="1"/>
    <x v="3"/>
    <x v="3"/>
    <x v="1"/>
    <x v="27"/>
    <x v="27"/>
    <x v="1"/>
    <x v="1"/>
    <x v="1"/>
    <x v="4"/>
  </r>
  <r>
    <x v="557"/>
    <x v="116"/>
    <x v="3"/>
    <x v="0"/>
    <x v="0"/>
    <x v="6"/>
    <x v="2"/>
    <x v="2"/>
    <x v="4"/>
    <x v="17"/>
    <x v="17"/>
    <x v="1"/>
    <x v="1"/>
    <x v="0"/>
    <x v="2"/>
  </r>
  <r>
    <x v="558"/>
    <x v="116"/>
    <x v="3"/>
    <x v="0"/>
    <x v="2"/>
    <x v="5"/>
    <x v="0"/>
    <x v="0"/>
    <x v="8"/>
    <x v="23"/>
    <x v="23"/>
    <x v="0"/>
    <x v="0"/>
    <x v="0"/>
    <x v="2"/>
  </r>
  <r>
    <x v="559"/>
    <x v="116"/>
    <x v="3"/>
    <x v="0"/>
    <x v="2"/>
    <x v="4"/>
    <x v="1"/>
    <x v="1"/>
    <x v="3"/>
    <x v="14"/>
    <x v="14"/>
    <x v="0"/>
    <x v="0"/>
    <x v="0"/>
    <x v="0"/>
  </r>
  <r>
    <x v="560"/>
    <x v="116"/>
    <x v="3"/>
    <x v="0"/>
    <x v="2"/>
    <x v="0"/>
    <x v="3"/>
    <x v="3"/>
    <x v="6"/>
    <x v="13"/>
    <x v="13"/>
    <x v="0"/>
    <x v="0"/>
    <x v="0"/>
    <x v="2"/>
  </r>
  <r>
    <x v="561"/>
    <x v="116"/>
    <x v="3"/>
    <x v="0"/>
    <x v="2"/>
    <x v="1"/>
    <x v="3"/>
    <x v="3"/>
    <x v="6"/>
    <x v="13"/>
    <x v="13"/>
    <x v="1"/>
    <x v="1"/>
    <x v="0"/>
    <x v="0"/>
  </r>
  <r>
    <x v="562"/>
    <x v="116"/>
    <x v="3"/>
    <x v="0"/>
    <x v="0"/>
    <x v="0"/>
    <x v="1"/>
    <x v="1"/>
    <x v="1"/>
    <x v="1"/>
    <x v="1"/>
    <x v="0"/>
    <x v="0"/>
    <x v="0"/>
    <x v="4"/>
  </r>
  <r>
    <x v="563"/>
    <x v="116"/>
    <x v="3"/>
    <x v="0"/>
    <x v="1"/>
    <x v="0"/>
    <x v="4"/>
    <x v="4"/>
    <x v="6"/>
    <x v="9"/>
    <x v="9"/>
    <x v="0"/>
    <x v="0"/>
    <x v="0"/>
    <x v="3"/>
  </r>
  <r>
    <x v="564"/>
    <x v="116"/>
    <x v="3"/>
    <x v="0"/>
    <x v="1"/>
    <x v="3"/>
    <x v="2"/>
    <x v="2"/>
    <x v="3"/>
    <x v="3"/>
    <x v="3"/>
    <x v="0"/>
    <x v="0"/>
    <x v="0"/>
    <x v="3"/>
  </r>
  <r>
    <x v="565"/>
    <x v="116"/>
    <x v="3"/>
    <x v="0"/>
    <x v="0"/>
    <x v="0"/>
    <x v="4"/>
    <x v="4"/>
    <x v="8"/>
    <x v="19"/>
    <x v="19"/>
    <x v="0"/>
    <x v="0"/>
    <x v="1"/>
    <x v="2"/>
  </r>
  <r>
    <x v="566"/>
    <x v="116"/>
    <x v="3"/>
    <x v="0"/>
    <x v="0"/>
    <x v="3"/>
    <x v="1"/>
    <x v="1"/>
    <x v="8"/>
    <x v="33"/>
    <x v="33"/>
    <x v="0"/>
    <x v="0"/>
    <x v="0"/>
    <x v="2"/>
  </r>
  <r>
    <x v="567"/>
    <x v="116"/>
    <x v="3"/>
    <x v="0"/>
    <x v="2"/>
    <x v="2"/>
    <x v="0"/>
    <x v="0"/>
    <x v="4"/>
    <x v="4"/>
    <x v="4"/>
    <x v="0"/>
    <x v="0"/>
    <x v="0"/>
    <x v="0"/>
  </r>
  <r>
    <x v="568"/>
    <x v="117"/>
    <x v="3"/>
    <x v="0"/>
    <x v="0"/>
    <x v="2"/>
    <x v="0"/>
    <x v="0"/>
    <x v="3"/>
    <x v="45"/>
    <x v="45"/>
    <x v="0"/>
    <x v="0"/>
    <x v="0"/>
    <x v="0"/>
  </r>
  <r>
    <x v="569"/>
    <x v="118"/>
    <x v="3"/>
    <x v="0"/>
    <x v="0"/>
    <x v="2"/>
    <x v="1"/>
    <x v="1"/>
    <x v="4"/>
    <x v="22"/>
    <x v="22"/>
    <x v="0"/>
    <x v="0"/>
    <x v="0"/>
    <x v="0"/>
  </r>
  <r>
    <x v="570"/>
    <x v="118"/>
    <x v="3"/>
    <x v="0"/>
    <x v="0"/>
    <x v="4"/>
    <x v="0"/>
    <x v="0"/>
    <x v="2"/>
    <x v="2"/>
    <x v="2"/>
    <x v="0"/>
    <x v="0"/>
    <x v="0"/>
    <x v="1"/>
  </r>
  <r>
    <x v="571"/>
    <x v="118"/>
    <x v="3"/>
    <x v="0"/>
    <x v="1"/>
    <x v="1"/>
    <x v="3"/>
    <x v="3"/>
    <x v="1"/>
    <x v="27"/>
    <x v="27"/>
    <x v="0"/>
    <x v="0"/>
    <x v="0"/>
    <x v="0"/>
  </r>
  <r>
    <x v="572"/>
    <x v="118"/>
    <x v="3"/>
    <x v="0"/>
    <x v="0"/>
    <x v="2"/>
    <x v="1"/>
    <x v="1"/>
    <x v="6"/>
    <x v="7"/>
    <x v="7"/>
    <x v="0"/>
    <x v="0"/>
    <x v="1"/>
    <x v="2"/>
  </r>
  <r>
    <x v="573"/>
    <x v="118"/>
    <x v="3"/>
    <x v="0"/>
    <x v="0"/>
    <x v="6"/>
    <x v="4"/>
    <x v="4"/>
    <x v="4"/>
    <x v="8"/>
    <x v="8"/>
    <x v="0"/>
    <x v="0"/>
    <x v="0"/>
    <x v="2"/>
  </r>
  <r>
    <x v="574"/>
    <x v="118"/>
    <x v="3"/>
    <x v="0"/>
    <x v="2"/>
    <x v="2"/>
    <x v="4"/>
    <x v="4"/>
    <x v="6"/>
    <x v="9"/>
    <x v="9"/>
    <x v="1"/>
    <x v="1"/>
    <x v="0"/>
    <x v="2"/>
  </r>
  <r>
    <x v="575"/>
    <x v="118"/>
    <x v="3"/>
    <x v="0"/>
    <x v="1"/>
    <x v="3"/>
    <x v="3"/>
    <x v="3"/>
    <x v="4"/>
    <x v="29"/>
    <x v="29"/>
    <x v="1"/>
    <x v="1"/>
    <x v="0"/>
    <x v="1"/>
  </r>
  <r>
    <x v="576"/>
    <x v="118"/>
    <x v="3"/>
    <x v="0"/>
    <x v="1"/>
    <x v="4"/>
    <x v="2"/>
    <x v="2"/>
    <x v="5"/>
    <x v="6"/>
    <x v="6"/>
    <x v="0"/>
    <x v="0"/>
    <x v="0"/>
    <x v="2"/>
  </r>
  <r>
    <x v="577"/>
    <x v="119"/>
    <x v="3"/>
    <x v="0"/>
    <x v="0"/>
    <x v="2"/>
    <x v="4"/>
    <x v="4"/>
    <x v="8"/>
    <x v="19"/>
    <x v="19"/>
    <x v="0"/>
    <x v="0"/>
    <x v="0"/>
    <x v="2"/>
  </r>
  <r>
    <x v="578"/>
    <x v="119"/>
    <x v="3"/>
    <x v="0"/>
    <x v="0"/>
    <x v="1"/>
    <x v="0"/>
    <x v="0"/>
    <x v="3"/>
    <x v="45"/>
    <x v="45"/>
    <x v="1"/>
    <x v="1"/>
    <x v="0"/>
    <x v="2"/>
  </r>
  <r>
    <x v="579"/>
    <x v="119"/>
    <x v="3"/>
    <x v="0"/>
    <x v="2"/>
    <x v="6"/>
    <x v="0"/>
    <x v="0"/>
    <x v="7"/>
    <x v="20"/>
    <x v="20"/>
    <x v="0"/>
    <x v="0"/>
    <x v="0"/>
    <x v="0"/>
  </r>
  <r>
    <x v="580"/>
    <x v="119"/>
    <x v="3"/>
    <x v="0"/>
    <x v="1"/>
    <x v="1"/>
    <x v="2"/>
    <x v="2"/>
    <x v="2"/>
    <x v="12"/>
    <x v="12"/>
    <x v="0"/>
    <x v="0"/>
    <x v="0"/>
    <x v="2"/>
  </r>
  <r>
    <x v="581"/>
    <x v="119"/>
    <x v="3"/>
    <x v="0"/>
    <x v="0"/>
    <x v="6"/>
    <x v="4"/>
    <x v="4"/>
    <x v="8"/>
    <x v="19"/>
    <x v="19"/>
    <x v="1"/>
    <x v="1"/>
    <x v="0"/>
    <x v="2"/>
  </r>
  <r>
    <x v="582"/>
    <x v="119"/>
    <x v="3"/>
    <x v="0"/>
    <x v="2"/>
    <x v="4"/>
    <x v="2"/>
    <x v="2"/>
    <x v="7"/>
    <x v="15"/>
    <x v="15"/>
    <x v="0"/>
    <x v="0"/>
    <x v="0"/>
    <x v="2"/>
  </r>
  <r>
    <x v="583"/>
    <x v="119"/>
    <x v="3"/>
    <x v="0"/>
    <x v="2"/>
    <x v="6"/>
    <x v="2"/>
    <x v="2"/>
    <x v="4"/>
    <x v="17"/>
    <x v="17"/>
    <x v="1"/>
    <x v="1"/>
    <x v="0"/>
    <x v="0"/>
  </r>
  <r>
    <x v="584"/>
    <x v="119"/>
    <x v="3"/>
    <x v="0"/>
    <x v="1"/>
    <x v="5"/>
    <x v="2"/>
    <x v="2"/>
    <x v="6"/>
    <x v="32"/>
    <x v="32"/>
    <x v="0"/>
    <x v="0"/>
    <x v="0"/>
    <x v="0"/>
  </r>
  <r>
    <x v="585"/>
    <x v="119"/>
    <x v="3"/>
    <x v="0"/>
    <x v="1"/>
    <x v="4"/>
    <x v="1"/>
    <x v="1"/>
    <x v="2"/>
    <x v="30"/>
    <x v="30"/>
    <x v="1"/>
    <x v="1"/>
    <x v="0"/>
    <x v="2"/>
  </r>
  <r>
    <x v="586"/>
    <x v="120"/>
    <x v="4"/>
    <x v="0"/>
    <x v="2"/>
    <x v="4"/>
    <x v="3"/>
    <x v="3"/>
    <x v="6"/>
    <x v="13"/>
    <x v="13"/>
    <x v="0"/>
    <x v="0"/>
    <x v="0"/>
    <x v="2"/>
  </r>
  <r>
    <x v="587"/>
    <x v="120"/>
    <x v="4"/>
    <x v="0"/>
    <x v="1"/>
    <x v="4"/>
    <x v="1"/>
    <x v="1"/>
    <x v="4"/>
    <x v="22"/>
    <x v="22"/>
    <x v="0"/>
    <x v="0"/>
    <x v="0"/>
    <x v="2"/>
  </r>
  <r>
    <x v="588"/>
    <x v="120"/>
    <x v="4"/>
    <x v="0"/>
    <x v="2"/>
    <x v="1"/>
    <x v="2"/>
    <x v="2"/>
    <x v="6"/>
    <x v="32"/>
    <x v="32"/>
    <x v="0"/>
    <x v="0"/>
    <x v="0"/>
    <x v="3"/>
  </r>
  <r>
    <x v="589"/>
    <x v="120"/>
    <x v="4"/>
    <x v="0"/>
    <x v="1"/>
    <x v="0"/>
    <x v="4"/>
    <x v="4"/>
    <x v="9"/>
    <x v="46"/>
    <x v="46"/>
    <x v="0"/>
    <x v="0"/>
    <x v="0"/>
    <x v="3"/>
  </r>
  <r>
    <x v="590"/>
    <x v="121"/>
    <x v="4"/>
    <x v="0"/>
    <x v="1"/>
    <x v="0"/>
    <x v="0"/>
    <x v="0"/>
    <x v="2"/>
    <x v="2"/>
    <x v="2"/>
    <x v="0"/>
    <x v="0"/>
    <x v="0"/>
    <x v="0"/>
  </r>
  <r>
    <x v="591"/>
    <x v="121"/>
    <x v="4"/>
    <x v="0"/>
    <x v="2"/>
    <x v="5"/>
    <x v="2"/>
    <x v="2"/>
    <x v="1"/>
    <x v="43"/>
    <x v="43"/>
    <x v="0"/>
    <x v="0"/>
    <x v="0"/>
    <x v="2"/>
  </r>
  <r>
    <x v="592"/>
    <x v="121"/>
    <x v="4"/>
    <x v="0"/>
    <x v="2"/>
    <x v="4"/>
    <x v="1"/>
    <x v="1"/>
    <x v="3"/>
    <x v="14"/>
    <x v="14"/>
    <x v="1"/>
    <x v="1"/>
    <x v="0"/>
    <x v="3"/>
  </r>
  <r>
    <x v="593"/>
    <x v="121"/>
    <x v="4"/>
    <x v="0"/>
    <x v="0"/>
    <x v="2"/>
    <x v="0"/>
    <x v="0"/>
    <x v="5"/>
    <x v="48"/>
    <x v="48"/>
    <x v="0"/>
    <x v="0"/>
    <x v="0"/>
    <x v="0"/>
  </r>
  <r>
    <x v="594"/>
    <x v="121"/>
    <x v="4"/>
    <x v="0"/>
    <x v="2"/>
    <x v="4"/>
    <x v="1"/>
    <x v="1"/>
    <x v="3"/>
    <x v="14"/>
    <x v="14"/>
    <x v="0"/>
    <x v="0"/>
    <x v="0"/>
    <x v="0"/>
  </r>
  <r>
    <x v="595"/>
    <x v="121"/>
    <x v="4"/>
    <x v="0"/>
    <x v="2"/>
    <x v="5"/>
    <x v="0"/>
    <x v="0"/>
    <x v="9"/>
    <x v="39"/>
    <x v="39"/>
    <x v="0"/>
    <x v="0"/>
    <x v="0"/>
    <x v="2"/>
  </r>
  <r>
    <x v="596"/>
    <x v="121"/>
    <x v="4"/>
    <x v="0"/>
    <x v="1"/>
    <x v="2"/>
    <x v="1"/>
    <x v="1"/>
    <x v="8"/>
    <x v="33"/>
    <x v="33"/>
    <x v="1"/>
    <x v="1"/>
    <x v="0"/>
    <x v="3"/>
  </r>
  <r>
    <x v="597"/>
    <x v="121"/>
    <x v="4"/>
    <x v="0"/>
    <x v="0"/>
    <x v="6"/>
    <x v="1"/>
    <x v="1"/>
    <x v="3"/>
    <x v="14"/>
    <x v="14"/>
    <x v="0"/>
    <x v="0"/>
    <x v="0"/>
    <x v="1"/>
  </r>
  <r>
    <x v="598"/>
    <x v="121"/>
    <x v="4"/>
    <x v="0"/>
    <x v="0"/>
    <x v="3"/>
    <x v="4"/>
    <x v="4"/>
    <x v="9"/>
    <x v="46"/>
    <x v="46"/>
    <x v="1"/>
    <x v="1"/>
    <x v="0"/>
    <x v="4"/>
  </r>
  <r>
    <x v="599"/>
    <x v="122"/>
    <x v="4"/>
    <x v="0"/>
    <x v="0"/>
    <x v="0"/>
    <x v="3"/>
    <x v="3"/>
    <x v="5"/>
    <x v="16"/>
    <x v="16"/>
    <x v="0"/>
    <x v="0"/>
    <x v="0"/>
    <x v="2"/>
  </r>
  <r>
    <x v="600"/>
    <x v="122"/>
    <x v="4"/>
    <x v="0"/>
    <x v="1"/>
    <x v="0"/>
    <x v="1"/>
    <x v="1"/>
    <x v="0"/>
    <x v="10"/>
    <x v="10"/>
    <x v="1"/>
    <x v="1"/>
    <x v="0"/>
    <x v="2"/>
  </r>
  <r>
    <x v="601"/>
    <x v="122"/>
    <x v="4"/>
    <x v="0"/>
    <x v="2"/>
    <x v="0"/>
    <x v="2"/>
    <x v="2"/>
    <x v="2"/>
    <x v="12"/>
    <x v="12"/>
    <x v="0"/>
    <x v="0"/>
    <x v="0"/>
    <x v="3"/>
  </r>
  <r>
    <x v="602"/>
    <x v="122"/>
    <x v="4"/>
    <x v="0"/>
    <x v="0"/>
    <x v="1"/>
    <x v="0"/>
    <x v="0"/>
    <x v="9"/>
    <x v="39"/>
    <x v="39"/>
    <x v="1"/>
    <x v="1"/>
    <x v="0"/>
    <x v="3"/>
  </r>
  <r>
    <x v="603"/>
    <x v="122"/>
    <x v="4"/>
    <x v="0"/>
    <x v="1"/>
    <x v="6"/>
    <x v="1"/>
    <x v="1"/>
    <x v="4"/>
    <x v="22"/>
    <x v="22"/>
    <x v="0"/>
    <x v="0"/>
    <x v="0"/>
    <x v="2"/>
  </r>
  <r>
    <x v="604"/>
    <x v="122"/>
    <x v="4"/>
    <x v="0"/>
    <x v="2"/>
    <x v="4"/>
    <x v="1"/>
    <x v="1"/>
    <x v="7"/>
    <x v="21"/>
    <x v="21"/>
    <x v="1"/>
    <x v="1"/>
    <x v="0"/>
    <x v="2"/>
  </r>
  <r>
    <x v="605"/>
    <x v="122"/>
    <x v="4"/>
    <x v="0"/>
    <x v="0"/>
    <x v="4"/>
    <x v="2"/>
    <x v="2"/>
    <x v="9"/>
    <x v="26"/>
    <x v="26"/>
    <x v="0"/>
    <x v="0"/>
    <x v="0"/>
    <x v="3"/>
  </r>
  <r>
    <x v="606"/>
    <x v="122"/>
    <x v="4"/>
    <x v="0"/>
    <x v="2"/>
    <x v="6"/>
    <x v="2"/>
    <x v="2"/>
    <x v="9"/>
    <x v="26"/>
    <x v="26"/>
    <x v="1"/>
    <x v="1"/>
    <x v="0"/>
    <x v="0"/>
  </r>
  <r>
    <x v="607"/>
    <x v="122"/>
    <x v="4"/>
    <x v="0"/>
    <x v="2"/>
    <x v="0"/>
    <x v="1"/>
    <x v="1"/>
    <x v="4"/>
    <x v="22"/>
    <x v="22"/>
    <x v="0"/>
    <x v="0"/>
    <x v="0"/>
    <x v="4"/>
  </r>
  <r>
    <x v="608"/>
    <x v="123"/>
    <x v="4"/>
    <x v="0"/>
    <x v="2"/>
    <x v="1"/>
    <x v="2"/>
    <x v="2"/>
    <x v="5"/>
    <x v="6"/>
    <x v="6"/>
    <x v="0"/>
    <x v="0"/>
    <x v="0"/>
    <x v="2"/>
  </r>
  <r>
    <x v="609"/>
    <x v="123"/>
    <x v="4"/>
    <x v="0"/>
    <x v="1"/>
    <x v="4"/>
    <x v="4"/>
    <x v="4"/>
    <x v="6"/>
    <x v="9"/>
    <x v="9"/>
    <x v="1"/>
    <x v="1"/>
    <x v="0"/>
    <x v="3"/>
  </r>
  <r>
    <x v="610"/>
    <x v="123"/>
    <x v="4"/>
    <x v="0"/>
    <x v="2"/>
    <x v="4"/>
    <x v="0"/>
    <x v="0"/>
    <x v="7"/>
    <x v="20"/>
    <x v="20"/>
    <x v="0"/>
    <x v="0"/>
    <x v="1"/>
    <x v="3"/>
  </r>
  <r>
    <x v="611"/>
    <x v="123"/>
    <x v="4"/>
    <x v="0"/>
    <x v="2"/>
    <x v="0"/>
    <x v="2"/>
    <x v="2"/>
    <x v="5"/>
    <x v="6"/>
    <x v="6"/>
    <x v="0"/>
    <x v="0"/>
    <x v="1"/>
    <x v="2"/>
  </r>
  <r>
    <x v="612"/>
    <x v="123"/>
    <x v="4"/>
    <x v="0"/>
    <x v="2"/>
    <x v="2"/>
    <x v="4"/>
    <x v="4"/>
    <x v="1"/>
    <x v="37"/>
    <x v="37"/>
    <x v="1"/>
    <x v="1"/>
    <x v="0"/>
    <x v="4"/>
  </r>
  <r>
    <x v="613"/>
    <x v="123"/>
    <x v="4"/>
    <x v="0"/>
    <x v="2"/>
    <x v="3"/>
    <x v="3"/>
    <x v="3"/>
    <x v="3"/>
    <x v="41"/>
    <x v="41"/>
    <x v="1"/>
    <x v="1"/>
    <x v="0"/>
    <x v="0"/>
  </r>
  <r>
    <x v="614"/>
    <x v="123"/>
    <x v="4"/>
    <x v="0"/>
    <x v="2"/>
    <x v="2"/>
    <x v="3"/>
    <x v="3"/>
    <x v="2"/>
    <x v="5"/>
    <x v="5"/>
    <x v="0"/>
    <x v="0"/>
    <x v="0"/>
    <x v="4"/>
  </r>
  <r>
    <x v="615"/>
    <x v="123"/>
    <x v="4"/>
    <x v="0"/>
    <x v="0"/>
    <x v="5"/>
    <x v="2"/>
    <x v="2"/>
    <x v="7"/>
    <x v="15"/>
    <x v="15"/>
    <x v="0"/>
    <x v="0"/>
    <x v="0"/>
    <x v="3"/>
  </r>
  <r>
    <x v="616"/>
    <x v="123"/>
    <x v="4"/>
    <x v="0"/>
    <x v="1"/>
    <x v="5"/>
    <x v="0"/>
    <x v="0"/>
    <x v="7"/>
    <x v="20"/>
    <x v="20"/>
    <x v="0"/>
    <x v="0"/>
    <x v="0"/>
    <x v="3"/>
  </r>
  <r>
    <x v="617"/>
    <x v="123"/>
    <x v="4"/>
    <x v="0"/>
    <x v="0"/>
    <x v="4"/>
    <x v="0"/>
    <x v="0"/>
    <x v="5"/>
    <x v="48"/>
    <x v="48"/>
    <x v="1"/>
    <x v="1"/>
    <x v="0"/>
    <x v="0"/>
  </r>
  <r>
    <x v="618"/>
    <x v="124"/>
    <x v="4"/>
    <x v="0"/>
    <x v="0"/>
    <x v="6"/>
    <x v="4"/>
    <x v="4"/>
    <x v="1"/>
    <x v="37"/>
    <x v="37"/>
    <x v="0"/>
    <x v="0"/>
    <x v="0"/>
    <x v="0"/>
  </r>
  <r>
    <x v="619"/>
    <x v="125"/>
    <x v="4"/>
    <x v="0"/>
    <x v="2"/>
    <x v="2"/>
    <x v="3"/>
    <x v="3"/>
    <x v="7"/>
    <x v="11"/>
    <x v="11"/>
    <x v="0"/>
    <x v="0"/>
    <x v="0"/>
    <x v="0"/>
  </r>
  <r>
    <x v="620"/>
    <x v="125"/>
    <x v="4"/>
    <x v="0"/>
    <x v="0"/>
    <x v="3"/>
    <x v="3"/>
    <x v="3"/>
    <x v="4"/>
    <x v="29"/>
    <x v="29"/>
    <x v="0"/>
    <x v="0"/>
    <x v="0"/>
    <x v="2"/>
  </r>
  <r>
    <x v="621"/>
    <x v="125"/>
    <x v="4"/>
    <x v="0"/>
    <x v="0"/>
    <x v="5"/>
    <x v="1"/>
    <x v="1"/>
    <x v="4"/>
    <x v="22"/>
    <x v="22"/>
    <x v="0"/>
    <x v="0"/>
    <x v="0"/>
    <x v="2"/>
  </r>
  <r>
    <x v="622"/>
    <x v="125"/>
    <x v="4"/>
    <x v="0"/>
    <x v="1"/>
    <x v="4"/>
    <x v="3"/>
    <x v="3"/>
    <x v="1"/>
    <x v="27"/>
    <x v="27"/>
    <x v="0"/>
    <x v="0"/>
    <x v="0"/>
    <x v="3"/>
  </r>
  <r>
    <x v="623"/>
    <x v="125"/>
    <x v="4"/>
    <x v="0"/>
    <x v="1"/>
    <x v="0"/>
    <x v="0"/>
    <x v="0"/>
    <x v="0"/>
    <x v="0"/>
    <x v="0"/>
    <x v="0"/>
    <x v="0"/>
    <x v="0"/>
    <x v="4"/>
  </r>
  <r>
    <x v="624"/>
    <x v="126"/>
    <x v="4"/>
    <x v="0"/>
    <x v="2"/>
    <x v="3"/>
    <x v="4"/>
    <x v="4"/>
    <x v="6"/>
    <x v="9"/>
    <x v="9"/>
    <x v="1"/>
    <x v="1"/>
    <x v="0"/>
    <x v="0"/>
  </r>
  <r>
    <x v="625"/>
    <x v="126"/>
    <x v="4"/>
    <x v="0"/>
    <x v="1"/>
    <x v="6"/>
    <x v="4"/>
    <x v="4"/>
    <x v="8"/>
    <x v="19"/>
    <x v="19"/>
    <x v="1"/>
    <x v="1"/>
    <x v="0"/>
    <x v="2"/>
  </r>
  <r>
    <x v="626"/>
    <x v="126"/>
    <x v="4"/>
    <x v="0"/>
    <x v="2"/>
    <x v="1"/>
    <x v="1"/>
    <x v="1"/>
    <x v="3"/>
    <x v="14"/>
    <x v="14"/>
    <x v="0"/>
    <x v="0"/>
    <x v="0"/>
    <x v="2"/>
  </r>
  <r>
    <x v="627"/>
    <x v="126"/>
    <x v="4"/>
    <x v="0"/>
    <x v="2"/>
    <x v="4"/>
    <x v="4"/>
    <x v="4"/>
    <x v="9"/>
    <x v="46"/>
    <x v="46"/>
    <x v="0"/>
    <x v="0"/>
    <x v="1"/>
    <x v="2"/>
  </r>
  <r>
    <x v="628"/>
    <x v="126"/>
    <x v="4"/>
    <x v="0"/>
    <x v="2"/>
    <x v="2"/>
    <x v="3"/>
    <x v="3"/>
    <x v="8"/>
    <x v="18"/>
    <x v="18"/>
    <x v="1"/>
    <x v="1"/>
    <x v="1"/>
    <x v="3"/>
  </r>
  <r>
    <x v="629"/>
    <x v="126"/>
    <x v="4"/>
    <x v="0"/>
    <x v="2"/>
    <x v="6"/>
    <x v="0"/>
    <x v="0"/>
    <x v="8"/>
    <x v="23"/>
    <x v="23"/>
    <x v="0"/>
    <x v="0"/>
    <x v="0"/>
    <x v="3"/>
  </r>
  <r>
    <x v="630"/>
    <x v="127"/>
    <x v="4"/>
    <x v="0"/>
    <x v="0"/>
    <x v="6"/>
    <x v="3"/>
    <x v="3"/>
    <x v="6"/>
    <x v="13"/>
    <x v="13"/>
    <x v="0"/>
    <x v="0"/>
    <x v="0"/>
    <x v="2"/>
  </r>
  <r>
    <x v="631"/>
    <x v="128"/>
    <x v="4"/>
    <x v="0"/>
    <x v="2"/>
    <x v="3"/>
    <x v="0"/>
    <x v="0"/>
    <x v="9"/>
    <x v="39"/>
    <x v="39"/>
    <x v="0"/>
    <x v="0"/>
    <x v="0"/>
    <x v="3"/>
  </r>
  <r>
    <x v="632"/>
    <x v="128"/>
    <x v="4"/>
    <x v="0"/>
    <x v="0"/>
    <x v="6"/>
    <x v="1"/>
    <x v="1"/>
    <x v="7"/>
    <x v="21"/>
    <x v="21"/>
    <x v="0"/>
    <x v="0"/>
    <x v="0"/>
    <x v="2"/>
  </r>
  <r>
    <x v="633"/>
    <x v="128"/>
    <x v="4"/>
    <x v="0"/>
    <x v="1"/>
    <x v="1"/>
    <x v="3"/>
    <x v="3"/>
    <x v="0"/>
    <x v="25"/>
    <x v="25"/>
    <x v="0"/>
    <x v="0"/>
    <x v="0"/>
    <x v="3"/>
  </r>
  <r>
    <x v="634"/>
    <x v="128"/>
    <x v="4"/>
    <x v="0"/>
    <x v="2"/>
    <x v="4"/>
    <x v="3"/>
    <x v="3"/>
    <x v="3"/>
    <x v="41"/>
    <x v="41"/>
    <x v="0"/>
    <x v="0"/>
    <x v="1"/>
    <x v="2"/>
  </r>
  <r>
    <x v="635"/>
    <x v="129"/>
    <x v="4"/>
    <x v="0"/>
    <x v="0"/>
    <x v="0"/>
    <x v="0"/>
    <x v="0"/>
    <x v="5"/>
    <x v="48"/>
    <x v="48"/>
    <x v="0"/>
    <x v="0"/>
    <x v="0"/>
    <x v="3"/>
  </r>
  <r>
    <x v="636"/>
    <x v="129"/>
    <x v="4"/>
    <x v="0"/>
    <x v="2"/>
    <x v="6"/>
    <x v="0"/>
    <x v="0"/>
    <x v="0"/>
    <x v="0"/>
    <x v="0"/>
    <x v="1"/>
    <x v="1"/>
    <x v="0"/>
    <x v="3"/>
  </r>
  <r>
    <x v="637"/>
    <x v="129"/>
    <x v="4"/>
    <x v="0"/>
    <x v="1"/>
    <x v="5"/>
    <x v="4"/>
    <x v="4"/>
    <x v="4"/>
    <x v="8"/>
    <x v="8"/>
    <x v="0"/>
    <x v="0"/>
    <x v="0"/>
    <x v="3"/>
  </r>
  <r>
    <x v="638"/>
    <x v="130"/>
    <x v="4"/>
    <x v="0"/>
    <x v="2"/>
    <x v="1"/>
    <x v="0"/>
    <x v="0"/>
    <x v="4"/>
    <x v="4"/>
    <x v="4"/>
    <x v="0"/>
    <x v="0"/>
    <x v="0"/>
    <x v="3"/>
  </r>
  <r>
    <x v="639"/>
    <x v="130"/>
    <x v="4"/>
    <x v="0"/>
    <x v="2"/>
    <x v="0"/>
    <x v="3"/>
    <x v="3"/>
    <x v="8"/>
    <x v="18"/>
    <x v="18"/>
    <x v="1"/>
    <x v="1"/>
    <x v="0"/>
    <x v="0"/>
  </r>
  <r>
    <x v="640"/>
    <x v="130"/>
    <x v="4"/>
    <x v="0"/>
    <x v="2"/>
    <x v="4"/>
    <x v="0"/>
    <x v="0"/>
    <x v="7"/>
    <x v="20"/>
    <x v="20"/>
    <x v="0"/>
    <x v="0"/>
    <x v="0"/>
    <x v="0"/>
  </r>
  <r>
    <x v="641"/>
    <x v="130"/>
    <x v="4"/>
    <x v="0"/>
    <x v="0"/>
    <x v="5"/>
    <x v="3"/>
    <x v="3"/>
    <x v="5"/>
    <x v="16"/>
    <x v="16"/>
    <x v="0"/>
    <x v="0"/>
    <x v="0"/>
    <x v="2"/>
  </r>
  <r>
    <x v="642"/>
    <x v="130"/>
    <x v="4"/>
    <x v="0"/>
    <x v="2"/>
    <x v="6"/>
    <x v="3"/>
    <x v="3"/>
    <x v="9"/>
    <x v="35"/>
    <x v="35"/>
    <x v="0"/>
    <x v="0"/>
    <x v="0"/>
    <x v="4"/>
  </r>
  <r>
    <x v="643"/>
    <x v="131"/>
    <x v="4"/>
    <x v="0"/>
    <x v="0"/>
    <x v="3"/>
    <x v="2"/>
    <x v="2"/>
    <x v="6"/>
    <x v="32"/>
    <x v="32"/>
    <x v="0"/>
    <x v="0"/>
    <x v="0"/>
    <x v="2"/>
  </r>
  <r>
    <x v="644"/>
    <x v="132"/>
    <x v="4"/>
    <x v="0"/>
    <x v="2"/>
    <x v="1"/>
    <x v="4"/>
    <x v="4"/>
    <x v="4"/>
    <x v="8"/>
    <x v="8"/>
    <x v="0"/>
    <x v="0"/>
    <x v="0"/>
    <x v="0"/>
  </r>
  <r>
    <x v="645"/>
    <x v="132"/>
    <x v="4"/>
    <x v="0"/>
    <x v="1"/>
    <x v="6"/>
    <x v="1"/>
    <x v="1"/>
    <x v="8"/>
    <x v="33"/>
    <x v="33"/>
    <x v="1"/>
    <x v="1"/>
    <x v="0"/>
    <x v="0"/>
  </r>
  <r>
    <x v="646"/>
    <x v="132"/>
    <x v="4"/>
    <x v="0"/>
    <x v="2"/>
    <x v="1"/>
    <x v="3"/>
    <x v="3"/>
    <x v="8"/>
    <x v="18"/>
    <x v="18"/>
    <x v="1"/>
    <x v="1"/>
    <x v="0"/>
    <x v="2"/>
  </r>
  <r>
    <x v="647"/>
    <x v="132"/>
    <x v="4"/>
    <x v="0"/>
    <x v="0"/>
    <x v="1"/>
    <x v="4"/>
    <x v="4"/>
    <x v="3"/>
    <x v="42"/>
    <x v="42"/>
    <x v="0"/>
    <x v="0"/>
    <x v="0"/>
    <x v="1"/>
  </r>
  <r>
    <x v="648"/>
    <x v="132"/>
    <x v="4"/>
    <x v="0"/>
    <x v="1"/>
    <x v="6"/>
    <x v="2"/>
    <x v="2"/>
    <x v="3"/>
    <x v="3"/>
    <x v="3"/>
    <x v="0"/>
    <x v="0"/>
    <x v="0"/>
    <x v="2"/>
  </r>
  <r>
    <x v="649"/>
    <x v="132"/>
    <x v="4"/>
    <x v="0"/>
    <x v="1"/>
    <x v="4"/>
    <x v="0"/>
    <x v="0"/>
    <x v="0"/>
    <x v="0"/>
    <x v="0"/>
    <x v="1"/>
    <x v="1"/>
    <x v="0"/>
    <x v="2"/>
  </r>
  <r>
    <x v="650"/>
    <x v="132"/>
    <x v="4"/>
    <x v="0"/>
    <x v="1"/>
    <x v="0"/>
    <x v="2"/>
    <x v="2"/>
    <x v="3"/>
    <x v="3"/>
    <x v="3"/>
    <x v="0"/>
    <x v="0"/>
    <x v="0"/>
    <x v="3"/>
  </r>
  <r>
    <x v="651"/>
    <x v="132"/>
    <x v="4"/>
    <x v="0"/>
    <x v="2"/>
    <x v="0"/>
    <x v="3"/>
    <x v="3"/>
    <x v="9"/>
    <x v="35"/>
    <x v="35"/>
    <x v="0"/>
    <x v="0"/>
    <x v="0"/>
    <x v="2"/>
  </r>
  <r>
    <x v="652"/>
    <x v="133"/>
    <x v="4"/>
    <x v="0"/>
    <x v="2"/>
    <x v="4"/>
    <x v="3"/>
    <x v="3"/>
    <x v="1"/>
    <x v="27"/>
    <x v="27"/>
    <x v="0"/>
    <x v="0"/>
    <x v="0"/>
    <x v="4"/>
  </r>
  <r>
    <x v="653"/>
    <x v="133"/>
    <x v="4"/>
    <x v="0"/>
    <x v="1"/>
    <x v="4"/>
    <x v="0"/>
    <x v="0"/>
    <x v="9"/>
    <x v="39"/>
    <x v="39"/>
    <x v="0"/>
    <x v="0"/>
    <x v="0"/>
    <x v="3"/>
  </r>
  <r>
    <x v="654"/>
    <x v="133"/>
    <x v="4"/>
    <x v="0"/>
    <x v="1"/>
    <x v="4"/>
    <x v="2"/>
    <x v="2"/>
    <x v="4"/>
    <x v="17"/>
    <x v="17"/>
    <x v="1"/>
    <x v="1"/>
    <x v="0"/>
    <x v="0"/>
  </r>
  <r>
    <x v="655"/>
    <x v="133"/>
    <x v="4"/>
    <x v="0"/>
    <x v="2"/>
    <x v="0"/>
    <x v="3"/>
    <x v="3"/>
    <x v="1"/>
    <x v="27"/>
    <x v="27"/>
    <x v="0"/>
    <x v="0"/>
    <x v="0"/>
    <x v="4"/>
  </r>
  <r>
    <x v="656"/>
    <x v="133"/>
    <x v="4"/>
    <x v="0"/>
    <x v="0"/>
    <x v="6"/>
    <x v="3"/>
    <x v="3"/>
    <x v="3"/>
    <x v="41"/>
    <x v="41"/>
    <x v="0"/>
    <x v="0"/>
    <x v="1"/>
    <x v="2"/>
  </r>
  <r>
    <x v="657"/>
    <x v="133"/>
    <x v="4"/>
    <x v="0"/>
    <x v="0"/>
    <x v="5"/>
    <x v="2"/>
    <x v="2"/>
    <x v="9"/>
    <x v="26"/>
    <x v="26"/>
    <x v="0"/>
    <x v="0"/>
    <x v="0"/>
    <x v="2"/>
  </r>
  <r>
    <x v="658"/>
    <x v="133"/>
    <x v="4"/>
    <x v="0"/>
    <x v="2"/>
    <x v="4"/>
    <x v="3"/>
    <x v="3"/>
    <x v="8"/>
    <x v="18"/>
    <x v="18"/>
    <x v="1"/>
    <x v="1"/>
    <x v="0"/>
    <x v="2"/>
  </r>
  <r>
    <x v="659"/>
    <x v="133"/>
    <x v="4"/>
    <x v="0"/>
    <x v="1"/>
    <x v="2"/>
    <x v="4"/>
    <x v="4"/>
    <x v="9"/>
    <x v="46"/>
    <x v="46"/>
    <x v="0"/>
    <x v="0"/>
    <x v="1"/>
    <x v="0"/>
  </r>
  <r>
    <x v="660"/>
    <x v="134"/>
    <x v="4"/>
    <x v="0"/>
    <x v="0"/>
    <x v="3"/>
    <x v="0"/>
    <x v="0"/>
    <x v="0"/>
    <x v="0"/>
    <x v="0"/>
    <x v="0"/>
    <x v="0"/>
    <x v="0"/>
    <x v="2"/>
  </r>
  <r>
    <x v="661"/>
    <x v="134"/>
    <x v="4"/>
    <x v="0"/>
    <x v="0"/>
    <x v="0"/>
    <x v="1"/>
    <x v="1"/>
    <x v="3"/>
    <x v="14"/>
    <x v="14"/>
    <x v="0"/>
    <x v="0"/>
    <x v="1"/>
    <x v="0"/>
  </r>
  <r>
    <x v="662"/>
    <x v="134"/>
    <x v="4"/>
    <x v="0"/>
    <x v="0"/>
    <x v="0"/>
    <x v="3"/>
    <x v="3"/>
    <x v="2"/>
    <x v="5"/>
    <x v="5"/>
    <x v="0"/>
    <x v="0"/>
    <x v="0"/>
    <x v="4"/>
  </r>
  <r>
    <x v="663"/>
    <x v="134"/>
    <x v="4"/>
    <x v="0"/>
    <x v="1"/>
    <x v="6"/>
    <x v="2"/>
    <x v="2"/>
    <x v="7"/>
    <x v="15"/>
    <x v="15"/>
    <x v="1"/>
    <x v="1"/>
    <x v="0"/>
    <x v="2"/>
  </r>
  <r>
    <x v="664"/>
    <x v="134"/>
    <x v="4"/>
    <x v="0"/>
    <x v="2"/>
    <x v="3"/>
    <x v="0"/>
    <x v="0"/>
    <x v="6"/>
    <x v="34"/>
    <x v="34"/>
    <x v="1"/>
    <x v="1"/>
    <x v="1"/>
    <x v="2"/>
  </r>
  <r>
    <x v="665"/>
    <x v="134"/>
    <x v="4"/>
    <x v="0"/>
    <x v="1"/>
    <x v="5"/>
    <x v="4"/>
    <x v="4"/>
    <x v="3"/>
    <x v="42"/>
    <x v="42"/>
    <x v="0"/>
    <x v="0"/>
    <x v="0"/>
    <x v="0"/>
  </r>
  <r>
    <x v="666"/>
    <x v="135"/>
    <x v="4"/>
    <x v="0"/>
    <x v="1"/>
    <x v="2"/>
    <x v="2"/>
    <x v="2"/>
    <x v="1"/>
    <x v="43"/>
    <x v="43"/>
    <x v="1"/>
    <x v="1"/>
    <x v="0"/>
    <x v="1"/>
  </r>
  <r>
    <x v="667"/>
    <x v="135"/>
    <x v="4"/>
    <x v="0"/>
    <x v="2"/>
    <x v="4"/>
    <x v="1"/>
    <x v="1"/>
    <x v="3"/>
    <x v="14"/>
    <x v="14"/>
    <x v="1"/>
    <x v="1"/>
    <x v="1"/>
    <x v="3"/>
  </r>
  <r>
    <x v="668"/>
    <x v="135"/>
    <x v="4"/>
    <x v="0"/>
    <x v="2"/>
    <x v="0"/>
    <x v="2"/>
    <x v="2"/>
    <x v="3"/>
    <x v="3"/>
    <x v="3"/>
    <x v="0"/>
    <x v="0"/>
    <x v="0"/>
    <x v="3"/>
  </r>
  <r>
    <x v="669"/>
    <x v="135"/>
    <x v="4"/>
    <x v="0"/>
    <x v="2"/>
    <x v="0"/>
    <x v="1"/>
    <x v="1"/>
    <x v="9"/>
    <x v="44"/>
    <x v="44"/>
    <x v="0"/>
    <x v="0"/>
    <x v="0"/>
    <x v="0"/>
  </r>
  <r>
    <x v="670"/>
    <x v="136"/>
    <x v="4"/>
    <x v="0"/>
    <x v="0"/>
    <x v="0"/>
    <x v="4"/>
    <x v="4"/>
    <x v="8"/>
    <x v="19"/>
    <x v="19"/>
    <x v="0"/>
    <x v="0"/>
    <x v="0"/>
    <x v="0"/>
  </r>
  <r>
    <x v="671"/>
    <x v="137"/>
    <x v="4"/>
    <x v="0"/>
    <x v="1"/>
    <x v="0"/>
    <x v="3"/>
    <x v="3"/>
    <x v="8"/>
    <x v="18"/>
    <x v="18"/>
    <x v="0"/>
    <x v="0"/>
    <x v="0"/>
    <x v="1"/>
  </r>
  <r>
    <x v="672"/>
    <x v="137"/>
    <x v="4"/>
    <x v="0"/>
    <x v="2"/>
    <x v="2"/>
    <x v="4"/>
    <x v="4"/>
    <x v="7"/>
    <x v="31"/>
    <x v="31"/>
    <x v="0"/>
    <x v="0"/>
    <x v="0"/>
    <x v="1"/>
  </r>
  <r>
    <x v="673"/>
    <x v="138"/>
    <x v="4"/>
    <x v="0"/>
    <x v="2"/>
    <x v="0"/>
    <x v="2"/>
    <x v="2"/>
    <x v="1"/>
    <x v="43"/>
    <x v="43"/>
    <x v="0"/>
    <x v="0"/>
    <x v="0"/>
    <x v="2"/>
  </r>
  <r>
    <x v="674"/>
    <x v="139"/>
    <x v="4"/>
    <x v="0"/>
    <x v="0"/>
    <x v="0"/>
    <x v="2"/>
    <x v="2"/>
    <x v="7"/>
    <x v="15"/>
    <x v="15"/>
    <x v="1"/>
    <x v="1"/>
    <x v="0"/>
    <x v="1"/>
  </r>
  <r>
    <x v="675"/>
    <x v="139"/>
    <x v="4"/>
    <x v="0"/>
    <x v="0"/>
    <x v="2"/>
    <x v="4"/>
    <x v="4"/>
    <x v="2"/>
    <x v="24"/>
    <x v="24"/>
    <x v="0"/>
    <x v="0"/>
    <x v="0"/>
    <x v="3"/>
  </r>
  <r>
    <x v="676"/>
    <x v="140"/>
    <x v="4"/>
    <x v="0"/>
    <x v="2"/>
    <x v="0"/>
    <x v="2"/>
    <x v="2"/>
    <x v="7"/>
    <x v="15"/>
    <x v="15"/>
    <x v="0"/>
    <x v="0"/>
    <x v="0"/>
    <x v="2"/>
  </r>
  <r>
    <x v="677"/>
    <x v="140"/>
    <x v="4"/>
    <x v="0"/>
    <x v="1"/>
    <x v="4"/>
    <x v="1"/>
    <x v="1"/>
    <x v="3"/>
    <x v="14"/>
    <x v="14"/>
    <x v="1"/>
    <x v="1"/>
    <x v="0"/>
    <x v="2"/>
  </r>
  <r>
    <x v="678"/>
    <x v="140"/>
    <x v="4"/>
    <x v="0"/>
    <x v="0"/>
    <x v="5"/>
    <x v="3"/>
    <x v="3"/>
    <x v="5"/>
    <x v="16"/>
    <x v="16"/>
    <x v="1"/>
    <x v="1"/>
    <x v="0"/>
    <x v="3"/>
  </r>
  <r>
    <x v="679"/>
    <x v="141"/>
    <x v="4"/>
    <x v="0"/>
    <x v="0"/>
    <x v="5"/>
    <x v="1"/>
    <x v="1"/>
    <x v="2"/>
    <x v="30"/>
    <x v="30"/>
    <x v="1"/>
    <x v="1"/>
    <x v="0"/>
    <x v="2"/>
  </r>
  <r>
    <x v="680"/>
    <x v="141"/>
    <x v="4"/>
    <x v="0"/>
    <x v="2"/>
    <x v="5"/>
    <x v="3"/>
    <x v="3"/>
    <x v="9"/>
    <x v="35"/>
    <x v="35"/>
    <x v="0"/>
    <x v="0"/>
    <x v="0"/>
    <x v="3"/>
  </r>
  <r>
    <x v="681"/>
    <x v="142"/>
    <x v="4"/>
    <x v="0"/>
    <x v="1"/>
    <x v="1"/>
    <x v="2"/>
    <x v="2"/>
    <x v="3"/>
    <x v="3"/>
    <x v="3"/>
    <x v="0"/>
    <x v="0"/>
    <x v="1"/>
    <x v="0"/>
  </r>
  <r>
    <x v="682"/>
    <x v="143"/>
    <x v="4"/>
    <x v="0"/>
    <x v="0"/>
    <x v="2"/>
    <x v="0"/>
    <x v="0"/>
    <x v="9"/>
    <x v="39"/>
    <x v="39"/>
    <x v="0"/>
    <x v="0"/>
    <x v="0"/>
    <x v="0"/>
  </r>
  <r>
    <x v="683"/>
    <x v="143"/>
    <x v="4"/>
    <x v="0"/>
    <x v="2"/>
    <x v="4"/>
    <x v="0"/>
    <x v="0"/>
    <x v="5"/>
    <x v="48"/>
    <x v="48"/>
    <x v="1"/>
    <x v="1"/>
    <x v="0"/>
    <x v="1"/>
  </r>
  <r>
    <x v="684"/>
    <x v="143"/>
    <x v="4"/>
    <x v="0"/>
    <x v="1"/>
    <x v="3"/>
    <x v="3"/>
    <x v="3"/>
    <x v="2"/>
    <x v="5"/>
    <x v="5"/>
    <x v="0"/>
    <x v="0"/>
    <x v="0"/>
    <x v="2"/>
  </r>
  <r>
    <x v="685"/>
    <x v="143"/>
    <x v="4"/>
    <x v="0"/>
    <x v="2"/>
    <x v="6"/>
    <x v="1"/>
    <x v="1"/>
    <x v="4"/>
    <x v="22"/>
    <x v="22"/>
    <x v="0"/>
    <x v="0"/>
    <x v="0"/>
    <x v="0"/>
  </r>
  <r>
    <x v="686"/>
    <x v="143"/>
    <x v="4"/>
    <x v="0"/>
    <x v="0"/>
    <x v="5"/>
    <x v="3"/>
    <x v="3"/>
    <x v="7"/>
    <x v="11"/>
    <x v="11"/>
    <x v="0"/>
    <x v="0"/>
    <x v="0"/>
    <x v="2"/>
  </r>
  <r>
    <x v="687"/>
    <x v="143"/>
    <x v="4"/>
    <x v="0"/>
    <x v="2"/>
    <x v="0"/>
    <x v="0"/>
    <x v="0"/>
    <x v="5"/>
    <x v="48"/>
    <x v="48"/>
    <x v="0"/>
    <x v="0"/>
    <x v="0"/>
    <x v="2"/>
  </r>
  <r>
    <x v="688"/>
    <x v="143"/>
    <x v="4"/>
    <x v="0"/>
    <x v="2"/>
    <x v="0"/>
    <x v="4"/>
    <x v="4"/>
    <x v="6"/>
    <x v="9"/>
    <x v="9"/>
    <x v="0"/>
    <x v="0"/>
    <x v="0"/>
    <x v="3"/>
  </r>
  <r>
    <x v="689"/>
    <x v="144"/>
    <x v="4"/>
    <x v="0"/>
    <x v="2"/>
    <x v="1"/>
    <x v="3"/>
    <x v="3"/>
    <x v="2"/>
    <x v="5"/>
    <x v="5"/>
    <x v="1"/>
    <x v="1"/>
    <x v="0"/>
    <x v="3"/>
  </r>
  <r>
    <x v="690"/>
    <x v="144"/>
    <x v="4"/>
    <x v="0"/>
    <x v="0"/>
    <x v="2"/>
    <x v="2"/>
    <x v="2"/>
    <x v="8"/>
    <x v="36"/>
    <x v="36"/>
    <x v="1"/>
    <x v="1"/>
    <x v="1"/>
    <x v="2"/>
  </r>
  <r>
    <x v="691"/>
    <x v="144"/>
    <x v="4"/>
    <x v="0"/>
    <x v="0"/>
    <x v="3"/>
    <x v="0"/>
    <x v="0"/>
    <x v="3"/>
    <x v="45"/>
    <x v="45"/>
    <x v="1"/>
    <x v="1"/>
    <x v="1"/>
    <x v="0"/>
  </r>
  <r>
    <x v="692"/>
    <x v="145"/>
    <x v="4"/>
    <x v="0"/>
    <x v="1"/>
    <x v="1"/>
    <x v="1"/>
    <x v="1"/>
    <x v="5"/>
    <x v="28"/>
    <x v="28"/>
    <x v="0"/>
    <x v="0"/>
    <x v="0"/>
    <x v="0"/>
  </r>
  <r>
    <x v="693"/>
    <x v="145"/>
    <x v="4"/>
    <x v="0"/>
    <x v="1"/>
    <x v="5"/>
    <x v="3"/>
    <x v="3"/>
    <x v="8"/>
    <x v="18"/>
    <x v="18"/>
    <x v="0"/>
    <x v="0"/>
    <x v="0"/>
    <x v="3"/>
  </r>
  <r>
    <x v="694"/>
    <x v="145"/>
    <x v="4"/>
    <x v="0"/>
    <x v="2"/>
    <x v="6"/>
    <x v="3"/>
    <x v="3"/>
    <x v="5"/>
    <x v="16"/>
    <x v="16"/>
    <x v="0"/>
    <x v="0"/>
    <x v="0"/>
    <x v="2"/>
  </r>
  <r>
    <x v="695"/>
    <x v="145"/>
    <x v="4"/>
    <x v="0"/>
    <x v="1"/>
    <x v="4"/>
    <x v="1"/>
    <x v="1"/>
    <x v="8"/>
    <x v="33"/>
    <x v="33"/>
    <x v="1"/>
    <x v="1"/>
    <x v="0"/>
    <x v="1"/>
  </r>
  <r>
    <x v="696"/>
    <x v="145"/>
    <x v="4"/>
    <x v="0"/>
    <x v="1"/>
    <x v="3"/>
    <x v="4"/>
    <x v="4"/>
    <x v="4"/>
    <x v="8"/>
    <x v="8"/>
    <x v="0"/>
    <x v="0"/>
    <x v="0"/>
    <x v="2"/>
  </r>
  <r>
    <x v="697"/>
    <x v="145"/>
    <x v="4"/>
    <x v="0"/>
    <x v="1"/>
    <x v="6"/>
    <x v="4"/>
    <x v="4"/>
    <x v="9"/>
    <x v="46"/>
    <x v="46"/>
    <x v="0"/>
    <x v="0"/>
    <x v="0"/>
    <x v="1"/>
  </r>
  <r>
    <x v="698"/>
    <x v="145"/>
    <x v="4"/>
    <x v="0"/>
    <x v="0"/>
    <x v="6"/>
    <x v="0"/>
    <x v="0"/>
    <x v="6"/>
    <x v="34"/>
    <x v="34"/>
    <x v="0"/>
    <x v="0"/>
    <x v="0"/>
    <x v="2"/>
  </r>
  <r>
    <x v="699"/>
    <x v="145"/>
    <x v="4"/>
    <x v="0"/>
    <x v="2"/>
    <x v="0"/>
    <x v="4"/>
    <x v="4"/>
    <x v="6"/>
    <x v="9"/>
    <x v="9"/>
    <x v="1"/>
    <x v="1"/>
    <x v="0"/>
    <x v="0"/>
  </r>
  <r>
    <x v="700"/>
    <x v="145"/>
    <x v="4"/>
    <x v="0"/>
    <x v="1"/>
    <x v="1"/>
    <x v="3"/>
    <x v="3"/>
    <x v="8"/>
    <x v="18"/>
    <x v="18"/>
    <x v="1"/>
    <x v="1"/>
    <x v="0"/>
    <x v="3"/>
  </r>
  <r>
    <x v="701"/>
    <x v="145"/>
    <x v="4"/>
    <x v="0"/>
    <x v="2"/>
    <x v="0"/>
    <x v="1"/>
    <x v="1"/>
    <x v="8"/>
    <x v="33"/>
    <x v="33"/>
    <x v="0"/>
    <x v="0"/>
    <x v="1"/>
    <x v="4"/>
  </r>
  <r>
    <x v="702"/>
    <x v="145"/>
    <x v="4"/>
    <x v="0"/>
    <x v="1"/>
    <x v="0"/>
    <x v="0"/>
    <x v="0"/>
    <x v="3"/>
    <x v="45"/>
    <x v="45"/>
    <x v="0"/>
    <x v="0"/>
    <x v="0"/>
    <x v="2"/>
  </r>
  <r>
    <x v="703"/>
    <x v="145"/>
    <x v="4"/>
    <x v="0"/>
    <x v="2"/>
    <x v="5"/>
    <x v="1"/>
    <x v="1"/>
    <x v="1"/>
    <x v="1"/>
    <x v="1"/>
    <x v="0"/>
    <x v="0"/>
    <x v="0"/>
    <x v="0"/>
  </r>
  <r>
    <x v="704"/>
    <x v="145"/>
    <x v="4"/>
    <x v="0"/>
    <x v="2"/>
    <x v="2"/>
    <x v="0"/>
    <x v="0"/>
    <x v="5"/>
    <x v="48"/>
    <x v="48"/>
    <x v="1"/>
    <x v="1"/>
    <x v="0"/>
    <x v="3"/>
  </r>
  <r>
    <x v="705"/>
    <x v="146"/>
    <x v="4"/>
    <x v="0"/>
    <x v="0"/>
    <x v="0"/>
    <x v="2"/>
    <x v="2"/>
    <x v="3"/>
    <x v="3"/>
    <x v="3"/>
    <x v="1"/>
    <x v="1"/>
    <x v="0"/>
    <x v="1"/>
  </r>
  <r>
    <x v="706"/>
    <x v="147"/>
    <x v="4"/>
    <x v="0"/>
    <x v="1"/>
    <x v="1"/>
    <x v="3"/>
    <x v="3"/>
    <x v="9"/>
    <x v="35"/>
    <x v="35"/>
    <x v="0"/>
    <x v="0"/>
    <x v="0"/>
    <x v="4"/>
  </r>
  <r>
    <x v="707"/>
    <x v="147"/>
    <x v="4"/>
    <x v="0"/>
    <x v="0"/>
    <x v="3"/>
    <x v="0"/>
    <x v="0"/>
    <x v="9"/>
    <x v="39"/>
    <x v="39"/>
    <x v="0"/>
    <x v="0"/>
    <x v="0"/>
    <x v="2"/>
  </r>
  <r>
    <x v="708"/>
    <x v="147"/>
    <x v="4"/>
    <x v="0"/>
    <x v="2"/>
    <x v="5"/>
    <x v="0"/>
    <x v="0"/>
    <x v="8"/>
    <x v="23"/>
    <x v="23"/>
    <x v="0"/>
    <x v="0"/>
    <x v="0"/>
    <x v="3"/>
  </r>
  <r>
    <x v="709"/>
    <x v="147"/>
    <x v="4"/>
    <x v="0"/>
    <x v="1"/>
    <x v="5"/>
    <x v="2"/>
    <x v="2"/>
    <x v="8"/>
    <x v="36"/>
    <x v="36"/>
    <x v="1"/>
    <x v="1"/>
    <x v="0"/>
    <x v="2"/>
  </r>
  <r>
    <x v="710"/>
    <x v="147"/>
    <x v="4"/>
    <x v="0"/>
    <x v="2"/>
    <x v="3"/>
    <x v="4"/>
    <x v="4"/>
    <x v="4"/>
    <x v="8"/>
    <x v="8"/>
    <x v="0"/>
    <x v="0"/>
    <x v="0"/>
    <x v="0"/>
  </r>
  <r>
    <x v="711"/>
    <x v="147"/>
    <x v="4"/>
    <x v="0"/>
    <x v="2"/>
    <x v="6"/>
    <x v="1"/>
    <x v="1"/>
    <x v="1"/>
    <x v="1"/>
    <x v="1"/>
    <x v="0"/>
    <x v="0"/>
    <x v="0"/>
    <x v="2"/>
  </r>
  <r>
    <x v="712"/>
    <x v="147"/>
    <x v="4"/>
    <x v="0"/>
    <x v="0"/>
    <x v="0"/>
    <x v="3"/>
    <x v="3"/>
    <x v="2"/>
    <x v="5"/>
    <x v="5"/>
    <x v="0"/>
    <x v="0"/>
    <x v="1"/>
    <x v="2"/>
  </r>
  <r>
    <x v="713"/>
    <x v="147"/>
    <x v="4"/>
    <x v="0"/>
    <x v="1"/>
    <x v="6"/>
    <x v="1"/>
    <x v="1"/>
    <x v="9"/>
    <x v="44"/>
    <x v="44"/>
    <x v="0"/>
    <x v="0"/>
    <x v="0"/>
    <x v="0"/>
  </r>
  <r>
    <x v="714"/>
    <x v="147"/>
    <x v="4"/>
    <x v="0"/>
    <x v="0"/>
    <x v="0"/>
    <x v="2"/>
    <x v="2"/>
    <x v="2"/>
    <x v="12"/>
    <x v="12"/>
    <x v="0"/>
    <x v="0"/>
    <x v="0"/>
    <x v="3"/>
  </r>
  <r>
    <x v="715"/>
    <x v="147"/>
    <x v="4"/>
    <x v="0"/>
    <x v="0"/>
    <x v="0"/>
    <x v="3"/>
    <x v="3"/>
    <x v="1"/>
    <x v="27"/>
    <x v="27"/>
    <x v="0"/>
    <x v="0"/>
    <x v="0"/>
    <x v="0"/>
  </r>
  <r>
    <x v="716"/>
    <x v="147"/>
    <x v="4"/>
    <x v="0"/>
    <x v="1"/>
    <x v="2"/>
    <x v="4"/>
    <x v="4"/>
    <x v="8"/>
    <x v="19"/>
    <x v="19"/>
    <x v="1"/>
    <x v="1"/>
    <x v="0"/>
    <x v="3"/>
  </r>
  <r>
    <x v="717"/>
    <x v="147"/>
    <x v="4"/>
    <x v="0"/>
    <x v="1"/>
    <x v="4"/>
    <x v="3"/>
    <x v="3"/>
    <x v="3"/>
    <x v="41"/>
    <x v="41"/>
    <x v="0"/>
    <x v="0"/>
    <x v="0"/>
    <x v="2"/>
  </r>
  <r>
    <x v="718"/>
    <x v="148"/>
    <x v="4"/>
    <x v="0"/>
    <x v="1"/>
    <x v="4"/>
    <x v="0"/>
    <x v="0"/>
    <x v="8"/>
    <x v="23"/>
    <x v="23"/>
    <x v="1"/>
    <x v="1"/>
    <x v="0"/>
    <x v="4"/>
  </r>
  <r>
    <x v="719"/>
    <x v="148"/>
    <x v="4"/>
    <x v="0"/>
    <x v="1"/>
    <x v="3"/>
    <x v="4"/>
    <x v="4"/>
    <x v="6"/>
    <x v="9"/>
    <x v="9"/>
    <x v="1"/>
    <x v="1"/>
    <x v="0"/>
    <x v="0"/>
  </r>
  <r>
    <x v="720"/>
    <x v="148"/>
    <x v="4"/>
    <x v="0"/>
    <x v="1"/>
    <x v="6"/>
    <x v="2"/>
    <x v="2"/>
    <x v="3"/>
    <x v="3"/>
    <x v="3"/>
    <x v="0"/>
    <x v="0"/>
    <x v="0"/>
    <x v="4"/>
  </r>
  <r>
    <x v="721"/>
    <x v="149"/>
    <x v="4"/>
    <x v="0"/>
    <x v="2"/>
    <x v="5"/>
    <x v="1"/>
    <x v="1"/>
    <x v="7"/>
    <x v="21"/>
    <x v="21"/>
    <x v="0"/>
    <x v="0"/>
    <x v="0"/>
    <x v="2"/>
  </r>
  <r>
    <x v="722"/>
    <x v="149"/>
    <x v="4"/>
    <x v="0"/>
    <x v="2"/>
    <x v="2"/>
    <x v="3"/>
    <x v="3"/>
    <x v="3"/>
    <x v="41"/>
    <x v="41"/>
    <x v="0"/>
    <x v="0"/>
    <x v="0"/>
    <x v="2"/>
  </r>
  <r>
    <x v="723"/>
    <x v="149"/>
    <x v="4"/>
    <x v="0"/>
    <x v="1"/>
    <x v="6"/>
    <x v="3"/>
    <x v="3"/>
    <x v="0"/>
    <x v="25"/>
    <x v="25"/>
    <x v="0"/>
    <x v="0"/>
    <x v="0"/>
    <x v="2"/>
  </r>
  <r>
    <x v="724"/>
    <x v="149"/>
    <x v="4"/>
    <x v="0"/>
    <x v="1"/>
    <x v="4"/>
    <x v="2"/>
    <x v="2"/>
    <x v="7"/>
    <x v="15"/>
    <x v="15"/>
    <x v="0"/>
    <x v="0"/>
    <x v="0"/>
    <x v="4"/>
  </r>
  <r>
    <x v="725"/>
    <x v="149"/>
    <x v="4"/>
    <x v="0"/>
    <x v="0"/>
    <x v="4"/>
    <x v="4"/>
    <x v="4"/>
    <x v="0"/>
    <x v="49"/>
    <x v="49"/>
    <x v="0"/>
    <x v="0"/>
    <x v="0"/>
    <x v="4"/>
  </r>
  <r>
    <x v="726"/>
    <x v="149"/>
    <x v="4"/>
    <x v="0"/>
    <x v="1"/>
    <x v="3"/>
    <x v="4"/>
    <x v="4"/>
    <x v="7"/>
    <x v="31"/>
    <x v="31"/>
    <x v="1"/>
    <x v="1"/>
    <x v="0"/>
    <x v="2"/>
  </r>
  <r>
    <x v="727"/>
    <x v="149"/>
    <x v="4"/>
    <x v="0"/>
    <x v="1"/>
    <x v="5"/>
    <x v="2"/>
    <x v="2"/>
    <x v="4"/>
    <x v="17"/>
    <x v="17"/>
    <x v="1"/>
    <x v="1"/>
    <x v="0"/>
    <x v="3"/>
  </r>
  <r>
    <x v="728"/>
    <x v="149"/>
    <x v="4"/>
    <x v="0"/>
    <x v="1"/>
    <x v="0"/>
    <x v="1"/>
    <x v="1"/>
    <x v="1"/>
    <x v="1"/>
    <x v="1"/>
    <x v="0"/>
    <x v="0"/>
    <x v="0"/>
    <x v="2"/>
  </r>
  <r>
    <x v="729"/>
    <x v="149"/>
    <x v="4"/>
    <x v="0"/>
    <x v="0"/>
    <x v="2"/>
    <x v="0"/>
    <x v="0"/>
    <x v="9"/>
    <x v="39"/>
    <x v="39"/>
    <x v="1"/>
    <x v="1"/>
    <x v="0"/>
    <x v="2"/>
  </r>
  <r>
    <x v="730"/>
    <x v="149"/>
    <x v="4"/>
    <x v="0"/>
    <x v="0"/>
    <x v="4"/>
    <x v="1"/>
    <x v="1"/>
    <x v="4"/>
    <x v="22"/>
    <x v="22"/>
    <x v="0"/>
    <x v="0"/>
    <x v="0"/>
    <x v="4"/>
  </r>
  <r>
    <x v="731"/>
    <x v="149"/>
    <x v="4"/>
    <x v="0"/>
    <x v="2"/>
    <x v="1"/>
    <x v="2"/>
    <x v="2"/>
    <x v="1"/>
    <x v="43"/>
    <x v="43"/>
    <x v="0"/>
    <x v="0"/>
    <x v="0"/>
    <x v="4"/>
  </r>
  <r>
    <x v="732"/>
    <x v="149"/>
    <x v="4"/>
    <x v="0"/>
    <x v="2"/>
    <x v="6"/>
    <x v="1"/>
    <x v="1"/>
    <x v="4"/>
    <x v="22"/>
    <x v="22"/>
    <x v="1"/>
    <x v="1"/>
    <x v="0"/>
    <x v="2"/>
  </r>
  <r>
    <x v="733"/>
    <x v="149"/>
    <x v="4"/>
    <x v="0"/>
    <x v="1"/>
    <x v="5"/>
    <x v="2"/>
    <x v="2"/>
    <x v="3"/>
    <x v="3"/>
    <x v="3"/>
    <x v="0"/>
    <x v="0"/>
    <x v="0"/>
    <x v="0"/>
  </r>
  <r>
    <x v="734"/>
    <x v="149"/>
    <x v="4"/>
    <x v="0"/>
    <x v="0"/>
    <x v="1"/>
    <x v="1"/>
    <x v="1"/>
    <x v="0"/>
    <x v="10"/>
    <x v="10"/>
    <x v="0"/>
    <x v="0"/>
    <x v="0"/>
    <x v="3"/>
  </r>
  <r>
    <x v="735"/>
    <x v="149"/>
    <x v="4"/>
    <x v="0"/>
    <x v="2"/>
    <x v="3"/>
    <x v="0"/>
    <x v="0"/>
    <x v="7"/>
    <x v="20"/>
    <x v="20"/>
    <x v="1"/>
    <x v="1"/>
    <x v="1"/>
    <x v="3"/>
  </r>
  <r>
    <x v="736"/>
    <x v="149"/>
    <x v="4"/>
    <x v="0"/>
    <x v="0"/>
    <x v="3"/>
    <x v="1"/>
    <x v="1"/>
    <x v="5"/>
    <x v="28"/>
    <x v="28"/>
    <x v="1"/>
    <x v="1"/>
    <x v="0"/>
    <x v="2"/>
  </r>
  <r>
    <x v="737"/>
    <x v="149"/>
    <x v="4"/>
    <x v="0"/>
    <x v="0"/>
    <x v="5"/>
    <x v="4"/>
    <x v="4"/>
    <x v="8"/>
    <x v="19"/>
    <x v="19"/>
    <x v="0"/>
    <x v="0"/>
    <x v="0"/>
    <x v="3"/>
  </r>
  <r>
    <x v="738"/>
    <x v="149"/>
    <x v="4"/>
    <x v="0"/>
    <x v="0"/>
    <x v="6"/>
    <x v="1"/>
    <x v="1"/>
    <x v="7"/>
    <x v="21"/>
    <x v="21"/>
    <x v="1"/>
    <x v="1"/>
    <x v="0"/>
    <x v="3"/>
  </r>
  <r>
    <x v="739"/>
    <x v="149"/>
    <x v="4"/>
    <x v="0"/>
    <x v="2"/>
    <x v="6"/>
    <x v="0"/>
    <x v="0"/>
    <x v="8"/>
    <x v="23"/>
    <x v="23"/>
    <x v="1"/>
    <x v="1"/>
    <x v="0"/>
    <x v="2"/>
  </r>
  <r>
    <x v="740"/>
    <x v="149"/>
    <x v="4"/>
    <x v="0"/>
    <x v="0"/>
    <x v="2"/>
    <x v="2"/>
    <x v="2"/>
    <x v="6"/>
    <x v="32"/>
    <x v="32"/>
    <x v="0"/>
    <x v="0"/>
    <x v="0"/>
    <x v="3"/>
  </r>
  <r>
    <x v="741"/>
    <x v="149"/>
    <x v="4"/>
    <x v="0"/>
    <x v="0"/>
    <x v="0"/>
    <x v="3"/>
    <x v="3"/>
    <x v="0"/>
    <x v="25"/>
    <x v="25"/>
    <x v="1"/>
    <x v="1"/>
    <x v="0"/>
    <x v="3"/>
  </r>
  <r>
    <x v="742"/>
    <x v="149"/>
    <x v="4"/>
    <x v="0"/>
    <x v="1"/>
    <x v="0"/>
    <x v="2"/>
    <x v="2"/>
    <x v="0"/>
    <x v="38"/>
    <x v="38"/>
    <x v="0"/>
    <x v="0"/>
    <x v="0"/>
    <x v="2"/>
  </r>
  <r>
    <x v="743"/>
    <x v="149"/>
    <x v="4"/>
    <x v="0"/>
    <x v="2"/>
    <x v="1"/>
    <x v="4"/>
    <x v="4"/>
    <x v="9"/>
    <x v="46"/>
    <x v="46"/>
    <x v="0"/>
    <x v="0"/>
    <x v="0"/>
    <x v="0"/>
  </r>
  <r>
    <x v="744"/>
    <x v="149"/>
    <x v="4"/>
    <x v="0"/>
    <x v="2"/>
    <x v="4"/>
    <x v="3"/>
    <x v="3"/>
    <x v="5"/>
    <x v="16"/>
    <x v="16"/>
    <x v="1"/>
    <x v="1"/>
    <x v="0"/>
    <x v="2"/>
  </r>
  <r>
    <x v="745"/>
    <x v="150"/>
    <x v="4"/>
    <x v="0"/>
    <x v="2"/>
    <x v="3"/>
    <x v="1"/>
    <x v="1"/>
    <x v="6"/>
    <x v="7"/>
    <x v="7"/>
    <x v="0"/>
    <x v="0"/>
    <x v="0"/>
    <x v="2"/>
  </r>
  <r>
    <x v="746"/>
    <x v="150"/>
    <x v="4"/>
    <x v="0"/>
    <x v="1"/>
    <x v="0"/>
    <x v="4"/>
    <x v="4"/>
    <x v="5"/>
    <x v="47"/>
    <x v="47"/>
    <x v="1"/>
    <x v="1"/>
    <x v="0"/>
    <x v="0"/>
  </r>
  <r>
    <x v="747"/>
    <x v="151"/>
    <x v="5"/>
    <x v="0"/>
    <x v="1"/>
    <x v="2"/>
    <x v="4"/>
    <x v="4"/>
    <x v="9"/>
    <x v="46"/>
    <x v="46"/>
    <x v="1"/>
    <x v="1"/>
    <x v="0"/>
    <x v="2"/>
  </r>
  <r>
    <x v="748"/>
    <x v="151"/>
    <x v="5"/>
    <x v="0"/>
    <x v="2"/>
    <x v="6"/>
    <x v="1"/>
    <x v="1"/>
    <x v="5"/>
    <x v="28"/>
    <x v="28"/>
    <x v="0"/>
    <x v="0"/>
    <x v="0"/>
    <x v="0"/>
  </r>
  <r>
    <x v="749"/>
    <x v="151"/>
    <x v="5"/>
    <x v="0"/>
    <x v="0"/>
    <x v="0"/>
    <x v="4"/>
    <x v="4"/>
    <x v="8"/>
    <x v="19"/>
    <x v="19"/>
    <x v="0"/>
    <x v="0"/>
    <x v="0"/>
    <x v="3"/>
  </r>
  <r>
    <x v="750"/>
    <x v="152"/>
    <x v="5"/>
    <x v="0"/>
    <x v="1"/>
    <x v="3"/>
    <x v="1"/>
    <x v="1"/>
    <x v="9"/>
    <x v="44"/>
    <x v="44"/>
    <x v="1"/>
    <x v="1"/>
    <x v="0"/>
    <x v="0"/>
  </r>
  <r>
    <x v="751"/>
    <x v="152"/>
    <x v="5"/>
    <x v="0"/>
    <x v="2"/>
    <x v="1"/>
    <x v="2"/>
    <x v="2"/>
    <x v="2"/>
    <x v="12"/>
    <x v="12"/>
    <x v="1"/>
    <x v="1"/>
    <x v="0"/>
    <x v="2"/>
  </r>
  <r>
    <x v="752"/>
    <x v="153"/>
    <x v="5"/>
    <x v="0"/>
    <x v="1"/>
    <x v="5"/>
    <x v="0"/>
    <x v="0"/>
    <x v="6"/>
    <x v="34"/>
    <x v="34"/>
    <x v="0"/>
    <x v="0"/>
    <x v="0"/>
    <x v="1"/>
  </r>
  <r>
    <x v="753"/>
    <x v="153"/>
    <x v="5"/>
    <x v="0"/>
    <x v="2"/>
    <x v="6"/>
    <x v="1"/>
    <x v="1"/>
    <x v="5"/>
    <x v="28"/>
    <x v="28"/>
    <x v="0"/>
    <x v="0"/>
    <x v="1"/>
    <x v="2"/>
  </r>
  <r>
    <x v="754"/>
    <x v="153"/>
    <x v="5"/>
    <x v="0"/>
    <x v="1"/>
    <x v="3"/>
    <x v="0"/>
    <x v="0"/>
    <x v="0"/>
    <x v="0"/>
    <x v="0"/>
    <x v="0"/>
    <x v="0"/>
    <x v="0"/>
    <x v="2"/>
  </r>
  <r>
    <x v="755"/>
    <x v="153"/>
    <x v="5"/>
    <x v="0"/>
    <x v="0"/>
    <x v="1"/>
    <x v="3"/>
    <x v="3"/>
    <x v="0"/>
    <x v="25"/>
    <x v="25"/>
    <x v="0"/>
    <x v="0"/>
    <x v="0"/>
    <x v="2"/>
  </r>
  <r>
    <x v="756"/>
    <x v="153"/>
    <x v="5"/>
    <x v="0"/>
    <x v="1"/>
    <x v="6"/>
    <x v="1"/>
    <x v="1"/>
    <x v="6"/>
    <x v="7"/>
    <x v="7"/>
    <x v="0"/>
    <x v="0"/>
    <x v="0"/>
    <x v="2"/>
  </r>
  <r>
    <x v="757"/>
    <x v="153"/>
    <x v="5"/>
    <x v="0"/>
    <x v="1"/>
    <x v="6"/>
    <x v="3"/>
    <x v="3"/>
    <x v="1"/>
    <x v="27"/>
    <x v="27"/>
    <x v="0"/>
    <x v="0"/>
    <x v="0"/>
    <x v="2"/>
  </r>
  <r>
    <x v="758"/>
    <x v="153"/>
    <x v="5"/>
    <x v="0"/>
    <x v="0"/>
    <x v="3"/>
    <x v="0"/>
    <x v="0"/>
    <x v="7"/>
    <x v="20"/>
    <x v="20"/>
    <x v="0"/>
    <x v="0"/>
    <x v="0"/>
    <x v="3"/>
  </r>
  <r>
    <x v="759"/>
    <x v="153"/>
    <x v="5"/>
    <x v="0"/>
    <x v="0"/>
    <x v="0"/>
    <x v="3"/>
    <x v="3"/>
    <x v="5"/>
    <x v="16"/>
    <x v="16"/>
    <x v="1"/>
    <x v="1"/>
    <x v="0"/>
    <x v="3"/>
  </r>
  <r>
    <x v="760"/>
    <x v="154"/>
    <x v="5"/>
    <x v="0"/>
    <x v="2"/>
    <x v="3"/>
    <x v="2"/>
    <x v="2"/>
    <x v="5"/>
    <x v="6"/>
    <x v="6"/>
    <x v="1"/>
    <x v="1"/>
    <x v="0"/>
    <x v="0"/>
  </r>
  <r>
    <x v="761"/>
    <x v="155"/>
    <x v="5"/>
    <x v="0"/>
    <x v="1"/>
    <x v="1"/>
    <x v="3"/>
    <x v="3"/>
    <x v="6"/>
    <x v="13"/>
    <x v="13"/>
    <x v="0"/>
    <x v="0"/>
    <x v="0"/>
    <x v="1"/>
  </r>
  <r>
    <x v="762"/>
    <x v="155"/>
    <x v="5"/>
    <x v="0"/>
    <x v="1"/>
    <x v="2"/>
    <x v="2"/>
    <x v="2"/>
    <x v="1"/>
    <x v="43"/>
    <x v="43"/>
    <x v="0"/>
    <x v="0"/>
    <x v="0"/>
    <x v="0"/>
  </r>
  <r>
    <x v="763"/>
    <x v="155"/>
    <x v="5"/>
    <x v="0"/>
    <x v="1"/>
    <x v="3"/>
    <x v="2"/>
    <x v="2"/>
    <x v="8"/>
    <x v="36"/>
    <x v="36"/>
    <x v="0"/>
    <x v="0"/>
    <x v="1"/>
    <x v="0"/>
  </r>
  <r>
    <x v="764"/>
    <x v="155"/>
    <x v="5"/>
    <x v="0"/>
    <x v="2"/>
    <x v="2"/>
    <x v="1"/>
    <x v="1"/>
    <x v="9"/>
    <x v="44"/>
    <x v="44"/>
    <x v="0"/>
    <x v="0"/>
    <x v="0"/>
    <x v="2"/>
  </r>
  <r>
    <x v="765"/>
    <x v="155"/>
    <x v="5"/>
    <x v="0"/>
    <x v="2"/>
    <x v="3"/>
    <x v="3"/>
    <x v="3"/>
    <x v="1"/>
    <x v="27"/>
    <x v="27"/>
    <x v="0"/>
    <x v="0"/>
    <x v="0"/>
    <x v="3"/>
  </r>
  <r>
    <x v="766"/>
    <x v="155"/>
    <x v="5"/>
    <x v="0"/>
    <x v="0"/>
    <x v="2"/>
    <x v="1"/>
    <x v="1"/>
    <x v="7"/>
    <x v="21"/>
    <x v="21"/>
    <x v="1"/>
    <x v="1"/>
    <x v="0"/>
    <x v="1"/>
  </r>
  <r>
    <x v="767"/>
    <x v="155"/>
    <x v="5"/>
    <x v="0"/>
    <x v="2"/>
    <x v="2"/>
    <x v="0"/>
    <x v="0"/>
    <x v="6"/>
    <x v="34"/>
    <x v="34"/>
    <x v="0"/>
    <x v="0"/>
    <x v="0"/>
    <x v="3"/>
  </r>
  <r>
    <x v="768"/>
    <x v="156"/>
    <x v="5"/>
    <x v="0"/>
    <x v="2"/>
    <x v="1"/>
    <x v="1"/>
    <x v="1"/>
    <x v="6"/>
    <x v="7"/>
    <x v="7"/>
    <x v="0"/>
    <x v="0"/>
    <x v="0"/>
    <x v="4"/>
  </r>
  <r>
    <x v="769"/>
    <x v="156"/>
    <x v="5"/>
    <x v="0"/>
    <x v="0"/>
    <x v="3"/>
    <x v="1"/>
    <x v="1"/>
    <x v="9"/>
    <x v="44"/>
    <x v="44"/>
    <x v="0"/>
    <x v="0"/>
    <x v="0"/>
    <x v="0"/>
  </r>
  <r>
    <x v="770"/>
    <x v="156"/>
    <x v="5"/>
    <x v="0"/>
    <x v="2"/>
    <x v="6"/>
    <x v="1"/>
    <x v="1"/>
    <x v="3"/>
    <x v="14"/>
    <x v="14"/>
    <x v="0"/>
    <x v="0"/>
    <x v="0"/>
    <x v="3"/>
  </r>
  <r>
    <x v="771"/>
    <x v="156"/>
    <x v="5"/>
    <x v="0"/>
    <x v="2"/>
    <x v="2"/>
    <x v="1"/>
    <x v="1"/>
    <x v="0"/>
    <x v="10"/>
    <x v="10"/>
    <x v="0"/>
    <x v="0"/>
    <x v="0"/>
    <x v="0"/>
  </r>
  <r>
    <x v="772"/>
    <x v="156"/>
    <x v="5"/>
    <x v="0"/>
    <x v="2"/>
    <x v="0"/>
    <x v="4"/>
    <x v="4"/>
    <x v="7"/>
    <x v="31"/>
    <x v="31"/>
    <x v="1"/>
    <x v="1"/>
    <x v="0"/>
    <x v="4"/>
  </r>
  <r>
    <x v="773"/>
    <x v="156"/>
    <x v="5"/>
    <x v="0"/>
    <x v="1"/>
    <x v="0"/>
    <x v="3"/>
    <x v="3"/>
    <x v="7"/>
    <x v="11"/>
    <x v="11"/>
    <x v="0"/>
    <x v="0"/>
    <x v="0"/>
    <x v="2"/>
  </r>
  <r>
    <x v="774"/>
    <x v="156"/>
    <x v="5"/>
    <x v="0"/>
    <x v="1"/>
    <x v="3"/>
    <x v="3"/>
    <x v="3"/>
    <x v="2"/>
    <x v="5"/>
    <x v="5"/>
    <x v="0"/>
    <x v="0"/>
    <x v="0"/>
    <x v="2"/>
  </r>
  <r>
    <x v="775"/>
    <x v="157"/>
    <x v="5"/>
    <x v="0"/>
    <x v="2"/>
    <x v="4"/>
    <x v="1"/>
    <x v="1"/>
    <x v="2"/>
    <x v="30"/>
    <x v="30"/>
    <x v="0"/>
    <x v="0"/>
    <x v="0"/>
    <x v="4"/>
  </r>
  <r>
    <x v="776"/>
    <x v="158"/>
    <x v="5"/>
    <x v="0"/>
    <x v="2"/>
    <x v="1"/>
    <x v="2"/>
    <x v="2"/>
    <x v="1"/>
    <x v="43"/>
    <x v="43"/>
    <x v="0"/>
    <x v="0"/>
    <x v="1"/>
    <x v="4"/>
  </r>
  <r>
    <x v="777"/>
    <x v="159"/>
    <x v="5"/>
    <x v="0"/>
    <x v="2"/>
    <x v="2"/>
    <x v="4"/>
    <x v="4"/>
    <x v="6"/>
    <x v="9"/>
    <x v="9"/>
    <x v="0"/>
    <x v="0"/>
    <x v="0"/>
    <x v="2"/>
  </r>
  <r>
    <x v="778"/>
    <x v="159"/>
    <x v="5"/>
    <x v="0"/>
    <x v="2"/>
    <x v="4"/>
    <x v="3"/>
    <x v="3"/>
    <x v="1"/>
    <x v="27"/>
    <x v="27"/>
    <x v="0"/>
    <x v="0"/>
    <x v="0"/>
    <x v="2"/>
  </r>
  <r>
    <x v="779"/>
    <x v="159"/>
    <x v="5"/>
    <x v="0"/>
    <x v="1"/>
    <x v="4"/>
    <x v="0"/>
    <x v="0"/>
    <x v="2"/>
    <x v="2"/>
    <x v="2"/>
    <x v="0"/>
    <x v="0"/>
    <x v="0"/>
    <x v="2"/>
  </r>
  <r>
    <x v="780"/>
    <x v="159"/>
    <x v="5"/>
    <x v="0"/>
    <x v="0"/>
    <x v="1"/>
    <x v="3"/>
    <x v="3"/>
    <x v="8"/>
    <x v="18"/>
    <x v="18"/>
    <x v="1"/>
    <x v="1"/>
    <x v="0"/>
    <x v="2"/>
  </r>
  <r>
    <x v="781"/>
    <x v="159"/>
    <x v="5"/>
    <x v="0"/>
    <x v="0"/>
    <x v="6"/>
    <x v="3"/>
    <x v="3"/>
    <x v="0"/>
    <x v="25"/>
    <x v="25"/>
    <x v="1"/>
    <x v="1"/>
    <x v="0"/>
    <x v="2"/>
  </r>
  <r>
    <x v="782"/>
    <x v="159"/>
    <x v="5"/>
    <x v="0"/>
    <x v="1"/>
    <x v="2"/>
    <x v="1"/>
    <x v="1"/>
    <x v="7"/>
    <x v="21"/>
    <x v="21"/>
    <x v="0"/>
    <x v="0"/>
    <x v="0"/>
    <x v="2"/>
  </r>
  <r>
    <x v="783"/>
    <x v="159"/>
    <x v="5"/>
    <x v="0"/>
    <x v="0"/>
    <x v="6"/>
    <x v="4"/>
    <x v="4"/>
    <x v="3"/>
    <x v="42"/>
    <x v="42"/>
    <x v="0"/>
    <x v="0"/>
    <x v="0"/>
    <x v="2"/>
  </r>
  <r>
    <x v="784"/>
    <x v="159"/>
    <x v="5"/>
    <x v="0"/>
    <x v="2"/>
    <x v="5"/>
    <x v="4"/>
    <x v="4"/>
    <x v="0"/>
    <x v="49"/>
    <x v="49"/>
    <x v="0"/>
    <x v="0"/>
    <x v="0"/>
    <x v="1"/>
  </r>
  <r>
    <x v="785"/>
    <x v="159"/>
    <x v="5"/>
    <x v="0"/>
    <x v="0"/>
    <x v="1"/>
    <x v="2"/>
    <x v="2"/>
    <x v="1"/>
    <x v="43"/>
    <x v="43"/>
    <x v="0"/>
    <x v="0"/>
    <x v="0"/>
    <x v="1"/>
  </r>
  <r>
    <x v="786"/>
    <x v="159"/>
    <x v="5"/>
    <x v="0"/>
    <x v="1"/>
    <x v="4"/>
    <x v="0"/>
    <x v="0"/>
    <x v="1"/>
    <x v="40"/>
    <x v="40"/>
    <x v="1"/>
    <x v="1"/>
    <x v="0"/>
    <x v="1"/>
  </r>
  <r>
    <x v="787"/>
    <x v="159"/>
    <x v="5"/>
    <x v="0"/>
    <x v="2"/>
    <x v="3"/>
    <x v="0"/>
    <x v="0"/>
    <x v="2"/>
    <x v="2"/>
    <x v="2"/>
    <x v="1"/>
    <x v="1"/>
    <x v="0"/>
    <x v="3"/>
  </r>
  <r>
    <x v="788"/>
    <x v="159"/>
    <x v="5"/>
    <x v="0"/>
    <x v="1"/>
    <x v="0"/>
    <x v="3"/>
    <x v="3"/>
    <x v="8"/>
    <x v="18"/>
    <x v="18"/>
    <x v="0"/>
    <x v="0"/>
    <x v="0"/>
    <x v="1"/>
  </r>
  <r>
    <x v="789"/>
    <x v="159"/>
    <x v="5"/>
    <x v="0"/>
    <x v="2"/>
    <x v="4"/>
    <x v="2"/>
    <x v="2"/>
    <x v="5"/>
    <x v="6"/>
    <x v="6"/>
    <x v="0"/>
    <x v="0"/>
    <x v="0"/>
    <x v="2"/>
  </r>
  <r>
    <x v="790"/>
    <x v="159"/>
    <x v="5"/>
    <x v="0"/>
    <x v="0"/>
    <x v="0"/>
    <x v="2"/>
    <x v="2"/>
    <x v="0"/>
    <x v="38"/>
    <x v="38"/>
    <x v="1"/>
    <x v="1"/>
    <x v="0"/>
    <x v="4"/>
  </r>
  <r>
    <x v="791"/>
    <x v="159"/>
    <x v="5"/>
    <x v="0"/>
    <x v="1"/>
    <x v="6"/>
    <x v="4"/>
    <x v="4"/>
    <x v="0"/>
    <x v="49"/>
    <x v="49"/>
    <x v="0"/>
    <x v="0"/>
    <x v="1"/>
    <x v="2"/>
  </r>
  <r>
    <x v="792"/>
    <x v="159"/>
    <x v="5"/>
    <x v="0"/>
    <x v="1"/>
    <x v="5"/>
    <x v="4"/>
    <x v="4"/>
    <x v="4"/>
    <x v="8"/>
    <x v="8"/>
    <x v="0"/>
    <x v="0"/>
    <x v="0"/>
    <x v="4"/>
  </r>
  <r>
    <x v="793"/>
    <x v="159"/>
    <x v="5"/>
    <x v="0"/>
    <x v="1"/>
    <x v="1"/>
    <x v="3"/>
    <x v="3"/>
    <x v="7"/>
    <x v="11"/>
    <x v="11"/>
    <x v="0"/>
    <x v="0"/>
    <x v="0"/>
    <x v="0"/>
  </r>
  <r>
    <x v="794"/>
    <x v="159"/>
    <x v="5"/>
    <x v="0"/>
    <x v="2"/>
    <x v="4"/>
    <x v="2"/>
    <x v="2"/>
    <x v="2"/>
    <x v="12"/>
    <x v="12"/>
    <x v="0"/>
    <x v="0"/>
    <x v="0"/>
    <x v="2"/>
  </r>
  <r>
    <x v="795"/>
    <x v="159"/>
    <x v="5"/>
    <x v="0"/>
    <x v="1"/>
    <x v="5"/>
    <x v="0"/>
    <x v="0"/>
    <x v="2"/>
    <x v="2"/>
    <x v="2"/>
    <x v="0"/>
    <x v="0"/>
    <x v="0"/>
    <x v="3"/>
  </r>
  <r>
    <x v="796"/>
    <x v="159"/>
    <x v="5"/>
    <x v="0"/>
    <x v="2"/>
    <x v="5"/>
    <x v="0"/>
    <x v="0"/>
    <x v="9"/>
    <x v="39"/>
    <x v="39"/>
    <x v="1"/>
    <x v="1"/>
    <x v="0"/>
    <x v="0"/>
  </r>
  <r>
    <x v="797"/>
    <x v="160"/>
    <x v="5"/>
    <x v="0"/>
    <x v="0"/>
    <x v="1"/>
    <x v="4"/>
    <x v="4"/>
    <x v="5"/>
    <x v="47"/>
    <x v="47"/>
    <x v="0"/>
    <x v="0"/>
    <x v="0"/>
    <x v="4"/>
  </r>
  <r>
    <x v="798"/>
    <x v="160"/>
    <x v="5"/>
    <x v="0"/>
    <x v="0"/>
    <x v="1"/>
    <x v="0"/>
    <x v="0"/>
    <x v="6"/>
    <x v="34"/>
    <x v="34"/>
    <x v="0"/>
    <x v="0"/>
    <x v="0"/>
    <x v="0"/>
  </r>
  <r>
    <x v="799"/>
    <x v="160"/>
    <x v="5"/>
    <x v="0"/>
    <x v="0"/>
    <x v="5"/>
    <x v="1"/>
    <x v="1"/>
    <x v="9"/>
    <x v="44"/>
    <x v="44"/>
    <x v="0"/>
    <x v="0"/>
    <x v="0"/>
    <x v="0"/>
  </r>
  <r>
    <x v="800"/>
    <x v="160"/>
    <x v="5"/>
    <x v="0"/>
    <x v="1"/>
    <x v="3"/>
    <x v="0"/>
    <x v="0"/>
    <x v="6"/>
    <x v="34"/>
    <x v="34"/>
    <x v="0"/>
    <x v="0"/>
    <x v="0"/>
    <x v="2"/>
  </r>
  <r>
    <x v="801"/>
    <x v="160"/>
    <x v="5"/>
    <x v="0"/>
    <x v="1"/>
    <x v="1"/>
    <x v="0"/>
    <x v="0"/>
    <x v="4"/>
    <x v="4"/>
    <x v="4"/>
    <x v="1"/>
    <x v="1"/>
    <x v="0"/>
    <x v="4"/>
  </r>
  <r>
    <x v="802"/>
    <x v="160"/>
    <x v="5"/>
    <x v="0"/>
    <x v="2"/>
    <x v="3"/>
    <x v="1"/>
    <x v="1"/>
    <x v="6"/>
    <x v="7"/>
    <x v="7"/>
    <x v="1"/>
    <x v="1"/>
    <x v="0"/>
    <x v="2"/>
  </r>
  <r>
    <x v="803"/>
    <x v="160"/>
    <x v="5"/>
    <x v="0"/>
    <x v="2"/>
    <x v="1"/>
    <x v="4"/>
    <x v="4"/>
    <x v="7"/>
    <x v="31"/>
    <x v="31"/>
    <x v="0"/>
    <x v="0"/>
    <x v="0"/>
    <x v="0"/>
  </r>
  <r>
    <x v="804"/>
    <x v="161"/>
    <x v="5"/>
    <x v="0"/>
    <x v="2"/>
    <x v="6"/>
    <x v="3"/>
    <x v="3"/>
    <x v="0"/>
    <x v="25"/>
    <x v="25"/>
    <x v="1"/>
    <x v="1"/>
    <x v="0"/>
    <x v="3"/>
  </r>
  <r>
    <x v="805"/>
    <x v="161"/>
    <x v="5"/>
    <x v="0"/>
    <x v="1"/>
    <x v="5"/>
    <x v="0"/>
    <x v="0"/>
    <x v="5"/>
    <x v="48"/>
    <x v="48"/>
    <x v="0"/>
    <x v="0"/>
    <x v="0"/>
    <x v="3"/>
  </r>
  <r>
    <x v="806"/>
    <x v="161"/>
    <x v="5"/>
    <x v="0"/>
    <x v="1"/>
    <x v="3"/>
    <x v="0"/>
    <x v="0"/>
    <x v="0"/>
    <x v="0"/>
    <x v="0"/>
    <x v="0"/>
    <x v="0"/>
    <x v="0"/>
    <x v="3"/>
  </r>
  <r>
    <x v="807"/>
    <x v="162"/>
    <x v="5"/>
    <x v="0"/>
    <x v="1"/>
    <x v="4"/>
    <x v="0"/>
    <x v="0"/>
    <x v="1"/>
    <x v="40"/>
    <x v="40"/>
    <x v="0"/>
    <x v="0"/>
    <x v="0"/>
    <x v="0"/>
  </r>
  <r>
    <x v="808"/>
    <x v="162"/>
    <x v="5"/>
    <x v="0"/>
    <x v="2"/>
    <x v="3"/>
    <x v="0"/>
    <x v="0"/>
    <x v="1"/>
    <x v="40"/>
    <x v="40"/>
    <x v="1"/>
    <x v="1"/>
    <x v="0"/>
    <x v="0"/>
  </r>
  <r>
    <x v="809"/>
    <x v="162"/>
    <x v="5"/>
    <x v="0"/>
    <x v="2"/>
    <x v="3"/>
    <x v="2"/>
    <x v="2"/>
    <x v="7"/>
    <x v="15"/>
    <x v="15"/>
    <x v="1"/>
    <x v="1"/>
    <x v="0"/>
    <x v="4"/>
  </r>
  <r>
    <x v="810"/>
    <x v="162"/>
    <x v="5"/>
    <x v="0"/>
    <x v="0"/>
    <x v="2"/>
    <x v="4"/>
    <x v="4"/>
    <x v="8"/>
    <x v="19"/>
    <x v="19"/>
    <x v="1"/>
    <x v="1"/>
    <x v="0"/>
    <x v="2"/>
  </r>
  <r>
    <x v="811"/>
    <x v="162"/>
    <x v="5"/>
    <x v="0"/>
    <x v="0"/>
    <x v="3"/>
    <x v="2"/>
    <x v="2"/>
    <x v="1"/>
    <x v="43"/>
    <x v="43"/>
    <x v="1"/>
    <x v="1"/>
    <x v="0"/>
    <x v="3"/>
  </r>
  <r>
    <x v="812"/>
    <x v="162"/>
    <x v="5"/>
    <x v="0"/>
    <x v="2"/>
    <x v="6"/>
    <x v="0"/>
    <x v="0"/>
    <x v="5"/>
    <x v="48"/>
    <x v="48"/>
    <x v="1"/>
    <x v="1"/>
    <x v="0"/>
    <x v="2"/>
  </r>
  <r>
    <x v="813"/>
    <x v="162"/>
    <x v="5"/>
    <x v="0"/>
    <x v="0"/>
    <x v="2"/>
    <x v="2"/>
    <x v="2"/>
    <x v="7"/>
    <x v="15"/>
    <x v="15"/>
    <x v="1"/>
    <x v="1"/>
    <x v="1"/>
    <x v="3"/>
  </r>
  <r>
    <x v="814"/>
    <x v="163"/>
    <x v="5"/>
    <x v="0"/>
    <x v="1"/>
    <x v="6"/>
    <x v="3"/>
    <x v="3"/>
    <x v="0"/>
    <x v="25"/>
    <x v="25"/>
    <x v="0"/>
    <x v="0"/>
    <x v="0"/>
    <x v="2"/>
  </r>
  <r>
    <x v="815"/>
    <x v="163"/>
    <x v="5"/>
    <x v="0"/>
    <x v="2"/>
    <x v="4"/>
    <x v="0"/>
    <x v="0"/>
    <x v="1"/>
    <x v="40"/>
    <x v="40"/>
    <x v="0"/>
    <x v="0"/>
    <x v="0"/>
    <x v="2"/>
  </r>
  <r>
    <x v="816"/>
    <x v="163"/>
    <x v="5"/>
    <x v="0"/>
    <x v="0"/>
    <x v="6"/>
    <x v="3"/>
    <x v="3"/>
    <x v="9"/>
    <x v="35"/>
    <x v="35"/>
    <x v="1"/>
    <x v="1"/>
    <x v="0"/>
    <x v="4"/>
  </r>
  <r>
    <x v="817"/>
    <x v="163"/>
    <x v="5"/>
    <x v="0"/>
    <x v="1"/>
    <x v="4"/>
    <x v="0"/>
    <x v="0"/>
    <x v="0"/>
    <x v="0"/>
    <x v="0"/>
    <x v="1"/>
    <x v="1"/>
    <x v="0"/>
    <x v="4"/>
  </r>
  <r>
    <x v="818"/>
    <x v="163"/>
    <x v="5"/>
    <x v="0"/>
    <x v="1"/>
    <x v="3"/>
    <x v="3"/>
    <x v="3"/>
    <x v="7"/>
    <x v="11"/>
    <x v="11"/>
    <x v="1"/>
    <x v="1"/>
    <x v="0"/>
    <x v="3"/>
  </r>
  <r>
    <x v="819"/>
    <x v="163"/>
    <x v="5"/>
    <x v="0"/>
    <x v="0"/>
    <x v="3"/>
    <x v="3"/>
    <x v="3"/>
    <x v="4"/>
    <x v="29"/>
    <x v="29"/>
    <x v="0"/>
    <x v="0"/>
    <x v="0"/>
    <x v="2"/>
  </r>
  <r>
    <x v="820"/>
    <x v="163"/>
    <x v="5"/>
    <x v="0"/>
    <x v="0"/>
    <x v="2"/>
    <x v="2"/>
    <x v="2"/>
    <x v="1"/>
    <x v="43"/>
    <x v="43"/>
    <x v="0"/>
    <x v="0"/>
    <x v="0"/>
    <x v="2"/>
  </r>
  <r>
    <x v="821"/>
    <x v="163"/>
    <x v="5"/>
    <x v="0"/>
    <x v="1"/>
    <x v="0"/>
    <x v="1"/>
    <x v="1"/>
    <x v="6"/>
    <x v="7"/>
    <x v="7"/>
    <x v="0"/>
    <x v="0"/>
    <x v="0"/>
    <x v="3"/>
  </r>
  <r>
    <x v="822"/>
    <x v="163"/>
    <x v="5"/>
    <x v="0"/>
    <x v="1"/>
    <x v="5"/>
    <x v="4"/>
    <x v="4"/>
    <x v="5"/>
    <x v="47"/>
    <x v="47"/>
    <x v="1"/>
    <x v="1"/>
    <x v="1"/>
    <x v="1"/>
  </r>
  <r>
    <x v="823"/>
    <x v="163"/>
    <x v="5"/>
    <x v="0"/>
    <x v="1"/>
    <x v="0"/>
    <x v="4"/>
    <x v="4"/>
    <x v="9"/>
    <x v="46"/>
    <x v="46"/>
    <x v="1"/>
    <x v="1"/>
    <x v="0"/>
    <x v="2"/>
  </r>
  <r>
    <x v="824"/>
    <x v="163"/>
    <x v="5"/>
    <x v="0"/>
    <x v="0"/>
    <x v="2"/>
    <x v="4"/>
    <x v="4"/>
    <x v="0"/>
    <x v="49"/>
    <x v="49"/>
    <x v="0"/>
    <x v="0"/>
    <x v="0"/>
    <x v="2"/>
  </r>
  <r>
    <x v="825"/>
    <x v="163"/>
    <x v="5"/>
    <x v="0"/>
    <x v="0"/>
    <x v="2"/>
    <x v="1"/>
    <x v="1"/>
    <x v="7"/>
    <x v="21"/>
    <x v="21"/>
    <x v="0"/>
    <x v="0"/>
    <x v="1"/>
    <x v="3"/>
  </r>
  <r>
    <x v="826"/>
    <x v="163"/>
    <x v="5"/>
    <x v="0"/>
    <x v="1"/>
    <x v="0"/>
    <x v="1"/>
    <x v="1"/>
    <x v="8"/>
    <x v="33"/>
    <x v="33"/>
    <x v="0"/>
    <x v="0"/>
    <x v="0"/>
    <x v="3"/>
  </r>
  <r>
    <x v="827"/>
    <x v="163"/>
    <x v="5"/>
    <x v="0"/>
    <x v="1"/>
    <x v="0"/>
    <x v="4"/>
    <x v="4"/>
    <x v="5"/>
    <x v="47"/>
    <x v="47"/>
    <x v="0"/>
    <x v="0"/>
    <x v="0"/>
    <x v="3"/>
  </r>
  <r>
    <x v="828"/>
    <x v="164"/>
    <x v="5"/>
    <x v="0"/>
    <x v="2"/>
    <x v="3"/>
    <x v="3"/>
    <x v="3"/>
    <x v="4"/>
    <x v="29"/>
    <x v="29"/>
    <x v="0"/>
    <x v="0"/>
    <x v="1"/>
    <x v="3"/>
  </r>
  <r>
    <x v="829"/>
    <x v="164"/>
    <x v="5"/>
    <x v="0"/>
    <x v="2"/>
    <x v="0"/>
    <x v="3"/>
    <x v="3"/>
    <x v="6"/>
    <x v="13"/>
    <x v="13"/>
    <x v="1"/>
    <x v="1"/>
    <x v="0"/>
    <x v="2"/>
  </r>
  <r>
    <x v="830"/>
    <x v="164"/>
    <x v="5"/>
    <x v="0"/>
    <x v="1"/>
    <x v="6"/>
    <x v="4"/>
    <x v="4"/>
    <x v="8"/>
    <x v="19"/>
    <x v="19"/>
    <x v="0"/>
    <x v="0"/>
    <x v="0"/>
    <x v="0"/>
  </r>
  <r>
    <x v="831"/>
    <x v="164"/>
    <x v="5"/>
    <x v="0"/>
    <x v="1"/>
    <x v="2"/>
    <x v="0"/>
    <x v="0"/>
    <x v="3"/>
    <x v="45"/>
    <x v="45"/>
    <x v="0"/>
    <x v="0"/>
    <x v="0"/>
    <x v="1"/>
  </r>
  <r>
    <x v="832"/>
    <x v="164"/>
    <x v="5"/>
    <x v="0"/>
    <x v="1"/>
    <x v="2"/>
    <x v="3"/>
    <x v="3"/>
    <x v="4"/>
    <x v="29"/>
    <x v="29"/>
    <x v="0"/>
    <x v="0"/>
    <x v="1"/>
    <x v="3"/>
  </r>
  <r>
    <x v="833"/>
    <x v="164"/>
    <x v="5"/>
    <x v="0"/>
    <x v="1"/>
    <x v="0"/>
    <x v="1"/>
    <x v="1"/>
    <x v="6"/>
    <x v="7"/>
    <x v="7"/>
    <x v="1"/>
    <x v="1"/>
    <x v="0"/>
    <x v="0"/>
  </r>
  <r>
    <x v="834"/>
    <x v="164"/>
    <x v="5"/>
    <x v="0"/>
    <x v="0"/>
    <x v="4"/>
    <x v="0"/>
    <x v="0"/>
    <x v="0"/>
    <x v="0"/>
    <x v="0"/>
    <x v="1"/>
    <x v="1"/>
    <x v="0"/>
    <x v="0"/>
  </r>
  <r>
    <x v="835"/>
    <x v="164"/>
    <x v="5"/>
    <x v="0"/>
    <x v="1"/>
    <x v="4"/>
    <x v="2"/>
    <x v="2"/>
    <x v="2"/>
    <x v="12"/>
    <x v="12"/>
    <x v="0"/>
    <x v="0"/>
    <x v="0"/>
    <x v="2"/>
  </r>
  <r>
    <x v="836"/>
    <x v="164"/>
    <x v="5"/>
    <x v="0"/>
    <x v="2"/>
    <x v="4"/>
    <x v="4"/>
    <x v="4"/>
    <x v="3"/>
    <x v="42"/>
    <x v="42"/>
    <x v="0"/>
    <x v="0"/>
    <x v="0"/>
    <x v="3"/>
  </r>
  <r>
    <x v="837"/>
    <x v="164"/>
    <x v="5"/>
    <x v="0"/>
    <x v="0"/>
    <x v="3"/>
    <x v="2"/>
    <x v="2"/>
    <x v="6"/>
    <x v="32"/>
    <x v="32"/>
    <x v="0"/>
    <x v="0"/>
    <x v="0"/>
    <x v="2"/>
  </r>
  <r>
    <x v="838"/>
    <x v="164"/>
    <x v="5"/>
    <x v="0"/>
    <x v="2"/>
    <x v="6"/>
    <x v="1"/>
    <x v="1"/>
    <x v="2"/>
    <x v="30"/>
    <x v="30"/>
    <x v="1"/>
    <x v="1"/>
    <x v="0"/>
    <x v="3"/>
  </r>
  <r>
    <x v="839"/>
    <x v="164"/>
    <x v="5"/>
    <x v="0"/>
    <x v="2"/>
    <x v="1"/>
    <x v="1"/>
    <x v="1"/>
    <x v="3"/>
    <x v="14"/>
    <x v="14"/>
    <x v="0"/>
    <x v="0"/>
    <x v="0"/>
    <x v="4"/>
  </r>
  <r>
    <x v="840"/>
    <x v="164"/>
    <x v="5"/>
    <x v="0"/>
    <x v="0"/>
    <x v="1"/>
    <x v="2"/>
    <x v="2"/>
    <x v="3"/>
    <x v="3"/>
    <x v="3"/>
    <x v="0"/>
    <x v="0"/>
    <x v="0"/>
    <x v="0"/>
  </r>
  <r>
    <x v="841"/>
    <x v="164"/>
    <x v="5"/>
    <x v="0"/>
    <x v="1"/>
    <x v="0"/>
    <x v="2"/>
    <x v="2"/>
    <x v="7"/>
    <x v="15"/>
    <x v="15"/>
    <x v="0"/>
    <x v="0"/>
    <x v="0"/>
    <x v="3"/>
  </r>
  <r>
    <x v="842"/>
    <x v="164"/>
    <x v="5"/>
    <x v="0"/>
    <x v="0"/>
    <x v="4"/>
    <x v="2"/>
    <x v="2"/>
    <x v="3"/>
    <x v="3"/>
    <x v="3"/>
    <x v="0"/>
    <x v="0"/>
    <x v="0"/>
    <x v="3"/>
  </r>
  <r>
    <x v="843"/>
    <x v="164"/>
    <x v="5"/>
    <x v="0"/>
    <x v="1"/>
    <x v="3"/>
    <x v="2"/>
    <x v="2"/>
    <x v="3"/>
    <x v="3"/>
    <x v="3"/>
    <x v="0"/>
    <x v="0"/>
    <x v="0"/>
    <x v="2"/>
  </r>
  <r>
    <x v="844"/>
    <x v="164"/>
    <x v="5"/>
    <x v="0"/>
    <x v="1"/>
    <x v="2"/>
    <x v="1"/>
    <x v="1"/>
    <x v="8"/>
    <x v="33"/>
    <x v="33"/>
    <x v="0"/>
    <x v="0"/>
    <x v="0"/>
    <x v="3"/>
  </r>
  <r>
    <x v="845"/>
    <x v="164"/>
    <x v="5"/>
    <x v="0"/>
    <x v="2"/>
    <x v="1"/>
    <x v="1"/>
    <x v="1"/>
    <x v="2"/>
    <x v="30"/>
    <x v="30"/>
    <x v="0"/>
    <x v="0"/>
    <x v="1"/>
    <x v="2"/>
  </r>
  <r>
    <x v="846"/>
    <x v="164"/>
    <x v="5"/>
    <x v="0"/>
    <x v="0"/>
    <x v="1"/>
    <x v="2"/>
    <x v="2"/>
    <x v="3"/>
    <x v="3"/>
    <x v="3"/>
    <x v="0"/>
    <x v="0"/>
    <x v="0"/>
    <x v="2"/>
  </r>
  <r>
    <x v="847"/>
    <x v="164"/>
    <x v="5"/>
    <x v="0"/>
    <x v="1"/>
    <x v="5"/>
    <x v="3"/>
    <x v="3"/>
    <x v="5"/>
    <x v="16"/>
    <x v="16"/>
    <x v="1"/>
    <x v="1"/>
    <x v="0"/>
    <x v="1"/>
  </r>
  <r>
    <x v="848"/>
    <x v="164"/>
    <x v="5"/>
    <x v="0"/>
    <x v="2"/>
    <x v="0"/>
    <x v="0"/>
    <x v="0"/>
    <x v="2"/>
    <x v="2"/>
    <x v="2"/>
    <x v="1"/>
    <x v="1"/>
    <x v="0"/>
    <x v="3"/>
  </r>
  <r>
    <x v="849"/>
    <x v="164"/>
    <x v="5"/>
    <x v="0"/>
    <x v="1"/>
    <x v="4"/>
    <x v="3"/>
    <x v="3"/>
    <x v="1"/>
    <x v="27"/>
    <x v="27"/>
    <x v="1"/>
    <x v="1"/>
    <x v="0"/>
    <x v="2"/>
  </r>
  <r>
    <x v="850"/>
    <x v="164"/>
    <x v="5"/>
    <x v="0"/>
    <x v="2"/>
    <x v="2"/>
    <x v="4"/>
    <x v="4"/>
    <x v="2"/>
    <x v="24"/>
    <x v="24"/>
    <x v="0"/>
    <x v="0"/>
    <x v="0"/>
    <x v="2"/>
  </r>
  <r>
    <x v="851"/>
    <x v="164"/>
    <x v="5"/>
    <x v="0"/>
    <x v="0"/>
    <x v="3"/>
    <x v="3"/>
    <x v="3"/>
    <x v="8"/>
    <x v="18"/>
    <x v="18"/>
    <x v="0"/>
    <x v="0"/>
    <x v="0"/>
    <x v="2"/>
  </r>
  <r>
    <x v="852"/>
    <x v="164"/>
    <x v="5"/>
    <x v="0"/>
    <x v="1"/>
    <x v="0"/>
    <x v="4"/>
    <x v="4"/>
    <x v="5"/>
    <x v="47"/>
    <x v="47"/>
    <x v="0"/>
    <x v="0"/>
    <x v="0"/>
    <x v="3"/>
  </r>
  <r>
    <x v="853"/>
    <x v="164"/>
    <x v="5"/>
    <x v="0"/>
    <x v="0"/>
    <x v="6"/>
    <x v="2"/>
    <x v="2"/>
    <x v="4"/>
    <x v="17"/>
    <x v="17"/>
    <x v="1"/>
    <x v="1"/>
    <x v="0"/>
    <x v="2"/>
  </r>
  <r>
    <x v="854"/>
    <x v="164"/>
    <x v="5"/>
    <x v="0"/>
    <x v="0"/>
    <x v="0"/>
    <x v="4"/>
    <x v="4"/>
    <x v="7"/>
    <x v="31"/>
    <x v="31"/>
    <x v="0"/>
    <x v="0"/>
    <x v="0"/>
    <x v="1"/>
  </r>
  <r>
    <x v="855"/>
    <x v="165"/>
    <x v="5"/>
    <x v="0"/>
    <x v="0"/>
    <x v="5"/>
    <x v="0"/>
    <x v="0"/>
    <x v="6"/>
    <x v="34"/>
    <x v="34"/>
    <x v="1"/>
    <x v="1"/>
    <x v="1"/>
    <x v="3"/>
  </r>
  <r>
    <x v="856"/>
    <x v="165"/>
    <x v="5"/>
    <x v="0"/>
    <x v="2"/>
    <x v="6"/>
    <x v="2"/>
    <x v="2"/>
    <x v="2"/>
    <x v="12"/>
    <x v="12"/>
    <x v="1"/>
    <x v="1"/>
    <x v="1"/>
    <x v="0"/>
  </r>
  <r>
    <x v="857"/>
    <x v="165"/>
    <x v="5"/>
    <x v="0"/>
    <x v="1"/>
    <x v="0"/>
    <x v="0"/>
    <x v="0"/>
    <x v="7"/>
    <x v="20"/>
    <x v="20"/>
    <x v="1"/>
    <x v="1"/>
    <x v="0"/>
    <x v="3"/>
  </r>
  <r>
    <x v="858"/>
    <x v="165"/>
    <x v="5"/>
    <x v="0"/>
    <x v="1"/>
    <x v="0"/>
    <x v="3"/>
    <x v="3"/>
    <x v="5"/>
    <x v="16"/>
    <x v="16"/>
    <x v="0"/>
    <x v="0"/>
    <x v="0"/>
    <x v="3"/>
  </r>
  <r>
    <x v="859"/>
    <x v="165"/>
    <x v="5"/>
    <x v="0"/>
    <x v="0"/>
    <x v="0"/>
    <x v="3"/>
    <x v="3"/>
    <x v="0"/>
    <x v="25"/>
    <x v="25"/>
    <x v="1"/>
    <x v="1"/>
    <x v="0"/>
    <x v="2"/>
  </r>
  <r>
    <x v="860"/>
    <x v="165"/>
    <x v="5"/>
    <x v="0"/>
    <x v="1"/>
    <x v="0"/>
    <x v="2"/>
    <x v="2"/>
    <x v="4"/>
    <x v="17"/>
    <x v="17"/>
    <x v="0"/>
    <x v="0"/>
    <x v="0"/>
    <x v="2"/>
  </r>
  <r>
    <x v="861"/>
    <x v="165"/>
    <x v="5"/>
    <x v="0"/>
    <x v="1"/>
    <x v="1"/>
    <x v="2"/>
    <x v="2"/>
    <x v="4"/>
    <x v="17"/>
    <x v="17"/>
    <x v="0"/>
    <x v="0"/>
    <x v="0"/>
    <x v="2"/>
  </r>
  <r>
    <x v="862"/>
    <x v="165"/>
    <x v="5"/>
    <x v="0"/>
    <x v="0"/>
    <x v="6"/>
    <x v="1"/>
    <x v="1"/>
    <x v="1"/>
    <x v="1"/>
    <x v="1"/>
    <x v="0"/>
    <x v="0"/>
    <x v="0"/>
    <x v="0"/>
  </r>
  <r>
    <x v="863"/>
    <x v="165"/>
    <x v="5"/>
    <x v="0"/>
    <x v="0"/>
    <x v="4"/>
    <x v="0"/>
    <x v="0"/>
    <x v="5"/>
    <x v="48"/>
    <x v="48"/>
    <x v="1"/>
    <x v="1"/>
    <x v="0"/>
    <x v="2"/>
  </r>
  <r>
    <x v="864"/>
    <x v="166"/>
    <x v="5"/>
    <x v="0"/>
    <x v="2"/>
    <x v="2"/>
    <x v="1"/>
    <x v="1"/>
    <x v="8"/>
    <x v="33"/>
    <x v="33"/>
    <x v="0"/>
    <x v="0"/>
    <x v="0"/>
    <x v="1"/>
  </r>
  <r>
    <x v="865"/>
    <x v="166"/>
    <x v="5"/>
    <x v="0"/>
    <x v="1"/>
    <x v="1"/>
    <x v="3"/>
    <x v="3"/>
    <x v="2"/>
    <x v="5"/>
    <x v="5"/>
    <x v="1"/>
    <x v="1"/>
    <x v="0"/>
    <x v="2"/>
  </r>
  <r>
    <x v="866"/>
    <x v="166"/>
    <x v="5"/>
    <x v="0"/>
    <x v="1"/>
    <x v="5"/>
    <x v="4"/>
    <x v="4"/>
    <x v="3"/>
    <x v="42"/>
    <x v="42"/>
    <x v="0"/>
    <x v="0"/>
    <x v="0"/>
    <x v="3"/>
  </r>
  <r>
    <x v="867"/>
    <x v="166"/>
    <x v="5"/>
    <x v="0"/>
    <x v="2"/>
    <x v="1"/>
    <x v="4"/>
    <x v="4"/>
    <x v="3"/>
    <x v="42"/>
    <x v="42"/>
    <x v="1"/>
    <x v="1"/>
    <x v="0"/>
    <x v="2"/>
  </r>
  <r>
    <x v="868"/>
    <x v="166"/>
    <x v="5"/>
    <x v="0"/>
    <x v="2"/>
    <x v="4"/>
    <x v="2"/>
    <x v="2"/>
    <x v="4"/>
    <x v="17"/>
    <x v="17"/>
    <x v="1"/>
    <x v="1"/>
    <x v="1"/>
    <x v="2"/>
  </r>
  <r>
    <x v="869"/>
    <x v="167"/>
    <x v="5"/>
    <x v="0"/>
    <x v="2"/>
    <x v="1"/>
    <x v="1"/>
    <x v="1"/>
    <x v="8"/>
    <x v="33"/>
    <x v="33"/>
    <x v="1"/>
    <x v="1"/>
    <x v="0"/>
    <x v="2"/>
  </r>
  <r>
    <x v="870"/>
    <x v="167"/>
    <x v="5"/>
    <x v="0"/>
    <x v="1"/>
    <x v="0"/>
    <x v="1"/>
    <x v="1"/>
    <x v="0"/>
    <x v="10"/>
    <x v="10"/>
    <x v="0"/>
    <x v="0"/>
    <x v="0"/>
    <x v="3"/>
  </r>
  <r>
    <x v="871"/>
    <x v="167"/>
    <x v="5"/>
    <x v="0"/>
    <x v="0"/>
    <x v="2"/>
    <x v="3"/>
    <x v="3"/>
    <x v="4"/>
    <x v="29"/>
    <x v="29"/>
    <x v="1"/>
    <x v="1"/>
    <x v="0"/>
    <x v="0"/>
  </r>
  <r>
    <x v="872"/>
    <x v="168"/>
    <x v="5"/>
    <x v="0"/>
    <x v="1"/>
    <x v="1"/>
    <x v="4"/>
    <x v="4"/>
    <x v="3"/>
    <x v="42"/>
    <x v="42"/>
    <x v="1"/>
    <x v="1"/>
    <x v="0"/>
    <x v="2"/>
  </r>
  <r>
    <x v="873"/>
    <x v="168"/>
    <x v="5"/>
    <x v="0"/>
    <x v="2"/>
    <x v="6"/>
    <x v="3"/>
    <x v="3"/>
    <x v="7"/>
    <x v="11"/>
    <x v="11"/>
    <x v="1"/>
    <x v="1"/>
    <x v="0"/>
    <x v="4"/>
  </r>
  <r>
    <x v="874"/>
    <x v="168"/>
    <x v="5"/>
    <x v="0"/>
    <x v="0"/>
    <x v="2"/>
    <x v="0"/>
    <x v="0"/>
    <x v="3"/>
    <x v="45"/>
    <x v="45"/>
    <x v="1"/>
    <x v="1"/>
    <x v="0"/>
    <x v="3"/>
  </r>
  <r>
    <x v="875"/>
    <x v="168"/>
    <x v="5"/>
    <x v="0"/>
    <x v="1"/>
    <x v="4"/>
    <x v="4"/>
    <x v="4"/>
    <x v="4"/>
    <x v="8"/>
    <x v="8"/>
    <x v="1"/>
    <x v="1"/>
    <x v="0"/>
    <x v="3"/>
  </r>
  <r>
    <x v="876"/>
    <x v="168"/>
    <x v="5"/>
    <x v="0"/>
    <x v="1"/>
    <x v="5"/>
    <x v="1"/>
    <x v="1"/>
    <x v="2"/>
    <x v="30"/>
    <x v="30"/>
    <x v="1"/>
    <x v="1"/>
    <x v="1"/>
    <x v="3"/>
  </r>
  <r>
    <x v="877"/>
    <x v="168"/>
    <x v="5"/>
    <x v="0"/>
    <x v="0"/>
    <x v="2"/>
    <x v="2"/>
    <x v="2"/>
    <x v="9"/>
    <x v="26"/>
    <x v="26"/>
    <x v="0"/>
    <x v="0"/>
    <x v="0"/>
    <x v="2"/>
  </r>
  <r>
    <x v="878"/>
    <x v="168"/>
    <x v="5"/>
    <x v="0"/>
    <x v="1"/>
    <x v="6"/>
    <x v="3"/>
    <x v="3"/>
    <x v="4"/>
    <x v="29"/>
    <x v="29"/>
    <x v="0"/>
    <x v="0"/>
    <x v="0"/>
    <x v="2"/>
  </r>
  <r>
    <x v="879"/>
    <x v="169"/>
    <x v="5"/>
    <x v="0"/>
    <x v="2"/>
    <x v="6"/>
    <x v="0"/>
    <x v="0"/>
    <x v="9"/>
    <x v="39"/>
    <x v="39"/>
    <x v="0"/>
    <x v="0"/>
    <x v="0"/>
    <x v="1"/>
  </r>
  <r>
    <x v="880"/>
    <x v="169"/>
    <x v="5"/>
    <x v="0"/>
    <x v="1"/>
    <x v="6"/>
    <x v="3"/>
    <x v="3"/>
    <x v="0"/>
    <x v="25"/>
    <x v="25"/>
    <x v="0"/>
    <x v="0"/>
    <x v="0"/>
    <x v="2"/>
  </r>
  <r>
    <x v="881"/>
    <x v="169"/>
    <x v="5"/>
    <x v="0"/>
    <x v="0"/>
    <x v="1"/>
    <x v="0"/>
    <x v="0"/>
    <x v="0"/>
    <x v="0"/>
    <x v="0"/>
    <x v="1"/>
    <x v="1"/>
    <x v="0"/>
    <x v="0"/>
  </r>
  <r>
    <x v="882"/>
    <x v="170"/>
    <x v="5"/>
    <x v="0"/>
    <x v="0"/>
    <x v="2"/>
    <x v="0"/>
    <x v="0"/>
    <x v="4"/>
    <x v="4"/>
    <x v="4"/>
    <x v="1"/>
    <x v="1"/>
    <x v="0"/>
    <x v="4"/>
  </r>
  <r>
    <x v="883"/>
    <x v="171"/>
    <x v="5"/>
    <x v="0"/>
    <x v="2"/>
    <x v="4"/>
    <x v="0"/>
    <x v="0"/>
    <x v="7"/>
    <x v="20"/>
    <x v="20"/>
    <x v="0"/>
    <x v="0"/>
    <x v="0"/>
    <x v="0"/>
  </r>
  <r>
    <x v="884"/>
    <x v="171"/>
    <x v="5"/>
    <x v="0"/>
    <x v="1"/>
    <x v="6"/>
    <x v="3"/>
    <x v="3"/>
    <x v="4"/>
    <x v="29"/>
    <x v="29"/>
    <x v="1"/>
    <x v="1"/>
    <x v="0"/>
    <x v="1"/>
  </r>
  <r>
    <x v="885"/>
    <x v="171"/>
    <x v="5"/>
    <x v="0"/>
    <x v="1"/>
    <x v="1"/>
    <x v="0"/>
    <x v="0"/>
    <x v="3"/>
    <x v="45"/>
    <x v="45"/>
    <x v="0"/>
    <x v="0"/>
    <x v="0"/>
    <x v="3"/>
  </r>
  <r>
    <x v="886"/>
    <x v="172"/>
    <x v="5"/>
    <x v="0"/>
    <x v="1"/>
    <x v="1"/>
    <x v="4"/>
    <x v="4"/>
    <x v="7"/>
    <x v="31"/>
    <x v="31"/>
    <x v="0"/>
    <x v="0"/>
    <x v="0"/>
    <x v="4"/>
  </r>
  <r>
    <x v="887"/>
    <x v="173"/>
    <x v="5"/>
    <x v="0"/>
    <x v="1"/>
    <x v="4"/>
    <x v="3"/>
    <x v="3"/>
    <x v="7"/>
    <x v="11"/>
    <x v="11"/>
    <x v="1"/>
    <x v="1"/>
    <x v="0"/>
    <x v="3"/>
  </r>
  <r>
    <x v="888"/>
    <x v="174"/>
    <x v="5"/>
    <x v="0"/>
    <x v="2"/>
    <x v="1"/>
    <x v="0"/>
    <x v="0"/>
    <x v="0"/>
    <x v="0"/>
    <x v="0"/>
    <x v="0"/>
    <x v="0"/>
    <x v="1"/>
    <x v="2"/>
  </r>
  <r>
    <x v="889"/>
    <x v="174"/>
    <x v="5"/>
    <x v="0"/>
    <x v="2"/>
    <x v="4"/>
    <x v="0"/>
    <x v="0"/>
    <x v="7"/>
    <x v="20"/>
    <x v="20"/>
    <x v="0"/>
    <x v="0"/>
    <x v="0"/>
    <x v="0"/>
  </r>
  <r>
    <x v="890"/>
    <x v="174"/>
    <x v="5"/>
    <x v="0"/>
    <x v="1"/>
    <x v="2"/>
    <x v="2"/>
    <x v="2"/>
    <x v="4"/>
    <x v="17"/>
    <x v="17"/>
    <x v="1"/>
    <x v="1"/>
    <x v="0"/>
    <x v="3"/>
  </r>
  <r>
    <x v="891"/>
    <x v="174"/>
    <x v="5"/>
    <x v="0"/>
    <x v="2"/>
    <x v="3"/>
    <x v="1"/>
    <x v="1"/>
    <x v="3"/>
    <x v="14"/>
    <x v="14"/>
    <x v="1"/>
    <x v="1"/>
    <x v="0"/>
    <x v="0"/>
  </r>
  <r>
    <x v="892"/>
    <x v="174"/>
    <x v="5"/>
    <x v="0"/>
    <x v="2"/>
    <x v="3"/>
    <x v="4"/>
    <x v="4"/>
    <x v="3"/>
    <x v="42"/>
    <x v="42"/>
    <x v="1"/>
    <x v="1"/>
    <x v="0"/>
    <x v="4"/>
  </r>
  <r>
    <x v="893"/>
    <x v="174"/>
    <x v="5"/>
    <x v="0"/>
    <x v="1"/>
    <x v="5"/>
    <x v="1"/>
    <x v="1"/>
    <x v="3"/>
    <x v="14"/>
    <x v="14"/>
    <x v="0"/>
    <x v="0"/>
    <x v="0"/>
    <x v="2"/>
  </r>
  <r>
    <x v="894"/>
    <x v="174"/>
    <x v="5"/>
    <x v="0"/>
    <x v="2"/>
    <x v="1"/>
    <x v="4"/>
    <x v="4"/>
    <x v="2"/>
    <x v="24"/>
    <x v="24"/>
    <x v="0"/>
    <x v="0"/>
    <x v="0"/>
    <x v="0"/>
  </r>
  <r>
    <x v="895"/>
    <x v="175"/>
    <x v="5"/>
    <x v="0"/>
    <x v="2"/>
    <x v="3"/>
    <x v="1"/>
    <x v="1"/>
    <x v="2"/>
    <x v="30"/>
    <x v="30"/>
    <x v="1"/>
    <x v="1"/>
    <x v="0"/>
    <x v="1"/>
  </r>
  <r>
    <x v="896"/>
    <x v="175"/>
    <x v="5"/>
    <x v="0"/>
    <x v="0"/>
    <x v="4"/>
    <x v="4"/>
    <x v="4"/>
    <x v="0"/>
    <x v="49"/>
    <x v="49"/>
    <x v="0"/>
    <x v="0"/>
    <x v="0"/>
    <x v="2"/>
  </r>
  <r>
    <x v="897"/>
    <x v="175"/>
    <x v="5"/>
    <x v="0"/>
    <x v="0"/>
    <x v="3"/>
    <x v="4"/>
    <x v="4"/>
    <x v="6"/>
    <x v="9"/>
    <x v="9"/>
    <x v="0"/>
    <x v="0"/>
    <x v="0"/>
    <x v="3"/>
  </r>
  <r>
    <x v="898"/>
    <x v="176"/>
    <x v="5"/>
    <x v="0"/>
    <x v="0"/>
    <x v="4"/>
    <x v="0"/>
    <x v="0"/>
    <x v="2"/>
    <x v="2"/>
    <x v="2"/>
    <x v="0"/>
    <x v="0"/>
    <x v="0"/>
    <x v="0"/>
  </r>
  <r>
    <x v="899"/>
    <x v="176"/>
    <x v="5"/>
    <x v="0"/>
    <x v="0"/>
    <x v="2"/>
    <x v="1"/>
    <x v="1"/>
    <x v="1"/>
    <x v="1"/>
    <x v="1"/>
    <x v="0"/>
    <x v="0"/>
    <x v="0"/>
    <x v="3"/>
  </r>
  <r>
    <x v="900"/>
    <x v="177"/>
    <x v="5"/>
    <x v="0"/>
    <x v="0"/>
    <x v="5"/>
    <x v="0"/>
    <x v="0"/>
    <x v="2"/>
    <x v="2"/>
    <x v="2"/>
    <x v="0"/>
    <x v="0"/>
    <x v="0"/>
    <x v="0"/>
  </r>
  <r>
    <x v="901"/>
    <x v="177"/>
    <x v="5"/>
    <x v="0"/>
    <x v="2"/>
    <x v="0"/>
    <x v="2"/>
    <x v="2"/>
    <x v="0"/>
    <x v="38"/>
    <x v="38"/>
    <x v="0"/>
    <x v="0"/>
    <x v="0"/>
    <x v="3"/>
  </r>
  <r>
    <x v="902"/>
    <x v="177"/>
    <x v="5"/>
    <x v="0"/>
    <x v="0"/>
    <x v="2"/>
    <x v="0"/>
    <x v="0"/>
    <x v="4"/>
    <x v="4"/>
    <x v="4"/>
    <x v="1"/>
    <x v="1"/>
    <x v="0"/>
    <x v="2"/>
  </r>
  <r>
    <x v="903"/>
    <x v="177"/>
    <x v="5"/>
    <x v="0"/>
    <x v="2"/>
    <x v="0"/>
    <x v="3"/>
    <x v="3"/>
    <x v="6"/>
    <x v="13"/>
    <x v="13"/>
    <x v="0"/>
    <x v="0"/>
    <x v="0"/>
    <x v="2"/>
  </r>
  <r>
    <x v="904"/>
    <x v="177"/>
    <x v="5"/>
    <x v="0"/>
    <x v="0"/>
    <x v="0"/>
    <x v="3"/>
    <x v="3"/>
    <x v="8"/>
    <x v="18"/>
    <x v="18"/>
    <x v="0"/>
    <x v="0"/>
    <x v="0"/>
    <x v="0"/>
  </r>
  <r>
    <x v="905"/>
    <x v="177"/>
    <x v="5"/>
    <x v="0"/>
    <x v="1"/>
    <x v="2"/>
    <x v="2"/>
    <x v="2"/>
    <x v="7"/>
    <x v="15"/>
    <x v="15"/>
    <x v="0"/>
    <x v="0"/>
    <x v="0"/>
    <x v="2"/>
  </r>
  <r>
    <x v="906"/>
    <x v="177"/>
    <x v="5"/>
    <x v="0"/>
    <x v="0"/>
    <x v="2"/>
    <x v="1"/>
    <x v="1"/>
    <x v="8"/>
    <x v="33"/>
    <x v="33"/>
    <x v="0"/>
    <x v="0"/>
    <x v="1"/>
    <x v="3"/>
  </r>
  <r>
    <x v="907"/>
    <x v="177"/>
    <x v="5"/>
    <x v="0"/>
    <x v="0"/>
    <x v="1"/>
    <x v="1"/>
    <x v="1"/>
    <x v="6"/>
    <x v="7"/>
    <x v="7"/>
    <x v="0"/>
    <x v="0"/>
    <x v="0"/>
    <x v="2"/>
  </r>
  <r>
    <x v="908"/>
    <x v="177"/>
    <x v="5"/>
    <x v="0"/>
    <x v="2"/>
    <x v="3"/>
    <x v="0"/>
    <x v="0"/>
    <x v="1"/>
    <x v="40"/>
    <x v="40"/>
    <x v="1"/>
    <x v="1"/>
    <x v="0"/>
    <x v="3"/>
  </r>
  <r>
    <x v="909"/>
    <x v="177"/>
    <x v="5"/>
    <x v="0"/>
    <x v="1"/>
    <x v="6"/>
    <x v="3"/>
    <x v="3"/>
    <x v="1"/>
    <x v="27"/>
    <x v="27"/>
    <x v="1"/>
    <x v="1"/>
    <x v="0"/>
    <x v="0"/>
  </r>
  <r>
    <x v="910"/>
    <x v="178"/>
    <x v="5"/>
    <x v="0"/>
    <x v="1"/>
    <x v="6"/>
    <x v="1"/>
    <x v="1"/>
    <x v="2"/>
    <x v="30"/>
    <x v="30"/>
    <x v="1"/>
    <x v="1"/>
    <x v="0"/>
    <x v="0"/>
  </r>
  <r>
    <x v="911"/>
    <x v="179"/>
    <x v="5"/>
    <x v="0"/>
    <x v="2"/>
    <x v="2"/>
    <x v="4"/>
    <x v="4"/>
    <x v="8"/>
    <x v="19"/>
    <x v="19"/>
    <x v="0"/>
    <x v="0"/>
    <x v="0"/>
    <x v="2"/>
  </r>
  <r>
    <x v="912"/>
    <x v="179"/>
    <x v="5"/>
    <x v="0"/>
    <x v="1"/>
    <x v="3"/>
    <x v="4"/>
    <x v="4"/>
    <x v="8"/>
    <x v="19"/>
    <x v="19"/>
    <x v="0"/>
    <x v="0"/>
    <x v="0"/>
    <x v="0"/>
  </r>
  <r>
    <x v="913"/>
    <x v="179"/>
    <x v="5"/>
    <x v="0"/>
    <x v="2"/>
    <x v="2"/>
    <x v="4"/>
    <x v="4"/>
    <x v="1"/>
    <x v="37"/>
    <x v="37"/>
    <x v="0"/>
    <x v="0"/>
    <x v="0"/>
    <x v="2"/>
  </r>
  <r>
    <x v="914"/>
    <x v="180"/>
    <x v="5"/>
    <x v="0"/>
    <x v="0"/>
    <x v="3"/>
    <x v="2"/>
    <x v="2"/>
    <x v="3"/>
    <x v="3"/>
    <x v="3"/>
    <x v="0"/>
    <x v="0"/>
    <x v="1"/>
    <x v="2"/>
  </r>
  <r>
    <x v="915"/>
    <x v="181"/>
    <x v="6"/>
    <x v="0"/>
    <x v="0"/>
    <x v="1"/>
    <x v="3"/>
    <x v="3"/>
    <x v="6"/>
    <x v="13"/>
    <x v="13"/>
    <x v="0"/>
    <x v="0"/>
    <x v="0"/>
    <x v="0"/>
  </r>
  <r>
    <x v="916"/>
    <x v="182"/>
    <x v="6"/>
    <x v="0"/>
    <x v="1"/>
    <x v="4"/>
    <x v="3"/>
    <x v="3"/>
    <x v="0"/>
    <x v="25"/>
    <x v="25"/>
    <x v="0"/>
    <x v="0"/>
    <x v="0"/>
    <x v="0"/>
  </r>
  <r>
    <x v="917"/>
    <x v="182"/>
    <x v="6"/>
    <x v="0"/>
    <x v="1"/>
    <x v="1"/>
    <x v="3"/>
    <x v="3"/>
    <x v="7"/>
    <x v="11"/>
    <x v="11"/>
    <x v="0"/>
    <x v="0"/>
    <x v="0"/>
    <x v="2"/>
  </r>
  <r>
    <x v="918"/>
    <x v="182"/>
    <x v="6"/>
    <x v="0"/>
    <x v="1"/>
    <x v="1"/>
    <x v="1"/>
    <x v="1"/>
    <x v="2"/>
    <x v="30"/>
    <x v="30"/>
    <x v="1"/>
    <x v="1"/>
    <x v="0"/>
    <x v="3"/>
  </r>
  <r>
    <x v="919"/>
    <x v="182"/>
    <x v="6"/>
    <x v="0"/>
    <x v="2"/>
    <x v="2"/>
    <x v="3"/>
    <x v="3"/>
    <x v="7"/>
    <x v="11"/>
    <x v="11"/>
    <x v="0"/>
    <x v="0"/>
    <x v="0"/>
    <x v="4"/>
  </r>
  <r>
    <x v="920"/>
    <x v="182"/>
    <x v="6"/>
    <x v="0"/>
    <x v="0"/>
    <x v="6"/>
    <x v="4"/>
    <x v="4"/>
    <x v="2"/>
    <x v="24"/>
    <x v="24"/>
    <x v="1"/>
    <x v="1"/>
    <x v="0"/>
    <x v="1"/>
  </r>
  <r>
    <x v="921"/>
    <x v="182"/>
    <x v="6"/>
    <x v="0"/>
    <x v="1"/>
    <x v="6"/>
    <x v="2"/>
    <x v="2"/>
    <x v="7"/>
    <x v="15"/>
    <x v="15"/>
    <x v="1"/>
    <x v="1"/>
    <x v="0"/>
    <x v="4"/>
  </r>
  <r>
    <x v="922"/>
    <x v="182"/>
    <x v="6"/>
    <x v="0"/>
    <x v="2"/>
    <x v="0"/>
    <x v="4"/>
    <x v="4"/>
    <x v="0"/>
    <x v="49"/>
    <x v="49"/>
    <x v="1"/>
    <x v="1"/>
    <x v="0"/>
    <x v="3"/>
  </r>
  <r>
    <x v="923"/>
    <x v="183"/>
    <x v="6"/>
    <x v="0"/>
    <x v="2"/>
    <x v="4"/>
    <x v="3"/>
    <x v="3"/>
    <x v="9"/>
    <x v="35"/>
    <x v="35"/>
    <x v="0"/>
    <x v="0"/>
    <x v="0"/>
    <x v="2"/>
  </r>
  <r>
    <x v="924"/>
    <x v="183"/>
    <x v="6"/>
    <x v="0"/>
    <x v="2"/>
    <x v="5"/>
    <x v="3"/>
    <x v="3"/>
    <x v="3"/>
    <x v="41"/>
    <x v="41"/>
    <x v="0"/>
    <x v="0"/>
    <x v="0"/>
    <x v="2"/>
  </r>
  <r>
    <x v="925"/>
    <x v="183"/>
    <x v="6"/>
    <x v="0"/>
    <x v="1"/>
    <x v="6"/>
    <x v="2"/>
    <x v="2"/>
    <x v="1"/>
    <x v="43"/>
    <x v="43"/>
    <x v="1"/>
    <x v="1"/>
    <x v="0"/>
    <x v="2"/>
  </r>
  <r>
    <x v="926"/>
    <x v="183"/>
    <x v="6"/>
    <x v="0"/>
    <x v="2"/>
    <x v="2"/>
    <x v="4"/>
    <x v="4"/>
    <x v="8"/>
    <x v="19"/>
    <x v="19"/>
    <x v="1"/>
    <x v="1"/>
    <x v="1"/>
    <x v="4"/>
  </r>
  <r>
    <x v="927"/>
    <x v="183"/>
    <x v="6"/>
    <x v="0"/>
    <x v="0"/>
    <x v="5"/>
    <x v="0"/>
    <x v="0"/>
    <x v="8"/>
    <x v="23"/>
    <x v="23"/>
    <x v="1"/>
    <x v="1"/>
    <x v="0"/>
    <x v="0"/>
  </r>
  <r>
    <x v="928"/>
    <x v="184"/>
    <x v="6"/>
    <x v="0"/>
    <x v="2"/>
    <x v="1"/>
    <x v="3"/>
    <x v="3"/>
    <x v="5"/>
    <x v="16"/>
    <x v="16"/>
    <x v="0"/>
    <x v="0"/>
    <x v="0"/>
    <x v="2"/>
  </r>
  <r>
    <x v="929"/>
    <x v="184"/>
    <x v="6"/>
    <x v="0"/>
    <x v="0"/>
    <x v="0"/>
    <x v="3"/>
    <x v="3"/>
    <x v="2"/>
    <x v="5"/>
    <x v="5"/>
    <x v="0"/>
    <x v="0"/>
    <x v="0"/>
    <x v="0"/>
  </r>
  <r>
    <x v="930"/>
    <x v="184"/>
    <x v="6"/>
    <x v="0"/>
    <x v="2"/>
    <x v="4"/>
    <x v="1"/>
    <x v="1"/>
    <x v="5"/>
    <x v="28"/>
    <x v="28"/>
    <x v="1"/>
    <x v="1"/>
    <x v="1"/>
    <x v="2"/>
  </r>
  <r>
    <x v="931"/>
    <x v="184"/>
    <x v="6"/>
    <x v="0"/>
    <x v="2"/>
    <x v="0"/>
    <x v="0"/>
    <x v="0"/>
    <x v="2"/>
    <x v="2"/>
    <x v="2"/>
    <x v="1"/>
    <x v="1"/>
    <x v="0"/>
    <x v="2"/>
  </r>
  <r>
    <x v="932"/>
    <x v="184"/>
    <x v="6"/>
    <x v="0"/>
    <x v="2"/>
    <x v="4"/>
    <x v="2"/>
    <x v="2"/>
    <x v="7"/>
    <x v="15"/>
    <x v="15"/>
    <x v="0"/>
    <x v="0"/>
    <x v="0"/>
    <x v="4"/>
  </r>
  <r>
    <x v="933"/>
    <x v="184"/>
    <x v="6"/>
    <x v="0"/>
    <x v="1"/>
    <x v="4"/>
    <x v="0"/>
    <x v="0"/>
    <x v="7"/>
    <x v="20"/>
    <x v="20"/>
    <x v="0"/>
    <x v="0"/>
    <x v="0"/>
    <x v="2"/>
  </r>
  <r>
    <x v="934"/>
    <x v="184"/>
    <x v="6"/>
    <x v="0"/>
    <x v="0"/>
    <x v="5"/>
    <x v="4"/>
    <x v="4"/>
    <x v="5"/>
    <x v="47"/>
    <x v="47"/>
    <x v="0"/>
    <x v="0"/>
    <x v="0"/>
    <x v="2"/>
  </r>
  <r>
    <x v="935"/>
    <x v="184"/>
    <x v="6"/>
    <x v="0"/>
    <x v="0"/>
    <x v="4"/>
    <x v="0"/>
    <x v="0"/>
    <x v="2"/>
    <x v="2"/>
    <x v="2"/>
    <x v="0"/>
    <x v="0"/>
    <x v="0"/>
    <x v="2"/>
  </r>
  <r>
    <x v="936"/>
    <x v="184"/>
    <x v="6"/>
    <x v="0"/>
    <x v="0"/>
    <x v="5"/>
    <x v="4"/>
    <x v="4"/>
    <x v="8"/>
    <x v="19"/>
    <x v="19"/>
    <x v="0"/>
    <x v="0"/>
    <x v="0"/>
    <x v="0"/>
  </r>
  <r>
    <x v="937"/>
    <x v="185"/>
    <x v="6"/>
    <x v="0"/>
    <x v="1"/>
    <x v="2"/>
    <x v="4"/>
    <x v="4"/>
    <x v="7"/>
    <x v="31"/>
    <x v="31"/>
    <x v="0"/>
    <x v="0"/>
    <x v="1"/>
    <x v="2"/>
  </r>
  <r>
    <x v="938"/>
    <x v="186"/>
    <x v="6"/>
    <x v="0"/>
    <x v="1"/>
    <x v="3"/>
    <x v="4"/>
    <x v="4"/>
    <x v="8"/>
    <x v="19"/>
    <x v="19"/>
    <x v="0"/>
    <x v="0"/>
    <x v="0"/>
    <x v="3"/>
  </r>
  <r>
    <x v="939"/>
    <x v="187"/>
    <x v="6"/>
    <x v="0"/>
    <x v="1"/>
    <x v="6"/>
    <x v="1"/>
    <x v="1"/>
    <x v="2"/>
    <x v="30"/>
    <x v="30"/>
    <x v="0"/>
    <x v="0"/>
    <x v="0"/>
    <x v="2"/>
  </r>
  <r>
    <x v="940"/>
    <x v="187"/>
    <x v="6"/>
    <x v="0"/>
    <x v="0"/>
    <x v="0"/>
    <x v="4"/>
    <x v="4"/>
    <x v="4"/>
    <x v="8"/>
    <x v="8"/>
    <x v="0"/>
    <x v="0"/>
    <x v="1"/>
    <x v="2"/>
  </r>
  <r>
    <x v="941"/>
    <x v="187"/>
    <x v="6"/>
    <x v="0"/>
    <x v="0"/>
    <x v="5"/>
    <x v="3"/>
    <x v="3"/>
    <x v="5"/>
    <x v="16"/>
    <x v="16"/>
    <x v="0"/>
    <x v="0"/>
    <x v="0"/>
    <x v="0"/>
  </r>
  <r>
    <x v="942"/>
    <x v="187"/>
    <x v="6"/>
    <x v="0"/>
    <x v="1"/>
    <x v="4"/>
    <x v="1"/>
    <x v="1"/>
    <x v="6"/>
    <x v="7"/>
    <x v="7"/>
    <x v="0"/>
    <x v="0"/>
    <x v="0"/>
    <x v="1"/>
  </r>
  <r>
    <x v="943"/>
    <x v="187"/>
    <x v="6"/>
    <x v="0"/>
    <x v="1"/>
    <x v="1"/>
    <x v="2"/>
    <x v="2"/>
    <x v="5"/>
    <x v="6"/>
    <x v="6"/>
    <x v="0"/>
    <x v="0"/>
    <x v="0"/>
    <x v="0"/>
  </r>
  <r>
    <x v="944"/>
    <x v="187"/>
    <x v="6"/>
    <x v="0"/>
    <x v="2"/>
    <x v="3"/>
    <x v="1"/>
    <x v="1"/>
    <x v="2"/>
    <x v="30"/>
    <x v="30"/>
    <x v="1"/>
    <x v="1"/>
    <x v="0"/>
    <x v="3"/>
  </r>
  <r>
    <x v="945"/>
    <x v="187"/>
    <x v="6"/>
    <x v="0"/>
    <x v="2"/>
    <x v="0"/>
    <x v="2"/>
    <x v="2"/>
    <x v="0"/>
    <x v="38"/>
    <x v="38"/>
    <x v="0"/>
    <x v="0"/>
    <x v="0"/>
    <x v="1"/>
  </r>
  <r>
    <x v="946"/>
    <x v="187"/>
    <x v="6"/>
    <x v="0"/>
    <x v="2"/>
    <x v="1"/>
    <x v="4"/>
    <x v="4"/>
    <x v="0"/>
    <x v="49"/>
    <x v="49"/>
    <x v="1"/>
    <x v="1"/>
    <x v="0"/>
    <x v="3"/>
  </r>
  <r>
    <x v="947"/>
    <x v="187"/>
    <x v="6"/>
    <x v="0"/>
    <x v="1"/>
    <x v="0"/>
    <x v="3"/>
    <x v="3"/>
    <x v="3"/>
    <x v="41"/>
    <x v="41"/>
    <x v="0"/>
    <x v="0"/>
    <x v="0"/>
    <x v="2"/>
  </r>
  <r>
    <x v="948"/>
    <x v="187"/>
    <x v="6"/>
    <x v="0"/>
    <x v="1"/>
    <x v="1"/>
    <x v="4"/>
    <x v="4"/>
    <x v="2"/>
    <x v="24"/>
    <x v="24"/>
    <x v="0"/>
    <x v="0"/>
    <x v="0"/>
    <x v="2"/>
  </r>
  <r>
    <x v="949"/>
    <x v="187"/>
    <x v="6"/>
    <x v="0"/>
    <x v="0"/>
    <x v="2"/>
    <x v="0"/>
    <x v="0"/>
    <x v="2"/>
    <x v="2"/>
    <x v="2"/>
    <x v="1"/>
    <x v="1"/>
    <x v="0"/>
    <x v="2"/>
  </r>
  <r>
    <x v="950"/>
    <x v="187"/>
    <x v="6"/>
    <x v="0"/>
    <x v="1"/>
    <x v="3"/>
    <x v="3"/>
    <x v="3"/>
    <x v="2"/>
    <x v="5"/>
    <x v="5"/>
    <x v="0"/>
    <x v="0"/>
    <x v="0"/>
    <x v="2"/>
  </r>
  <r>
    <x v="951"/>
    <x v="187"/>
    <x v="6"/>
    <x v="0"/>
    <x v="1"/>
    <x v="3"/>
    <x v="1"/>
    <x v="1"/>
    <x v="1"/>
    <x v="1"/>
    <x v="1"/>
    <x v="0"/>
    <x v="0"/>
    <x v="0"/>
    <x v="2"/>
  </r>
  <r>
    <x v="952"/>
    <x v="187"/>
    <x v="6"/>
    <x v="0"/>
    <x v="2"/>
    <x v="6"/>
    <x v="3"/>
    <x v="3"/>
    <x v="0"/>
    <x v="25"/>
    <x v="25"/>
    <x v="1"/>
    <x v="1"/>
    <x v="0"/>
    <x v="2"/>
  </r>
  <r>
    <x v="953"/>
    <x v="187"/>
    <x v="6"/>
    <x v="0"/>
    <x v="0"/>
    <x v="4"/>
    <x v="0"/>
    <x v="0"/>
    <x v="7"/>
    <x v="20"/>
    <x v="20"/>
    <x v="0"/>
    <x v="0"/>
    <x v="0"/>
    <x v="0"/>
  </r>
  <r>
    <x v="954"/>
    <x v="187"/>
    <x v="6"/>
    <x v="0"/>
    <x v="0"/>
    <x v="6"/>
    <x v="3"/>
    <x v="3"/>
    <x v="4"/>
    <x v="29"/>
    <x v="29"/>
    <x v="0"/>
    <x v="0"/>
    <x v="0"/>
    <x v="2"/>
  </r>
  <r>
    <x v="955"/>
    <x v="187"/>
    <x v="6"/>
    <x v="0"/>
    <x v="1"/>
    <x v="6"/>
    <x v="0"/>
    <x v="0"/>
    <x v="9"/>
    <x v="39"/>
    <x v="39"/>
    <x v="0"/>
    <x v="0"/>
    <x v="0"/>
    <x v="0"/>
  </r>
  <r>
    <x v="956"/>
    <x v="187"/>
    <x v="6"/>
    <x v="0"/>
    <x v="2"/>
    <x v="2"/>
    <x v="3"/>
    <x v="3"/>
    <x v="1"/>
    <x v="27"/>
    <x v="27"/>
    <x v="1"/>
    <x v="1"/>
    <x v="0"/>
    <x v="2"/>
  </r>
  <r>
    <x v="957"/>
    <x v="187"/>
    <x v="6"/>
    <x v="0"/>
    <x v="0"/>
    <x v="2"/>
    <x v="3"/>
    <x v="3"/>
    <x v="2"/>
    <x v="5"/>
    <x v="5"/>
    <x v="0"/>
    <x v="0"/>
    <x v="0"/>
    <x v="2"/>
  </r>
  <r>
    <x v="958"/>
    <x v="187"/>
    <x v="6"/>
    <x v="0"/>
    <x v="2"/>
    <x v="1"/>
    <x v="4"/>
    <x v="4"/>
    <x v="5"/>
    <x v="47"/>
    <x v="47"/>
    <x v="1"/>
    <x v="1"/>
    <x v="0"/>
    <x v="2"/>
  </r>
  <r>
    <x v="959"/>
    <x v="187"/>
    <x v="6"/>
    <x v="0"/>
    <x v="0"/>
    <x v="5"/>
    <x v="3"/>
    <x v="3"/>
    <x v="7"/>
    <x v="11"/>
    <x v="11"/>
    <x v="1"/>
    <x v="1"/>
    <x v="0"/>
    <x v="2"/>
  </r>
  <r>
    <x v="960"/>
    <x v="188"/>
    <x v="6"/>
    <x v="0"/>
    <x v="1"/>
    <x v="4"/>
    <x v="3"/>
    <x v="3"/>
    <x v="9"/>
    <x v="35"/>
    <x v="35"/>
    <x v="0"/>
    <x v="0"/>
    <x v="0"/>
    <x v="2"/>
  </r>
  <r>
    <x v="961"/>
    <x v="188"/>
    <x v="6"/>
    <x v="0"/>
    <x v="0"/>
    <x v="6"/>
    <x v="2"/>
    <x v="2"/>
    <x v="9"/>
    <x v="26"/>
    <x v="26"/>
    <x v="0"/>
    <x v="0"/>
    <x v="0"/>
    <x v="4"/>
  </r>
  <r>
    <x v="962"/>
    <x v="188"/>
    <x v="6"/>
    <x v="0"/>
    <x v="2"/>
    <x v="6"/>
    <x v="2"/>
    <x v="2"/>
    <x v="1"/>
    <x v="43"/>
    <x v="43"/>
    <x v="1"/>
    <x v="1"/>
    <x v="1"/>
    <x v="1"/>
  </r>
  <r>
    <x v="963"/>
    <x v="188"/>
    <x v="6"/>
    <x v="0"/>
    <x v="0"/>
    <x v="4"/>
    <x v="0"/>
    <x v="0"/>
    <x v="3"/>
    <x v="45"/>
    <x v="45"/>
    <x v="0"/>
    <x v="0"/>
    <x v="0"/>
    <x v="2"/>
  </r>
  <r>
    <x v="964"/>
    <x v="189"/>
    <x v="6"/>
    <x v="0"/>
    <x v="2"/>
    <x v="4"/>
    <x v="4"/>
    <x v="4"/>
    <x v="7"/>
    <x v="31"/>
    <x v="31"/>
    <x v="0"/>
    <x v="0"/>
    <x v="0"/>
    <x v="2"/>
  </r>
  <r>
    <x v="965"/>
    <x v="189"/>
    <x v="6"/>
    <x v="0"/>
    <x v="0"/>
    <x v="5"/>
    <x v="3"/>
    <x v="3"/>
    <x v="4"/>
    <x v="29"/>
    <x v="29"/>
    <x v="1"/>
    <x v="1"/>
    <x v="0"/>
    <x v="4"/>
  </r>
  <r>
    <x v="966"/>
    <x v="190"/>
    <x v="6"/>
    <x v="0"/>
    <x v="1"/>
    <x v="5"/>
    <x v="0"/>
    <x v="0"/>
    <x v="1"/>
    <x v="40"/>
    <x v="40"/>
    <x v="0"/>
    <x v="0"/>
    <x v="0"/>
    <x v="0"/>
  </r>
  <r>
    <x v="967"/>
    <x v="190"/>
    <x v="6"/>
    <x v="0"/>
    <x v="1"/>
    <x v="0"/>
    <x v="4"/>
    <x v="4"/>
    <x v="7"/>
    <x v="31"/>
    <x v="31"/>
    <x v="1"/>
    <x v="1"/>
    <x v="0"/>
    <x v="1"/>
  </r>
  <r>
    <x v="968"/>
    <x v="190"/>
    <x v="6"/>
    <x v="0"/>
    <x v="0"/>
    <x v="0"/>
    <x v="2"/>
    <x v="2"/>
    <x v="3"/>
    <x v="3"/>
    <x v="3"/>
    <x v="1"/>
    <x v="1"/>
    <x v="0"/>
    <x v="4"/>
  </r>
  <r>
    <x v="969"/>
    <x v="190"/>
    <x v="6"/>
    <x v="0"/>
    <x v="2"/>
    <x v="6"/>
    <x v="3"/>
    <x v="3"/>
    <x v="6"/>
    <x v="13"/>
    <x v="13"/>
    <x v="0"/>
    <x v="0"/>
    <x v="0"/>
    <x v="1"/>
  </r>
  <r>
    <x v="970"/>
    <x v="190"/>
    <x v="6"/>
    <x v="0"/>
    <x v="0"/>
    <x v="1"/>
    <x v="4"/>
    <x v="4"/>
    <x v="3"/>
    <x v="42"/>
    <x v="42"/>
    <x v="1"/>
    <x v="1"/>
    <x v="0"/>
    <x v="2"/>
  </r>
  <r>
    <x v="971"/>
    <x v="190"/>
    <x v="6"/>
    <x v="0"/>
    <x v="2"/>
    <x v="3"/>
    <x v="2"/>
    <x v="2"/>
    <x v="7"/>
    <x v="15"/>
    <x v="15"/>
    <x v="0"/>
    <x v="0"/>
    <x v="0"/>
    <x v="4"/>
  </r>
  <r>
    <x v="972"/>
    <x v="190"/>
    <x v="6"/>
    <x v="0"/>
    <x v="2"/>
    <x v="3"/>
    <x v="0"/>
    <x v="0"/>
    <x v="7"/>
    <x v="20"/>
    <x v="20"/>
    <x v="1"/>
    <x v="1"/>
    <x v="0"/>
    <x v="2"/>
  </r>
  <r>
    <x v="973"/>
    <x v="191"/>
    <x v="6"/>
    <x v="0"/>
    <x v="1"/>
    <x v="1"/>
    <x v="3"/>
    <x v="3"/>
    <x v="9"/>
    <x v="35"/>
    <x v="35"/>
    <x v="0"/>
    <x v="0"/>
    <x v="0"/>
    <x v="2"/>
  </r>
  <r>
    <x v="974"/>
    <x v="191"/>
    <x v="6"/>
    <x v="0"/>
    <x v="2"/>
    <x v="1"/>
    <x v="0"/>
    <x v="0"/>
    <x v="7"/>
    <x v="20"/>
    <x v="20"/>
    <x v="1"/>
    <x v="1"/>
    <x v="0"/>
    <x v="3"/>
  </r>
  <r>
    <x v="975"/>
    <x v="191"/>
    <x v="6"/>
    <x v="0"/>
    <x v="2"/>
    <x v="2"/>
    <x v="4"/>
    <x v="4"/>
    <x v="9"/>
    <x v="46"/>
    <x v="46"/>
    <x v="0"/>
    <x v="0"/>
    <x v="0"/>
    <x v="2"/>
  </r>
  <r>
    <x v="976"/>
    <x v="191"/>
    <x v="6"/>
    <x v="0"/>
    <x v="0"/>
    <x v="0"/>
    <x v="4"/>
    <x v="4"/>
    <x v="7"/>
    <x v="31"/>
    <x v="31"/>
    <x v="1"/>
    <x v="1"/>
    <x v="0"/>
    <x v="2"/>
  </r>
  <r>
    <x v="977"/>
    <x v="191"/>
    <x v="6"/>
    <x v="0"/>
    <x v="1"/>
    <x v="4"/>
    <x v="4"/>
    <x v="4"/>
    <x v="7"/>
    <x v="31"/>
    <x v="31"/>
    <x v="1"/>
    <x v="1"/>
    <x v="1"/>
    <x v="1"/>
  </r>
  <r>
    <x v="978"/>
    <x v="191"/>
    <x v="6"/>
    <x v="0"/>
    <x v="0"/>
    <x v="4"/>
    <x v="4"/>
    <x v="4"/>
    <x v="7"/>
    <x v="31"/>
    <x v="31"/>
    <x v="1"/>
    <x v="1"/>
    <x v="1"/>
    <x v="0"/>
  </r>
  <r>
    <x v="979"/>
    <x v="192"/>
    <x v="6"/>
    <x v="0"/>
    <x v="0"/>
    <x v="4"/>
    <x v="0"/>
    <x v="0"/>
    <x v="5"/>
    <x v="48"/>
    <x v="48"/>
    <x v="0"/>
    <x v="0"/>
    <x v="1"/>
    <x v="0"/>
  </r>
  <r>
    <x v="980"/>
    <x v="193"/>
    <x v="6"/>
    <x v="0"/>
    <x v="0"/>
    <x v="3"/>
    <x v="1"/>
    <x v="1"/>
    <x v="3"/>
    <x v="14"/>
    <x v="14"/>
    <x v="0"/>
    <x v="0"/>
    <x v="0"/>
    <x v="2"/>
  </r>
  <r>
    <x v="981"/>
    <x v="193"/>
    <x v="6"/>
    <x v="0"/>
    <x v="1"/>
    <x v="6"/>
    <x v="2"/>
    <x v="2"/>
    <x v="3"/>
    <x v="3"/>
    <x v="3"/>
    <x v="0"/>
    <x v="0"/>
    <x v="0"/>
    <x v="1"/>
  </r>
  <r>
    <x v="982"/>
    <x v="193"/>
    <x v="6"/>
    <x v="0"/>
    <x v="2"/>
    <x v="1"/>
    <x v="1"/>
    <x v="1"/>
    <x v="9"/>
    <x v="44"/>
    <x v="44"/>
    <x v="1"/>
    <x v="1"/>
    <x v="0"/>
    <x v="0"/>
  </r>
  <r>
    <x v="983"/>
    <x v="193"/>
    <x v="6"/>
    <x v="0"/>
    <x v="0"/>
    <x v="6"/>
    <x v="0"/>
    <x v="0"/>
    <x v="1"/>
    <x v="40"/>
    <x v="40"/>
    <x v="0"/>
    <x v="0"/>
    <x v="0"/>
    <x v="3"/>
  </r>
  <r>
    <x v="984"/>
    <x v="193"/>
    <x v="6"/>
    <x v="0"/>
    <x v="1"/>
    <x v="4"/>
    <x v="0"/>
    <x v="0"/>
    <x v="2"/>
    <x v="2"/>
    <x v="2"/>
    <x v="0"/>
    <x v="0"/>
    <x v="0"/>
    <x v="3"/>
  </r>
  <r>
    <x v="985"/>
    <x v="193"/>
    <x v="6"/>
    <x v="0"/>
    <x v="0"/>
    <x v="5"/>
    <x v="0"/>
    <x v="0"/>
    <x v="6"/>
    <x v="34"/>
    <x v="34"/>
    <x v="1"/>
    <x v="1"/>
    <x v="0"/>
    <x v="3"/>
  </r>
  <r>
    <x v="986"/>
    <x v="193"/>
    <x v="6"/>
    <x v="0"/>
    <x v="2"/>
    <x v="4"/>
    <x v="3"/>
    <x v="3"/>
    <x v="5"/>
    <x v="16"/>
    <x v="16"/>
    <x v="1"/>
    <x v="1"/>
    <x v="0"/>
    <x v="2"/>
  </r>
  <r>
    <x v="987"/>
    <x v="193"/>
    <x v="6"/>
    <x v="0"/>
    <x v="0"/>
    <x v="3"/>
    <x v="2"/>
    <x v="2"/>
    <x v="6"/>
    <x v="32"/>
    <x v="32"/>
    <x v="0"/>
    <x v="0"/>
    <x v="0"/>
    <x v="2"/>
  </r>
  <r>
    <x v="988"/>
    <x v="193"/>
    <x v="6"/>
    <x v="0"/>
    <x v="2"/>
    <x v="6"/>
    <x v="3"/>
    <x v="3"/>
    <x v="7"/>
    <x v="11"/>
    <x v="11"/>
    <x v="1"/>
    <x v="1"/>
    <x v="0"/>
    <x v="4"/>
  </r>
  <r>
    <x v="989"/>
    <x v="193"/>
    <x v="6"/>
    <x v="0"/>
    <x v="1"/>
    <x v="2"/>
    <x v="4"/>
    <x v="4"/>
    <x v="3"/>
    <x v="42"/>
    <x v="42"/>
    <x v="0"/>
    <x v="0"/>
    <x v="0"/>
    <x v="0"/>
  </r>
  <r>
    <x v="990"/>
    <x v="193"/>
    <x v="6"/>
    <x v="0"/>
    <x v="0"/>
    <x v="5"/>
    <x v="2"/>
    <x v="2"/>
    <x v="4"/>
    <x v="17"/>
    <x v="17"/>
    <x v="0"/>
    <x v="0"/>
    <x v="0"/>
    <x v="2"/>
  </r>
  <r>
    <x v="991"/>
    <x v="193"/>
    <x v="6"/>
    <x v="0"/>
    <x v="2"/>
    <x v="3"/>
    <x v="1"/>
    <x v="1"/>
    <x v="9"/>
    <x v="44"/>
    <x v="44"/>
    <x v="1"/>
    <x v="1"/>
    <x v="0"/>
    <x v="2"/>
  </r>
  <r>
    <x v="992"/>
    <x v="194"/>
    <x v="6"/>
    <x v="0"/>
    <x v="1"/>
    <x v="6"/>
    <x v="4"/>
    <x v="4"/>
    <x v="3"/>
    <x v="42"/>
    <x v="42"/>
    <x v="0"/>
    <x v="0"/>
    <x v="0"/>
    <x v="2"/>
  </r>
  <r>
    <x v="993"/>
    <x v="195"/>
    <x v="6"/>
    <x v="0"/>
    <x v="2"/>
    <x v="6"/>
    <x v="1"/>
    <x v="1"/>
    <x v="4"/>
    <x v="22"/>
    <x v="22"/>
    <x v="1"/>
    <x v="1"/>
    <x v="0"/>
    <x v="0"/>
  </r>
  <r>
    <x v="994"/>
    <x v="195"/>
    <x v="6"/>
    <x v="0"/>
    <x v="0"/>
    <x v="5"/>
    <x v="1"/>
    <x v="1"/>
    <x v="8"/>
    <x v="33"/>
    <x v="33"/>
    <x v="0"/>
    <x v="0"/>
    <x v="0"/>
    <x v="0"/>
  </r>
  <r>
    <x v="995"/>
    <x v="195"/>
    <x v="6"/>
    <x v="0"/>
    <x v="1"/>
    <x v="6"/>
    <x v="4"/>
    <x v="4"/>
    <x v="7"/>
    <x v="31"/>
    <x v="31"/>
    <x v="1"/>
    <x v="1"/>
    <x v="0"/>
    <x v="4"/>
  </r>
  <r>
    <x v="996"/>
    <x v="195"/>
    <x v="6"/>
    <x v="0"/>
    <x v="2"/>
    <x v="0"/>
    <x v="4"/>
    <x v="4"/>
    <x v="0"/>
    <x v="49"/>
    <x v="49"/>
    <x v="1"/>
    <x v="1"/>
    <x v="0"/>
    <x v="4"/>
  </r>
  <r>
    <x v="997"/>
    <x v="195"/>
    <x v="6"/>
    <x v="0"/>
    <x v="1"/>
    <x v="6"/>
    <x v="0"/>
    <x v="0"/>
    <x v="0"/>
    <x v="0"/>
    <x v="0"/>
    <x v="0"/>
    <x v="0"/>
    <x v="0"/>
    <x v="2"/>
  </r>
  <r>
    <x v="998"/>
    <x v="195"/>
    <x v="6"/>
    <x v="0"/>
    <x v="2"/>
    <x v="2"/>
    <x v="1"/>
    <x v="1"/>
    <x v="4"/>
    <x v="22"/>
    <x v="22"/>
    <x v="1"/>
    <x v="1"/>
    <x v="0"/>
    <x v="3"/>
  </r>
  <r>
    <x v="999"/>
    <x v="195"/>
    <x v="6"/>
    <x v="0"/>
    <x v="1"/>
    <x v="2"/>
    <x v="2"/>
    <x v="2"/>
    <x v="5"/>
    <x v="6"/>
    <x v="6"/>
    <x v="1"/>
    <x v="1"/>
    <x v="0"/>
    <x v="3"/>
  </r>
  <r>
    <x v="1000"/>
    <x v="195"/>
    <x v="6"/>
    <x v="0"/>
    <x v="1"/>
    <x v="3"/>
    <x v="3"/>
    <x v="3"/>
    <x v="3"/>
    <x v="41"/>
    <x v="41"/>
    <x v="1"/>
    <x v="1"/>
    <x v="0"/>
    <x v="2"/>
  </r>
  <r>
    <x v="1001"/>
    <x v="195"/>
    <x v="6"/>
    <x v="0"/>
    <x v="2"/>
    <x v="5"/>
    <x v="4"/>
    <x v="4"/>
    <x v="6"/>
    <x v="9"/>
    <x v="9"/>
    <x v="1"/>
    <x v="1"/>
    <x v="0"/>
    <x v="3"/>
  </r>
  <r>
    <x v="1002"/>
    <x v="195"/>
    <x v="6"/>
    <x v="0"/>
    <x v="2"/>
    <x v="3"/>
    <x v="2"/>
    <x v="2"/>
    <x v="3"/>
    <x v="3"/>
    <x v="3"/>
    <x v="1"/>
    <x v="1"/>
    <x v="0"/>
    <x v="2"/>
  </r>
  <r>
    <x v="1003"/>
    <x v="195"/>
    <x v="6"/>
    <x v="0"/>
    <x v="1"/>
    <x v="6"/>
    <x v="0"/>
    <x v="0"/>
    <x v="5"/>
    <x v="48"/>
    <x v="48"/>
    <x v="1"/>
    <x v="1"/>
    <x v="0"/>
    <x v="3"/>
  </r>
  <r>
    <x v="1004"/>
    <x v="195"/>
    <x v="6"/>
    <x v="0"/>
    <x v="1"/>
    <x v="3"/>
    <x v="1"/>
    <x v="1"/>
    <x v="1"/>
    <x v="1"/>
    <x v="1"/>
    <x v="0"/>
    <x v="0"/>
    <x v="0"/>
    <x v="0"/>
  </r>
  <r>
    <x v="1005"/>
    <x v="196"/>
    <x v="6"/>
    <x v="0"/>
    <x v="2"/>
    <x v="5"/>
    <x v="2"/>
    <x v="2"/>
    <x v="1"/>
    <x v="43"/>
    <x v="43"/>
    <x v="0"/>
    <x v="0"/>
    <x v="0"/>
    <x v="2"/>
  </r>
  <r>
    <x v="1006"/>
    <x v="197"/>
    <x v="6"/>
    <x v="0"/>
    <x v="0"/>
    <x v="3"/>
    <x v="3"/>
    <x v="3"/>
    <x v="5"/>
    <x v="16"/>
    <x v="16"/>
    <x v="0"/>
    <x v="0"/>
    <x v="0"/>
    <x v="2"/>
  </r>
  <r>
    <x v="1007"/>
    <x v="197"/>
    <x v="6"/>
    <x v="0"/>
    <x v="2"/>
    <x v="6"/>
    <x v="0"/>
    <x v="0"/>
    <x v="1"/>
    <x v="40"/>
    <x v="40"/>
    <x v="0"/>
    <x v="0"/>
    <x v="1"/>
    <x v="0"/>
  </r>
  <r>
    <x v="1008"/>
    <x v="197"/>
    <x v="6"/>
    <x v="0"/>
    <x v="2"/>
    <x v="3"/>
    <x v="3"/>
    <x v="3"/>
    <x v="1"/>
    <x v="27"/>
    <x v="27"/>
    <x v="0"/>
    <x v="0"/>
    <x v="0"/>
    <x v="3"/>
  </r>
  <r>
    <x v="1009"/>
    <x v="197"/>
    <x v="6"/>
    <x v="0"/>
    <x v="0"/>
    <x v="0"/>
    <x v="1"/>
    <x v="1"/>
    <x v="5"/>
    <x v="28"/>
    <x v="28"/>
    <x v="1"/>
    <x v="1"/>
    <x v="0"/>
    <x v="2"/>
  </r>
  <r>
    <x v="1010"/>
    <x v="197"/>
    <x v="6"/>
    <x v="0"/>
    <x v="1"/>
    <x v="6"/>
    <x v="2"/>
    <x v="2"/>
    <x v="9"/>
    <x v="26"/>
    <x v="26"/>
    <x v="0"/>
    <x v="0"/>
    <x v="1"/>
    <x v="2"/>
  </r>
  <r>
    <x v="1011"/>
    <x v="197"/>
    <x v="6"/>
    <x v="0"/>
    <x v="2"/>
    <x v="0"/>
    <x v="4"/>
    <x v="4"/>
    <x v="4"/>
    <x v="8"/>
    <x v="8"/>
    <x v="0"/>
    <x v="0"/>
    <x v="0"/>
    <x v="2"/>
  </r>
  <r>
    <x v="1012"/>
    <x v="197"/>
    <x v="6"/>
    <x v="0"/>
    <x v="2"/>
    <x v="1"/>
    <x v="3"/>
    <x v="3"/>
    <x v="5"/>
    <x v="16"/>
    <x v="16"/>
    <x v="1"/>
    <x v="1"/>
    <x v="0"/>
    <x v="2"/>
  </r>
  <r>
    <x v="1013"/>
    <x v="197"/>
    <x v="6"/>
    <x v="0"/>
    <x v="2"/>
    <x v="5"/>
    <x v="1"/>
    <x v="1"/>
    <x v="7"/>
    <x v="21"/>
    <x v="21"/>
    <x v="1"/>
    <x v="1"/>
    <x v="1"/>
    <x v="4"/>
  </r>
  <r>
    <x v="1014"/>
    <x v="197"/>
    <x v="6"/>
    <x v="0"/>
    <x v="1"/>
    <x v="1"/>
    <x v="2"/>
    <x v="2"/>
    <x v="3"/>
    <x v="3"/>
    <x v="3"/>
    <x v="1"/>
    <x v="1"/>
    <x v="1"/>
    <x v="3"/>
  </r>
  <r>
    <x v="1015"/>
    <x v="197"/>
    <x v="6"/>
    <x v="0"/>
    <x v="1"/>
    <x v="1"/>
    <x v="0"/>
    <x v="0"/>
    <x v="8"/>
    <x v="23"/>
    <x v="23"/>
    <x v="1"/>
    <x v="1"/>
    <x v="0"/>
    <x v="2"/>
  </r>
  <r>
    <x v="1016"/>
    <x v="197"/>
    <x v="6"/>
    <x v="0"/>
    <x v="0"/>
    <x v="1"/>
    <x v="0"/>
    <x v="0"/>
    <x v="0"/>
    <x v="0"/>
    <x v="0"/>
    <x v="1"/>
    <x v="1"/>
    <x v="0"/>
    <x v="4"/>
  </r>
  <r>
    <x v="1017"/>
    <x v="197"/>
    <x v="6"/>
    <x v="0"/>
    <x v="0"/>
    <x v="0"/>
    <x v="2"/>
    <x v="2"/>
    <x v="9"/>
    <x v="26"/>
    <x v="26"/>
    <x v="0"/>
    <x v="0"/>
    <x v="0"/>
    <x v="4"/>
  </r>
  <r>
    <x v="1018"/>
    <x v="198"/>
    <x v="6"/>
    <x v="0"/>
    <x v="2"/>
    <x v="4"/>
    <x v="4"/>
    <x v="4"/>
    <x v="8"/>
    <x v="19"/>
    <x v="19"/>
    <x v="0"/>
    <x v="0"/>
    <x v="0"/>
    <x v="0"/>
  </r>
  <r>
    <x v="1019"/>
    <x v="198"/>
    <x v="6"/>
    <x v="0"/>
    <x v="0"/>
    <x v="6"/>
    <x v="0"/>
    <x v="0"/>
    <x v="6"/>
    <x v="34"/>
    <x v="34"/>
    <x v="1"/>
    <x v="1"/>
    <x v="0"/>
    <x v="4"/>
  </r>
  <r>
    <x v="1020"/>
    <x v="198"/>
    <x v="6"/>
    <x v="0"/>
    <x v="1"/>
    <x v="1"/>
    <x v="2"/>
    <x v="2"/>
    <x v="2"/>
    <x v="12"/>
    <x v="12"/>
    <x v="0"/>
    <x v="0"/>
    <x v="0"/>
    <x v="0"/>
  </r>
  <r>
    <x v="1021"/>
    <x v="198"/>
    <x v="6"/>
    <x v="0"/>
    <x v="1"/>
    <x v="2"/>
    <x v="3"/>
    <x v="3"/>
    <x v="7"/>
    <x v="11"/>
    <x v="11"/>
    <x v="0"/>
    <x v="0"/>
    <x v="1"/>
    <x v="0"/>
  </r>
  <r>
    <x v="1022"/>
    <x v="198"/>
    <x v="6"/>
    <x v="0"/>
    <x v="2"/>
    <x v="5"/>
    <x v="0"/>
    <x v="0"/>
    <x v="0"/>
    <x v="0"/>
    <x v="0"/>
    <x v="0"/>
    <x v="0"/>
    <x v="0"/>
    <x v="4"/>
  </r>
  <r>
    <x v="1023"/>
    <x v="198"/>
    <x v="6"/>
    <x v="0"/>
    <x v="0"/>
    <x v="4"/>
    <x v="3"/>
    <x v="3"/>
    <x v="0"/>
    <x v="25"/>
    <x v="25"/>
    <x v="1"/>
    <x v="1"/>
    <x v="0"/>
    <x v="1"/>
  </r>
  <r>
    <x v="1024"/>
    <x v="198"/>
    <x v="6"/>
    <x v="0"/>
    <x v="2"/>
    <x v="0"/>
    <x v="1"/>
    <x v="1"/>
    <x v="7"/>
    <x v="21"/>
    <x v="21"/>
    <x v="0"/>
    <x v="0"/>
    <x v="0"/>
    <x v="2"/>
  </r>
  <r>
    <x v="1025"/>
    <x v="198"/>
    <x v="6"/>
    <x v="0"/>
    <x v="0"/>
    <x v="6"/>
    <x v="2"/>
    <x v="2"/>
    <x v="3"/>
    <x v="3"/>
    <x v="3"/>
    <x v="1"/>
    <x v="1"/>
    <x v="0"/>
    <x v="4"/>
  </r>
  <r>
    <x v="1026"/>
    <x v="198"/>
    <x v="6"/>
    <x v="0"/>
    <x v="1"/>
    <x v="6"/>
    <x v="0"/>
    <x v="0"/>
    <x v="9"/>
    <x v="39"/>
    <x v="39"/>
    <x v="1"/>
    <x v="1"/>
    <x v="1"/>
    <x v="2"/>
  </r>
  <r>
    <x v="1027"/>
    <x v="198"/>
    <x v="6"/>
    <x v="0"/>
    <x v="0"/>
    <x v="1"/>
    <x v="2"/>
    <x v="2"/>
    <x v="4"/>
    <x v="17"/>
    <x v="17"/>
    <x v="0"/>
    <x v="0"/>
    <x v="0"/>
    <x v="4"/>
  </r>
  <r>
    <x v="1028"/>
    <x v="198"/>
    <x v="6"/>
    <x v="0"/>
    <x v="2"/>
    <x v="5"/>
    <x v="4"/>
    <x v="4"/>
    <x v="0"/>
    <x v="49"/>
    <x v="49"/>
    <x v="0"/>
    <x v="0"/>
    <x v="0"/>
    <x v="2"/>
  </r>
  <r>
    <x v="1029"/>
    <x v="198"/>
    <x v="6"/>
    <x v="0"/>
    <x v="1"/>
    <x v="2"/>
    <x v="2"/>
    <x v="2"/>
    <x v="6"/>
    <x v="32"/>
    <x v="32"/>
    <x v="1"/>
    <x v="1"/>
    <x v="0"/>
    <x v="3"/>
  </r>
  <r>
    <x v="1030"/>
    <x v="198"/>
    <x v="6"/>
    <x v="0"/>
    <x v="1"/>
    <x v="0"/>
    <x v="2"/>
    <x v="2"/>
    <x v="6"/>
    <x v="32"/>
    <x v="32"/>
    <x v="1"/>
    <x v="1"/>
    <x v="0"/>
    <x v="2"/>
  </r>
  <r>
    <x v="1031"/>
    <x v="198"/>
    <x v="6"/>
    <x v="0"/>
    <x v="2"/>
    <x v="4"/>
    <x v="4"/>
    <x v="4"/>
    <x v="1"/>
    <x v="37"/>
    <x v="37"/>
    <x v="0"/>
    <x v="0"/>
    <x v="0"/>
    <x v="0"/>
  </r>
  <r>
    <x v="1032"/>
    <x v="198"/>
    <x v="6"/>
    <x v="0"/>
    <x v="2"/>
    <x v="3"/>
    <x v="1"/>
    <x v="1"/>
    <x v="1"/>
    <x v="1"/>
    <x v="1"/>
    <x v="0"/>
    <x v="0"/>
    <x v="0"/>
    <x v="2"/>
  </r>
  <r>
    <x v="1033"/>
    <x v="198"/>
    <x v="6"/>
    <x v="0"/>
    <x v="1"/>
    <x v="1"/>
    <x v="4"/>
    <x v="4"/>
    <x v="9"/>
    <x v="46"/>
    <x v="46"/>
    <x v="0"/>
    <x v="0"/>
    <x v="0"/>
    <x v="0"/>
  </r>
  <r>
    <x v="1034"/>
    <x v="198"/>
    <x v="6"/>
    <x v="0"/>
    <x v="2"/>
    <x v="2"/>
    <x v="1"/>
    <x v="1"/>
    <x v="8"/>
    <x v="33"/>
    <x v="33"/>
    <x v="0"/>
    <x v="0"/>
    <x v="0"/>
    <x v="1"/>
  </r>
  <r>
    <x v="1035"/>
    <x v="199"/>
    <x v="6"/>
    <x v="0"/>
    <x v="0"/>
    <x v="1"/>
    <x v="3"/>
    <x v="3"/>
    <x v="1"/>
    <x v="27"/>
    <x v="27"/>
    <x v="1"/>
    <x v="1"/>
    <x v="0"/>
    <x v="1"/>
  </r>
  <r>
    <x v="1036"/>
    <x v="199"/>
    <x v="6"/>
    <x v="0"/>
    <x v="1"/>
    <x v="6"/>
    <x v="2"/>
    <x v="2"/>
    <x v="9"/>
    <x v="26"/>
    <x v="26"/>
    <x v="0"/>
    <x v="0"/>
    <x v="0"/>
    <x v="3"/>
  </r>
  <r>
    <x v="1037"/>
    <x v="199"/>
    <x v="6"/>
    <x v="0"/>
    <x v="1"/>
    <x v="2"/>
    <x v="1"/>
    <x v="1"/>
    <x v="2"/>
    <x v="30"/>
    <x v="30"/>
    <x v="0"/>
    <x v="0"/>
    <x v="0"/>
    <x v="2"/>
  </r>
  <r>
    <x v="1038"/>
    <x v="199"/>
    <x v="6"/>
    <x v="0"/>
    <x v="2"/>
    <x v="2"/>
    <x v="2"/>
    <x v="2"/>
    <x v="5"/>
    <x v="6"/>
    <x v="6"/>
    <x v="0"/>
    <x v="0"/>
    <x v="0"/>
    <x v="4"/>
  </r>
  <r>
    <x v="1039"/>
    <x v="199"/>
    <x v="6"/>
    <x v="0"/>
    <x v="1"/>
    <x v="5"/>
    <x v="3"/>
    <x v="3"/>
    <x v="4"/>
    <x v="29"/>
    <x v="29"/>
    <x v="1"/>
    <x v="1"/>
    <x v="0"/>
    <x v="0"/>
  </r>
  <r>
    <x v="1040"/>
    <x v="200"/>
    <x v="6"/>
    <x v="0"/>
    <x v="1"/>
    <x v="5"/>
    <x v="0"/>
    <x v="0"/>
    <x v="0"/>
    <x v="0"/>
    <x v="0"/>
    <x v="1"/>
    <x v="1"/>
    <x v="1"/>
    <x v="0"/>
  </r>
  <r>
    <x v="1041"/>
    <x v="200"/>
    <x v="6"/>
    <x v="0"/>
    <x v="1"/>
    <x v="1"/>
    <x v="0"/>
    <x v="0"/>
    <x v="6"/>
    <x v="34"/>
    <x v="34"/>
    <x v="1"/>
    <x v="1"/>
    <x v="0"/>
    <x v="2"/>
  </r>
  <r>
    <x v="1042"/>
    <x v="200"/>
    <x v="6"/>
    <x v="0"/>
    <x v="2"/>
    <x v="0"/>
    <x v="0"/>
    <x v="0"/>
    <x v="1"/>
    <x v="40"/>
    <x v="40"/>
    <x v="0"/>
    <x v="0"/>
    <x v="0"/>
    <x v="2"/>
  </r>
  <r>
    <x v="1043"/>
    <x v="200"/>
    <x v="6"/>
    <x v="0"/>
    <x v="0"/>
    <x v="1"/>
    <x v="4"/>
    <x v="4"/>
    <x v="7"/>
    <x v="31"/>
    <x v="31"/>
    <x v="0"/>
    <x v="0"/>
    <x v="0"/>
    <x v="0"/>
  </r>
  <r>
    <x v="1044"/>
    <x v="201"/>
    <x v="6"/>
    <x v="0"/>
    <x v="1"/>
    <x v="1"/>
    <x v="0"/>
    <x v="0"/>
    <x v="9"/>
    <x v="39"/>
    <x v="39"/>
    <x v="1"/>
    <x v="1"/>
    <x v="0"/>
    <x v="0"/>
  </r>
  <r>
    <x v="1045"/>
    <x v="201"/>
    <x v="6"/>
    <x v="0"/>
    <x v="1"/>
    <x v="1"/>
    <x v="2"/>
    <x v="2"/>
    <x v="4"/>
    <x v="17"/>
    <x v="17"/>
    <x v="0"/>
    <x v="0"/>
    <x v="0"/>
    <x v="0"/>
  </r>
  <r>
    <x v="1046"/>
    <x v="201"/>
    <x v="6"/>
    <x v="0"/>
    <x v="0"/>
    <x v="0"/>
    <x v="2"/>
    <x v="2"/>
    <x v="1"/>
    <x v="43"/>
    <x v="43"/>
    <x v="1"/>
    <x v="1"/>
    <x v="0"/>
    <x v="2"/>
  </r>
  <r>
    <x v="1047"/>
    <x v="201"/>
    <x v="6"/>
    <x v="0"/>
    <x v="0"/>
    <x v="3"/>
    <x v="2"/>
    <x v="2"/>
    <x v="8"/>
    <x v="36"/>
    <x v="36"/>
    <x v="0"/>
    <x v="0"/>
    <x v="0"/>
    <x v="0"/>
  </r>
  <r>
    <x v="1048"/>
    <x v="201"/>
    <x v="6"/>
    <x v="0"/>
    <x v="1"/>
    <x v="3"/>
    <x v="4"/>
    <x v="4"/>
    <x v="4"/>
    <x v="8"/>
    <x v="8"/>
    <x v="1"/>
    <x v="1"/>
    <x v="1"/>
    <x v="1"/>
  </r>
  <r>
    <x v="1049"/>
    <x v="201"/>
    <x v="6"/>
    <x v="0"/>
    <x v="2"/>
    <x v="6"/>
    <x v="1"/>
    <x v="1"/>
    <x v="9"/>
    <x v="44"/>
    <x v="44"/>
    <x v="0"/>
    <x v="0"/>
    <x v="0"/>
    <x v="2"/>
  </r>
  <r>
    <x v="1050"/>
    <x v="201"/>
    <x v="6"/>
    <x v="0"/>
    <x v="2"/>
    <x v="5"/>
    <x v="1"/>
    <x v="1"/>
    <x v="2"/>
    <x v="30"/>
    <x v="30"/>
    <x v="1"/>
    <x v="1"/>
    <x v="0"/>
    <x v="3"/>
  </r>
  <r>
    <x v="1051"/>
    <x v="201"/>
    <x v="6"/>
    <x v="0"/>
    <x v="0"/>
    <x v="1"/>
    <x v="1"/>
    <x v="1"/>
    <x v="6"/>
    <x v="7"/>
    <x v="7"/>
    <x v="0"/>
    <x v="0"/>
    <x v="0"/>
    <x v="4"/>
  </r>
  <r>
    <x v="1052"/>
    <x v="201"/>
    <x v="6"/>
    <x v="0"/>
    <x v="0"/>
    <x v="0"/>
    <x v="0"/>
    <x v="0"/>
    <x v="4"/>
    <x v="4"/>
    <x v="4"/>
    <x v="1"/>
    <x v="1"/>
    <x v="0"/>
    <x v="0"/>
  </r>
  <r>
    <x v="1053"/>
    <x v="201"/>
    <x v="6"/>
    <x v="0"/>
    <x v="0"/>
    <x v="0"/>
    <x v="2"/>
    <x v="2"/>
    <x v="4"/>
    <x v="17"/>
    <x v="17"/>
    <x v="0"/>
    <x v="0"/>
    <x v="0"/>
    <x v="2"/>
  </r>
  <r>
    <x v="1054"/>
    <x v="202"/>
    <x v="6"/>
    <x v="0"/>
    <x v="1"/>
    <x v="6"/>
    <x v="4"/>
    <x v="4"/>
    <x v="4"/>
    <x v="8"/>
    <x v="8"/>
    <x v="0"/>
    <x v="0"/>
    <x v="0"/>
    <x v="2"/>
  </r>
  <r>
    <x v="1055"/>
    <x v="202"/>
    <x v="6"/>
    <x v="0"/>
    <x v="1"/>
    <x v="6"/>
    <x v="3"/>
    <x v="3"/>
    <x v="4"/>
    <x v="29"/>
    <x v="29"/>
    <x v="1"/>
    <x v="1"/>
    <x v="0"/>
    <x v="3"/>
  </r>
  <r>
    <x v="1056"/>
    <x v="203"/>
    <x v="6"/>
    <x v="0"/>
    <x v="0"/>
    <x v="2"/>
    <x v="3"/>
    <x v="3"/>
    <x v="9"/>
    <x v="35"/>
    <x v="35"/>
    <x v="0"/>
    <x v="0"/>
    <x v="0"/>
    <x v="2"/>
  </r>
  <r>
    <x v="1057"/>
    <x v="203"/>
    <x v="6"/>
    <x v="0"/>
    <x v="1"/>
    <x v="5"/>
    <x v="0"/>
    <x v="0"/>
    <x v="1"/>
    <x v="40"/>
    <x v="40"/>
    <x v="0"/>
    <x v="0"/>
    <x v="0"/>
    <x v="1"/>
  </r>
  <r>
    <x v="1058"/>
    <x v="203"/>
    <x v="6"/>
    <x v="0"/>
    <x v="0"/>
    <x v="3"/>
    <x v="4"/>
    <x v="4"/>
    <x v="9"/>
    <x v="46"/>
    <x v="46"/>
    <x v="0"/>
    <x v="0"/>
    <x v="0"/>
    <x v="2"/>
  </r>
  <r>
    <x v="1059"/>
    <x v="203"/>
    <x v="6"/>
    <x v="0"/>
    <x v="2"/>
    <x v="3"/>
    <x v="4"/>
    <x v="4"/>
    <x v="5"/>
    <x v="47"/>
    <x v="47"/>
    <x v="0"/>
    <x v="0"/>
    <x v="0"/>
    <x v="0"/>
  </r>
  <r>
    <x v="1060"/>
    <x v="203"/>
    <x v="6"/>
    <x v="0"/>
    <x v="1"/>
    <x v="6"/>
    <x v="1"/>
    <x v="1"/>
    <x v="1"/>
    <x v="1"/>
    <x v="1"/>
    <x v="1"/>
    <x v="1"/>
    <x v="0"/>
    <x v="3"/>
  </r>
  <r>
    <x v="1061"/>
    <x v="203"/>
    <x v="6"/>
    <x v="0"/>
    <x v="0"/>
    <x v="2"/>
    <x v="1"/>
    <x v="1"/>
    <x v="8"/>
    <x v="33"/>
    <x v="33"/>
    <x v="0"/>
    <x v="0"/>
    <x v="0"/>
    <x v="2"/>
  </r>
  <r>
    <x v="1062"/>
    <x v="203"/>
    <x v="6"/>
    <x v="0"/>
    <x v="0"/>
    <x v="2"/>
    <x v="1"/>
    <x v="1"/>
    <x v="1"/>
    <x v="1"/>
    <x v="1"/>
    <x v="0"/>
    <x v="0"/>
    <x v="0"/>
    <x v="3"/>
  </r>
  <r>
    <x v="1063"/>
    <x v="203"/>
    <x v="6"/>
    <x v="0"/>
    <x v="0"/>
    <x v="3"/>
    <x v="1"/>
    <x v="1"/>
    <x v="0"/>
    <x v="10"/>
    <x v="10"/>
    <x v="0"/>
    <x v="0"/>
    <x v="1"/>
    <x v="3"/>
  </r>
  <r>
    <x v="1064"/>
    <x v="203"/>
    <x v="6"/>
    <x v="0"/>
    <x v="2"/>
    <x v="6"/>
    <x v="2"/>
    <x v="2"/>
    <x v="1"/>
    <x v="43"/>
    <x v="43"/>
    <x v="0"/>
    <x v="0"/>
    <x v="0"/>
    <x v="4"/>
  </r>
  <r>
    <x v="1065"/>
    <x v="203"/>
    <x v="6"/>
    <x v="0"/>
    <x v="0"/>
    <x v="0"/>
    <x v="0"/>
    <x v="0"/>
    <x v="3"/>
    <x v="45"/>
    <x v="45"/>
    <x v="0"/>
    <x v="0"/>
    <x v="0"/>
    <x v="3"/>
  </r>
  <r>
    <x v="1066"/>
    <x v="203"/>
    <x v="6"/>
    <x v="0"/>
    <x v="0"/>
    <x v="2"/>
    <x v="4"/>
    <x v="4"/>
    <x v="1"/>
    <x v="37"/>
    <x v="37"/>
    <x v="0"/>
    <x v="0"/>
    <x v="0"/>
    <x v="2"/>
  </r>
  <r>
    <x v="1067"/>
    <x v="203"/>
    <x v="6"/>
    <x v="0"/>
    <x v="1"/>
    <x v="3"/>
    <x v="0"/>
    <x v="0"/>
    <x v="0"/>
    <x v="0"/>
    <x v="0"/>
    <x v="0"/>
    <x v="0"/>
    <x v="0"/>
    <x v="3"/>
  </r>
  <r>
    <x v="1068"/>
    <x v="203"/>
    <x v="6"/>
    <x v="0"/>
    <x v="2"/>
    <x v="0"/>
    <x v="1"/>
    <x v="1"/>
    <x v="6"/>
    <x v="7"/>
    <x v="7"/>
    <x v="1"/>
    <x v="1"/>
    <x v="0"/>
    <x v="2"/>
  </r>
  <r>
    <x v="1069"/>
    <x v="203"/>
    <x v="6"/>
    <x v="0"/>
    <x v="0"/>
    <x v="4"/>
    <x v="2"/>
    <x v="2"/>
    <x v="3"/>
    <x v="3"/>
    <x v="3"/>
    <x v="0"/>
    <x v="0"/>
    <x v="0"/>
    <x v="0"/>
  </r>
  <r>
    <x v="1070"/>
    <x v="203"/>
    <x v="6"/>
    <x v="0"/>
    <x v="1"/>
    <x v="1"/>
    <x v="3"/>
    <x v="3"/>
    <x v="7"/>
    <x v="11"/>
    <x v="11"/>
    <x v="0"/>
    <x v="0"/>
    <x v="0"/>
    <x v="2"/>
  </r>
  <r>
    <x v="1071"/>
    <x v="204"/>
    <x v="6"/>
    <x v="0"/>
    <x v="0"/>
    <x v="1"/>
    <x v="0"/>
    <x v="0"/>
    <x v="0"/>
    <x v="0"/>
    <x v="0"/>
    <x v="0"/>
    <x v="0"/>
    <x v="0"/>
    <x v="3"/>
  </r>
  <r>
    <x v="1072"/>
    <x v="204"/>
    <x v="6"/>
    <x v="0"/>
    <x v="1"/>
    <x v="1"/>
    <x v="3"/>
    <x v="3"/>
    <x v="3"/>
    <x v="41"/>
    <x v="41"/>
    <x v="0"/>
    <x v="0"/>
    <x v="1"/>
    <x v="2"/>
  </r>
  <r>
    <x v="1073"/>
    <x v="204"/>
    <x v="6"/>
    <x v="0"/>
    <x v="0"/>
    <x v="3"/>
    <x v="1"/>
    <x v="1"/>
    <x v="4"/>
    <x v="22"/>
    <x v="22"/>
    <x v="0"/>
    <x v="0"/>
    <x v="0"/>
    <x v="3"/>
  </r>
  <r>
    <x v="1074"/>
    <x v="204"/>
    <x v="6"/>
    <x v="0"/>
    <x v="1"/>
    <x v="1"/>
    <x v="4"/>
    <x v="4"/>
    <x v="6"/>
    <x v="9"/>
    <x v="9"/>
    <x v="0"/>
    <x v="0"/>
    <x v="0"/>
    <x v="2"/>
  </r>
  <r>
    <x v="1075"/>
    <x v="204"/>
    <x v="6"/>
    <x v="0"/>
    <x v="2"/>
    <x v="4"/>
    <x v="0"/>
    <x v="0"/>
    <x v="9"/>
    <x v="39"/>
    <x v="39"/>
    <x v="0"/>
    <x v="0"/>
    <x v="0"/>
    <x v="0"/>
  </r>
  <r>
    <x v="1076"/>
    <x v="205"/>
    <x v="6"/>
    <x v="0"/>
    <x v="1"/>
    <x v="5"/>
    <x v="1"/>
    <x v="1"/>
    <x v="5"/>
    <x v="28"/>
    <x v="28"/>
    <x v="0"/>
    <x v="0"/>
    <x v="0"/>
    <x v="4"/>
  </r>
  <r>
    <x v="1077"/>
    <x v="205"/>
    <x v="6"/>
    <x v="0"/>
    <x v="0"/>
    <x v="0"/>
    <x v="3"/>
    <x v="3"/>
    <x v="0"/>
    <x v="25"/>
    <x v="25"/>
    <x v="1"/>
    <x v="1"/>
    <x v="0"/>
    <x v="1"/>
  </r>
  <r>
    <x v="1078"/>
    <x v="206"/>
    <x v="6"/>
    <x v="0"/>
    <x v="2"/>
    <x v="5"/>
    <x v="1"/>
    <x v="1"/>
    <x v="6"/>
    <x v="7"/>
    <x v="7"/>
    <x v="0"/>
    <x v="0"/>
    <x v="0"/>
    <x v="3"/>
  </r>
  <r>
    <x v="1079"/>
    <x v="206"/>
    <x v="6"/>
    <x v="0"/>
    <x v="2"/>
    <x v="3"/>
    <x v="1"/>
    <x v="1"/>
    <x v="8"/>
    <x v="33"/>
    <x v="33"/>
    <x v="1"/>
    <x v="1"/>
    <x v="0"/>
    <x v="2"/>
  </r>
  <r>
    <x v="1080"/>
    <x v="206"/>
    <x v="6"/>
    <x v="0"/>
    <x v="2"/>
    <x v="2"/>
    <x v="2"/>
    <x v="2"/>
    <x v="5"/>
    <x v="6"/>
    <x v="6"/>
    <x v="0"/>
    <x v="0"/>
    <x v="0"/>
    <x v="1"/>
  </r>
  <r>
    <x v="1081"/>
    <x v="206"/>
    <x v="6"/>
    <x v="0"/>
    <x v="0"/>
    <x v="6"/>
    <x v="1"/>
    <x v="1"/>
    <x v="3"/>
    <x v="14"/>
    <x v="14"/>
    <x v="1"/>
    <x v="1"/>
    <x v="0"/>
    <x v="2"/>
  </r>
  <r>
    <x v="1082"/>
    <x v="206"/>
    <x v="6"/>
    <x v="0"/>
    <x v="0"/>
    <x v="1"/>
    <x v="4"/>
    <x v="4"/>
    <x v="1"/>
    <x v="37"/>
    <x v="37"/>
    <x v="1"/>
    <x v="1"/>
    <x v="0"/>
    <x v="2"/>
  </r>
  <r>
    <x v="1083"/>
    <x v="206"/>
    <x v="6"/>
    <x v="0"/>
    <x v="2"/>
    <x v="4"/>
    <x v="4"/>
    <x v="4"/>
    <x v="6"/>
    <x v="9"/>
    <x v="9"/>
    <x v="1"/>
    <x v="1"/>
    <x v="0"/>
    <x v="2"/>
  </r>
  <r>
    <x v="1084"/>
    <x v="207"/>
    <x v="6"/>
    <x v="0"/>
    <x v="2"/>
    <x v="6"/>
    <x v="1"/>
    <x v="1"/>
    <x v="0"/>
    <x v="10"/>
    <x v="10"/>
    <x v="1"/>
    <x v="1"/>
    <x v="1"/>
    <x v="0"/>
  </r>
  <r>
    <x v="1085"/>
    <x v="207"/>
    <x v="6"/>
    <x v="0"/>
    <x v="2"/>
    <x v="3"/>
    <x v="1"/>
    <x v="1"/>
    <x v="0"/>
    <x v="10"/>
    <x v="10"/>
    <x v="0"/>
    <x v="0"/>
    <x v="0"/>
    <x v="2"/>
  </r>
  <r>
    <x v="1086"/>
    <x v="207"/>
    <x v="6"/>
    <x v="0"/>
    <x v="1"/>
    <x v="5"/>
    <x v="3"/>
    <x v="3"/>
    <x v="0"/>
    <x v="25"/>
    <x v="25"/>
    <x v="0"/>
    <x v="0"/>
    <x v="0"/>
    <x v="3"/>
  </r>
  <r>
    <x v="1087"/>
    <x v="207"/>
    <x v="6"/>
    <x v="0"/>
    <x v="0"/>
    <x v="3"/>
    <x v="1"/>
    <x v="1"/>
    <x v="1"/>
    <x v="1"/>
    <x v="1"/>
    <x v="0"/>
    <x v="0"/>
    <x v="0"/>
    <x v="1"/>
  </r>
  <r>
    <x v="1088"/>
    <x v="207"/>
    <x v="6"/>
    <x v="0"/>
    <x v="2"/>
    <x v="0"/>
    <x v="0"/>
    <x v="0"/>
    <x v="1"/>
    <x v="40"/>
    <x v="40"/>
    <x v="0"/>
    <x v="0"/>
    <x v="0"/>
    <x v="1"/>
  </r>
  <r>
    <x v="1089"/>
    <x v="207"/>
    <x v="6"/>
    <x v="0"/>
    <x v="0"/>
    <x v="4"/>
    <x v="3"/>
    <x v="3"/>
    <x v="5"/>
    <x v="16"/>
    <x v="16"/>
    <x v="0"/>
    <x v="0"/>
    <x v="0"/>
    <x v="2"/>
  </r>
  <r>
    <x v="1090"/>
    <x v="207"/>
    <x v="6"/>
    <x v="0"/>
    <x v="0"/>
    <x v="5"/>
    <x v="0"/>
    <x v="0"/>
    <x v="2"/>
    <x v="2"/>
    <x v="2"/>
    <x v="1"/>
    <x v="1"/>
    <x v="0"/>
    <x v="2"/>
  </r>
  <r>
    <x v="1091"/>
    <x v="207"/>
    <x v="6"/>
    <x v="0"/>
    <x v="0"/>
    <x v="5"/>
    <x v="0"/>
    <x v="0"/>
    <x v="9"/>
    <x v="39"/>
    <x v="39"/>
    <x v="1"/>
    <x v="1"/>
    <x v="0"/>
    <x v="1"/>
  </r>
  <r>
    <x v="1092"/>
    <x v="207"/>
    <x v="6"/>
    <x v="0"/>
    <x v="2"/>
    <x v="3"/>
    <x v="3"/>
    <x v="3"/>
    <x v="1"/>
    <x v="27"/>
    <x v="27"/>
    <x v="1"/>
    <x v="1"/>
    <x v="0"/>
    <x v="4"/>
  </r>
  <r>
    <x v="1093"/>
    <x v="207"/>
    <x v="6"/>
    <x v="0"/>
    <x v="1"/>
    <x v="2"/>
    <x v="2"/>
    <x v="2"/>
    <x v="5"/>
    <x v="6"/>
    <x v="6"/>
    <x v="1"/>
    <x v="1"/>
    <x v="0"/>
    <x v="0"/>
  </r>
  <r>
    <x v="1094"/>
    <x v="208"/>
    <x v="6"/>
    <x v="0"/>
    <x v="0"/>
    <x v="5"/>
    <x v="0"/>
    <x v="0"/>
    <x v="3"/>
    <x v="45"/>
    <x v="45"/>
    <x v="0"/>
    <x v="0"/>
    <x v="0"/>
    <x v="0"/>
  </r>
  <r>
    <x v="1095"/>
    <x v="209"/>
    <x v="6"/>
    <x v="0"/>
    <x v="0"/>
    <x v="3"/>
    <x v="1"/>
    <x v="1"/>
    <x v="1"/>
    <x v="1"/>
    <x v="1"/>
    <x v="0"/>
    <x v="0"/>
    <x v="0"/>
    <x v="3"/>
  </r>
  <r>
    <x v="1096"/>
    <x v="209"/>
    <x v="6"/>
    <x v="0"/>
    <x v="1"/>
    <x v="0"/>
    <x v="2"/>
    <x v="2"/>
    <x v="5"/>
    <x v="6"/>
    <x v="6"/>
    <x v="0"/>
    <x v="0"/>
    <x v="0"/>
    <x v="2"/>
  </r>
  <r>
    <x v="1097"/>
    <x v="209"/>
    <x v="6"/>
    <x v="0"/>
    <x v="0"/>
    <x v="1"/>
    <x v="4"/>
    <x v="4"/>
    <x v="0"/>
    <x v="49"/>
    <x v="49"/>
    <x v="1"/>
    <x v="1"/>
    <x v="0"/>
    <x v="1"/>
  </r>
  <r>
    <x v="1098"/>
    <x v="209"/>
    <x v="6"/>
    <x v="0"/>
    <x v="1"/>
    <x v="4"/>
    <x v="0"/>
    <x v="0"/>
    <x v="5"/>
    <x v="48"/>
    <x v="48"/>
    <x v="0"/>
    <x v="0"/>
    <x v="0"/>
    <x v="0"/>
  </r>
  <r>
    <x v="1099"/>
    <x v="209"/>
    <x v="6"/>
    <x v="0"/>
    <x v="1"/>
    <x v="5"/>
    <x v="4"/>
    <x v="4"/>
    <x v="1"/>
    <x v="37"/>
    <x v="37"/>
    <x v="0"/>
    <x v="0"/>
    <x v="0"/>
    <x v="4"/>
  </r>
  <r>
    <x v="1100"/>
    <x v="209"/>
    <x v="6"/>
    <x v="0"/>
    <x v="0"/>
    <x v="2"/>
    <x v="0"/>
    <x v="0"/>
    <x v="5"/>
    <x v="48"/>
    <x v="48"/>
    <x v="0"/>
    <x v="0"/>
    <x v="1"/>
    <x v="3"/>
  </r>
  <r>
    <x v="1101"/>
    <x v="209"/>
    <x v="6"/>
    <x v="0"/>
    <x v="1"/>
    <x v="3"/>
    <x v="3"/>
    <x v="3"/>
    <x v="7"/>
    <x v="11"/>
    <x v="11"/>
    <x v="1"/>
    <x v="1"/>
    <x v="0"/>
    <x v="0"/>
  </r>
  <r>
    <x v="1102"/>
    <x v="209"/>
    <x v="6"/>
    <x v="0"/>
    <x v="1"/>
    <x v="5"/>
    <x v="0"/>
    <x v="0"/>
    <x v="7"/>
    <x v="20"/>
    <x v="20"/>
    <x v="0"/>
    <x v="0"/>
    <x v="0"/>
    <x v="3"/>
  </r>
  <r>
    <x v="1103"/>
    <x v="209"/>
    <x v="6"/>
    <x v="0"/>
    <x v="0"/>
    <x v="0"/>
    <x v="2"/>
    <x v="2"/>
    <x v="9"/>
    <x v="26"/>
    <x v="26"/>
    <x v="0"/>
    <x v="0"/>
    <x v="0"/>
    <x v="3"/>
  </r>
  <r>
    <x v="1104"/>
    <x v="209"/>
    <x v="6"/>
    <x v="0"/>
    <x v="2"/>
    <x v="2"/>
    <x v="4"/>
    <x v="4"/>
    <x v="8"/>
    <x v="19"/>
    <x v="19"/>
    <x v="1"/>
    <x v="1"/>
    <x v="0"/>
    <x v="3"/>
  </r>
  <r>
    <x v="1105"/>
    <x v="210"/>
    <x v="6"/>
    <x v="0"/>
    <x v="2"/>
    <x v="5"/>
    <x v="3"/>
    <x v="3"/>
    <x v="3"/>
    <x v="41"/>
    <x v="41"/>
    <x v="0"/>
    <x v="0"/>
    <x v="0"/>
    <x v="2"/>
  </r>
  <r>
    <x v="1106"/>
    <x v="210"/>
    <x v="6"/>
    <x v="0"/>
    <x v="1"/>
    <x v="6"/>
    <x v="3"/>
    <x v="3"/>
    <x v="8"/>
    <x v="18"/>
    <x v="18"/>
    <x v="0"/>
    <x v="0"/>
    <x v="0"/>
    <x v="2"/>
  </r>
  <r>
    <x v="1107"/>
    <x v="210"/>
    <x v="6"/>
    <x v="0"/>
    <x v="1"/>
    <x v="3"/>
    <x v="4"/>
    <x v="4"/>
    <x v="5"/>
    <x v="47"/>
    <x v="47"/>
    <x v="1"/>
    <x v="1"/>
    <x v="0"/>
    <x v="3"/>
  </r>
  <r>
    <x v="1108"/>
    <x v="211"/>
    <x v="6"/>
    <x v="0"/>
    <x v="2"/>
    <x v="3"/>
    <x v="1"/>
    <x v="1"/>
    <x v="3"/>
    <x v="14"/>
    <x v="14"/>
    <x v="1"/>
    <x v="1"/>
    <x v="0"/>
    <x v="2"/>
  </r>
  <r>
    <x v="1109"/>
    <x v="211"/>
    <x v="6"/>
    <x v="0"/>
    <x v="0"/>
    <x v="2"/>
    <x v="4"/>
    <x v="4"/>
    <x v="6"/>
    <x v="9"/>
    <x v="9"/>
    <x v="0"/>
    <x v="0"/>
    <x v="1"/>
    <x v="0"/>
  </r>
  <r>
    <x v="1110"/>
    <x v="211"/>
    <x v="6"/>
    <x v="0"/>
    <x v="2"/>
    <x v="6"/>
    <x v="3"/>
    <x v="3"/>
    <x v="4"/>
    <x v="29"/>
    <x v="29"/>
    <x v="1"/>
    <x v="1"/>
    <x v="0"/>
    <x v="0"/>
  </r>
  <r>
    <x v="1111"/>
    <x v="211"/>
    <x v="6"/>
    <x v="0"/>
    <x v="0"/>
    <x v="3"/>
    <x v="1"/>
    <x v="1"/>
    <x v="8"/>
    <x v="33"/>
    <x v="33"/>
    <x v="0"/>
    <x v="0"/>
    <x v="0"/>
    <x v="2"/>
  </r>
  <r>
    <x v="1112"/>
    <x v="211"/>
    <x v="6"/>
    <x v="0"/>
    <x v="0"/>
    <x v="2"/>
    <x v="3"/>
    <x v="3"/>
    <x v="1"/>
    <x v="27"/>
    <x v="27"/>
    <x v="0"/>
    <x v="0"/>
    <x v="0"/>
    <x v="1"/>
  </r>
  <r>
    <x v="1113"/>
    <x v="212"/>
    <x v="7"/>
    <x v="0"/>
    <x v="0"/>
    <x v="0"/>
    <x v="2"/>
    <x v="2"/>
    <x v="0"/>
    <x v="38"/>
    <x v="38"/>
    <x v="1"/>
    <x v="1"/>
    <x v="0"/>
    <x v="3"/>
  </r>
  <r>
    <x v="1114"/>
    <x v="213"/>
    <x v="7"/>
    <x v="0"/>
    <x v="2"/>
    <x v="4"/>
    <x v="3"/>
    <x v="3"/>
    <x v="4"/>
    <x v="29"/>
    <x v="29"/>
    <x v="0"/>
    <x v="0"/>
    <x v="0"/>
    <x v="3"/>
  </r>
  <r>
    <x v="1115"/>
    <x v="213"/>
    <x v="7"/>
    <x v="0"/>
    <x v="0"/>
    <x v="3"/>
    <x v="1"/>
    <x v="1"/>
    <x v="6"/>
    <x v="7"/>
    <x v="7"/>
    <x v="0"/>
    <x v="0"/>
    <x v="0"/>
    <x v="0"/>
  </r>
  <r>
    <x v="1116"/>
    <x v="213"/>
    <x v="7"/>
    <x v="0"/>
    <x v="2"/>
    <x v="4"/>
    <x v="2"/>
    <x v="2"/>
    <x v="5"/>
    <x v="6"/>
    <x v="6"/>
    <x v="0"/>
    <x v="0"/>
    <x v="0"/>
    <x v="0"/>
  </r>
  <r>
    <x v="1117"/>
    <x v="213"/>
    <x v="7"/>
    <x v="0"/>
    <x v="2"/>
    <x v="1"/>
    <x v="1"/>
    <x v="1"/>
    <x v="6"/>
    <x v="7"/>
    <x v="7"/>
    <x v="1"/>
    <x v="1"/>
    <x v="0"/>
    <x v="3"/>
  </r>
  <r>
    <x v="1118"/>
    <x v="213"/>
    <x v="7"/>
    <x v="0"/>
    <x v="1"/>
    <x v="0"/>
    <x v="0"/>
    <x v="0"/>
    <x v="4"/>
    <x v="4"/>
    <x v="4"/>
    <x v="0"/>
    <x v="0"/>
    <x v="0"/>
    <x v="0"/>
  </r>
  <r>
    <x v="1119"/>
    <x v="214"/>
    <x v="7"/>
    <x v="0"/>
    <x v="2"/>
    <x v="6"/>
    <x v="3"/>
    <x v="3"/>
    <x v="9"/>
    <x v="35"/>
    <x v="35"/>
    <x v="0"/>
    <x v="0"/>
    <x v="0"/>
    <x v="3"/>
  </r>
  <r>
    <x v="1120"/>
    <x v="214"/>
    <x v="7"/>
    <x v="0"/>
    <x v="1"/>
    <x v="6"/>
    <x v="1"/>
    <x v="1"/>
    <x v="6"/>
    <x v="7"/>
    <x v="7"/>
    <x v="0"/>
    <x v="0"/>
    <x v="0"/>
    <x v="3"/>
  </r>
  <r>
    <x v="1121"/>
    <x v="214"/>
    <x v="7"/>
    <x v="0"/>
    <x v="1"/>
    <x v="2"/>
    <x v="0"/>
    <x v="0"/>
    <x v="6"/>
    <x v="34"/>
    <x v="34"/>
    <x v="0"/>
    <x v="0"/>
    <x v="0"/>
    <x v="2"/>
  </r>
  <r>
    <x v="1122"/>
    <x v="214"/>
    <x v="7"/>
    <x v="0"/>
    <x v="0"/>
    <x v="6"/>
    <x v="1"/>
    <x v="1"/>
    <x v="2"/>
    <x v="30"/>
    <x v="30"/>
    <x v="0"/>
    <x v="0"/>
    <x v="0"/>
    <x v="2"/>
  </r>
  <r>
    <x v="1123"/>
    <x v="214"/>
    <x v="7"/>
    <x v="0"/>
    <x v="0"/>
    <x v="0"/>
    <x v="3"/>
    <x v="3"/>
    <x v="7"/>
    <x v="11"/>
    <x v="11"/>
    <x v="0"/>
    <x v="0"/>
    <x v="0"/>
    <x v="0"/>
  </r>
  <r>
    <x v="1124"/>
    <x v="214"/>
    <x v="7"/>
    <x v="0"/>
    <x v="2"/>
    <x v="5"/>
    <x v="1"/>
    <x v="1"/>
    <x v="5"/>
    <x v="28"/>
    <x v="28"/>
    <x v="0"/>
    <x v="0"/>
    <x v="0"/>
    <x v="0"/>
  </r>
  <r>
    <x v="1125"/>
    <x v="214"/>
    <x v="7"/>
    <x v="0"/>
    <x v="1"/>
    <x v="6"/>
    <x v="3"/>
    <x v="3"/>
    <x v="9"/>
    <x v="35"/>
    <x v="35"/>
    <x v="0"/>
    <x v="0"/>
    <x v="0"/>
    <x v="2"/>
  </r>
  <r>
    <x v="1126"/>
    <x v="214"/>
    <x v="7"/>
    <x v="0"/>
    <x v="1"/>
    <x v="3"/>
    <x v="4"/>
    <x v="4"/>
    <x v="9"/>
    <x v="46"/>
    <x v="46"/>
    <x v="1"/>
    <x v="1"/>
    <x v="0"/>
    <x v="2"/>
  </r>
  <r>
    <x v="1127"/>
    <x v="214"/>
    <x v="7"/>
    <x v="0"/>
    <x v="2"/>
    <x v="3"/>
    <x v="2"/>
    <x v="2"/>
    <x v="5"/>
    <x v="6"/>
    <x v="6"/>
    <x v="0"/>
    <x v="0"/>
    <x v="0"/>
    <x v="2"/>
  </r>
  <r>
    <x v="1128"/>
    <x v="214"/>
    <x v="7"/>
    <x v="0"/>
    <x v="2"/>
    <x v="6"/>
    <x v="1"/>
    <x v="1"/>
    <x v="2"/>
    <x v="30"/>
    <x v="30"/>
    <x v="0"/>
    <x v="0"/>
    <x v="0"/>
    <x v="3"/>
  </r>
  <r>
    <x v="1129"/>
    <x v="214"/>
    <x v="7"/>
    <x v="0"/>
    <x v="0"/>
    <x v="3"/>
    <x v="4"/>
    <x v="4"/>
    <x v="5"/>
    <x v="47"/>
    <x v="47"/>
    <x v="0"/>
    <x v="0"/>
    <x v="0"/>
    <x v="2"/>
  </r>
  <r>
    <x v="1130"/>
    <x v="214"/>
    <x v="7"/>
    <x v="0"/>
    <x v="0"/>
    <x v="2"/>
    <x v="1"/>
    <x v="1"/>
    <x v="2"/>
    <x v="30"/>
    <x v="30"/>
    <x v="0"/>
    <x v="0"/>
    <x v="0"/>
    <x v="2"/>
  </r>
  <r>
    <x v="1131"/>
    <x v="214"/>
    <x v="7"/>
    <x v="0"/>
    <x v="0"/>
    <x v="5"/>
    <x v="2"/>
    <x v="2"/>
    <x v="5"/>
    <x v="6"/>
    <x v="6"/>
    <x v="0"/>
    <x v="0"/>
    <x v="0"/>
    <x v="2"/>
  </r>
  <r>
    <x v="1132"/>
    <x v="215"/>
    <x v="7"/>
    <x v="0"/>
    <x v="2"/>
    <x v="5"/>
    <x v="4"/>
    <x v="4"/>
    <x v="0"/>
    <x v="49"/>
    <x v="49"/>
    <x v="1"/>
    <x v="1"/>
    <x v="0"/>
    <x v="0"/>
  </r>
  <r>
    <x v="1133"/>
    <x v="215"/>
    <x v="7"/>
    <x v="0"/>
    <x v="1"/>
    <x v="3"/>
    <x v="4"/>
    <x v="4"/>
    <x v="4"/>
    <x v="8"/>
    <x v="8"/>
    <x v="0"/>
    <x v="0"/>
    <x v="1"/>
    <x v="3"/>
  </r>
  <r>
    <x v="1134"/>
    <x v="215"/>
    <x v="7"/>
    <x v="0"/>
    <x v="2"/>
    <x v="4"/>
    <x v="0"/>
    <x v="0"/>
    <x v="5"/>
    <x v="48"/>
    <x v="48"/>
    <x v="0"/>
    <x v="0"/>
    <x v="0"/>
    <x v="1"/>
  </r>
  <r>
    <x v="1135"/>
    <x v="215"/>
    <x v="7"/>
    <x v="0"/>
    <x v="0"/>
    <x v="1"/>
    <x v="1"/>
    <x v="1"/>
    <x v="1"/>
    <x v="1"/>
    <x v="1"/>
    <x v="1"/>
    <x v="1"/>
    <x v="0"/>
    <x v="1"/>
  </r>
  <r>
    <x v="1136"/>
    <x v="215"/>
    <x v="7"/>
    <x v="0"/>
    <x v="0"/>
    <x v="4"/>
    <x v="1"/>
    <x v="1"/>
    <x v="4"/>
    <x v="22"/>
    <x v="22"/>
    <x v="0"/>
    <x v="0"/>
    <x v="1"/>
    <x v="4"/>
  </r>
  <r>
    <x v="1137"/>
    <x v="215"/>
    <x v="7"/>
    <x v="0"/>
    <x v="0"/>
    <x v="5"/>
    <x v="4"/>
    <x v="4"/>
    <x v="1"/>
    <x v="37"/>
    <x v="37"/>
    <x v="0"/>
    <x v="0"/>
    <x v="0"/>
    <x v="2"/>
  </r>
  <r>
    <x v="1138"/>
    <x v="215"/>
    <x v="7"/>
    <x v="0"/>
    <x v="2"/>
    <x v="6"/>
    <x v="0"/>
    <x v="0"/>
    <x v="7"/>
    <x v="20"/>
    <x v="20"/>
    <x v="0"/>
    <x v="0"/>
    <x v="0"/>
    <x v="2"/>
  </r>
  <r>
    <x v="1139"/>
    <x v="215"/>
    <x v="7"/>
    <x v="0"/>
    <x v="2"/>
    <x v="3"/>
    <x v="4"/>
    <x v="4"/>
    <x v="8"/>
    <x v="19"/>
    <x v="19"/>
    <x v="0"/>
    <x v="0"/>
    <x v="0"/>
    <x v="2"/>
  </r>
  <r>
    <x v="1140"/>
    <x v="215"/>
    <x v="7"/>
    <x v="0"/>
    <x v="0"/>
    <x v="0"/>
    <x v="0"/>
    <x v="0"/>
    <x v="2"/>
    <x v="2"/>
    <x v="2"/>
    <x v="0"/>
    <x v="0"/>
    <x v="0"/>
    <x v="2"/>
  </r>
  <r>
    <x v="1141"/>
    <x v="215"/>
    <x v="7"/>
    <x v="0"/>
    <x v="0"/>
    <x v="4"/>
    <x v="3"/>
    <x v="3"/>
    <x v="1"/>
    <x v="27"/>
    <x v="27"/>
    <x v="0"/>
    <x v="0"/>
    <x v="0"/>
    <x v="3"/>
  </r>
  <r>
    <x v="1142"/>
    <x v="216"/>
    <x v="7"/>
    <x v="0"/>
    <x v="0"/>
    <x v="3"/>
    <x v="2"/>
    <x v="2"/>
    <x v="1"/>
    <x v="43"/>
    <x v="43"/>
    <x v="0"/>
    <x v="0"/>
    <x v="0"/>
    <x v="2"/>
  </r>
  <r>
    <x v="1143"/>
    <x v="217"/>
    <x v="7"/>
    <x v="0"/>
    <x v="0"/>
    <x v="4"/>
    <x v="4"/>
    <x v="4"/>
    <x v="1"/>
    <x v="37"/>
    <x v="37"/>
    <x v="1"/>
    <x v="1"/>
    <x v="0"/>
    <x v="2"/>
  </r>
  <r>
    <x v="1144"/>
    <x v="217"/>
    <x v="7"/>
    <x v="0"/>
    <x v="2"/>
    <x v="3"/>
    <x v="0"/>
    <x v="0"/>
    <x v="4"/>
    <x v="4"/>
    <x v="4"/>
    <x v="0"/>
    <x v="0"/>
    <x v="0"/>
    <x v="3"/>
  </r>
  <r>
    <x v="1145"/>
    <x v="218"/>
    <x v="7"/>
    <x v="0"/>
    <x v="0"/>
    <x v="3"/>
    <x v="1"/>
    <x v="1"/>
    <x v="2"/>
    <x v="30"/>
    <x v="30"/>
    <x v="0"/>
    <x v="0"/>
    <x v="0"/>
    <x v="2"/>
  </r>
  <r>
    <x v="1146"/>
    <x v="218"/>
    <x v="7"/>
    <x v="0"/>
    <x v="1"/>
    <x v="0"/>
    <x v="0"/>
    <x v="0"/>
    <x v="6"/>
    <x v="34"/>
    <x v="34"/>
    <x v="0"/>
    <x v="0"/>
    <x v="0"/>
    <x v="0"/>
  </r>
  <r>
    <x v="1147"/>
    <x v="218"/>
    <x v="7"/>
    <x v="0"/>
    <x v="0"/>
    <x v="4"/>
    <x v="1"/>
    <x v="1"/>
    <x v="6"/>
    <x v="7"/>
    <x v="7"/>
    <x v="1"/>
    <x v="1"/>
    <x v="0"/>
    <x v="2"/>
  </r>
  <r>
    <x v="1148"/>
    <x v="218"/>
    <x v="7"/>
    <x v="0"/>
    <x v="0"/>
    <x v="2"/>
    <x v="2"/>
    <x v="2"/>
    <x v="9"/>
    <x v="26"/>
    <x v="26"/>
    <x v="0"/>
    <x v="0"/>
    <x v="0"/>
    <x v="1"/>
  </r>
  <r>
    <x v="1149"/>
    <x v="218"/>
    <x v="7"/>
    <x v="0"/>
    <x v="1"/>
    <x v="5"/>
    <x v="3"/>
    <x v="3"/>
    <x v="1"/>
    <x v="27"/>
    <x v="27"/>
    <x v="0"/>
    <x v="0"/>
    <x v="0"/>
    <x v="2"/>
  </r>
  <r>
    <x v="1150"/>
    <x v="218"/>
    <x v="7"/>
    <x v="0"/>
    <x v="2"/>
    <x v="4"/>
    <x v="0"/>
    <x v="0"/>
    <x v="5"/>
    <x v="48"/>
    <x v="48"/>
    <x v="0"/>
    <x v="0"/>
    <x v="0"/>
    <x v="2"/>
  </r>
  <r>
    <x v="1151"/>
    <x v="218"/>
    <x v="7"/>
    <x v="0"/>
    <x v="0"/>
    <x v="4"/>
    <x v="4"/>
    <x v="4"/>
    <x v="5"/>
    <x v="47"/>
    <x v="47"/>
    <x v="0"/>
    <x v="0"/>
    <x v="0"/>
    <x v="3"/>
  </r>
  <r>
    <x v="1152"/>
    <x v="218"/>
    <x v="7"/>
    <x v="0"/>
    <x v="1"/>
    <x v="4"/>
    <x v="1"/>
    <x v="1"/>
    <x v="8"/>
    <x v="33"/>
    <x v="33"/>
    <x v="1"/>
    <x v="1"/>
    <x v="0"/>
    <x v="2"/>
  </r>
  <r>
    <x v="1153"/>
    <x v="218"/>
    <x v="7"/>
    <x v="0"/>
    <x v="2"/>
    <x v="3"/>
    <x v="4"/>
    <x v="4"/>
    <x v="4"/>
    <x v="8"/>
    <x v="8"/>
    <x v="1"/>
    <x v="1"/>
    <x v="0"/>
    <x v="4"/>
  </r>
  <r>
    <x v="1154"/>
    <x v="218"/>
    <x v="7"/>
    <x v="0"/>
    <x v="1"/>
    <x v="0"/>
    <x v="1"/>
    <x v="1"/>
    <x v="6"/>
    <x v="7"/>
    <x v="7"/>
    <x v="1"/>
    <x v="1"/>
    <x v="0"/>
    <x v="2"/>
  </r>
  <r>
    <x v="1155"/>
    <x v="218"/>
    <x v="7"/>
    <x v="0"/>
    <x v="2"/>
    <x v="5"/>
    <x v="3"/>
    <x v="3"/>
    <x v="8"/>
    <x v="18"/>
    <x v="18"/>
    <x v="0"/>
    <x v="0"/>
    <x v="0"/>
    <x v="3"/>
  </r>
  <r>
    <x v="1156"/>
    <x v="218"/>
    <x v="7"/>
    <x v="0"/>
    <x v="2"/>
    <x v="2"/>
    <x v="2"/>
    <x v="2"/>
    <x v="5"/>
    <x v="6"/>
    <x v="6"/>
    <x v="0"/>
    <x v="0"/>
    <x v="0"/>
    <x v="0"/>
  </r>
  <r>
    <x v="1157"/>
    <x v="218"/>
    <x v="7"/>
    <x v="0"/>
    <x v="0"/>
    <x v="5"/>
    <x v="4"/>
    <x v="4"/>
    <x v="7"/>
    <x v="31"/>
    <x v="31"/>
    <x v="0"/>
    <x v="0"/>
    <x v="0"/>
    <x v="2"/>
  </r>
  <r>
    <x v="1158"/>
    <x v="218"/>
    <x v="7"/>
    <x v="0"/>
    <x v="2"/>
    <x v="6"/>
    <x v="0"/>
    <x v="0"/>
    <x v="4"/>
    <x v="4"/>
    <x v="4"/>
    <x v="0"/>
    <x v="0"/>
    <x v="0"/>
    <x v="3"/>
  </r>
  <r>
    <x v="1159"/>
    <x v="218"/>
    <x v="7"/>
    <x v="0"/>
    <x v="1"/>
    <x v="1"/>
    <x v="3"/>
    <x v="3"/>
    <x v="7"/>
    <x v="11"/>
    <x v="11"/>
    <x v="0"/>
    <x v="0"/>
    <x v="0"/>
    <x v="0"/>
  </r>
  <r>
    <x v="1160"/>
    <x v="218"/>
    <x v="7"/>
    <x v="0"/>
    <x v="2"/>
    <x v="3"/>
    <x v="0"/>
    <x v="0"/>
    <x v="9"/>
    <x v="39"/>
    <x v="39"/>
    <x v="1"/>
    <x v="1"/>
    <x v="0"/>
    <x v="0"/>
  </r>
  <r>
    <x v="1161"/>
    <x v="218"/>
    <x v="7"/>
    <x v="0"/>
    <x v="2"/>
    <x v="0"/>
    <x v="0"/>
    <x v="0"/>
    <x v="2"/>
    <x v="2"/>
    <x v="2"/>
    <x v="0"/>
    <x v="0"/>
    <x v="0"/>
    <x v="2"/>
  </r>
  <r>
    <x v="1162"/>
    <x v="218"/>
    <x v="7"/>
    <x v="0"/>
    <x v="2"/>
    <x v="1"/>
    <x v="1"/>
    <x v="1"/>
    <x v="9"/>
    <x v="44"/>
    <x v="44"/>
    <x v="0"/>
    <x v="0"/>
    <x v="0"/>
    <x v="4"/>
  </r>
  <r>
    <x v="1163"/>
    <x v="218"/>
    <x v="7"/>
    <x v="0"/>
    <x v="1"/>
    <x v="5"/>
    <x v="4"/>
    <x v="4"/>
    <x v="7"/>
    <x v="31"/>
    <x v="31"/>
    <x v="0"/>
    <x v="0"/>
    <x v="0"/>
    <x v="2"/>
  </r>
  <r>
    <x v="1164"/>
    <x v="219"/>
    <x v="7"/>
    <x v="0"/>
    <x v="2"/>
    <x v="5"/>
    <x v="0"/>
    <x v="0"/>
    <x v="8"/>
    <x v="23"/>
    <x v="23"/>
    <x v="1"/>
    <x v="1"/>
    <x v="1"/>
    <x v="2"/>
  </r>
  <r>
    <x v="1165"/>
    <x v="220"/>
    <x v="7"/>
    <x v="0"/>
    <x v="0"/>
    <x v="3"/>
    <x v="3"/>
    <x v="3"/>
    <x v="5"/>
    <x v="16"/>
    <x v="16"/>
    <x v="0"/>
    <x v="0"/>
    <x v="0"/>
    <x v="2"/>
  </r>
  <r>
    <x v="1166"/>
    <x v="220"/>
    <x v="7"/>
    <x v="0"/>
    <x v="0"/>
    <x v="5"/>
    <x v="3"/>
    <x v="3"/>
    <x v="2"/>
    <x v="5"/>
    <x v="5"/>
    <x v="0"/>
    <x v="0"/>
    <x v="0"/>
    <x v="2"/>
  </r>
  <r>
    <x v="1167"/>
    <x v="220"/>
    <x v="7"/>
    <x v="0"/>
    <x v="1"/>
    <x v="4"/>
    <x v="1"/>
    <x v="1"/>
    <x v="4"/>
    <x v="22"/>
    <x v="22"/>
    <x v="1"/>
    <x v="1"/>
    <x v="0"/>
    <x v="3"/>
  </r>
  <r>
    <x v="1168"/>
    <x v="220"/>
    <x v="7"/>
    <x v="0"/>
    <x v="2"/>
    <x v="2"/>
    <x v="2"/>
    <x v="2"/>
    <x v="9"/>
    <x v="26"/>
    <x v="26"/>
    <x v="0"/>
    <x v="0"/>
    <x v="0"/>
    <x v="1"/>
  </r>
  <r>
    <x v="1169"/>
    <x v="220"/>
    <x v="7"/>
    <x v="0"/>
    <x v="0"/>
    <x v="3"/>
    <x v="3"/>
    <x v="3"/>
    <x v="5"/>
    <x v="16"/>
    <x v="16"/>
    <x v="1"/>
    <x v="1"/>
    <x v="0"/>
    <x v="0"/>
  </r>
  <r>
    <x v="1170"/>
    <x v="220"/>
    <x v="7"/>
    <x v="0"/>
    <x v="0"/>
    <x v="3"/>
    <x v="0"/>
    <x v="0"/>
    <x v="4"/>
    <x v="4"/>
    <x v="4"/>
    <x v="0"/>
    <x v="0"/>
    <x v="0"/>
    <x v="2"/>
  </r>
  <r>
    <x v="1171"/>
    <x v="221"/>
    <x v="7"/>
    <x v="0"/>
    <x v="2"/>
    <x v="4"/>
    <x v="3"/>
    <x v="3"/>
    <x v="6"/>
    <x v="13"/>
    <x v="13"/>
    <x v="0"/>
    <x v="0"/>
    <x v="1"/>
    <x v="4"/>
  </r>
  <r>
    <x v="1172"/>
    <x v="222"/>
    <x v="7"/>
    <x v="0"/>
    <x v="2"/>
    <x v="4"/>
    <x v="4"/>
    <x v="4"/>
    <x v="0"/>
    <x v="49"/>
    <x v="49"/>
    <x v="1"/>
    <x v="1"/>
    <x v="0"/>
    <x v="3"/>
  </r>
  <r>
    <x v="1173"/>
    <x v="222"/>
    <x v="7"/>
    <x v="0"/>
    <x v="2"/>
    <x v="3"/>
    <x v="1"/>
    <x v="1"/>
    <x v="2"/>
    <x v="30"/>
    <x v="30"/>
    <x v="1"/>
    <x v="1"/>
    <x v="0"/>
    <x v="3"/>
  </r>
  <r>
    <x v="1174"/>
    <x v="222"/>
    <x v="7"/>
    <x v="0"/>
    <x v="2"/>
    <x v="5"/>
    <x v="4"/>
    <x v="4"/>
    <x v="2"/>
    <x v="24"/>
    <x v="24"/>
    <x v="0"/>
    <x v="0"/>
    <x v="0"/>
    <x v="2"/>
  </r>
  <r>
    <x v="1175"/>
    <x v="222"/>
    <x v="7"/>
    <x v="0"/>
    <x v="0"/>
    <x v="2"/>
    <x v="1"/>
    <x v="1"/>
    <x v="1"/>
    <x v="1"/>
    <x v="1"/>
    <x v="0"/>
    <x v="0"/>
    <x v="0"/>
    <x v="0"/>
  </r>
  <r>
    <x v="1176"/>
    <x v="222"/>
    <x v="7"/>
    <x v="0"/>
    <x v="2"/>
    <x v="1"/>
    <x v="0"/>
    <x v="0"/>
    <x v="6"/>
    <x v="34"/>
    <x v="34"/>
    <x v="0"/>
    <x v="0"/>
    <x v="0"/>
    <x v="2"/>
  </r>
  <r>
    <x v="1177"/>
    <x v="222"/>
    <x v="7"/>
    <x v="0"/>
    <x v="1"/>
    <x v="1"/>
    <x v="1"/>
    <x v="1"/>
    <x v="4"/>
    <x v="22"/>
    <x v="22"/>
    <x v="0"/>
    <x v="0"/>
    <x v="0"/>
    <x v="3"/>
  </r>
  <r>
    <x v="1178"/>
    <x v="222"/>
    <x v="7"/>
    <x v="0"/>
    <x v="0"/>
    <x v="5"/>
    <x v="3"/>
    <x v="3"/>
    <x v="1"/>
    <x v="27"/>
    <x v="27"/>
    <x v="1"/>
    <x v="1"/>
    <x v="0"/>
    <x v="2"/>
  </r>
  <r>
    <x v="1179"/>
    <x v="222"/>
    <x v="7"/>
    <x v="0"/>
    <x v="2"/>
    <x v="1"/>
    <x v="4"/>
    <x v="4"/>
    <x v="9"/>
    <x v="46"/>
    <x v="46"/>
    <x v="0"/>
    <x v="0"/>
    <x v="0"/>
    <x v="0"/>
  </r>
  <r>
    <x v="1180"/>
    <x v="222"/>
    <x v="7"/>
    <x v="0"/>
    <x v="1"/>
    <x v="4"/>
    <x v="1"/>
    <x v="1"/>
    <x v="0"/>
    <x v="10"/>
    <x v="10"/>
    <x v="0"/>
    <x v="0"/>
    <x v="0"/>
    <x v="3"/>
  </r>
  <r>
    <x v="1181"/>
    <x v="223"/>
    <x v="7"/>
    <x v="0"/>
    <x v="0"/>
    <x v="2"/>
    <x v="4"/>
    <x v="4"/>
    <x v="2"/>
    <x v="24"/>
    <x v="24"/>
    <x v="0"/>
    <x v="0"/>
    <x v="0"/>
    <x v="2"/>
  </r>
  <r>
    <x v="1182"/>
    <x v="223"/>
    <x v="7"/>
    <x v="0"/>
    <x v="1"/>
    <x v="1"/>
    <x v="4"/>
    <x v="4"/>
    <x v="8"/>
    <x v="19"/>
    <x v="19"/>
    <x v="0"/>
    <x v="0"/>
    <x v="0"/>
    <x v="2"/>
  </r>
  <r>
    <x v="1183"/>
    <x v="223"/>
    <x v="7"/>
    <x v="0"/>
    <x v="2"/>
    <x v="3"/>
    <x v="0"/>
    <x v="0"/>
    <x v="8"/>
    <x v="23"/>
    <x v="23"/>
    <x v="1"/>
    <x v="1"/>
    <x v="0"/>
    <x v="0"/>
  </r>
  <r>
    <x v="1184"/>
    <x v="223"/>
    <x v="7"/>
    <x v="0"/>
    <x v="2"/>
    <x v="4"/>
    <x v="0"/>
    <x v="0"/>
    <x v="7"/>
    <x v="20"/>
    <x v="20"/>
    <x v="0"/>
    <x v="0"/>
    <x v="1"/>
    <x v="4"/>
  </r>
  <r>
    <x v="1185"/>
    <x v="223"/>
    <x v="7"/>
    <x v="0"/>
    <x v="2"/>
    <x v="6"/>
    <x v="2"/>
    <x v="2"/>
    <x v="0"/>
    <x v="38"/>
    <x v="38"/>
    <x v="0"/>
    <x v="0"/>
    <x v="0"/>
    <x v="3"/>
  </r>
  <r>
    <x v="1186"/>
    <x v="223"/>
    <x v="7"/>
    <x v="0"/>
    <x v="2"/>
    <x v="6"/>
    <x v="1"/>
    <x v="1"/>
    <x v="6"/>
    <x v="7"/>
    <x v="7"/>
    <x v="1"/>
    <x v="1"/>
    <x v="0"/>
    <x v="0"/>
  </r>
  <r>
    <x v="1187"/>
    <x v="223"/>
    <x v="7"/>
    <x v="0"/>
    <x v="0"/>
    <x v="3"/>
    <x v="2"/>
    <x v="2"/>
    <x v="2"/>
    <x v="12"/>
    <x v="12"/>
    <x v="0"/>
    <x v="0"/>
    <x v="1"/>
    <x v="4"/>
  </r>
  <r>
    <x v="1188"/>
    <x v="223"/>
    <x v="7"/>
    <x v="0"/>
    <x v="0"/>
    <x v="0"/>
    <x v="2"/>
    <x v="2"/>
    <x v="6"/>
    <x v="32"/>
    <x v="32"/>
    <x v="0"/>
    <x v="0"/>
    <x v="0"/>
    <x v="0"/>
  </r>
  <r>
    <x v="1189"/>
    <x v="223"/>
    <x v="7"/>
    <x v="0"/>
    <x v="2"/>
    <x v="1"/>
    <x v="3"/>
    <x v="3"/>
    <x v="8"/>
    <x v="18"/>
    <x v="18"/>
    <x v="1"/>
    <x v="1"/>
    <x v="0"/>
    <x v="3"/>
  </r>
  <r>
    <x v="1190"/>
    <x v="223"/>
    <x v="7"/>
    <x v="0"/>
    <x v="1"/>
    <x v="5"/>
    <x v="1"/>
    <x v="1"/>
    <x v="2"/>
    <x v="30"/>
    <x v="30"/>
    <x v="1"/>
    <x v="1"/>
    <x v="0"/>
    <x v="1"/>
  </r>
  <r>
    <x v="1191"/>
    <x v="223"/>
    <x v="7"/>
    <x v="0"/>
    <x v="1"/>
    <x v="6"/>
    <x v="3"/>
    <x v="3"/>
    <x v="2"/>
    <x v="5"/>
    <x v="5"/>
    <x v="0"/>
    <x v="0"/>
    <x v="0"/>
    <x v="2"/>
  </r>
  <r>
    <x v="1192"/>
    <x v="223"/>
    <x v="7"/>
    <x v="0"/>
    <x v="1"/>
    <x v="3"/>
    <x v="2"/>
    <x v="2"/>
    <x v="3"/>
    <x v="3"/>
    <x v="3"/>
    <x v="0"/>
    <x v="0"/>
    <x v="0"/>
    <x v="2"/>
  </r>
  <r>
    <x v="1193"/>
    <x v="224"/>
    <x v="7"/>
    <x v="0"/>
    <x v="0"/>
    <x v="0"/>
    <x v="4"/>
    <x v="4"/>
    <x v="8"/>
    <x v="19"/>
    <x v="19"/>
    <x v="0"/>
    <x v="0"/>
    <x v="1"/>
    <x v="4"/>
  </r>
  <r>
    <x v="1194"/>
    <x v="225"/>
    <x v="7"/>
    <x v="0"/>
    <x v="2"/>
    <x v="0"/>
    <x v="0"/>
    <x v="0"/>
    <x v="3"/>
    <x v="45"/>
    <x v="45"/>
    <x v="0"/>
    <x v="0"/>
    <x v="0"/>
    <x v="0"/>
  </r>
  <r>
    <x v="1195"/>
    <x v="225"/>
    <x v="7"/>
    <x v="0"/>
    <x v="1"/>
    <x v="4"/>
    <x v="1"/>
    <x v="1"/>
    <x v="2"/>
    <x v="30"/>
    <x v="30"/>
    <x v="1"/>
    <x v="1"/>
    <x v="0"/>
    <x v="3"/>
  </r>
  <r>
    <x v="1196"/>
    <x v="225"/>
    <x v="7"/>
    <x v="0"/>
    <x v="2"/>
    <x v="2"/>
    <x v="1"/>
    <x v="1"/>
    <x v="8"/>
    <x v="33"/>
    <x v="33"/>
    <x v="0"/>
    <x v="0"/>
    <x v="1"/>
    <x v="3"/>
  </r>
  <r>
    <x v="1197"/>
    <x v="225"/>
    <x v="7"/>
    <x v="0"/>
    <x v="1"/>
    <x v="4"/>
    <x v="1"/>
    <x v="1"/>
    <x v="3"/>
    <x v="14"/>
    <x v="14"/>
    <x v="1"/>
    <x v="1"/>
    <x v="0"/>
    <x v="1"/>
  </r>
  <r>
    <x v="1198"/>
    <x v="225"/>
    <x v="7"/>
    <x v="0"/>
    <x v="2"/>
    <x v="1"/>
    <x v="4"/>
    <x v="4"/>
    <x v="9"/>
    <x v="46"/>
    <x v="46"/>
    <x v="1"/>
    <x v="1"/>
    <x v="0"/>
    <x v="2"/>
  </r>
  <r>
    <x v="1199"/>
    <x v="226"/>
    <x v="7"/>
    <x v="0"/>
    <x v="2"/>
    <x v="5"/>
    <x v="3"/>
    <x v="3"/>
    <x v="5"/>
    <x v="16"/>
    <x v="16"/>
    <x v="0"/>
    <x v="0"/>
    <x v="0"/>
    <x v="1"/>
  </r>
  <r>
    <x v="1200"/>
    <x v="226"/>
    <x v="7"/>
    <x v="0"/>
    <x v="1"/>
    <x v="1"/>
    <x v="3"/>
    <x v="3"/>
    <x v="9"/>
    <x v="35"/>
    <x v="35"/>
    <x v="1"/>
    <x v="1"/>
    <x v="0"/>
    <x v="1"/>
  </r>
  <r>
    <x v="1201"/>
    <x v="226"/>
    <x v="7"/>
    <x v="0"/>
    <x v="0"/>
    <x v="4"/>
    <x v="1"/>
    <x v="1"/>
    <x v="9"/>
    <x v="44"/>
    <x v="44"/>
    <x v="0"/>
    <x v="0"/>
    <x v="0"/>
    <x v="0"/>
  </r>
  <r>
    <x v="1202"/>
    <x v="226"/>
    <x v="7"/>
    <x v="0"/>
    <x v="1"/>
    <x v="4"/>
    <x v="3"/>
    <x v="3"/>
    <x v="7"/>
    <x v="11"/>
    <x v="11"/>
    <x v="0"/>
    <x v="0"/>
    <x v="0"/>
    <x v="0"/>
  </r>
  <r>
    <x v="1203"/>
    <x v="226"/>
    <x v="7"/>
    <x v="0"/>
    <x v="2"/>
    <x v="1"/>
    <x v="2"/>
    <x v="2"/>
    <x v="0"/>
    <x v="38"/>
    <x v="38"/>
    <x v="1"/>
    <x v="1"/>
    <x v="0"/>
    <x v="3"/>
  </r>
  <r>
    <x v="1204"/>
    <x v="226"/>
    <x v="7"/>
    <x v="0"/>
    <x v="1"/>
    <x v="4"/>
    <x v="0"/>
    <x v="0"/>
    <x v="4"/>
    <x v="4"/>
    <x v="4"/>
    <x v="1"/>
    <x v="1"/>
    <x v="0"/>
    <x v="2"/>
  </r>
  <r>
    <x v="1205"/>
    <x v="226"/>
    <x v="7"/>
    <x v="0"/>
    <x v="0"/>
    <x v="5"/>
    <x v="0"/>
    <x v="0"/>
    <x v="0"/>
    <x v="0"/>
    <x v="0"/>
    <x v="0"/>
    <x v="0"/>
    <x v="0"/>
    <x v="0"/>
  </r>
  <r>
    <x v="1206"/>
    <x v="226"/>
    <x v="7"/>
    <x v="0"/>
    <x v="1"/>
    <x v="2"/>
    <x v="3"/>
    <x v="3"/>
    <x v="8"/>
    <x v="18"/>
    <x v="18"/>
    <x v="1"/>
    <x v="1"/>
    <x v="0"/>
    <x v="3"/>
  </r>
  <r>
    <x v="1207"/>
    <x v="226"/>
    <x v="7"/>
    <x v="0"/>
    <x v="1"/>
    <x v="0"/>
    <x v="1"/>
    <x v="1"/>
    <x v="7"/>
    <x v="21"/>
    <x v="21"/>
    <x v="1"/>
    <x v="1"/>
    <x v="0"/>
    <x v="2"/>
  </r>
  <r>
    <x v="1208"/>
    <x v="226"/>
    <x v="7"/>
    <x v="0"/>
    <x v="2"/>
    <x v="4"/>
    <x v="0"/>
    <x v="0"/>
    <x v="7"/>
    <x v="20"/>
    <x v="20"/>
    <x v="0"/>
    <x v="0"/>
    <x v="1"/>
    <x v="2"/>
  </r>
  <r>
    <x v="1209"/>
    <x v="226"/>
    <x v="7"/>
    <x v="0"/>
    <x v="1"/>
    <x v="0"/>
    <x v="2"/>
    <x v="2"/>
    <x v="1"/>
    <x v="43"/>
    <x v="43"/>
    <x v="0"/>
    <x v="0"/>
    <x v="1"/>
    <x v="2"/>
  </r>
  <r>
    <x v="1210"/>
    <x v="226"/>
    <x v="7"/>
    <x v="0"/>
    <x v="1"/>
    <x v="6"/>
    <x v="4"/>
    <x v="4"/>
    <x v="3"/>
    <x v="42"/>
    <x v="42"/>
    <x v="1"/>
    <x v="1"/>
    <x v="0"/>
    <x v="3"/>
  </r>
  <r>
    <x v="1211"/>
    <x v="226"/>
    <x v="7"/>
    <x v="0"/>
    <x v="0"/>
    <x v="2"/>
    <x v="2"/>
    <x v="2"/>
    <x v="9"/>
    <x v="26"/>
    <x v="26"/>
    <x v="1"/>
    <x v="1"/>
    <x v="0"/>
    <x v="2"/>
  </r>
  <r>
    <x v="1212"/>
    <x v="227"/>
    <x v="7"/>
    <x v="0"/>
    <x v="0"/>
    <x v="6"/>
    <x v="3"/>
    <x v="3"/>
    <x v="6"/>
    <x v="13"/>
    <x v="13"/>
    <x v="0"/>
    <x v="0"/>
    <x v="0"/>
    <x v="2"/>
  </r>
  <r>
    <x v="1213"/>
    <x v="227"/>
    <x v="7"/>
    <x v="0"/>
    <x v="1"/>
    <x v="4"/>
    <x v="4"/>
    <x v="4"/>
    <x v="0"/>
    <x v="49"/>
    <x v="49"/>
    <x v="1"/>
    <x v="1"/>
    <x v="0"/>
    <x v="0"/>
  </r>
  <r>
    <x v="1214"/>
    <x v="227"/>
    <x v="7"/>
    <x v="0"/>
    <x v="0"/>
    <x v="3"/>
    <x v="2"/>
    <x v="2"/>
    <x v="2"/>
    <x v="12"/>
    <x v="12"/>
    <x v="1"/>
    <x v="1"/>
    <x v="0"/>
    <x v="3"/>
  </r>
  <r>
    <x v="1215"/>
    <x v="227"/>
    <x v="7"/>
    <x v="0"/>
    <x v="1"/>
    <x v="5"/>
    <x v="4"/>
    <x v="4"/>
    <x v="6"/>
    <x v="9"/>
    <x v="9"/>
    <x v="0"/>
    <x v="0"/>
    <x v="0"/>
    <x v="0"/>
  </r>
  <r>
    <x v="1216"/>
    <x v="227"/>
    <x v="7"/>
    <x v="0"/>
    <x v="0"/>
    <x v="5"/>
    <x v="4"/>
    <x v="4"/>
    <x v="8"/>
    <x v="19"/>
    <x v="19"/>
    <x v="0"/>
    <x v="0"/>
    <x v="0"/>
    <x v="2"/>
  </r>
  <r>
    <x v="1217"/>
    <x v="227"/>
    <x v="7"/>
    <x v="0"/>
    <x v="0"/>
    <x v="2"/>
    <x v="4"/>
    <x v="4"/>
    <x v="7"/>
    <x v="31"/>
    <x v="31"/>
    <x v="0"/>
    <x v="0"/>
    <x v="0"/>
    <x v="4"/>
  </r>
  <r>
    <x v="1218"/>
    <x v="227"/>
    <x v="7"/>
    <x v="0"/>
    <x v="1"/>
    <x v="3"/>
    <x v="3"/>
    <x v="3"/>
    <x v="2"/>
    <x v="5"/>
    <x v="5"/>
    <x v="0"/>
    <x v="0"/>
    <x v="0"/>
    <x v="1"/>
  </r>
  <r>
    <x v="1219"/>
    <x v="227"/>
    <x v="7"/>
    <x v="0"/>
    <x v="0"/>
    <x v="1"/>
    <x v="0"/>
    <x v="0"/>
    <x v="0"/>
    <x v="0"/>
    <x v="0"/>
    <x v="0"/>
    <x v="0"/>
    <x v="0"/>
    <x v="2"/>
  </r>
  <r>
    <x v="1220"/>
    <x v="227"/>
    <x v="7"/>
    <x v="0"/>
    <x v="1"/>
    <x v="2"/>
    <x v="1"/>
    <x v="1"/>
    <x v="6"/>
    <x v="7"/>
    <x v="7"/>
    <x v="0"/>
    <x v="0"/>
    <x v="0"/>
    <x v="0"/>
  </r>
  <r>
    <x v="1221"/>
    <x v="227"/>
    <x v="7"/>
    <x v="0"/>
    <x v="2"/>
    <x v="0"/>
    <x v="1"/>
    <x v="1"/>
    <x v="2"/>
    <x v="30"/>
    <x v="30"/>
    <x v="1"/>
    <x v="1"/>
    <x v="0"/>
    <x v="2"/>
  </r>
  <r>
    <x v="1222"/>
    <x v="227"/>
    <x v="7"/>
    <x v="0"/>
    <x v="0"/>
    <x v="0"/>
    <x v="1"/>
    <x v="1"/>
    <x v="7"/>
    <x v="21"/>
    <x v="21"/>
    <x v="0"/>
    <x v="0"/>
    <x v="0"/>
    <x v="1"/>
  </r>
  <r>
    <x v="1223"/>
    <x v="227"/>
    <x v="7"/>
    <x v="0"/>
    <x v="0"/>
    <x v="3"/>
    <x v="0"/>
    <x v="0"/>
    <x v="6"/>
    <x v="34"/>
    <x v="34"/>
    <x v="0"/>
    <x v="0"/>
    <x v="0"/>
    <x v="2"/>
  </r>
  <r>
    <x v="1224"/>
    <x v="227"/>
    <x v="7"/>
    <x v="0"/>
    <x v="0"/>
    <x v="6"/>
    <x v="3"/>
    <x v="3"/>
    <x v="7"/>
    <x v="11"/>
    <x v="11"/>
    <x v="0"/>
    <x v="0"/>
    <x v="0"/>
    <x v="2"/>
  </r>
  <r>
    <x v="1225"/>
    <x v="227"/>
    <x v="7"/>
    <x v="0"/>
    <x v="0"/>
    <x v="0"/>
    <x v="4"/>
    <x v="4"/>
    <x v="1"/>
    <x v="37"/>
    <x v="37"/>
    <x v="0"/>
    <x v="0"/>
    <x v="1"/>
    <x v="3"/>
  </r>
  <r>
    <x v="1226"/>
    <x v="227"/>
    <x v="7"/>
    <x v="0"/>
    <x v="2"/>
    <x v="0"/>
    <x v="4"/>
    <x v="4"/>
    <x v="7"/>
    <x v="31"/>
    <x v="31"/>
    <x v="0"/>
    <x v="0"/>
    <x v="0"/>
    <x v="2"/>
  </r>
  <r>
    <x v="1227"/>
    <x v="227"/>
    <x v="7"/>
    <x v="0"/>
    <x v="0"/>
    <x v="2"/>
    <x v="0"/>
    <x v="0"/>
    <x v="6"/>
    <x v="34"/>
    <x v="34"/>
    <x v="1"/>
    <x v="1"/>
    <x v="0"/>
    <x v="2"/>
  </r>
  <r>
    <x v="1228"/>
    <x v="227"/>
    <x v="7"/>
    <x v="0"/>
    <x v="2"/>
    <x v="6"/>
    <x v="1"/>
    <x v="1"/>
    <x v="9"/>
    <x v="44"/>
    <x v="44"/>
    <x v="1"/>
    <x v="1"/>
    <x v="0"/>
    <x v="1"/>
  </r>
  <r>
    <x v="1229"/>
    <x v="227"/>
    <x v="7"/>
    <x v="0"/>
    <x v="2"/>
    <x v="2"/>
    <x v="0"/>
    <x v="0"/>
    <x v="6"/>
    <x v="34"/>
    <x v="34"/>
    <x v="0"/>
    <x v="0"/>
    <x v="0"/>
    <x v="3"/>
  </r>
  <r>
    <x v="1230"/>
    <x v="227"/>
    <x v="7"/>
    <x v="0"/>
    <x v="2"/>
    <x v="1"/>
    <x v="0"/>
    <x v="0"/>
    <x v="9"/>
    <x v="39"/>
    <x v="39"/>
    <x v="1"/>
    <x v="1"/>
    <x v="0"/>
    <x v="2"/>
  </r>
  <r>
    <x v="1231"/>
    <x v="227"/>
    <x v="7"/>
    <x v="0"/>
    <x v="2"/>
    <x v="5"/>
    <x v="4"/>
    <x v="4"/>
    <x v="0"/>
    <x v="49"/>
    <x v="49"/>
    <x v="0"/>
    <x v="0"/>
    <x v="0"/>
    <x v="2"/>
  </r>
  <r>
    <x v="1232"/>
    <x v="227"/>
    <x v="7"/>
    <x v="0"/>
    <x v="1"/>
    <x v="5"/>
    <x v="3"/>
    <x v="3"/>
    <x v="8"/>
    <x v="18"/>
    <x v="18"/>
    <x v="0"/>
    <x v="0"/>
    <x v="0"/>
    <x v="4"/>
  </r>
  <r>
    <x v="1233"/>
    <x v="227"/>
    <x v="7"/>
    <x v="0"/>
    <x v="1"/>
    <x v="2"/>
    <x v="1"/>
    <x v="1"/>
    <x v="1"/>
    <x v="1"/>
    <x v="1"/>
    <x v="1"/>
    <x v="1"/>
    <x v="0"/>
    <x v="3"/>
  </r>
  <r>
    <x v="1234"/>
    <x v="227"/>
    <x v="7"/>
    <x v="0"/>
    <x v="0"/>
    <x v="5"/>
    <x v="2"/>
    <x v="2"/>
    <x v="8"/>
    <x v="36"/>
    <x v="36"/>
    <x v="0"/>
    <x v="0"/>
    <x v="0"/>
    <x v="3"/>
  </r>
  <r>
    <x v="1235"/>
    <x v="228"/>
    <x v="7"/>
    <x v="0"/>
    <x v="0"/>
    <x v="0"/>
    <x v="2"/>
    <x v="2"/>
    <x v="4"/>
    <x v="17"/>
    <x v="17"/>
    <x v="0"/>
    <x v="0"/>
    <x v="0"/>
    <x v="4"/>
  </r>
  <r>
    <x v="1236"/>
    <x v="228"/>
    <x v="7"/>
    <x v="0"/>
    <x v="2"/>
    <x v="0"/>
    <x v="1"/>
    <x v="1"/>
    <x v="5"/>
    <x v="28"/>
    <x v="28"/>
    <x v="0"/>
    <x v="0"/>
    <x v="0"/>
    <x v="3"/>
  </r>
  <r>
    <x v="1237"/>
    <x v="228"/>
    <x v="7"/>
    <x v="0"/>
    <x v="0"/>
    <x v="3"/>
    <x v="1"/>
    <x v="1"/>
    <x v="9"/>
    <x v="44"/>
    <x v="44"/>
    <x v="0"/>
    <x v="0"/>
    <x v="0"/>
    <x v="0"/>
  </r>
  <r>
    <x v="1238"/>
    <x v="229"/>
    <x v="7"/>
    <x v="0"/>
    <x v="1"/>
    <x v="6"/>
    <x v="3"/>
    <x v="3"/>
    <x v="5"/>
    <x v="16"/>
    <x v="16"/>
    <x v="1"/>
    <x v="1"/>
    <x v="1"/>
    <x v="3"/>
  </r>
  <r>
    <x v="1239"/>
    <x v="229"/>
    <x v="7"/>
    <x v="0"/>
    <x v="2"/>
    <x v="1"/>
    <x v="4"/>
    <x v="4"/>
    <x v="7"/>
    <x v="31"/>
    <x v="31"/>
    <x v="0"/>
    <x v="0"/>
    <x v="0"/>
    <x v="3"/>
  </r>
  <r>
    <x v="1240"/>
    <x v="229"/>
    <x v="7"/>
    <x v="0"/>
    <x v="0"/>
    <x v="6"/>
    <x v="3"/>
    <x v="3"/>
    <x v="0"/>
    <x v="25"/>
    <x v="25"/>
    <x v="0"/>
    <x v="0"/>
    <x v="0"/>
    <x v="1"/>
  </r>
  <r>
    <x v="1241"/>
    <x v="229"/>
    <x v="7"/>
    <x v="0"/>
    <x v="1"/>
    <x v="1"/>
    <x v="1"/>
    <x v="1"/>
    <x v="7"/>
    <x v="21"/>
    <x v="21"/>
    <x v="0"/>
    <x v="0"/>
    <x v="0"/>
    <x v="2"/>
  </r>
  <r>
    <x v="1242"/>
    <x v="229"/>
    <x v="7"/>
    <x v="0"/>
    <x v="2"/>
    <x v="3"/>
    <x v="1"/>
    <x v="1"/>
    <x v="9"/>
    <x v="44"/>
    <x v="44"/>
    <x v="0"/>
    <x v="0"/>
    <x v="0"/>
    <x v="1"/>
  </r>
  <r>
    <x v="1243"/>
    <x v="229"/>
    <x v="7"/>
    <x v="0"/>
    <x v="1"/>
    <x v="5"/>
    <x v="2"/>
    <x v="2"/>
    <x v="3"/>
    <x v="3"/>
    <x v="3"/>
    <x v="0"/>
    <x v="0"/>
    <x v="0"/>
    <x v="3"/>
  </r>
  <r>
    <x v="1244"/>
    <x v="229"/>
    <x v="7"/>
    <x v="0"/>
    <x v="0"/>
    <x v="6"/>
    <x v="2"/>
    <x v="2"/>
    <x v="3"/>
    <x v="3"/>
    <x v="3"/>
    <x v="0"/>
    <x v="0"/>
    <x v="0"/>
    <x v="0"/>
  </r>
  <r>
    <x v="1245"/>
    <x v="229"/>
    <x v="7"/>
    <x v="0"/>
    <x v="1"/>
    <x v="3"/>
    <x v="0"/>
    <x v="0"/>
    <x v="9"/>
    <x v="39"/>
    <x v="39"/>
    <x v="1"/>
    <x v="1"/>
    <x v="0"/>
    <x v="1"/>
  </r>
  <r>
    <x v="1246"/>
    <x v="229"/>
    <x v="7"/>
    <x v="0"/>
    <x v="0"/>
    <x v="1"/>
    <x v="3"/>
    <x v="3"/>
    <x v="7"/>
    <x v="11"/>
    <x v="11"/>
    <x v="0"/>
    <x v="0"/>
    <x v="0"/>
    <x v="3"/>
  </r>
  <r>
    <x v="1247"/>
    <x v="229"/>
    <x v="7"/>
    <x v="0"/>
    <x v="2"/>
    <x v="5"/>
    <x v="4"/>
    <x v="4"/>
    <x v="0"/>
    <x v="49"/>
    <x v="49"/>
    <x v="1"/>
    <x v="1"/>
    <x v="0"/>
    <x v="2"/>
  </r>
  <r>
    <x v="1248"/>
    <x v="229"/>
    <x v="7"/>
    <x v="0"/>
    <x v="2"/>
    <x v="1"/>
    <x v="0"/>
    <x v="0"/>
    <x v="6"/>
    <x v="34"/>
    <x v="34"/>
    <x v="0"/>
    <x v="0"/>
    <x v="0"/>
    <x v="3"/>
  </r>
  <r>
    <x v="1249"/>
    <x v="229"/>
    <x v="7"/>
    <x v="0"/>
    <x v="1"/>
    <x v="1"/>
    <x v="0"/>
    <x v="0"/>
    <x v="4"/>
    <x v="4"/>
    <x v="4"/>
    <x v="0"/>
    <x v="0"/>
    <x v="0"/>
    <x v="2"/>
  </r>
  <r>
    <x v="1250"/>
    <x v="229"/>
    <x v="7"/>
    <x v="0"/>
    <x v="0"/>
    <x v="3"/>
    <x v="2"/>
    <x v="2"/>
    <x v="2"/>
    <x v="12"/>
    <x v="12"/>
    <x v="0"/>
    <x v="0"/>
    <x v="1"/>
    <x v="2"/>
  </r>
  <r>
    <x v="1251"/>
    <x v="229"/>
    <x v="7"/>
    <x v="0"/>
    <x v="0"/>
    <x v="6"/>
    <x v="1"/>
    <x v="1"/>
    <x v="9"/>
    <x v="44"/>
    <x v="44"/>
    <x v="1"/>
    <x v="1"/>
    <x v="0"/>
    <x v="0"/>
  </r>
  <r>
    <x v="1252"/>
    <x v="229"/>
    <x v="7"/>
    <x v="0"/>
    <x v="0"/>
    <x v="5"/>
    <x v="0"/>
    <x v="0"/>
    <x v="4"/>
    <x v="4"/>
    <x v="4"/>
    <x v="1"/>
    <x v="1"/>
    <x v="1"/>
    <x v="1"/>
  </r>
  <r>
    <x v="1253"/>
    <x v="229"/>
    <x v="7"/>
    <x v="0"/>
    <x v="2"/>
    <x v="2"/>
    <x v="0"/>
    <x v="0"/>
    <x v="0"/>
    <x v="0"/>
    <x v="0"/>
    <x v="0"/>
    <x v="0"/>
    <x v="0"/>
    <x v="2"/>
  </r>
  <r>
    <x v="1254"/>
    <x v="229"/>
    <x v="7"/>
    <x v="0"/>
    <x v="0"/>
    <x v="4"/>
    <x v="1"/>
    <x v="1"/>
    <x v="7"/>
    <x v="21"/>
    <x v="21"/>
    <x v="1"/>
    <x v="1"/>
    <x v="0"/>
    <x v="0"/>
  </r>
  <r>
    <x v="1255"/>
    <x v="229"/>
    <x v="7"/>
    <x v="0"/>
    <x v="2"/>
    <x v="2"/>
    <x v="2"/>
    <x v="2"/>
    <x v="4"/>
    <x v="17"/>
    <x v="17"/>
    <x v="1"/>
    <x v="1"/>
    <x v="0"/>
    <x v="2"/>
  </r>
  <r>
    <x v="1256"/>
    <x v="229"/>
    <x v="7"/>
    <x v="0"/>
    <x v="0"/>
    <x v="5"/>
    <x v="0"/>
    <x v="0"/>
    <x v="6"/>
    <x v="34"/>
    <x v="34"/>
    <x v="0"/>
    <x v="0"/>
    <x v="0"/>
    <x v="3"/>
  </r>
  <r>
    <x v="1257"/>
    <x v="229"/>
    <x v="7"/>
    <x v="0"/>
    <x v="2"/>
    <x v="5"/>
    <x v="0"/>
    <x v="0"/>
    <x v="6"/>
    <x v="34"/>
    <x v="34"/>
    <x v="0"/>
    <x v="0"/>
    <x v="0"/>
    <x v="1"/>
  </r>
  <r>
    <x v="1258"/>
    <x v="229"/>
    <x v="7"/>
    <x v="0"/>
    <x v="1"/>
    <x v="2"/>
    <x v="1"/>
    <x v="1"/>
    <x v="6"/>
    <x v="7"/>
    <x v="7"/>
    <x v="0"/>
    <x v="0"/>
    <x v="0"/>
    <x v="2"/>
  </r>
  <r>
    <x v="1259"/>
    <x v="229"/>
    <x v="7"/>
    <x v="0"/>
    <x v="2"/>
    <x v="5"/>
    <x v="1"/>
    <x v="1"/>
    <x v="4"/>
    <x v="22"/>
    <x v="22"/>
    <x v="0"/>
    <x v="0"/>
    <x v="1"/>
    <x v="4"/>
  </r>
  <r>
    <x v="1260"/>
    <x v="229"/>
    <x v="7"/>
    <x v="0"/>
    <x v="1"/>
    <x v="2"/>
    <x v="1"/>
    <x v="1"/>
    <x v="9"/>
    <x v="44"/>
    <x v="44"/>
    <x v="1"/>
    <x v="1"/>
    <x v="0"/>
    <x v="0"/>
  </r>
  <r>
    <x v="1261"/>
    <x v="229"/>
    <x v="7"/>
    <x v="0"/>
    <x v="1"/>
    <x v="5"/>
    <x v="0"/>
    <x v="0"/>
    <x v="1"/>
    <x v="40"/>
    <x v="40"/>
    <x v="0"/>
    <x v="0"/>
    <x v="0"/>
    <x v="4"/>
  </r>
  <r>
    <x v="1262"/>
    <x v="229"/>
    <x v="7"/>
    <x v="0"/>
    <x v="2"/>
    <x v="3"/>
    <x v="2"/>
    <x v="2"/>
    <x v="8"/>
    <x v="36"/>
    <x v="36"/>
    <x v="1"/>
    <x v="1"/>
    <x v="0"/>
    <x v="2"/>
  </r>
  <r>
    <x v="1263"/>
    <x v="229"/>
    <x v="7"/>
    <x v="0"/>
    <x v="1"/>
    <x v="5"/>
    <x v="4"/>
    <x v="4"/>
    <x v="9"/>
    <x v="46"/>
    <x v="46"/>
    <x v="0"/>
    <x v="0"/>
    <x v="0"/>
    <x v="3"/>
  </r>
  <r>
    <x v="1264"/>
    <x v="229"/>
    <x v="7"/>
    <x v="0"/>
    <x v="2"/>
    <x v="3"/>
    <x v="4"/>
    <x v="4"/>
    <x v="8"/>
    <x v="19"/>
    <x v="19"/>
    <x v="0"/>
    <x v="0"/>
    <x v="0"/>
    <x v="3"/>
  </r>
  <r>
    <x v="1265"/>
    <x v="230"/>
    <x v="7"/>
    <x v="0"/>
    <x v="1"/>
    <x v="5"/>
    <x v="1"/>
    <x v="1"/>
    <x v="5"/>
    <x v="28"/>
    <x v="28"/>
    <x v="0"/>
    <x v="0"/>
    <x v="0"/>
    <x v="2"/>
  </r>
  <r>
    <x v="1266"/>
    <x v="230"/>
    <x v="7"/>
    <x v="0"/>
    <x v="0"/>
    <x v="4"/>
    <x v="3"/>
    <x v="3"/>
    <x v="6"/>
    <x v="13"/>
    <x v="13"/>
    <x v="0"/>
    <x v="0"/>
    <x v="0"/>
    <x v="2"/>
  </r>
  <r>
    <x v="1267"/>
    <x v="231"/>
    <x v="7"/>
    <x v="0"/>
    <x v="0"/>
    <x v="4"/>
    <x v="4"/>
    <x v="4"/>
    <x v="7"/>
    <x v="31"/>
    <x v="31"/>
    <x v="0"/>
    <x v="0"/>
    <x v="0"/>
    <x v="2"/>
  </r>
  <r>
    <x v="1268"/>
    <x v="232"/>
    <x v="7"/>
    <x v="0"/>
    <x v="2"/>
    <x v="3"/>
    <x v="2"/>
    <x v="2"/>
    <x v="1"/>
    <x v="43"/>
    <x v="43"/>
    <x v="0"/>
    <x v="0"/>
    <x v="0"/>
    <x v="0"/>
  </r>
  <r>
    <x v="1269"/>
    <x v="232"/>
    <x v="7"/>
    <x v="0"/>
    <x v="2"/>
    <x v="4"/>
    <x v="4"/>
    <x v="4"/>
    <x v="7"/>
    <x v="31"/>
    <x v="31"/>
    <x v="0"/>
    <x v="0"/>
    <x v="0"/>
    <x v="2"/>
  </r>
  <r>
    <x v="1270"/>
    <x v="232"/>
    <x v="7"/>
    <x v="0"/>
    <x v="1"/>
    <x v="2"/>
    <x v="4"/>
    <x v="4"/>
    <x v="4"/>
    <x v="8"/>
    <x v="8"/>
    <x v="0"/>
    <x v="0"/>
    <x v="0"/>
    <x v="3"/>
  </r>
  <r>
    <x v="1271"/>
    <x v="232"/>
    <x v="7"/>
    <x v="0"/>
    <x v="1"/>
    <x v="5"/>
    <x v="2"/>
    <x v="2"/>
    <x v="6"/>
    <x v="32"/>
    <x v="32"/>
    <x v="0"/>
    <x v="0"/>
    <x v="0"/>
    <x v="3"/>
  </r>
  <r>
    <x v="1272"/>
    <x v="232"/>
    <x v="7"/>
    <x v="0"/>
    <x v="2"/>
    <x v="6"/>
    <x v="2"/>
    <x v="2"/>
    <x v="3"/>
    <x v="3"/>
    <x v="3"/>
    <x v="1"/>
    <x v="1"/>
    <x v="0"/>
    <x v="2"/>
  </r>
  <r>
    <x v="1273"/>
    <x v="232"/>
    <x v="7"/>
    <x v="0"/>
    <x v="0"/>
    <x v="3"/>
    <x v="1"/>
    <x v="1"/>
    <x v="9"/>
    <x v="44"/>
    <x v="44"/>
    <x v="0"/>
    <x v="0"/>
    <x v="0"/>
    <x v="3"/>
  </r>
  <r>
    <x v="1274"/>
    <x v="232"/>
    <x v="7"/>
    <x v="0"/>
    <x v="0"/>
    <x v="3"/>
    <x v="4"/>
    <x v="4"/>
    <x v="2"/>
    <x v="24"/>
    <x v="24"/>
    <x v="0"/>
    <x v="0"/>
    <x v="0"/>
    <x v="0"/>
  </r>
  <r>
    <x v="1275"/>
    <x v="233"/>
    <x v="7"/>
    <x v="0"/>
    <x v="0"/>
    <x v="1"/>
    <x v="4"/>
    <x v="4"/>
    <x v="0"/>
    <x v="49"/>
    <x v="49"/>
    <x v="0"/>
    <x v="0"/>
    <x v="0"/>
    <x v="3"/>
  </r>
  <r>
    <x v="1276"/>
    <x v="233"/>
    <x v="7"/>
    <x v="0"/>
    <x v="0"/>
    <x v="4"/>
    <x v="4"/>
    <x v="4"/>
    <x v="7"/>
    <x v="31"/>
    <x v="31"/>
    <x v="0"/>
    <x v="0"/>
    <x v="0"/>
    <x v="3"/>
  </r>
  <r>
    <x v="1277"/>
    <x v="234"/>
    <x v="7"/>
    <x v="0"/>
    <x v="0"/>
    <x v="3"/>
    <x v="3"/>
    <x v="3"/>
    <x v="7"/>
    <x v="11"/>
    <x v="11"/>
    <x v="0"/>
    <x v="0"/>
    <x v="1"/>
    <x v="2"/>
  </r>
  <r>
    <x v="1278"/>
    <x v="234"/>
    <x v="7"/>
    <x v="0"/>
    <x v="0"/>
    <x v="1"/>
    <x v="0"/>
    <x v="0"/>
    <x v="8"/>
    <x v="23"/>
    <x v="23"/>
    <x v="0"/>
    <x v="0"/>
    <x v="0"/>
    <x v="3"/>
  </r>
  <r>
    <x v="1279"/>
    <x v="234"/>
    <x v="7"/>
    <x v="0"/>
    <x v="2"/>
    <x v="3"/>
    <x v="3"/>
    <x v="3"/>
    <x v="8"/>
    <x v="18"/>
    <x v="18"/>
    <x v="0"/>
    <x v="0"/>
    <x v="1"/>
    <x v="2"/>
  </r>
  <r>
    <x v="1280"/>
    <x v="234"/>
    <x v="7"/>
    <x v="0"/>
    <x v="1"/>
    <x v="4"/>
    <x v="2"/>
    <x v="2"/>
    <x v="1"/>
    <x v="43"/>
    <x v="43"/>
    <x v="1"/>
    <x v="1"/>
    <x v="1"/>
    <x v="1"/>
  </r>
  <r>
    <x v="1281"/>
    <x v="234"/>
    <x v="7"/>
    <x v="0"/>
    <x v="1"/>
    <x v="4"/>
    <x v="3"/>
    <x v="3"/>
    <x v="0"/>
    <x v="25"/>
    <x v="25"/>
    <x v="0"/>
    <x v="0"/>
    <x v="1"/>
    <x v="2"/>
  </r>
  <r>
    <x v="1282"/>
    <x v="234"/>
    <x v="7"/>
    <x v="0"/>
    <x v="0"/>
    <x v="6"/>
    <x v="3"/>
    <x v="3"/>
    <x v="6"/>
    <x v="13"/>
    <x v="13"/>
    <x v="1"/>
    <x v="1"/>
    <x v="0"/>
    <x v="0"/>
  </r>
  <r>
    <x v="1283"/>
    <x v="234"/>
    <x v="7"/>
    <x v="0"/>
    <x v="1"/>
    <x v="4"/>
    <x v="4"/>
    <x v="4"/>
    <x v="6"/>
    <x v="9"/>
    <x v="9"/>
    <x v="1"/>
    <x v="1"/>
    <x v="0"/>
    <x v="2"/>
  </r>
  <r>
    <x v="1284"/>
    <x v="234"/>
    <x v="7"/>
    <x v="0"/>
    <x v="0"/>
    <x v="5"/>
    <x v="2"/>
    <x v="2"/>
    <x v="8"/>
    <x v="36"/>
    <x v="36"/>
    <x v="0"/>
    <x v="0"/>
    <x v="0"/>
    <x v="3"/>
  </r>
  <r>
    <x v="1285"/>
    <x v="234"/>
    <x v="7"/>
    <x v="0"/>
    <x v="1"/>
    <x v="4"/>
    <x v="0"/>
    <x v="0"/>
    <x v="9"/>
    <x v="39"/>
    <x v="39"/>
    <x v="0"/>
    <x v="0"/>
    <x v="0"/>
    <x v="4"/>
  </r>
  <r>
    <x v="1286"/>
    <x v="235"/>
    <x v="7"/>
    <x v="0"/>
    <x v="0"/>
    <x v="1"/>
    <x v="0"/>
    <x v="0"/>
    <x v="5"/>
    <x v="48"/>
    <x v="48"/>
    <x v="0"/>
    <x v="0"/>
    <x v="0"/>
    <x v="1"/>
  </r>
  <r>
    <x v="1287"/>
    <x v="235"/>
    <x v="7"/>
    <x v="0"/>
    <x v="0"/>
    <x v="4"/>
    <x v="1"/>
    <x v="1"/>
    <x v="3"/>
    <x v="14"/>
    <x v="14"/>
    <x v="0"/>
    <x v="0"/>
    <x v="0"/>
    <x v="0"/>
  </r>
  <r>
    <x v="1288"/>
    <x v="235"/>
    <x v="7"/>
    <x v="0"/>
    <x v="0"/>
    <x v="0"/>
    <x v="0"/>
    <x v="0"/>
    <x v="8"/>
    <x v="23"/>
    <x v="23"/>
    <x v="0"/>
    <x v="0"/>
    <x v="0"/>
    <x v="3"/>
  </r>
  <r>
    <x v="1289"/>
    <x v="236"/>
    <x v="7"/>
    <x v="0"/>
    <x v="0"/>
    <x v="3"/>
    <x v="4"/>
    <x v="4"/>
    <x v="3"/>
    <x v="42"/>
    <x v="42"/>
    <x v="0"/>
    <x v="0"/>
    <x v="0"/>
    <x v="3"/>
  </r>
  <r>
    <x v="1290"/>
    <x v="236"/>
    <x v="7"/>
    <x v="0"/>
    <x v="2"/>
    <x v="0"/>
    <x v="4"/>
    <x v="4"/>
    <x v="8"/>
    <x v="19"/>
    <x v="19"/>
    <x v="0"/>
    <x v="0"/>
    <x v="0"/>
    <x v="2"/>
  </r>
  <r>
    <x v="1291"/>
    <x v="236"/>
    <x v="7"/>
    <x v="0"/>
    <x v="2"/>
    <x v="1"/>
    <x v="3"/>
    <x v="3"/>
    <x v="3"/>
    <x v="41"/>
    <x v="41"/>
    <x v="0"/>
    <x v="0"/>
    <x v="0"/>
    <x v="2"/>
  </r>
  <r>
    <x v="1292"/>
    <x v="236"/>
    <x v="7"/>
    <x v="0"/>
    <x v="0"/>
    <x v="5"/>
    <x v="3"/>
    <x v="3"/>
    <x v="4"/>
    <x v="29"/>
    <x v="29"/>
    <x v="0"/>
    <x v="0"/>
    <x v="0"/>
    <x v="0"/>
  </r>
  <r>
    <x v="1293"/>
    <x v="237"/>
    <x v="7"/>
    <x v="0"/>
    <x v="0"/>
    <x v="1"/>
    <x v="2"/>
    <x v="2"/>
    <x v="4"/>
    <x v="17"/>
    <x v="17"/>
    <x v="0"/>
    <x v="0"/>
    <x v="0"/>
    <x v="2"/>
  </r>
  <r>
    <x v="1294"/>
    <x v="237"/>
    <x v="7"/>
    <x v="0"/>
    <x v="0"/>
    <x v="1"/>
    <x v="4"/>
    <x v="4"/>
    <x v="1"/>
    <x v="37"/>
    <x v="37"/>
    <x v="1"/>
    <x v="1"/>
    <x v="1"/>
    <x v="2"/>
  </r>
  <r>
    <x v="1295"/>
    <x v="237"/>
    <x v="7"/>
    <x v="0"/>
    <x v="2"/>
    <x v="3"/>
    <x v="0"/>
    <x v="0"/>
    <x v="6"/>
    <x v="34"/>
    <x v="34"/>
    <x v="0"/>
    <x v="0"/>
    <x v="1"/>
    <x v="0"/>
  </r>
  <r>
    <x v="1296"/>
    <x v="237"/>
    <x v="7"/>
    <x v="0"/>
    <x v="0"/>
    <x v="0"/>
    <x v="2"/>
    <x v="2"/>
    <x v="3"/>
    <x v="3"/>
    <x v="3"/>
    <x v="0"/>
    <x v="0"/>
    <x v="1"/>
    <x v="2"/>
  </r>
  <r>
    <x v="1297"/>
    <x v="237"/>
    <x v="7"/>
    <x v="0"/>
    <x v="1"/>
    <x v="1"/>
    <x v="3"/>
    <x v="3"/>
    <x v="9"/>
    <x v="35"/>
    <x v="35"/>
    <x v="1"/>
    <x v="1"/>
    <x v="0"/>
    <x v="3"/>
  </r>
  <r>
    <x v="1298"/>
    <x v="237"/>
    <x v="7"/>
    <x v="0"/>
    <x v="1"/>
    <x v="4"/>
    <x v="1"/>
    <x v="1"/>
    <x v="1"/>
    <x v="1"/>
    <x v="1"/>
    <x v="0"/>
    <x v="0"/>
    <x v="0"/>
    <x v="1"/>
  </r>
  <r>
    <x v="1299"/>
    <x v="237"/>
    <x v="7"/>
    <x v="0"/>
    <x v="0"/>
    <x v="0"/>
    <x v="1"/>
    <x v="1"/>
    <x v="0"/>
    <x v="10"/>
    <x v="10"/>
    <x v="0"/>
    <x v="0"/>
    <x v="0"/>
    <x v="2"/>
  </r>
  <r>
    <x v="1300"/>
    <x v="237"/>
    <x v="7"/>
    <x v="0"/>
    <x v="1"/>
    <x v="0"/>
    <x v="1"/>
    <x v="1"/>
    <x v="4"/>
    <x v="22"/>
    <x v="22"/>
    <x v="1"/>
    <x v="1"/>
    <x v="0"/>
    <x v="2"/>
  </r>
  <r>
    <x v="1301"/>
    <x v="237"/>
    <x v="7"/>
    <x v="0"/>
    <x v="0"/>
    <x v="2"/>
    <x v="2"/>
    <x v="2"/>
    <x v="1"/>
    <x v="43"/>
    <x v="43"/>
    <x v="0"/>
    <x v="0"/>
    <x v="0"/>
    <x v="1"/>
  </r>
  <r>
    <x v="1302"/>
    <x v="237"/>
    <x v="7"/>
    <x v="0"/>
    <x v="2"/>
    <x v="5"/>
    <x v="1"/>
    <x v="1"/>
    <x v="0"/>
    <x v="10"/>
    <x v="10"/>
    <x v="0"/>
    <x v="0"/>
    <x v="0"/>
    <x v="3"/>
  </r>
  <r>
    <x v="1303"/>
    <x v="237"/>
    <x v="7"/>
    <x v="0"/>
    <x v="0"/>
    <x v="2"/>
    <x v="2"/>
    <x v="2"/>
    <x v="9"/>
    <x v="26"/>
    <x v="26"/>
    <x v="0"/>
    <x v="0"/>
    <x v="0"/>
    <x v="1"/>
  </r>
  <r>
    <x v="1304"/>
    <x v="237"/>
    <x v="7"/>
    <x v="0"/>
    <x v="1"/>
    <x v="4"/>
    <x v="3"/>
    <x v="3"/>
    <x v="4"/>
    <x v="29"/>
    <x v="29"/>
    <x v="0"/>
    <x v="0"/>
    <x v="0"/>
    <x v="0"/>
  </r>
  <r>
    <x v="1305"/>
    <x v="237"/>
    <x v="7"/>
    <x v="0"/>
    <x v="1"/>
    <x v="5"/>
    <x v="2"/>
    <x v="2"/>
    <x v="0"/>
    <x v="38"/>
    <x v="38"/>
    <x v="0"/>
    <x v="0"/>
    <x v="0"/>
    <x v="3"/>
  </r>
  <r>
    <x v="1306"/>
    <x v="237"/>
    <x v="7"/>
    <x v="0"/>
    <x v="2"/>
    <x v="6"/>
    <x v="3"/>
    <x v="3"/>
    <x v="2"/>
    <x v="5"/>
    <x v="5"/>
    <x v="0"/>
    <x v="0"/>
    <x v="0"/>
    <x v="0"/>
  </r>
  <r>
    <x v="1307"/>
    <x v="238"/>
    <x v="7"/>
    <x v="0"/>
    <x v="2"/>
    <x v="5"/>
    <x v="2"/>
    <x v="2"/>
    <x v="5"/>
    <x v="6"/>
    <x v="6"/>
    <x v="0"/>
    <x v="0"/>
    <x v="0"/>
    <x v="0"/>
  </r>
  <r>
    <x v="1308"/>
    <x v="238"/>
    <x v="7"/>
    <x v="0"/>
    <x v="0"/>
    <x v="2"/>
    <x v="3"/>
    <x v="3"/>
    <x v="9"/>
    <x v="35"/>
    <x v="35"/>
    <x v="1"/>
    <x v="1"/>
    <x v="0"/>
    <x v="0"/>
  </r>
  <r>
    <x v="1309"/>
    <x v="238"/>
    <x v="7"/>
    <x v="0"/>
    <x v="1"/>
    <x v="3"/>
    <x v="0"/>
    <x v="0"/>
    <x v="1"/>
    <x v="40"/>
    <x v="40"/>
    <x v="0"/>
    <x v="0"/>
    <x v="1"/>
    <x v="0"/>
  </r>
  <r>
    <x v="1310"/>
    <x v="239"/>
    <x v="7"/>
    <x v="0"/>
    <x v="1"/>
    <x v="5"/>
    <x v="0"/>
    <x v="0"/>
    <x v="9"/>
    <x v="39"/>
    <x v="39"/>
    <x v="0"/>
    <x v="0"/>
    <x v="1"/>
    <x v="2"/>
  </r>
  <r>
    <x v="1311"/>
    <x v="240"/>
    <x v="7"/>
    <x v="0"/>
    <x v="2"/>
    <x v="4"/>
    <x v="2"/>
    <x v="2"/>
    <x v="6"/>
    <x v="32"/>
    <x v="32"/>
    <x v="1"/>
    <x v="1"/>
    <x v="0"/>
    <x v="2"/>
  </r>
  <r>
    <x v="1312"/>
    <x v="240"/>
    <x v="7"/>
    <x v="0"/>
    <x v="1"/>
    <x v="0"/>
    <x v="2"/>
    <x v="2"/>
    <x v="9"/>
    <x v="26"/>
    <x v="26"/>
    <x v="0"/>
    <x v="0"/>
    <x v="0"/>
    <x v="0"/>
  </r>
  <r>
    <x v="1313"/>
    <x v="240"/>
    <x v="7"/>
    <x v="0"/>
    <x v="0"/>
    <x v="1"/>
    <x v="0"/>
    <x v="0"/>
    <x v="6"/>
    <x v="34"/>
    <x v="34"/>
    <x v="0"/>
    <x v="0"/>
    <x v="0"/>
    <x v="0"/>
  </r>
  <r>
    <x v="1314"/>
    <x v="240"/>
    <x v="7"/>
    <x v="0"/>
    <x v="1"/>
    <x v="5"/>
    <x v="0"/>
    <x v="0"/>
    <x v="9"/>
    <x v="39"/>
    <x v="39"/>
    <x v="1"/>
    <x v="1"/>
    <x v="0"/>
    <x v="3"/>
  </r>
  <r>
    <x v="1315"/>
    <x v="240"/>
    <x v="7"/>
    <x v="0"/>
    <x v="2"/>
    <x v="0"/>
    <x v="2"/>
    <x v="2"/>
    <x v="1"/>
    <x v="43"/>
    <x v="43"/>
    <x v="1"/>
    <x v="1"/>
    <x v="0"/>
    <x v="2"/>
  </r>
  <r>
    <x v="1316"/>
    <x v="241"/>
    <x v="7"/>
    <x v="0"/>
    <x v="0"/>
    <x v="6"/>
    <x v="3"/>
    <x v="3"/>
    <x v="5"/>
    <x v="16"/>
    <x v="16"/>
    <x v="1"/>
    <x v="1"/>
    <x v="0"/>
    <x v="2"/>
  </r>
  <r>
    <x v="1317"/>
    <x v="241"/>
    <x v="7"/>
    <x v="0"/>
    <x v="1"/>
    <x v="5"/>
    <x v="4"/>
    <x v="4"/>
    <x v="7"/>
    <x v="31"/>
    <x v="31"/>
    <x v="0"/>
    <x v="0"/>
    <x v="0"/>
    <x v="3"/>
  </r>
  <r>
    <x v="1318"/>
    <x v="242"/>
    <x v="7"/>
    <x v="0"/>
    <x v="2"/>
    <x v="3"/>
    <x v="2"/>
    <x v="2"/>
    <x v="5"/>
    <x v="6"/>
    <x v="6"/>
    <x v="0"/>
    <x v="0"/>
    <x v="0"/>
    <x v="4"/>
  </r>
  <r>
    <x v="1319"/>
    <x v="242"/>
    <x v="7"/>
    <x v="0"/>
    <x v="2"/>
    <x v="5"/>
    <x v="2"/>
    <x v="2"/>
    <x v="1"/>
    <x v="43"/>
    <x v="43"/>
    <x v="0"/>
    <x v="0"/>
    <x v="0"/>
    <x v="0"/>
  </r>
  <r>
    <x v="1320"/>
    <x v="242"/>
    <x v="7"/>
    <x v="0"/>
    <x v="1"/>
    <x v="4"/>
    <x v="3"/>
    <x v="3"/>
    <x v="7"/>
    <x v="11"/>
    <x v="11"/>
    <x v="1"/>
    <x v="1"/>
    <x v="0"/>
    <x v="2"/>
  </r>
  <r>
    <x v="1321"/>
    <x v="242"/>
    <x v="7"/>
    <x v="0"/>
    <x v="1"/>
    <x v="2"/>
    <x v="4"/>
    <x v="4"/>
    <x v="5"/>
    <x v="47"/>
    <x v="47"/>
    <x v="0"/>
    <x v="0"/>
    <x v="0"/>
    <x v="3"/>
  </r>
  <r>
    <x v="1322"/>
    <x v="242"/>
    <x v="7"/>
    <x v="0"/>
    <x v="2"/>
    <x v="6"/>
    <x v="4"/>
    <x v="4"/>
    <x v="7"/>
    <x v="31"/>
    <x v="31"/>
    <x v="1"/>
    <x v="1"/>
    <x v="0"/>
    <x v="2"/>
  </r>
  <r>
    <x v="1323"/>
    <x v="242"/>
    <x v="7"/>
    <x v="0"/>
    <x v="2"/>
    <x v="3"/>
    <x v="4"/>
    <x v="4"/>
    <x v="1"/>
    <x v="37"/>
    <x v="37"/>
    <x v="0"/>
    <x v="0"/>
    <x v="1"/>
    <x v="2"/>
  </r>
  <r>
    <x v="1324"/>
    <x v="242"/>
    <x v="7"/>
    <x v="0"/>
    <x v="2"/>
    <x v="5"/>
    <x v="2"/>
    <x v="2"/>
    <x v="4"/>
    <x v="17"/>
    <x v="17"/>
    <x v="0"/>
    <x v="0"/>
    <x v="0"/>
    <x v="1"/>
  </r>
  <r>
    <x v="1325"/>
    <x v="242"/>
    <x v="7"/>
    <x v="0"/>
    <x v="0"/>
    <x v="5"/>
    <x v="1"/>
    <x v="1"/>
    <x v="5"/>
    <x v="28"/>
    <x v="28"/>
    <x v="0"/>
    <x v="0"/>
    <x v="0"/>
    <x v="2"/>
  </r>
  <r>
    <x v="1326"/>
    <x v="242"/>
    <x v="7"/>
    <x v="0"/>
    <x v="1"/>
    <x v="4"/>
    <x v="4"/>
    <x v="4"/>
    <x v="2"/>
    <x v="24"/>
    <x v="24"/>
    <x v="1"/>
    <x v="1"/>
    <x v="0"/>
    <x v="2"/>
  </r>
  <r>
    <x v="1327"/>
    <x v="242"/>
    <x v="7"/>
    <x v="0"/>
    <x v="0"/>
    <x v="1"/>
    <x v="3"/>
    <x v="3"/>
    <x v="1"/>
    <x v="27"/>
    <x v="27"/>
    <x v="0"/>
    <x v="0"/>
    <x v="0"/>
    <x v="0"/>
  </r>
  <r>
    <x v="1328"/>
    <x v="242"/>
    <x v="7"/>
    <x v="0"/>
    <x v="2"/>
    <x v="4"/>
    <x v="3"/>
    <x v="3"/>
    <x v="0"/>
    <x v="25"/>
    <x v="25"/>
    <x v="0"/>
    <x v="0"/>
    <x v="0"/>
    <x v="0"/>
  </r>
  <r>
    <x v="1329"/>
    <x v="242"/>
    <x v="7"/>
    <x v="0"/>
    <x v="2"/>
    <x v="3"/>
    <x v="4"/>
    <x v="4"/>
    <x v="7"/>
    <x v="31"/>
    <x v="31"/>
    <x v="0"/>
    <x v="0"/>
    <x v="0"/>
    <x v="2"/>
  </r>
  <r>
    <x v="1330"/>
    <x v="242"/>
    <x v="7"/>
    <x v="0"/>
    <x v="2"/>
    <x v="0"/>
    <x v="1"/>
    <x v="1"/>
    <x v="9"/>
    <x v="44"/>
    <x v="44"/>
    <x v="0"/>
    <x v="0"/>
    <x v="1"/>
    <x v="2"/>
  </r>
  <r>
    <x v="1331"/>
    <x v="242"/>
    <x v="7"/>
    <x v="0"/>
    <x v="2"/>
    <x v="1"/>
    <x v="1"/>
    <x v="1"/>
    <x v="8"/>
    <x v="33"/>
    <x v="33"/>
    <x v="0"/>
    <x v="0"/>
    <x v="1"/>
    <x v="4"/>
  </r>
  <r>
    <x v="1332"/>
    <x v="242"/>
    <x v="7"/>
    <x v="0"/>
    <x v="0"/>
    <x v="4"/>
    <x v="0"/>
    <x v="0"/>
    <x v="6"/>
    <x v="34"/>
    <x v="34"/>
    <x v="1"/>
    <x v="1"/>
    <x v="1"/>
    <x v="2"/>
  </r>
  <r>
    <x v="1333"/>
    <x v="242"/>
    <x v="7"/>
    <x v="0"/>
    <x v="1"/>
    <x v="0"/>
    <x v="2"/>
    <x v="2"/>
    <x v="4"/>
    <x v="17"/>
    <x v="17"/>
    <x v="0"/>
    <x v="0"/>
    <x v="0"/>
    <x v="0"/>
  </r>
  <r>
    <x v="1334"/>
    <x v="242"/>
    <x v="7"/>
    <x v="0"/>
    <x v="0"/>
    <x v="5"/>
    <x v="4"/>
    <x v="4"/>
    <x v="4"/>
    <x v="8"/>
    <x v="8"/>
    <x v="0"/>
    <x v="0"/>
    <x v="0"/>
    <x v="2"/>
  </r>
  <r>
    <x v="1335"/>
    <x v="242"/>
    <x v="7"/>
    <x v="0"/>
    <x v="1"/>
    <x v="1"/>
    <x v="4"/>
    <x v="4"/>
    <x v="0"/>
    <x v="49"/>
    <x v="49"/>
    <x v="1"/>
    <x v="1"/>
    <x v="0"/>
    <x v="3"/>
  </r>
  <r>
    <x v="1336"/>
    <x v="242"/>
    <x v="7"/>
    <x v="0"/>
    <x v="1"/>
    <x v="2"/>
    <x v="0"/>
    <x v="0"/>
    <x v="4"/>
    <x v="4"/>
    <x v="4"/>
    <x v="1"/>
    <x v="1"/>
    <x v="0"/>
    <x v="2"/>
  </r>
  <r>
    <x v="1337"/>
    <x v="242"/>
    <x v="7"/>
    <x v="0"/>
    <x v="0"/>
    <x v="0"/>
    <x v="0"/>
    <x v="0"/>
    <x v="2"/>
    <x v="2"/>
    <x v="2"/>
    <x v="0"/>
    <x v="0"/>
    <x v="0"/>
    <x v="1"/>
  </r>
  <r>
    <x v="1338"/>
    <x v="242"/>
    <x v="7"/>
    <x v="0"/>
    <x v="2"/>
    <x v="5"/>
    <x v="0"/>
    <x v="0"/>
    <x v="7"/>
    <x v="20"/>
    <x v="20"/>
    <x v="0"/>
    <x v="0"/>
    <x v="1"/>
    <x v="1"/>
  </r>
  <r>
    <x v="1339"/>
    <x v="242"/>
    <x v="7"/>
    <x v="0"/>
    <x v="2"/>
    <x v="6"/>
    <x v="2"/>
    <x v="2"/>
    <x v="2"/>
    <x v="12"/>
    <x v="12"/>
    <x v="1"/>
    <x v="1"/>
    <x v="0"/>
    <x v="1"/>
  </r>
  <r>
    <x v="1340"/>
    <x v="242"/>
    <x v="7"/>
    <x v="0"/>
    <x v="2"/>
    <x v="1"/>
    <x v="3"/>
    <x v="3"/>
    <x v="7"/>
    <x v="11"/>
    <x v="11"/>
    <x v="0"/>
    <x v="0"/>
    <x v="1"/>
    <x v="2"/>
  </r>
  <r>
    <x v="1341"/>
    <x v="242"/>
    <x v="7"/>
    <x v="0"/>
    <x v="1"/>
    <x v="4"/>
    <x v="2"/>
    <x v="2"/>
    <x v="4"/>
    <x v="17"/>
    <x v="17"/>
    <x v="0"/>
    <x v="0"/>
    <x v="0"/>
    <x v="2"/>
  </r>
  <r>
    <x v="1342"/>
    <x v="242"/>
    <x v="7"/>
    <x v="0"/>
    <x v="0"/>
    <x v="3"/>
    <x v="0"/>
    <x v="0"/>
    <x v="6"/>
    <x v="34"/>
    <x v="34"/>
    <x v="1"/>
    <x v="1"/>
    <x v="0"/>
    <x v="2"/>
  </r>
  <r>
    <x v="1343"/>
    <x v="242"/>
    <x v="7"/>
    <x v="0"/>
    <x v="0"/>
    <x v="2"/>
    <x v="1"/>
    <x v="1"/>
    <x v="5"/>
    <x v="28"/>
    <x v="28"/>
    <x v="0"/>
    <x v="0"/>
    <x v="0"/>
    <x v="1"/>
  </r>
  <r>
    <x v="1344"/>
    <x v="243"/>
    <x v="8"/>
    <x v="0"/>
    <x v="2"/>
    <x v="5"/>
    <x v="2"/>
    <x v="2"/>
    <x v="7"/>
    <x v="15"/>
    <x v="15"/>
    <x v="1"/>
    <x v="1"/>
    <x v="0"/>
    <x v="2"/>
  </r>
  <r>
    <x v="1345"/>
    <x v="243"/>
    <x v="8"/>
    <x v="0"/>
    <x v="1"/>
    <x v="2"/>
    <x v="2"/>
    <x v="2"/>
    <x v="8"/>
    <x v="36"/>
    <x v="36"/>
    <x v="0"/>
    <x v="0"/>
    <x v="0"/>
    <x v="1"/>
  </r>
  <r>
    <x v="1346"/>
    <x v="243"/>
    <x v="8"/>
    <x v="0"/>
    <x v="0"/>
    <x v="0"/>
    <x v="0"/>
    <x v="0"/>
    <x v="8"/>
    <x v="23"/>
    <x v="23"/>
    <x v="0"/>
    <x v="0"/>
    <x v="0"/>
    <x v="0"/>
  </r>
  <r>
    <x v="1347"/>
    <x v="243"/>
    <x v="8"/>
    <x v="0"/>
    <x v="2"/>
    <x v="2"/>
    <x v="2"/>
    <x v="2"/>
    <x v="8"/>
    <x v="36"/>
    <x v="36"/>
    <x v="1"/>
    <x v="1"/>
    <x v="0"/>
    <x v="2"/>
  </r>
  <r>
    <x v="1348"/>
    <x v="243"/>
    <x v="8"/>
    <x v="0"/>
    <x v="0"/>
    <x v="0"/>
    <x v="0"/>
    <x v="0"/>
    <x v="2"/>
    <x v="2"/>
    <x v="2"/>
    <x v="0"/>
    <x v="0"/>
    <x v="0"/>
    <x v="0"/>
  </r>
  <r>
    <x v="1349"/>
    <x v="244"/>
    <x v="8"/>
    <x v="0"/>
    <x v="1"/>
    <x v="5"/>
    <x v="1"/>
    <x v="1"/>
    <x v="1"/>
    <x v="1"/>
    <x v="1"/>
    <x v="0"/>
    <x v="0"/>
    <x v="0"/>
    <x v="0"/>
  </r>
  <r>
    <x v="1350"/>
    <x v="244"/>
    <x v="8"/>
    <x v="0"/>
    <x v="1"/>
    <x v="1"/>
    <x v="3"/>
    <x v="3"/>
    <x v="7"/>
    <x v="11"/>
    <x v="11"/>
    <x v="1"/>
    <x v="1"/>
    <x v="0"/>
    <x v="2"/>
  </r>
  <r>
    <x v="1351"/>
    <x v="244"/>
    <x v="8"/>
    <x v="0"/>
    <x v="1"/>
    <x v="0"/>
    <x v="0"/>
    <x v="0"/>
    <x v="2"/>
    <x v="2"/>
    <x v="2"/>
    <x v="0"/>
    <x v="0"/>
    <x v="1"/>
    <x v="3"/>
  </r>
  <r>
    <x v="1352"/>
    <x v="245"/>
    <x v="8"/>
    <x v="0"/>
    <x v="0"/>
    <x v="4"/>
    <x v="2"/>
    <x v="2"/>
    <x v="4"/>
    <x v="17"/>
    <x v="17"/>
    <x v="1"/>
    <x v="1"/>
    <x v="0"/>
    <x v="2"/>
  </r>
  <r>
    <x v="1353"/>
    <x v="245"/>
    <x v="8"/>
    <x v="0"/>
    <x v="0"/>
    <x v="5"/>
    <x v="3"/>
    <x v="3"/>
    <x v="8"/>
    <x v="18"/>
    <x v="18"/>
    <x v="0"/>
    <x v="0"/>
    <x v="0"/>
    <x v="2"/>
  </r>
  <r>
    <x v="1354"/>
    <x v="245"/>
    <x v="8"/>
    <x v="0"/>
    <x v="2"/>
    <x v="4"/>
    <x v="4"/>
    <x v="4"/>
    <x v="4"/>
    <x v="8"/>
    <x v="8"/>
    <x v="0"/>
    <x v="0"/>
    <x v="0"/>
    <x v="2"/>
  </r>
  <r>
    <x v="1355"/>
    <x v="245"/>
    <x v="8"/>
    <x v="0"/>
    <x v="1"/>
    <x v="0"/>
    <x v="3"/>
    <x v="3"/>
    <x v="2"/>
    <x v="5"/>
    <x v="5"/>
    <x v="1"/>
    <x v="1"/>
    <x v="0"/>
    <x v="0"/>
  </r>
  <r>
    <x v="1356"/>
    <x v="246"/>
    <x v="8"/>
    <x v="0"/>
    <x v="2"/>
    <x v="6"/>
    <x v="3"/>
    <x v="3"/>
    <x v="9"/>
    <x v="35"/>
    <x v="35"/>
    <x v="0"/>
    <x v="0"/>
    <x v="0"/>
    <x v="4"/>
  </r>
  <r>
    <x v="1357"/>
    <x v="246"/>
    <x v="8"/>
    <x v="0"/>
    <x v="0"/>
    <x v="6"/>
    <x v="2"/>
    <x v="2"/>
    <x v="0"/>
    <x v="38"/>
    <x v="38"/>
    <x v="0"/>
    <x v="0"/>
    <x v="0"/>
    <x v="1"/>
  </r>
  <r>
    <x v="1358"/>
    <x v="247"/>
    <x v="8"/>
    <x v="0"/>
    <x v="0"/>
    <x v="6"/>
    <x v="2"/>
    <x v="2"/>
    <x v="4"/>
    <x v="17"/>
    <x v="17"/>
    <x v="0"/>
    <x v="0"/>
    <x v="1"/>
    <x v="1"/>
  </r>
  <r>
    <x v="1359"/>
    <x v="247"/>
    <x v="8"/>
    <x v="0"/>
    <x v="2"/>
    <x v="0"/>
    <x v="3"/>
    <x v="3"/>
    <x v="8"/>
    <x v="18"/>
    <x v="18"/>
    <x v="0"/>
    <x v="0"/>
    <x v="0"/>
    <x v="2"/>
  </r>
  <r>
    <x v="1360"/>
    <x v="247"/>
    <x v="8"/>
    <x v="0"/>
    <x v="1"/>
    <x v="4"/>
    <x v="1"/>
    <x v="1"/>
    <x v="7"/>
    <x v="21"/>
    <x v="21"/>
    <x v="1"/>
    <x v="1"/>
    <x v="0"/>
    <x v="3"/>
  </r>
  <r>
    <x v="1361"/>
    <x v="247"/>
    <x v="8"/>
    <x v="0"/>
    <x v="0"/>
    <x v="0"/>
    <x v="4"/>
    <x v="4"/>
    <x v="4"/>
    <x v="8"/>
    <x v="8"/>
    <x v="1"/>
    <x v="1"/>
    <x v="1"/>
    <x v="2"/>
  </r>
  <r>
    <x v="1362"/>
    <x v="248"/>
    <x v="8"/>
    <x v="0"/>
    <x v="1"/>
    <x v="5"/>
    <x v="1"/>
    <x v="1"/>
    <x v="7"/>
    <x v="21"/>
    <x v="21"/>
    <x v="1"/>
    <x v="1"/>
    <x v="1"/>
    <x v="3"/>
  </r>
  <r>
    <x v="1363"/>
    <x v="248"/>
    <x v="8"/>
    <x v="0"/>
    <x v="2"/>
    <x v="4"/>
    <x v="2"/>
    <x v="2"/>
    <x v="9"/>
    <x v="26"/>
    <x v="26"/>
    <x v="0"/>
    <x v="0"/>
    <x v="1"/>
    <x v="3"/>
  </r>
  <r>
    <x v="1364"/>
    <x v="248"/>
    <x v="8"/>
    <x v="0"/>
    <x v="2"/>
    <x v="1"/>
    <x v="4"/>
    <x v="4"/>
    <x v="7"/>
    <x v="31"/>
    <x v="31"/>
    <x v="0"/>
    <x v="0"/>
    <x v="0"/>
    <x v="2"/>
  </r>
  <r>
    <x v="1365"/>
    <x v="248"/>
    <x v="8"/>
    <x v="0"/>
    <x v="0"/>
    <x v="1"/>
    <x v="3"/>
    <x v="3"/>
    <x v="5"/>
    <x v="16"/>
    <x v="16"/>
    <x v="0"/>
    <x v="0"/>
    <x v="0"/>
    <x v="3"/>
  </r>
  <r>
    <x v="1366"/>
    <x v="249"/>
    <x v="8"/>
    <x v="0"/>
    <x v="2"/>
    <x v="2"/>
    <x v="0"/>
    <x v="0"/>
    <x v="5"/>
    <x v="48"/>
    <x v="48"/>
    <x v="0"/>
    <x v="0"/>
    <x v="0"/>
    <x v="2"/>
  </r>
  <r>
    <x v="1367"/>
    <x v="249"/>
    <x v="8"/>
    <x v="0"/>
    <x v="1"/>
    <x v="4"/>
    <x v="2"/>
    <x v="2"/>
    <x v="5"/>
    <x v="6"/>
    <x v="6"/>
    <x v="0"/>
    <x v="0"/>
    <x v="0"/>
    <x v="4"/>
  </r>
  <r>
    <x v="1368"/>
    <x v="249"/>
    <x v="8"/>
    <x v="0"/>
    <x v="1"/>
    <x v="1"/>
    <x v="0"/>
    <x v="0"/>
    <x v="6"/>
    <x v="34"/>
    <x v="34"/>
    <x v="0"/>
    <x v="0"/>
    <x v="1"/>
    <x v="3"/>
  </r>
  <r>
    <x v="1369"/>
    <x v="249"/>
    <x v="8"/>
    <x v="0"/>
    <x v="2"/>
    <x v="0"/>
    <x v="0"/>
    <x v="0"/>
    <x v="1"/>
    <x v="40"/>
    <x v="40"/>
    <x v="0"/>
    <x v="0"/>
    <x v="0"/>
    <x v="3"/>
  </r>
  <r>
    <x v="1370"/>
    <x v="249"/>
    <x v="8"/>
    <x v="0"/>
    <x v="2"/>
    <x v="6"/>
    <x v="3"/>
    <x v="3"/>
    <x v="7"/>
    <x v="11"/>
    <x v="11"/>
    <x v="0"/>
    <x v="0"/>
    <x v="0"/>
    <x v="4"/>
  </r>
  <r>
    <x v="1371"/>
    <x v="249"/>
    <x v="8"/>
    <x v="0"/>
    <x v="2"/>
    <x v="1"/>
    <x v="4"/>
    <x v="4"/>
    <x v="8"/>
    <x v="19"/>
    <x v="19"/>
    <x v="0"/>
    <x v="0"/>
    <x v="0"/>
    <x v="0"/>
  </r>
  <r>
    <x v="1372"/>
    <x v="249"/>
    <x v="8"/>
    <x v="0"/>
    <x v="1"/>
    <x v="0"/>
    <x v="4"/>
    <x v="4"/>
    <x v="3"/>
    <x v="42"/>
    <x v="42"/>
    <x v="1"/>
    <x v="1"/>
    <x v="1"/>
    <x v="4"/>
  </r>
  <r>
    <x v="1373"/>
    <x v="249"/>
    <x v="8"/>
    <x v="0"/>
    <x v="0"/>
    <x v="2"/>
    <x v="1"/>
    <x v="1"/>
    <x v="2"/>
    <x v="30"/>
    <x v="30"/>
    <x v="0"/>
    <x v="0"/>
    <x v="0"/>
    <x v="0"/>
  </r>
  <r>
    <x v="1374"/>
    <x v="250"/>
    <x v="8"/>
    <x v="0"/>
    <x v="2"/>
    <x v="0"/>
    <x v="3"/>
    <x v="3"/>
    <x v="5"/>
    <x v="16"/>
    <x v="16"/>
    <x v="1"/>
    <x v="1"/>
    <x v="0"/>
    <x v="0"/>
  </r>
  <r>
    <x v="1375"/>
    <x v="250"/>
    <x v="8"/>
    <x v="0"/>
    <x v="0"/>
    <x v="5"/>
    <x v="4"/>
    <x v="4"/>
    <x v="1"/>
    <x v="37"/>
    <x v="37"/>
    <x v="1"/>
    <x v="1"/>
    <x v="0"/>
    <x v="0"/>
  </r>
  <r>
    <x v="1376"/>
    <x v="250"/>
    <x v="8"/>
    <x v="0"/>
    <x v="0"/>
    <x v="0"/>
    <x v="1"/>
    <x v="1"/>
    <x v="3"/>
    <x v="14"/>
    <x v="14"/>
    <x v="1"/>
    <x v="1"/>
    <x v="0"/>
    <x v="2"/>
  </r>
  <r>
    <x v="1377"/>
    <x v="251"/>
    <x v="8"/>
    <x v="0"/>
    <x v="2"/>
    <x v="0"/>
    <x v="1"/>
    <x v="1"/>
    <x v="2"/>
    <x v="30"/>
    <x v="30"/>
    <x v="0"/>
    <x v="0"/>
    <x v="0"/>
    <x v="2"/>
  </r>
  <r>
    <x v="1378"/>
    <x v="251"/>
    <x v="8"/>
    <x v="0"/>
    <x v="2"/>
    <x v="4"/>
    <x v="3"/>
    <x v="3"/>
    <x v="1"/>
    <x v="27"/>
    <x v="27"/>
    <x v="1"/>
    <x v="1"/>
    <x v="0"/>
    <x v="2"/>
  </r>
  <r>
    <x v="1379"/>
    <x v="251"/>
    <x v="8"/>
    <x v="0"/>
    <x v="1"/>
    <x v="1"/>
    <x v="3"/>
    <x v="3"/>
    <x v="4"/>
    <x v="29"/>
    <x v="29"/>
    <x v="0"/>
    <x v="0"/>
    <x v="0"/>
    <x v="1"/>
  </r>
  <r>
    <x v="1380"/>
    <x v="251"/>
    <x v="8"/>
    <x v="0"/>
    <x v="2"/>
    <x v="6"/>
    <x v="0"/>
    <x v="0"/>
    <x v="3"/>
    <x v="45"/>
    <x v="45"/>
    <x v="0"/>
    <x v="0"/>
    <x v="0"/>
    <x v="3"/>
  </r>
  <r>
    <x v="1381"/>
    <x v="251"/>
    <x v="8"/>
    <x v="0"/>
    <x v="0"/>
    <x v="5"/>
    <x v="2"/>
    <x v="2"/>
    <x v="4"/>
    <x v="17"/>
    <x v="17"/>
    <x v="0"/>
    <x v="0"/>
    <x v="1"/>
    <x v="4"/>
  </r>
  <r>
    <x v="1382"/>
    <x v="251"/>
    <x v="8"/>
    <x v="0"/>
    <x v="0"/>
    <x v="1"/>
    <x v="0"/>
    <x v="0"/>
    <x v="7"/>
    <x v="20"/>
    <x v="20"/>
    <x v="1"/>
    <x v="1"/>
    <x v="1"/>
    <x v="2"/>
  </r>
  <r>
    <x v="1383"/>
    <x v="251"/>
    <x v="8"/>
    <x v="0"/>
    <x v="2"/>
    <x v="0"/>
    <x v="3"/>
    <x v="3"/>
    <x v="9"/>
    <x v="35"/>
    <x v="35"/>
    <x v="1"/>
    <x v="1"/>
    <x v="0"/>
    <x v="2"/>
  </r>
  <r>
    <x v="1384"/>
    <x v="252"/>
    <x v="8"/>
    <x v="0"/>
    <x v="2"/>
    <x v="5"/>
    <x v="3"/>
    <x v="3"/>
    <x v="1"/>
    <x v="27"/>
    <x v="27"/>
    <x v="0"/>
    <x v="0"/>
    <x v="0"/>
    <x v="2"/>
  </r>
  <r>
    <x v="1385"/>
    <x v="252"/>
    <x v="8"/>
    <x v="0"/>
    <x v="2"/>
    <x v="2"/>
    <x v="4"/>
    <x v="4"/>
    <x v="7"/>
    <x v="31"/>
    <x v="31"/>
    <x v="0"/>
    <x v="0"/>
    <x v="0"/>
    <x v="0"/>
  </r>
  <r>
    <x v="1386"/>
    <x v="253"/>
    <x v="8"/>
    <x v="0"/>
    <x v="0"/>
    <x v="1"/>
    <x v="2"/>
    <x v="2"/>
    <x v="1"/>
    <x v="43"/>
    <x v="43"/>
    <x v="0"/>
    <x v="0"/>
    <x v="0"/>
    <x v="2"/>
  </r>
  <r>
    <x v="1387"/>
    <x v="253"/>
    <x v="8"/>
    <x v="0"/>
    <x v="1"/>
    <x v="6"/>
    <x v="1"/>
    <x v="1"/>
    <x v="9"/>
    <x v="44"/>
    <x v="44"/>
    <x v="0"/>
    <x v="0"/>
    <x v="0"/>
    <x v="0"/>
  </r>
  <r>
    <x v="1388"/>
    <x v="253"/>
    <x v="8"/>
    <x v="0"/>
    <x v="0"/>
    <x v="0"/>
    <x v="0"/>
    <x v="0"/>
    <x v="9"/>
    <x v="39"/>
    <x v="39"/>
    <x v="0"/>
    <x v="0"/>
    <x v="0"/>
    <x v="3"/>
  </r>
  <r>
    <x v="1389"/>
    <x v="253"/>
    <x v="8"/>
    <x v="0"/>
    <x v="2"/>
    <x v="2"/>
    <x v="3"/>
    <x v="3"/>
    <x v="3"/>
    <x v="41"/>
    <x v="41"/>
    <x v="0"/>
    <x v="0"/>
    <x v="0"/>
    <x v="3"/>
  </r>
  <r>
    <x v="1390"/>
    <x v="253"/>
    <x v="8"/>
    <x v="0"/>
    <x v="0"/>
    <x v="6"/>
    <x v="0"/>
    <x v="0"/>
    <x v="0"/>
    <x v="0"/>
    <x v="0"/>
    <x v="1"/>
    <x v="1"/>
    <x v="0"/>
    <x v="3"/>
  </r>
  <r>
    <x v="1391"/>
    <x v="253"/>
    <x v="8"/>
    <x v="0"/>
    <x v="1"/>
    <x v="4"/>
    <x v="1"/>
    <x v="1"/>
    <x v="4"/>
    <x v="22"/>
    <x v="22"/>
    <x v="0"/>
    <x v="0"/>
    <x v="0"/>
    <x v="0"/>
  </r>
  <r>
    <x v="1392"/>
    <x v="253"/>
    <x v="8"/>
    <x v="0"/>
    <x v="1"/>
    <x v="0"/>
    <x v="2"/>
    <x v="2"/>
    <x v="6"/>
    <x v="32"/>
    <x v="32"/>
    <x v="0"/>
    <x v="0"/>
    <x v="0"/>
    <x v="2"/>
  </r>
  <r>
    <x v="1393"/>
    <x v="253"/>
    <x v="8"/>
    <x v="0"/>
    <x v="0"/>
    <x v="6"/>
    <x v="1"/>
    <x v="1"/>
    <x v="0"/>
    <x v="10"/>
    <x v="10"/>
    <x v="0"/>
    <x v="0"/>
    <x v="0"/>
    <x v="0"/>
  </r>
  <r>
    <x v="1394"/>
    <x v="253"/>
    <x v="8"/>
    <x v="0"/>
    <x v="0"/>
    <x v="6"/>
    <x v="0"/>
    <x v="0"/>
    <x v="0"/>
    <x v="0"/>
    <x v="0"/>
    <x v="0"/>
    <x v="0"/>
    <x v="0"/>
    <x v="0"/>
  </r>
  <r>
    <x v="1395"/>
    <x v="253"/>
    <x v="8"/>
    <x v="0"/>
    <x v="2"/>
    <x v="3"/>
    <x v="0"/>
    <x v="0"/>
    <x v="2"/>
    <x v="2"/>
    <x v="2"/>
    <x v="1"/>
    <x v="1"/>
    <x v="0"/>
    <x v="0"/>
  </r>
  <r>
    <x v="1396"/>
    <x v="253"/>
    <x v="8"/>
    <x v="0"/>
    <x v="2"/>
    <x v="5"/>
    <x v="0"/>
    <x v="0"/>
    <x v="0"/>
    <x v="0"/>
    <x v="0"/>
    <x v="0"/>
    <x v="0"/>
    <x v="0"/>
    <x v="2"/>
  </r>
  <r>
    <x v="1397"/>
    <x v="254"/>
    <x v="8"/>
    <x v="0"/>
    <x v="2"/>
    <x v="5"/>
    <x v="4"/>
    <x v="4"/>
    <x v="0"/>
    <x v="49"/>
    <x v="49"/>
    <x v="0"/>
    <x v="0"/>
    <x v="0"/>
    <x v="3"/>
  </r>
  <r>
    <x v="1398"/>
    <x v="255"/>
    <x v="8"/>
    <x v="0"/>
    <x v="2"/>
    <x v="0"/>
    <x v="0"/>
    <x v="0"/>
    <x v="4"/>
    <x v="4"/>
    <x v="4"/>
    <x v="0"/>
    <x v="0"/>
    <x v="0"/>
    <x v="4"/>
  </r>
  <r>
    <x v="1399"/>
    <x v="256"/>
    <x v="8"/>
    <x v="0"/>
    <x v="0"/>
    <x v="4"/>
    <x v="2"/>
    <x v="2"/>
    <x v="4"/>
    <x v="17"/>
    <x v="17"/>
    <x v="0"/>
    <x v="0"/>
    <x v="0"/>
    <x v="2"/>
  </r>
  <r>
    <x v="1400"/>
    <x v="256"/>
    <x v="8"/>
    <x v="0"/>
    <x v="2"/>
    <x v="5"/>
    <x v="0"/>
    <x v="0"/>
    <x v="6"/>
    <x v="34"/>
    <x v="34"/>
    <x v="0"/>
    <x v="0"/>
    <x v="0"/>
    <x v="1"/>
  </r>
  <r>
    <x v="1401"/>
    <x v="256"/>
    <x v="8"/>
    <x v="0"/>
    <x v="1"/>
    <x v="5"/>
    <x v="2"/>
    <x v="2"/>
    <x v="6"/>
    <x v="32"/>
    <x v="32"/>
    <x v="0"/>
    <x v="0"/>
    <x v="0"/>
    <x v="4"/>
  </r>
  <r>
    <x v="1402"/>
    <x v="256"/>
    <x v="8"/>
    <x v="0"/>
    <x v="0"/>
    <x v="3"/>
    <x v="4"/>
    <x v="4"/>
    <x v="5"/>
    <x v="47"/>
    <x v="47"/>
    <x v="1"/>
    <x v="1"/>
    <x v="1"/>
    <x v="3"/>
  </r>
  <r>
    <x v="1403"/>
    <x v="256"/>
    <x v="8"/>
    <x v="0"/>
    <x v="1"/>
    <x v="1"/>
    <x v="2"/>
    <x v="2"/>
    <x v="1"/>
    <x v="43"/>
    <x v="43"/>
    <x v="0"/>
    <x v="0"/>
    <x v="0"/>
    <x v="3"/>
  </r>
  <r>
    <x v="1404"/>
    <x v="257"/>
    <x v="8"/>
    <x v="0"/>
    <x v="0"/>
    <x v="0"/>
    <x v="1"/>
    <x v="1"/>
    <x v="6"/>
    <x v="7"/>
    <x v="7"/>
    <x v="0"/>
    <x v="0"/>
    <x v="0"/>
    <x v="0"/>
  </r>
  <r>
    <x v="1405"/>
    <x v="257"/>
    <x v="8"/>
    <x v="0"/>
    <x v="2"/>
    <x v="5"/>
    <x v="1"/>
    <x v="1"/>
    <x v="5"/>
    <x v="28"/>
    <x v="28"/>
    <x v="0"/>
    <x v="0"/>
    <x v="0"/>
    <x v="0"/>
  </r>
  <r>
    <x v="1406"/>
    <x v="257"/>
    <x v="8"/>
    <x v="0"/>
    <x v="2"/>
    <x v="4"/>
    <x v="2"/>
    <x v="2"/>
    <x v="0"/>
    <x v="38"/>
    <x v="38"/>
    <x v="0"/>
    <x v="0"/>
    <x v="0"/>
    <x v="3"/>
  </r>
  <r>
    <x v="1407"/>
    <x v="258"/>
    <x v="8"/>
    <x v="0"/>
    <x v="0"/>
    <x v="2"/>
    <x v="1"/>
    <x v="1"/>
    <x v="3"/>
    <x v="14"/>
    <x v="14"/>
    <x v="0"/>
    <x v="0"/>
    <x v="1"/>
    <x v="2"/>
  </r>
  <r>
    <x v="1408"/>
    <x v="259"/>
    <x v="8"/>
    <x v="0"/>
    <x v="2"/>
    <x v="3"/>
    <x v="3"/>
    <x v="3"/>
    <x v="9"/>
    <x v="35"/>
    <x v="35"/>
    <x v="0"/>
    <x v="0"/>
    <x v="0"/>
    <x v="2"/>
  </r>
  <r>
    <x v="1409"/>
    <x v="259"/>
    <x v="8"/>
    <x v="0"/>
    <x v="1"/>
    <x v="4"/>
    <x v="2"/>
    <x v="2"/>
    <x v="3"/>
    <x v="3"/>
    <x v="3"/>
    <x v="1"/>
    <x v="1"/>
    <x v="0"/>
    <x v="0"/>
  </r>
  <r>
    <x v="1410"/>
    <x v="259"/>
    <x v="8"/>
    <x v="0"/>
    <x v="1"/>
    <x v="1"/>
    <x v="2"/>
    <x v="2"/>
    <x v="5"/>
    <x v="6"/>
    <x v="6"/>
    <x v="0"/>
    <x v="0"/>
    <x v="0"/>
    <x v="3"/>
  </r>
  <r>
    <x v="1411"/>
    <x v="259"/>
    <x v="8"/>
    <x v="0"/>
    <x v="2"/>
    <x v="4"/>
    <x v="4"/>
    <x v="4"/>
    <x v="2"/>
    <x v="24"/>
    <x v="24"/>
    <x v="0"/>
    <x v="0"/>
    <x v="0"/>
    <x v="1"/>
  </r>
  <r>
    <x v="1412"/>
    <x v="259"/>
    <x v="8"/>
    <x v="0"/>
    <x v="1"/>
    <x v="4"/>
    <x v="3"/>
    <x v="3"/>
    <x v="0"/>
    <x v="25"/>
    <x v="25"/>
    <x v="0"/>
    <x v="0"/>
    <x v="0"/>
    <x v="0"/>
  </r>
  <r>
    <x v="1413"/>
    <x v="259"/>
    <x v="8"/>
    <x v="0"/>
    <x v="2"/>
    <x v="3"/>
    <x v="3"/>
    <x v="3"/>
    <x v="2"/>
    <x v="5"/>
    <x v="5"/>
    <x v="0"/>
    <x v="0"/>
    <x v="0"/>
    <x v="0"/>
  </r>
  <r>
    <x v="1414"/>
    <x v="259"/>
    <x v="8"/>
    <x v="0"/>
    <x v="0"/>
    <x v="0"/>
    <x v="0"/>
    <x v="0"/>
    <x v="2"/>
    <x v="2"/>
    <x v="2"/>
    <x v="0"/>
    <x v="0"/>
    <x v="0"/>
    <x v="1"/>
  </r>
  <r>
    <x v="1415"/>
    <x v="259"/>
    <x v="8"/>
    <x v="0"/>
    <x v="2"/>
    <x v="0"/>
    <x v="0"/>
    <x v="0"/>
    <x v="1"/>
    <x v="40"/>
    <x v="40"/>
    <x v="0"/>
    <x v="0"/>
    <x v="0"/>
    <x v="3"/>
  </r>
  <r>
    <x v="1416"/>
    <x v="259"/>
    <x v="8"/>
    <x v="0"/>
    <x v="2"/>
    <x v="4"/>
    <x v="1"/>
    <x v="1"/>
    <x v="4"/>
    <x v="22"/>
    <x v="22"/>
    <x v="1"/>
    <x v="1"/>
    <x v="1"/>
    <x v="1"/>
  </r>
  <r>
    <x v="1417"/>
    <x v="259"/>
    <x v="8"/>
    <x v="0"/>
    <x v="2"/>
    <x v="3"/>
    <x v="2"/>
    <x v="2"/>
    <x v="3"/>
    <x v="3"/>
    <x v="3"/>
    <x v="0"/>
    <x v="0"/>
    <x v="1"/>
    <x v="2"/>
  </r>
  <r>
    <x v="1418"/>
    <x v="260"/>
    <x v="8"/>
    <x v="0"/>
    <x v="1"/>
    <x v="3"/>
    <x v="0"/>
    <x v="0"/>
    <x v="2"/>
    <x v="2"/>
    <x v="2"/>
    <x v="1"/>
    <x v="1"/>
    <x v="0"/>
    <x v="1"/>
  </r>
  <r>
    <x v="1419"/>
    <x v="260"/>
    <x v="8"/>
    <x v="0"/>
    <x v="1"/>
    <x v="2"/>
    <x v="0"/>
    <x v="0"/>
    <x v="1"/>
    <x v="40"/>
    <x v="40"/>
    <x v="0"/>
    <x v="0"/>
    <x v="0"/>
    <x v="2"/>
  </r>
  <r>
    <x v="1420"/>
    <x v="260"/>
    <x v="8"/>
    <x v="0"/>
    <x v="1"/>
    <x v="6"/>
    <x v="0"/>
    <x v="0"/>
    <x v="8"/>
    <x v="23"/>
    <x v="23"/>
    <x v="0"/>
    <x v="0"/>
    <x v="0"/>
    <x v="2"/>
  </r>
  <r>
    <x v="1421"/>
    <x v="260"/>
    <x v="8"/>
    <x v="0"/>
    <x v="0"/>
    <x v="2"/>
    <x v="4"/>
    <x v="4"/>
    <x v="9"/>
    <x v="46"/>
    <x v="46"/>
    <x v="0"/>
    <x v="0"/>
    <x v="0"/>
    <x v="0"/>
  </r>
  <r>
    <x v="1422"/>
    <x v="260"/>
    <x v="8"/>
    <x v="0"/>
    <x v="0"/>
    <x v="1"/>
    <x v="4"/>
    <x v="4"/>
    <x v="5"/>
    <x v="47"/>
    <x v="47"/>
    <x v="0"/>
    <x v="0"/>
    <x v="0"/>
    <x v="2"/>
  </r>
  <r>
    <x v="1423"/>
    <x v="260"/>
    <x v="8"/>
    <x v="0"/>
    <x v="1"/>
    <x v="0"/>
    <x v="0"/>
    <x v="0"/>
    <x v="2"/>
    <x v="2"/>
    <x v="2"/>
    <x v="1"/>
    <x v="1"/>
    <x v="0"/>
    <x v="2"/>
  </r>
  <r>
    <x v="1424"/>
    <x v="261"/>
    <x v="8"/>
    <x v="0"/>
    <x v="2"/>
    <x v="5"/>
    <x v="2"/>
    <x v="2"/>
    <x v="4"/>
    <x v="17"/>
    <x v="17"/>
    <x v="1"/>
    <x v="1"/>
    <x v="0"/>
    <x v="3"/>
  </r>
  <r>
    <x v="1425"/>
    <x v="261"/>
    <x v="8"/>
    <x v="0"/>
    <x v="2"/>
    <x v="2"/>
    <x v="0"/>
    <x v="0"/>
    <x v="9"/>
    <x v="39"/>
    <x v="39"/>
    <x v="0"/>
    <x v="0"/>
    <x v="0"/>
    <x v="0"/>
  </r>
  <r>
    <x v="1426"/>
    <x v="261"/>
    <x v="8"/>
    <x v="0"/>
    <x v="0"/>
    <x v="3"/>
    <x v="4"/>
    <x v="4"/>
    <x v="9"/>
    <x v="46"/>
    <x v="46"/>
    <x v="0"/>
    <x v="0"/>
    <x v="1"/>
    <x v="2"/>
  </r>
  <r>
    <x v="1427"/>
    <x v="261"/>
    <x v="8"/>
    <x v="0"/>
    <x v="1"/>
    <x v="3"/>
    <x v="3"/>
    <x v="3"/>
    <x v="7"/>
    <x v="11"/>
    <x v="11"/>
    <x v="0"/>
    <x v="0"/>
    <x v="0"/>
    <x v="3"/>
  </r>
  <r>
    <x v="1428"/>
    <x v="262"/>
    <x v="8"/>
    <x v="0"/>
    <x v="0"/>
    <x v="4"/>
    <x v="1"/>
    <x v="1"/>
    <x v="3"/>
    <x v="14"/>
    <x v="14"/>
    <x v="0"/>
    <x v="0"/>
    <x v="0"/>
    <x v="2"/>
  </r>
  <r>
    <x v="1429"/>
    <x v="262"/>
    <x v="8"/>
    <x v="0"/>
    <x v="0"/>
    <x v="6"/>
    <x v="3"/>
    <x v="3"/>
    <x v="3"/>
    <x v="41"/>
    <x v="41"/>
    <x v="0"/>
    <x v="0"/>
    <x v="1"/>
    <x v="0"/>
  </r>
  <r>
    <x v="1430"/>
    <x v="262"/>
    <x v="8"/>
    <x v="0"/>
    <x v="0"/>
    <x v="2"/>
    <x v="0"/>
    <x v="0"/>
    <x v="5"/>
    <x v="48"/>
    <x v="48"/>
    <x v="0"/>
    <x v="0"/>
    <x v="0"/>
    <x v="2"/>
  </r>
  <r>
    <x v="1431"/>
    <x v="262"/>
    <x v="8"/>
    <x v="0"/>
    <x v="1"/>
    <x v="1"/>
    <x v="4"/>
    <x v="4"/>
    <x v="8"/>
    <x v="19"/>
    <x v="19"/>
    <x v="0"/>
    <x v="0"/>
    <x v="0"/>
    <x v="2"/>
  </r>
  <r>
    <x v="1432"/>
    <x v="262"/>
    <x v="8"/>
    <x v="0"/>
    <x v="1"/>
    <x v="5"/>
    <x v="4"/>
    <x v="4"/>
    <x v="2"/>
    <x v="24"/>
    <x v="24"/>
    <x v="0"/>
    <x v="0"/>
    <x v="0"/>
    <x v="0"/>
  </r>
  <r>
    <x v="1433"/>
    <x v="262"/>
    <x v="8"/>
    <x v="0"/>
    <x v="1"/>
    <x v="3"/>
    <x v="0"/>
    <x v="0"/>
    <x v="0"/>
    <x v="0"/>
    <x v="0"/>
    <x v="1"/>
    <x v="1"/>
    <x v="0"/>
    <x v="2"/>
  </r>
  <r>
    <x v="1434"/>
    <x v="262"/>
    <x v="8"/>
    <x v="0"/>
    <x v="2"/>
    <x v="3"/>
    <x v="0"/>
    <x v="0"/>
    <x v="5"/>
    <x v="48"/>
    <x v="48"/>
    <x v="0"/>
    <x v="0"/>
    <x v="0"/>
    <x v="2"/>
  </r>
  <r>
    <x v="1435"/>
    <x v="262"/>
    <x v="8"/>
    <x v="0"/>
    <x v="2"/>
    <x v="1"/>
    <x v="2"/>
    <x v="2"/>
    <x v="6"/>
    <x v="32"/>
    <x v="32"/>
    <x v="0"/>
    <x v="0"/>
    <x v="0"/>
    <x v="4"/>
  </r>
  <r>
    <x v="1436"/>
    <x v="262"/>
    <x v="8"/>
    <x v="0"/>
    <x v="1"/>
    <x v="2"/>
    <x v="4"/>
    <x v="4"/>
    <x v="0"/>
    <x v="49"/>
    <x v="49"/>
    <x v="1"/>
    <x v="1"/>
    <x v="0"/>
    <x v="2"/>
  </r>
  <r>
    <x v="1437"/>
    <x v="262"/>
    <x v="8"/>
    <x v="0"/>
    <x v="2"/>
    <x v="1"/>
    <x v="4"/>
    <x v="4"/>
    <x v="3"/>
    <x v="42"/>
    <x v="42"/>
    <x v="1"/>
    <x v="1"/>
    <x v="0"/>
    <x v="3"/>
  </r>
  <r>
    <x v="1438"/>
    <x v="263"/>
    <x v="8"/>
    <x v="0"/>
    <x v="0"/>
    <x v="4"/>
    <x v="3"/>
    <x v="3"/>
    <x v="8"/>
    <x v="18"/>
    <x v="18"/>
    <x v="1"/>
    <x v="1"/>
    <x v="0"/>
    <x v="2"/>
  </r>
  <r>
    <x v="1439"/>
    <x v="264"/>
    <x v="8"/>
    <x v="0"/>
    <x v="2"/>
    <x v="4"/>
    <x v="0"/>
    <x v="0"/>
    <x v="4"/>
    <x v="4"/>
    <x v="4"/>
    <x v="0"/>
    <x v="0"/>
    <x v="0"/>
    <x v="2"/>
  </r>
  <r>
    <x v="1440"/>
    <x v="264"/>
    <x v="8"/>
    <x v="0"/>
    <x v="2"/>
    <x v="3"/>
    <x v="1"/>
    <x v="1"/>
    <x v="2"/>
    <x v="30"/>
    <x v="30"/>
    <x v="0"/>
    <x v="0"/>
    <x v="1"/>
    <x v="2"/>
  </r>
  <r>
    <x v="1441"/>
    <x v="264"/>
    <x v="8"/>
    <x v="0"/>
    <x v="0"/>
    <x v="6"/>
    <x v="3"/>
    <x v="3"/>
    <x v="6"/>
    <x v="13"/>
    <x v="13"/>
    <x v="1"/>
    <x v="1"/>
    <x v="0"/>
    <x v="2"/>
  </r>
  <r>
    <x v="1442"/>
    <x v="264"/>
    <x v="8"/>
    <x v="0"/>
    <x v="1"/>
    <x v="5"/>
    <x v="0"/>
    <x v="0"/>
    <x v="2"/>
    <x v="2"/>
    <x v="2"/>
    <x v="1"/>
    <x v="1"/>
    <x v="0"/>
    <x v="4"/>
  </r>
  <r>
    <x v="1443"/>
    <x v="264"/>
    <x v="8"/>
    <x v="0"/>
    <x v="2"/>
    <x v="1"/>
    <x v="3"/>
    <x v="3"/>
    <x v="2"/>
    <x v="5"/>
    <x v="5"/>
    <x v="0"/>
    <x v="0"/>
    <x v="1"/>
    <x v="2"/>
  </r>
  <r>
    <x v="1444"/>
    <x v="264"/>
    <x v="8"/>
    <x v="0"/>
    <x v="0"/>
    <x v="4"/>
    <x v="2"/>
    <x v="2"/>
    <x v="6"/>
    <x v="32"/>
    <x v="32"/>
    <x v="0"/>
    <x v="0"/>
    <x v="0"/>
    <x v="2"/>
  </r>
  <r>
    <x v="1445"/>
    <x v="264"/>
    <x v="8"/>
    <x v="0"/>
    <x v="2"/>
    <x v="1"/>
    <x v="4"/>
    <x v="4"/>
    <x v="5"/>
    <x v="47"/>
    <x v="47"/>
    <x v="0"/>
    <x v="0"/>
    <x v="1"/>
    <x v="3"/>
  </r>
  <r>
    <x v="1446"/>
    <x v="264"/>
    <x v="8"/>
    <x v="0"/>
    <x v="1"/>
    <x v="5"/>
    <x v="0"/>
    <x v="0"/>
    <x v="2"/>
    <x v="2"/>
    <x v="2"/>
    <x v="0"/>
    <x v="0"/>
    <x v="0"/>
    <x v="2"/>
  </r>
  <r>
    <x v="1447"/>
    <x v="264"/>
    <x v="8"/>
    <x v="0"/>
    <x v="1"/>
    <x v="5"/>
    <x v="2"/>
    <x v="2"/>
    <x v="5"/>
    <x v="6"/>
    <x v="6"/>
    <x v="1"/>
    <x v="1"/>
    <x v="0"/>
    <x v="2"/>
  </r>
  <r>
    <x v="1448"/>
    <x v="264"/>
    <x v="8"/>
    <x v="0"/>
    <x v="2"/>
    <x v="3"/>
    <x v="2"/>
    <x v="2"/>
    <x v="1"/>
    <x v="43"/>
    <x v="43"/>
    <x v="0"/>
    <x v="0"/>
    <x v="0"/>
    <x v="3"/>
  </r>
  <r>
    <x v="1449"/>
    <x v="264"/>
    <x v="8"/>
    <x v="0"/>
    <x v="2"/>
    <x v="5"/>
    <x v="3"/>
    <x v="3"/>
    <x v="5"/>
    <x v="16"/>
    <x v="16"/>
    <x v="1"/>
    <x v="1"/>
    <x v="1"/>
    <x v="2"/>
  </r>
  <r>
    <x v="1450"/>
    <x v="264"/>
    <x v="8"/>
    <x v="0"/>
    <x v="0"/>
    <x v="1"/>
    <x v="4"/>
    <x v="4"/>
    <x v="1"/>
    <x v="37"/>
    <x v="37"/>
    <x v="0"/>
    <x v="0"/>
    <x v="0"/>
    <x v="3"/>
  </r>
  <r>
    <x v="1451"/>
    <x v="264"/>
    <x v="8"/>
    <x v="0"/>
    <x v="0"/>
    <x v="6"/>
    <x v="1"/>
    <x v="1"/>
    <x v="2"/>
    <x v="30"/>
    <x v="30"/>
    <x v="0"/>
    <x v="0"/>
    <x v="0"/>
    <x v="0"/>
  </r>
  <r>
    <x v="1452"/>
    <x v="264"/>
    <x v="8"/>
    <x v="0"/>
    <x v="0"/>
    <x v="4"/>
    <x v="3"/>
    <x v="3"/>
    <x v="8"/>
    <x v="18"/>
    <x v="18"/>
    <x v="0"/>
    <x v="0"/>
    <x v="0"/>
    <x v="1"/>
  </r>
  <r>
    <x v="1453"/>
    <x v="264"/>
    <x v="8"/>
    <x v="0"/>
    <x v="0"/>
    <x v="2"/>
    <x v="4"/>
    <x v="4"/>
    <x v="6"/>
    <x v="9"/>
    <x v="9"/>
    <x v="0"/>
    <x v="0"/>
    <x v="1"/>
    <x v="3"/>
  </r>
  <r>
    <x v="1454"/>
    <x v="265"/>
    <x v="8"/>
    <x v="0"/>
    <x v="1"/>
    <x v="6"/>
    <x v="3"/>
    <x v="3"/>
    <x v="9"/>
    <x v="35"/>
    <x v="35"/>
    <x v="0"/>
    <x v="0"/>
    <x v="0"/>
    <x v="3"/>
  </r>
  <r>
    <x v="1455"/>
    <x v="265"/>
    <x v="8"/>
    <x v="0"/>
    <x v="1"/>
    <x v="2"/>
    <x v="0"/>
    <x v="0"/>
    <x v="2"/>
    <x v="2"/>
    <x v="2"/>
    <x v="1"/>
    <x v="1"/>
    <x v="0"/>
    <x v="3"/>
  </r>
  <r>
    <x v="1456"/>
    <x v="265"/>
    <x v="8"/>
    <x v="0"/>
    <x v="0"/>
    <x v="0"/>
    <x v="1"/>
    <x v="1"/>
    <x v="8"/>
    <x v="33"/>
    <x v="33"/>
    <x v="0"/>
    <x v="0"/>
    <x v="1"/>
    <x v="0"/>
  </r>
  <r>
    <x v="1457"/>
    <x v="265"/>
    <x v="8"/>
    <x v="0"/>
    <x v="0"/>
    <x v="6"/>
    <x v="0"/>
    <x v="0"/>
    <x v="7"/>
    <x v="20"/>
    <x v="20"/>
    <x v="0"/>
    <x v="0"/>
    <x v="0"/>
    <x v="2"/>
  </r>
  <r>
    <x v="1458"/>
    <x v="265"/>
    <x v="8"/>
    <x v="0"/>
    <x v="0"/>
    <x v="3"/>
    <x v="0"/>
    <x v="0"/>
    <x v="2"/>
    <x v="2"/>
    <x v="2"/>
    <x v="0"/>
    <x v="0"/>
    <x v="1"/>
    <x v="2"/>
  </r>
  <r>
    <x v="1459"/>
    <x v="265"/>
    <x v="8"/>
    <x v="0"/>
    <x v="2"/>
    <x v="3"/>
    <x v="1"/>
    <x v="1"/>
    <x v="0"/>
    <x v="10"/>
    <x v="10"/>
    <x v="0"/>
    <x v="0"/>
    <x v="0"/>
    <x v="4"/>
  </r>
  <r>
    <x v="1460"/>
    <x v="265"/>
    <x v="8"/>
    <x v="0"/>
    <x v="2"/>
    <x v="3"/>
    <x v="1"/>
    <x v="1"/>
    <x v="8"/>
    <x v="33"/>
    <x v="33"/>
    <x v="0"/>
    <x v="0"/>
    <x v="0"/>
    <x v="2"/>
  </r>
  <r>
    <x v="1461"/>
    <x v="265"/>
    <x v="8"/>
    <x v="0"/>
    <x v="2"/>
    <x v="2"/>
    <x v="1"/>
    <x v="1"/>
    <x v="9"/>
    <x v="44"/>
    <x v="44"/>
    <x v="0"/>
    <x v="0"/>
    <x v="0"/>
    <x v="4"/>
  </r>
  <r>
    <x v="1462"/>
    <x v="266"/>
    <x v="8"/>
    <x v="0"/>
    <x v="0"/>
    <x v="5"/>
    <x v="3"/>
    <x v="3"/>
    <x v="1"/>
    <x v="27"/>
    <x v="27"/>
    <x v="0"/>
    <x v="0"/>
    <x v="0"/>
    <x v="1"/>
  </r>
  <r>
    <x v="1463"/>
    <x v="266"/>
    <x v="8"/>
    <x v="0"/>
    <x v="1"/>
    <x v="6"/>
    <x v="1"/>
    <x v="1"/>
    <x v="7"/>
    <x v="21"/>
    <x v="21"/>
    <x v="0"/>
    <x v="0"/>
    <x v="1"/>
    <x v="1"/>
  </r>
  <r>
    <x v="1464"/>
    <x v="266"/>
    <x v="8"/>
    <x v="0"/>
    <x v="0"/>
    <x v="6"/>
    <x v="1"/>
    <x v="1"/>
    <x v="2"/>
    <x v="30"/>
    <x v="30"/>
    <x v="0"/>
    <x v="0"/>
    <x v="0"/>
    <x v="2"/>
  </r>
  <r>
    <x v="1465"/>
    <x v="267"/>
    <x v="8"/>
    <x v="0"/>
    <x v="0"/>
    <x v="2"/>
    <x v="0"/>
    <x v="0"/>
    <x v="4"/>
    <x v="4"/>
    <x v="4"/>
    <x v="0"/>
    <x v="0"/>
    <x v="0"/>
    <x v="2"/>
  </r>
  <r>
    <x v="1466"/>
    <x v="267"/>
    <x v="8"/>
    <x v="0"/>
    <x v="1"/>
    <x v="0"/>
    <x v="2"/>
    <x v="2"/>
    <x v="7"/>
    <x v="15"/>
    <x v="15"/>
    <x v="0"/>
    <x v="0"/>
    <x v="0"/>
    <x v="1"/>
  </r>
  <r>
    <x v="1467"/>
    <x v="267"/>
    <x v="8"/>
    <x v="0"/>
    <x v="2"/>
    <x v="2"/>
    <x v="4"/>
    <x v="4"/>
    <x v="3"/>
    <x v="42"/>
    <x v="42"/>
    <x v="0"/>
    <x v="0"/>
    <x v="0"/>
    <x v="2"/>
  </r>
  <r>
    <x v="1468"/>
    <x v="267"/>
    <x v="8"/>
    <x v="0"/>
    <x v="1"/>
    <x v="0"/>
    <x v="3"/>
    <x v="3"/>
    <x v="9"/>
    <x v="35"/>
    <x v="35"/>
    <x v="0"/>
    <x v="0"/>
    <x v="0"/>
    <x v="2"/>
  </r>
  <r>
    <x v="1469"/>
    <x v="268"/>
    <x v="8"/>
    <x v="0"/>
    <x v="2"/>
    <x v="5"/>
    <x v="2"/>
    <x v="2"/>
    <x v="3"/>
    <x v="3"/>
    <x v="3"/>
    <x v="1"/>
    <x v="1"/>
    <x v="0"/>
    <x v="2"/>
  </r>
  <r>
    <x v="1470"/>
    <x v="268"/>
    <x v="8"/>
    <x v="0"/>
    <x v="1"/>
    <x v="0"/>
    <x v="0"/>
    <x v="0"/>
    <x v="8"/>
    <x v="23"/>
    <x v="23"/>
    <x v="0"/>
    <x v="0"/>
    <x v="0"/>
    <x v="3"/>
  </r>
  <r>
    <x v="1471"/>
    <x v="268"/>
    <x v="8"/>
    <x v="0"/>
    <x v="2"/>
    <x v="5"/>
    <x v="1"/>
    <x v="1"/>
    <x v="9"/>
    <x v="44"/>
    <x v="44"/>
    <x v="1"/>
    <x v="1"/>
    <x v="0"/>
    <x v="3"/>
  </r>
  <r>
    <x v="1472"/>
    <x v="269"/>
    <x v="8"/>
    <x v="0"/>
    <x v="2"/>
    <x v="0"/>
    <x v="2"/>
    <x v="2"/>
    <x v="5"/>
    <x v="6"/>
    <x v="6"/>
    <x v="1"/>
    <x v="1"/>
    <x v="0"/>
    <x v="0"/>
  </r>
  <r>
    <x v="1473"/>
    <x v="270"/>
    <x v="8"/>
    <x v="0"/>
    <x v="0"/>
    <x v="4"/>
    <x v="4"/>
    <x v="4"/>
    <x v="1"/>
    <x v="37"/>
    <x v="37"/>
    <x v="0"/>
    <x v="0"/>
    <x v="0"/>
    <x v="4"/>
  </r>
  <r>
    <x v="1474"/>
    <x v="270"/>
    <x v="8"/>
    <x v="0"/>
    <x v="2"/>
    <x v="1"/>
    <x v="2"/>
    <x v="2"/>
    <x v="9"/>
    <x v="26"/>
    <x v="26"/>
    <x v="0"/>
    <x v="0"/>
    <x v="0"/>
    <x v="1"/>
  </r>
  <r>
    <x v="1475"/>
    <x v="270"/>
    <x v="8"/>
    <x v="0"/>
    <x v="1"/>
    <x v="2"/>
    <x v="1"/>
    <x v="1"/>
    <x v="5"/>
    <x v="28"/>
    <x v="28"/>
    <x v="1"/>
    <x v="1"/>
    <x v="1"/>
    <x v="2"/>
  </r>
  <r>
    <x v="1476"/>
    <x v="270"/>
    <x v="8"/>
    <x v="0"/>
    <x v="1"/>
    <x v="5"/>
    <x v="3"/>
    <x v="3"/>
    <x v="3"/>
    <x v="41"/>
    <x v="41"/>
    <x v="0"/>
    <x v="0"/>
    <x v="0"/>
    <x v="4"/>
  </r>
  <r>
    <x v="1477"/>
    <x v="270"/>
    <x v="8"/>
    <x v="0"/>
    <x v="1"/>
    <x v="0"/>
    <x v="4"/>
    <x v="4"/>
    <x v="0"/>
    <x v="49"/>
    <x v="49"/>
    <x v="1"/>
    <x v="1"/>
    <x v="0"/>
    <x v="3"/>
  </r>
  <r>
    <x v="1478"/>
    <x v="270"/>
    <x v="8"/>
    <x v="0"/>
    <x v="2"/>
    <x v="6"/>
    <x v="4"/>
    <x v="4"/>
    <x v="9"/>
    <x v="46"/>
    <x v="46"/>
    <x v="0"/>
    <x v="0"/>
    <x v="0"/>
    <x v="1"/>
  </r>
  <r>
    <x v="1479"/>
    <x v="271"/>
    <x v="8"/>
    <x v="0"/>
    <x v="0"/>
    <x v="4"/>
    <x v="1"/>
    <x v="1"/>
    <x v="9"/>
    <x v="44"/>
    <x v="44"/>
    <x v="0"/>
    <x v="0"/>
    <x v="0"/>
    <x v="3"/>
  </r>
  <r>
    <x v="1480"/>
    <x v="271"/>
    <x v="8"/>
    <x v="0"/>
    <x v="0"/>
    <x v="6"/>
    <x v="1"/>
    <x v="1"/>
    <x v="4"/>
    <x v="22"/>
    <x v="22"/>
    <x v="0"/>
    <x v="0"/>
    <x v="0"/>
    <x v="0"/>
  </r>
  <r>
    <x v="1481"/>
    <x v="272"/>
    <x v="8"/>
    <x v="0"/>
    <x v="1"/>
    <x v="0"/>
    <x v="2"/>
    <x v="2"/>
    <x v="8"/>
    <x v="36"/>
    <x v="36"/>
    <x v="0"/>
    <x v="0"/>
    <x v="0"/>
    <x v="2"/>
  </r>
  <r>
    <x v="1482"/>
    <x v="272"/>
    <x v="8"/>
    <x v="0"/>
    <x v="2"/>
    <x v="1"/>
    <x v="3"/>
    <x v="3"/>
    <x v="4"/>
    <x v="29"/>
    <x v="29"/>
    <x v="0"/>
    <x v="0"/>
    <x v="0"/>
    <x v="2"/>
  </r>
  <r>
    <x v="1483"/>
    <x v="272"/>
    <x v="8"/>
    <x v="0"/>
    <x v="2"/>
    <x v="0"/>
    <x v="4"/>
    <x v="4"/>
    <x v="3"/>
    <x v="42"/>
    <x v="42"/>
    <x v="0"/>
    <x v="0"/>
    <x v="0"/>
    <x v="2"/>
  </r>
  <r>
    <x v="1484"/>
    <x v="273"/>
    <x v="9"/>
    <x v="0"/>
    <x v="0"/>
    <x v="4"/>
    <x v="4"/>
    <x v="4"/>
    <x v="0"/>
    <x v="49"/>
    <x v="49"/>
    <x v="1"/>
    <x v="1"/>
    <x v="0"/>
    <x v="2"/>
  </r>
  <r>
    <x v="1485"/>
    <x v="273"/>
    <x v="9"/>
    <x v="0"/>
    <x v="2"/>
    <x v="6"/>
    <x v="0"/>
    <x v="0"/>
    <x v="7"/>
    <x v="20"/>
    <x v="20"/>
    <x v="1"/>
    <x v="1"/>
    <x v="0"/>
    <x v="1"/>
  </r>
  <r>
    <x v="1486"/>
    <x v="273"/>
    <x v="9"/>
    <x v="0"/>
    <x v="2"/>
    <x v="2"/>
    <x v="0"/>
    <x v="0"/>
    <x v="0"/>
    <x v="0"/>
    <x v="0"/>
    <x v="1"/>
    <x v="1"/>
    <x v="0"/>
    <x v="2"/>
  </r>
  <r>
    <x v="1487"/>
    <x v="273"/>
    <x v="9"/>
    <x v="0"/>
    <x v="0"/>
    <x v="1"/>
    <x v="2"/>
    <x v="2"/>
    <x v="5"/>
    <x v="6"/>
    <x v="6"/>
    <x v="0"/>
    <x v="0"/>
    <x v="0"/>
    <x v="3"/>
  </r>
  <r>
    <x v="1488"/>
    <x v="273"/>
    <x v="9"/>
    <x v="0"/>
    <x v="2"/>
    <x v="3"/>
    <x v="3"/>
    <x v="3"/>
    <x v="5"/>
    <x v="16"/>
    <x v="16"/>
    <x v="1"/>
    <x v="1"/>
    <x v="0"/>
    <x v="2"/>
  </r>
  <r>
    <x v="1489"/>
    <x v="273"/>
    <x v="9"/>
    <x v="0"/>
    <x v="0"/>
    <x v="0"/>
    <x v="4"/>
    <x v="4"/>
    <x v="8"/>
    <x v="19"/>
    <x v="19"/>
    <x v="1"/>
    <x v="1"/>
    <x v="0"/>
    <x v="2"/>
  </r>
  <r>
    <x v="1490"/>
    <x v="273"/>
    <x v="9"/>
    <x v="0"/>
    <x v="1"/>
    <x v="6"/>
    <x v="1"/>
    <x v="1"/>
    <x v="5"/>
    <x v="28"/>
    <x v="28"/>
    <x v="1"/>
    <x v="1"/>
    <x v="0"/>
    <x v="2"/>
  </r>
  <r>
    <x v="1491"/>
    <x v="273"/>
    <x v="9"/>
    <x v="0"/>
    <x v="0"/>
    <x v="1"/>
    <x v="4"/>
    <x v="4"/>
    <x v="1"/>
    <x v="37"/>
    <x v="37"/>
    <x v="1"/>
    <x v="1"/>
    <x v="0"/>
    <x v="2"/>
  </r>
  <r>
    <x v="1492"/>
    <x v="273"/>
    <x v="9"/>
    <x v="0"/>
    <x v="0"/>
    <x v="6"/>
    <x v="1"/>
    <x v="1"/>
    <x v="4"/>
    <x v="22"/>
    <x v="22"/>
    <x v="0"/>
    <x v="0"/>
    <x v="0"/>
    <x v="0"/>
  </r>
  <r>
    <x v="1493"/>
    <x v="273"/>
    <x v="9"/>
    <x v="0"/>
    <x v="1"/>
    <x v="1"/>
    <x v="3"/>
    <x v="3"/>
    <x v="6"/>
    <x v="13"/>
    <x v="13"/>
    <x v="0"/>
    <x v="0"/>
    <x v="0"/>
    <x v="0"/>
  </r>
  <r>
    <x v="1494"/>
    <x v="273"/>
    <x v="9"/>
    <x v="0"/>
    <x v="2"/>
    <x v="3"/>
    <x v="2"/>
    <x v="2"/>
    <x v="4"/>
    <x v="17"/>
    <x v="17"/>
    <x v="1"/>
    <x v="1"/>
    <x v="0"/>
    <x v="2"/>
  </r>
  <r>
    <x v="1495"/>
    <x v="273"/>
    <x v="9"/>
    <x v="0"/>
    <x v="0"/>
    <x v="5"/>
    <x v="1"/>
    <x v="1"/>
    <x v="9"/>
    <x v="44"/>
    <x v="44"/>
    <x v="0"/>
    <x v="0"/>
    <x v="0"/>
    <x v="3"/>
  </r>
  <r>
    <x v="1496"/>
    <x v="273"/>
    <x v="9"/>
    <x v="0"/>
    <x v="0"/>
    <x v="5"/>
    <x v="4"/>
    <x v="4"/>
    <x v="6"/>
    <x v="9"/>
    <x v="9"/>
    <x v="1"/>
    <x v="1"/>
    <x v="0"/>
    <x v="2"/>
  </r>
  <r>
    <x v="1497"/>
    <x v="274"/>
    <x v="9"/>
    <x v="0"/>
    <x v="2"/>
    <x v="5"/>
    <x v="1"/>
    <x v="1"/>
    <x v="7"/>
    <x v="21"/>
    <x v="21"/>
    <x v="0"/>
    <x v="0"/>
    <x v="0"/>
    <x v="4"/>
  </r>
  <r>
    <x v="1498"/>
    <x v="274"/>
    <x v="9"/>
    <x v="0"/>
    <x v="1"/>
    <x v="3"/>
    <x v="4"/>
    <x v="4"/>
    <x v="7"/>
    <x v="31"/>
    <x v="31"/>
    <x v="0"/>
    <x v="0"/>
    <x v="0"/>
    <x v="2"/>
  </r>
  <r>
    <x v="1499"/>
    <x v="274"/>
    <x v="9"/>
    <x v="0"/>
    <x v="2"/>
    <x v="6"/>
    <x v="2"/>
    <x v="2"/>
    <x v="5"/>
    <x v="6"/>
    <x v="6"/>
    <x v="0"/>
    <x v="0"/>
    <x v="0"/>
    <x v="2"/>
  </r>
  <r>
    <x v="1500"/>
    <x v="274"/>
    <x v="9"/>
    <x v="0"/>
    <x v="0"/>
    <x v="6"/>
    <x v="0"/>
    <x v="0"/>
    <x v="5"/>
    <x v="48"/>
    <x v="48"/>
    <x v="0"/>
    <x v="0"/>
    <x v="0"/>
    <x v="2"/>
  </r>
  <r>
    <x v="1501"/>
    <x v="274"/>
    <x v="9"/>
    <x v="0"/>
    <x v="0"/>
    <x v="6"/>
    <x v="2"/>
    <x v="2"/>
    <x v="9"/>
    <x v="26"/>
    <x v="26"/>
    <x v="0"/>
    <x v="0"/>
    <x v="1"/>
    <x v="1"/>
  </r>
  <r>
    <x v="1502"/>
    <x v="274"/>
    <x v="9"/>
    <x v="0"/>
    <x v="2"/>
    <x v="5"/>
    <x v="0"/>
    <x v="0"/>
    <x v="9"/>
    <x v="39"/>
    <x v="39"/>
    <x v="1"/>
    <x v="1"/>
    <x v="0"/>
    <x v="0"/>
  </r>
  <r>
    <x v="1503"/>
    <x v="274"/>
    <x v="9"/>
    <x v="0"/>
    <x v="2"/>
    <x v="0"/>
    <x v="3"/>
    <x v="3"/>
    <x v="2"/>
    <x v="5"/>
    <x v="5"/>
    <x v="1"/>
    <x v="1"/>
    <x v="0"/>
    <x v="2"/>
  </r>
  <r>
    <x v="1504"/>
    <x v="275"/>
    <x v="9"/>
    <x v="0"/>
    <x v="2"/>
    <x v="5"/>
    <x v="4"/>
    <x v="4"/>
    <x v="1"/>
    <x v="37"/>
    <x v="37"/>
    <x v="0"/>
    <x v="0"/>
    <x v="0"/>
    <x v="4"/>
  </r>
  <r>
    <x v="1505"/>
    <x v="275"/>
    <x v="9"/>
    <x v="0"/>
    <x v="0"/>
    <x v="5"/>
    <x v="3"/>
    <x v="3"/>
    <x v="4"/>
    <x v="29"/>
    <x v="29"/>
    <x v="0"/>
    <x v="0"/>
    <x v="0"/>
    <x v="4"/>
  </r>
  <r>
    <x v="1506"/>
    <x v="275"/>
    <x v="9"/>
    <x v="0"/>
    <x v="1"/>
    <x v="4"/>
    <x v="2"/>
    <x v="2"/>
    <x v="0"/>
    <x v="38"/>
    <x v="38"/>
    <x v="1"/>
    <x v="1"/>
    <x v="0"/>
    <x v="1"/>
  </r>
  <r>
    <x v="1507"/>
    <x v="276"/>
    <x v="9"/>
    <x v="0"/>
    <x v="2"/>
    <x v="6"/>
    <x v="3"/>
    <x v="3"/>
    <x v="5"/>
    <x v="16"/>
    <x v="16"/>
    <x v="0"/>
    <x v="0"/>
    <x v="0"/>
    <x v="2"/>
  </r>
  <r>
    <x v="1508"/>
    <x v="276"/>
    <x v="9"/>
    <x v="0"/>
    <x v="1"/>
    <x v="4"/>
    <x v="1"/>
    <x v="1"/>
    <x v="7"/>
    <x v="21"/>
    <x v="21"/>
    <x v="0"/>
    <x v="0"/>
    <x v="0"/>
    <x v="0"/>
  </r>
  <r>
    <x v="1509"/>
    <x v="276"/>
    <x v="9"/>
    <x v="0"/>
    <x v="0"/>
    <x v="4"/>
    <x v="0"/>
    <x v="0"/>
    <x v="0"/>
    <x v="0"/>
    <x v="0"/>
    <x v="1"/>
    <x v="1"/>
    <x v="0"/>
    <x v="0"/>
  </r>
  <r>
    <x v="1510"/>
    <x v="276"/>
    <x v="9"/>
    <x v="0"/>
    <x v="1"/>
    <x v="3"/>
    <x v="1"/>
    <x v="1"/>
    <x v="3"/>
    <x v="14"/>
    <x v="14"/>
    <x v="0"/>
    <x v="0"/>
    <x v="0"/>
    <x v="2"/>
  </r>
  <r>
    <x v="1511"/>
    <x v="276"/>
    <x v="9"/>
    <x v="0"/>
    <x v="0"/>
    <x v="6"/>
    <x v="2"/>
    <x v="2"/>
    <x v="7"/>
    <x v="15"/>
    <x v="15"/>
    <x v="1"/>
    <x v="1"/>
    <x v="0"/>
    <x v="2"/>
  </r>
  <r>
    <x v="1512"/>
    <x v="276"/>
    <x v="9"/>
    <x v="0"/>
    <x v="2"/>
    <x v="0"/>
    <x v="0"/>
    <x v="0"/>
    <x v="7"/>
    <x v="20"/>
    <x v="20"/>
    <x v="0"/>
    <x v="0"/>
    <x v="0"/>
    <x v="3"/>
  </r>
  <r>
    <x v="1513"/>
    <x v="277"/>
    <x v="9"/>
    <x v="0"/>
    <x v="2"/>
    <x v="0"/>
    <x v="2"/>
    <x v="2"/>
    <x v="6"/>
    <x v="32"/>
    <x v="32"/>
    <x v="0"/>
    <x v="0"/>
    <x v="0"/>
    <x v="0"/>
  </r>
  <r>
    <x v="1514"/>
    <x v="277"/>
    <x v="9"/>
    <x v="0"/>
    <x v="2"/>
    <x v="5"/>
    <x v="0"/>
    <x v="0"/>
    <x v="1"/>
    <x v="40"/>
    <x v="40"/>
    <x v="0"/>
    <x v="0"/>
    <x v="0"/>
    <x v="3"/>
  </r>
  <r>
    <x v="1515"/>
    <x v="277"/>
    <x v="9"/>
    <x v="0"/>
    <x v="2"/>
    <x v="3"/>
    <x v="4"/>
    <x v="4"/>
    <x v="7"/>
    <x v="31"/>
    <x v="31"/>
    <x v="0"/>
    <x v="0"/>
    <x v="0"/>
    <x v="1"/>
  </r>
  <r>
    <x v="1516"/>
    <x v="277"/>
    <x v="9"/>
    <x v="0"/>
    <x v="0"/>
    <x v="5"/>
    <x v="0"/>
    <x v="0"/>
    <x v="5"/>
    <x v="48"/>
    <x v="48"/>
    <x v="0"/>
    <x v="0"/>
    <x v="0"/>
    <x v="1"/>
  </r>
  <r>
    <x v="1517"/>
    <x v="277"/>
    <x v="9"/>
    <x v="0"/>
    <x v="0"/>
    <x v="5"/>
    <x v="3"/>
    <x v="3"/>
    <x v="1"/>
    <x v="27"/>
    <x v="27"/>
    <x v="1"/>
    <x v="1"/>
    <x v="0"/>
    <x v="2"/>
  </r>
  <r>
    <x v="1518"/>
    <x v="277"/>
    <x v="9"/>
    <x v="0"/>
    <x v="1"/>
    <x v="3"/>
    <x v="0"/>
    <x v="0"/>
    <x v="9"/>
    <x v="39"/>
    <x v="39"/>
    <x v="0"/>
    <x v="0"/>
    <x v="0"/>
    <x v="3"/>
  </r>
  <r>
    <x v="1519"/>
    <x v="277"/>
    <x v="9"/>
    <x v="0"/>
    <x v="1"/>
    <x v="1"/>
    <x v="1"/>
    <x v="1"/>
    <x v="5"/>
    <x v="28"/>
    <x v="28"/>
    <x v="0"/>
    <x v="0"/>
    <x v="0"/>
    <x v="2"/>
  </r>
  <r>
    <x v="1520"/>
    <x v="277"/>
    <x v="9"/>
    <x v="0"/>
    <x v="2"/>
    <x v="3"/>
    <x v="2"/>
    <x v="2"/>
    <x v="2"/>
    <x v="12"/>
    <x v="12"/>
    <x v="0"/>
    <x v="0"/>
    <x v="0"/>
    <x v="2"/>
  </r>
  <r>
    <x v="1521"/>
    <x v="277"/>
    <x v="9"/>
    <x v="0"/>
    <x v="0"/>
    <x v="3"/>
    <x v="1"/>
    <x v="1"/>
    <x v="2"/>
    <x v="30"/>
    <x v="30"/>
    <x v="1"/>
    <x v="1"/>
    <x v="0"/>
    <x v="2"/>
  </r>
  <r>
    <x v="1522"/>
    <x v="277"/>
    <x v="9"/>
    <x v="0"/>
    <x v="0"/>
    <x v="5"/>
    <x v="1"/>
    <x v="1"/>
    <x v="1"/>
    <x v="1"/>
    <x v="1"/>
    <x v="0"/>
    <x v="0"/>
    <x v="0"/>
    <x v="2"/>
  </r>
  <r>
    <x v="1523"/>
    <x v="277"/>
    <x v="9"/>
    <x v="0"/>
    <x v="2"/>
    <x v="6"/>
    <x v="4"/>
    <x v="4"/>
    <x v="3"/>
    <x v="42"/>
    <x v="42"/>
    <x v="1"/>
    <x v="1"/>
    <x v="0"/>
    <x v="2"/>
  </r>
  <r>
    <x v="1524"/>
    <x v="277"/>
    <x v="9"/>
    <x v="0"/>
    <x v="0"/>
    <x v="6"/>
    <x v="0"/>
    <x v="0"/>
    <x v="9"/>
    <x v="39"/>
    <x v="39"/>
    <x v="1"/>
    <x v="1"/>
    <x v="0"/>
    <x v="3"/>
  </r>
  <r>
    <x v="1525"/>
    <x v="277"/>
    <x v="9"/>
    <x v="0"/>
    <x v="2"/>
    <x v="1"/>
    <x v="0"/>
    <x v="0"/>
    <x v="6"/>
    <x v="34"/>
    <x v="34"/>
    <x v="1"/>
    <x v="1"/>
    <x v="0"/>
    <x v="3"/>
  </r>
  <r>
    <x v="1526"/>
    <x v="277"/>
    <x v="9"/>
    <x v="0"/>
    <x v="1"/>
    <x v="6"/>
    <x v="3"/>
    <x v="3"/>
    <x v="6"/>
    <x v="13"/>
    <x v="13"/>
    <x v="1"/>
    <x v="1"/>
    <x v="0"/>
    <x v="3"/>
  </r>
  <r>
    <x v="1527"/>
    <x v="277"/>
    <x v="9"/>
    <x v="0"/>
    <x v="2"/>
    <x v="1"/>
    <x v="4"/>
    <x v="4"/>
    <x v="0"/>
    <x v="49"/>
    <x v="49"/>
    <x v="0"/>
    <x v="0"/>
    <x v="0"/>
    <x v="0"/>
  </r>
  <r>
    <x v="1528"/>
    <x v="277"/>
    <x v="9"/>
    <x v="0"/>
    <x v="0"/>
    <x v="5"/>
    <x v="3"/>
    <x v="3"/>
    <x v="9"/>
    <x v="35"/>
    <x v="35"/>
    <x v="1"/>
    <x v="1"/>
    <x v="1"/>
    <x v="2"/>
  </r>
  <r>
    <x v="1529"/>
    <x v="277"/>
    <x v="9"/>
    <x v="0"/>
    <x v="2"/>
    <x v="2"/>
    <x v="3"/>
    <x v="3"/>
    <x v="3"/>
    <x v="41"/>
    <x v="41"/>
    <x v="1"/>
    <x v="1"/>
    <x v="0"/>
    <x v="3"/>
  </r>
  <r>
    <x v="1530"/>
    <x v="277"/>
    <x v="9"/>
    <x v="0"/>
    <x v="1"/>
    <x v="5"/>
    <x v="4"/>
    <x v="4"/>
    <x v="5"/>
    <x v="47"/>
    <x v="47"/>
    <x v="0"/>
    <x v="0"/>
    <x v="0"/>
    <x v="1"/>
  </r>
  <r>
    <x v="1531"/>
    <x v="277"/>
    <x v="9"/>
    <x v="0"/>
    <x v="0"/>
    <x v="3"/>
    <x v="1"/>
    <x v="1"/>
    <x v="4"/>
    <x v="22"/>
    <x v="22"/>
    <x v="0"/>
    <x v="0"/>
    <x v="0"/>
    <x v="2"/>
  </r>
  <r>
    <x v="1532"/>
    <x v="277"/>
    <x v="9"/>
    <x v="0"/>
    <x v="2"/>
    <x v="3"/>
    <x v="0"/>
    <x v="0"/>
    <x v="0"/>
    <x v="0"/>
    <x v="0"/>
    <x v="1"/>
    <x v="1"/>
    <x v="0"/>
    <x v="2"/>
  </r>
  <r>
    <x v="1533"/>
    <x v="277"/>
    <x v="9"/>
    <x v="0"/>
    <x v="1"/>
    <x v="2"/>
    <x v="3"/>
    <x v="3"/>
    <x v="6"/>
    <x v="13"/>
    <x v="13"/>
    <x v="0"/>
    <x v="0"/>
    <x v="1"/>
    <x v="3"/>
  </r>
  <r>
    <x v="1534"/>
    <x v="277"/>
    <x v="9"/>
    <x v="0"/>
    <x v="2"/>
    <x v="0"/>
    <x v="0"/>
    <x v="0"/>
    <x v="9"/>
    <x v="39"/>
    <x v="39"/>
    <x v="1"/>
    <x v="1"/>
    <x v="1"/>
    <x v="2"/>
  </r>
  <r>
    <x v="1535"/>
    <x v="277"/>
    <x v="9"/>
    <x v="0"/>
    <x v="1"/>
    <x v="0"/>
    <x v="3"/>
    <x v="3"/>
    <x v="6"/>
    <x v="13"/>
    <x v="13"/>
    <x v="0"/>
    <x v="0"/>
    <x v="0"/>
    <x v="2"/>
  </r>
  <r>
    <x v="1536"/>
    <x v="278"/>
    <x v="9"/>
    <x v="0"/>
    <x v="1"/>
    <x v="0"/>
    <x v="2"/>
    <x v="2"/>
    <x v="8"/>
    <x v="36"/>
    <x v="36"/>
    <x v="1"/>
    <x v="1"/>
    <x v="0"/>
    <x v="2"/>
  </r>
  <r>
    <x v="1537"/>
    <x v="278"/>
    <x v="9"/>
    <x v="0"/>
    <x v="2"/>
    <x v="0"/>
    <x v="1"/>
    <x v="1"/>
    <x v="5"/>
    <x v="28"/>
    <x v="28"/>
    <x v="0"/>
    <x v="0"/>
    <x v="0"/>
    <x v="2"/>
  </r>
  <r>
    <x v="1538"/>
    <x v="278"/>
    <x v="9"/>
    <x v="0"/>
    <x v="0"/>
    <x v="6"/>
    <x v="2"/>
    <x v="2"/>
    <x v="6"/>
    <x v="32"/>
    <x v="32"/>
    <x v="1"/>
    <x v="1"/>
    <x v="0"/>
    <x v="1"/>
  </r>
  <r>
    <x v="1539"/>
    <x v="278"/>
    <x v="9"/>
    <x v="0"/>
    <x v="2"/>
    <x v="3"/>
    <x v="3"/>
    <x v="3"/>
    <x v="0"/>
    <x v="25"/>
    <x v="25"/>
    <x v="0"/>
    <x v="0"/>
    <x v="0"/>
    <x v="0"/>
  </r>
  <r>
    <x v="1540"/>
    <x v="278"/>
    <x v="9"/>
    <x v="0"/>
    <x v="0"/>
    <x v="3"/>
    <x v="2"/>
    <x v="2"/>
    <x v="3"/>
    <x v="3"/>
    <x v="3"/>
    <x v="1"/>
    <x v="1"/>
    <x v="0"/>
    <x v="2"/>
  </r>
  <r>
    <x v="1541"/>
    <x v="278"/>
    <x v="9"/>
    <x v="0"/>
    <x v="0"/>
    <x v="0"/>
    <x v="3"/>
    <x v="3"/>
    <x v="3"/>
    <x v="41"/>
    <x v="41"/>
    <x v="0"/>
    <x v="0"/>
    <x v="0"/>
    <x v="1"/>
  </r>
  <r>
    <x v="1542"/>
    <x v="278"/>
    <x v="9"/>
    <x v="0"/>
    <x v="0"/>
    <x v="3"/>
    <x v="2"/>
    <x v="2"/>
    <x v="1"/>
    <x v="43"/>
    <x v="43"/>
    <x v="0"/>
    <x v="0"/>
    <x v="0"/>
    <x v="3"/>
  </r>
  <r>
    <x v="1543"/>
    <x v="278"/>
    <x v="9"/>
    <x v="0"/>
    <x v="0"/>
    <x v="4"/>
    <x v="3"/>
    <x v="3"/>
    <x v="4"/>
    <x v="29"/>
    <x v="29"/>
    <x v="0"/>
    <x v="0"/>
    <x v="0"/>
    <x v="2"/>
  </r>
  <r>
    <x v="1544"/>
    <x v="278"/>
    <x v="9"/>
    <x v="0"/>
    <x v="1"/>
    <x v="2"/>
    <x v="4"/>
    <x v="4"/>
    <x v="4"/>
    <x v="8"/>
    <x v="8"/>
    <x v="0"/>
    <x v="0"/>
    <x v="1"/>
    <x v="0"/>
  </r>
  <r>
    <x v="1545"/>
    <x v="278"/>
    <x v="9"/>
    <x v="0"/>
    <x v="2"/>
    <x v="5"/>
    <x v="4"/>
    <x v="4"/>
    <x v="0"/>
    <x v="49"/>
    <x v="49"/>
    <x v="1"/>
    <x v="1"/>
    <x v="0"/>
    <x v="2"/>
  </r>
  <r>
    <x v="1546"/>
    <x v="278"/>
    <x v="9"/>
    <x v="0"/>
    <x v="0"/>
    <x v="3"/>
    <x v="3"/>
    <x v="3"/>
    <x v="4"/>
    <x v="29"/>
    <x v="29"/>
    <x v="1"/>
    <x v="1"/>
    <x v="0"/>
    <x v="0"/>
  </r>
  <r>
    <x v="1547"/>
    <x v="278"/>
    <x v="9"/>
    <x v="0"/>
    <x v="1"/>
    <x v="2"/>
    <x v="4"/>
    <x v="4"/>
    <x v="4"/>
    <x v="8"/>
    <x v="8"/>
    <x v="1"/>
    <x v="1"/>
    <x v="0"/>
    <x v="0"/>
  </r>
  <r>
    <x v="1548"/>
    <x v="278"/>
    <x v="9"/>
    <x v="0"/>
    <x v="1"/>
    <x v="4"/>
    <x v="2"/>
    <x v="2"/>
    <x v="6"/>
    <x v="32"/>
    <x v="32"/>
    <x v="1"/>
    <x v="1"/>
    <x v="0"/>
    <x v="2"/>
  </r>
  <r>
    <x v="1549"/>
    <x v="278"/>
    <x v="9"/>
    <x v="0"/>
    <x v="1"/>
    <x v="1"/>
    <x v="3"/>
    <x v="3"/>
    <x v="8"/>
    <x v="18"/>
    <x v="18"/>
    <x v="0"/>
    <x v="0"/>
    <x v="0"/>
    <x v="2"/>
  </r>
  <r>
    <x v="1550"/>
    <x v="279"/>
    <x v="9"/>
    <x v="0"/>
    <x v="1"/>
    <x v="4"/>
    <x v="3"/>
    <x v="3"/>
    <x v="0"/>
    <x v="25"/>
    <x v="25"/>
    <x v="1"/>
    <x v="1"/>
    <x v="0"/>
    <x v="4"/>
  </r>
  <r>
    <x v="1551"/>
    <x v="279"/>
    <x v="9"/>
    <x v="0"/>
    <x v="1"/>
    <x v="1"/>
    <x v="1"/>
    <x v="1"/>
    <x v="5"/>
    <x v="28"/>
    <x v="28"/>
    <x v="1"/>
    <x v="1"/>
    <x v="0"/>
    <x v="0"/>
  </r>
  <r>
    <x v="1552"/>
    <x v="279"/>
    <x v="9"/>
    <x v="0"/>
    <x v="2"/>
    <x v="0"/>
    <x v="4"/>
    <x v="4"/>
    <x v="3"/>
    <x v="42"/>
    <x v="42"/>
    <x v="0"/>
    <x v="0"/>
    <x v="0"/>
    <x v="3"/>
  </r>
  <r>
    <x v="1553"/>
    <x v="279"/>
    <x v="9"/>
    <x v="0"/>
    <x v="1"/>
    <x v="1"/>
    <x v="2"/>
    <x v="2"/>
    <x v="0"/>
    <x v="38"/>
    <x v="38"/>
    <x v="0"/>
    <x v="0"/>
    <x v="0"/>
    <x v="0"/>
  </r>
  <r>
    <x v="1554"/>
    <x v="279"/>
    <x v="9"/>
    <x v="0"/>
    <x v="2"/>
    <x v="6"/>
    <x v="1"/>
    <x v="1"/>
    <x v="8"/>
    <x v="33"/>
    <x v="33"/>
    <x v="1"/>
    <x v="1"/>
    <x v="0"/>
    <x v="2"/>
  </r>
  <r>
    <x v="1555"/>
    <x v="279"/>
    <x v="9"/>
    <x v="0"/>
    <x v="0"/>
    <x v="3"/>
    <x v="3"/>
    <x v="3"/>
    <x v="8"/>
    <x v="18"/>
    <x v="18"/>
    <x v="0"/>
    <x v="0"/>
    <x v="0"/>
    <x v="4"/>
  </r>
  <r>
    <x v="1556"/>
    <x v="280"/>
    <x v="9"/>
    <x v="0"/>
    <x v="0"/>
    <x v="1"/>
    <x v="2"/>
    <x v="2"/>
    <x v="9"/>
    <x v="26"/>
    <x v="26"/>
    <x v="0"/>
    <x v="0"/>
    <x v="0"/>
    <x v="2"/>
  </r>
  <r>
    <x v="1557"/>
    <x v="280"/>
    <x v="9"/>
    <x v="0"/>
    <x v="0"/>
    <x v="2"/>
    <x v="2"/>
    <x v="2"/>
    <x v="7"/>
    <x v="15"/>
    <x v="15"/>
    <x v="0"/>
    <x v="0"/>
    <x v="0"/>
    <x v="4"/>
  </r>
  <r>
    <x v="1558"/>
    <x v="281"/>
    <x v="9"/>
    <x v="0"/>
    <x v="1"/>
    <x v="5"/>
    <x v="0"/>
    <x v="0"/>
    <x v="1"/>
    <x v="40"/>
    <x v="40"/>
    <x v="0"/>
    <x v="0"/>
    <x v="0"/>
    <x v="0"/>
  </r>
  <r>
    <x v="1559"/>
    <x v="281"/>
    <x v="9"/>
    <x v="0"/>
    <x v="2"/>
    <x v="5"/>
    <x v="1"/>
    <x v="1"/>
    <x v="4"/>
    <x v="22"/>
    <x v="22"/>
    <x v="1"/>
    <x v="1"/>
    <x v="0"/>
    <x v="3"/>
  </r>
  <r>
    <x v="1560"/>
    <x v="281"/>
    <x v="9"/>
    <x v="0"/>
    <x v="1"/>
    <x v="1"/>
    <x v="3"/>
    <x v="3"/>
    <x v="4"/>
    <x v="29"/>
    <x v="29"/>
    <x v="0"/>
    <x v="0"/>
    <x v="0"/>
    <x v="0"/>
  </r>
  <r>
    <x v="1561"/>
    <x v="281"/>
    <x v="9"/>
    <x v="0"/>
    <x v="2"/>
    <x v="3"/>
    <x v="3"/>
    <x v="3"/>
    <x v="2"/>
    <x v="5"/>
    <x v="5"/>
    <x v="0"/>
    <x v="0"/>
    <x v="0"/>
    <x v="4"/>
  </r>
  <r>
    <x v="1562"/>
    <x v="282"/>
    <x v="9"/>
    <x v="0"/>
    <x v="2"/>
    <x v="1"/>
    <x v="4"/>
    <x v="4"/>
    <x v="2"/>
    <x v="24"/>
    <x v="24"/>
    <x v="1"/>
    <x v="1"/>
    <x v="0"/>
    <x v="2"/>
  </r>
  <r>
    <x v="1563"/>
    <x v="282"/>
    <x v="9"/>
    <x v="0"/>
    <x v="0"/>
    <x v="2"/>
    <x v="4"/>
    <x v="4"/>
    <x v="7"/>
    <x v="31"/>
    <x v="31"/>
    <x v="1"/>
    <x v="1"/>
    <x v="0"/>
    <x v="2"/>
  </r>
  <r>
    <x v="1564"/>
    <x v="282"/>
    <x v="9"/>
    <x v="0"/>
    <x v="1"/>
    <x v="4"/>
    <x v="4"/>
    <x v="4"/>
    <x v="4"/>
    <x v="8"/>
    <x v="8"/>
    <x v="1"/>
    <x v="1"/>
    <x v="0"/>
    <x v="0"/>
  </r>
  <r>
    <x v="1565"/>
    <x v="282"/>
    <x v="9"/>
    <x v="0"/>
    <x v="1"/>
    <x v="1"/>
    <x v="4"/>
    <x v="4"/>
    <x v="6"/>
    <x v="9"/>
    <x v="9"/>
    <x v="0"/>
    <x v="0"/>
    <x v="0"/>
    <x v="4"/>
  </r>
  <r>
    <x v="1566"/>
    <x v="282"/>
    <x v="9"/>
    <x v="0"/>
    <x v="2"/>
    <x v="4"/>
    <x v="4"/>
    <x v="4"/>
    <x v="4"/>
    <x v="8"/>
    <x v="8"/>
    <x v="0"/>
    <x v="0"/>
    <x v="1"/>
    <x v="3"/>
  </r>
  <r>
    <x v="1567"/>
    <x v="282"/>
    <x v="9"/>
    <x v="0"/>
    <x v="2"/>
    <x v="5"/>
    <x v="0"/>
    <x v="0"/>
    <x v="2"/>
    <x v="2"/>
    <x v="2"/>
    <x v="0"/>
    <x v="0"/>
    <x v="0"/>
    <x v="0"/>
  </r>
  <r>
    <x v="1568"/>
    <x v="282"/>
    <x v="9"/>
    <x v="0"/>
    <x v="0"/>
    <x v="4"/>
    <x v="1"/>
    <x v="1"/>
    <x v="9"/>
    <x v="44"/>
    <x v="44"/>
    <x v="1"/>
    <x v="1"/>
    <x v="0"/>
    <x v="0"/>
  </r>
  <r>
    <x v="1569"/>
    <x v="282"/>
    <x v="9"/>
    <x v="0"/>
    <x v="0"/>
    <x v="0"/>
    <x v="0"/>
    <x v="0"/>
    <x v="3"/>
    <x v="45"/>
    <x v="45"/>
    <x v="0"/>
    <x v="0"/>
    <x v="0"/>
    <x v="0"/>
  </r>
  <r>
    <x v="1570"/>
    <x v="282"/>
    <x v="9"/>
    <x v="0"/>
    <x v="2"/>
    <x v="0"/>
    <x v="2"/>
    <x v="2"/>
    <x v="9"/>
    <x v="26"/>
    <x v="26"/>
    <x v="0"/>
    <x v="0"/>
    <x v="0"/>
    <x v="3"/>
  </r>
  <r>
    <x v="1571"/>
    <x v="282"/>
    <x v="9"/>
    <x v="0"/>
    <x v="2"/>
    <x v="2"/>
    <x v="1"/>
    <x v="1"/>
    <x v="0"/>
    <x v="10"/>
    <x v="10"/>
    <x v="1"/>
    <x v="1"/>
    <x v="0"/>
    <x v="2"/>
  </r>
  <r>
    <x v="1572"/>
    <x v="282"/>
    <x v="9"/>
    <x v="0"/>
    <x v="2"/>
    <x v="6"/>
    <x v="2"/>
    <x v="2"/>
    <x v="7"/>
    <x v="15"/>
    <x v="15"/>
    <x v="0"/>
    <x v="0"/>
    <x v="0"/>
    <x v="2"/>
  </r>
  <r>
    <x v="1573"/>
    <x v="282"/>
    <x v="9"/>
    <x v="0"/>
    <x v="0"/>
    <x v="2"/>
    <x v="3"/>
    <x v="3"/>
    <x v="3"/>
    <x v="41"/>
    <x v="41"/>
    <x v="0"/>
    <x v="0"/>
    <x v="0"/>
    <x v="2"/>
  </r>
  <r>
    <x v="1574"/>
    <x v="282"/>
    <x v="9"/>
    <x v="0"/>
    <x v="0"/>
    <x v="6"/>
    <x v="4"/>
    <x v="4"/>
    <x v="7"/>
    <x v="31"/>
    <x v="31"/>
    <x v="0"/>
    <x v="0"/>
    <x v="0"/>
    <x v="4"/>
  </r>
  <r>
    <x v="1575"/>
    <x v="283"/>
    <x v="9"/>
    <x v="0"/>
    <x v="1"/>
    <x v="0"/>
    <x v="4"/>
    <x v="4"/>
    <x v="0"/>
    <x v="49"/>
    <x v="49"/>
    <x v="0"/>
    <x v="0"/>
    <x v="0"/>
    <x v="3"/>
  </r>
  <r>
    <x v="1576"/>
    <x v="283"/>
    <x v="9"/>
    <x v="0"/>
    <x v="1"/>
    <x v="0"/>
    <x v="1"/>
    <x v="1"/>
    <x v="6"/>
    <x v="7"/>
    <x v="7"/>
    <x v="0"/>
    <x v="0"/>
    <x v="0"/>
    <x v="2"/>
  </r>
  <r>
    <x v="1577"/>
    <x v="284"/>
    <x v="9"/>
    <x v="0"/>
    <x v="1"/>
    <x v="3"/>
    <x v="1"/>
    <x v="1"/>
    <x v="8"/>
    <x v="33"/>
    <x v="33"/>
    <x v="0"/>
    <x v="0"/>
    <x v="0"/>
    <x v="3"/>
  </r>
  <r>
    <x v="1578"/>
    <x v="284"/>
    <x v="9"/>
    <x v="0"/>
    <x v="1"/>
    <x v="0"/>
    <x v="4"/>
    <x v="4"/>
    <x v="7"/>
    <x v="31"/>
    <x v="31"/>
    <x v="0"/>
    <x v="0"/>
    <x v="0"/>
    <x v="2"/>
  </r>
  <r>
    <x v="1579"/>
    <x v="284"/>
    <x v="9"/>
    <x v="0"/>
    <x v="0"/>
    <x v="5"/>
    <x v="1"/>
    <x v="1"/>
    <x v="5"/>
    <x v="28"/>
    <x v="28"/>
    <x v="0"/>
    <x v="0"/>
    <x v="0"/>
    <x v="2"/>
  </r>
  <r>
    <x v="1580"/>
    <x v="284"/>
    <x v="9"/>
    <x v="0"/>
    <x v="2"/>
    <x v="3"/>
    <x v="4"/>
    <x v="4"/>
    <x v="3"/>
    <x v="42"/>
    <x v="42"/>
    <x v="0"/>
    <x v="0"/>
    <x v="0"/>
    <x v="3"/>
  </r>
  <r>
    <x v="1581"/>
    <x v="284"/>
    <x v="9"/>
    <x v="0"/>
    <x v="0"/>
    <x v="0"/>
    <x v="1"/>
    <x v="1"/>
    <x v="8"/>
    <x v="33"/>
    <x v="33"/>
    <x v="0"/>
    <x v="0"/>
    <x v="1"/>
    <x v="4"/>
  </r>
  <r>
    <x v="1582"/>
    <x v="284"/>
    <x v="9"/>
    <x v="0"/>
    <x v="1"/>
    <x v="5"/>
    <x v="2"/>
    <x v="2"/>
    <x v="9"/>
    <x v="26"/>
    <x v="26"/>
    <x v="1"/>
    <x v="1"/>
    <x v="0"/>
    <x v="0"/>
  </r>
  <r>
    <x v="1583"/>
    <x v="284"/>
    <x v="9"/>
    <x v="0"/>
    <x v="0"/>
    <x v="2"/>
    <x v="4"/>
    <x v="4"/>
    <x v="5"/>
    <x v="47"/>
    <x v="47"/>
    <x v="0"/>
    <x v="0"/>
    <x v="0"/>
    <x v="2"/>
  </r>
  <r>
    <x v="1584"/>
    <x v="285"/>
    <x v="9"/>
    <x v="0"/>
    <x v="0"/>
    <x v="5"/>
    <x v="3"/>
    <x v="3"/>
    <x v="5"/>
    <x v="16"/>
    <x v="16"/>
    <x v="1"/>
    <x v="1"/>
    <x v="0"/>
    <x v="3"/>
  </r>
  <r>
    <x v="1585"/>
    <x v="286"/>
    <x v="9"/>
    <x v="0"/>
    <x v="1"/>
    <x v="5"/>
    <x v="3"/>
    <x v="3"/>
    <x v="9"/>
    <x v="35"/>
    <x v="35"/>
    <x v="0"/>
    <x v="0"/>
    <x v="0"/>
    <x v="2"/>
  </r>
  <r>
    <x v="1586"/>
    <x v="286"/>
    <x v="9"/>
    <x v="0"/>
    <x v="2"/>
    <x v="3"/>
    <x v="0"/>
    <x v="0"/>
    <x v="3"/>
    <x v="45"/>
    <x v="45"/>
    <x v="1"/>
    <x v="1"/>
    <x v="0"/>
    <x v="0"/>
  </r>
  <r>
    <x v="1587"/>
    <x v="286"/>
    <x v="9"/>
    <x v="0"/>
    <x v="1"/>
    <x v="6"/>
    <x v="2"/>
    <x v="2"/>
    <x v="3"/>
    <x v="3"/>
    <x v="3"/>
    <x v="0"/>
    <x v="0"/>
    <x v="0"/>
    <x v="3"/>
  </r>
  <r>
    <x v="1588"/>
    <x v="286"/>
    <x v="9"/>
    <x v="0"/>
    <x v="1"/>
    <x v="6"/>
    <x v="3"/>
    <x v="3"/>
    <x v="4"/>
    <x v="29"/>
    <x v="29"/>
    <x v="0"/>
    <x v="0"/>
    <x v="0"/>
    <x v="1"/>
  </r>
  <r>
    <x v="1589"/>
    <x v="286"/>
    <x v="9"/>
    <x v="0"/>
    <x v="2"/>
    <x v="0"/>
    <x v="0"/>
    <x v="0"/>
    <x v="7"/>
    <x v="20"/>
    <x v="20"/>
    <x v="0"/>
    <x v="0"/>
    <x v="0"/>
    <x v="2"/>
  </r>
  <r>
    <x v="1590"/>
    <x v="286"/>
    <x v="9"/>
    <x v="0"/>
    <x v="1"/>
    <x v="0"/>
    <x v="1"/>
    <x v="1"/>
    <x v="3"/>
    <x v="14"/>
    <x v="14"/>
    <x v="0"/>
    <x v="0"/>
    <x v="0"/>
    <x v="2"/>
  </r>
  <r>
    <x v="1591"/>
    <x v="286"/>
    <x v="9"/>
    <x v="0"/>
    <x v="2"/>
    <x v="6"/>
    <x v="1"/>
    <x v="1"/>
    <x v="1"/>
    <x v="1"/>
    <x v="1"/>
    <x v="1"/>
    <x v="1"/>
    <x v="0"/>
    <x v="4"/>
  </r>
  <r>
    <x v="1592"/>
    <x v="286"/>
    <x v="9"/>
    <x v="0"/>
    <x v="0"/>
    <x v="2"/>
    <x v="4"/>
    <x v="4"/>
    <x v="8"/>
    <x v="19"/>
    <x v="19"/>
    <x v="0"/>
    <x v="0"/>
    <x v="0"/>
    <x v="4"/>
  </r>
  <r>
    <x v="1593"/>
    <x v="286"/>
    <x v="9"/>
    <x v="0"/>
    <x v="1"/>
    <x v="5"/>
    <x v="0"/>
    <x v="0"/>
    <x v="7"/>
    <x v="20"/>
    <x v="20"/>
    <x v="0"/>
    <x v="0"/>
    <x v="0"/>
    <x v="2"/>
  </r>
  <r>
    <x v="1594"/>
    <x v="286"/>
    <x v="9"/>
    <x v="0"/>
    <x v="1"/>
    <x v="2"/>
    <x v="1"/>
    <x v="1"/>
    <x v="6"/>
    <x v="7"/>
    <x v="7"/>
    <x v="0"/>
    <x v="0"/>
    <x v="0"/>
    <x v="3"/>
  </r>
  <r>
    <x v="1595"/>
    <x v="286"/>
    <x v="9"/>
    <x v="0"/>
    <x v="0"/>
    <x v="3"/>
    <x v="1"/>
    <x v="1"/>
    <x v="9"/>
    <x v="44"/>
    <x v="44"/>
    <x v="1"/>
    <x v="1"/>
    <x v="0"/>
    <x v="2"/>
  </r>
  <r>
    <x v="1596"/>
    <x v="286"/>
    <x v="9"/>
    <x v="0"/>
    <x v="2"/>
    <x v="5"/>
    <x v="1"/>
    <x v="1"/>
    <x v="2"/>
    <x v="30"/>
    <x v="30"/>
    <x v="0"/>
    <x v="0"/>
    <x v="1"/>
    <x v="1"/>
  </r>
  <r>
    <x v="1597"/>
    <x v="286"/>
    <x v="9"/>
    <x v="0"/>
    <x v="0"/>
    <x v="1"/>
    <x v="4"/>
    <x v="4"/>
    <x v="7"/>
    <x v="31"/>
    <x v="31"/>
    <x v="1"/>
    <x v="1"/>
    <x v="0"/>
    <x v="2"/>
  </r>
  <r>
    <x v="1598"/>
    <x v="286"/>
    <x v="9"/>
    <x v="0"/>
    <x v="2"/>
    <x v="4"/>
    <x v="1"/>
    <x v="1"/>
    <x v="4"/>
    <x v="22"/>
    <x v="22"/>
    <x v="0"/>
    <x v="0"/>
    <x v="0"/>
    <x v="1"/>
  </r>
  <r>
    <x v="1599"/>
    <x v="286"/>
    <x v="9"/>
    <x v="0"/>
    <x v="0"/>
    <x v="3"/>
    <x v="2"/>
    <x v="2"/>
    <x v="6"/>
    <x v="32"/>
    <x v="32"/>
    <x v="0"/>
    <x v="0"/>
    <x v="0"/>
    <x v="0"/>
  </r>
  <r>
    <x v="1600"/>
    <x v="287"/>
    <x v="9"/>
    <x v="0"/>
    <x v="2"/>
    <x v="4"/>
    <x v="3"/>
    <x v="3"/>
    <x v="9"/>
    <x v="35"/>
    <x v="35"/>
    <x v="1"/>
    <x v="1"/>
    <x v="0"/>
    <x v="2"/>
  </r>
  <r>
    <x v="1601"/>
    <x v="287"/>
    <x v="9"/>
    <x v="0"/>
    <x v="0"/>
    <x v="0"/>
    <x v="0"/>
    <x v="0"/>
    <x v="9"/>
    <x v="39"/>
    <x v="39"/>
    <x v="0"/>
    <x v="0"/>
    <x v="0"/>
    <x v="2"/>
  </r>
  <r>
    <x v="1602"/>
    <x v="287"/>
    <x v="9"/>
    <x v="0"/>
    <x v="0"/>
    <x v="2"/>
    <x v="0"/>
    <x v="0"/>
    <x v="1"/>
    <x v="40"/>
    <x v="40"/>
    <x v="0"/>
    <x v="0"/>
    <x v="0"/>
    <x v="2"/>
  </r>
  <r>
    <x v="1603"/>
    <x v="288"/>
    <x v="9"/>
    <x v="0"/>
    <x v="1"/>
    <x v="3"/>
    <x v="0"/>
    <x v="0"/>
    <x v="0"/>
    <x v="0"/>
    <x v="0"/>
    <x v="0"/>
    <x v="0"/>
    <x v="0"/>
    <x v="4"/>
  </r>
  <r>
    <x v="1604"/>
    <x v="289"/>
    <x v="9"/>
    <x v="0"/>
    <x v="1"/>
    <x v="6"/>
    <x v="0"/>
    <x v="0"/>
    <x v="3"/>
    <x v="45"/>
    <x v="45"/>
    <x v="1"/>
    <x v="1"/>
    <x v="0"/>
    <x v="2"/>
  </r>
  <r>
    <x v="1605"/>
    <x v="289"/>
    <x v="9"/>
    <x v="0"/>
    <x v="2"/>
    <x v="1"/>
    <x v="1"/>
    <x v="1"/>
    <x v="9"/>
    <x v="44"/>
    <x v="44"/>
    <x v="1"/>
    <x v="1"/>
    <x v="0"/>
    <x v="1"/>
  </r>
  <r>
    <x v="1606"/>
    <x v="289"/>
    <x v="9"/>
    <x v="0"/>
    <x v="1"/>
    <x v="0"/>
    <x v="4"/>
    <x v="4"/>
    <x v="4"/>
    <x v="8"/>
    <x v="8"/>
    <x v="0"/>
    <x v="0"/>
    <x v="0"/>
    <x v="0"/>
  </r>
  <r>
    <x v="1607"/>
    <x v="289"/>
    <x v="9"/>
    <x v="0"/>
    <x v="2"/>
    <x v="2"/>
    <x v="3"/>
    <x v="3"/>
    <x v="9"/>
    <x v="35"/>
    <x v="35"/>
    <x v="1"/>
    <x v="1"/>
    <x v="0"/>
    <x v="2"/>
  </r>
  <r>
    <x v="1608"/>
    <x v="289"/>
    <x v="9"/>
    <x v="0"/>
    <x v="1"/>
    <x v="0"/>
    <x v="2"/>
    <x v="2"/>
    <x v="1"/>
    <x v="43"/>
    <x v="43"/>
    <x v="1"/>
    <x v="1"/>
    <x v="0"/>
    <x v="3"/>
  </r>
  <r>
    <x v="1609"/>
    <x v="290"/>
    <x v="9"/>
    <x v="0"/>
    <x v="0"/>
    <x v="2"/>
    <x v="1"/>
    <x v="1"/>
    <x v="6"/>
    <x v="7"/>
    <x v="7"/>
    <x v="1"/>
    <x v="1"/>
    <x v="0"/>
    <x v="2"/>
  </r>
  <r>
    <x v="1610"/>
    <x v="290"/>
    <x v="9"/>
    <x v="0"/>
    <x v="0"/>
    <x v="4"/>
    <x v="1"/>
    <x v="1"/>
    <x v="1"/>
    <x v="1"/>
    <x v="1"/>
    <x v="1"/>
    <x v="1"/>
    <x v="0"/>
    <x v="3"/>
  </r>
  <r>
    <x v="1611"/>
    <x v="290"/>
    <x v="9"/>
    <x v="0"/>
    <x v="0"/>
    <x v="6"/>
    <x v="0"/>
    <x v="0"/>
    <x v="9"/>
    <x v="39"/>
    <x v="39"/>
    <x v="0"/>
    <x v="0"/>
    <x v="0"/>
    <x v="2"/>
  </r>
  <r>
    <x v="1612"/>
    <x v="290"/>
    <x v="9"/>
    <x v="0"/>
    <x v="2"/>
    <x v="6"/>
    <x v="4"/>
    <x v="4"/>
    <x v="1"/>
    <x v="37"/>
    <x v="37"/>
    <x v="0"/>
    <x v="0"/>
    <x v="0"/>
    <x v="1"/>
  </r>
  <r>
    <x v="1613"/>
    <x v="290"/>
    <x v="9"/>
    <x v="0"/>
    <x v="2"/>
    <x v="1"/>
    <x v="0"/>
    <x v="0"/>
    <x v="8"/>
    <x v="23"/>
    <x v="23"/>
    <x v="1"/>
    <x v="1"/>
    <x v="0"/>
    <x v="3"/>
  </r>
  <r>
    <x v="1614"/>
    <x v="290"/>
    <x v="9"/>
    <x v="0"/>
    <x v="2"/>
    <x v="4"/>
    <x v="3"/>
    <x v="3"/>
    <x v="0"/>
    <x v="25"/>
    <x v="25"/>
    <x v="0"/>
    <x v="0"/>
    <x v="0"/>
    <x v="2"/>
  </r>
  <r>
    <x v="1615"/>
    <x v="290"/>
    <x v="9"/>
    <x v="0"/>
    <x v="1"/>
    <x v="0"/>
    <x v="2"/>
    <x v="2"/>
    <x v="5"/>
    <x v="6"/>
    <x v="6"/>
    <x v="1"/>
    <x v="1"/>
    <x v="1"/>
    <x v="0"/>
  </r>
  <r>
    <x v="1616"/>
    <x v="290"/>
    <x v="9"/>
    <x v="0"/>
    <x v="1"/>
    <x v="0"/>
    <x v="3"/>
    <x v="3"/>
    <x v="9"/>
    <x v="35"/>
    <x v="35"/>
    <x v="1"/>
    <x v="1"/>
    <x v="0"/>
    <x v="3"/>
  </r>
  <r>
    <x v="1617"/>
    <x v="290"/>
    <x v="9"/>
    <x v="0"/>
    <x v="1"/>
    <x v="2"/>
    <x v="4"/>
    <x v="4"/>
    <x v="6"/>
    <x v="9"/>
    <x v="9"/>
    <x v="0"/>
    <x v="0"/>
    <x v="0"/>
    <x v="3"/>
  </r>
  <r>
    <x v="1618"/>
    <x v="291"/>
    <x v="9"/>
    <x v="0"/>
    <x v="0"/>
    <x v="4"/>
    <x v="2"/>
    <x v="2"/>
    <x v="9"/>
    <x v="26"/>
    <x v="26"/>
    <x v="1"/>
    <x v="1"/>
    <x v="0"/>
    <x v="1"/>
  </r>
  <r>
    <x v="1619"/>
    <x v="291"/>
    <x v="9"/>
    <x v="0"/>
    <x v="1"/>
    <x v="4"/>
    <x v="1"/>
    <x v="1"/>
    <x v="8"/>
    <x v="33"/>
    <x v="33"/>
    <x v="0"/>
    <x v="0"/>
    <x v="0"/>
    <x v="4"/>
  </r>
  <r>
    <x v="1620"/>
    <x v="291"/>
    <x v="9"/>
    <x v="0"/>
    <x v="0"/>
    <x v="6"/>
    <x v="0"/>
    <x v="0"/>
    <x v="4"/>
    <x v="4"/>
    <x v="4"/>
    <x v="0"/>
    <x v="0"/>
    <x v="0"/>
    <x v="2"/>
  </r>
  <r>
    <x v="1621"/>
    <x v="291"/>
    <x v="9"/>
    <x v="0"/>
    <x v="0"/>
    <x v="4"/>
    <x v="1"/>
    <x v="1"/>
    <x v="7"/>
    <x v="21"/>
    <x v="21"/>
    <x v="1"/>
    <x v="1"/>
    <x v="0"/>
    <x v="2"/>
  </r>
  <r>
    <x v="1622"/>
    <x v="291"/>
    <x v="9"/>
    <x v="0"/>
    <x v="2"/>
    <x v="1"/>
    <x v="0"/>
    <x v="0"/>
    <x v="9"/>
    <x v="39"/>
    <x v="39"/>
    <x v="0"/>
    <x v="0"/>
    <x v="1"/>
    <x v="2"/>
  </r>
  <r>
    <x v="1623"/>
    <x v="291"/>
    <x v="9"/>
    <x v="0"/>
    <x v="1"/>
    <x v="2"/>
    <x v="2"/>
    <x v="2"/>
    <x v="9"/>
    <x v="26"/>
    <x v="26"/>
    <x v="0"/>
    <x v="0"/>
    <x v="0"/>
    <x v="2"/>
  </r>
  <r>
    <x v="1624"/>
    <x v="291"/>
    <x v="9"/>
    <x v="0"/>
    <x v="2"/>
    <x v="1"/>
    <x v="2"/>
    <x v="2"/>
    <x v="0"/>
    <x v="38"/>
    <x v="38"/>
    <x v="0"/>
    <x v="0"/>
    <x v="0"/>
    <x v="2"/>
  </r>
  <r>
    <x v="1625"/>
    <x v="291"/>
    <x v="9"/>
    <x v="0"/>
    <x v="2"/>
    <x v="0"/>
    <x v="4"/>
    <x v="4"/>
    <x v="3"/>
    <x v="42"/>
    <x v="42"/>
    <x v="0"/>
    <x v="0"/>
    <x v="1"/>
    <x v="3"/>
  </r>
  <r>
    <x v="1626"/>
    <x v="291"/>
    <x v="9"/>
    <x v="0"/>
    <x v="0"/>
    <x v="3"/>
    <x v="3"/>
    <x v="3"/>
    <x v="9"/>
    <x v="35"/>
    <x v="35"/>
    <x v="0"/>
    <x v="0"/>
    <x v="0"/>
    <x v="4"/>
  </r>
  <r>
    <x v="1627"/>
    <x v="292"/>
    <x v="9"/>
    <x v="0"/>
    <x v="2"/>
    <x v="6"/>
    <x v="1"/>
    <x v="1"/>
    <x v="5"/>
    <x v="28"/>
    <x v="28"/>
    <x v="0"/>
    <x v="0"/>
    <x v="0"/>
    <x v="0"/>
  </r>
  <r>
    <x v="1628"/>
    <x v="293"/>
    <x v="9"/>
    <x v="0"/>
    <x v="2"/>
    <x v="4"/>
    <x v="4"/>
    <x v="4"/>
    <x v="7"/>
    <x v="31"/>
    <x v="31"/>
    <x v="0"/>
    <x v="0"/>
    <x v="0"/>
    <x v="3"/>
  </r>
  <r>
    <x v="1629"/>
    <x v="293"/>
    <x v="9"/>
    <x v="0"/>
    <x v="1"/>
    <x v="2"/>
    <x v="0"/>
    <x v="0"/>
    <x v="7"/>
    <x v="20"/>
    <x v="20"/>
    <x v="0"/>
    <x v="0"/>
    <x v="0"/>
    <x v="2"/>
  </r>
  <r>
    <x v="1630"/>
    <x v="293"/>
    <x v="9"/>
    <x v="0"/>
    <x v="0"/>
    <x v="5"/>
    <x v="4"/>
    <x v="4"/>
    <x v="3"/>
    <x v="42"/>
    <x v="42"/>
    <x v="0"/>
    <x v="0"/>
    <x v="0"/>
    <x v="0"/>
  </r>
  <r>
    <x v="1631"/>
    <x v="293"/>
    <x v="9"/>
    <x v="0"/>
    <x v="2"/>
    <x v="1"/>
    <x v="2"/>
    <x v="2"/>
    <x v="2"/>
    <x v="12"/>
    <x v="12"/>
    <x v="0"/>
    <x v="0"/>
    <x v="0"/>
    <x v="2"/>
  </r>
  <r>
    <x v="1632"/>
    <x v="293"/>
    <x v="9"/>
    <x v="0"/>
    <x v="2"/>
    <x v="0"/>
    <x v="1"/>
    <x v="1"/>
    <x v="2"/>
    <x v="30"/>
    <x v="30"/>
    <x v="0"/>
    <x v="0"/>
    <x v="0"/>
    <x v="0"/>
  </r>
  <r>
    <x v="1633"/>
    <x v="293"/>
    <x v="9"/>
    <x v="0"/>
    <x v="2"/>
    <x v="5"/>
    <x v="2"/>
    <x v="2"/>
    <x v="7"/>
    <x v="15"/>
    <x v="15"/>
    <x v="0"/>
    <x v="0"/>
    <x v="0"/>
    <x v="0"/>
  </r>
  <r>
    <x v="1634"/>
    <x v="294"/>
    <x v="9"/>
    <x v="0"/>
    <x v="0"/>
    <x v="5"/>
    <x v="2"/>
    <x v="2"/>
    <x v="9"/>
    <x v="26"/>
    <x v="26"/>
    <x v="1"/>
    <x v="1"/>
    <x v="0"/>
    <x v="2"/>
  </r>
  <r>
    <x v="1635"/>
    <x v="294"/>
    <x v="9"/>
    <x v="0"/>
    <x v="1"/>
    <x v="0"/>
    <x v="0"/>
    <x v="0"/>
    <x v="5"/>
    <x v="48"/>
    <x v="48"/>
    <x v="0"/>
    <x v="0"/>
    <x v="0"/>
    <x v="3"/>
  </r>
  <r>
    <x v="1636"/>
    <x v="295"/>
    <x v="9"/>
    <x v="0"/>
    <x v="2"/>
    <x v="1"/>
    <x v="3"/>
    <x v="3"/>
    <x v="6"/>
    <x v="13"/>
    <x v="13"/>
    <x v="1"/>
    <x v="1"/>
    <x v="0"/>
    <x v="2"/>
  </r>
  <r>
    <x v="1637"/>
    <x v="295"/>
    <x v="9"/>
    <x v="0"/>
    <x v="0"/>
    <x v="4"/>
    <x v="0"/>
    <x v="0"/>
    <x v="9"/>
    <x v="39"/>
    <x v="39"/>
    <x v="0"/>
    <x v="0"/>
    <x v="0"/>
    <x v="0"/>
  </r>
  <r>
    <x v="1638"/>
    <x v="295"/>
    <x v="9"/>
    <x v="0"/>
    <x v="2"/>
    <x v="2"/>
    <x v="2"/>
    <x v="2"/>
    <x v="8"/>
    <x v="36"/>
    <x v="36"/>
    <x v="0"/>
    <x v="0"/>
    <x v="0"/>
    <x v="0"/>
  </r>
  <r>
    <x v="1639"/>
    <x v="295"/>
    <x v="9"/>
    <x v="0"/>
    <x v="2"/>
    <x v="1"/>
    <x v="1"/>
    <x v="1"/>
    <x v="7"/>
    <x v="21"/>
    <x v="21"/>
    <x v="0"/>
    <x v="0"/>
    <x v="0"/>
    <x v="3"/>
  </r>
  <r>
    <x v="1640"/>
    <x v="295"/>
    <x v="9"/>
    <x v="0"/>
    <x v="2"/>
    <x v="4"/>
    <x v="2"/>
    <x v="2"/>
    <x v="9"/>
    <x v="26"/>
    <x v="26"/>
    <x v="1"/>
    <x v="1"/>
    <x v="1"/>
    <x v="3"/>
  </r>
  <r>
    <x v="1641"/>
    <x v="295"/>
    <x v="9"/>
    <x v="0"/>
    <x v="0"/>
    <x v="5"/>
    <x v="2"/>
    <x v="2"/>
    <x v="5"/>
    <x v="6"/>
    <x v="6"/>
    <x v="0"/>
    <x v="0"/>
    <x v="1"/>
    <x v="4"/>
  </r>
  <r>
    <x v="1642"/>
    <x v="295"/>
    <x v="9"/>
    <x v="0"/>
    <x v="0"/>
    <x v="4"/>
    <x v="3"/>
    <x v="3"/>
    <x v="9"/>
    <x v="35"/>
    <x v="35"/>
    <x v="1"/>
    <x v="1"/>
    <x v="0"/>
    <x v="1"/>
  </r>
  <r>
    <x v="1643"/>
    <x v="295"/>
    <x v="9"/>
    <x v="0"/>
    <x v="0"/>
    <x v="1"/>
    <x v="0"/>
    <x v="0"/>
    <x v="7"/>
    <x v="20"/>
    <x v="20"/>
    <x v="1"/>
    <x v="1"/>
    <x v="0"/>
    <x v="3"/>
  </r>
  <r>
    <x v="1644"/>
    <x v="295"/>
    <x v="9"/>
    <x v="0"/>
    <x v="1"/>
    <x v="0"/>
    <x v="2"/>
    <x v="2"/>
    <x v="6"/>
    <x v="32"/>
    <x v="32"/>
    <x v="0"/>
    <x v="0"/>
    <x v="1"/>
    <x v="0"/>
  </r>
  <r>
    <x v="1645"/>
    <x v="295"/>
    <x v="9"/>
    <x v="0"/>
    <x v="2"/>
    <x v="3"/>
    <x v="0"/>
    <x v="0"/>
    <x v="8"/>
    <x v="23"/>
    <x v="23"/>
    <x v="0"/>
    <x v="0"/>
    <x v="0"/>
    <x v="1"/>
  </r>
  <r>
    <x v="1646"/>
    <x v="295"/>
    <x v="9"/>
    <x v="0"/>
    <x v="0"/>
    <x v="4"/>
    <x v="1"/>
    <x v="1"/>
    <x v="9"/>
    <x v="44"/>
    <x v="44"/>
    <x v="1"/>
    <x v="1"/>
    <x v="0"/>
    <x v="2"/>
  </r>
  <r>
    <x v="1647"/>
    <x v="295"/>
    <x v="9"/>
    <x v="0"/>
    <x v="2"/>
    <x v="3"/>
    <x v="2"/>
    <x v="2"/>
    <x v="5"/>
    <x v="6"/>
    <x v="6"/>
    <x v="0"/>
    <x v="0"/>
    <x v="0"/>
    <x v="0"/>
  </r>
  <r>
    <x v="1648"/>
    <x v="295"/>
    <x v="9"/>
    <x v="0"/>
    <x v="0"/>
    <x v="4"/>
    <x v="4"/>
    <x v="4"/>
    <x v="0"/>
    <x v="49"/>
    <x v="49"/>
    <x v="0"/>
    <x v="0"/>
    <x v="0"/>
    <x v="2"/>
  </r>
  <r>
    <x v="1649"/>
    <x v="295"/>
    <x v="9"/>
    <x v="0"/>
    <x v="0"/>
    <x v="4"/>
    <x v="4"/>
    <x v="4"/>
    <x v="7"/>
    <x v="31"/>
    <x v="31"/>
    <x v="0"/>
    <x v="0"/>
    <x v="0"/>
    <x v="3"/>
  </r>
  <r>
    <x v="1650"/>
    <x v="295"/>
    <x v="9"/>
    <x v="0"/>
    <x v="1"/>
    <x v="0"/>
    <x v="3"/>
    <x v="3"/>
    <x v="4"/>
    <x v="29"/>
    <x v="29"/>
    <x v="0"/>
    <x v="0"/>
    <x v="0"/>
    <x v="3"/>
  </r>
  <r>
    <x v="1651"/>
    <x v="295"/>
    <x v="9"/>
    <x v="0"/>
    <x v="2"/>
    <x v="5"/>
    <x v="2"/>
    <x v="2"/>
    <x v="3"/>
    <x v="3"/>
    <x v="3"/>
    <x v="0"/>
    <x v="0"/>
    <x v="0"/>
    <x v="2"/>
  </r>
  <r>
    <x v="1652"/>
    <x v="295"/>
    <x v="9"/>
    <x v="0"/>
    <x v="2"/>
    <x v="3"/>
    <x v="0"/>
    <x v="0"/>
    <x v="3"/>
    <x v="45"/>
    <x v="45"/>
    <x v="0"/>
    <x v="0"/>
    <x v="0"/>
    <x v="4"/>
  </r>
  <r>
    <x v="1653"/>
    <x v="295"/>
    <x v="9"/>
    <x v="0"/>
    <x v="1"/>
    <x v="6"/>
    <x v="4"/>
    <x v="4"/>
    <x v="7"/>
    <x v="31"/>
    <x v="31"/>
    <x v="0"/>
    <x v="0"/>
    <x v="0"/>
    <x v="3"/>
  </r>
  <r>
    <x v="1654"/>
    <x v="296"/>
    <x v="9"/>
    <x v="0"/>
    <x v="1"/>
    <x v="2"/>
    <x v="3"/>
    <x v="3"/>
    <x v="2"/>
    <x v="5"/>
    <x v="5"/>
    <x v="0"/>
    <x v="0"/>
    <x v="0"/>
    <x v="2"/>
  </r>
  <r>
    <x v="1655"/>
    <x v="297"/>
    <x v="9"/>
    <x v="0"/>
    <x v="2"/>
    <x v="1"/>
    <x v="0"/>
    <x v="0"/>
    <x v="5"/>
    <x v="48"/>
    <x v="48"/>
    <x v="0"/>
    <x v="0"/>
    <x v="0"/>
    <x v="2"/>
  </r>
  <r>
    <x v="1656"/>
    <x v="297"/>
    <x v="9"/>
    <x v="0"/>
    <x v="2"/>
    <x v="6"/>
    <x v="3"/>
    <x v="3"/>
    <x v="5"/>
    <x v="16"/>
    <x v="16"/>
    <x v="0"/>
    <x v="0"/>
    <x v="0"/>
    <x v="2"/>
  </r>
  <r>
    <x v="1657"/>
    <x v="297"/>
    <x v="9"/>
    <x v="0"/>
    <x v="2"/>
    <x v="0"/>
    <x v="4"/>
    <x v="4"/>
    <x v="4"/>
    <x v="8"/>
    <x v="8"/>
    <x v="0"/>
    <x v="0"/>
    <x v="0"/>
    <x v="2"/>
  </r>
  <r>
    <x v="1658"/>
    <x v="298"/>
    <x v="9"/>
    <x v="0"/>
    <x v="0"/>
    <x v="1"/>
    <x v="1"/>
    <x v="1"/>
    <x v="8"/>
    <x v="33"/>
    <x v="33"/>
    <x v="0"/>
    <x v="0"/>
    <x v="0"/>
    <x v="0"/>
  </r>
  <r>
    <x v="1659"/>
    <x v="299"/>
    <x v="9"/>
    <x v="0"/>
    <x v="2"/>
    <x v="2"/>
    <x v="2"/>
    <x v="2"/>
    <x v="8"/>
    <x v="36"/>
    <x v="36"/>
    <x v="0"/>
    <x v="0"/>
    <x v="0"/>
    <x v="0"/>
  </r>
  <r>
    <x v="1660"/>
    <x v="299"/>
    <x v="9"/>
    <x v="0"/>
    <x v="1"/>
    <x v="4"/>
    <x v="0"/>
    <x v="0"/>
    <x v="7"/>
    <x v="20"/>
    <x v="20"/>
    <x v="0"/>
    <x v="0"/>
    <x v="0"/>
    <x v="2"/>
  </r>
  <r>
    <x v="1661"/>
    <x v="299"/>
    <x v="9"/>
    <x v="0"/>
    <x v="2"/>
    <x v="0"/>
    <x v="3"/>
    <x v="3"/>
    <x v="7"/>
    <x v="11"/>
    <x v="11"/>
    <x v="1"/>
    <x v="1"/>
    <x v="0"/>
    <x v="1"/>
  </r>
  <r>
    <x v="1662"/>
    <x v="299"/>
    <x v="9"/>
    <x v="0"/>
    <x v="2"/>
    <x v="3"/>
    <x v="3"/>
    <x v="3"/>
    <x v="3"/>
    <x v="41"/>
    <x v="41"/>
    <x v="0"/>
    <x v="0"/>
    <x v="0"/>
    <x v="0"/>
  </r>
  <r>
    <x v="1663"/>
    <x v="299"/>
    <x v="9"/>
    <x v="0"/>
    <x v="0"/>
    <x v="0"/>
    <x v="4"/>
    <x v="4"/>
    <x v="6"/>
    <x v="9"/>
    <x v="9"/>
    <x v="0"/>
    <x v="0"/>
    <x v="0"/>
    <x v="2"/>
  </r>
  <r>
    <x v="1664"/>
    <x v="299"/>
    <x v="9"/>
    <x v="0"/>
    <x v="0"/>
    <x v="3"/>
    <x v="2"/>
    <x v="2"/>
    <x v="2"/>
    <x v="12"/>
    <x v="12"/>
    <x v="1"/>
    <x v="1"/>
    <x v="1"/>
    <x v="2"/>
  </r>
  <r>
    <x v="1665"/>
    <x v="299"/>
    <x v="9"/>
    <x v="0"/>
    <x v="0"/>
    <x v="4"/>
    <x v="1"/>
    <x v="1"/>
    <x v="1"/>
    <x v="1"/>
    <x v="1"/>
    <x v="0"/>
    <x v="0"/>
    <x v="0"/>
    <x v="2"/>
  </r>
  <r>
    <x v="1666"/>
    <x v="300"/>
    <x v="9"/>
    <x v="0"/>
    <x v="2"/>
    <x v="0"/>
    <x v="3"/>
    <x v="3"/>
    <x v="1"/>
    <x v="27"/>
    <x v="27"/>
    <x v="0"/>
    <x v="0"/>
    <x v="0"/>
    <x v="1"/>
  </r>
  <r>
    <x v="1667"/>
    <x v="300"/>
    <x v="9"/>
    <x v="0"/>
    <x v="1"/>
    <x v="6"/>
    <x v="2"/>
    <x v="2"/>
    <x v="5"/>
    <x v="6"/>
    <x v="6"/>
    <x v="0"/>
    <x v="0"/>
    <x v="0"/>
    <x v="0"/>
  </r>
  <r>
    <x v="1668"/>
    <x v="300"/>
    <x v="9"/>
    <x v="0"/>
    <x v="2"/>
    <x v="0"/>
    <x v="1"/>
    <x v="1"/>
    <x v="0"/>
    <x v="10"/>
    <x v="10"/>
    <x v="1"/>
    <x v="1"/>
    <x v="0"/>
    <x v="0"/>
  </r>
  <r>
    <x v="1669"/>
    <x v="300"/>
    <x v="9"/>
    <x v="0"/>
    <x v="0"/>
    <x v="1"/>
    <x v="0"/>
    <x v="0"/>
    <x v="9"/>
    <x v="39"/>
    <x v="39"/>
    <x v="0"/>
    <x v="0"/>
    <x v="0"/>
    <x v="3"/>
  </r>
  <r>
    <x v="1670"/>
    <x v="300"/>
    <x v="9"/>
    <x v="0"/>
    <x v="1"/>
    <x v="5"/>
    <x v="1"/>
    <x v="1"/>
    <x v="5"/>
    <x v="28"/>
    <x v="28"/>
    <x v="0"/>
    <x v="0"/>
    <x v="0"/>
    <x v="0"/>
  </r>
  <r>
    <x v="1671"/>
    <x v="300"/>
    <x v="9"/>
    <x v="0"/>
    <x v="1"/>
    <x v="1"/>
    <x v="0"/>
    <x v="0"/>
    <x v="4"/>
    <x v="4"/>
    <x v="4"/>
    <x v="0"/>
    <x v="0"/>
    <x v="0"/>
    <x v="2"/>
  </r>
  <r>
    <x v="1672"/>
    <x v="300"/>
    <x v="9"/>
    <x v="0"/>
    <x v="1"/>
    <x v="1"/>
    <x v="2"/>
    <x v="2"/>
    <x v="6"/>
    <x v="32"/>
    <x v="32"/>
    <x v="0"/>
    <x v="0"/>
    <x v="0"/>
    <x v="4"/>
  </r>
  <r>
    <x v="1673"/>
    <x v="300"/>
    <x v="9"/>
    <x v="0"/>
    <x v="0"/>
    <x v="1"/>
    <x v="0"/>
    <x v="0"/>
    <x v="1"/>
    <x v="40"/>
    <x v="40"/>
    <x v="1"/>
    <x v="1"/>
    <x v="0"/>
    <x v="3"/>
  </r>
  <r>
    <x v="1674"/>
    <x v="300"/>
    <x v="9"/>
    <x v="0"/>
    <x v="0"/>
    <x v="0"/>
    <x v="0"/>
    <x v="0"/>
    <x v="6"/>
    <x v="34"/>
    <x v="34"/>
    <x v="0"/>
    <x v="0"/>
    <x v="0"/>
    <x v="0"/>
  </r>
  <r>
    <x v="1675"/>
    <x v="300"/>
    <x v="9"/>
    <x v="0"/>
    <x v="2"/>
    <x v="4"/>
    <x v="2"/>
    <x v="2"/>
    <x v="8"/>
    <x v="36"/>
    <x v="36"/>
    <x v="1"/>
    <x v="1"/>
    <x v="0"/>
    <x v="2"/>
  </r>
  <r>
    <x v="1676"/>
    <x v="300"/>
    <x v="9"/>
    <x v="0"/>
    <x v="1"/>
    <x v="2"/>
    <x v="0"/>
    <x v="0"/>
    <x v="4"/>
    <x v="4"/>
    <x v="4"/>
    <x v="0"/>
    <x v="0"/>
    <x v="0"/>
    <x v="0"/>
  </r>
  <r>
    <x v="1677"/>
    <x v="300"/>
    <x v="9"/>
    <x v="0"/>
    <x v="2"/>
    <x v="5"/>
    <x v="2"/>
    <x v="2"/>
    <x v="8"/>
    <x v="36"/>
    <x v="36"/>
    <x v="1"/>
    <x v="1"/>
    <x v="0"/>
    <x v="2"/>
  </r>
  <r>
    <x v="1678"/>
    <x v="300"/>
    <x v="9"/>
    <x v="0"/>
    <x v="2"/>
    <x v="0"/>
    <x v="1"/>
    <x v="1"/>
    <x v="5"/>
    <x v="28"/>
    <x v="28"/>
    <x v="1"/>
    <x v="1"/>
    <x v="0"/>
    <x v="2"/>
  </r>
  <r>
    <x v="1679"/>
    <x v="300"/>
    <x v="9"/>
    <x v="0"/>
    <x v="1"/>
    <x v="2"/>
    <x v="3"/>
    <x v="3"/>
    <x v="5"/>
    <x v="16"/>
    <x v="16"/>
    <x v="1"/>
    <x v="1"/>
    <x v="0"/>
    <x v="3"/>
  </r>
  <r>
    <x v="1680"/>
    <x v="300"/>
    <x v="9"/>
    <x v="0"/>
    <x v="0"/>
    <x v="1"/>
    <x v="1"/>
    <x v="1"/>
    <x v="9"/>
    <x v="44"/>
    <x v="44"/>
    <x v="0"/>
    <x v="0"/>
    <x v="0"/>
    <x v="2"/>
  </r>
  <r>
    <x v="1681"/>
    <x v="300"/>
    <x v="9"/>
    <x v="0"/>
    <x v="1"/>
    <x v="3"/>
    <x v="0"/>
    <x v="0"/>
    <x v="1"/>
    <x v="40"/>
    <x v="40"/>
    <x v="1"/>
    <x v="1"/>
    <x v="0"/>
    <x v="0"/>
  </r>
  <r>
    <x v="1682"/>
    <x v="301"/>
    <x v="9"/>
    <x v="0"/>
    <x v="0"/>
    <x v="3"/>
    <x v="0"/>
    <x v="0"/>
    <x v="4"/>
    <x v="4"/>
    <x v="4"/>
    <x v="1"/>
    <x v="1"/>
    <x v="0"/>
    <x v="2"/>
  </r>
  <r>
    <x v="1683"/>
    <x v="301"/>
    <x v="9"/>
    <x v="0"/>
    <x v="0"/>
    <x v="0"/>
    <x v="0"/>
    <x v="0"/>
    <x v="1"/>
    <x v="40"/>
    <x v="40"/>
    <x v="0"/>
    <x v="0"/>
    <x v="1"/>
    <x v="3"/>
  </r>
  <r>
    <x v="1684"/>
    <x v="302"/>
    <x v="9"/>
    <x v="0"/>
    <x v="1"/>
    <x v="4"/>
    <x v="0"/>
    <x v="0"/>
    <x v="3"/>
    <x v="45"/>
    <x v="45"/>
    <x v="0"/>
    <x v="0"/>
    <x v="0"/>
    <x v="0"/>
  </r>
  <r>
    <x v="1685"/>
    <x v="302"/>
    <x v="9"/>
    <x v="0"/>
    <x v="0"/>
    <x v="4"/>
    <x v="1"/>
    <x v="1"/>
    <x v="7"/>
    <x v="21"/>
    <x v="21"/>
    <x v="0"/>
    <x v="0"/>
    <x v="0"/>
    <x v="2"/>
  </r>
  <r>
    <x v="1686"/>
    <x v="302"/>
    <x v="9"/>
    <x v="0"/>
    <x v="0"/>
    <x v="3"/>
    <x v="2"/>
    <x v="2"/>
    <x v="5"/>
    <x v="6"/>
    <x v="6"/>
    <x v="0"/>
    <x v="0"/>
    <x v="0"/>
    <x v="2"/>
  </r>
  <r>
    <x v="1687"/>
    <x v="302"/>
    <x v="9"/>
    <x v="0"/>
    <x v="2"/>
    <x v="1"/>
    <x v="0"/>
    <x v="0"/>
    <x v="8"/>
    <x v="23"/>
    <x v="23"/>
    <x v="0"/>
    <x v="0"/>
    <x v="0"/>
    <x v="3"/>
  </r>
  <r>
    <x v="1688"/>
    <x v="302"/>
    <x v="9"/>
    <x v="0"/>
    <x v="0"/>
    <x v="6"/>
    <x v="1"/>
    <x v="1"/>
    <x v="6"/>
    <x v="7"/>
    <x v="7"/>
    <x v="0"/>
    <x v="0"/>
    <x v="1"/>
    <x v="3"/>
  </r>
  <r>
    <x v="1689"/>
    <x v="302"/>
    <x v="9"/>
    <x v="0"/>
    <x v="1"/>
    <x v="0"/>
    <x v="3"/>
    <x v="3"/>
    <x v="6"/>
    <x v="13"/>
    <x v="13"/>
    <x v="0"/>
    <x v="0"/>
    <x v="1"/>
    <x v="0"/>
  </r>
  <r>
    <x v="1690"/>
    <x v="302"/>
    <x v="9"/>
    <x v="0"/>
    <x v="0"/>
    <x v="1"/>
    <x v="1"/>
    <x v="1"/>
    <x v="7"/>
    <x v="21"/>
    <x v="21"/>
    <x v="0"/>
    <x v="0"/>
    <x v="0"/>
    <x v="0"/>
  </r>
  <r>
    <x v="1691"/>
    <x v="302"/>
    <x v="9"/>
    <x v="0"/>
    <x v="2"/>
    <x v="1"/>
    <x v="0"/>
    <x v="0"/>
    <x v="6"/>
    <x v="34"/>
    <x v="34"/>
    <x v="1"/>
    <x v="1"/>
    <x v="0"/>
    <x v="2"/>
  </r>
  <r>
    <x v="1692"/>
    <x v="302"/>
    <x v="9"/>
    <x v="0"/>
    <x v="0"/>
    <x v="0"/>
    <x v="0"/>
    <x v="0"/>
    <x v="0"/>
    <x v="0"/>
    <x v="0"/>
    <x v="0"/>
    <x v="0"/>
    <x v="0"/>
    <x v="3"/>
  </r>
  <r>
    <x v="1693"/>
    <x v="302"/>
    <x v="9"/>
    <x v="0"/>
    <x v="1"/>
    <x v="4"/>
    <x v="3"/>
    <x v="3"/>
    <x v="6"/>
    <x v="13"/>
    <x v="13"/>
    <x v="0"/>
    <x v="0"/>
    <x v="1"/>
    <x v="4"/>
  </r>
  <r>
    <x v="1694"/>
    <x v="302"/>
    <x v="9"/>
    <x v="0"/>
    <x v="1"/>
    <x v="5"/>
    <x v="3"/>
    <x v="3"/>
    <x v="1"/>
    <x v="27"/>
    <x v="27"/>
    <x v="0"/>
    <x v="0"/>
    <x v="0"/>
    <x v="1"/>
  </r>
  <r>
    <x v="1695"/>
    <x v="302"/>
    <x v="9"/>
    <x v="0"/>
    <x v="1"/>
    <x v="1"/>
    <x v="0"/>
    <x v="0"/>
    <x v="4"/>
    <x v="4"/>
    <x v="4"/>
    <x v="0"/>
    <x v="0"/>
    <x v="0"/>
    <x v="2"/>
  </r>
  <r>
    <x v="1696"/>
    <x v="302"/>
    <x v="9"/>
    <x v="0"/>
    <x v="2"/>
    <x v="5"/>
    <x v="2"/>
    <x v="2"/>
    <x v="6"/>
    <x v="32"/>
    <x v="32"/>
    <x v="0"/>
    <x v="0"/>
    <x v="1"/>
    <x v="3"/>
  </r>
  <r>
    <x v="1697"/>
    <x v="302"/>
    <x v="9"/>
    <x v="0"/>
    <x v="1"/>
    <x v="6"/>
    <x v="1"/>
    <x v="1"/>
    <x v="8"/>
    <x v="33"/>
    <x v="33"/>
    <x v="0"/>
    <x v="0"/>
    <x v="0"/>
    <x v="4"/>
  </r>
  <r>
    <x v="1698"/>
    <x v="302"/>
    <x v="9"/>
    <x v="0"/>
    <x v="1"/>
    <x v="1"/>
    <x v="3"/>
    <x v="3"/>
    <x v="6"/>
    <x v="13"/>
    <x v="13"/>
    <x v="1"/>
    <x v="1"/>
    <x v="0"/>
    <x v="2"/>
  </r>
  <r>
    <x v="1699"/>
    <x v="302"/>
    <x v="9"/>
    <x v="0"/>
    <x v="0"/>
    <x v="2"/>
    <x v="0"/>
    <x v="0"/>
    <x v="5"/>
    <x v="48"/>
    <x v="48"/>
    <x v="1"/>
    <x v="1"/>
    <x v="0"/>
    <x v="1"/>
  </r>
  <r>
    <x v="1700"/>
    <x v="302"/>
    <x v="9"/>
    <x v="0"/>
    <x v="1"/>
    <x v="6"/>
    <x v="2"/>
    <x v="2"/>
    <x v="9"/>
    <x v="26"/>
    <x v="26"/>
    <x v="0"/>
    <x v="0"/>
    <x v="0"/>
    <x v="4"/>
  </r>
  <r>
    <x v="1701"/>
    <x v="303"/>
    <x v="9"/>
    <x v="0"/>
    <x v="2"/>
    <x v="2"/>
    <x v="2"/>
    <x v="2"/>
    <x v="9"/>
    <x v="26"/>
    <x v="26"/>
    <x v="0"/>
    <x v="0"/>
    <x v="0"/>
    <x v="3"/>
  </r>
  <r>
    <x v="1702"/>
    <x v="304"/>
    <x v="10"/>
    <x v="0"/>
    <x v="1"/>
    <x v="5"/>
    <x v="4"/>
    <x v="4"/>
    <x v="4"/>
    <x v="8"/>
    <x v="8"/>
    <x v="1"/>
    <x v="1"/>
    <x v="0"/>
    <x v="0"/>
  </r>
  <r>
    <x v="1703"/>
    <x v="304"/>
    <x v="10"/>
    <x v="0"/>
    <x v="2"/>
    <x v="1"/>
    <x v="1"/>
    <x v="1"/>
    <x v="5"/>
    <x v="28"/>
    <x v="28"/>
    <x v="0"/>
    <x v="0"/>
    <x v="0"/>
    <x v="2"/>
  </r>
  <r>
    <x v="1704"/>
    <x v="304"/>
    <x v="10"/>
    <x v="0"/>
    <x v="0"/>
    <x v="4"/>
    <x v="1"/>
    <x v="1"/>
    <x v="5"/>
    <x v="28"/>
    <x v="28"/>
    <x v="0"/>
    <x v="0"/>
    <x v="0"/>
    <x v="4"/>
  </r>
  <r>
    <x v="1705"/>
    <x v="304"/>
    <x v="10"/>
    <x v="0"/>
    <x v="1"/>
    <x v="3"/>
    <x v="0"/>
    <x v="0"/>
    <x v="3"/>
    <x v="45"/>
    <x v="45"/>
    <x v="0"/>
    <x v="0"/>
    <x v="0"/>
    <x v="3"/>
  </r>
  <r>
    <x v="1706"/>
    <x v="304"/>
    <x v="10"/>
    <x v="0"/>
    <x v="0"/>
    <x v="3"/>
    <x v="0"/>
    <x v="0"/>
    <x v="5"/>
    <x v="48"/>
    <x v="48"/>
    <x v="0"/>
    <x v="0"/>
    <x v="0"/>
    <x v="0"/>
  </r>
  <r>
    <x v="1707"/>
    <x v="304"/>
    <x v="10"/>
    <x v="0"/>
    <x v="0"/>
    <x v="3"/>
    <x v="1"/>
    <x v="1"/>
    <x v="2"/>
    <x v="30"/>
    <x v="30"/>
    <x v="0"/>
    <x v="0"/>
    <x v="0"/>
    <x v="2"/>
  </r>
  <r>
    <x v="1708"/>
    <x v="304"/>
    <x v="10"/>
    <x v="0"/>
    <x v="2"/>
    <x v="0"/>
    <x v="4"/>
    <x v="4"/>
    <x v="1"/>
    <x v="37"/>
    <x v="37"/>
    <x v="1"/>
    <x v="1"/>
    <x v="0"/>
    <x v="0"/>
  </r>
  <r>
    <x v="1709"/>
    <x v="304"/>
    <x v="10"/>
    <x v="0"/>
    <x v="1"/>
    <x v="0"/>
    <x v="0"/>
    <x v="0"/>
    <x v="8"/>
    <x v="23"/>
    <x v="23"/>
    <x v="0"/>
    <x v="0"/>
    <x v="0"/>
    <x v="3"/>
  </r>
  <r>
    <x v="1710"/>
    <x v="304"/>
    <x v="10"/>
    <x v="0"/>
    <x v="2"/>
    <x v="5"/>
    <x v="1"/>
    <x v="1"/>
    <x v="3"/>
    <x v="14"/>
    <x v="14"/>
    <x v="0"/>
    <x v="0"/>
    <x v="0"/>
    <x v="0"/>
  </r>
  <r>
    <x v="1711"/>
    <x v="304"/>
    <x v="10"/>
    <x v="0"/>
    <x v="0"/>
    <x v="3"/>
    <x v="2"/>
    <x v="2"/>
    <x v="2"/>
    <x v="12"/>
    <x v="12"/>
    <x v="0"/>
    <x v="0"/>
    <x v="0"/>
    <x v="3"/>
  </r>
  <r>
    <x v="1712"/>
    <x v="304"/>
    <x v="10"/>
    <x v="0"/>
    <x v="0"/>
    <x v="3"/>
    <x v="3"/>
    <x v="3"/>
    <x v="0"/>
    <x v="25"/>
    <x v="25"/>
    <x v="0"/>
    <x v="0"/>
    <x v="0"/>
    <x v="0"/>
  </r>
  <r>
    <x v="1713"/>
    <x v="304"/>
    <x v="10"/>
    <x v="0"/>
    <x v="1"/>
    <x v="5"/>
    <x v="3"/>
    <x v="3"/>
    <x v="8"/>
    <x v="18"/>
    <x v="18"/>
    <x v="1"/>
    <x v="1"/>
    <x v="0"/>
    <x v="3"/>
  </r>
  <r>
    <x v="1714"/>
    <x v="304"/>
    <x v="10"/>
    <x v="0"/>
    <x v="2"/>
    <x v="5"/>
    <x v="1"/>
    <x v="1"/>
    <x v="9"/>
    <x v="44"/>
    <x v="44"/>
    <x v="0"/>
    <x v="0"/>
    <x v="0"/>
    <x v="3"/>
  </r>
  <r>
    <x v="1715"/>
    <x v="304"/>
    <x v="10"/>
    <x v="0"/>
    <x v="0"/>
    <x v="0"/>
    <x v="3"/>
    <x v="3"/>
    <x v="0"/>
    <x v="25"/>
    <x v="25"/>
    <x v="1"/>
    <x v="1"/>
    <x v="0"/>
    <x v="0"/>
  </r>
  <r>
    <x v="1716"/>
    <x v="304"/>
    <x v="10"/>
    <x v="0"/>
    <x v="2"/>
    <x v="3"/>
    <x v="4"/>
    <x v="4"/>
    <x v="1"/>
    <x v="37"/>
    <x v="37"/>
    <x v="0"/>
    <x v="0"/>
    <x v="0"/>
    <x v="2"/>
  </r>
  <r>
    <x v="1717"/>
    <x v="304"/>
    <x v="10"/>
    <x v="0"/>
    <x v="2"/>
    <x v="5"/>
    <x v="1"/>
    <x v="1"/>
    <x v="7"/>
    <x v="21"/>
    <x v="21"/>
    <x v="0"/>
    <x v="0"/>
    <x v="0"/>
    <x v="2"/>
  </r>
  <r>
    <x v="1718"/>
    <x v="304"/>
    <x v="10"/>
    <x v="0"/>
    <x v="0"/>
    <x v="2"/>
    <x v="3"/>
    <x v="3"/>
    <x v="7"/>
    <x v="11"/>
    <x v="11"/>
    <x v="0"/>
    <x v="0"/>
    <x v="0"/>
    <x v="2"/>
  </r>
  <r>
    <x v="1719"/>
    <x v="304"/>
    <x v="10"/>
    <x v="0"/>
    <x v="1"/>
    <x v="1"/>
    <x v="2"/>
    <x v="2"/>
    <x v="6"/>
    <x v="32"/>
    <x v="32"/>
    <x v="0"/>
    <x v="0"/>
    <x v="0"/>
    <x v="2"/>
  </r>
  <r>
    <x v="1720"/>
    <x v="304"/>
    <x v="10"/>
    <x v="0"/>
    <x v="1"/>
    <x v="4"/>
    <x v="2"/>
    <x v="2"/>
    <x v="9"/>
    <x v="26"/>
    <x v="26"/>
    <x v="0"/>
    <x v="0"/>
    <x v="0"/>
    <x v="2"/>
  </r>
  <r>
    <x v="1721"/>
    <x v="304"/>
    <x v="10"/>
    <x v="0"/>
    <x v="2"/>
    <x v="3"/>
    <x v="2"/>
    <x v="2"/>
    <x v="5"/>
    <x v="6"/>
    <x v="6"/>
    <x v="1"/>
    <x v="1"/>
    <x v="0"/>
    <x v="2"/>
  </r>
  <r>
    <x v="1722"/>
    <x v="304"/>
    <x v="10"/>
    <x v="0"/>
    <x v="1"/>
    <x v="0"/>
    <x v="1"/>
    <x v="1"/>
    <x v="2"/>
    <x v="30"/>
    <x v="30"/>
    <x v="0"/>
    <x v="0"/>
    <x v="0"/>
    <x v="0"/>
  </r>
  <r>
    <x v="1723"/>
    <x v="304"/>
    <x v="10"/>
    <x v="0"/>
    <x v="1"/>
    <x v="1"/>
    <x v="0"/>
    <x v="0"/>
    <x v="0"/>
    <x v="0"/>
    <x v="0"/>
    <x v="0"/>
    <x v="0"/>
    <x v="0"/>
    <x v="2"/>
  </r>
  <r>
    <x v="1724"/>
    <x v="304"/>
    <x v="10"/>
    <x v="0"/>
    <x v="0"/>
    <x v="5"/>
    <x v="3"/>
    <x v="3"/>
    <x v="3"/>
    <x v="41"/>
    <x v="41"/>
    <x v="0"/>
    <x v="0"/>
    <x v="0"/>
    <x v="2"/>
  </r>
  <r>
    <x v="1725"/>
    <x v="304"/>
    <x v="10"/>
    <x v="0"/>
    <x v="2"/>
    <x v="6"/>
    <x v="1"/>
    <x v="1"/>
    <x v="6"/>
    <x v="7"/>
    <x v="7"/>
    <x v="1"/>
    <x v="1"/>
    <x v="0"/>
    <x v="0"/>
  </r>
  <r>
    <x v="1726"/>
    <x v="305"/>
    <x v="10"/>
    <x v="0"/>
    <x v="1"/>
    <x v="2"/>
    <x v="4"/>
    <x v="4"/>
    <x v="1"/>
    <x v="37"/>
    <x v="37"/>
    <x v="0"/>
    <x v="0"/>
    <x v="0"/>
    <x v="4"/>
  </r>
  <r>
    <x v="1727"/>
    <x v="306"/>
    <x v="10"/>
    <x v="0"/>
    <x v="1"/>
    <x v="5"/>
    <x v="0"/>
    <x v="0"/>
    <x v="9"/>
    <x v="39"/>
    <x v="39"/>
    <x v="0"/>
    <x v="0"/>
    <x v="0"/>
    <x v="0"/>
  </r>
  <r>
    <x v="1728"/>
    <x v="306"/>
    <x v="10"/>
    <x v="0"/>
    <x v="1"/>
    <x v="2"/>
    <x v="1"/>
    <x v="1"/>
    <x v="6"/>
    <x v="7"/>
    <x v="7"/>
    <x v="0"/>
    <x v="0"/>
    <x v="0"/>
    <x v="4"/>
  </r>
  <r>
    <x v="1729"/>
    <x v="306"/>
    <x v="10"/>
    <x v="0"/>
    <x v="0"/>
    <x v="3"/>
    <x v="3"/>
    <x v="3"/>
    <x v="4"/>
    <x v="29"/>
    <x v="29"/>
    <x v="0"/>
    <x v="0"/>
    <x v="0"/>
    <x v="4"/>
  </r>
  <r>
    <x v="1730"/>
    <x v="306"/>
    <x v="10"/>
    <x v="0"/>
    <x v="1"/>
    <x v="6"/>
    <x v="3"/>
    <x v="3"/>
    <x v="1"/>
    <x v="27"/>
    <x v="27"/>
    <x v="1"/>
    <x v="1"/>
    <x v="0"/>
    <x v="1"/>
  </r>
  <r>
    <x v="1731"/>
    <x v="306"/>
    <x v="10"/>
    <x v="0"/>
    <x v="1"/>
    <x v="6"/>
    <x v="1"/>
    <x v="1"/>
    <x v="2"/>
    <x v="30"/>
    <x v="30"/>
    <x v="0"/>
    <x v="0"/>
    <x v="0"/>
    <x v="0"/>
  </r>
  <r>
    <x v="1732"/>
    <x v="306"/>
    <x v="10"/>
    <x v="0"/>
    <x v="0"/>
    <x v="4"/>
    <x v="4"/>
    <x v="4"/>
    <x v="5"/>
    <x v="47"/>
    <x v="47"/>
    <x v="0"/>
    <x v="0"/>
    <x v="0"/>
    <x v="2"/>
  </r>
  <r>
    <x v="1733"/>
    <x v="307"/>
    <x v="10"/>
    <x v="0"/>
    <x v="0"/>
    <x v="6"/>
    <x v="0"/>
    <x v="0"/>
    <x v="3"/>
    <x v="45"/>
    <x v="45"/>
    <x v="0"/>
    <x v="0"/>
    <x v="0"/>
    <x v="0"/>
  </r>
  <r>
    <x v="1734"/>
    <x v="308"/>
    <x v="10"/>
    <x v="0"/>
    <x v="1"/>
    <x v="6"/>
    <x v="0"/>
    <x v="0"/>
    <x v="0"/>
    <x v="0"/>
    <x v="0"/>
    <x v="1"/>
    <x v="1"/>
    <x v="0"/>
    <x v="4"/>
  </r>
  <r>
    <x v="1735"/>
    <x v="308"/>
    <x v="10"/>
    <x v="0"/>
    <x v="2"/>
    <x v="2"/>
    <x v="4"/>
    <x v="4"/>
    <x v="0"/>
    <x v="49"/>
    <x v="49"/>
    <x v="0"/>
    <x v="0"/>
    <x v="0"/>
    <x v="0"/>
  </r>
  <r>
    <x v="1736"/>
    <x v="308"/>
    <x v="10"/>
    <x v="0"/>
    <x v="0"/>
    <x v="6"/>
    <x v="3"/>
    <x v="3"/>
    <x v="0"/>
    <x v="25"/>
    <x v="25"/>
    <x v="1"/>
    <x v="1"/>
    <x v="0"/>
    <x v="4"/>
  </r>
  <r>
    <x v="1737"/>
    <x v="308"/>
    <x v="10"/>
    <x v="0"/>
    <x v="2"/>
    <x v="0"/>
    <x v="1"/>
    <x v="1"/>
    <x v="4"/>
    <x v="22"/>
    <x v="22"/>
    <x v="0"/>
    <x v="0"/>
    <x v="0"/>
    <x v="2"/>
  </r>
  <r>
    <x v="1738"/>
    <x v="308"/>
    <x v="10"/>
    <x v="0"/>
    <x v="2"/>
    <x v="0"/>
    <x v="0"/>
    <x v="0"/>
    <x v="0"/>
    <x v="0"/>
    <x v="0"/>
    <x v="0"/>
    <x v="0"/>
    <x v="0"/>
    <x v="0"/>
  </r>
  <r>
    <x v="1739"/>
    <x v="308"/>
    <x v="10"/>
    <x v="0"/>
    <x v="0"/>
    <x v="4"/>
    <x v="2"/>
    <x v="2"/>
    <x v="0"/>
    <x v="38"/>
    <x v="38"/>
    <x v="0"/>
    <x v="0"/>
    <x v="0"/>
    <x v="0"/>
  </r>
  <r>
    <x v="1740"/>
    <x v="308"/>
    <x v="10"/>
    <x v="0"/>
    <x v="1"/>
    <x v="0"/>
    <x v="3"/>
    <x v="3"/>
    <x v="2"/>
    <x v="5"/>
    <x v="5"/>
    <x v="1"/>
    <x v="1"/>
    <x v="0"/>
    <x v="0"/>
  </r>
  <r>
    <x v="1741"/>
    <x v="308"/>
    <x v="10"/>
    <x v="0"/>
    <x v="2"/>
    <x v="0"/>
    <x v="0"/>
    <x v="0"/>
    <x v="1"/>
    <x v="40"/>
    <x v="40"/>
    <x v="1"/>
    <x v="1"/>
    <x v="0"/>
    <x v="0"/>
  </r>
  <r>
    <x v="1742"/>
    <x v="308"/>
    <x v="10"/>
    <x v="0"/>
    <x v="2"/>
    <x v="6"/>
    <x v="0"/>
    <x v="0"/>
    <x v="4"/>
    <x v="4"/>
    <x v="4"/>
    <x v="1"/>
    <x v="1"/>
    <x v="0"/>
    <x v="0"/>
  </r>
  <r>
    <x v="1743"/>
    <x v="308"/>
    <x v="10"/>
    <x v="0"/>
    <x v="0"/>
    <x v="0"/>
    <x v="2"/>
    <x v="2"/>
    <x v="4"/>
    <x v="17"/>
    <x v="17"/>
    <x v="0"/>
    <x v="0"/>
    <x v="0"/>
    <x v="0"/>
  </r>
  <r>
    <x v="1744"/>
    <x v="308"/>
    <x v="10"/>
    <x v="0"/>
    <x v="1"/>
    <x v="1"/>
    <x v="0"/>
    <x v="0"/>
    <x v="9"/>
    <x v="39"/>
    <x v="39"/>
    <x v="0"/>
    <x v="0"/>
    <x v="0"/>
    <x v="4"/>
  </r>
  <r>
    <x v="1745"/>
    <x v="309"/>
    <x v="10"/>
    <x v="0"/>
    <x v="0"/>
    <x v="3"/>
    <x v="0"/>
    <x v="0"/>
    <x v="4"/>
    <x v="4"/>
    <x v="4"/>
    <x v="0"/>
    <x v="0"/>
    <x v="0"/>
    <x v="1"/>
  </r>
  <r>
    <x v="1746"/>
    <x v="310"/>
    <x v="10"/>
    <x v="0"/>
    <x v="2"/>
    <x v="1"/>
    <x v="0"/>
    <x v="0"/>
    <x v="9"/>
    <x v="39"/>
    <x v="39"/>
    <x v="0"/>
    <x v="0"/>
    <x v="0"/>
    <x v="0"/>
  </r>
  <r>
    <x v="1747"/>
    <x v="310"/>
    <x v="10"/>
    <x v="0"/>
    <x v="2"/>
    <x v="5"/>
    <x v="0"/>
    <x v="0"/>
    <x v="7"/>
    <x v="20"/>
    <x v="20"/>
    <x v="1"/>
    <x v="1"/>
    <x v="0"/>
    <x v="0"/>
  </r>
  <r>
    <x v="1748"/>
    <x v="310"/>
    <x v="10"/>
    <x v="0"/>
    <x v="2"/>
    <x v="1"/>
    <x v="1"/>
    <x v="1"/>
    <x v="7"/>
    <x v="21"/>
    <x v="21"/>
    <x v="0"/>
    <x v="0"/>
    <x v="0"/>
    <x v="2"/>
  </r>
  <r>
    <x v="1749"/>
    <x v="310"/>
    <x v="10"/>
    <x v="0"/>
    <x v="0"/>
    <x v="0"/>
    <x v="4"/>
    <x v="4"/>
    <x v="6"/>
    <x v="9"/>
    <x v="9"/>
    <x v="1"/>
    <x v="1"/>
    <x v="1"/>
    <x v="0"/>
  </r>
  <r>
    <x v="1750"/>
    <x v="310"/>
    <x v="10"/>
    <x v="0"/>
    <x v="0"/>
    <x v="1"/>
    <x v="0"/>
    <x v="0"/>
    <x v="1"/>
    <x v="40"/>
    <x v="40"/>
    <x v="0"/>
    <x v="0"/>
    <x v="0"/>
    <x v="0"/>
  </r>
  <r>
    <x v="1751"/>
    <x v="310"/>
    <x v="10"/>
    <x v="0"/>
    <x v="2"/>
    <x v="6"/>
    <x v="0"/>
    <x v="0"/>
    <x v="0"/>
    <x v="0"/>
    <x v="0"/>
    <x v="0"/>
    <x v="0"/>
    <x v="0"/>
    <x v="4"/>
  </r>
  <r>
    <x v="1752"/>
    <x v="310"/>
    <x v="10"/>
    <x v="0"/>
    <x v="2"/>
    <x v="1"/>
    <x v="2"/>
    <x v="2"/>
    <x v="1"/>
    <x v="43"/>
    <x v="43"/>
    <x v="0"/>
    <x v="0"/>
    <x v="0"/>
    <x v="3"/>
  </r>
  <r>
    <x v="1753"/>
    <x v="310"/>
    <x v="10"/>
    <x v="0"/>
    <x v="2"/>
    <x v="1"/>
    <x v="1"/>
    <x v="1"/>
    <x v="1"/>
    <x v="1"/>
    <x v="1"/>
    <x v="0"/>
    <x v="0"/>
    <x v="0"/>
    <x v="2"/>
  </r>
  <r>
    <x v="1754"/>
    <x v="310"/>
    <x v="10"/>
    <x v="0"/>
    <x v="0"/>
    <x v="5"/>
    <x v="1"/>
    <x v="1"/>
    <x v="4"/>
    <x v="22"/>
    <x v="22"/>
    <x v="1"/>
    <x v="1"/>
    <x v="0"/>
    <x v="0"/>
  </r>
  <r>
    <x v="1755"/>
    <x v="310"/>
    <x v="10"/>
    <x v="0"/>
    <x v="2"/>
    <x v="2"/>
    <x v="1"/>
    <x v="1"/>
    <x v="4"/>
    <x v="22"/>
    <x v="22"/>
    <x v="0"/>
    <x v="0"/>
    <x v="1"/>
    <x v="3"/>
  </r>
  <r>
    <x v="1756"/>
    <x v="311"/>
    <x v="10"/>
    <x v="0"/>
    <x v="0"/>
    <x v="6"/>
    <x v="4"/>
    <x v="4"/>
    <x v="8"/>
    <x v="19"/>
    <x v="19"/>
    <x v="0"/>
    <x v="0"/>
    <x v="1"/>
    <x v="3"/>
  </r>
  <r>
    <x v="1757"/>
    <x v="311"/>
    <x v="10"/>
    <x v="0"/>
    <x v="0"/>
    <x v="4"/>
    <x v="3"/>
    <x v="3"/>
    <x v="6"/>
    <x v="13"/>
    <x v="13"/>
    <x v="0"/>
    <x v="0"/>
    <x v="0"/>
    <x v="4"/>
  </r>
  <r>
    <x v="1758"/>
    <x v="312"/>
    <x v="10"/>
    <x v="0"/>
    <x v="2"/>
    <x v="2"/>
    <x v="2"/>
    <x v="2"/>
    <x v="5"/>
    <x v="6"/>
    <x v="6"/>
    <x v="0"/>
    <x v="0"/>
    <x v="0"/>
    <x v="3"/>
  </r>
  <r>
    <x v="1759"/>
    <x v="312"/>
    <x v="10"/>
    <x v="0"/>
    <x v="2"/>
    <x v="6"/>
    <x v="1"/>
    <x v="1"/>
    <x v="8"/>
    <x v="33"/>
    <x v="33"/>
    <x v="1"/>
    <x v="1"/>
    <x v="0"/>
    <x v="2"/>
  </r>
  <r>
    <x v="1760"/>
    <x v="312"/>
    <x v="10"/>
    <x v="0"/>
    <x v="0"/>
    <x v="2"/>
    <x v="0"/>
    <x v="0"/>
    <x v="2"/>
    <x v="2"/>
    <x v="2"/>
    <x v="1"/>
    <x v="1"/>
    <x v="0"/>
    <x v="1"/>
  </r>
  <r>
    <x v="1761"/>
    <x v="312"/>
    <x v="10"/>
    <x v="0"/>
    <x v="2"/>
    <x v="6"/>
    <x v="2"/>
    <x v="2"/>
    <x v="2"/>
    <x v="12"/>
    <x v="12"/>
    <x v="0"/>
    <x v="0"/>
    <x v="0"/>
    <x v="0"/>
  </r>
  <r>
    <x v="1762"/>
    <x v="312"/>
    <x v="10"/>
    <x v="0"/>
    <x v="1"/>
    <x v="1"/>
    <x v="4"/>
    <x v="4"/>
    <x v="9"/>
    <x v="46"/>
    <x v="46"/>
    <x v="1"/>
    <x v="1"/>
    <x v="0"/>
    <x v="2"/>
  </r>
  <r>
    <x v="1763"/>
    <x v="312"/>
    <x v="10"/>
    <x v="0"/>
    <x v="1"/>
    <x v="6"/>
    <x v="2"/>
    <x v="2"/>
    <x v="4"/>
    <x v="17"/>
    <x v="17"/>
    <x v="0"/>
    <x v="0"/>
    <x v="0"/>
    <x v="4"/>
  </r>
  <r>
    <x v="1764"/>
    <x v="312"/>
    <x v="10"/>
    <x v="0"/>
    <x v="0"/>
    <x v="1"/>
    <x v="2"/>
    <x v="2"/>
    <x v="3"/>
    <x v="3"/>
    <x v="3"/>
    <x v="0"/>
    <x v="0"/>
    <x v="0"/>
    <x v="0"/>
  </r>
  <r>
    <x v="1765"/>
    <x v="312"/>
    <x v="10"/>
    <x v="0"/>
    <x v="1"/>
    <x v="3"/>
    <x v="0"/>
    <x v="0"/>
    <x v="3"/>
    <x v="45"/>
    <x v="45"/>
    <x v="0"/>
    <x v="0"/>
    <x v="0"/>
    <x v="4"/>
  </r>
  <r>
    <x v="1766"/>
    <x v="312"/>
    <x v="10"/>
    <x v="0"/>
    <x v="2"/>
    <x v="0"/>
    <x v="0"/>
    <x v="0"/>
    <x v="2"/>
    <x v="2"/>
    <x v="2"/>
    <x v="0"/>
    <x v="0"/>
    <x v="0"/>
    <x v="3"/>
  </r>
  <r>
    <x v="1767"/>
    <x v="312"/>
    <x v="10"/>
    <x v="0"/>
    <x v="1"/>
    <x v="0"/>
    <x v="2"/>
    <x v="2"/>
    <x v="9"/>
    <x v="26"/>
    <x v="26"/>
    <x v="0"/>
    <x v="0"/>
    <x v="0"/>
    <x v="1"/>
  </r>
  <r>
    <x v="1768"/>
    <x v="312"/>
    <x v="10"/>
    <x v="0"/>
    <x v="1"/>
    <x v="2"/>
    <x v="1"/>
    <x v="1"/>
    <x v="8"/>
    <x v="33"/>
    <x v="33"/>
    <x v="0"/>
    <x v="0"/>
    <x v="0"/>
    <x v="3"/>
  </r>
  <r>
    <x v="1769"/>
    <x v="312"/>
    <x v="10"/>
    <x v="0"/>
    <x v="2"/>
    <x v="6"/>
    <x v="3"/>
    <x v="3"/>
    <x v="6"/>
    <x v="13"/>
    <x v="13"/>
    <x v="1"/>
    <x v="1"/>
    <x v="0"/>
    <x v="2"/>
  </r>
  <r>
    <x v="1770"/>
    <x v="313"/>
    <x v="10"/>
    <x v="0"/>
    <x v="1"/>
    <x v="4"/>
    <x v="3"/>
    <x v="3"/>
    <x v="8"/>
    <x v="18"/>
    <x v="18"/>
    <x v="0"/>
    <x v="0"/>
    <x v="0"/>
    <x v="1"/>
  </r>
  <r>
    <x v="1771"/>
    <x v="313"/>
    <x v="10"/>
    <x v="0"/>
    <x v="2"/>
    <x v="1"/>
    <x v="3"/>
    <x v="3"/>
    <x v="9"/>
    <x v="35"/>
    <x v="35"/>
    <x v="0"/>
    <x v="0"/>
    <x v="0"/>
    <x v="0"/>
  </r>
  <r>
    <x v="1772"/>
    <x v="313"/>
    <x v="10"/>
    <x v="0"/>
    <x v="0"/>
    <x v="1"/>
    <x v="0"/>
    <x v="0"/>
    <x v="8"/>
    <x v="23"/>
    <x v="23"/>
    <x v="0"/>
    <x v="0"/>
    <x v="0"/>
    <x v="1"/>
  </r>
  <r>
    <x v="1773"/>
    <x v="313"/>
    <x v="10"/>
    <x v="0"/>
    <x v="2"/>
    <x v="5"/>
    <x v="2"/>
    <x v="2"/>
    <x v="1"/>
    <x v="43"/>
    <x v="43"/>
    <x v="0"/>
    <x v="0"/>
    <x v="0"/>
    <x v="0"/>
  </r>
  <r>
    <x v="1774"/>
    <x v="313"/>
    <x v="10"/>
    <x v="0"/>
    <x v="0"/>
    <x v="3"/>
    <x v="4"/>
    <x v="4"/>
    <x v="5"/>
    <x v="47"/>
    <x v="47"/>
    <x v="0"/>
    <x v="0"/>
    <x v="1"/>
    <x v="3"/>
  </r>
  <r>
    <x v="1775"/>
    <x v="313"/>
    <x v="10"/>
    <x v="0"/>
    <x v="0"/>
    <x v="6"/>
    <x v="3"/>
    <x v="3"/>
    <x v="8"/>
    <x v="18"/>
    <x v="18"/>
    <x v="1"/>
    <x v="1"/>
    <x v="0"/>
    <x v="3"/>
  </r>
  <r>
    <x v="1776"/>
    <x v="313"/>
    <x v="10"/>
    <x v="0"/>
    <x v="2"/>
    <x v="4"/>
    <x v="1"/>
    <x v="1"/>
    <x v="5"/>
    <x v="28"/>
    <x v="28"/>
    <x v="0"/>
    <x v="0"/>
    <x v="0"/>
    <x v="2"/>
  </r>
  <r>
    <x v="1777"/>
    <x v="313"/>
    <x v="10"/>
    <x v="0"/>
    <x v="1"/>
    <x v="4"/>
    <x v="2"/>
    <x v="2"/>
    <x v="2"/>
    <x v="12"/>
    <x v="12"/>
    <x v="0"/>
    <x v="0"/>
    <x v="0"/>
    <x v="2"/>
  </r>
  <r>
    <x v="1778"/>
    <x v="313"/>
    <x v="10"/>
    <x v="0"/>
    <x v="0"/>
    <x v="2"/>
    <x v="4"/>
    <x v="4"/>
    <x v="8"/>
    <x v="19"/>
    <x v="19"/>
    <x v="1"/>
    <x v="1"/>
    <x v="0"/>
    <x v="2"/>
  </r>
  <r>
    <x v="1779"/>
    <x v="313"/>
    <x v="10"/>
    <x v="0"/>
    <x v="1"/>
    <x v="3"/>
    <x v="4"/>
    <x v="4"/>
    <x v="2"/>
    <x v="24"/>
    <x v="24"/>
    <x v="0"/>
    <x v="0"/>
    <x v="0"/>
    <x v="2"/>
  </r>
  <r>
    <x v="1780"/>
    <x v="313"/>
    <x v="10"/>
    <x v="0"/>
    <x v="1"/>
    <x v="1"/>
    <x v="4"/>
    <x v="4"/>
    <x v="2"/>
    <x v="24"/>
    <x v="24"/>
    <x v="0"/>
    <x v="0"/>
    <x v="0"/>
    <x v="2"/>
  </r>
  <r>
    <x v="1781"/>
    <x v="313"/>
    <x v="10"/>
    <x v="0"/>
    <x v="0"/>
    <x v="6"/>
    <x v="2"/>
    <x v="2"/>
    <x v="6"/>
    <x v="32"/>
    <x v="32"/>
    <x v="0"/>
    <x v="0"/>
    <x v="0"/>
    <x v="2"/>
  </r>
  <r>
    <x v="1782"/>
    <x v="313"/>
    <x v="10"/>
    <x v="0"/>
    <x v="2"/>
    <x v="5"/>
    <x v="0"/>
    <x v="0"/>
    <x v="0"/>
    <x v="0"/>
    <x v="0"/>
    <x v="0"/>
    <x v="0"/>
    <x v="0"/>
    <x v="3"/>
  </r>
  <r>
    <x v="1783"/>
    <x v="313"/>
    <x v="10"/>
    <x v="0"/>
    <x v="0"/>
    <x v="5"/>
    <x v="3"/>
    <x v="3"/>
    <x v="4"/>
    <x v="29"/>
    <x v="29"/>
    <x v="1"/>
    <x v="1"/>
    <x v="0"/>
    <x v="2"/>
  </r>
  <r>
    <x v="1784"/>
    <x v="313"/>
    <x v="10"/>
    <x v="0"/>
    <x v="2"/>
    <x v="4"/>
    <x v="1"/>
    <x v="1"/>
    <x v="7"/>
    <x v="21"/>
    <x v="21"/>
    <x v="1"/>
    <x v="1"/>
    <x v="0"/>
    <x v="1"/>
  </r>
  <r>
    <x v="1785"/>
    <x v="313"/>
    <x v="10"/>
    <x v="0"/>
    <x v="2"/>
    <x v="0"/>
    <x v="2"/>
    <x v="2"/>
    <x v="3"/>
    <x v="3"/>
    <x v="3"/>
    <x v="0"/>
    <x v="0"/>
    <x v="1"/>
    <x v="2"/>
  </r>
  <r>
    <x v="1786"/>
    <x v="313"/>
    <x v="10"/>
    <x v="0"/>
    <x v="2"/>
    <x v="6"/>
    <x v="3"/>
    <x v="3"/>
    <x v="0"/>
    <x v="25"/>
    <x v="25"/>
    <x v="0"/>
    <x v="0"/>
    <x v="0"/>
    <x v="4"/>
  </r>
  <r>
    <x v="1787"/>
    <x v="313"/>
    <x v="10"/>
    <x v="0"/>
    <x v="0"/>
    <x v="6"/>
    <x v="3"/>
    <x v="3"/>
    <x v="7"/>
    <x v="11"/>
    <x v="11"/>
    <x v="1"/>
    <x v="1"/>
    <x v="0"/>
    <x v="2"/>
  </r>
  <r>
    <x v="1788"/>
    <x v="313"/>
    <x v="10"/>
    <x v="0"/>
    <x v="1"/>
    <x v="3"/>
    <x v="1"/>
    <x v="1"/>
    <x v="8"/>
    <x v="33"/>
    <x v="33"/>
    <x v="0"/>
    <x v="0"/>
    <x v="0"/>
    <x v="1"/>
  </r>
  <r>
    <x v="1789"/>
    <x v="313"/>
    <x v="10"/>
    <x v="0"/>
    <x v="0"/>
    <x v="5"/>
    <x v="3"/>
    <x v="3"/>
    <x v="9"/>
    <x v="35"/>
    <x v="35"/>
    <x v="1"/>
    <x v="1"/>
    <x v="1"/>
    <x v="1"/>
  </r>
  <r>
    <x v="1790"/>
    <x v="313"/>
    <x v="10"/>
    <x v="0"/>
    <x v="0"/>
    <x v="4"/>
    <x v="3"/>
    <x v="3"/>
    <x v="2"/>
    <x v="5"/>
    <x v="5"/>
    <x v="0"/>
    <x v="0"/>
    <x v="0"/>
    <x v="2"/>
  </r>
  <r>
    <x v="1791"/>
    <x v="313"/>
    <x v="10"/>
    <x v="0"/>
    <x v="0"/>
    <x v="2"/>
    <x v="4"/>
    <x v="4"/>
    <x v="0"/>
    <x v="49"/>
    <x v="49"/>
    <x v="0"/>
    <x v="0"/>
    <x v="0"/>
    <x v="3"/>
  </r>
  <r>
    <x v="1792"/>
    <x v="313"/>
    <x v="10"/>
    <x v="0"/>
    <x v="0"/>
    <x v="4"/>
    <x v="4"/>
    <x v="4"/>
    <x v="4"/>
    <x v="8"/>
    <x v="8"/>
    <x v="1"/>
    <x v="1"/>
    <x v="0"/>
    <x v="0"/>
  </r>
  <r>
    <x v="1793"/>
    <x v="313"/>
    <x v="10"/>
    <x v="0"/>
    <x v="0"/>
    <x v="1"/>
    <x v="4"/>
    <x v="4"/>
    <x v="2"/>
    <x v="24"/>
    <x v="24"/>
    <x v="1"/>
    <x v="1"/>
    <x v="0"/>
    <x v="0"/>
  </r>
  <r>
    <x v="1794"/>
    <x v="313"/>
    <x v="10"/>
    <x v="0"/>
    <x v="2"/>
    <x v="0"/>
    <x v="1"/>
    <x v="1"/>
    <x v="7"/>
    <x v="21"/>
    <x v="21"/>
    <x v="0"/>
    <x v="0"/>
    <x v="0"/>
    <x v="3"/>
  </r>
  <r>
    <x v="1795"/>
    <x v="314"/>
    <x v="10"/>
    <x v="0"/>
    <x v="0"/>
    <x v="5"/>
    <x v="1"/>
    <x v="1"/>
    <x v="8"/>
    <x v="33"/>
    <x v="33"/>
    <x v="1"/>
    <x v="1"/>
    <x v="0"/>
    <x v="4"/>
  </r>
  <r>
    <x v="1796"/>
    <x v="314"/>
    <x v="10"/>
    <x v="0"/>
    <x v="0"/>
    <x v="4"/>
    <x v="1"/>
    <x v="1"/>
    <x v="4"/>
    <x v="22"/>
    <x v="22"/>
    <x v="0"/>
    <x v="0"/>
    <x v="0"/>
    <x v="3"/>
  </r>
  <r>
    <x v="1797"/>
    <x v="315"/>
    <x v="10"/>
    <x v="0"/>
    <x v="0"/>
    <x v="2"/>
    <x v="2"/>
    <x v="2"/>
    <x v="0"/>
    <x v="38"/>
    <x v="38"/>
    <x v="1"/>
    <x v="1"/>
    <x v="1"/>
    <x v="0"/>
  </r>
  <r>
    <x v="1798"/>
    <x v="315"/>
    <x v="10"/>
    <x v="0"/>
    <x v="0"/>
    <x v="6"/>
    <x v="0"/>
    <x v="0"/>
    <x v="3"/>
    <x v="45"/>
    <x v="45"/>
    <x v="1"/>
    <x v="1"/>
    <x v="0"/>
    <x v="2"/>
  </r>
  <r>
    <x v="1799"/>
    <x v="315"/>
    <x v="10"/>
    <x v="0"/>
    <x v="0"/>
    <x v="4"/>
    <x v="2"/>
    <x v="2"/>
    <x v="7"/>
    <x v="15"/>
    <x v="15"/>
    <x v="1"/>
    <x v="1"/>
    <x v="0"/>
    <x v="2"/>
  </r>
  <r>
    <x v="1800"/>
    <x v="315"/>
    <x v="10"/>
    <x v="0"/>
    <x v="2"/>
    <x v="4"/>
    <x v="2"/>
    <x v="2"/>
    <x v="4"/>
    <x v="17"/>
    <x v="17"/>
    <x v="1"/>
    <x v="1"/>
    <x v="0"/>
    <x v="2"/>
  </r>
  <r>
    <x v="1801"/>
    <x v="315"/>
    <x v="10"/>
    <x v="0"/>
    <x v="1"/>
    <x v="6"/>
    <x v="4"/>
    <x v="4"/>
    <x v="2"/>
    <x v="24"/>
    <x v="24"/>
    <x v="1"/>
    <x v="1"/>
    <x v="0"/>
    <x v="3"/>
  </r>
  <r>
    <x v="1802"/>
    <x v="315"/>
    <x v="10"/>
    <x v="0"/>
    <x v="0"/>
    <x v="1"/>
    <x v="1"/>
    <x v="1"/>
    <x v="4"/>
    <x v="22"/>
    <x v="22"/>
    <x v="1"/>
    <x v="1"/>
    <x v="0"/>
    <x v="3"/>
  </r>
  <r>
    <x v="1803"/>
    <x v="315"/>
    <x v="10"/>
    <x v="0"/>
    <x v="1"/>
    <x v="6"/>
    <x v="4"/>
    <x v="4"/>
    <x v="6"/>
    <x v="9"/>
    <x v="9"/>
    <x v="0"/>
    <x v="0"/>
    <x v="0"/>
    <x v="2"/>
  </r>
  <r>
    <x v="1804"/>
    <x v="315"/>
    <x v="10"/>
    <x v="0"/>
    <x v="2"/>
    <x v="2"/>
    <x v="0"/>
    <x v="0"/>
    <x v="2"/>
    <x v="2"/>
    <x v="2"/>
    <x v="0"/>
    <x v="0"/>
    <x v="0"/>
    <x v="3"/>
  </r>
  <r>
    <x v="1805"/>
    <x v="315"/>
    <x v="10"/>
    <x v="0"/>
    <x v="2"/>
    <x v="4"/>
    <x v="1"/>
    <x v="1"/>
    <x v="7"/>
    <x v="21"/>
    <x v="21"/>
    <x v="1"/>
    <x v="1"/>
    <x v="0"/>
    <x v="2"/>
  </r>
  <r>
    <x v="1806"/>
    <x v="316"/>
    <x v="10"/>
    <x v="0"/>
    <x v="2"/>
    <x v="3"/>
    <x v="0"/>
    <x v="0"/>
    <x v="1"/>
    <x v="40"/>
    <x v="40"/>
    <x v="0"/>
    <x v="0"/>
    <x v="0"/>
    <x v="2"/>
  </r>
  <r>
    <x v="1807"/>
    <x v="316"/>
    <x v="10"/>
    <x v="0"/>
    <x v="2"/>
    <x v="2"/>
    <x v="4"/>
    <x v="4"/>
    <x v="1"/>
    <x v="37"/>
    <x v="37"/>
    <x v="0"/>
    <x v="0"/>
    <x v="0"/>
    <x v="0"/>
  </r>
  <r>
    <x v="1808"/>
    <x v="316"/>
    <x v="10"/>
    <x v="0"/>
    <x v="1"/>
    <x v="6"/>
    <x v="0"/>
    <x v="0"/>
    <x v="3"/>
    <x v="45"/>
    <x v="45"/>
    <x v="0"/>
    <x v="0"/>
    <x v="0"/>
    <x v="1"/>
  </r>
  <r>
    <x v="1809"/>
    <x v="316"/>
    <x v="10"/>
    <x v="0"/>
    <x v="1"/>
    <x v="1"/>
    <x v="0"/>
    <x v="0"/>
    <x v="2"/>
    <x v="2"/>
    <x v="2"/>
    <x v="0"/>
    <x v="0"/>
    <x v="0"/>
    <x v="2"/>
  </r>
  <r>
    <x v="1810"/>
    <x v="317"/>
    <x v="10"/>
    <x v="0"/>
    <x v="1"/>
    <x v="4"/>
    <x v="1"/>
    <x v="1"/>
    <x v="8"/>
    <x v="33"/>
    <x v="33"/>
    <x v="0"/>
    <x v="0"/>
    <x v="0"/>
    <x v="4"/>
  </r>
  <r>
    <x v="1811"/>
    <x v="318"/>
    <x v="10"/>
    <x v="0"/>
    <x v="1"/>
    <x v="1"/>
    <x v="2"/>
    <x v="2"/>
    <x v="9"/>
    <x v="26"/>
    <x v="26"/>
    <x v="0"/>
    <x v="0"/>
    <x v="0"/>
    <x v="0"/>
  </r>
  <r>
    <x v="1812"/>
    <x v="318"/>
    <x v="10"/>
    <x v="0"/>
    <x v="0"/>
    <x v="5"/>
    <x v="4"/>
    <x v="4"/>
    <x v="4"/>
    <x v="8"/>
    <x v="8"/>
    <x v="0"/>
    <x v="0"/>
    <x v="0"/>
    <x v="2"/>
  </r>
  <r>
    <x v="1813"/>
    <x v="318"/>
    <x v="10"/>
    <x v="0"/>
    <x v="2"/>
    <x v="6"/>
    <x v="2"/>
    <x v="2"/>
    <x v="9"/>
    <x v="26"/>
    <x v="26"/>
    <x v="1"/>
    <x v="1"/>
    <x v="0"/>
    <x v="3"/>
  </r>
  <r>
    <x v="1814"/>
    <x v="318"/>
    <x v="10"/>
    <x v="0"/>
    <x v="0"/>
    <x v="3"/>
    <x v="0"/>
    <x v="0"/>
    <x v="0"/>
    <x v="0"/>
    <x v="0"/>
    <x v="0"/>
    <x v="0"/>
    <x v="0"/>
    <x v="2"/>
  </r>
  <r>
    <x v="1815"/>
    <x v="318"/>
    <x v="10"/>
    <x v="0"/>
    <x v="2"/>
    <x v="1"/>
    <x v="1"/>
    <x v="1"/>
    <x v="6"/>
    <x v="7"/>
    <x v="7"/>
    <x v="0"/>
    <x v="0"/>
    <x v="0"/>
    <x v="2"/>
  </r>
  <r>
    <x v="1816"/>
    <x v="318"/>
    <x v="10"/>
    <x v="0"/>
    <x v="2"/>
    <x v="2"/>
    <x v="3"/>
    <x v="3"/>
    <x v="4"/>
    <x v="29"/>
    <x v="29"/>
    <x v="1"/>
    <x v="1"/>
    <x v="0"/>
    <x v="0"/>
  </r>
  <r>
    <x v="1817"/>
    <x v="318"/>
    <x v="10"/>
    <x v="0"/>
    <x v="0"/>
    <x v="1"/>
    <x v="0"/>
    <x v="0"/>
    <x v="8"/>
    <x v="23"/>
    <x v="23"/>
    <x v="0"/>
    <x v="0"/>
    <x v="0"/>
    <x v="0"/>
  </r>
  <r>
    <x v="1818"/>
    <x v="318"/>
    <x v="10"/>
    <x v="0"/>
    <x v="2"/>
    <x v="3"/>
    <x v="1"/>
    <x v="1"/>
    <x v="2"/>
    <x v="30"/>
    <x v="30"/>
    <x v="0"/>
    <x v="0"/>
    <x v="0"/>
    <x v="3"/>
  </r>
  <r>
    <x v="1819"/>
    <x v="318"/>
    <x v="10"/>
    <x v="0"/>
    <x v="2"/>
    <x v="3"/>
    <x v="3"/>
    <x v="3"/>
    <x v="0"/>
    <x v="25"/>
    <x v="25"/>
    <x v="0"/>
    <x v="0"/>
    <x v="0"/>
    <x v="2"/>
  </r>
  <r>
    <x v="1820"/>
    <x v="318"/>
    <x v="10"/>
    <x v="0"/>
    <x v="2"/>
    <x v="5"/>
    <x v="4"/>
    <x v="4"/>
    <x v="3"/>
    <x v="42"/>
    <x v="42"/>
    <x v="0"/>
    <x v="0"/>
    <x v="0"/>
    <x v="0"/>
  </r>
  <r>
    <x v="1821"/>
    <x v="319"/>
    <x v="10"/>
    <x v="0"/>
    <x v="2"/>
    <x v="0"/>
    <x v="1"/>
    <x v="1"/>
    <x v="3"/>
    <x v="14"/>
    <x v="14"/>
    <x v="0"/>
    <x v="0"/>
    <x v="0"/>
    <x v="2"/>
  </r>
  <r>
    <x v="1822"/>
    <x v="319"/>
    <x v="10"/>
    <x v="0"/>
    <x v="2"/>
    <x v="2"/>
    <x v="1"/>
    <x v="1"/>
    <x v="9"/>
    <x v="44"/>
    <x v="44"/>
    <x v="0"/>
    <x v="0"/>
    <x v="0"/>
    <x v="1"/>
  </r>
  <r>
    <x v="1823"/>
    <x v="319"/>
    <x v="10"/>
    <x v="0"/>
    <x v="0"/>
    <x v="2"/>
    <x v="2"/>
    <x v="2"/>
    <x v="7"/>
    <x v="15"/>
    <x v="15"/>
    <x v="0"/>
    <x v="0"/>
    <x v="0"/>
    <x v="3"/>
  </r>
  <r>
    <x v="1824"/>
    <x v="319"/>
    <x v="10"/>
    <x v="0"/>
    <x v="1"/>
    <x v="2"/>
    <x v="3"/>
    <x v="3"/>
    <x v="9"/>
    <x v="35"/>
    <x v="35"/>
    <x v="0"/>
    <x v="0"/>
    <x v="0"/>
    <x v="0"/>
  </r>
  <r>
    <x v="1825"/>
    <x v="319"/>
    <x v="10"/>
    <x v="0"/>
    <x v="2"/>
    <x v="4"/>
    <x v="0"/>
    <x v="0"/>
    <x v="5"/>
    <x v="48"/>
    <x v="48"/>
    <x v="0"/>
    <x v="0"/>
    <x v="0"/>
    <x v="2"/>
  </r>
  <r>
    <x v="1826"/>
    <x v="319"/>
    <x v="10"/>
    <x v="0"/>
    <x v="0"/>
    <x v="0"/>
    <x v="4"/>
    <x v="4"/>
    <x v="3"/>
    <x v="42"/>
    <x v="42"/>
    <x v="1"/>
    <x v="1"/>
    <x v="0"/>
    <x v="1"/>
  </r>
  <r>
    <x v="1827"/>
    <x v="319"/>
    <x v="10"/>
    <x v="0"/>
    <x v="2"/>
    <x v="1"/>
    <x v="1"/>
    <x v="1"/>
    <x v="1"/>
    <x v="1"/>
    <x v="1"/>
    <x v="0"/>
    <x v="0"/>
    <x v="0"/>
    <x v="2"/>
  </r>
  <r>
    <x v="1828"/>
    <x v="319"/>
    <x v="10"/>
    <x v="0"/>
    <x v="1"/>
    <x v="2"/>
    <x v="3"/>
    <x v="3"/>
    <x v="2"/>
    <x v="5"/>
    <x v="5"/>
    <x v="0"/>
    <x v="0"/>
    <x v="0"/>
    <x v="0"/>
  </r>
  <r>
    <x v="1829"/>
    <x v="319"/>
    <x v="10"/>
    <x v="0"/>
    <x v="2"/>
    <x v="3"/>
    <x v="0"/>
    <x v="0"/>
    <x v="5"/>
    <x v="48"/>
    <x v="48"/>
    <x v="0"/>
    <x v="0"/>
    <x v="0"/>
    <x v="3"/>
  </r>
  <r>
    <x v="1830"/>
    <x v="319"/>
    <x v="10"/>
    <x v="0"/>
    <x v="2"/>
    <x v="3"/>
    <x v="3"/>
    <x v="3"/>
    <x v="2"/>
    <x v="5"/>
    <x v="5"/>
    <x v="0"/>
    <x v="0"/>
    <x v="0"/>
    <x v="1"/>
  </r>
  <r>
    <x v="1831"/>
    <x v="319"/>
    <x v="10"/>
    <x v="0"/>
    <x v="0"/>
    <x v="6"/>
    <x v="3"/>
    <x v="3"/>
    <x v="1"/>
    <x v="27"/>
    <x v="27"/>
    <x v="1"/>
    <x v="1"/>
    <x v="0"/>
    <x v="0"/>
  </r>
  <r>
    <x v="1832"/>
    <x v="319"/>
    <x v="10"/>
    <x v="0"/>
    <x v="1"/>
    <x v="1"/>
    <x v="2"/>
    <x v="2"/>
    <x v="6"/>
    <x v="32"/>
    <x v="32"/>
    <x v="0"/>
    <x v="0"/>
    <x v="0"/>
    <x v="0"/>
  </r>
  <r>
    <x v="1833"/>
    <x v="319"/>
    <x v="10"/>
    <x v="0"/>
    <x v="2"/>
    <x v="0"/>
    <x v="3"/>
    <x v="3"/>
    <x v="7"/>
    <x v="11"/>
    <x v="11"/>
    <x v="0"/>
    <x v="0"/>
    <x v="0"/>
    <x v="3"/>
  </r>
  <r>
    <x v="1834"/>
    <x v="319"/>
    <x v="10"/>
    <x v="0"/>
    <x v="0"/>
    <x v="5"/>
    <x v="4"/>
    <x v="4"/>
    <x v="6"/>
    <x v="9"/>
    <x v="9"/>
    <x v="0"/>
    <x v="0"/>
    <x v="0"/>
    <x v="2"/>
  </r>
  <r>
    <x v="1835"/>
    <x v="319"/>
    <x v="10"/>
    <x v="0"/>
    <x v="1"/>
    <x v="5"/>
    <x v="4"/>
    <x v="4"/>
    <x v="7"/>
    <x v="31"/>
    <x v="31"/>
    <x v="0"/>
    <x v="0"/>
    <x v="0"/>
    <x v="2"/>
  </r>
  <r>
    <x v="1836"/>
    <x v="319"/>
    <x v="10"/>
    <x v="0"/>
    <x v="0"/>
    <x v="1"/>
    <x v="3"/>
    <x v="3"/>
    <x v="8"/>
    <x v="18"/>
    <x v="18"/>
    <x v="0"/>
    <x v="0"/>
    <x v="0"/>
    <x v="2"/>
  </r>
  <r>
    <x v="1837"/>
    <x v="319"/>
    <x v="10"/>
    <x v="0"/>
    <x v="0"/>
    <x v="2"/>
    <x v="1"/>
    <x v="1"/>
    <x v="6"/>
    <x v="7"/>
    <x v="7"/>
    <x v="0"/>
    <x v="0"/>
    <x v="0"/>
    <x v="2"/>
  </r>
  <r>
    <x v="1838"/>
    <x v="320"/>
    <x v="10"/>
    <x v="0"/>
    <x v="1"/>
    <x v="6"/>
    <x v="1"/>
    <x v="1"/>
    <x v="4"/>
    <x v="22"/>
    <x v="22"/>
    <x v="1"/>
    <x v="1"/>
    <x v="0"/>
    <x v="0"/>
  </r>
  <r>
    <x v="1839"/>
    <x v="320"/>
    <x v="10"/>
    <x v="0"/>
    <x v="0"/>
    <x v="2"/>
    <x v="4"/>
    <x v="4"/>
    <x v="7"/>
    <x v="31"/>
    <x v="31"/>
    <x v="0"/>
    <x v="0"/>
    <x v="0"/>
    <x v="3"/>
  </r>
  <r>
    <x v="1840"/>
    <x v="321"/>
    <x v="10"/>
    <x v="0"/>
    <x v="1"/>
    <x v="0"/>
    <x v="3"/>
    <x v="3"/>
    <x v="2"/>
    <x v="5"/>
    <x v="5"/>
    <x v="0"/>
    <x v="0"/>
    <x v="0"/>
    <x v="2"/>
  </r>
  <r>
    <x v="1841"/>
    <x v="321"/>
    <x v="10"/>
    <x v="0"/>
    <x v="0"/>
    <x v="0"/>
    <x v="1"/>
    <x v="1"/>
    <x v="5"/>
    <x v="28"/>
    <x v="28"/>
    <x v="1"/>
    <x v="1"/>
    <x v="0"/>
    <x v="0"/>
  </r>
  <r>
    <x v="1842"/>
    <x v="321"/>
    <x v="10"/>
    <x v="0"/>
    <x v="0"/>
    <x v="2"/>
    <x v="4"/>
    <x v="4"/>
    <x v="0"/>
    <x v="49"/>
    <x v="49"/>
    <x v="0"/>
    <x v="0"/>
    <x v="0"/>
    <x v="0"/>
  </r>
  <r>
    <x v="1843"/>
    <x v="321"/>
    <x v="10"/>
    <x v="0"/>
    <x v="0"/>
    <x v="0"/>
    <x v="4"/>
    <x v="4"/>
    <x v="8"/>
    <x v="19"/>
    <x v="19"/>
    <x v="0"/>
    <x v="0"/>
    <x v="0"/>
    <x v="2"/>
  </r>
  <r>
    <x v="1844"/>
    <x v="322"/>
    <x v="10"/>
    <x v="0"/>
    <x v="0"/>
    <x v="3"/>
    <x v="4"/>
    <x v="4"/>
    <x v="3"/>
    <x v="42"/>
    <x v="42"/>
    <x v="0"/>
    <x v="0"/>
    <x v="0"/>
    <x v="2"/>
  </r>
  <r>
    <x v="1845"/>
    <x v="322"/>
    <x v="10"/>
    <x v="0"/>
    <x v="0"/>
    <x v="0"/>
    <x v="4"/>
    <x v="4"/>
    <x v="3"/>
    <x v="42"/>
    <x v="42"/>
    <x v="0"/>
    <x v="0"/>
    <x v="0"/>
    <x v="2"/>
  </r>
  <r>
    <x v="1846"/>
    <x v="322"/>
    <x v="10"/>
    <x v="0"/>
    <x v="2"/>
    <x v="0"/>
    <x v="4"/>
    <x v="4"/>
    <x v="1"/>
    <x v="37"/>
    <x v="37"/>
    <x v="1"/>
    <x v="1"/>
    <x v="0"/>
    <x v="1"/>
  </r>
  <r>
    <x v="1847"/>
    <x v="322"/>
    <x v="10"/>
    <x v="0"/>
    <x v="1"/>
    <x v="5"/>
    <x v="3"/>
    <x v="3"/>
    <x v="5"/>
    <x v="16"/>
    <x v="16"/>
    <x v="1"/>
    <x v="1"/>
    <x v="0"/>
    <x v="0"/>
  </r>
  <r>
    <x v="1848"/>
    <x v="323"/>
    <x v="10"/>
    <x v="0"/>
    <x v="2"/>
    <x v="2"/>
    <x v="2"/>
    <x v="2"/>
    <x v="1"/>
    <x v="43"/>
    <x v="43"/>
    <x v="0"/>
    <x v="0"/>
    <x v="1"/>
    <x v="2"/>
  </r>
  <r>
    <x v="1849"/>
    <x v="323"/>
    <x v="10"/>
    <x v="0"/>
    <x v="1"/>
    <x v="5"/>
    <x v="0"/>
    <x v="0"/>
    <x v="3"/>
    <x v="45"/>
    <x v="45"/>
    <x v="1"/>
    <x v="1"/>
    <x v="0"/>
    <x v="2"/>
  </r>
  <r>
    <x v="1850"/>
    <x v="323"/>
    <x v="10"/>
    <x v="0"/>
    <x v="2"/>
    <x v="3"/>
    <x v="4"/>
    <x v="4"/>
    <x v="3"/>
    <x v="42"/>
    <x v="42"/>
    <x v="0"/>
    <x v="0"/>
    <x v="0"/>
    <x v="2"/>
  </r>
  <r>
    <x v="1851"/>
    <x v="323"/>
    <x v="10"/>
    <x v="0"/>
    <x v="0"/>
    <x v="2"/>
    <x v="0"/>
    <x v="0"/>
    <x v="8"/>
    <x v="23"/>
    <x v="23"/>
    <x v="1"/>
    <x v="1"/>
    <x v="0"/>
    <x v="0"/>
  </r>
  <r>
    <x v="1852"/>
    <x v="323"/>
    <x v="10"/>
    <x v="0"/>
    <x v="1"/>
    <x v="2"/>
    <x v="3"/>
    <x v="3"/>
    <x v="3"/>
    <x v="41"/>
    <x v="41"/>
    <x v="0"/>
    <x v="0"/>
    <x v="1"/>
    <x v="2"/>
  </r>
  <r>
    <x v="1853"/>
    <x v="324"/>
    <x v="10"/>
    <x v="0"/>
    <x v="0"/>
    <x v="6"/>
    <x v="0"/>
    <x v="0"/>
    <x v="0"/>
    <x v="0"/>
    <x v="0"/>
    <x v="0"/>
    <x v="0"/>
    <x v="0"/>
    <x v="2"/>
  </r>
  <r>
    <x v="1854"/>
    <x v="324"/>
    <x v="10"/>
    <x v="0"/>
    <x v="1"/>
    <x v="1"/>
    <x v="2"/>
    <x v="2"/>
    <x v="0"/>
    <x v="38"/>
    <x v="38"/>
    <x v="0"/>
    <x v="0"/>
    <x v="0"/>
    <x v="2"/>
  </r>
  <r>
    <x v="1855"/>
    <x v="324"/>
    <x v="10"/>
    <x v="0"/>
    <x v="2"/>
    <x v="6"/>
    <x v="4"/>
    <x v="4"/>
    <x v="4"/>
    <x v="8"/>
    <x v="8"/>
    <x v="0"/>
    <x v="0"/>
    <x v="0"/>
    <x v="0"/>
  </r>
  <r>
    <x v="1856"/>
    <x v="325"/>
    <x v="10"/>
    <x v="0"/>
    <x v="0"/>
    <x v="2"/>
    <x v="0"/>
    <x v="0"/>
    <x v="3"/>
    <x v="45"/>
    <x v="45"/>
    <x v="0"/>
    <x v="0"/>
    <x v="0"/>
    <x v="4"/>
  </r>
  <r>
    <x v="1857"/>
    <x v="325"/>
    <x v="10"/>
    <x v="0"/>
    <x v="1"/>
    <x v="3"/>
    <x v="4"/>
    <x v="4"/>
    <x v="5"/>
    <x v="47"/>
    <x v="47"/>
    <x v="0"/>
    <x v="0"/>
    <x v="0"/>
    <x v="1"/>
  </r>
  <r>
    <x v="1858"/>
    <x v="325"/>
    <x v="10"/>
    <x v="0"/>
    <x v="2"/>
    <x v="1"/>
    <x v="0"/>
    <x v="0"/>
    <x v="6"/>
    <x v="34"/>
    <x v="34"/>
    <x v="0"/>
    <x v="0"/>
    <x v="0"/>
    <x v="0"/>
  </r>
  <r>
    <x v="1859"/>
    <x v="325"/>
    <x v="10"/>
    <x v="0"/>
    <x v="2"/>
    <x v="0"/>
    <x v="2"/>
    <x v="2"/>
    <x v="7"/>
    <x v="15"/>
    <x v="15"/>
    <x v="0"/>
    <x v="0"/>
    <x v="0"/>
    <x v="2"/>
  </r>
  <r>
    <x v="1860"/>
    <x v="325"/>
    <x v="10"/>
    <x v="0"/>
    <x v="2"/>
    <x v="2"/>
    <x v="1"/>
    <x v="1"/>
    <x v="7"/>
    <x v="21"/>
    <x v="21"/>
    <x v="0"/>
    <x v="0"/>
    <x v="1"/>
    <x v="2"/>
  </r>
  <r>
    <x v="1861"/>
    <x v="326"/>
    <x v="10"/>
    <x v="0"/>
    <x v="2"/>
    <x v="0"/>
    <x v="1"/>
    <x v="1"/>
    <x v="2"/>
    <x v="30"/>
    <x v="30"/>
    <x v="0"/>
    <x v="0"/>
    <x v="0"/>
    <x v="4"/>
  </r>
  <r>
    <x v="1862"/>
    <x v="326"/>
    <x v="10"/>
    <x v="0"/>
    <x v="2"/>
    <x v="4"/>
    <x v="2"/>
    <x v="2"/>
    <x v="0"/>
    <x v="38"/>
    <x v="38"/>
    <x v="0"/>
    <x v="0"/>
    <x v="0"/>
    <x v="2"/>
  </r>
  <r>
    <x v="1863"/>
    <x v="326"/>
    <x v="10"/>
    <x v="0"/>
    <x v="0"/>
    <x v="4"/>
    <x v="4"/>
    <x v="4"/>
    <x v="8"/>
    <x v="19"/>
    <x v="19"/>
    <x v="0"/>
    <x v="0"/>
    <x v="0"/>
    <x v="2"/>
  </r>
  <r>
    <x v="1864"/>
    <x v="327"/>
    <x v="10"/>
    <x v="0"/>
    <x v="0"/>
    <x v="4"/>
    <x v="2"/>
    <x v="2"/>
    <x v="6"/>
    <x v="32"/>
    <x v="32"/>
    <x v="1"/>
    <x v="1"/>
    <x v="0"/>
    <x v="3"/>
  </r>
  <r>
    <x v="1865"/>
    <x v="327"/>
    <x v="10"/>
    <x v="0"/>
    <x v="2"/>
    <x v="5"/>
    <x v="2"/>
    <x v="2"/>
    <x v="5"/>
    <x v="6"/>
    <x v="6"/>
    <x v="0"/>
    <x v="0"/>
    <x v="0"/>
    <x v="4"/>
  </r>
  <r>
    <x v="1866"/>
    <x v="328"/>
    <x v="10"/>
    <x v="0"/>
    <x v="1"/>
    <x v="4"/>
    <x v="0"/>
    <x v="0"/>
    <x v="6"/>
    <x v="34"/>
    <x v="34"/>
    <x v="1"/>
    <x v="1"/>
    <x v="0"/>
    <x v="0"/>
  </r>
  <r>
    <x v="1867"/>
    <x v="328"/>
    <x v="10"/>
    <x v="0"/>
    <x v="0"/>
    <x v="2"/>
    <x v="0"/>
    <x v="0"/>
    <x v="1"/>
    <x v="40"/>
    <x v="40"/>
    <x v="0"/>
    <x v="0"/>
    <x v="0"/>
    <x v="3"/>
  </r>
  <r>
    <x v="1868"/>
    <x v="328"/>
    <x v="10"/>
    <x v="0"/>
    <x v="1"/>
    <x v="0"/>
    <x v="2"/>
    <x v="2"/>
    <x v="2"/>
    <x v="12"/>
    <x v="12"/>
    <x v="0"/>
    <x v="0"/>
    <x v="0"/>
    <x v="1"/>
  </r>
  <r>
    <x v="1869"/>
    <x v="328"/>
    <x v="10"/>
    <x v="0"/>
    <x v="0"/>
    <x v="3"/>
    <x v="4"/>
    <x v="4"/>
    <x v="9"/>
    <x v="46"/>
    <x v="46"/>
    <x v="0"/>
    <x v="0"/>
    <x v="0"/>
    <x v="2"/>
  </r>
  <r>
    <x v="1870"/>
    <x v="328"/>
    <x v="10"/>
    <x v="0"/>
    <x v="1"/>
    <x v="0"/>
    <x v="2"/>
    <x v="2"/>
    <x v="6"/>
    <x v="32"/>
    <x v="32"/>
    <x v="0"/>
    <x v="0"/>
    <x v="0"/>
    <x v="2"/>
  </r>
  <r>
    <x v="1871"/>
    <x v="328"/>
    <x v="10"/>
    <x v="0"/>
    <x v="0"/>
    <x v="6"/>
    <x v="3"/>
    <x v="3"/>
    <x v="6"/>
    <x v="13"/>
    <x v="13"/>
    <x v="0"/>
    <x v="0"/>
    <x v="0"/>
    <x v="3"/>
  </r>
  <r>
    <x v="1872"/>
    <x v="328"/>
    <x v="10"/>
    <x v="0"/>
    <x v="1"/>
    <x v="2"/>
    <x v="2"/>
    <x v="2"/>
    <x v="0"/>
    <x v="38"/>
    <x v="38"/>
    <x v="1"/>
    <x v="1"/>
    <x v="0"/>
    <x v="3"/>
  </r>
  <r>
    <x v="1873"/>
    <x v="328"/>
    <x v="10"/>
    <x v="0"/>
    <x v="2"/>
    <x v="4"/>
    <x v="2"/>
    <x v="2"/>
    <x v="5"/>
    <x v="6"/>
    <x v="6"/>
    <x v="0"/>
    <x v="0"/>
    <x v="0"/>
    <x v="1"/>
  </r>
  <r>
    <x v="1874"/>
    <x v="328"/>
    <x v="10"/>
    <x v="0"/>
    <x v="2"/>
    <x v="1"/>
    <x v="3"/>
    <x v="3"/>
    <x v="5"/>
    <x v="16"/>
    <x v="16"/>
    <x v="1"/>
    <x v="1"/>
    <x v="0"/>
    <x v="0"/>
  </r>
  <r>
    <x v="1875"/>
    <x v="328"/>
    <x v="10"/>
    <x v="0"/>
    <x v="2"/>
    <x v="4"/>
    <x v="0"/>
    <x v="0"/>
    <x v="5"/>
    <x v="48"/>
    <x v="48"/>
    <x v="1"/>
    <x v="1"/>
    <x v="0"/>
    <x v="0"/>
  </r>
  <r>
    <x v="1876"/>
    <x v="328"/>
    <x v="10"/>
    <x v="0"/>
    <x v="0"/>
    <x v="5"/>
    <x v="4"/>
    <x v="4"/>
    <x v="5"/>
    <x v="47"/>
    <x v="47"/>
    <x v="0"/>
    <x v="0"/>
    <x v="0"/>
    <x v="2"/>
  </r>
  <r>
    <x v="1877"/>
    <x v="328"/>
    <x v="10"/>
    <x v="0"/>
    <x v="0"/>
    <x v="3"/>
    <x v="2"/>
    <x v="2"/>
    <x v="0"/>
    <x v="38"/>
    <x v="38"/>
    <x v="0"/>
    <x v="0"/>
    <x v="0"/>
    <x v="4"/>
  </r>
  <r>
    <x v="1878"/>
    <x v="328"/>
    <x v="10"/>
    <x v="0"/>
    <x v="2"/>
    <x v="4"/>
    <x v="1"/>
    <x v="1"/>
    <x v="1"/>
    <x v="1"/>
    <x v="1"/>
    <x v="1"/>
    <x v="1"/>
    <x v="0"/>
    <x v="2"/>
  </r>
  <r>
    <x v="1879"/>
    <x v="328"/>
    <x v="10"/>
    <x v="0"/>
    <x v="1"/>
    <x v="6"/>
    <x v="4"/>
    <x v="4"/>
    <x v="1"/>
    <x v="37"/>
    <x v="37"/>
    <x v="0"/>
    <x v="0"/>
    <x v="0"/>
    <x v="1"/>
  </r>
  <r>
    <x v="1880"/>
    <x v="328"/>
    <x v="10"/>
    <x v="0"/>
    <x v="0"/>
    <x v="4"/>
    <x v="4"/>
    <x v="4"/>
    <x v="2"/>
    <x v="24"/>
    <x v="24"/>
    <x v="0"/>
    <x v="0"/>
    <x v="0"/>
    <x v="2"/>
  </r>
  <r>
    <x v="1881"/>
    <x v="328"/>
    <x v="10"/>
    <x v="0"/>
    <x v="1"/>
    <x v="0"/>
    <x v="1"/>
    <x v="1"/>
    <x v="8"/>
    <x v="33"/>
    <x v="33"/>
    <x v="1"/>
    <x v="1"/>
    <x v="0"/>
    <x v="3"/>
  </r>
  <r>
    <x v="1882"/>
    <x v="328"/>
    <x v="10"/>
    <x v="0"/>
    <x v="0"/>
    <x v="6"/>
    <x v="3"/>
    <x v="3"/>
    <x v="5"/>
    <x v="16"/>
    <x v="16"/>
    <x v="0"/>
    <x v="0"/>
    <x v="0"/>
    <x v="1"/>
  </r>
  <r>
    <x v="1883"/>
    <x v="328"/>
    <x v="10"/>
    <x v="0"/>
    <x v="1"/>
    <x v="5"/>
    <x v="4"/>
    <x v="4"/>
    <x v="9"/>
    <x v="46"/>
    <x v="46"/>
    <x v="0"/>
    <x v="0"/>
    <x v="0"/>
    <x v="0"/>
  </r>
  <r>
    <x v="1884"/>
    <x v="328"/>
    <x v="10"/>
    <x v="0"/>
    <x v="1"/>
    <x v="0"/>
    <x v="3"/>
    <x v="3"/>
    <x v="8"/>
    <x v="18"/>
    <x v="18"/>
    <x v="0"/>
    <x v="0"/>
    <x v="0"/>
    <x v="2"/>
  </r>
  <r>
    <x v="1885"/>
    <x v="328"/>
    <x v="10"/>
    <x v="0"/>
    <x v="0"/>
    <x v="6"/>
    <x v="0"/>
    <x v="0"/>
    <x v="5"/>
    <x v="48"/>
    <x v="48"/>
    <x v="0"/>
    <x v="0"/>
    <x v="0"/>
    <x v="1"/>
  </r>
  <r>
    <x v="1886"/>
    <x v="328"/>
    <x v="10"/>
    <x v="0"/>
    <x v="1"/>
    <x v="5"/>
    <x v="2"/>
    <x v="2"/>
    <x v="7"/>
    <x v="15"/>
    <x v="15"/>
    <x v="0"/>
    <x v="0"/>
    <x v="0"/>
    <x v="0"/>
  </r>
  <r>
    <x v="1887"/>
    <x v="328"/>
    <x v="10"/>
    <x v="0"/>
    <x v="0"/>
    <x v="0"/>
    <x v="1"/>
    <x v="1"/>
    <x v="3"/>
    <x v="14"/>
    <x v="14"/>
    <x v="1"/>
    <x v="1"/>
    <x v="0"/>
    <x v="3"/>
  </r>
  <r>
    <x v="1888"/>
    <x v="328"/>
    <x v="10"/>
    <x v="0"/>
    <x v="2"/>
    <x v="5"/>
    <x v="0"/>
    <x v="0"/>
    <x v="1"/>
    <x v="40"/>
    <x v="40"/>
    <x v="0"/>
    <x v="0"/>
    <x v="0"/>
    <x v="3"/>
  </r>
  <r>
    <x v="1889"/>
    <x v="328"/>
    <x v="10"/>
    <x v="0"/>
    <x v="2"/>
    <x v="4"/>
    <x v="4"/>
    <x v="4"/>
    <x v="5"/>
    <x v="47"/>
    <x v="47"/>
    <x v="1"/>
    <x v="1"/>
    <x v="0"/>
    <x v="1"/>
  </r>
  <r>
    <x v="1890"/>
    <x v="328"/>
    <x v="10"/>
    <x v="0"/>
    <x v="2"/>
    <x v="2"/>
    <x v="0"/>
    <x v="0"/>
    <x v="0"/>
    <x v="0"/>
    <x v="0"/>
    <x v="0"/>
    <x v="0"/>
    <x v="0"/>
    <x v="0"/>
  </r>
  <r>
    <x v="1891"/>
    <x v="328"/>
    <x v="10"/>
    <x v="0"/>
    <x v="2"/>
    <x v="1"/>
    <x v="1"/>
    <x v="1"/>
    <x v="9"/>
    <x v="44"/>
    <x v="44"/>
    <x v="0"/>
    <x v="0"/>
    <x v="1"/>
    <x v="2"/>
  </r>
  <r>
    <x v="1892"/>
    <x v="328"/>
    <x v="10"/>
    <x v="0"/>
    <x v="1"/>
    <x v="3"/>
    <x v="2"/>
    <x v="2"/>
    <x v="1"/>
    <x v="43"/>
    <x v="43"/>
    <x v="1"/>
    <x v="1"/>
    <x v="0"/>
    <x v="4"/>
  </r>
  <r>
    <x v="1893"/>
    <x v="328"/>
    <x v="10"/>
    <x v="0"/>
    <x v="2"/>
    <x v="6"/>
    <x v="2"/>
    <x v="2"/>
    <x v="4"/>
    <x v="17"/>
    <x v="17"/>
    <x v="0"/>
    <x v="0"/>
    <x v="0"/>
    <x v="2"/>
  </r>
  <r>
    <x v="1894"/>
    <x v="328"/>
    <x v="10"/>
    <x v="0"/>
    <x v="2"/>
    <x v="0"/>
    <x v="0"/>
    <x v="0"/>
    <x v="2"/>
    <x v="2"/>
    <x v="2"/>
    <x v="0"/>
    <x v="0"/>
    <x v="1"/>
    <x v="1"/>
  </r>
  <r>
    <x v="1895"/>
    <x v="328"/>
    <x v="10"/>
    <x v="0"/>
    <x v="2"/>
    <x v="5"/>
    <x v="3"/>
    <x v="3"/>
    <x v="4"/>
    <x v="29"/>
    <x v="29"/>
    <x v="0"/>
    <x v="0"/>
    <x v="0"/>
    <x v="1"/>
  </r>
  <r>
    <x v="1896"/>
    <x v="328"/>
    <x v="10"/>
    <x v="0"/>
    <x v="0"/>
    <x v="6"/>
    <x v="0"/>
    <x v="0"/>
    <x v="5"/>
    <x v="48"/>
    <x v="48"/>
    <x v="0"/>
    <x v="0"/>
    <x v="1"/>
    <x v="2"/>
  </r>
  <r>
    <x v="1897"/>
    <x v="329"/>
    <x v="10"/>
    <x v="0"/>
    <x v="2"/>
    <x v="4"/>
    <x v="1"/>
    <x v="1"/>
    <x v="7"/>
    <x v="21"/>
    <x v="21"/>
    <x v="0"/>
    <x v="0"/>
    <x v="0"/>
    <x v="2"/>
  </r>
  <r>
    <x v="1898"/>
    <x v="329"/>
    <x v="10"/>
    <x v="0"/>
    <x v="0"/>
    <x v="3"/>
    <x v="0"/>
    <x v="0"/>
    <x v="5"/>
    <x v="48"/>
    <x v="48"/>
    <x v="0"/>
    <x v="0"/>
    <x v="0"/>
    <x v="3"/>
  </r>
  <r>
    <x v="1899"/>
    <x v="330"/>
    <x v="10"/>
    <x v="0"/>
    <x v="2"/>
    <x v="3"/>
    <x v="3"/>
    <x v="3"/>
    <x v="8"/>
    <x v="18"/>
    <x v="18"/>
    <x v="0"/>
    <x v="0"/>
    <x v="0"/>
    <x v="2"/>
  </r>
  <r>
    <x v="1900"/>
    <x v="331"/>
    <x v="10"/>
    <x v="0"/>
    <x v="2"/>
    <x v="0"/>
    <x v="3"/>
    <x v="3"/>
    <x v="1"/>
    <x v="27"/>
    <x v="27"/>
    <x v="0"/>
    <x v="0"/>
    <x v="0"/>
    <x v="2"/>
  </r>
  <r>
    <x v="1901"/>
    <x v="331"/>
    <x v="10"/>
    <x v="0"/>
    <x v="0"/>
    <x v="6"/>
    <x v="1"/>
    <x v="1"/>
    <x v="3"/>
    <x v="14"/>
    <x v="14"/>
    <x v="0"/>
    <x v="0"/>
    <x v="0"/>
    <x v="0"/>
  </r>
  <r>
    <x v="1902"/>
    <x v="331"/>
    <x v="10"/>
    <x v="0"/>
    <x v="1"/>
    <x v="6"/>
    <x v="1"/>
    <x v="1"/>
    <x v="7"/>
    <x v="21"/>
    <x v="21"/>
    <x v="1"/>
    <x v="1"/>
    <x v="1"/>
    <x v="1"/>
  </r>
  <r>
    <x v="1903"/>
    <x v="331"/>
    <x v="10"/>
    <x v="0"/>
    <x v="0"/>
    <x v="5"/>
    <x v="4"/>
    <x v="4"/>
    <x v="3"/>
    <x v="42"/>
    <x v="42"/>
    <x v="1"/>
    <x v="1"/>
    <x v="1"/>
    <x v="2"/>
  </r>
  <r>
    <x v="1904"/>
    <x v="331"/>
    <x v="10"/>
    <x v="0"/>
    <x v="2"/>
    <x v="0"/>
    <x v="3"/>
    <x v="3"/>
    <x v="8"/>
    <x v="18"/>
    <x v="18"/>
    <x v="1"/>
    <x v="1"/>
    <x v="1"/>
    <x v="1"/>
  </r>
  <r>
    <x v="1905"/>
    <x v="331"/>
    <x v="10"/>
    <x v="0"/>
    <x v="0"/>
    <x v="0"/>
    <x v="1"/>
    <x v="1"/>
    <x v="5"/>
    <x v="28"/>
    <x v="28"/>
    <x v="0"/>
    <x v="0"/>
    <x v="0"/>
    <x v="0"/>
  </r>
  <r>
    <x v="1906"/>
    <x v="331"/>
    <x v="10"/>
    <x v="0"/>
    <x v="2"/>
    <x v="5"/>
    <x v="3"/>
    <x v="3"/>
    <x v="6"/>
    <x v="13"/>
    <x v="13"/>
    <x v="0"/>
    <x v="0"/>
    <x v="0"/>
    <x v="2"/>
  </r>
  <r>
    <x v="1907"/>
    <x v="332"/>
    <x v="10"/>
    <x v="0"/>
    <x v="2"/>
    <x v="5"/>
    <x v="3"/>
    <x v="3"/>
    <x v="6"/>
    <x v="13"/>
    <x v="13"/>
    <x v="0"/>
    <x v="0"/>
    <x v="0"/>
    <x v="0"/>
  </r>
  <r>
    <x v="1908"/>
    <x v="332"/>
    <x v="10"/>
    <x v="0"/>
    <x v="1"/>
    <x v="4"/>
    <x v="1"/>
    <x v="1"/>
    <x v="6"/>
    <x v="7"/>
    <x v="7"/>
    <x v="0"/>
    <x v="0"/>
    <x v="0"/>
    <x v="0"/>
  </r>
  <r>
    <x v="1909"/>
    <x v="332"/>
    <x v="10"/>
    <x v="0"/>
    <x v="0"/>
    <x v="1"/>
    <x v="2"/>
    <x v="2"/>
    <x v="5"/>
    <x v="6"/>
    <x v="6"/>
    <x v="0"/>
    <x v="0"/>
    <x v="0"/>
    <x v="2"/>
  </r>
  <r>
    <x v="1910"/>
    <x v="333"/>
    <x v="10"/>
    <x v="0"/>
    <x v="0"/>
    <x v="4"/>
    <x v="4"/>
    <x v="4"/>
    <x v="5"/>
    <x v="47"/>
    <x v="47"/>
    <x v="0"/>
    <x v="0"/>
    <x v="0"/>
    <x v="4"/>
  </r>
  <r>
    <x v="1911"/>
    <x v="334"/>
    <x v="11"/>
    <x v="0"/>
    <x v="1"/>
    <x v="1"/>
    <x v="3"/>
    <x v="3"/>
    <x v="3"/>
    <x v="41"/>
    <x v="41"/>
    <x v="0"/>
    <x v="0"/>
    <x v="0"/>
    <x v="2"/>
  </r>
  <r>
    <x v="1912"/>
    <x v="334"/>
    <x v="11"/>
    <x v="0"/>
    <x v="2"/>
    <x v="1"/>
    <x v="3"/>
    <x v="3"/>
    <x v="8"/>
    <x v="18"/>
    <x v="18"/>
    <x v="0"/>
    <x v="0"/>
    <x v="0"/>
    <x v="2"/>
  </r>
  <r>
    <x v="1913"/>
    <x v="334"/>
    <x v="11"/>
    <x v="0"/>
    <x v="0"/>
    <x v="6"/>
    <x v="3"/>
    <x v="3"/>
    <x v="3"/>
    <x v="41"/>
    <x v="41"/>
    <x v="1"/>
    <x v="1"/>
    <x v="0"/>
    <x v="2"/>
  </r>
  <r>
    <x v="1914"/>
    <x v="334"/>
    <x v="11"/>
    <x v="0"/>
    <x v="2"/>
    <x v="0"/>
    <x v="4"/>
    <x v="4"/>
    <x v="9"/>
    <x v="46"/>
    <x v="46"/>
    <x v="1"/>
    <x v="1"/>
    <x v="0"/>
    <x v="2"/>
  </r>
  <r>
    <x v="1915"/>
    <x v="334"/>
    <x v="11"/>
    <x v="0"/>
    <x v="1"/>
    <x v="6"/>
    <x v="4"/>
    <x v="4"/>
    <x v="2"/>
    <x v="24"/>
    <x v="24"/>
    <x v="0"/>
    <x v="0"/>
    <x v="0"/>
    <x v="2"/>
  </r>
  <r>
    <x v="1916"/>
    <x v="334"/>
    <x v="11"/>
    <x v="0"/>
    <x v="1"/>
    <x v="2"/>
    <x v="4"/>
    <x v="4"/>
    <x v="8"/>
    <x v="19"/>
    <x v="19"/>
    <x v="0"/>
    <x v="0"/>
    <x v="0"/>
    <x v="2"/>
  </r>
  <r>
    <x v="1917"/>
    <x v="335"/>
    <x v="11"/>
    <x v="0"/>
    <x v="2"/>
    <x v="0"/>
    <x v="1"/>
    <x v="1"/>
    <x v="2"/>
    <x v="30"/>
    <x v="30"/>
    <x v="1"/>
    <x v="1"/>
    <x v="0"/>
    <x v="3"/>
  </r>
  <r>
    <x v="1918"/>
    <x v="335"/>
    <x v="11"/>
    <x v="0"/>
    <x v="2"/>
    <x v="3"/>
    <x v="1"/>
    <x v="1"/>
    <x v="9"/>
    <x v="44"/>
    <x v="44"/>
    <x v="0"/>
    <x v="0"/>
    <x v="0"/>
    <x v="2"/>
  </r>
  <r>
    <x v="1919"/>
    <x v="335"/>
    <x v="11"/>
    <x v="0"/>
    <x v="1"/>
    <x v="3"/>
    <x v="0"/>
    <x v="0"/>
    <x v="7"/>
    <x v="20"/>
    <x v="20"/>
    <x v="0"/>
    <x v="0"/>
    <x v="0"/>
    <x v="1"/>
  </r>
  <r>
    <x v="1920"/>
    <x v="335"/>
    <x v="11"/>
    <x v="0"/>
    <x v="1"/>
    <x v="3"/>
    <x v="0"/>
    <x v="0"/>
    <x v="7"/>
    <x v="20"/>
    <x v="20"/>
    <x v="0"/>
    <x v="0"/>
    <x v="0"/>
    <x v="2"/>
  </r>
  <r>
    <x v="1921"/>
    <x v="335"/>
    <x v="11"/>
    <x v="0"/>
    <x v="2"/>
    <x v="1"/>
    <x v="0"/>
    <x v="0"/>
    <x v="5"/>
    <x v="48"/>
    <x v="48"/>
    <x v="0"/>
    <x v="0"/>
    <x v="0"/>
    <x v="2"/>
  </r>
  <r>
    <x v="1922"/>
    <x v="335"/>
    <x v="11"/>
    <x v="0"/>
    <x v="0"/>
    <x v="1"/>
    <x v="0"/>
    <x v="0"/>
    <x v="3"/>
    <x v="45"/>
    <x v="45"/>
    <x v="1"/>
    <x v="1"/>
    <x v="0"/>
    <x v="0"/>
  </r>
  <r>
    <x v="1923"/>
    <x v="335"/>
    <x v="11"/>
    <x v="0"/>
    <x v="1"/>
    <x v="3"/>
    <x v="1"/>
    <x v="1"/>
    <x v="3"/>
    <x v="14"/>
    <x v="14"/>
    <x v="0"/>
    <x v="0"/>
    <x v="1"/>
    <x v="2"/>
  </r>
  <r>
    <x v="1924"/>
    <x v="335"/>
    <x v="11"/>
    <x v="0"/>
    <x v="1"/>
    <x v="1"/>
    <x v="4"/>
    <x v="4"/>
    <x v="3"/>
    <x v="42"/>
    <x v="42"/>
    <x v="1"/>
    <x v="1"/>
    <x v="0"/>
    <x v="0"/>
  </r>
  <r>
    <x v="1925"/>
    <x v="336"/>
    <x v="11"/>
    <x v="0"/>
    <x v="1"/>
    <x v="2"/>
    <x v="1"/>
    <x v="1"/>
    <x v="8"/>
    <x v="33"/>
    <x v="33"/>
    <x v="1"/>
    <x v="1"/>
    <x v="1"/>
    <x v="2"/>
  </r>
  <r>
    <x v="1926"/>
    <x v="336"/>
    <x v="11"/>
    <x v="0"/>
    <x v="0"/>
    <x v="3"/>
    <x v="1"/>
    <x v="1"/>
    <x v="0"/>
    <x v="10"/>
    <x v="10"/>
    <x v="0"/>
    <x v="0"/>
    <x v="0"/>
    <x v="2"/>
  </r>
  <r>
    <x v="1927"/>
    <x v="336"/>
    <x v="11"/>
    <x v="0"/>
    <x v="2"/>
    <x v="0"/>
    <x v="1"/>
    <x v="1"/>
    <x v="2"/>
    <x v="30"/>
    <x v="30"/>
    <x v="0"/>
    <x v="0"/>
    <x v="1"/>
    <x v="0"/>
  </r>
  <r>
    <x v="1928"/>
    <x v="336"/>
    <x v="11"/>
    <x v="0"/>
    <x v="0"/>
    <x v="6"/>
    <x v="4"/>
    <x v="4"/>
    <x v="5"/>
    <x v="47"/>
    <x v="47"/>
    <x v="0"/>
    <x v="0"/>
    <x v="0"/>
    <x v="3"/>
  </r>
  <r>
    <x v="1929"/>
    <x v="336"/>
    <x v="11"/>
    <x v="0"/>
    <x v="0"/>
    <x v="6"/>
    <x v="2"/>
    <x v="2"/>
    <x v="5"/>
    <x v="6"/>
    <x v="6"/>
    <x v="0"/>
    <x v="0"/>
    <x v="0"/>
    <x v="3"/>
  </r>
  <r>
    <x v="1930"/>
    <x v="336"/>
    <x v="11"/>
    <x v="0"/>
    <x v="2"/>
    <x v="2"/>
    <x v="3"/>
    <x v="3"/>
    <x v="5"/>
    <x v="16"/>
    <x v="16"/>
    <x v="0"/>
    <x v="0"/>
    <x v="0"/>
    <x v="0"/>
  </r>
  <r>
    <x v="1931"/>
    <x v="336"/>
    <x v="11"/>
    <x v="0"/>
    <x v="0"/>
    <x v="0"/>
    <x v="3"/>
    <x v="3"/>
    <x v="4"/>
    <x v="29"/>
    <x v="29"/>
    <x v="1"/>
    <x v="1"/>
    <x v="0"/>
    <x v="2"/>
  </r>
  <r>
    <x v="1932"/>
    <x v="336"/>
    <x v="11"/>
    <x v="0"/>
    <x v="1"/>
    <x v="1"/>
    <x v="1"/>
    <x v="1"/>
    <x v="4"/>
    <x v="22"/>
    <x v="22"/>
    <x v="0"/>
    <x v="0"/>
    <x v="0"/>
    <x v="1"/>
  </r>
  <r>
    <x v="1933"/>
    <x v="336"/>
    <x v="11"/>
    <x v="0"/>
    <x v="2"/>
    <x v="4"/>
    <x v="1"/>
    <x v="1"/>
    <x v="0"/>
    <x v="10"/>
    <x v="10"/>
    <x v="0"/>
    <x v="0"/>
    <x v="0"/>
    <x v="0"/>
  </r>
  <r>
    <x v="1934"/>
    <x v="336"/>
    <x v="11"/>
    <x v="0"/>
    <x v="2"/>
    <x v="3"/>
    <x v="0"/>
    <x v="0"/>
    <x v="5"/>
    <x v="48"/>
    <x v="48"/>
    <x v="1"/>
    <x v="1"/>
    <x v="0"/>
    <x v="2"/>
  </r>
  <r>
    <x v="1935"/>
    <x v="336"/>
    <x v="11"/>
    <x v="0"/>
    <x v="1"/>
    <x v="4"/>
    <x v="4"/>
    <x v="4"/>
    <x v="0"/>
    <x v="49"/>
    <x v="49"/>
    <x v="1"/>
    <x v="1"/>
    <x v="1"/>
    <x v="0"/>
  </r>
  <r>
    <x v="1936"/>
    <x v="336"/>
    <x v="11"/>
    <x v="0"/>
    <x v="0"/>
    <x v="0"/>
    <x v="1"/>
    <x v="1"/>
    <x v="2"/>
    <x v="30"/>
    <x v="30"/>
    <x v="0"/>
    <x v="0"/>
    <x v="0"/>
    <x v="0"/>
  </r>
  <r>
    <x v="1937"/>
    <x v="336"/>
    <x v="11"/>
    <x v="0"/>
    <x v="2"/>
    <x v="2"/>
    <x v="1"/>
    <x v="1"/>
    <x v="5"/>
    <x v="28"/>
    <x v="28"/>
    <x v="0"/>
    <x v="0"/>
    <x v="1"/>
    <x v="1"/>
  </r>
  <r>
    <x v="1938"/>
    <x v="336"/>
    <x v="11"/>
    <x v="0"/>
    <x v="0"/>
    <x v="3"/>
    <x v="4"/>
    <x v="4"/>
    <x v="9"/>
    <x v="46"/>
    <x v="46"/>
    <x v="1"/>
    <x v="1"/>
    <x v="0"/>
    <x v="0"/>
  </r>
  <r>
    <x v="1939"/>
    <x v="336"/>
    <x v="11"/>
    <x v="0"/>
    <x v="2"/>
    <x v="6"/>
    <x v="0"/>
    <x v="0"/>
    <x v="8"/>
    <x v="23"/>
    <x v="23"/>
    <x v="1"/>
    <x v="1"/>
    <x v="0"/>
    <x v="2"/>
  </r>
  <r>
    <x v="1940"/>
    <x v="337"/>
    <x v="11"/>
    <x v="0"/>
    <x v="2"/>
    <x v="1"/>
    <x v="4"/>
    <x v="4"/>
    <x v="3"/>
    <x v="42"/>
    <x v="42"/>
    <x v="1"/>
    <x v="1"/>
    <x v="0"/>
    <x v="3"/>
  </r>
  <r>
    <x v="1941"/>
    <x v="337"/>
    <x v="11"/>
    <x v="0"/>
    <x v="1"/>
    <x v="5"/>
    <x v="3"/>
    <x v="3"/>
    <x v="4"/>
    <x v="29"/>
    <x v="29"/>
    <x v="0"/>
    <x v="0"/>
    <x v="0"/>
    <x v="3"/>
  </r>
  <r>
    <x v="1942"/>
    <x v="337"/>
    <x v="11"/>
    <x v="0"/>
    <x v="1"/>
    <x v="0"/>
    <x v="3"/>
    <x v="3"/>
    <x v="5"/>
    <x v="16"/>
    <x v="16"/>
    <x v="0"/>
    <x v="0"/>
    <x v="0"/>
    <x v="2"/>
  </r>
  <r>
    <x v="1943"/>
    <x v="337"/>
    <x v="11"/>
    <x v="0"/>
    <x v="0"/>
    <x v="4"/>
    <x v="2"/>
    <x v="2"/>
    <x v="4"/>
    <x v="17"/>
    <x v="17"/>
    <x v="1"/>
    <x v="1"/>
    <x v="1"/>
    <x v="0"/>
  </r>
  <r>
    <x v="1944"/>
    <x v="337"/>
    <x v="11"/>
    <x v="0"/>
    <x v="1"/>
    <x v="4"/>
    <x v="3"/>
    <x v="3"/>
    <x v="2"/>
    <x v="5"/>
    <x v="5"/>
    <x v="0"/>
    <x v="0"/>
    <x v="0"/>
    <x v="2"/>
  </r>
  <r>
    <x v="1945"/>
    <x v="337"/>
    <x v="11"/>
    <x v="0"/>
    <x v="1"/>
    <x v="6"/>
    <x v="4"/>
    <x v="4"/>
    <x v="8"/>
    <x v="19"/>
    <x v="19"/>
    <x v="1"/>
    <x v="1"/>
    <x v="0"/>
    <x v="1"/>
  </r>
  <r>
    <x v="1946"/>
    <x v="337"/>
    <x v="11"/>
    <x v="0"/>
    <x v="1"/>
    <x v="2"/>
    <x v="2"/>
    <x v="2"/>
    <x v="5"/>
    <x v="6"/>
    <x v="6"/>
    <x v="0"/>
    <x v="0"/>
    <x v="0"/>
    <x v="1"/>
  </r>
  <r>
    <x v="1947"/>
    <x v="337"/>
    <x v="11"/>
    <x v="0"/>
    <x v="2"/>
    <x v="1"/>
    <x v="3"/>
    <x v="3"/>
    <x v="7"/>
    <x v="11"/>
    <x v="11"/>
    <x v="1"/>
    <x v="1"/>
    <x v="0"/>
    <x v="2"/>
  </r>
  <r>
    <x v="1948"/>
    <x v="338"/>
    <x v="11"/>
    <x v="0"/>
    <x v="2"/>
    <x v="5"/>
    <x v="2"/>
    <x v="2"/>
    <x v="0"/>
    <x v="38"/>
    <x v="38"/>
    <x v="1"/>
    <x v="1"/>
    <x v="0"/>
    <x v="2"/>
  </r>
  <r>
    <x v="1949"/>
    <x v="338"/>
    <x v="11"/>
    <x v="0"/>
    <x v="0"/>
    <x v="3"/>
    <x v="0"/>
    <x v="0"/>
    <x v="8"/>
    <x v="23"/>
    <x v="23"/>
    <x v="1"/>
    <x v="1"/>
    <x v="0"/>
    <x v="1"/>
  </r>
  <r>
    <x v="1950"/>
    <x v="338"/>
    <x v="11"/>
    <x v="0"/>
    <x v="0"/>
    <x v="0"/>
    <x v="3"/>
    <x v="3"/>
    <x v="1"/>
    <x v="27"/>
    <x v="27"/>
    <x v="0"/>
    <x v="0"/>
    <x v="0"/>
    <x v="3"/>
  </r>
  <r>
    <x v="1951"/>
    <x v="338"/>
    <x v="11"/>
    <x v="0"/>
    <x v="0"/>
    <x v="2"/>
    <x v="1"/>
    <x v="1"/>
    <x v="2"/>
    <x v="30"/>
    <x v="30"/>
    <x v="1"/>
    <x v="1"/>
    <x v="0"/>
    <x v="3"/>
  </r>
  <r>
    <x v="1952"/>
    <x v="338"/>
    <x v="11"/>
    <x v="0"/>
    <x v="2"/>
    <x v="0"/>
    <x v="4"/>
    <x v="4"/>
    <x v="2"/>
    <x v="24"/>
    <x v="24"/>
    <x v="0"/>
    <x v="0"/>
    <x v="1"/>
    <x v="0"/>
  </r>
  <r>
    <x v="1953"/>
    <x v="338"/>
    <x v="11"/>
    <x v="0"/>
    <x v="2"/>
    <x v="2"/>
    <x v="3"/>
    <x v="3"/>
    <x v="5"/>
    <x v="16"/>
    <x v="16"/>
    <x v="1"/>
    <x v="1"/>
    <x v="0"/>
    <x v="2"/>
  </r>
  <r>
    <x v="1954"/>
    <x v="338"/>
    <x v="11"/>
    <x v="0"/>
    <x v="0"/>
    <x v="0"/>
    <x v="3"/>
    <x v="3"/>
    <x v="4"/>
    <x v="29"/>
    <x v="29"/>
    <x v="1"/>
    <x v="1"/>
    <x v="0"/>
    <x v="0"/>
  </r>
  <r>
    <x v="1955"/>
    <x v="338"/>
    <x v="11"/>
    <x v="0"/>
    <x v="1"/>
    <x v="0"/>
    <x v="2"/>
    <x v="2"/>
    <x v="5"/>
    <x v="6"/>
    <x v="6"/>
    <x v="0"/>
    <x v="0"/>
    <x v="0"/>
    <x v="2"/>
  </r>
  <r>
    <x v="1956"/>
    <x v="338"/>
    <x v="11"/>
    <x v="0"/>
    <x v="2"/>
    <x v="4"/>
    <x v="2"/>
    <x v="2"/>
    <x v="9"/>
    <x v="26"/>
    <x v="26"/>
    <x v="0"/>
    <x v="0"/>
    <x v="0"/>
    <x v="2"/>
  </r>
  <r>
    <x v="1957"/>
    <x v="338"/>
    <x v="11"/>
    <x v="0"/>
    <x v="2"/>
    <x v="2"/>
    <x v="1"/>
    <x v="1"/>
    <x v="7"/>
    <x v="21"/>
    <x v="21"/>
    <x v="1"/>
    <x v="1"/>
    <x v="0"/>
    <x v="3"/>
  </r>
  <r>
    <x v="1958"/>
    <x v="338"/>
    <x v="11"/>
    <x v="0"/>
    <x v="1"/>
    <x v="5"/>
    <x v="2"/>
    <x v="2"/>
    <x v="4"/>
    <x v="17"/>
    <x v="17"/>
    <x v="0"/>
    <x v="0"/>
    <x v="1"/>
    <x v="2"/>
  </r>
  <r>
    <x v="1959"/>
    <x v="339"/>
    <x v="11"/>
    <x v="0"/>
    <x v="2"/>
    <x v="0"/>
    <x v="3"/>
    <x v="3"/>
    <x v="5"/>
    <x v="16"/>
    <x v="16"/>
    <x v="0"/>
    <x v="0"/>
    <x v="0"/>
    <x v="2"/>
  </r>
  <r>
    <x v="1960"/>
    <x v="340"/>
    <x v="11"/>
    <x v="0"/>
    <x v="2"/>
    <x v="4"/>
    <x v="0"/>
    <x v="0"/>
    <x v="7"/>
    <x v="20"/>
    <x v="20"/>
    <x v="0"/>
    <x v="0"/>
    <x v="0"/>
    <x v="0"/>
  </r>
  <r>
    <x v="1961"/>
    <x v="340"/>
    <x v="11"/>
    <x v="0"/>
    <x v="1"/>
    <x v="4"/>
    <x v="0"/>
    <x v="0"/>
    <x v="7"/>
    <x v="20"/>
    <x v="20"/>
    <x v="0"/>
    <x v="0"/>
    <x v="0"/>
    <x v="2"/>
  </r>
  <r>
    <x v="1962"/>
    <x v="340"/>
    <x v="11"/>
    <x v="0"/>
    <x v="1"/>
    <x v="6"/>
    <x v="4"/>
    <x v="4"/>
    <x v="7"/>
    <x v="31"/>
    <x v="31"/>
    <x v="0"/>
    <x v="0"/>
    <x v="1"/>
    <x v="2"/>
  </r>
  <r>
    <x v="1963"/>
    <x v="340"/>
    <x v="11"/>
    <x v="0"/>
    <x v="0"/>
    <x v="6"/>
    <x v="1"/>
    <x v="1"/>
    <x v="2"/>
    <x v="30"/>
    <x v="30"/>
    <x v="1"/>
    <x v="1"/>
    <x v="0"/>
    <x v="1"/>
  </r>
  <r>
    <x v="1964"/>
    <x v="340"/>
    <x v="11"/>
    <x v="0"/>
    <x v="1"/>
    <x v="2"/>
    <x v="1"/>
    <x v="1"/>
    <x v="7"/>
    <x v="21"/>
    <x v="21"/>
    <x v="0"/>
    <x v="0"/>
    <x v="0"/>
    <x v="2"/>
  </r>
  <r>
    <x v="1965"/>
    <x v="340"/>
    <x v="11"/>
    <x v="0"/>
    <x v="0"/>
    <x v="3"/>
    <x v="4"/>
    <x v="4"/>
    <x v="2"/>
    <x v="24"/>
    <x v="24"/>
    <x v="1"/>
    <x v="1"/>
    <x v="0"/>
    <x v="2"/>
  </r>
  <r>
    <x v="1966"/>
    <x v="340"/>
    <x v="11"/>
    <x v="0"/>
    <x v="0"/>
    <x v="3"/>
    <x v="4"/>
    <x v="4"/>
    <x v="0"/>
    <x v="49"/>
    <x v="49"/>
    <x v="1"/>
    <x v="1"/>
    <x v="0"/>
    <x v="2"/>
  </r>
  <r>
    <x v="1967"/>
    <x v="341"/>
    <x v="11"/>
    <x v="0"/>
    <x v="1"/>
    <x v="0"/>
    <x v="3"/>
    <x v="3"/>
    <x v="2"/>
    <x v="5"/>
    <x v="5"/>
    <x v="1"/>
    <x v="1"/>
    <x v="0"/>
    <x v="2"/>
  </r>
  <r>
    <x v="1968"/>
    <x v="341"/>
    <x v="11"/>
    <x v="0"/>
    <x v="2"/>
    <x v="1"/>
    <x v="1"/>
    <x v="1"/>
    <x v="7"/>
    <x v="21"/>
    <x v="21"/>
    <x v="0"/>
    <x v="0"/>
    <x v="0"/>
    <x v="2"/>
  </r>
  <r>
    <x v="1969"/>
    <x v="342"/>
    <x v="11"/>
    <x v="0"/>
    <x v="1"/>
    <x v="1"/>
    <x v="4"/>
    <x v="4"/>
    <x v="5"/>
    <x v="47"/>
    <x v="47"/>
    <x v="0"/>
    <x v="0"/>
    <x v="0"/>
    <x v="0"/>
  </r>
  <r>
    <x v="1970"/>
    <x v="342"/>
    <x v="11"/>
    <x v="0"/>
    <x v="1"/>
    <x v="0"/>
    <x v="1"/>
    <x v="1"/>
    <x v="8"/>
    <x v="33"/>
    <x v="33"/>
    <x v="0"/>
    <x v="0"/>
    <x v="0"/>
    <x v="0"/>
  </r>
  <r>
    <x v="1971"/>
    <x v="342"/>
    <x v="11"/>
    <x v="0"/>
    <x v="1"/>
    <x v="2"/>
    <x v="4"/>
    <x v="4"/>
    <x v="5"/>
    <x v="47"/>
    <x v="47"/>
    <x v="0"/>
    <x v="0"/>
    <x v="0"/>
    <x v="2"/>
  </r>
  <r>
    <x v="1972"/>
    <x v="342"/>
    <x v="11"/>
    <x v="0"/>
    <x v="2"/>
    <x v="5"/>
    <x v="0"/>
    <x v="0"/>
    <x v="7"/>
    <x v="20"/>
    <x v="20"/>
    <x v="1"/>
    <x v="1"/>
    <x v="0"/>
    <x v="2"/>
  </r>
  <r>
    <x v="1973"/>
    <x v="342"/>
    <x v="11"/>
    <x v="0"/>
    <x v="2"/>
    <x v="2"/>
    <x v="2"/>
    <x v="2"/>
    <x v="8"/>
    <x v="36"/>
    <x v="36"/>
    <x v="1"/>
    <x v="1"/>
    <x v="0"/>
    <x v="2"/>
  </r>
  <r>
    <x v="1974"/>
    <x v="342"/>
    <x v="11"/>
    <x v="0"/>
    <x v="0"/>
    <x v="5"/>
    <x v="3"/>
    <x v="3"/>
    <x v="6"/>
    <x v="13"/>
    <x v="13"/>
    <x v="1"/>
    <x v="1"/>
    <x v="0"/>
    <x v="2"/>
  </r>
  <r>
    <x v="1975"/>
    <x v="343"/>
    <x v="11"/>
    <x v="0"/>
    <x v="1"/>
    <x v="4"/>
    <x v="2"/>
    <x v="2"/>
    <x v="6"/>
    <x v="32"/>
    <x v="32"/>
    <x v="0"/>
    <x v="0"/>
    <x v="0"/>
    <x v="2"/>
  </r>
  <r>
    <x v="1976"/>
    <x v="344"/>
    <x v="11"/>
    <x v="0"/>
    <x v="1"/>
    <x v="6"/>
    <x v="4"/>
    <x v="4"/>
    <x v="8"/>
    <x v="19"/>
    <x v="19"/>
    <x v="1"/>
    <x v="1"/>
    <x v="0"/>
    <x v="0"/>
  </r>
  <r>
    <x v="1977"/>
    <x v="344"/>
    <x v="11"/>
    <x v="0"/>
    <x v="1"/>
    <x v="6"/>
    <x v="3"/>
    <x v="3"/>
    <x v="3"/>
    <x v="41"/>
    <x v="41"/>
    <x v="1"/>
    <x v="1"/>
    <x v="0"/>
    <x v="3"/>
  </r>
  <r>
    <x v="1978"/>
    <x v="344"/>
    <x v="11"/>
    <x v="0"/>
    <x v="1"/>
    <x v="5"/>
    <x v="1"/>
    <x v="1"/>
    <x v="9"/>
    <x v="44"/>
    <x v="44"/>
    <x v="0"/>
    <x v="0"/>
    <x v="0"/>
    <x v="2"/>
  </r>
  <r>
    <x v="1979"/>
    <x v="344"/>
    <x v="11"/>
    <x v="0"/>
    <x v="0"/>
    <x v="4"/>
    <x v="2"/>
    <x v="2"/>
    <x v="0"/>
    <x v="38"/>
    <x v="38"/>
    <x v="0"/>
    <x v="0"/>
    <x v="0"/>
    <x v="2"/>
  </r>
  <r>
    <x v="1980"/>
    <x v="345"/>
    <x v="11"/>
    <x v="0"/>
    <x v="1"/>
    <x v="3"/>
    <x v="3"/>
    <x v="3"/>
    <x v="5"/>
    <x v="16"/>
    <x v="16"/>
    <x v="1"/>
    <x v="1"/>
    <x v="0"/>
    <x v="0"/>
  </r>
  <r>
    <x v="1981"/>
    <x v="345"/>
    <x v="11"/>
    <x v="0"/>
    <x v="0"/>
    <x v="1"/>
    <x v="0"/>
    <x v="0"/>
    <x v="1"/>
    <x v="40"/>
    <x v="40"/>
    <x v="0"/>
    <x v="0"/>
    <x v="0"/>
    <x v="3"/>
  </r>
  <r>
    <x v="1982"/>
    <x v="345"/>
    <x v="11"/>
    <x v="0"/>
    <x v="2"/>
    <x v="3"/>
    <x v="1"/>
    <x v="1"/>
    <x v="6"/>
    <x v="7"/>
    <x v="7"/>
    <x v="0"/>
    <x v="0"/>
    <x v="0"/>
    <x v="1"/>
  </r>
  <r>
    <x v="1983"/>
    <x v="345"/>
    <x v="11"/>
    <x v="0"/>
    <x v="2"/>
    <x v="5"/>
    <x v="4"/>
    <x v="4"/>
    <x v="3"/>
    <x v="42"/>
    <x v="42"/>
    <x v="0"/>
    <x v="0"/>
    <x v="1"/>
    <x v="3"/>
  </r>
  <r>
    <x v="1984"/>
    <x v="345"/>
    <x v="11"/>
    <x v="0"/>
    <x v="2"/>
    <x v="4"/>
    <x v="0"/>
    <x v="0"/>
    <x v="8"/>
    <x v="23"/>
    <x v="23"/>
    <x v="0"/>
    <x v="0"/>
    <x v="0"/>
    <x v="3"/>
  </r>
  <r>
    <x v="1985"/>
    <x v="345"/>
    <x v="11"/>
    <x v="0"/>
    <x v="0"/>
    <x v="5"/>
    <x v="3"/>
    <x v="3"/>
    <x v="2"/>
    <x v="5"/>
    <x v="5"/>
    <x v="0"/>
    <x v="0"/>
    <x v="0"/>
    <x v="3"/>
  </r>
  <r>
    <x v="1986"/>
    <x v="345"/>
    <x v="11"/>
    <x v="0"/>
    <x v="2"/>
    <x v="5"/>
    <x v="2"/>
    <x v="2"/>
    <x v="2"/>
    <x v="12"/>
    <x v="12"/>
    <x v="0"/>
    <x v="0"/>
    <x v="0"/>
    <x v="1"/>
  </r>
  <r>
    <x v="1987"/>
    <x v="345"/>
    <x v="11"/>
    <x v="0"/>
    <x v="1"/>
    <x v="6"/>
    <x v="1"/>
    <x v="1"/>
    <x v="4"/>
    <x v="22"/>
    <x v="22"/>
    <x v="0"/>
    <x v="0"/>
    <x v="0"/>
    <x v="0"/>
  </r>
  <r>
    <x v="1988"/>
    <x v="345"/>
    <x v="11"/>
    <x v="0"/>
    <x v="2"/>
    <x v="6"/>
    <x v="1"/>
    <x v="1"/>
    <x v="4"/>
    <x v="22"/>
    <x v="22"/>
    <x v="1"/>
    <x v="1"/>
    <x v="0"/>
    <x v="2"/>
  </r>
  <r>
    <x v="1989"/>
    <x v="346"/>
    <x v="11"/>
    <x v="0"/>
    <x v="2"/>
    <x v="6"/>
    <x v="2"/>
    <x v="2"/>
    <x v="6"/>
    <x v="32"/>
    <x v="32"/>
    <x v="0"/>
    <x v="0"/>
    <x v="0"/>
    <x v="2"/>
  </r>
  <r>
    <x v="1990"/>
    <x v="346"/>
    <x v="11"/>
    <x v="0"/>
    <x v="0"/>
    <x v="2"/>
    <x v="1"/>
    <x v="1"/>
    <x v="2"/>
    <x v="30"/>
    <x v="30"/>
    <x v="1"/>
    <x v="1"/>
    <x v="1"/>
    <x v="4"/>
  </r>
  <r>
    <x v="1991"/>
    <x v="346"/>
    <x v="11"/>
    <x v="0"/>
    <x v="1"/>
    <x v="0"/>
    <x v="0"/>
    <x v="0"/>
    <x v="5"/>
    <x v="48"/>
    <x v="48"/>
    <x v="1"/>
    <x v="1"/>
    <x v="0"/>
    <x v="2"/>
  </r>
  <r>
    <x v="1992"/>
    <x v="346"/>
    <x v="11"/>
    <x v="0"/>
    <x v="0"/>
    <x v="2"/>
    <x v="1"/>
    <x v="1"/>
    <x v="7"/>
    <x v="21"/>
    <x v="21"/>
    <x v="0"/>
    <x v="0"/>
    <x v="0"/>
    <x v="2"/>
  </r>
  <r>
    <x v="1993"/>
    <x v="346"/>
    <x v="11"/>
    <x v="0"/>
    <x v="0"/>
    <x v="5"/>
    <x v="3"/>
    <x v="3"/>
    <x v="2"/>
    <x v="5"/>
    <x v="5"/>
    <x v="0"/>
    <x v="0"/>
    <x v="0"/>
    <x v="0"/>
  </r>
  <r>
    <x v="1994"/>
    <x v="346"/>
    <x v="11"/>
    <x v="0"/>
    <x v="1"/>
    <x v="1"/>
    <x v="1"/>
    <x v="1"/>
    <x v="7"/>
    <x v="21"/>
    <x v="21"/>
    <x v="0"/>
    <x v="0"/>
    <x v="0"/>
    <x v="1"/>
  </r>
  <r>
    <x v="1995"/>
    <x v="347"/>
    <x v="11"/>
    <x v="0"/>
    <x v="2"/>
    <x v="2"/>
    <x v="0"/>
    <x v="0"/>
    <x v="5"/>
    <x v="48"/>
    <x v="48"/>
    <x v="0"/>
    <x v="0"/>
    <x v="0"/>
    <x v="1"/>
  </r>
  <r>
    <x v="1996"/>
    <x v="347"/>
    <x v="11"/>
    <x v="0"/>
    <x v="1"/>
    <x v="1"/>
    <x v="1"/>
    <x v="1"/>
    <x v="8"/>
    <x v="33"/>
    <x v="33"/>
    <x v="1"/>
    <x v="1"/>
    <x v="0"/>
    <x v="3"/>
  </r>
  <r>
    <x v="1997"/>
    <x v="347"/>
    <x v="11"/>
    <x v="0"/>
    <x v="2"/>
    <x v="5"/>
    <x v="1"/>
    <x v="1"/>
    <x v="8"/>
    <x v="33"/>
    <x v="33"/>
    <x v="1"/>
    <x v="1"/>
    <x v="0"/>
    <x v="2"/>
  </r>
  <r>
    <x v="1998"/>
    <x v="347"/>
    <x v="11"/>
    <x v="0"/>
    <x v="0"/>
    <x v="0"/>
    <x v="0"/>
    <x v="0"/>
    <x v="1"/>
    <x v="40"/>
    <x v="40"/>
    <x v="1"/>
    <x v="1"/>
    <x v="1"/>
    <x v="3"/>
  </r>
  <r>
    <x v="1999"/>
    <x v="347"/>
    <x v="11"/>
    <x v="0"/>
    <x v="1"/>
    <x v="4"/>
    <x v="2"/>
    <x v="2"/>
    <x v="8"/>
    <x v="36"/>
    <x v="36"/>
    <x v="1"/>
    <x v="1"/>
    <x v="0"/>
    <x v="2"/>
  </r>
  <r>
    <x v="2000"/>
    <x v="347"/>
    <x v="11"/>
    <x v="0"/>
    <x v="2"/>
    <x v="2"/>
    <x v="1"/>
    <x v="1"/>
    <x v="1"/>
    <x v="1"/>
    <x v="1"/>
    <x v="0"/>
    <x v="0"/>
    <x v="0"/>
    <x v="2"/>
  </r>
  <r>
    <x v="2001"/>
    <x v="347"/>
    <x v="11"/>
    <x v="0"/>
    <x v="2"/>
    <x v="4"/>
    <x v="2"/>
    <x v="2"/>
    <x v="2"/>
    <x v="12"/>
    <x v="12"/>
    <x v="0"/>
    <x v="0"/>
    <x v="0"/>
    <x v="3"/>
  </r>
  <r>
    <x v="2002"/>
    <x v="347"/>
    <x v="11"/>
    <x v="0"/>
    <x v="0"/>
    <x v="3"/>
    <x v="3"/>
    <x v="3"/>
    <x v="1"/>
    <x v="27"/>
    <x v="27"/>
    <x v="1"/>
    <x v="1"/>
    <x v="0"/>
    <x v="4"/>
  </r>
  <r>
    <x v="2003"/>
    <x v="347"/>
    <x v="11"/>
    <x v="0"/>
    <x v="2"/>
    <x v="2"/>
    <x v="2"/>
    <x v="2"/>
    <x v="9"/>
    <x v="26"/>
    <x v="26"/>
    <x v="1"/>
    <x v="1"/>
    <x v="1"/>
    <x v="3"/>
  </r>
  <r>
    <x v="2004"/>
    <x v="348"/>
    <x v="11"/>
    <x v="0"/>
    <x v="1"/>
    <x v="3"/>
    <x v="1"/>
    <x v="1"/>
    <x v="9"/>
    <x v="44"/>
    <x v="44"/>
    <x v="0"/>
    <x v="0"/>
    <x v="0"/>
    <x v="1"/>
  </r>
  <r>
    <x v="2005"/>
    <x v="348"/>
    <x v="11"/>
    <x v="0"/>
    <x v="1"/>
    <x v="3"/>
    <x v="2"/>
    <x v="2"/>
    <x v="7"/>
    <x v="15"/>
    <x v="15"/>
    <x v="1"/>
    <x v="1"/>
    <x v="0"/>
    <x v="2"/>
  </r>
  <r>
    <x v="2006"/>
    <x v="349"/>
    <x v="11"/>
    <x v="0"/>
    <x v="2"/>
    <x v="0"/>
    <x v="4"/>
    <x v="4"/>
    <x v="9"/>
    <x v="46"/>
    <x v="46"/>
    <x v="0"/>
    <x v="0"/>
    <x v="0"/>
    <x v="3"/>
  </r>
  <r>
    <x v="2007"/>
    <x v="349"/>
    <x v="11"/>
    <x v="0"/>
    <x v="1"/>
    <x v="1"/>
    <x v="4"/>
    <x v="4"/>
    <x v="2"/>
    <x v="24"/>
    <x v="24"/>
    <x v="0"/>
    <x v="0"/>
    <x v="0"/>
    <x v="4"/>
  </r>
  <r>
    <x v="2008"/>
    <x v="349"/>
    <x v="11"/>
    <x v="0"/>
    <x v="2"/>
    <x v="0"/>
    <x v="1"/>
    <x v="1"/>
    <x v="2"/>
    <x v="30"/>
    <x v="30"/>
    <x v="0"/>
    <x v="0"/>
    <x v="1"/>
    <x v="1"/>
  </r>
  <r>
    <x v="2009"/>
    <x v="349"/>
    <x v="11"/>
    <x v="0"/>
    <x v="0"/>
    <x v="0"/>
    <x v="2"/>
    <x v="2"/>
    <x v="1"/>
    <x v="43"/>
    <x v="43"/>
    <x v="1"/>
    <x v="1"/>
    <x v="0"/>
    <x v="4"/>
  </r>
  <r>
    <x v="2010"/>
    <x v="350"/>
    <x v="11"/>
    <x v="0"/>
    <x v="2"/>
    <x v="5"/>
    <x v="4"/>
    <x v="4"/>
    <x v="5"/>
    <x v="47"/>
    <x v="47"/>
    <x v="0"/>
    <x v="0"/>
    <x v="0"/>
    <x v="2"/>
  </r>
  <r>
    <x v="2011"/>
    <x v="350"/>
    <x v="11"/>
    <x v="0"/>
    <x v="0"/>
    <x v="4"/>
    <x v="1"/>
    <x v="1"/>
    <x v="1"/>
    <x v="1"/>
    <x v="1"/>
    <x v="0"/>
    <x v="0"/>
    <x v="1"/>
    <x v="0"/>
  </r>
  <r>
    <x v="2012"/>
    <x v="350"/>
    <x v="11"/>
    <x v="0"/>
    <x v="0"/>
    <x v="6"/>
    <x v="1"/>
    <x v="1"/>
    <x v="6"/>
    <x v="7"/>
    <x v="7"/>
    <x v="0"/>
    <x v="0"/>
    <x v="0"/>
    <x v="4"/>
  </r>
  <r>
    <x v="2013"/>
    <x v="350"/>
    <x v="11"/>
    <x v="0"/>
    <x v="0"/>
    <x v="0"/>
    <x v="1"/>
    <x v="1"/>
    <x v="6"/>
    <x v="7"/>
    <x v="7"/>
    <x v="0"/>
    <x v="0"/>
    <x v="0"/>
    <x v="3"/>
  </r>
  <r>
    <x v="2014"/>
    <x v="351"/>
    <x v="11"/>
    <x v="0"/>
    <x v="2"/>
    <x v="3"/>
    <x v="4"/>
    <x v="4"/>
    <x v="8"/>
    <x v="19"/>
    <x v="19"/>
    <x v="0"/>
    <x v="0"/>
    <x v="1"/>
    <x v="0"/>
  </r>
  <r>
    <x v="2015"/>
    <x v="351"/>
    <x v="11"/>
    <x v="0"/>
    <x v="2"/>
    <x v="6"/>
    <x v="2"/>
    <x v="2"/>
    <x v="7"/>
    <x v="15"/>
    <x v="15"/>
    <x v="1"/>
    <x v="1"/>
    <x v="0"/>
    <x v="0"/>
  </r>
  <r>
    <x v="2016"/>
    <x v="351"/>
    <x v="11"/>
    <x v="0"/>
    <x v="1"/>
    <x v="4"/>
    <x v="2"/>
    <x v="2"/>
    <x v="0"/>
    <x v="38"/>
    <x v="38"/>
    <x v="0"/>
    <x v="0"/>
    <x v="0"/>
    <x v="0"/>
  </r>
  <r>
    <x v="2017"/>
    <x v="351"/>
    <x v="11"/>
    <x v="0"/>
    <x v="1"/>
    <x v="1"/>
    <x v="1"/>
    <x v="1"/>
    <x v="2"/>
    <x v="30"/>
    <x v="30"/>
    <x v="1"/>
    <x v="1"/>
    <x v="0"/>
    <x v="2"/>
  </r>
  <r>
    <x v="2018"/>
    <x v="351"/>
    <x v="11"/>
    <x v="0"/>
    <x v="1"/>
    <x v="2"/>
    <x v="3"/>
    <x v="3"/>
    <x v="7"/>
    <x v="11"/>
    <x v="11"/>
    <x v="0"/>
    <x v="0"/>
    <x v="1"/>
    <x v="3"/>
  </r>
  <r>
    <x v="2019"/>
    <x v="351"/>
    <x v="11"/>
    <x v="0"/>
    <x v="0"/>
    <x v="6"/>
    <x v="0"/>
    <x v="0"/>
    <x v="1"/>
    <x v="40"/>
    <x v="40"/>
    <x v="0"/>
    <x v="0"/>
    <x v="0"/>
    <x v="0"/>
  </r>
  <r>
    <x v="2020"/>
    <x v="352"/>
    <x v="11"/>
    <x v="0"/>
    <x v="1"/>
    <x v="6"/>
    <x v="3"/>
    <x v="3"/>
    <x v="2"/>
    <x v="5"/>
    <x v="5"/>
    <x v="1"/>
    <x v="1"/>
    <x v="0"/>
    <x v="2"/>
  </r>
  <r>
    <x v="2021"/>
    <x v="352"/>
    <x v="11"/>
    <x v="0"/>
    <x v="2"/>
    <x v="5"/>
    <x v="1"/>
    <x v="1"/>
    <x v="3"/>
    <x v="14"/>
    <x v="14"/>
    <x v="0"/>
    <x v="0"/>
    <x v="0"/>
    <x v="3"/>
  </r>
  <r>
    <x v="2022"/>
    <x v="353"/>
    <x v="11"/>
    <x v="0"/>
    <x v="0"/>
    <x v="6"/>
    <x v="0"/>
    <x v="0"/>
    <x v="1"/>
    <x v="40"/>
    <x v="40"/>
    <x v="1"/>
    <x v="1"/>
    <x v="0"/>
    <x v="1"/>
  </r>
  <r>
    <x v="2023"/>
    <x v="353"/>
    <x v="11"/>
    <x v="0"/>
    <x v="0"/>
    <x v="5"/>
    <x v="2"/>
    <x v="2"/>
    <x v="0"/>
    <x v="38"/>
    <x v="38"/>
    <x v="0"/>
    <x v="0"/>
    <x v="0"/>
    <x v="3"/>
  </r>
  <r>
    <x v="2024"/>
    <x v="353"/>
    <x v="11"/>
    <x v="0"/>
    <x v="0"/>
    <x v="1"/>
    <x v="1"/>
    <x v="1"/>
    <x v="2"/>
    <x v="30"/>
    <x v="30"/>
    <x v="1"/>
    <x v="1"/>
    <x v="0"/>
    <x v="3"/>
  </r>
  <r>
    <x v="2025"/>
    <x v="353"/>
    <x v="11"/>
    <x v="0"/>
    <x v="2"/>
    <x v="6"/>
    <x v="0"/>
    <x v="0"/>
    <x v="6"/>
    <x v="34"/>
    <x v="34"/>
    <x v="0"/>
    <x v="0"/>
    <x v="1"/>
    <x v="2"/>
  </r>
  <r>
    <x v="2026"/>
    <x v="353"/>
    <x v="11"/>
    <x v="0"/>
    <x v="2"/>
    <x v="6"/>
    <x v="2"/>
    <x v="2"/>
    <x v="2"/>
    <x v="12"/>
    <x v="12"/>
    <x v="0"/>
    <x v="0"/>
    <x v="1"/>
    <x v="0"/>
  </r>
  <r>
    <x v="2027"/>
    <x v="353"/>
    <x v="11"/>
    <x v="0"/>
    <x v="0"/>
    <x v="2"/>
    <x v="0"/>
    <x v="0"/>
    <x v="5"/>
    <x v="48"/>
    <x v="48"/>
    <x v="0"/>
    <x v="0"/>
    <x v="0"/>
    <x v="2"/>
  </r>
  <r>
    <x v="2028"/>
    <x v="354"/>
    <x v="11"/>
    <x v="0"/>
    <x v="2"/>
    <x v="0"/>
    <x v="0"/>
    <x v="0"/>
    <x v="9"/>
    <x v="39"/>
    <x v="39"/>
    <x v="1"/>
    <x v="1"/>
    <x v="0"/>
    <x v="4"/>
  </r>
  <r>
    <x v="2029"/>
    <x v="354"/>
    <x v="11"/>
    <x v="0"/>
    <x v="1"/>
    <x v="5"/>
    <x v="1"/>
    <x v="1"/>
    <x v="1"/>
    <x v="1"/>
    <x v="1"/>
    <x v="1"/>
    <x v="1"/>
    <x v="0"/>
    <x v="3"/>
  </r>
  <r>
    <x v="2030"/>
    <x v="354"/>
    <x v="11"/>
    <x v="0"/>
    <x v="2"/>
    <x v="3"/>
    <x v="1"/>
    <x v="1"/>
    <x v="8"/>
    <x v="33"/>
    <x v="33"/>
    <x v="1"/>
    <x v="1"/>
    <x v="0"/>
    <x v="1"/>
  </r>
  <r>
    <x v="2031"/>
    <x v="354"/>
    <x v="11"/>
    <x v="0"/>
    <x v="0"/>
    <x v="5"/>
    <x v="2"/>
    <x v="2"/>
    <x v="7"/>
    <x v="15"/>
    <x v="15"/>
    <x v="1"/>
    <x v="1"/>
    <x v="1"/>
    <x v="2"/>
  </r>
  <r>
    <x v="2032"/>
    <x v="355"/>
    <x v="11"/>
    <x v="0"/>
    <x v="2"/>
    <x v="4"/>
    <x v="3"/>
    <x v="3"/>
    <x v="3"/>
    <x v="41"/>
    <x v="41"/>
    <x v="0"/>
    <x v="0"/>
    <x v="1"/>
    <x v="2"/>
  </r>
  <r>
    <x v="2033"/>
    <x v="355"/>
    <x v="11"/>
    <x v="0"/>
    <x v="2"/>
    <x v="1"/>
    <x v="2"/>
    <x v="2"/>
    <x v="2"/>
    <x v="12"/>
    <x v="12"/>
    <x v="1"/>
    <x v="1"/>
    <x v="0"/>
    <x v="2"/>
  </r>
  <r>
    <x v="2034"/>
    <x v="355"/>
    <x v="11"/>
    <x v="0"/>
    <x v="0"/>
    <x v="3"/>
    <x v="1"/>
    <x v="1"/>
    <x v="2"/>
    <x v="30"/>
    <x v="30"/>
    <x v="1"/>
    <x v="1"/>
    <x v="0"/>
    <x v="3"/>
  </r>
  <r>
    <x v="2035"/>
    <x v="355"/>
    <x v="11"/>
    <x v="0"/>
    <x v="2"/>
    <x v="2"/>
    <x v="2"/>
    <x v="2"/>
    <x v="1"/>
    <x v="43"/>
    <x v="43"/>
    <x v="0"/>
    <x v="0"/>
    <x v="1"/>
    <x v="2"/>
  </r>
  <r>
    <x v="2036"/>
    <x v="356"/>
    <x v="11"/>
    <x v="0"/>
    <x v="2"/>
    <x v="5"/>
    <x v="0"/>
    <x v="0"/>
    <x v="1"/>
    <x v="40"/>
    <x v="40"/>
    <x v="0"/>
    <x v="0"/>
    <x v="0"/>
    <x v="2"/>
  </r>
  <r>
    <x v="2037"/>
    <x v="357"/>
    <x v="11"/>
    <x v="0"/>
    <x v="0"/>
    <x v="5"/>
    <x v="4"/>
    <x v="4"/>
    <x v="9"/>
    <x v="46"/>
    <x v="46"/>
    <x v="1"/>
    <x v="1"/>
    <x v="0"/>
    <x v="3"/>
  </r>
  <r>
    <x v="2038"/>
    <x v="357"/>
    <x v="11"/>
    <x v="0"/>
    <x v="2"/>
    <x v="3"/>
    <x v="2"/>
    <x v="2"/>
    <x v="8"/>
    <x v="36"/>
    <x v="36"/>
    <x v="1"/>
    <x v="1"/>
    <x v="0"/>
    <x v="3"/>
  </r>
  <r>
    <x v="2039"/>
    <x v="357"/>
    <x v="11"/>
    <x v="0"/>
    <x v="0"/>
    <x v="2"/>
    <x v="1"/>
    <x v="1"/>
    <x v="6"/>
    <x v="7"/>
    <x v="7"/>
    <x v="0"/>
    <x v="0"/>
    <x v="0"/>
    <x v="4"/>
  </r>
  <r>
    <x v="2040"/>
    <x v="357"/>
    <x v="11"/>
    <x v="0"/>
    <x v="0"/>
    <x v="1"/>
    <x v="4"/>
    <x v="4"/>
    <x v="1"/>
    <x v="37"/>
    <x v="37"/>
    <x v="1"/>
    <x v="1"/>
    <x v="0"/>
    <x v="3"/>
  </r>
  <r>
    <x v="2041"/>
    <x v="358"/>
    <x v="11"/>
    <x v="0"/>
    <x v="1"/>
    <x v="4"/>
    <x v="1"/>
    <x v="1"/>
    <x v="0"/>
    <x v="10"/>
    <x v="10"/>
    <x v="1"/>
    <x v="1"/>
    <x v="0"/>
    <x v="2"/>
  </r>
  <r>
    <x v="2042"/>
    <x v="359"/>
    <x v="11"/>
    <x v="0"/>
    <x v="0"/>
    <x v="2"/>
    <x v="3"/>
    <x v="3"/>
    <x v="3"/>
    <x v="41"/>
    <x v="41"/>
    <x v="0"/>
    <x v="0"/>
    <x v="0"/>
    <x v="3"/>
  </r>
  <r>
    <x v="2043"/>
    <x v="359"/>
    <x v="11"/>
    <x v="0"/>
    <x v="2"/>
    <x v="1"/>
    <x v="2"/>
    <x v="2"/>
    <x v="0"/>
    <x v="38"/>
    <x v="38"/>
    <x v="0"/>
    <x v="0"/>
    <x v="0"/>
    <x v="2"/>
  </r>
  <r>
    <x v="2044"/>
    <x v="359"/>
    <x v="11"/>
    <x v="0"/>
    <x v="0"/>
    <x v="5"/>
    <x v="2"/>
    <x v="2"/>
    <x v="9"/>
    <x v="26"/>
    <x v="26"/>
    <x v="1"/>
    <x v="1"/>
    <x v="0"/>
    <x v="2"/>
  </r>
  <r>
    <x v="2045"/>
    <x v="359"/>
    <x v="11"/>
    <x v="0"/>
    <x v="1"/>
    <x v="1"/>
    <x v="0"/>
    <x v="0"/>
    <x v="3"/>
    <x v="45"/>
    <x v="45"/>
    <x v="0"/>
    <x v="0"/>
    <x v="0"/>
    <x v="2"/>
  </r>
  <r>
    <x v="2046"/>
    <x v="359"/>
    <x v="11"/>
    <x v="0"/>
    <x v="2"/>
    <x v="6"/>
    <x v="3"/>
    <x v="3"/>
    <x v="7"/>
    <x v="11"/>
    <x v="11"/>
    <x v="1"/>
    <x v="1"/>
    <x v="0"/>
    <x v="2"/>
  </r>
  <r>
    <x v="2047"/>
    <x v="359"/>
    <x v="11"/>
    <x v="0"/>
    <x v="2"/>
    <x v="1"/>
    <x v="4"/>
    <x v="4"/>
    <x v="8"/>
    <x v="19"/>
    <x v="19"/>
    <x v="0"/>
    <x v="0"/>
    <x v="0"/>
    <x v="1"/>
  </r>
  <r>
    <x v="2048"/>
    <x v="359"/>
    <x v="11"/>
    <x v="0"/>
    <x v="0"/>
    <x v="6"/>
    <x v="4"/>
    <x v="4"/>
    <x v="2"/>
    <x v="24"/>
    <x v="24"/>
    <x v="1"/>
    <x v="1"/>
    <x v="0"/>
    <x v="2"/>
  </r>
  <r>
    <x v="2049"/>
    <x v="359"/>
    <x v="11"/>
    <x v="0"/>
    <x v="0"/>
    <x v="5"/>
    <x v="3"/>
    <x v="3"/>
    <x v="4"/>
    <x v="29"/>
    <x v="29"/>
    <x v="0"/>
    <x v="0"/>
    <x v="0"/>
    <x v="3"/>
  </r>
  <r>
    <x v="2050"/>
    <x v="359"/>
    <x v="11"/>
    <x v="0"/>
    <x v="1"/>
    <x v="0"/>
    <x v="0"/>
    <x v="0"/>
    <x v="1"/>
    <x v="40"/>
    <x v="40"/>
    <x v="0"/>
    <x v="0"/>
    <x v="0"/>
    <x v="2"/>
  </r>
  <r>
    <x v="2051"/>
    <x v="359"/>
    <x v="11"/>
    <x v="0"/>
    <x v="1"/>
    <x v="0"/>
    <x v="2"/>
    <x v="2"/>
    <x v="6"/>
    <x v="32"/>
    <x v="32"/>
    <x v="0"/>
    <x v="0"/>
    <x v="0"/>
    <x v="2"/>
  </r>
  <r>
    <x v="2052"/>
    <x v="360"/>
    <x v="11"/>
    <x v="0"/>
    <x v="0"/>
    <x v="4"/>
    <x v="1"/>
    <x v="1"/>
    <x v="6"/>
    <x v="7"/>
    <x v="7"/>
    <x v="0"/>
    <x v="0"/>
    <x v="0"/>
    <x v="2"/>
  </r>
  <r>
    <x v="2053"/>
    <x v="360"/>
    <x v="11"/>
    <x v="0"/>
    <x v="0"/>
    <x v="4"/>
    <x v="0"/>
    <x v="0"/>
    <x v="5"/>
    <x v="48"/>
    <x v="48"/>
    <x v="0"/>
    <x v="0"/>
    <x v="0"/>
    <x v="2"/>
  </r>
  <r>
    <x v="2054"/>
    <x v="360"/>
    <x v="11"/>
    <x v="0"/>
    <x v="0"/>
    <x v="1"/>
    <x v="4"/>
    <x v="4"/>
    <x v="8"/>
    <x v="19"/>
    <x v="19"/>
    <x v="0"/>
    <x v="0"/>
    <x v="0"/>
    <x v="0"/>
  </r>
  <r>
    <x v="2055"/>
    <x v="361"/>
    <x v="11"/>
    <x v="0"/>
    <x v="0"/>
    <x v="4"/>
    <x v="0"/>
    <x v="0"/>
    <x v="0"/>
    <x v="0"/>
    <x v="0"/>
    <x v="0"/>
    <x v="0"/>
    <x v="0"/>
    <x v="2"/>
  </r>
  <r>
    <x v="2056"/>
    <x v="362"/>
    <x v="11"/>
    <x v="0"/>
    <x v="0"/>
    <x v="0"/>
    <x v="1"/>
    <x v="1"/>
    <x v="2"/>
    <x v="30"/>
    <x v="30"/>
    <x v="0"/>
    <x v="0"/>
    <x v="0"/>
    <x v="4"/>
  </r>
  <r>
    <x v="2057"/>
    <x v="362"/>
    <x v="11"/>
    <x v="0"/>
    <x v="0"/>
    <x v="2"/>
    <x v="4"/>
    <x v="4"/>
    <x v="4"/>
    <x v="8"/>
    <x v="8"/>
    <x v="0"/>
    <x v="0"/>
    <x v="0"/>
    <x v="2"/>
  </r>
  <r>
    <x v="2058"/>
    <x v="362"/>
    <x v="11"/>
    <x v="0"/>
    <x v="1"/>
    <x v="2"/>
    <x v="4"/>
    <x v="4"/>
    <x v="2"/>
    <x v="24"/>
    <x v="24"/>
    <x v="0"/>
    <x v="0"/>
    <x v="0"/>
    <x v="2"/>
  </r>
  <r>
    <x v="2059"/>
    <x v="362"/>
    <x v="11"/>
    <x v="0"/>
    <x v="0"/>
    <x v="6"/>
    <x v="2"/>
    <x v="2"/>
    <x v="5"/>
    <x v="6"/>
    <x v="6"/>
    <x v="1"/>
    <x v="1"/>
    <x v="0"/>
    <x v="0"/>
  </r>
  <r>
    <x v="2060"/>
    <x v="362"/>
    <x v="11"/>
    <x v="0"/>
    <x v="1"/>
    <x v="0"/>
    <x v="4"/>
    <x v="4"/>
    <x v="7"/>
    <x v="31"/>
    <x v="31"/>
    <x v="0"/>
    <x v="0"/>
    <x v="0"/>
    <x v="0"/>
  </r>
  <r>
    <x v="2061"/>
    <x v="363"/>
    <x v="11"/>
    <x v="0"/>
    <x v="0"/>
    <x v="3"/>
    <x v="2"/>
    <x v="2"/>
    <x v="6"/>
    <x v="32"/>
    <x v="32"/>
    <x v="1"/>
    <x v="1"/>
    <x v="0"/>
    <x v="2"/>
  </r>
  <r>
    <x v="2062"/>
    <x v="363"/>
    <x v="11"/>
    <x v="0"/>
    <x v="0"/>
    <x v="5"/>
    <x v="1"/>
    <x v="1"/>
    <x v="3"/>
    <x v="14"/>
    <x v="14"/>
    <x v="0"/>
    <x v="0"/>
    <x v="0"/>
    <x v="1"/>
  </r>
  <r>
    <x v="2063"/>
    <x v="364"/>
    <x v="11"/>
    <x v="0"/>
    <x v="0"/>
    <x v="0"/>
    <x v="3"/>
    <x v="3"/>
    <x v="3"/>
    <x v="41"/>
    <x v="41"/>
    <x v="0"/>
    <x v="0"/>
    <x v="0"/>
    <x v="1"/>
  </r>
  <r>
    <x v="2064"/>
    <x v="365"/>
    <x v="0"/>
    <x v="1"/>
    <x v="0"/>
    <x v="6"/>
    <x v="2"/>
    <x v="2"/>
    <x v="9"/>
    <x v="26"/>
    <x v="26"/>
    <x v="1"/>
    <x v="1"/>
    <x v="0"/>
    <x v="0"/>
  </r>
  <r>
    <x v="2065"/>
    <x v="365"/>
    <x v="0"/>
    <x v="1"/>
    <x v="1"/>
    <x v="1"/>
    <x v="3"/>
    <x v="3"/>
    <x v="4"/>
    <x v="29"/>
    <x v="29"/>
    <x v="0"/>
    <x v="0"/>
    <x v="1"/>
    <x v="1"/>
  </r>
  <r>
    <x v="2066"/>
    <x v="365"/>
    <x v="0"/>
    <x v="1"/>
    <x v="0"/>
    <x v="6"/>
    <x v="1"/>
    <x v="1"/>
    <x v="8"/>
    <x v="33"/>
    <x v="33"/>
    <x v="0"/>
    <x v="0"/>
    <x v="0"/>
    <x v="2"/>
  </r>
  <r>
    <x v="2067"/>
    <x v="365"/>
    <x v="0"/>
    <x v="1"/>
    <x v="1"/>
    <x v="6"/>
    <x v="0"/>
    <x v="0"/>
    <x v="2"/>
    <x v="2"/>
    <x v="2"/>
    <x v="1"/>
    <x v="1"/>
    <x v="0"/>
    <x v="2"/>
  </r>
  <r>
    <x v="2068"/>
    <x v="366"/>
    <x v="0"/>
    <x v="1"/>
    <x v="0"/>
    <x v="2"/>
    <x v="3"/>
    <x v="3"/>
    <x v="9"/>
    <x v="35"/>
    <x v="35"/>
    <x v="0"/>
    <x v="0"/>
    <x v="0"/>
    <x v="3"/>
  </r>
  <r>
    <x v="2069"/>
    <x v="366"/>
    <x v="0"/>
    <x v="1"/>
    <x v="1"/>
    <x v="0"/>
    <x v="2"/>
    <x v="2"/>
    <x v="0"/>
    <x v="38"/>
    <x v="38"/>
    <x v="1"/>
    <x v="1"/>
    <x v="0"/>
    <x v="2"/>
  </r>
  <r>
    <x v="2070"/>
    <x v="366"/>
    <x v="0"/>
    <x v="1"/>
    <x v="2"/>
    <x v="4"/>
    <x v="3"/>
    <x v="3"/>
    <x v="1"/>
    <x v="27"/>
    <x v="27"/>
    <x v="0"/>
    <x v="0"/>
    <x v="0"/>
    <x v="3"/>
  </r>
  <r>
    <x v="2071"/>
    <x v="366"/>
    <x v="0"/>
    <x v="1"/>
    <x v="2"/>
    <x v="0"/>
    <x v="0"/>
    <x v="0"/>
    <x v="5"/>
    <x v="48"/>
    <x v="48"/>
    <x v="0"/>
    <x v="0"/>
    <x v="0"/>
    <x v="2"/>
  </r>
  <r>
    <x v="2072"/>
    <x v="366"/>
    <x v="0"/>
    <x v="1"/>
    <x v="2"/>
    <x v="6"/>
    <x v="3"/>
    <x v="3"/>
    <x v="4"/>
    <x v="29"/>
    <x v="29"/>
    <x v="0"/>
    <x v="0"/>
    <x v="1"/>
    <x v="2"/>
  </r>
  <r>
    <x v="2073"/>
    <x v="366"/>
    <x v="0"/>
    <x v="1"/>
    <x v="2"/>
    <x v="2"/>
    <x v="2"/>
    <x v="2"/>
    <x v="7"/>
    <x v="15"/>
    <x v="15"/>
    <x v="0"/>
    <x v="0"/>
    <x v="0"/>
    <x v="2"/>
  </r>
  <r>
    <x v="2074"/>
    <x v="366"/>
    <x v="0"/>
    <x v="1"/>
    <x v="2"/>
    <x v="0"/>
    <x v="0"/>
    <x v="0"/>
    <x v="2"/>
    <x v="2"/>
    <x v="2"/>
    <x v="0"/>
    <x v="0"/>
    <x v="0"/>
    <x v="1"/>
  </r>
  <r>
    <x v="2075"/>
    <x v="366"/>
    <x v="0"/>
    <x v="1"/>
    <x v="1"/>
    <x v="2"/>
    <x v="0"/>
    <x v="0"/>
    <x v="1"/>
    <x v="40"/>
    <x v="40"/>
    <x v="0"/>
    <x v="0"/>
    <x v="0"/>
    <x v="3"/>
  </r>
  <r>
    <x v="2076"/>
    <x v="366"/>
    <x v="0"/>
    <x v="1"/>
    <x v="0"/>
    <x v="0"/>
    <x v="2"/>
    <x v="2"/>
    <x v="8"/>
    <x v="36"/>
    <x v="36"/>
    <x v="0"/>
    <x v="0"/>
    <x v="0"/>
    <x v="0"/>
  </r>
  <r>
    <x v="2077"/>
    <x v="366"/>
    <x v="0"/>
    <x v="1"/>
    <x v="2"/>
    <x v="3"/>
    <x v="3"/>
    <x v="3"/>
    <x v="5"/>
    <x v="16"/>
    <x v="16"/>
    <x v="0"/>
    <x v="0"/>
    <x v="0"/>
    <x v="2"/>
  </r>
  <r>
    <x v="2078"/>
    <x v="366"/>
    <x v="0"/>
    <x v="1"/>
    <x v="2"/>
    <x v="0"/>
    <x v="4"/>
    <x v="4"/>
    <x v="8"/>
    <x v="19"/>
    <x v="19"/>
    <x v="1"/>
    <x v="1"/>
    <x v="0"/>
    <x v="2"/>
  </r>
  <r>
    <x v="2079"/>
    <x v="366"/>
    <x v="0"/>
    <x v="1"/>
    <x v="1"/>
    <x v="4"/>
    <x v="0"/>
    <x v="0"/>
    <x v="5"/>
    <x v="48"/>
    <x v="48"/>
    <x v="0"/>
    <x v="0"/>
    <x v="0"/>
    <x v="2"/>
  </r>
  <r>
    <x v="2080"/>
    <x v="366"/>
    <x v="0"/>
    <x v="1"/>
    <x v="0"/>
    <x v="5"/>
    <x v="4"/>
    <x v="4"/>
    <x v="3"/>
    <x v="42"/>
    <x v="42"/>
    <x v="1"/>
    <x v="1"/>
    <x v="0"/>
    <x v="1"/>
  </r>
  <r>
    <x v="2081"/>
    <x v="366"/>
    <x v="0"/>
    <x v="1"/>
    <x v="2"/>
    <x v="6"/>
    <x v="3"/>
    <x v="3"/>
    <x v="8"/>
    <x v="18"/>
    <x v="18"/>
    <x v="0"/>
    <x v="0"/>
    <x v="0"/>
    <x v="2"/>
  </r>
  <r>
    <x v="2082"/>
    <x v="366"/>
    <x v="0"/>
    <x v="1"/>
    <x v="1"/>
    <x v="6"/>
    <x v="0"/>
    <x v="0"/>
    <x v="3"/>
    <x v="45"/>
    <x v="45"/>
    <x v="0"/>
    <x v="0"/>
    <x v="0"/>
    <x v="0"/>
  </r>
  <r>
    <x v="2083"/>
    <x v="366"/>
    <x v="0"/>
    <x v="1"/>
    <x v="2"/>
    <x v="3"/>
    <x v="0"/>
    <x v="0"/>
    <x v="0"/>
    <x v="0"/>
    <x v="0"/>
    <x v="0"/>
    <x v="0"/>
    <x v="0"/>
    <x v="2"/>
  </r>
  <r>
    <x v="2084"/>
    <x v="366"/>
    <x v="0"/>
    <x v="1"/>
    <x v="0"/>
    <x v="2"/>
    <x v="2"/>
    <x v="2"/>
    <x v="6"/>
    <x v="32"/>
    <x v="32"/>
    <x v="0"/>
    <x v="0"/>
    <x v="0"/>
    <x v="0"/>
  </r>
  <r>
    <x v="2085"/>
    <x v="366"/>
    <x v="0"/>
    <x v="1"/>
    <x v="0"/>
    <x v="6"/>
    <x v="2"/>
    <x v="2"/>
    <x v="4"/>
    <x v="17"/>
    <x v="17"/>
    <x v="0"/>
    <x v="0"/>
    <x v="0"/>
    <x v="2"/>
  </r>
  <r>
    <x v="2086"/>
    <x v="366"/>
    <x v="0"/>
    <x v="1"/>
    <x v="1"/>
    <x v="6"/>
    <x v="0"/>
    <x v="0"/>
    <x v="9"/>
    <x v="39"/>
    <x v="39"/>
    <x v="0"/>
    <x v="0"/>
    <x v="0"/>
    <x v="0"/>
  </r>
  <r>
    <x v="2087"/>
    <x v="366"/>
    <x v="0"/>
    <x v="1"/>
    <x v="2"/>
    <x v="2"/>
    <x v="0"/>
    <x v="0"/>
    <x v="0"/>
    <x v="0"/>
    <x v="0"/>
    <x v="1"/>
    <x v="1"/>
    <x v="0"/>
    <x v="3"/>
  </r>
  <r>
    <x v="2088"/>
    <x v="366"/>
    <x v="0"/>
    <x v="1"/>
    <x v="0"/>
    <x v="5"/>
    <x v="3"/>
    <x v="3"/>
    <x v="9"/>
    <x v="35"/>
    <x v="35"/>
    <x v="0"/>
    <x v="0"/>
    <x v="1"/>
    <x v="1"/>
  </r>
  <r>
    <x v="2089"/>
    <x v="366"/>
    <x v="0"/>
    <x v="1"/>
    <x v="0"/>
    <x v="2"/>
    <x v="2"/>
    <x v="2"/>
    <x v="3"/>
    <x v="3"/>
    <x v="3"/>
    <x v="0"/>
    <x v="0"/>
    <x v="0"/>
    <x v="2"/>
  </r>
  <r>
    <x v="2090"/>
    <x v="366"/>
    <x v="0"/>
    <x v="1"/>
    <x v="0"/>
    <x v="3"/>
    <x v="3"/>
    <x v="3"/>
    <x v="9"/>
    <x v="35"/>
    <x v="35"/>
    <x v="1"/>
    <x v="1"/>
    <x v="0"/>
    <x v="2"/>
  </r>
  <r>
    <x v="2091"/>
    <x v="366"/>
    <x v="0"/>
    <x v="1"/>
    <x v="2"/>
    <x v="5"/>
    <x v="1"/>
    <x v="1"/>
    <x v="5"/>
    <x v="28"/>
    <x v="28"/>
    <x v="0"/>
    <x v="0"/>
    <x v="0"/>
    <x v="2"/>
  </r>
  <r>
    <x v="2092"/>
    <x v="366"/>
    <x v="0"/>
    <x v="1"/>
    <x v="0"/>
    <x v="2"/>
    <x v="0"/>
    <x v="0"/>
    <x v="0"/>
    <x v="0"/>
    <x v="0"/>
    <x v="0"/>
    <x v="0"/>
    <x v="0"/>
    <x v="0"/>
  </r>
  <r>
    <x v="2093"/>
    <x v="366"/>
    <x v="0"/>
    <x v="1"/>
    <x v="0"/>
    <x v="1"/>
    <x v="1"/>
    <x v="1"/>
    <x v="3"/>
    <x v="14"/>
    <x v="14"/>
    <x v="1"/>
    <x v="1"/>
    <x v="0"/>
    <x v="2"/>
  </r>
  <r>
    <x v="2094"/>
    <x v="366"/>
    <x v="0"/>
    <x v="1"/>
    <x v="1"/>
    <x v="1"/>
    <x v="1"/>
    <x v="1"/>
    <x v="3"/>
    <x v="14"/>
    <x v="14"/>
    <x v="0"/>
    <x v="0"/>
    <x v="0"/>
    <x v="1"/>
  </r>
  <r>
    <x v="2095"/>
    <x v="366"/>
    <x v="0"/>
    <x v="1"/>
    <x v="0"/>
    <x v="6"/>
    <x v="2"/>
    <x v="2"/>
    <x v="5"/>
    <x v="6"/>
    <x v="6"/>
    <x v="0"/>
    <x v="0"/>
    <x v="0"/>
    <x v="1"/>
  </r>
  <r>
    <x v="2096"/>
    <x v="366"/>
    <x v="0"/>
    <x v="1"/>
    <x v="2"/>
    <x v="6"/>
    <x v="3"/>
    <x v="3"/>
    <x v="4"/>
    <x v="29"/>
    <x v="29"/>
    <x v="0"/>
    <x v="0"/>
    <x v="0"/>
    <x v="1"/>
  </r>
  <r>
    <x v="2097"/>
    <x v="366"/>
    <x v="0"/>
    <x v="1"/>
    <x v="2"/>
    <x v="6"/>
    <x v="2"/>
    <x v="2"/>
    <x v="8"/>
    <x v="36"/>
    <x v="36"/>
    <x v="0"/>
    <x v="0"/>
    <x v="0"/>
    <x v="4"/>
  </r>
  <r>
    <x v="2098"/>
    <x v="366"/>
    <x v="0"/>
    <x v="1"/>
    <x v="0"/>
    <x v="0"/>
    <x v="1"/>
    <x v="1"/>
    <x v="5"/>
    <x v="28"/>
    <x v="28"/>
    <x v="0"/>
    <x v="0"/>
    <x v="0"/>
    <x v="4"/>
  </r>
  <r>
    <x v="2099"/>
    <x v="366"/>
    <x v="0"/>
    <x v="1"/>
    <x v="0"/>
    <x v="5"/>
    <x v="3"/>
    <x v="3"/>
    <x v="0"/>
    <x v="25"/>
    <x v="25"/>
    <x v="0"/>
    <x v="0"/>
    <x v="0"/>
    <x v="0"/>
  </r>
  <r>
    <x v="2100"/>
    <x v="366"/>
    <x v="0"/>
    <x v="1"/>
    <x v="1"/>
    <x v="2"/>
    <x v="4"/>
    <x v="4"/>
    <x v="1"/>
    <x v="37"/>
    <x v="37"/>
    <x v="0"/>
    <x v="0"/>
    <x v="0"/>
    <x v="0"/>
  </r>
  <r>
    <x v="2101"/>
    <x v="367"/>
    <x v="0"/>
    <x v="1"/>
    <x v="1"/>
    <x v="0"/>
    <x v="1"/>
    <x v="1"/>
    <x v="2"/>
    <x v="30"/>
    <x v="30"/>
    <x v="1"/>
    <x v="1"/>
    <x v="0"/>
    <x v="3"/>
  </r>
  <r>
    <x v="2102"/>
    <x v="368"/>
    <x v="0"/>
    <x v="1"/>
    <x v="1"/>
    <x v="0"/>
    <x v="1"/>
    <x v="1"/>
    <x v="5"/>
    <x v="28"/>
    <x v="28"/>
    <x v="1"/>
    <x v="1"/>
    <x v="1"/>
    <x v="3"/>
  </r>
  <r>
    <x v="2103"/>
    <x v="369"/>
    <x v="0"/>
    <x v="1"/>
    <x v="2"/>
    <x v="4"/>
    <x v="1"/>
    <x v="1"/>
    <x v="7"/>
    <x v="21"/>
    <x v="21"/>
    <x v="1"/>
    <x v="1"/>
    <x v="0"/>
    <x v="2"/>
  </r>
  <r>
    <x v="2104"/>
    <x v="369"/>
    <x v="0"/>
    <x v="1"/>
    <x v="1"/>
    <x v="6"/>
    <x v="0"/>
    <x v="0"/>
    <x v="7"/>
    <x v="20"/>
    <x v="20"/>
    <x v="0"/>
    <x v="0"/>
    <x v="0"/>
    <x v="4"/>
  </r>
  <r>
    <x v="2105"/>
    <x v="369"/>
    <x v="0"/>
    <x v="1"/>
    <x v="1"/>
    <x v="3"/>
    <x v="3"/>
    <x v="3"/>
    <x v="2"/>
    <x v="5"/>
    <x v="5"/>
    <x v="0"/>
    <x v="0"/>
    <x v="0"/>
    <x v="4"/>
  </r>
  <r>
    <x v="2106"/>
    <x v="369"/>
    <x v="0"/>
    <x v="1"/>
    <x v="1"/>
    <x v="6"/>
    <x v="0"/>
    <x v="0"/>
    <x v="0"/>
    <x v="0"/>
    <x v="0"/>
    <x v="1"/>
    <x v="1"/>
    <x v="0"/>
    <x v="1"/>
  </r>
  <r>
    <x v="2107"/>
    <x v="369"/>
    <x v="0"/>
    <x v="1"/>
    <x v="1"/>
    <x v="0"/>
    <x v="0"/>
    <x v="0"/>
    <x v="0"/>
    <x v="0"/>
    <x v="0"/>
    <x v="0"/>
    <x v="0"/>
    <x v="0"/>
    <x v="3"/>
  </r>
  <r>
    <x v="2108"/>
    <x v="369"/>
    <x v="0"/>
    <x v="1"/>
    <x v="1"/>
    <x v="4"/>
    <x v="1"/>
    <x v="1"/>
    <x v="1"/>
    <x v="1"/>
    <x v="1"/>
    <x v="1"/>
    <x v="1"/>
    <x v="1"/>
    <x v="3"/>
  </r>
  <r>
    <x v="2109"/>
    <x v="370"/>
    <x v="0"/>
    <x v="1"/>
    <x v="2"/>
    <x v="0"/>
    <x v="1"/>
    <x v="1"/>
    <x v="4"/>
    <x v="22"/>
    <x v="22"/>
    <x v="0"/>
    <x v="0"/>
    <x v="0"/>
    <x v="2"/>
  </r>
  <r>
    <x v="2110"/>
    <x v="371"/>
    <x v="0"/>
    <x v="1"/>
    <x v="1"/>
    <x v="6"/>
    <x v="2"/>
    <x v="2"/>
    <x v="7"/>
    <x v="15"/>
    <x v="15"/>
    <x v="1"/>
    <x v="1"/>
    <x v="0"/>
    <x v="0"/>
  </r>
  <r>
    <x v="2111"/>
    <x v="372"/>
    <x v="0"/>
    <x v="1"/>
    <x v="2"/>
    <x v="3"/>
    <x v="3"/>
    <x v="3"/>
    <x v="3"/>
    <x v="41"/>
    <x v="41"/>
    <x v="1"/>
    <x v="1"/>
    <x v="0"/>
    <x v="0"/>
  </r>
  <r>
    <x v="2112"/>
    <x v="372"/>
    <x v="0"/>
    <x v="1"/>
    <x v="0"/>
    <x v="6"/>
    <x v="2"/>
    <x v="2"/>
    <x v="5"/>
    <x v="6"/>
    <x v="6"/>
    <x v="0"/>
    <x v="0"/>
    <x v="0"/>
    <x v="2"/>
  </r>
  <r>
    <x v="2113"/>
    <x v="373"/>
    <x v="0"/>
    <x v="1"/>
    <x v="0"/>
    <x v="2"/>
    <x v="1"/>
    <x v="1"/>
    <x v="1"/>
    <x v="1"/>
    <x v="1"/>
    <x v="1"/>
    <x v="1"/>
    <x v="1"/>
    <x v="2"/>
  </r>
  <r>
    <x v="2114"/>
    <x v="373"/>
    <x v="0"/>
    <x v="1"/>
    <x v="2"/>
    <x v="3"/>
    <x v="0"/>
    <x v="0"/>
    <x v="3"/>
    <x v="45"/>
    <x v="45"/>
    <x v="0"/>
    <x v="0"/>
    <x v="0"/>
    <x v="3"/>
  </r>
  <r>
    <x v="2115"/>
    <x v="373"/>
    <x v="0"/>
    <x v="1"/>
    <x v="1"/>
    <x v="1"/>
    <x v="0"/>
    <x v="0"/>
    <x v="2"/>
    <x v="2"/>
    <x v="2"/>
    <x v="0"/>
    <x v="0"/>
    <x v="0"/>
    <x v="3"/>
  </r>
  <r>
    <x v="2116"/>
    <x v="373"/>
    <x v="0"/>
    <x v="1"/>
    <x v="0"/>
    <x v="1"/>
    <x v="2"/>
    <x v="2"/>
    <x v="2"/>
    <x v="12"/>
    <x v="12"/>
    <x v="0"/>
    <x v="0"/>
    <x v="0"/>
    <x v="3"/>
  </r>
  <r>
    <x v="2117"/>
    <x v="373"/>
    <x v="0"/>
    <x v="1"/>
    <x v="0"/>
    <x v="4"/>
    <x v="0"/>
    <x v="0"/>
    <x v="7"/>
    <x v="20"/>
    <x v="20"/>
    <x v="1"/>
    <x v="1"/>
    <x v="0"/>
    <x v="3"/>
  </r>
  <r>
    <x v="2118"/>
    <x v="373"/>
    <x v="0"/>
    <x v="1"/>
    <x v="2"/>
    <x v="2"/>
    <x v="1"/>
    <x v="1"/>
    <x v="7"/>
    <x v="21"/>
    <x v="21"/>
    <x v="1"/>
    <x v="1"/>
    <x v="0"/>
    <x v="1"/>
  </r>
  <r>
    <x v="2119"/>
    <x v="373"/>
    <x v="0"/>
    <x v="1"/>
    <x v="1"/>
    <x v="5"/>
    <x v="2"/>
    <x v="2"/>
    <x v="0"/>
    <x v="38"/>
    <x v="38"/>
    <x v="0"/>
    <x v="0"/>
    <x v="0"/>
    <x v="0"/>
  </r>
  <r>
    <x v="2120"/>
    <x v="373"/>
    <x v="0"/>
    <x v="1"/>
    <x v="2"/>
    <x v="6"/>
    <x v="2"/>
    <x v="2"/>
    <x v="3"/>
    <x v="3"/>
    <x v="3"/>
    <x v="1"/>
    <x v="1"/>
    <x v="0"/>
    <x v="1"/>
  </r>
  <r>
    <x v="2121"/>
    <x v="373"/>
    <x v="0"/>
    <x v="1"/>
    <x v="2"/>
    <x v="2"/>
    <x v="4"/>
    <x v="4"/>
    <x v="1"/>
    <x v="37"/>
    <x v="37"/>
    <x v="1"/>
    <x v="1"/>
    <x v="0"/>
    <x v="2"/>
  </r>
  <r>
    <x v="2122"/>
    <x v="373"/>
    <x v="0"/>
    <x v="1"/>
    <x v="2"/>
    <x v="4"/>
    <x v="4"/>
    <x v="4"/>
    <x v="3"/>
    <x v="42"/>
    <x v="42"/>
    <x v="1"/>
    <x v="1"/>
    <x v="0"/>
    <x v="2"/>
  </r>
  <r>
    <x v="2123"/>
    <x v="373"/>
    <x v="0"/>
    <x v="1"/>
    <x v="0"/>
    <x v="1"/>
    <x v="1"/>
    <x v="1"/>
    <x v="5"/>
    <x v="28"/>
    <x v="28"/>
    <x v="1"/>
    <x v="1"/>
    <x v="0"/>
    <x v="1"/>
  </r>
  <r>
    <x v="2124"/>
    <x v="373"/>
    <x v="0"/>
    <x v="1"/>
    <x v="0"/>
    <x v="0"/>
    <x v="1"/>
    <x v="1"/>
    <x v="3"/>
    <x v="14"/>
    <x v="14"/>
    <x v="0"/>
    <x v="0"/>
    <x v="0"/>
    <x v="0"/>
  </r>
  <r>
    <x v="2125"/>
    <x v="373"/>
    <x v="0"/>
    <x v="1"/>
    <x v="2"/>
    <x v="6"/>
    <x v="0"/>
    <x v="0"/>
    <x v="2"/>
    <x v="2"/>
    <x v="2"/>
    <x v="1"/>
    <x v="1"/>
    <x v="0"/>
    <x v="0"/>
  </r>
  <r>
    <x v="2126"/>
    <x v="374"/>
    <x v="0"/>
    <x v="1"/>
    <x v="2"/>
    <x v="2"/>
    <x v="3"/>
    <x v="3"/>
    <x v="8"/>
    <x v="18"/>
    <x v="18"/>
    <x v="0"/>
    <x v="0"/>
    <x v="0"/>
    <x v="4"/>
  </r>
  <r>
    <x v="2127"/>
    <x v="375"/>
    <x v="0"/>
    <x v="1"/>
    <x v="2"/>
    <x v="6"/>
    <x v="2"/>
    <x v="2"/>
    <x v="8"/>
    <x v="36"/>
    <x v="36"/>
    <x v="0"/>
    <x v="0"/>
    <x v="0"/>
    <x v="2"/>
  </r>
  <r>
    <x v="2128"/>
    <x v="375"/>
    <x v="0"/>
    <x v="1"/>
    <x v="1"/>
    <x v="4"/>
    <x v="0"/>
    <x v="0"/>
    <x v="2"/>
    <x v="2"/>
    <x v="2"/>
    <x v="1"/>
    <x v="1"/>
    <x v="0"/>
    <x v="3"/>
  </r>
  <r>
    <x v="2129"/>
    <x v="376"/>
    <x v="0"/>
    <x v="1"/>
    <x v="0"/>
    <x v="3"/>
    <x v="2"/>
    <x v="2"/>
    <x v="1"/>
    <x v="43"/>
    <x v="43"/>
    <x v="1"/>
    <x v="1"/>
    <x v="0"/>
    <x v="0"/>
  </r>
  <r>
    <x v="2130"/>
    <x v="376"/>
    <x v="0"/>
    <x v="1"/>
    <x v="2"/>
    <x v="6"/>
    <x v="0"/>
    <x v="0"/>
    <x v="4"/>
    <x v="4"/>
    <x v="4"/>
    <x v="1"/>
    <x v="1"/>
    <x v="0"/>
    <x v="2"/>
  </r>
  <r>
    <x v="2131"/>
    <x v="376"/>
    <x v="0"/>
    <x v="1"/>
    <x v="0"/>
    <x v="1"/>
    <x v="3"/>
    <x v="3"/>
    <x v="9"/>
    <x v="35"/>
    <x v="35"/>
    <x v="0"/>
    <x v="0"/>
    <x v="0"/>
    <x v="0"/>
  </r>
  <r>
    <x v="2132"/>
    <x v="377"/>
    <x v="0"/>
    <x v="1"/>
    <x v="0"/>
    <x v="4"/>
    <x v="0"/>
    <x v="0"/>
    <x v="9"/>
    <x v="39"/>
    <x v="39"/>
    <x v="0"/>
    <x v="0"/>
    <x v="0"/>
    <x v="2"/>
  </r>
  <r>
    <x v="2133"/>
    <x v="377"/>
    <x v="0"/>
    <x v="1"/>
    <x v="0"/>
    <x v="5"/>
    <x v="4"/>
    <x v="4"/>
    <x v="8"/>
    <x v="19"/>
    <x v="19"/>
    <x v="0"/>
    <x v="0"/>
    <x v="0"/>
    <x v="2"/>
  </r>
  <r>
    <x v="2134"/>
    <x v="377"/>
    <x v="0"/>
    <x v="1"/>
    <x v="2"/>
    <x v="3"/>
    <x v="2"/>
    <x v="2"/>
    <x v="4"/>
    <x v="17"/>
    <x v="17"/>
    <x v="0"/>
    <x v="0"/>
    <x v="0"/>
    <x v="2"/>
  </r>
  <r>
    <x v="2135"/>
    <x v="377"/>
    <x v="0"/>
    <x v="1"/>
    <x v="2"/>
    <x v="0"/>
    <x v="3"/>
    <x v="3"/>
    <x v="2"/>
    <x v="5"/>
    <x v="5"/>
    <x v="1"/>
    <x v="1"/>
    <x v="0"/>
    <x v="2"/>
  </r>
  <r>
    <x v="2136"/>
    <x v="377"/>
    <x v="0"/>
    <x v="1"/>
    <x v="1"/>
    <x v="3"/>
    <x v="0"/>
    <x v="0"/>
    <x v="1"/>
    <x v="40"/>
    <x v="40"/>
    <x v="0"/>
    <x v="0"/>
    <x v="0"/>
    <x v="2"/>
  </r>
  <r>
    <x v="2137"/>
    <x v="378"/>
    <x v="0"/>
    <x v="1"/>
    <x v="0"/>
    <x v="0"/>
    <x v="3"/>
    <x v="3"/>
    <x v="9"/>
    <x v="35"/>
    <x v="35"/>
    <x v="0"/>
    <x v="0"/>
    <x v="0"/>
    <x v="3"/>
  </r>
  <r>
    <x v="2138"/>
    <x v="378"/>
    <x v="0"/>
    <x v="1"/>
    <x v="1"/>
    <x v="3"/>
    <x v="4"/>
    <x v="4"/>
    <x v="4"/>
    <x v="8"/>
    <x v="8"/>
    <x v="1"/>
    <x v="1"/>
    <x v="0"/>
    <x v="1"/>
  </r>
  <r>
    <x v="2139"/>
    <x v="378"/>
    <x v="0"/>
    <x v="1"/>
    <x v="0"/>
    <x v="4"/>
    <x v="1"/>
    <x v="1"/>
    <x v="1"/>
    <x v="1"/>
    <x v="1"/>
    <x v="0"/>
    <x v="0"/>
    <x v="0"/>
    <x v="0"/>
  </r>
  <r>
    <x v="2140"/>
    <x v="378"/>
    <x v="0"/>
    <x v="1"/>
    <x v="0"/>
    <x v="4"/>
    <x v="0"/>
    <x v="0"/>
    <x v="2"/>
    <x v="2"/>
    <x v="2"/>
    <x v="1"/>
    <x v="1"/>
    <x v="0"/>
    <x v="0"/>
  </r>
  <r>
    <x v="2141"/>
    <x v="378"/>
    <x v="0"/>
    <x v="1"/>
    <x v="1"/>
    <x v="0"/>
    <x v="3"/>
    <x v="3"/>
    <x v="1"/>
    <x v="27"/>
    <x v="27"/>
    <x v="1"/>
    <x v="1"/>
    <x v="0"/>
    <x v="2"/>
  </r>
  <r>
    <x v="2142"/>
    <x v="378"/>
    <x v="0"/>
    <x v="1"/>
    <x v="0"/>
    <x v="5"/>
    <x v="1"/>
    <x v="1"/>
    <x v="8"/>
    <x v="33"/>
    <x v="33"/>
    <x v="1"/>
    <x v="1"/>
    <x v="0"/>
    <x v="1"/>
  </r>
  <r>
    <x v="2143"/>
    <x v="378"/>
    <x v="0"/>
    <x v="1"/>
    <x v="2"/>
    <x v="4"/>
    <x v="0"/>
    <x v="0"/>
    <x v="7"/>
    <x v="20"/>
    <x v="20"/>
    <x v="0"/>
    <x v="0"/>
    <x v="0"/>
    <x v="0"/>
  </r>
  <r>
    <x v="2144"/>
    <x v="378"/>
    <x v="0"/>
    <x v="1"/>
    <x v="1"/>
    <x v="3"/>
    <x v="0"/>
    <x v="0"/>
    <x v="9"/>
    <x v="39"/>
    <x v="39"/>
    <x v="0"/>
    <x v="0"/>
    <x v="0"/>
    <x v="2"/>
  </r>
  <r>
    <x v="2145"/>
    <x v="378"/>
    <x v="0"/>
    <x v="1"/>
    <x v="0"/>
    <x v="1"/>
    <x v="3"/>
    <x v="3"/>
    <x v="7"/>
    <x v="11"/>
    <x v="11"/>
    <x v="0"/>
    <x v="0"/>
    <x v="0"/>
    <x v="4"/>
  </r>
  <r>
    <x v="2146"/>
    <x v="378"/>
    <x v="0"/>
    <x v="1"/>
    <x v="1"/>
    <x v="4"/>
    <x v="4"/>
    <x v="4"/>
    <x v="4"/>
    <x v="8"/>
    <x v="8"/>
    <x v="0"/>
    <x v="0"/>
    <x v="0"/>
    <x v="0"/>
  </r>
  <r>
    <x v="2147"/>
    <x v="378"/>
    <x v="0"/>
    <x v="1"/>
    <x v="2"/>
    <x v="0"/>
    <x v="1"/>
    <x v="1"/>
    <x v="1"/>
    <x v="1"/>
    <x v="1"/>
    <x v="1"/>
    <x v="1"/>
    <x v="0"/>
    <x v="2"/>
  </r>
  <r>
    <x v="2148"/>
    <x v="378"/>
    <x v="0"/>
    <x v="1"/>
    <x v="1"/>
    <x v="0"/>
    <x v="1"/>
    <x v="1"/>
    <x v="2"/>
    <x v="30"/>
    <x v="30"/>
    <x v="0"/>
    <x v="0"/>
    <x v="1"/>
    <x v="2"/>
  </r>
  <r>
    <x v="2149"/>
    <x v="378"/>
    <x v="0"/>
    <x v="1"/>
    <x v="2"/>
    <x v="5"/>
    <x v="0"/>
    <x v="0"/>
    <x v="9"/>
    <x v="39"/>
    <x v="39"/>
    <x v="1"/>
    <x v="1"/>
    <x v="0"/>
    <x v="3"/>
  </r>
  <r>
    <x v="2150"/>
    <x v="378"/>
    <x v="0"/>
    <x v="1"/>
    <x v="1"/>
    <x v="3"/>
    <x v="2"/>
    <x v="2"/>
    <x v="0"/>
    <x v="38"/>
    <x v="38"/>
    <x v="0"/>
    <x v="0"/>
    <x v="0"/>
    <x v="3"/>
  </r>
  <r>
    <x v="2151"/>
    <x v="378"/>
    <x v="0"/>
    <x v="1"/>
    <x v="1"/>
    <x v="6"/>
    <x v="1"/>
    <x v="1"/>
    <x v="0"/>
    <x v="10"/>
    <x v="10"/>
    <x v="1"/>
    <x v="1"/>
    <x v="0"/>
    <x v="0"/>
  </r>
  <r>
    <x v="2152"/>
    <x v="378"/>
    <x v="0"/>
    <x v="1"/>
    <x v="0"/>
    <x v="5"/>
    <x v="4"/>
    <x v="4"/>
    <x v="1"/>
    <x v="37"/>
    <x v="37"/>
    <x v="0"/>
    <x v="0"/>
    <x v="0"/>
    <x v="4"/>
  </r>
  <r>
    <x v="2153"/>
    <x v="378"/>
    <x v="0"/>
    <x v="1"/>
    <x v="0"/>
    <x v="6"/>
    <x v="1"/>
    <x v="1"/>
    <x v="5"/>
    <x v="28"/>
    <x v="28"/>
    <x v="0"/>
    <x v="0"/>
    <x v="0"/>
    <x v="2"/>
  </r>
  <r>
    <x v="2154"/>
    <x v="378"/>
    <x v="0"/>
    <x v="1"/>
    <x v="0"/>
    <x v="5"/>
    <x v="1"/>
    <x v="1"/>
    <x v="1"/>
    <x v="1"/>
    <x v="1"/>
    <x v="0"/>
    <x v="0"/>
    <x v="0"/>
    <x v="2"/>
  </r>
  <r>
    <x v="2155"/>
    <x v="378"/>
    <x v="0"/>
    <x v="1"/>
    <x v="1"/>
    <x v="0"/>
    <x v="4"/>
    <x v="4"/>
    <x v="5"/>
    <x v="47"/>
    <x v="47"/>
    <x v="0"/>
    <x v="0"/>
    <x v="0"/>
    <x v="1"/>
  </r>
  <r>
    <x v="2156"/>
    <x v="378"/>
    <x v="0"/>
    <x v="1"/>
    <x v="0"/>
    <x v="6"/>
    <x v="2"/>
    <x v="2"/>
    <x v="4"/>
    <x v="17"/>
    <x v="17"/>
    <x v="0"/>
    <x v="0"/>
    <x v="0"/>
    <x v="1"/>
  </r>
  <r>
    <x v="2157"/>
    <x v="379"/>
    <x v="0"/>
    <x v="1"/>
    <x v="1"/>
    <x v="3"/>
    <x v="2"/>
    <x v="2"/>
    <x v="8"/>
    <x v="36"/>
    <x v="36"/>
    <x v="0"/>
    <x v="0"/>
    <x v="0"/>
    <x v="0"/>
  </r>
  <r>
    <x v="2158"/>
    <x v="379"/>
    <x v="0"/>
    <x v="1"/>
    <x v="2"/>
    <x v="4"/>
    <x v="2"/>
    <x v="2"/>
    <x v="1"/>
    <x v="43"/>
    <x v="43"/>
    <x v="0"/>
    <x v="0"/>
    <x v="0"/>
    <x v="3"/>
  </r>
  <r>
    <x v="2159"/>
    <x v="379"/>
    <x v="0"/>
    <x v="1"/>
    <x v="1"/>
    <x v="0"/>
    <x v="4"/>
    <x v="4"/>
    <x v="7"/>
    <x v="31"/>
    <x v="31"/>
    <x v="1"/>
    <x v="1"/>
    <x v="0"/>
    <x v="2"/>
  </r>
  <r>
    <x v="2160"/>
    <x v="379"/>
    <x v="0"/>
    <x v="1"/>
    <x v="0"/>
    <x v="1"/>
    <x v="1"/>
    <x v="1"/>
    <x v="6"/>
    <x v="7"/>
    <x v="7"/>
    <x v="0"/>
    <x v="0"/>
    <x v="0"/>
    <x v="2"/>
  </r>
  <r>
    <x v="2161"/>
    <x v="379"/>
    <x v="0"/>
    <x v="1"/>
    <x v="2"/>
    <x v="2"/>
    <x v="3"/>
    <x v="3"/>
    <x v="7"/>
    <x v="11"/>
    <x v="11"/>
    <x v="0"/>
    <x v="0"/>
    <x v="0"/>
    <x v="3"/>
  </r>
  <r>
    <x v="2162"/>
    <x v="379"/>
    <x v="0"/>
    <x v="1"/>
    <x v="0"/>
    <x v="5"/>
    <x v="3"/>
    <x v="3"/>
    <x v="0"/>
    <x v="25"/>
    <x v="25"/>
    <x v="1"/>
    <x v="1"/>
    <x v="0"/>
    <x v="3"/>
  </r>
  <r>
    <x v="2163"/>
    <x v="379"/>
    <x v="0"/>
    <x v="1"/>
    <x v="2"/>
    <x v="0"/>
    <x v="2"/>
    <x v="2"/>
    <x v="1"/>
    <x v="43"/>
    <x v="43"/>
    <x v="0"/>
    <x v="0"/>
    <x v="0"/>
    <x v="2"/>
  </r>
  <r>
    <x v="2164"/>
    <x v="379"/>
    <x v="0"/>
    <x v="1"/>
    <x v="0"/>
    <x v="2"/>
    <x v="1"/>
    <x v="1"/>
    <x v="7"/>
    <x v="21"/>
    <x v="21"/>
    <x v="0"/>
    <x v="0"/>
    <x v="0"/>
    <x v="2"/>
  </r>
  <r>
    <x v="2165"/>
    <x v="380"/>
    <x v="0"/>
    <x v="1"/>
    <x v="1"/>
    <x v="4"/>
    <x v="1"/>
    <x v="1"/>
    <x v="6"/>
    <x v="7"/>
    <x v="7"/>
    <x v="0"/>
    <x v="0"/>
    <x v="1"/>
    <x v="2"/>
  </r>
  <r>
    <x v="2166"/>
    <x v="381"/>
    <x v="0"/>
    <x v="1"/>
    <x v="2"/>
    <x v="0"/>
    <x v="2"/>
    <x v="2"/>
    <x v="3"/>
    <x v="3"/>
    <x v="3"/>
    <x v="0"/>
    <x v="0"/>
    <x v="0"/>
    <x v="2"/>
  </r>
  <r>
    <x v="2167"/>
    <x v="382"/>
    <x v="0"/>
    <x v="1"/>
    <x v="0"/>
    <x v="1"/>
    <x v="4"/>
    <x v="4"/>
    <x v="6"/>
    <x v="9"/>
    <x v="9"/>
    <x v="1"/>
    <x v="1"/>
    <x v="0"/>
    <x v="2"/>
  </r>
  <r>
    <x v="2168"/>
    <x v="382"/>
    <x v="0"/>
    <x v="1"/>
    <x v="2"/>
    <x v="4"/>
    <x v="4"/>
    <x v="4"/>
    <x v="9"/>
    <x v="46"/>
    <x v="46"/>
    <x v="0"/>
    <x v="0"/>
    <x v="0"/>
    <x v="3"/>
  </r>
  <r>
    <x v="2169"/>
    <x v="382"/>
    <x v="0"/>
    <x v="1"/>
    <x v="1"/>
    <x v="2"/>
    <x v="0"/>
    <x v="0"/>
    <x v="8"/>
    <x v="23"/>
    <x v="23"/>
    <x v="1"/>
    <x v="1"/>
    <x v="0"/>
    <x v="1"/>
  </r>
  <r>
    <x v="2170"/>
    <x v="382"/>
    <x v="0"/>
    <x v="1"/>
    <x v="1"/>
    <x v="3"/>
    <x v="1"/>
    <x v="1"/>
    <x v="2"/>
    <x v="30"/>
    <x v="30"/>
    <x v="0"/>
    <x v="0"/>
    <x v="0"/>
    <x v="4"/>
  </r>
  <r>
    <x v="2171"/>
    <x v="382"/>
    <x v="0"/>
    <x v="1"/>
    <x v="2"/>
    <x v="0"/>
    <x v="4"/>
    <x v="4"/>
    <x v="0"/>
    <x v="49"/>
    <x v="49"/>
    <x v="0"/>
    <x v="0"/>
    <x v="0"/>
    <x v="4"/>
  </r>
  <r>
    <x v="2172"/>
    <x v="382"/>
    <x v="0"/>
    <x v="1"/>
    <x v="2"/>
    <x v="5"/>
    <x v="2"/>
    <x v="2"/>
    <x v="4"/>
    <x v="17"/>
    <x v="17"/>
    <x v="0"/>
    <x v="0"/>
    <x v="0"/>
    <x v="2"/>
  </r>
  <r>
    <x v="2173"/>
    <x v="382"/>
    <x v="0"/>
    <x v="1"/>
    <x v="2"/>
    <x v="0"/>
    <x v="3"/>
    <x v="3"/>
    <x v="9"/>
    <x v="35"/>
    <x v="35"/>
    <x v="1"/>
    <x v="1"/>
    <x v="0"/>
    <x v="2"/>
  </r>
  <r>
    <x v="2174"/>
    <x v="382"/>
    <x v="0"/>
    <x v="1"/>
    <x v="2"/>
    <x v="5"/>
    <x v="4"/>
    <x v="4"/>
    <x v="6"/>
    <x v="9"/>
    <x v="9"/>
    <x v="1"/>
    <x v="1"/>
    <x v="0"/>
    <x v="3"/>
  </r>
  <r>
    <x v="2175"/>
    <x v="382"/>
    <x v="0"/>
    <x v="1"/>
    <x v="1"/>
    <x v="1"/>
    <x v="2"/>
    <x v="2"/>
    <x v="8"/>
    <x v="36"/>
    <x v="36"/>
    <x v="0"/>
    <x v="0"/>
    <x v="0"/>
    <x v="3"/>
  </r>
  <r>
    <x v="2176"/>
    <x v="382"/>
    <x v="0"/>
    <x v="1"/>
    <x v="2"/>
    <x v="3"/>
    <x v="2"/>
    <x v="2"/>
    <x v="0"/>
    <x v="38"/>
    <x v="38"/>
    <x v="0"/>
    <x v="0"/>
    <x v="0"/>
    <x v="2"/>
  </r>
  <r>
    <x v="2177"/>
    <x v="383"/>
    <x v="0"/>
    <x v="1"/>
    <x v="2"/>
    <x v="1"/>
    <x v="0"/>
    <x v="0"/>
    <x v="6"/>
    <x v="34"/>
    <x v="34"/>
    <x v="0"/>
    <x v="0"/>
    <x v="0"/>
    <x v="3"/>
  </r>
  <r>
    <x v="2178"/>
    <x v="383"/>
    <x v="0"/>
    <x v="1"/>
    <x v="0"/>
    <x v="5"/>
    <x v="1"/>
    <x v="1"/>
    <x v="4"/>
    <x v="22"/>
    <x v="22"/>
    <x v="0"/>
    <x v="0"/>
    <x v="0"/>
    <x v="2"/>
  </r>
  <r>
    <x v="2179"/>
    <x v="383"/>
    <x v="0"/>
    <x v="1"/>
    <x v="0"/>
    <x v="1"/>
    <x v="0"/>
    <x v="0"/>
    <x v="9"/>
    <x v="39"/>
    <x v="39"/>
    <x v="0"/>
    <x v="0"/>
    <x v="1"/>
    <x v="2"/>
  </r>
  <r>
    <x v="2180"/>
    <x v="383"/>
    <x v="0"/>
    <x v="1"/>
    <x v="0"/>
    <x v="5"/>
    <x v="0"/>
    <x v="0"/>
    <x v="9"/>
    <x v="39"/>
    <x v="39"/>
    <x v="0"/>
    <x v="0"/>
    <x v="0"/>
    <x v="0"/>
  </r>
  <r>
    <x v="2181"/>
    <x v="383"/>
    <x v="0"/>
    <x v="1"/>
    <x v="2"/>
    <x v="6"/>
    <x v="1"/>
    <x v="1"/>
    <x v="5"/>
    <x v="28"/>
    <x v="28"/>
    <x v="0"/>
    <x v="0"/>
    <x v="0"/>
    <x v="1"/>
  </r>
  <r>
    <x v="2182"/>
    <x v="383"/>
    <x v="0"/>
    <x v="1"/>
    <x v="1"/>
    <x v="4"/>
    <x v="1"/>
    <x v="1"/>
    <x v="0"/>
    <x v="10"/>
    <x v="10"/>
    <x v="1"/>
    <x v="1"/>
    <x v="0"/>
    <x v="2"/>
  </r>
  <r>
    <x v="2183"/>
    <x v="383"/>
    <x v="0"/>
    <x v="1"/>
    <x v="1"/>
    <x v="4"/>
    <x v="1"/>
    <x v="1"/>
    <x v="5"/>
    <x v="28"/>
    <x v="28"/>
    <x v="0"/>
    <x v="0"/>
    <x v="1"/>
    <x v="3"/>
  </r>
  <r>
    <x v="2184"/>
    <x v="384"/>
    <x v="0"/>
    <x v="1"/>
    <x v="0"/>
    <x v="0"/>
    <x v="3"/>
    <x v="3"/>
    <x v="7"/>
    <x v="11"/>
    <x v="11"/>
    <x v="1"/>
    <x v="1"/>
    <x v="0"/>
    <x v="3"/>
  </r>
  <r>
    <x v="2185"/>
    <x v="384"/>
    <x v="0"/>
    <x v="1"/>
    <x v="1"/>
    <x v="5"/>
    <x v="0"/>
    <x v="0"/>
    <x v="6"/>
    <x v="34"/>
    <x v="34"/>
    <x v="0"/>
    <x v="0"/>
    <x v="0"/>
    <x v="3"/>
  </r>
  <r>
    <x v="2186"/>
    <x v="384"/>
    <x v="0"/>
    <x v="1"/>
    <x v="0"/>
    <x v="1"/>
    <x v="3"/>
    <x v="3"/>
    <x v="7"/>
    <x v="11"/>
    <x v="11"/>
    <x v="1"/>
    <x v="1"/>
    <x v="0"/>
    <x v="2"/>
  </r>
  <r>
    <x v="2187"/>
    <x v="384"/>
    <x v="0"/>
    <x v="1"/>
    <x v="1"/>
    <x v="1"/>
    <x v="2"/>
    <x v="2"/>
    <x v="2"/>
    <x v="12"/>
    <x v="12"/>
    <x v="1"/>
    <x v="1"/>
    <x v="0"/>
    <x v="2"/>
  </r>
  <r>
    <x v="2188"/>
    <x v="384"/>
    <x v="0"/>
    <x v="1"/>
    <x v="1"/>
    <x v="3"/>
    <x v="1"/>
    <x v="1"/>
    <x v="2"/>
    <x v="30"/>
    <x v="30"/>
    <x v="1"/>
    <x v="1"/>
    <x v="0"/>
    <x v="3"/>
  </r>
  <r>
    <x v="2189"/>
    <x v="384"/>
    <x v="0"/>
    <x v="1"/>
    <x v="1"/>
    <x v="6"/>
    <x v="0"/>
    <x v="0"/>
    <x v="6"/>
    <x v="34"/>
    <x v="34"/>
    <x v="0"/>
    <x v="0"/>
    <x v="0"/>
    <x v="2"/>
  </r>
  <r>
    <x v="2190"/>
    <x v="385"/>
    <x v="0"/>
    <x v="1"/>
    <x v="1"/>
    <x v="2"/>
    <x v="3"/>
    <x v="3"/>
    <x v="0"/>
    <x v="25"/>
    <x v="25"/>
    <x v="0"/>
    <x v="0"/>
    <x v="0"/>
    <x v="2"/>
  </r>
  <r>
    <x v="2191"/>
    <x v="386"/>
    <x v="0"/>
    <x v="1"/>
    <x v="1"/>
    <x v="5"/>
    <x v="1"/>
    <x v="1"/>
    <x v="3"/>
    <x v="14"/>
    <x v="14"/>
    <x v="0"/>
    <x v="0"/>
    <x v="0"/>
    <x v="2"/>
  </r>
  <r>
    <x v="2192"/>
    <x v="386"/>
    <x v="0"/>
    <x v="1"/>
    <x v="1"/>
    <x v="4"/>
    <x v="0"/>
    <x v="0"/>
    <x v="6"/>
    <x v="34"/>
    <x v="34"/>
    <x v="0"/>
    <x v="0"/>
    <x v="0"/>
    <x v="1"/>
  </r>
  <r>
    <x v="2193"/>
    <x v="386"/>
    <x v="0"/>
    <x v="1"/>
    <x v="1"/>
    <x v="3"/>
    <x v="2"/>
    <x v="2"/>
    <x v="9"/>
    <x v="26"/>
    <x v="26"/>
    <x v="0"/>
    <x v="0"/>
    <x v="0"/>
    <x v="4"/>
  </r>
  <r>
    <x v="2194"/>
    <x v="386"/>
    <x v="0"/>
    <x v="1"/>
    <x v="0"/>
    <x v="3"/>
    <x v="1"/>
    <x v="1"/>
    <x v="2"/>
    <x v="30"/>
    <x v="30"/>
    <x v="0"/>
    <x v="0"/>
    <x v="0"/>
    <x v="0"/>
  </r>
  <r>
    <x v="2195"/>
    <x v="386"/>
    <x v="0"/>
    <x v="1"/>
    <x v="1"/>
    <x v="2"/>
    <x v="0"/>
    <x v="0"/>
    <x v="4"/>
    <x v="4"/>
    <x v="4"/>
    <x v="1"/>
    <x v="1"/>
    <x v="1"/>
    <x v="2"/>
  </r>
  <r>
    <x v="2196"/>
    <x v="387"/>
    <x v="0"/>
    <x v="1"/>
    <x v="1"/>
    <x v="1"/>
    <x v="2"/>
    <x v="2"/>
    <x v="3"/>
    <x v="3"/>
    <x v="3"/>
    <x v="0"/>
    <x v="0"/>
    <x v="1"/>
    <x v="2"/>
  </r>
  <r>
    <x v="2197"/>
    <x v="387"/>
    <x v="0"/>
    <x v="1"/>
    <x v="2"/>
    <x v="2"/>
    <x v="1"/>
    <x v="1"/>
    <x v="3"/>
    <x v="14"/>
    <x v="14"/>
    <x v="0"/>
    <x v="0"/>
    <x v="0"/>
    <x v="0"/>
  </r>
  <r>
    <x v="2198"/>
    <x v="388"/>
    <x v="0"/>
    <x v="1"/>
    <x v="2"/>
    <x v="1"/>
    <x v="1"/>
    <x v="1"/>
    <x v="5"/>
    <x v="28"/>
    <x v="28"/>
    <x v="1"/>
    <x v="1"/>
    <x v="0"/>
    <x v="0"/>
  </r>
  <r>
    <x v="2199"/>
    <x v="389"/>
    <x v="0"/>
    <x v="1"/>
    <x v="1"/>
    <x v="4"/>
    <x v="3"/>
    <x v="3"/>
    <x v="2"/>
    <x v="5"/>
    <x v="5"/>
    <x v="1"/>
    <x v="1"/>
    <x v="0"/>
    <x v="2"/>
  </r>
  <r>
    <x v="2200"/>
    <x v="389"/>
    <x v="0"/>
    <x v="1"/>
    <x v="0"/>
    <x v="5"/>
    <x v="1"/>
    <x v="1"/>
    <x v="6"/>
    <x v="7"/>
    <x v="7"/>
    <x v="0"/>
    <x v="0"/>
    <x v="0"/>
    <x v="1"/>
  </r>
  <r>
    <x v="2201"/>
    <x v="389"/>
    <x v="0"/>
    <x v="1"/>
    <x v="0"/>
    <x v="1"/>
    <x v="2"/>
    <x v="2"/>
    <x v="5"/>
    <x v="6"/>
    <x v="6"/>
    <x v="0"/>
    <x v="0"/>
    <x v="0"/>
    <x v="3"/>
  </r>
  <r>
    <x v="2202"/>
    <x v="389"/>
    <x v="0"/>
    <x v="1"/>
    <x v="0"/>
    <x v="0"/>
    <x v="4"/>
    <x v="4"/>
    <x v="7"/>
    <x v="31"/>
    <x v="31"/>
    <x v="0"/>
    <x v="0"/>
    <x v="0"/>
    <x v="3"/>
  </r>
  <r>
    <x v="2203"/>
    <x v="390"/>
    <x v="0"/>
    <x v="1"/>
    <x v="0"/>
    <x v="2"/>
    <x v="4"/>
    <x v="4"/>
    <x v="7"/>
    <x v="31"/>
    <x v="31"/>
    <x v="0"/>
    <x v="0"/>
    <x v="0"/>
    <x v="1"/>
  </r>
  <r>
    <x v="2204"/>
    <x v="390"/>
    <x v="0"/>
    <x v="1"/>
    <x v="2"/>
    <x v="4"/>
    <x v="3"/>
    <x v="3"/>
    <x v="0"/>
    <x v="25"/>
    <x v="25"/>
    <x v="0"/>
    <x v="0"/>
    <x v="0"/>
    <x v="4"/>
  </r>
  <r>
    <x v="2205"/>
    <x v="391"/>
    <x v="0"/>
    <x v="1"/>
    <x v="2"/>
    <x v="5"/>
    <x v="0"/>
    <x v="0"/>
    <x v="5"/>
    <x v="48"/>
    <x v="48"/>
    <x v="0"/>
    <x v="0"/>
    <x v="0"/>
    <x v="0"/>
  </r>
  <r>
    <x v="2206"/>
    <x v="392"/>
    <x v="0"/>
    <x v="1"/>
    <x v="2"/>
    <x v="6"/>
    <x v="3"/>
    <x v="3"/>
    <x v="1"/>
    <x v="27"/>
    <x v="27"/>
    <x v="0"/>
    <x v="0"/>
    <x v="0"/>
    <x v="2"/>
  </r>
  <r>
    <x v="2207"/>
    <x v="393"/>
    <x v="0"/>
    <x v="1"/>
    <x v="2"/>
    <x v="6"/>
    <x v="1"/>
    <x v="1"/>
    <x v="2"/>
    <x v="30"/>
    <x v="30"/>
    <x v="0"/>
    <x v="0"/>
    <x v="0"/>
    <x v="3"/>
  </r>
  <r>
    <x v="2208"/>
    <x v="393"/>
    <x v="0"/>
    <x v="1"/>
    <x v="2"/>
    <x v="6"/>
    <x v="3"/>
    <x v="3"/>
    <x v="9"/>
    <x v="35"/>
    <x v="35"/>
    <x v="0"/>
    <x v="0"/>
    <x v="1"/>
    <x v="2"/>
  </r>
  <r>
    <x v="2209"/>
    <x v="393"/>
    <x v="0"/>
    <x v="1"/>
    <x v="0"/>
    <x v="2"/>
    <x v="1"/>
    <x v="1"/>
    <x v="3"/>
    <x v="14"/>
    <x v="14"/>
    <x v="0"/>
    <x v="0"/>
    <x v="0"/>
    <x v="0"/>
  </r>
  <r>
    <x v="2210"/>
    <x v="393"/>
    <x v="0"/>
    <x v="1"/>
    <x v="0"/>
    <x v="4"/>
    <x v="4"/>
    <x v="4"/>
    <x v="9"/>
    <x v="46"/>
    <x v="46"/>
    <x v="1"/>
    <x v="1"/>
    <x v="0"/>
    <x v="3"/>
  </r>
  <r>
    <x v="2211"/>
    <x v="393"/>
    <x v="0"/>
    <x v="1"/>
    <x v="0"/>
    <x v="3"/>
    <x v="3"/>
    <x v="3"/>
    <x v="5"/>
    <x v="16"/>
    <x v="16"/>
    <x v="0"/>
    <x v="0"/>
    <x v="0"/>
    <x v="0"/>
  </r>
  <r>
    <x v="2212"/>
    <x v="393"/>
    <x v="0"/>
    <x v="1"/>
    <x v="2"/>
    <x v="6"/>
    <x v="2"/>
    <x v="2"/>
    <x v="3"/>
    <x v="3"/>
    <x v="3"/>
    <x v="0"/>
    <x v="0"/>
    <x v="0"/>
    <x v="2"/>
  </r>
  <r>
    <x v="2213"/>
    <x v="393"/>
    <x v="0"/>
    <x v="1"/>
    <x v="2"/>
    <x v="2"/>
    <x v="0"/>
    <x v="0"/>
    <x v="4"/>
    <x v="4"/>
    <x v="4"/>
    <x v="0"/>
    <x v="0"/>
    <x v="0"/>
    <x v="3"/>
  </r>
  <r>
    <x v="2214"/>
    <x v="393"/>
    <x v="0"/>
    <x v="1"/>
    <x v="1"/>
    <x v="3"/>
    <x v="0"/>
    <x v="0"/>
    <x v="8"/>
    <x v="23"/>
    <x v="23"/>
    <x v="0"/>
    <x v="0"/>
    <x v="0"/>
    <x v="0"/>
  </r>
  <r>
    <x v="2215"/>
    <x v="393"/>
    <x v="0"/>
    <x v="1"/>
    <x v="0"/>
    <x v="3"/>
    <x v="4"/>
    <x v="4"/>
    <x v="5"/>
    <x v="47"/>
    <x v="47"/>
    <x v="1"/>
    <x v="1"/>
    <x v="0"/>
    <x v="2"/>
  </r>
  <r>
    <x v="2216"/>
    <x v="393"/>
    <x v="0"/>
    <x v="1"/>
    <x v="0"/>
    <x v="1"/>
    <x v="3"/>
    <x v="3"/>
    <x v="2"/>
    <x v="5"/>
    <x v="5"/>
    <x v="0"/>
    <x v="0"/>
    <x v="0"/>
    <x v="2"/>
  </r>
  <r>
    <x v="2217"/>
    <x v="393"/>
    <x v="0"/>
    <x v="1"/>
    <x v="0"/>
    <x v="1"/>
    <x v="1"/>
    <x v="1"/>
    <x v="8"/>
    <x v="33"/>
    <x v="33"/>
    <x v="1"/>
    <x v="1"/>
    <x v="0"/>
    <x v="3"/>
  </r>
  <r>
    <x v="2218"/>
    <x v="393"/>
    <x v="0"/>
    <x v="1"/>
    <x v="2"/>
    <x v="4"/>
    <x v="0"/>
    <x v="0"/>
    <x v="2"/>
    <x v="2"/>
    <x v="2"/>
    <x v="0"/>
    <x v="0"/>
    <x v="0"/>
    <x v="0"/>
  </r>
  <r>
    <x v="2219"/>
    <x v="393"/>
    <x v="0"/>
    <x v="1"/>
    <x v="2"/>
    <x v="3"/>
    <x v="2"/>
    <x v="2"/>
    <x v="2"/>
    <x v="12"/>
    <x v="12"/>
    <x v="0"/>
    <x v="0"/>
    <x v="0"/>
    <x v="2"/>
  </r>
  <r>
    <x v="2220"/>
    <x v="394"/>
    <x v="0"/>
    <x v="1"/>
    <x v="0"/>
    <x v="4"/>
    <x v="0"/>
    <x v="0"/>
    <x v="6"/>
    <x v="34"/>
    <x v="34"/>
    <x v="0"/>
    <x v="0"/>
    <x v="0"/>
    <x v="2"/>
  </r>
  <r>
    <x v="2221"/>
    <x v="394"/>
    <x v="0"/>
    <x v="1"/>
    <x v="1"/>
    <x v="1"/>
    <x v="0"/>
    <x v="0"/>
    <x v="0"/>
    <x v="0"/>
    <x v="0"/>
    <x v="0"/>
    <x v="0"/>
    <x v="0"/>
    <x v="2"/>
  </r>
  <r>
    <x v="2222"/>
    <x v="394"/>
    <x v="0"/>
    <x v="1"/>
    <x v="2"/>
    <x v="1"/>
    <x v="0"/>
    <x v="0"/>
    <x v="5"/>
    <x v="48"/>
    <x v="48"/>
    <x v="0"/>
    <x v="0"/>
    <x v="0"/>
    <x v="0"/>
  </r>
  <r>
    <x v="2223"/>
    <x v="394"/>
    <x v="0"/>
    <x v="1"/>
    <x v="0"/>
    <x v="1"/>
    <x v="1"/>
    <x v="1"/>
    <x v="2"/>
    <x v="30"/>
    <x v="30"/>
    <x v="0"/>
    <x v="0"/>
    <x v="0"/>
    <x v="2"/>
  </r>
  <r>
    <x v="2224"/>
    <x v="394"/>
    <x v="0"/>
    <x v="1"/>
    <x v="2"/>
    <x v="6"/>
    <x v="3"/>
    <x v="3"/>
    <x v="2"/>
    <x v="5"/>
    <x v="5"/>
    <x v="0"/>
    <x v="0"/>
    <x v="0"/>
    <x v="2"/>
  </r>
  <r>
    <x v="2225"/>
    <x v="394"/>
    <x v="0"/>
    <x v="1"/>
    <x v="2"/>
    <x v="0"/>
    <x v="2"/>
    <x v="2"/>
    <x v="3"/>
    <x v="3"/>
    <x v="3"/>
    <x v="0"/>
    <x v="0"/>
    <x v="0"/>
    <x v="2"/>
  </r>
  <r>
    <x v="2226"/>
    <x v="395"/>
    <x v="0"/>
    <x v="1"/>
    <x v="0"/>
    <x v="6"/>
    <x v="2"/>
    <x v="2"/>
    <x v="0"/>
    <x v="38"/>
    <x v="38"/>
    <x v="1"/>
    <x v="1"/>
    <x v="0"/>
    <x v="2"/>
  </r>
  <r>
    <x v="2227"/>
    <x v="395"/>
    <x v="0"/>
    <x v="1"/>
    <x v="2"/>
    <x v="4"/>
    <x v="1"/>
    <x v="1"/>
    <x v="5"/>
    <x v="28"/>
    <x v="28"/>
    <x v="1"/>
    <x v="1"/>
    <x v="0"/>
    <x v="3"/>
  </r>
  <r>
    <x v="2228"/>
    <x v="395"/>
    <x v="0"/>
    <x v="1"/>
    <x v="2"/>
    <x v="0"/>
    <x v="2"/>
    <x v="2"/>
    <x v="6"/>
    <x v="32"/>
    <x v="32"/>
    <x v="0"/>
    <x v="0"/>
    <x v="0"/>
    <x v="2"/>
  </r>
  <r>
    <x v="2229"/>
    <x v="396"/>
    <x v="1"/>
    <x v="1"/>
    <x v="1"/>
    <x v="5"/>
    <x v="2"/>
    <x v="2"/>
    <x v="2"/>
    <x v="12"/>
    <x v="12"/>
    <x v="1"/>
    <x v="1"/>
    <x v="1"/>
    <x v="1"/>
  </r>
  <r>
    <x v="2230"/>
    <x v="396"/>
    <x v="1"/>
    <x v="1"/>
    <x v="2"/>
    <x v="1"/>
    <x v="3"/>
    <x v="3"/>
    <x v="9"/>
    <x v="35"/>
    <x v="35"/>
    <x v="1"/>
    <x v="1"/>
    <x v="0"/>
    <x v="3"/>
  </r>
  <r>
    <x v="2231"/>
    <x v="396"/>
    <x v="1"/>
    <x v="1"/>
    <x v="1"/>
    <x v="3"/>
    <x v="2"/>
    <x v="2"/>
    <x v="9"/>
    <x v="26"/>
    <x v="26"/>
    <x v="0"/>
    <x v="0"/>
    <x v="0"/>
    <x v="1"/>
  </r>
  <r>
    <x v="2232"/>
    <x v="397"/>
    <x v="1"/>
    <x v="1"/>
    <x v="2"/>
    <x v="4"/>
    <x v="4"/>
    <x v="4"/>
    <x v="5"/>
    <x v="47"/>
    <x v="47"/>
    <x v="0"/>
    <x v="0"/>
    <x v="0"/>
    <x v="0"/>
  </r>
  <r>
    <x v="2233"/>
    <x v="397"/>
    <x v="1"/>
    <x v="1"/>
    <x v="2"/>
    <x v="4"/>
    <x v="1"/>
    <x v="1"/>
    <x v="6"/>
    <x v="7"/>
    <x v="7"/>
    <x v="0"/>
    <x v="0"/>
    <x v="0"/>
    <x v="3"/>
  </r>
  <r>
    <x v="2234"/>
    <x v="397"/>
    <x v="1"/>
    <x v="1"/>
    <x v="1"/>
    <x v="5"/>
    <x v="0"/>
    <x v="0"/>
    <x v="1"/>
    <x v="40"/>
    <x v="40"/>
    <x v="1"/>
    <x v="1"/>
    <x v="0"/>
    <x v="2"/>
  </r>
  <r>
    <x v="2235"/>
    <x v="397"/>
    <x v="1"/>
    <x v="1"/>
    <x v="2"/>
    <x v="4"/>
    <x v="3"/>
    <x v="3"/>
    <x v="5"/>
    <x v="16"/>
    <x v="16"/>
    <x v="0"/>
    <x v="0"/>
    <x v="0"/>
    <x v="3"/>
  </r>
  <r>
    <x v="2236"/>
    <x v="397"/>
    <x v="1"/>
    <x v="1"/>
    <x v="2"/>
    <x v="3"/>
    <x v="3"/>
    <x v="3"/>
    <x v="2"/>
    <x v="5"/>
    <x v="5"/>
    <x v="0"/>
    <x v="0"/>
    <x v="0"/>
    <x v="0"/>
  </r>
  <r>
    <x v="2237"/>
    <x v="397"/>
    <x v="1"/>
    <x v="1"/>
    <x v="1"/>
    <x v="3"/>
    <x v="4"/>
    <x v="4"/>
    <x v="8"/>
    <x v="19"/>
    <x v="19"/>
    <x v="0"/>
    <x v="0"/>
    <x v="0"/>
    <x v="2"/>
  </r>
  <r>
    <x v="2238"/>
    <x v="397"/>
    <x v="1"/>
    <x v="1"/>
    <x v="0"/>
    <x v="0"/>
    <x v="0"/>
    <x v="0"/>
    <x v="9"/>
    <x v="39"/>
    <x v="39"/>
    <x v="1"/>
    <x v="1"/>
    <x v="0"/>
    <x v="0"/>
  </r>
  <r>
    <x v="2239"/>
    <x v="397"/>
    <x v="1"/>
    <x v="1"/>
    <x v="0"/>
    <x v="3"/>
    <x v="1"/>
    <x v="1"/>
    <x v="0"/>
    <x v="10"/>
    <x v="10"/>
    <x v="1"/>
    <x v="1"/>
    <x v="1"/>
    <x v="0"/>
  </r>
  <r>
    <x v="2240"/>
    <x v="397"/>
    <x v="1"/>
    <x v="1"/>
    <x v="1"/>
    <x v="5"/>
    <x v="0"/>
    <x v="0"/>
    <x v="0"/>
    <x v="0"/>
    <x v="0"/>
    <x v="1"/>
    <x v="1"/>
    <x v="0"/>
    <x v="2"/>
  </r>
  <r>
    <x v="2241"/>
    <x v="398"/>
    <x v="1"/>
    <x v="1"/>
    <x v="0"/>
    <x v="0"/>
    <x v="3"/>
    <x v="3"/>
    <x v="0"/>
    <x v="25"/>
    <x v="25"/>
    <x v="0"/>
    <x v="0"/>
    <x v="0"/>
    <x v="3"/>
  </r>
  <r>
    <x v="2242"/>
    <x v="398"/>
    <x v="1"/>
    <x v="1"/>
    <x v="0"/>
    <x v="4"/>
    <x v="3"/>
    <x v="3"/>
    <x v="9"/>
    <x v="35"/>
    <x v="35"/>
    <x v="1"/>
    <x v="1"/>
    <x v="0"/>
    <x v="0"/>
  </r>
  <r>
    <x v="2243"/>
    <x v="398"/>
    <x v="1"/>
    <x v="1"/>
    <x v="2"/>
    <x v="0"/>
    <x v="1"/>
    <x v="1"/>
    <x v="8"/>
    <x v="33"/>
    <x v="33"/>
    <x v="1"/>
    <x v="1"/>
    <x v="0"/>
    <x v="0"/>
  </r>
  <r>
    <x v="2244"/>
    <x v="399"/>
    <x v="1"/>
    <x v="1"/>
    <x v="2"/>
    <x v="5"/>
    <x v="3"/>
    <x v="3"/>
    <x v="8"/>
    <x v="18"/>
    <x v="18"/>
    <x v="1"/>
    <x v="1"/>
    <x v="0"/>
    <x v="0"/>
  </r>
  <r>
    <x v="2245"/>
    <x v="400"/>
    <x v="1"/>
    <x v="1"/>
    <x v="1"/>
    <x v="2"/>
    <x v="3"/>
    <x v="3"/>
    <x v="7"/>
    <x v="11"/>
    <x v="11"/>
    <x v="0"/>
    <x v="0"/>
    <x v="0"/>
    <x v="4"/>
  </r>
  <r>
    <x v="2246"/>
    <x v="400"/>
    <x v="1"/>
    <x v="1"/>
    <x v="2"/>
    <x v="1"/>
    <x v="4"/>
    <x v="4"/>
    <x v="8"/>
    <x v="19"/>
    <x v="19"/>
    <x v="1"/>
    <x v="1"/>
    <x v="0"/>
    <x v="3"/>
  </r>
  <r>
    <x v="2247"/>
    <x v="401"/>
    <x v="1"/>
    <x v="1"/>
    <x v="1"/>
    <x v="5"/>
    <x v="1"/>
    <x v="1"/>
    <x v="2"/>
    <x v="30"/>
    <x v="30"/>
    <x v="0"/>
    <x v="0"/>
    <x v="0"/>
    <x v="3"/>
  </r>
  <r>
    <x v="2248"/>
    <x v="401"/>
    <x v="1"/>
    <x v="1"/>
    <x v="0"/>
    <x v="2"/>
    <x v="4"/>
    <x v="4"/>
    <x v="4"/>
    <x v="8"/>
    <x v="8"/>
    <x v="1"/>
    <x v="1"/>
    <x v="0"/>
    <x v="0"/>
  </r>
  <r>
    <x v="2249"/>
    <x v="401"/>
    <x v="1"/>
    <x v="1"/>
    <x v="1"/>
    <x v="5"/>
    <x v="4"/>
    <x v="4"/>
    <x v="5"/>
    <x v="47"/>
    <x v="47"/>
    <x v="0"/>
    <x v="0"/>
    <x v="0"/>
    <x v="0"/>
  </r>
  <r>
    <x v="2250"/>
    <x v="401"/>
    <x v="1"/>
    <x v="1"/>
    <x v="1"/>
    <x v="0"/>
    <x v="1"/>
    <x v="1"/>
    <x v="4"/>
    <x v="22"/>
    <x v="22"/>
    <x v="1"/>
    <x v="1"/>
    <x v="0"/>
    <x v="3"/>
  </r>
  <r>
    <x v="2251"/>
    <x v="401"/>
    <x v="1"/>
    <x v="1"/>
    <x v="0"/>
    <x v="0"/>
    <x v="4"/>
    <x v="4"/>
    <x v="4"/>
    <x v="8"/>
    <x v="8"/>
    <x v="1"/>
    <x v="1"/>
    <x v="1"/>
    <x v="3"/>
  </r>
  <r>
    <x v="2252"/>
    <x v="402"/>
    <x v="1"/>
    <x v="1"/>
    <x v="2"/>
    <x v="5"/>
    <x v="4"/>
    <x v="4"/>
    <x v="7"/>
    <x v="31"/>
    <x v="31"/>
    <x v="1"/>
    <x v="1"/>
    <x v="0"/>
    <x v="2"/>
  </r>
  <r>
    <x v="2253"/>
    <x v="402"/>
    <x v="1"/>
    <x v="1"/>
    <x v="0"/>
    <x v="3"/>
    <x v="1"/>
    <x v="1"/>
    <x v="2"/>
    <x v="30"/>
    <x v="30"/>
    <x v="1"/>
    <x v="1"/>
    <x v="0"/>
    <x v="3"/>
  </r>
  <r>
    <x v="2254"/>
    <x v="403"/>
    <x v="1"/>
    <x v="1"/>
    <x v="0"/>
    <x v="5"/>
    <x v="0"/>
    <x v="0"/>
    <x v="6"/>
    <x v="34"/>
    <x v="34"/>
    <x v="1"/>
    <x v="1"/>
    <x v="0"/>
    <x v="2"/>
  </r>
  <r>
    <x v="2255"/>
    <x v="404"/>
    <x v="1"/>
    <x v="1"/>
    <x v="2"/>
    <x v="0"/>
    <x v="2"/>
    <x v="2"/>
    <x v="7"/>
    <x v="15"/>
    <x v="15"/>
    <x v="1"/>
    <x v="1"/>
    <x v="0"/>
    <x v="2"/>
  </r>
  <r>
    <x v="2256"/>
    <x v="404"/>
    <x v="1"/>
    <x v="1"/>
    <x v="0"/>
    <x v="6"/>
    <x v="1"/>
    <x v="1"/>
    <x v="2"/>
    <x v="30"/>
    <x v="30"/>
    <x v="0"/>
    <x v="0"/>
    <x v="0"/>
    <x v="4"/>
  </r>
  <r>
    <x v="2257"/>
    <x v="404"/>
    <x v="1"/>
    <x v="1"/>
    <x v="1"/>
    <x v="2"/>
    <x v="3"/>
    <x v="3"/>
    <x v="5"/>
    <x v="16"/>
    <x v="16"/>
    <x v="0"/>
    <x v="0"/>
    <x v="0"/>
    <x v="2"/>
  </r>
  <r>
    <x v="2258"/>
    <x v="404"/>
    <x v="1"/>
    <x v="1"/>
    <x v="1"/>
    <x v="0"/>
    <x v="4"/>
    <x v="4"/>
    <x v="4"/>
    <x v="8"/>
    <x v="8"/>
    <x v="0"/>
    <x v="0"/>
    <x v="0"/>
    <x v="2"/>
  </r>
  <r>
    <x v="2259"/>
    <x v="404"/>
    <x v="1"/>
    <x v="1"/>
    <x v="2"/>
    <x v="3"/>
    <x v="4"/>
    <x v="4"/>
    <x v="0"/>
    <x v="49"/>
    <x v="49"/>
    <x v="0"/>
    <x v="0"/>
    <x v="0"/>
    <x v="2"/>
  </r>
  <r>
    <x v="2260"/>
    <x v="404"/>
    <x v="1"/>
    <x v="1"/>
    <x v="0"/>
    <x v="5"/>
    <x v="0"/>
    <x v="0"/>
    <x v="0"/>
    <x v="0"/>
    <x v="0"/>
    <x v="0"/>
    <x v="0"/>
    <x v="0"/>
    <x v="2"/>
  </r>
  <r>
    <x v="2261"/>
    <x v="404"/>
    <x v="1"/>
    <x v="1"/>
    <x v="0"/>
    <x v="2"/>
    <x v="0"/>
    <x v="0"/>
    <x v="1"/>
    <x v="40"/>
    <x v="40"/>
    <x v="1"/>
    <x v="1"/>
    <x v="0"/>
    <x v="2"/>
  </r>
  <r>
    <x v="2262"/>
    <x v="404"/>
    <x v="1"/>
    <x v="1"/>
    <x v="0"/>
    <x v="3"/>
    <x v="1"/>
    <x v="1"/>
    <x v="0"/>
    <x v="10"/>
    <x v="10"/>
    <x v="0"/>
    <x v="0"/>
    <x v="0"/>
    <x v="2"/>
  </r>
  <r>
    <x v="2263"/>
    <x v="404"/>
    <x v="1"/>
    <x v="1"/>
    <x v="0"/>
    <x v="5"/>
    <x v="1"/>
    <x v="1"/>
    <x v="8"/>
    <x v="33"/>
    <x v="33"/>
    <x v="0"/>
    <x v="0"/>
    <x v="1"/>
    <x v="1"/>
  </r>
  <r>
    <x v="2264"/>
    <x v="404"/>
    <x v="1"/>
    <x v="1"/>
    <x v="1"/>
    <x v="3"/>
    <x v="0"/>
    <x v="0"/>
    <x v="0"/>
    <x v="0"/>
    <x v="0"/>
    <x v="1"/>
    <x v="1"/>
    <x v="1"/>
    <x v="2"/>
  </r>
  <r>
    <x v="2265"/>
    <x v="404"/>
    <x v="1"/>
    <x v="1"/>
    <x v="0"/>
    <x v="1"/>
    <x v="2"/>
    <x v="2"/>
    <x v="8"/>
    <x v="36"/>
    <x v="36"/>
    <x v="1"/>
    <x v="1"/>
    <x v="0"/>
    <x v="2"/>
  </r>
  <r>
    <x v="2266"/>
    <x v="404"/>
    <x v="1"/>
    <x v="1"/>
    <x v="1"/>
    <x v="5"/>
    <x v="0"/>
    <x v="0"/>
    <x v="3"/>
    <x v="45"/>
    <x v="45"/>
    <x v="1"/>
    <x v="1"/>
    <x v="0"/>
    <x v="0"/>
  </r>
  <r>
    <x v="2267"/>
    <x v="404"/>
    <x v="1"/>
    <x v="1"/>
    <x v="1"/>
    <x v="3"/>
    <x v="1"/>
    <x v="1"/>
    <x v="6"/>
    <x v="7"/>
    <x v="7"/>
    <x v="0"/>
    <x v="0"/>
    <x v="1"/>
    <x v="3"/>
  </r>
  <r>
    <x v="2268"/>
    <x v="404"/>
    <x v="1"/>
    <x v="1"/>
    <x v="0"/>
    <x v="6"/>
    <x v="3"/>
    <x v="3"/>
    <x v="3"/>
    <x v="41"/>
    <x v="41"/>
    <x v="1"/>
    <x v="1"/>
    <x v="0"/>
    <x v="0"/>
  </r>
  <r>
    <x v="2269"/>
    <x v="404"/>
    <x v="1"/>
    <x v="1"/>
    <x v="0"/>
    <x v="1"/>
    <x v="4"/>
    <x v="4"/>
    <x v="7"/>
    <x v="31"/>
    <x v="31"/>
    <x v="1"/>
    <x v="1"/>
    <x v="0"/>
    <x v="3"/>
  </r>
  <r>
    <x v="2270"/>
    <x v="404"/>
    <x v="1"/>
    <x v="1"/>
    <x v="1"/>
    <x v="6"/>
    <x v="3"/>
    <x v="3"/>
    <x v="6"/>
    <x v="13"/>
    <x v="13"/>
    <x v="0"/>
    <x v="0"/>
    <x v="0"/>
    <x v="2"/>
  </r>
  <r>
    <x v="2271"/>
    <x v="404"/>
    <x v="1"/>
    <x v="1"/>
    <x v="2"/>
    <x v="2"/>
    <x v="3"/>
    <x v="3"/>
    <x v="3"/>
    <x v="41"/>
    <x v="41"/>
    <x v="1"/>
    <x v="1"/>
    <x v="1"/>
    <x v="0"/>
  </r>
  <r>
    <x v="2272"/>
    <x v="404"/>
    <x v="1"/>
    <x v="1"/>
    <x v="2"/>
    <x v="0"/>
    <x v="3"/>
    <x v="3"/>
    <x v="9"/>
    <x v="35"/>
    <x v="35"/>
    <x v="0"/>
    <x v="0"/>
    <x v="0"/>
    <x v="2"/>
  </r>
  <r>
    <x v="2273"/>
    <x v="404"/>
    <x v="1"/>
    <x v="1"/>
    <x v="2"/>
    <x v="3"/>
    <x v="3"/>
    <x v="3"/>
    <x v="2"/>
    <x v="5"/>
    <x v="5"/>
    <x v="0"/>
    <x v="0"/>
    <x v="0"/>
    <x v="4"/>
  </r>
  <r>
    <x v="2274"/>
    <x v="404"/>
    <x v="1"/>
    <x v="1"/>
    <x v="1"/>
    <x v="6"/>
    <x v="3"/>
    <x v="3"/>
    <x v="4"/>
    <x v="29"/>
    <x v="29"/>
    <x v="0"/>
    <x v="0"/>
    <x v="0"/>
    <x v="0"/>
  </r>
  <r>
    <x v="2275"/>
    <x v="404"/>
    <x v="1"/>
    <x v="1"/>
    <x v="2"/>
    <x v="6"/>
    <x v="3"/>
    <x v="3"/>
    <x v="9"/>
    <x v="35"/>
    <x v="35"/>
    <x v="0"/>
    <x v="0"/>
    <x v="0"/>
    <x v="2"/>
  </r>
  <r>
    <x v="2276"/>
    <x v="404"/>
    <x v="1"/>
    <x v="1"/>
    <x v="2"/>
    <x v="0"/>
    <x v="0"/>
    <x v="0"/>
    <x v="1"/>
    <x v="40"/>
    <x v="40"/>
    <x v="0"/>
    <x v="0"/>
    <x v="0"/>
    <x v="2"/>
  </r>
  <r>
    <x v="2277"/>
    <x v="404"/>
    <x v="1"/>
    <x v="1"/>
    <x v="0"/>
    <x v="6"/>
    <x v="1"/>
    <x v="1"/>
    <x v="3"/>
    <x v="14"/>
    <x v="14"/>
    <x v="1"/>
    <x v="1"/>
    <x v="0"/>
    <x v="2"/>
  </r>
  <r>
    <x v="2278"/>
    <x v="404"/>
    <x v="1"/>
    <x v="1"/>
    <x v="0"/>
    <x v="1"/>
    <x v="0"/>
    <x v="0"/>
    <x v="9"/>
    <x v="39"/>
    <x v="39"/>
    <x v="0"/>
    <x v="0"/>
    <x v="0"/>
    <x v="2"/>
  </r>
  <r>
    <x v="2279"/>
    <x v="404"/>
    <x v="1"/>
    <x v="1"/>
    <x v="1"/>
    <x v="3"/>
    <x v="1"/>
    <x v="1"/>
    <x v="4"/>
    <x v="22"/>
    <x v="22"/>
    <x v="0"/>
    <x v="0"/>
    <x v="0"/>
    <x v="2"/>
  </r>
  <r>
    <x v="2280"/>
    <x v="405"/>
    <x v="1"/>
    <x v="1"/>
    <x v="2"/>
    <x v="4"/>
    <x v="2"/>
    <x v="2"/>
    <x v="0"/>
    <x v="38"/>
    <x v="38"/>
    <x v="1"/>
    <x v="1"/>
    <x v="1"/>
    <x v="3"/>
  </r>
  <r>
    <x v="2281"/>
    <x v="406"/>
    <x v="1"/>
    <x v="1"/>
    <x v="2"/>
    <x v="2"/>
    <x v="2"/>
    <x v="2"/>
    <x v="6"/>
    <x v="32"/>
    <x v="32"/>
    <x v="1"/>
    <x v="1"/>
    <x v="0"/>
    <x v="3"/>
  </r>
  <r>
    <x v="2282"/>
    <x v="406"/>
    <x v="1"/>
    <x v="1"/>
    <x v="1"/>
    <x v="3"/>
    <x v="1"/>
    <x v="1"/>
    <x v="0"/>
    <x v="10"/>
    <x v="10"/>
    <x v="1"/>
    <x v="1"/>
    <x v="0"/>
    <x v="2"/>
  </r>
  <r>
    <x v="2283"/>
    <x v="406"/>
    <x v="1"/>
    <x v="1"/>
    <x v="0"/>
    <x v="0"/>
    <x v="2"/>
    <x v="2"/>
    <x v="8"/>
    <x v="36"/>
    <x v="36"/>
    <x v="0"/>
    <x v="0"/>
    <x v="0"/>
    <x v="2"/>
  </r>
  <r>
    <x v="2284"/>
    <x v="406"/>
    <x v="1"/>
    <x v="1"/>
    <x v="2"/>
    <x v="4"/>
    <x v="3"/>
    <x v="3"/>
    <x v="5"/>
    <x v="16"/>
    <x v="16"/>
    <x v="0"/>
    <x v="0"/>
    <x v="0"/>
    <x v="4"/>
  </r>
  <r>
    <x v="2285"/>
    <x v="406"/>
    <x v="1"/>
    <x v="1"/>
    <x v="1"/>
    <x v="5"/>
    <x v="3"/>
    <x v="3"/>
    <x v="7"/>
    <x v="11"/>
    <x v="11"/>
    <x v="0"/>
    <x v="0"/>
    <x v="1"/>
    <x v="2"/>
  </r>
  <r>
    <x v="2286"/>
    <x v="406"/>
    <x v="1"/>
    <x v="1"/>
    <x v="2"/>
    <x v="3"/>
    <x v="3"/>
    <x v="3"/>
    <x v="9"/>
    <x v="35"/>
    <x v="35"/>
    <x v="0"/>
    <x v="0"/>
    <x v="0"/>
    <x v="0"/>
  </r>
  <r>
    <x v="2287"/>
    <x v="406"/>
    <x v="1"/>
    <x v="1"/>
    <x v="2"/>
    <x v="1"/>
    <x v="0"/>
    <x v="0"/>
    <x v="3"/>
    <x v="45"/>
    <x v="45"/>
    <x v="0"/>
    <x v="0"/>
    <x v="0"/>
    <x v="1"/>
  </r>
  <r>
    <x v="2288"/>
    <x v="406"/>
    <x v="1"/>
    <x v="1"/>
    <x v="2"/>
    <x v="4"/>
    <x v="4"/>
    <x v="4"/>
    <x v="9"/>
    <x v="46"/>
    <x v="46"/>
    <x v="0"/>
    <x v="0"/>
    <x v="0"/>
    <x v="0"/>
  </r>
  <r>
    <x v="2289"/>
    <x v="406"/>
    <x v="1"/>
    <x v="1"/>
    <x v="0"/>
    <x v="1"/>
    <x v="2"/>
    <x v="2"/>
    <x v="4"/>
    <x v="17"/>
    <x v="17"/>
    <x v="0"/>
    <x v="0"/>
    <x v="0"/>
    <x v="3"/>
  </r>
  <r>
    <x v="2290"/>
    <x v="406"/>
    <x v="1"/>
    <x v="1"/>
    <x v="2"/>
    <x v="6"/>
    <x v="4"/>
    <x v="4"/>
    <x v="5"/>
    <x v="47"/>
    <x v="47"/>
    <x v="1"/>
    <x v="1"/>
    <x v="0"/>
    <x v="3"/>
  </r>
  <r>
    <x v="2291"/>
    <x v="407"/>
    <x v="1"/>
    <x v="1"/>
    <x v="1"/>
    <x v="5"/>
    <x v="2"/>
    <x v="2"/>
    <x v="9"/>
    <x v="26"/>
    <x v="26"/>
    <x v="0"/>
    <x v="0"/>
    <x v="0"/>
    <x v="2"/>
  </r>
  <r>
    <x v="2292"/>
    <x v="407"/>
    <x v="1"/>
    <x v="1"/>
    <x v="2"/>
    <x v="6"/>
    <x v="4"/>
    <x v="4"/>
    <x v="3"/>
    <x v="42"/>
    <x v="42"/>
    <x v="0"/>
    <x v="0"/>
    <x v="0"/>
    <x v="0"/>
  </r>
  <r>
    <x v="2293"/>
    <x v="407"/>
    <x v="1"/>
    <x v="1"/>
    <x v="1"/>
    <x v="3"/>
    <x v="0"/>
    <x v="0"/>
    <x v="9"/>
    <x v="39"/>
    <x v="39"/>
    <x v="0"/>
    <x v="0"/>
    <x v="0"/>
    <x v="0"/>
  </r>
  <r>
    <x v="2294"/>
    <x v="407"/>
    <x v="1"/>
    <x v="1"/>
    <x v="2"/>
    <x v="1"/>
    <x v="4"/>
    <x v="4"/>
    <x v="9"/>
    <x v="46"/>
    <x v="46"/>
    <x v="0"/>
    <x v="0"/>
    <x v="0"/>
    <x v="3"/>
  </r>
  <r>
    <x v="2295"/>
    <x v="407"/>
    <x v="1"/>
    <x v="1"/>
    <x v="1"/>
    <x v="3"/>
    <x v="2"/>
    <x v="2"/>
    <x v="0"/>
    <x v="38"/>
    <x v="38"/>
    <x v="0"/>
    <x v="0"/>
    <x v="0"/>
    <x v="2"/>
  </r>
  <r>
    <x v="2296"/>
    <x v="407"/>
    <x v="1"/>
    <x v="1"/>
    <x v="1"/>
    <x v="6"/>
    <x v="0"/>
    <x v="0"/>
    <x v="8"/>
    <x v="23"/>
    <x v="23"/>
    <x v="1"/>
    <x v="1"/>
    <x v="0"/>
    <x v="2"/>
  </r>
  <r>
    <x v="2297"/>
    <x v="407"/>
    <x v="1"/>
    <x v="1"/>
    <x v="1"/>
    <x v="2"/>
    <x v="3"/>
    <x v="3"/>
    <x v="5"/>
    <x v="16"/>
    <x v="16"/>
    <x v="0"/>
    <x v="0"/>
    <x v="0"/>
    <x v="2"/>
  </r>
  <r>
    <x v="2298"/>
    <x v="407"/>
    <x v="1"/>
    <x v="1"/>
    <x v="1"/>
    <x v="1"/>
    <x v="0"/>
    <x v="0"/>
    <x v="9"/>
    <x v="39"/>
    <x v="39"/>
    <x v="0"/>
    <x v="0"/>
    <x v="0"/>
    <x v="3"/>
  </r>
  <r>
    <x v="2299"/>
    <x v="408"/>
    <x v="1"/>
    <x v="1"/>
    <x v="2"/>
    <x v="3"/>
    <x v="0"/>
    <x v="0"/>
    <x v="4"/>
    <x v="4"/>
    <x v="4"/>
    <x v="0"/>
    <x v="0"/>
    <x v="0"/>
    <x v="0"/>
  </r>
  <r>
    <x v="2300"/>
    <x v="408"/>
    <x v="1"/>
    <x v="1"/>
    <x v="2"/>
    <x v="0"/>
    <x v="4"/>
    <x v="4"/>
    <x v="5"/>
    <x v="47"/>
    <x v="47"/>
    <x v="0"/>
    <x v="0"/>
    <x v="0"/>
    <x v="2"/>
  </r>
  <r>
    <x v="2301"/>
    <x v="408"/>
    <x v="1"/>
    <x v="1"/>
    <x v="0"/>
    <x v="0"/>
    <x v="0"/>
    <x v="0"/>
    <x v="0"/>
    <x v="0"/>
    <x v="0"/>
    <x v="0"/>
    <x v="0"/>
    <x v="0"/>
    <x v="2"/>
  </r>
  <r>
    <x v="2302"/>
    <x v="408"/>
    <x v="1"/>
    <x v="1"/>
    <x v="0"/>
    <x v="3"/>
    <x v="4"/>
    <x v="4"/>
    <x v="0"/>
    <x v="49"/>
    <x v="49"/>
    <x v="0"/>
    <x v="0"/>
    <x v="0"/>
    <x v="0"/>
  </r>
  <r>
    <x v="2303"/>
    <x v="408"/>
    <x v="1"/>
    <x v="1"/>
    <x v="1"/>
    <x v="3"/>
    <x v="2"/>
    <x v="2"/>
    <x v="6"/>
    <x v="32"/>
    <x v="32"/>
    <x v="1"/>
    <x v="1"/>
    <x v="0"/>
    <x v="2"/>
  </r>
  <r>
    <x v="2304"/>
    <x v="409"/>
    <x v="1"/>
    <x v="1"/>
    <x v="0"/>
    <x v="4"/>
    <x v="4"/>
    <x v="4"/>
    <x v="5"/>
    <x v="47"/>
    <x v="47"/>
    <x v="0"/>
    <x v="0"/>
    <x v="0"/>
    <x v="0"/>
  </r>
  <r>
    <x v="2305"/>
    <x v="410"/>
    <x v="1"/>
    <x v="1"/>
    <x v="1"/>
    <x v="2"/>
    <x v="1"/>
    <x v="1"/>
    <x v="8"/>
    <x v="33"/>
    <x v="33"/>
    <x v="0"/>
    <x v="0"/>
    <x v="0"/>
    <x v="2"/>
  </r>
  <r>
    <x v="2306"/>
    <x v="411"/>
    <x v="1"/>
    <x v="1"/>
    <x v="0"/>
    <x v="0"/>
    <x v="3"/>
    <x v="3"/>
    <x v="8"/>
    <x v="18"/>
    <x v="18"/>
    <x v="0"/>
    <x v="0"/>
    <x v="0"/>
    <x v="2"/>
  </r>
  <r>
    <x v="2307"/>
    <x v="411"/>
    <x v="1"/>
    <x v="1"/>
    <x v="2"/>
    <x v="6"/>
    <x v="4"/>
    <x v="4"/>
    <x v="5"/>
    <x v="47"/>
    <x v="47"/>
    <x v="0"/>
    <x v="0"/>
    <x v="0"/>
    <x v="2"/>
  </r>
  <r>
    <x v="2308"/>
    <x v="411"/>
    <x v="1"/>
    <x v="1"/>
    <x v="0"/>
    <x v="1"/>
    <x v="0"/>
    <x v="0"/>
    <x v="5"/>
    <x v="48"/>
    <x v="48"/>
    <x v="1"/>
    <x v="1"/>
    <x v="0"/>
    <x v="3"/>
  </r>
  <r>
    <x v="2309"/>
    <x v="411"/>
    <x v="1"/>
    <x v="1"/>
    <x v="0"/>
    <x v="5"/>
    <x v="3"/>
    <x v="3"/>
    <x v="2"/>
    <x v="5"/>
    <x v="5"/>
    <x v="0"/>
    <x v="0"/>
    <x v="0"/>
    <x v="2"/>
  </r>
  <r>
    <x v="2310"/>
    <x v="411"/>
    <x v="1"/>
    <x v="1"/>
    <x v="0"/>
    <x v="5"/>
    <x v="1"/>
    <x v="1"/>
    <x v="9"/>
    <x v="44"/>
    <x v="44"/>
    <x v="1"/>
    <x v="1"/>
    <x v="1"/>
    <x v="3"/>
  </r>
  <r>
    <x v="2311"/>
    <x v="411"/>
    <x v="1"/>
    <x v="1"/>
    <x v="0"/>
    <x v="4"/>
    <x v="4"/>
    <x v="4"/>
    <x v="8"/>
    <x v="19"/>
    <x v="19"/>
    <x v="1"/>
    <x v="1"/>
    <x v="1"/>
    <x v="2"/>
  </r>
  <r>
    <x v="2312"/>
    <x v="411"/>
    <x v="1"/>
    <x v="1"/>
    <x v="1"/>
    <x v="2"/>
    <x v="3"/>
    <x v="3"/>
    <x v="2"/>
    <x v="5"/>
    <x v="5"/>
    <x v="0"/>
    <x v="0"/>
    <x v="1"/>
    <x v="2"/>
  </r>
  <r>
    <x v="2313"/>
    <x v="411"/>
    <x v="1"/>
    <x v="1"/>
    <x v="2"/>
    <x v="4"/>
    <x v="4"/>
    <x v="4"/>
    <x v="8"/>
    <x v="19"/>
    <x v="19"/>
    <x v="0"/>
    <x v="0"/>
    <x v="0"/>
    <x v="1"/>
  </r>
  <r>
    <x v="2314"/>
    <x v="411"/>
    <x v="1"/>
    <x v="1"/>
    <x v="1"/>
    <x v="0"/>
    <x v="0"/>
    <x v="0"/>
    <x v="2"/>
    <x v="2"/>
    <x v="2"/>
    <x v="0"/>
    <x v="0"/>
    <x v="0"/>
    <x v="1"/>
  </r>
  <r>
    <x v="2315"/>
    <x v="411"/>
    <x v="1"/>
    <x v="1"/>
    <x v="2"/>
    <x v="0"/>
    <x v="2"/>
    <x v="2"/>
    <x v="1"/>
    <x v="43"/>
    <x v="43"/>
    <x v="0"/>
    <x v="0"/>
    <x v="0"/>
    <x v="3"/>
  </r>
  <r>
    <x v="2316"/>
    <x v="411"/>
    <x v="1"/>
    <x v="1"/>
    <x v="2"/>
    <x v="4"/>
    <x v="1"/>
    <x v="1"/>
    <x v="5"/>
    <x v="28"/>
    <x v="28"/>
    <x v="0"/>
    <x v="0"/>
    <x v="0"/>
    <x v="2"/>
  </r>
  <r>
    <x v="2317"/>
    <x v="411"/>
    <x v="1"/>
    <x v="1"/>
    <x v="1"/>
    <x v="5"/>
    <x v="3"/>
    <x v="3"/>
    <x v="3"/>
    <x v="41"/>
    <x v="41"/>
    <x v="0"/>
    <x v="0"/>
    <x v="0"/>
    <x v="2"/>
  </r>
  <r>
    <x v="2318"/>
    <x v="411"/>
    <x v="1"/>
    <x v="1"/>
    <x v="1"/>
    <x v="0"/>
    <x v="2"/>
    <x v="2"/>
    <x v="8"/>
    <x v="36"/>
    <x v="36"/>
    <x v="1"/>
    <x v="1"/>
    <x v="0"/>
    <x v="2"/>
  </r>
  <r>
    <x v="2319"/>
    <x v="412"/>
    <x v="1"/>
    <x v="1"/>
    <x v="2"/>
    <x v="5"/>
    <x v="0"/>
    <x v="0"/>
    <x v="4"/>
    <x v="4"/>
    <x v="4"/>
    <x v="0"/>
    <x v="0"/>
    <x v="0"/>
    <x v="1"/>
  </r>
  <r>
    <x v="2320"/>
    <x v="412"/>
    <x v="1"/>
    <x v="1"/>
    <x v="2"/>
    <x v="2"/>
    <x v="3"/>
    <x v="3"/>
    <x v="9"/>
    <x v="35"/>
    <x v="35"/>
    <x v="0"/>
    <x v="0"/>
    <x v="0"/>
    <x v="2"/>
  </r>
  <r>
    <x v="2321"/>
    <x v="412"/>
    <x v="1"/>
    <x v="1"/>
    <x v="1"/>
    <x v="2"/>
    <x v="2"/>
    <x v="2"/>
    <x v="1"/>
    <x v="43"/>
    <x v="43"/>
    <x v="0"/>
    <x v="0"/>
    <x v="0"/>
    <x v="2"/>
  </r>
  <r>
    <x v="2322"/>
    <x v="412"/>
    <x v="1"/>
    <x v="1"/>
    <x v="1"/>
    <x v="3"/>
    <x v="2"/>
    <x v="2"/>
    <x v="8"/>
    <x v="36"/>
    <x v="36"/>
    <x v="0"/>
    <x v="0"/>
    <x v="0"/>
    <x v="3"/>
  </r>
  <r>
    <x v="2323"/>
    <x v="412"/>
    <x v="1"/>
    <x v="1"/>
    <x v="2"/>
    <x v="5"/>
    <x v="2"/>
    <x v="2"/>
    <x v="6"/>
    <x v="32"/>
    <x v="32"/>
    <x v="0"/>
    <x v="0"/>
    <x v="0"/>
    <x v="1"/>
  </r>
  <r>
    <x v="2324"/>
    <x v="412"/>
    <x v="1"/>
    <x v="1"/>
    <x v="2"/>
    <x v="5"/>
    <x v="1"/>
    <x v="1"/>
    <x v="4"/>
    <x v="22"/>
    <x v="22"/>
    <x v="0"/>
    <x v="0"/>
    <x v="0"/>
    <x v="1"/>
  </r>
  <r>
    <x v="2325"/>
    <x v="412"/>
    <x v="1"/>
    <x v="1"/>
    <x v="0"/>
    <x v="5"/>
    <x v="2"/>
    <x v="2"/>
    <x v="5"/>
    <x v="6"/>
    <x v="6"/>
    <x v="1"/>
    <x v="1"/>
    <x v="1"/>
    <x v="2"/>
  </r>
  <r>
    <x v="2326"/>
    <x v="413"/>
    <x v="1"/>
    <x v="1"/>
    <x v="2"/>
    <x v="4"/>
    <x v="3"/>
    <x v="3"/>
    <x v="0"/>
    <x v="25"/>
    <x v="25"/>
    <x v="0"/>
    <x v="0"/>
    <x v="0"/>
    <x v="0"/>
  </r>
  <r>
    <x v="2327"/>
    <x v="413"/>
    <x v="1"/>
    <x v="1"/>
    <x v="1"/>
    <x v="4"/>
    <x v="0"/>
    <x v="0"/>
    <x v="7"/>
    <x v="20"/>
    <x v="20"/>
    <x v="1"/>
    <x v="1"/>
    <x v="0"/>
    <x v="0"/>
  </r>
  <r>
    <x v="2328"/>
    <x v="413"/>
    <x v="1"/>
    <x v="1"/>
    <x v="2"/>
    <x v="0"/>
    <x v="0"/>
    <x v="0"/>
    <x v="4"/>
    <x v="4"/>
    <x v="4"/>
    <x v="0"/>
    <x v="0"/>
    <x v="0"/>
    <x v="2"/>
  </r>
  <r>
    <x v="2329"/>
    <x v="413"/>
    <x v="1"/>
    <x v="1"/>
    <x v="0"/>
    <x v="0"/>
    <x v="4"/>
    <x v="4"/>
    <x v="9"/>
    <x v="46"/>
    <x v="46"/>
    <x v="1"/>
    <x v="1"/>
    <x v="0"/>
    <x v="3"/>
  </r>
  <r>
    <x v="2330"/>
    <x v="413"/>
    <x v="1"/>
    <x v="1"/>
    <x v="1"/>
    <x v="2"/>
    <x v="4"/>
    <x v="4"/>
    <x v="2"/>
    <x v="24"/>
    <x v="24"/>
    <x v="1"/>
    <x v="1"/>
    <x v="0"/>
    <x v="2"/>
  </r>
  <r>
    <x v="2331"/>
    <x v="413"/>
    <x v="1"/>
    <x v="1"/>
    <x v="2"/>
    <x v="3"/>
    <x v="1"/>
    <x v="1"/>
    <x v="3"/>
    <x v="14"/>
    <x v="14"/>
    <x v="1"/>
    <x v="1"/>
    <x v="0"/>
    <x v="1"/>
  </r>
  <r>
    <x v="2332"/>
    <x v="413"/>
    <x v="1"/>
    <x v="1"/>
    <x v="1"/>
    <x v="2"/>
    <x v="1"/>
    <x v="1"/>
    <x v="3"/>
    <x v="14"/>
    <x v="14"/>
    <x v="0"/>
    <x v="0"/>
    <x v="0"/>
    <x v="0"/>
  </r>
  <r>
    <x v="2333"/>
    <x v="413"/>
    <x v="1"/>
    <x v="1"/>
    <x v="0"/>
    <x v="1"/>
    <x v="4"/>
    <x v="4"/>
    <x v="4"/>
    <x v="8"/>
    <x v="8"/>
    <x v="0"/>
    <x v="0"/>
    <x v="0"/>
    <x v="4"/>
  </r>
  <r>
    <x v="2334"/>
    <x v="413"/>
    <x v="1"/>
    <x v="1"/>
    <x v="0"/>
    <x v="3"/>
    <x v="1"/>
    <x v="1"/>
    <x v="3"/>
    <x v="14"/>
    <x v="14"/>
    <x v="1"/>
    <x v="1"/>
    <x v="0"/>
    <x v="2"/>
  </r>
  <r>
    <x v="2335"/>
    <x v="413"/>
    <x v="1"/>
    <x v="1"/>
    <x v="2"/>
    <x v="0"/>
    <x v="4"/>
    <x v="4"/>
    <x v="7"/>
    <x v="31"/>
    <x v="31"/>
    <x v="1"/>
    <x v="1"/>
    <x v="0"/>
    <x v="1"/>
  </r>
  <r>
    <x v="2336"/>
    <x v="414"/>
    <x v="1"/>
    <x v="1"/>
    <x v="1"/>
    <x v="4"/>
    <x v="1"/>
    <x v="1"/>
    <x v="3"/>
    <x v="14"/>
    <x v="14"/>
    <x v="0"/>
    <x v="0"/>
    <x v="0"/>
    <x v="4"/>
  </r>
  <r>
    <x v="2337"/>
    <x v="414"/>
    <x v="1"/>
    <x v="1"/>
    <x v="1"/>
    <x v="3"/>
    <x v="3"/>
    <x v="3"/>
    <x v="7"/>
    <x v="11"/>
    <x v="11"/>
    <x v="0"/>
    <x v="0"/>
    <x v="0"/>
    <x v="2"/>
  </r>
  <r>
    <x v="2338"/>
    <x v="414"/>
    <x v="1"/>
    <x v="1"/>
    <x v="2"/>
    <x v="2"/>
    <x v="2"/>
    <x v="2"/>
    <x v="3"/>
    <x v="3"/>
    <x v="3"/>
    <x v="1"/>
    <x v="1"/>
    <x v="0"/>
    <x v="2"/>
  </r>
  <r>
    <x v="2339"/>
    <x v="415"/>
    <x v="1"/>
    <x v="1"/>
    <x v="2"/>
    <x v="0"/>
    <x v="0"/>
    <x v="0"/>
    <x v="1"/>
    <x v="40"/>
    <x v="40"/>
    <x v="0"/>
    <x v="0"/>
    <x v="0"/>
    <x v="2"/>
  </r>
  <r>
    <x v="2340"/>
    <x v="415"/>
    <x v="1"/>
    <x v="1"/>
    <x v="2"/>
    <x v="2"/>
    <x v="3"/>
    <x v="3"/>
    <x v="4"/>
    <x v="29"/>
    <x v="29"/>
    <x v="0"/>
    <x v="0"/>
    <x v="0"/>
    <x v="4"/>
  </r>
  <r>
    <x v="2341"/>
    <x v="415"/>
    <x v="1"/>
    <x v="1"/>
    <x v="2"/>
    <x v="4"/>
    <x v="4"/>
    <x v="4"/>
    <x v="7"/>
    <x v="31"/>
    <x v="31"/>
    <x v="1"/>
    <x v="1"/>
    <x v="1"/>
    <x v="4"/>
  </r>
  <r>
    <x v="2342"/>
    <x v="415"/>
    <x v="1"/>
    <x v="1"/>
    <x v="2"/>
    <x v="4"/>
    <x v="1"/>
    <x v="1"/>
    <x v="4"/>
    <x v="22"/>
    <x v="22"/>
    <x v="0"/>
    <x v="0"/>
    <x v="1"/>
    <x v="0"/>
  </r>
  <r>
    <x v="2343"/>
    <x v="415"/>
    <x v="1"/>
    <x v="1"/>
    <x v="1"/>
    <x v="1"/>
    <x v="1"/>
    <x v="1"/>
    <x v="1"/>
    <x v="1"/>
    <x v="1"/>
    <x v="1"/>
    <x v="1"/>
    <x v="0"/>
    <x v="0"/>
  </r>
  <r>
    <x v="2344"/>
    <x v="415"/>
    <x v="1"/>
    <x v="1"/>
    <x v="0"/>
    <x v="2"/>
    <x v="1"/>
    <x v="1"/>
    <x v="9"/>
    <x v="44"/>
    <x v="44"/>
    <x v="0"/>
    <x v="0"/>
    <x v="0"/>
    <x v="3"/>
  </r>
  <r>
    <x v="2345"/>
    <x v="415"/>
    <x v="1"/>
    <x v="1"/>
    <x v="1"/>
    <x v="3"/>
    <x v="0"/>
    <x v="0"/>
    <x v="5"/>
    <x v="48"/>
    <x v="48"/>
    <x v="1"/>
    <x v="1"/>
    <x v="1"/>
    <x v="2"/>
  </r>
  <r>
    <x v="2346"/>
    <x v="416"/>
    <x v="1"/>
    <x v="1"/>
    <x v="2"/>
    <x v="4"/>
    <x v="3"/>
    <x v="3"/>
    <x v="3"/>
    <x v="41"/>
    <x v="41"/>
    <x v="0"/>
    <x v="0"/>
    <x v="0"/>
    <x v="2"/>
  </r>
  <r>
    <x v="2347"/>
    <x v="416"/>
    <x v="1"/>
    <x v="1"/>
    <x v="0"/>
    <x v="5"/>
    <x v="3"/>
    <x v="3"/>
    <x v="7"/>
    <x v="11"/>
    <x v="11"/>
    <x v="0"/>
    <x v="0"/>
    <x v="0"/>
    <x v="2"/>
  </r>
  <r>
    <x v="2348"/>
    <x v="416"/>
    <x v="1"/>
    <x v="1"/>
    <x v="0"/>
    <x v="6"/>
    <x v="1"/>
    <x v="1"/>
    <x v="7"/>
    <x v="21"/>
    <x v="21"/>
    <x v="0"/>
    <x v="0"/>
    <x v="0"/>
    <x v="3"/>
  </r>
  <r>
    <x v="2349"/>
    <x v="417"/>
    <x v="1"/>
    <x v="1"/>
    <x v="0"/>
    <x v="3"/>
    <x v="0"/>
    <x v="0"/>
    <x v="2"/>
    <x v="2"/>
    <x v="2"/>
    <x v="0"/>
    <x v="0"/>
    <x v="1"/>
    <x v="1"/>
  </r>
  <r>
    <x v="2350"/>
    <x v="417"/>
    <x v="1"/>
    <x v="1"/>
    <x v="1"/>
    <x v="3"/>
    <x v="0"/>
    <x v="0"/>
    <x v="1"/>
    <x v="40"/>
    <x v="40"/>
    <x v="0"/>
    <x v="0"/>
    <x v="0"/>
    <x v="4"/>
  </r>
  <r>
    <x v="2351"/>
    <x v="418"/>
    <x v="1"/>
    <x v="1"/>
    <x v="1"/>
    <x v="6"/>
    <x v="1"/>
    <x v="1"/>
    <x v="7"/>
    <x v="21"/>
    <x v="21"/>
    <x v="0"/>
    <x v="0"/>
    <x v="0"/>
    <x v="2"/>
  </r>
  <r>
    <x v="2352"/>
    <x v="418"/>
    <x v="1"/>
    <x v="1"/>
    <x v="0"/>
    <x v="1"/>
    <x v="3"/>
    <x v="3"/>
    <x v="8"/>
    <x v="18"/>
    <x v="18"/>
    <x v="1"/>
    <x v="1"/>
    <x v="0"/>
    <x v="2"/>
  </r>
  <r>
    <x v="2353"/>
    <x v="418"/>
    <x v="1"/>
    <x v="1"/>
    <x v="1"/>
    <x v="2"/>
    <x v="4"/>
    <x v="4"/>
    <x v="6"/>
    <x v="9"/>
    <x v="9"/>
    <x v="0"/>
    <x v="0"/>
    <x v="0"/>
    <x v="3"/>
  </r>
  <r>
    <x v="2354"/>
    <x v="418"/>
    <x v="1"/>
    <x v="1"/>
    <x v="1"/>
    <x v="4"/>
    <x v="0"/>
    <x v="0"/>
    <x v="2"/>
    <x v="2"/>
    <x v="2"/>
    <x v="1"/>
    <x v="1"/>
    <x v="0"/>
    <x v="3"/>
  </r>
  <r>
    <x v="2355"/>
    <x v="418"/>
    <x v="1"/>
    <x v="1"/>
    <x v="2"/>
    <x v="4"/>
    <x v="0"/>
    <x v="0"/>
    <x v="1"/>
    <x v="40"/>
    <x v="40"/>
    <x v="0"/>
    <x v="0"/>
    <x v="0"/>
    <x v="4"/>
  </r>
  <r>
    <x v="2356"/>
    <x v="418"/>
    <x v="1"/>
    <x v="1"/>
    <x v="0"/>
    <x v="5"/>
    <x v="2"/>
    <x v="2"/>
    <x v="5"/>
    <x v="6"/>
    <x v="6"/>
    <x v="0"/>
    <x v="0"/>
    <x v="0"/>
    <x v="2"/>
  </r>
  <r>
    <x v="2357"/>
    <x v="418"/>
    <x v="1"/>
    <x v="1"/>
    <x v="2"/>
    <x v="0"/>
    <x v="0"/>
    <x v="0"/>
    <x v="1"/>
    <x v="40"/>
    <x v="40"/>
    <x v="0"/>
    <x v="0"/>
    <x v="0"/>
    <x v="1"/>
  </r>
  <r>
    <x v="2358"/>
    <x v="418"/>
    <x v="1"/>
    <x v="1"/>
    <x v="2"/>
    <x v="0"/>
    <x v="4"/>
    <x v="4"/>
    <x v="6"/>
    <x v="9"/>
    <x v="9"/>
    <x v="0"/>
    <x v="0"/>
    <x v="0"/>
    <x v="2"/>
  </r>
  <r>
    <x v="2359"/>
    <x v="418"/>
    <x v="1"/>
    <x v="1"/>
    <x v="0"/>
    <x v="2"/>
    <x v="3"/>
    <x v="3"/>
    <x v="2"/>
    <x v="5"/>
    <x v="5"/>
    <x v="1"/>
    <x v="1"/>
    <x v="1"/>
    <x v="2"/>
  </r>
  <r>
    <x v="2360"/>
    <x v="418"/>
    <x v="1"/>
    <x v="1"/>
    <x v="0"/>
    <x v="6"/>
    <x v="4"/>
    <x v="4"/>
    <x v="9"/>
    <x v="46"/>
    <x v="46"/>
    <x v="1"/>
    <x v="1"/>
    <x v="0"/>
    <x v="2"/>
  </r>
  <r>
    <x v="2361"/>
    <x v="418"/>
    <x v="1"/>
    <x v="1"/>
    <x v="1"/>
    <x v="4"/>
    <x v="3"/>
    <x v="3"/>
    <x v="1"/>
    <x v="27"/>
    <x v="27"/>
    <x v="0"/>
    <x v="0"/>
    <x v="0"/>
    <x v="2"/>
  </r>
  <r>
    <x v="2362"/>
    <x v="418"/>
    <x v="1"/>
    <x v="1"/>
    <x v="0"/>
    <x v="4"/>
    <x v="1"/>
    <x v="1"/>
    <x v="5"/>
    <x v="28"/>
    <x v="28"/>
    <x v="0"/>
    <x v="0"/>
    <x v="0"/>
    <x v="3"/>
  </r>
  <r>
    <x v="2363"/>
    <x v="418"/>
    <x v="1"/>
    <x v="1"/>
    <x v="2"/>
    <x v="4"/>
    <x v="3"/>
    <x v="3"/>
    <x v="1"/>
    <x v="27"/>
    <x v="27"/>
    <x v="0"/>
    <x v="0"/>
    <x v="0"/>
    <x v="2"/>
  </r>
  <r>
    <x v="2364"/>
    <x v="418"/>
    <x v="1"/>
    <x v="1"/>
    <x v="1"/>
    <x v="0"/>
    <x v="3"/>
    <x v="3"/>
    <x v="2"/>
    <x v="5"/>
    <x v="5"/>
    <x v="0"/>
    <x v="0"/>
    <x v="1"/>
    <x v="0"/>
  </r>
  <r>
    <x v="2365"/>
    <x v="418"/>
    <x v="1"/>
    <x v="1"/>
    <x v="1"/>
    <x v="3"/>
    <x v="2"/>
    <x v="2"/>
    <x v="7"/>
    <x v="15"/>
    <x v="15"/>
    <x v="0"/>
    <x v="0"/>
    <x v="0"/>
    <x v="3"/>
  </r>
  <r>
    <x v="2366"/>
    <x v="418"/>
    <x v="1"/>
    <x v="1"/>
    <x v="0"/>
    <x v="0"/>
    <x v="4"/>
    <x v="4"/>
    <x v="4"/>
    <x v="8"/>
    <x v="8"/>
    <x v="1"/>
    <x v="1"/>
    <x v="0"/>
    <x v="3"/>
  </r>
  <r>
    <x v="2367"/>
    <x v="418"/>
    <x v="1"/>
    <x v="1"/>
    <x v="2"/>
    <x v="6"/>
    <x v="0"/>
    <x v="0"/>
    <x v="8"/>
    <x v="23"/>
    <x v="23"/>
    <x v="1"/>
    <x v="1"/>
    <x v="0"/>
    <x v="0"/>
  </r>
  <r>
    <x v="2368"/>
    <x v="418"/>
    <x v="1"/>
    <x v="1"/>
    <x v="0"/>
    <x v="5"/>
    <x v="4"/>
    <x v="4"/>
    <x v="2"/>
    <x v="24"/>
    <x v="24"/>
    <x v="0"/>
    <x v="0"/>
    <x v="0"/>
    <x v="2"/>
  </r>
  <r>
    <x v="2369"/>
    <x v="418"/>
    <x v="1"/>
    <x v="1"/>
    <x v="1"/>
    <x v="0"/>
    <x v="3"/>
    <x v="3"/>
    <x v="9"/>
    <x v="35"/>
    <x v="35"/>
    <x v="0"/>
    <x v="0"/>
    <x v="0"/>
    <x v="4"/>
  </r>
  <r>
    <x v="2370"/>
    <x v="419"/>
    <x v="1"/>
    <x v="1"/>
    <x v="2"/>
    <x v="5"/>
    <x v="0"/>
    <x v="0"/>
    <x v="0"/>
    <x v="0"/>
    <x v="0"/>
    <x v="1"/>
    <x v="1"/>
    <x v="0"/>
    <x v="0"/>
  </r>
  <r>
    <x v="2371"/>
    <x v="419"/>
    <x v="1"/>
    <x v="1"/>
    <x v="0"/>
    <x v="3"/>
    <x v="4"/>
    <x v="4"/>
    <x v="9"/>
    <x v="46"/>
    <x v="46"/>
    <x v="1"/>
    <x v="1"/>
    <x v="0"/>
    <x v="0"/>
  </r>
  <r>
    <x v="2372"/>
    <x v="420"/>
    <x v="1"/>
    <x v="1"/>
    <x v="1"/>
    <x v="4"/>
    <x v="4"/>
    <x v="4"/>
    <x v="3"/>
    <x v="42"/>
    <x v="42"/>
    <x v="1"/>
    <x v="1"/>
    <x v="0"/>
    <x v="0"/>
  </r>
  <r>
    <x v="2373"/>
    <x v="420"/>
    <x v="1"/>
    <x v="1"/>
    <x v="1"/>
    <x v="6"/>
    <x v="0"/>
    <x v="0"/>
    <x v="3"/>
    <x v="45"/>
    <x v="45"/>
    <x v="0"/>
    <x v="0"/>
    <x v="0"/>
    <x v="3"/>
  </r>
  <r>
    <x v="2374"/>
    <x v="421"/>
    <x v="1"/>
    <x v="1"/>
    <x v="0"/>
    <x v="5"/>
    <x v="0"/>
    <x v="0"/>
    <x v="4"/>
    <x v="4"/>
    <x v="4"/>
    <x v="0"/>
    <x v="0"/>
    <x v="0"/>
    <x v="2"/>
  </r>
  <r>
    <x v="2375"/>
    <x v="422"/>
    <x v="1"/>
    <x v="1"/>
    <x v="2"/>
    <x v="0"/>
    <x v="1"/>
    <x v="1"/>
    <x v="7"/>
    <x v="21"/>
    <x v="21"/>
    <x v="0"/>
    <x v="0"/>
    <x v="0"/>
    <x v="0"/>
  </r>
  <r>
    <x v="2376"/>
    <x v="422"/>
    <x v="1"/>
    <x v="1"/>
    <x v="0"/>
    <x v="3"/>
    <x v="2"/>
    <x v="2"/>
    <x v="0"/>
    <x v="38"/>
    <x v="38"/>
    <x v="1"/>
    <x v="1"/>
    <x v="0"/>
    <x v="0"/>
  </r>
  <r>
    <x v="2377"/>
    <x v="423"/>
    <x v="1"/>
    <x v="1"/>
    <x v="2"/>
    <x v="3"/>
    <x v="3"/>
    <x v="3"/>
    <x v="3"/>
    <x v="41"/>
    <x v="41"/>
    <x v="0"/>
    <x v="0"/>
    <x v="0"/>
    <x v="2"/>
  </r>
  <r>
    <x v="2378"/>
    <x v="424"/>
    <x v="2"/>
    <x v="1"/>
    <x v="0"/>
    <x v="4"/>
    <x v="1"/>
    <x v="1"/>
    <x v="5"/>
    <x v="28"/>
    <x v="28"/>
    <x v="1"/>
    <x v="1"/>
    <x v="0"/>
    <x v="4"/>
  </r>
  <r>
    <x v="2379"/>
    <x v="424"/>
    <x v="2"/>
    <x v="1"/>
    <x v="0"/>
    <x v="4"/>
    <x v="2"/>
    <x v="2"/>
    <x v="6"/>
    <x v="32"/>
    <x v="32"/>
    <x v="1"/>
    <x v="1"/>
    <x v="0"/>
    <x v="2"/>
  </r>
  <r>
    <x v="2380"/>
    <x v="424"/>
    <x v="2"/>
    <x v="1"/>
    <x v="2"/>
    <x v="0"/>
    <x v="0"/>
    <x v="0"/>
    <x v="7"/>
    <x v="20"/>
    <x v="20"/>
    <x v="0"/>
    <x v="0"/>
    <x v="0"/>
    <x v="0"/>
  </r>
  <r>
    <x v="2381"/>
    <x v="424"/>
    <x v="2"/>
    <x v="1"/>
    <x v="1"/>
    <x v="1"/>
    <x v="4"/>
    <x v="4"/>
    <x v="7"/>
    <x v="31"/>
    <x v="31"/>
    <x v="0"/>
    <x v="0"/>
    <x v="0"/>
    <x v="4"/>
  </r>
  <r>
    <x v="2382"/>
    <x v="424"/>
    <x v="2"/>
    <x v="1"/>
    <x v="1"/>
    <x v="3"/>
    <x v="1"/>
    <x v="1"/>
    <x v="2"/>
    <x v="30"/>
    <x v="30"/>
    <x v="0"/>
    <x v="0"/>
    <x v="0"/>
    <x v="0"/>
  </r>
  <r>
    <x v="2383"/>
    <x v="424"/>
    <x v="2"/>
    <x v="1"/>
    <x v="1"/>
    <x v="6"/>
    <x v="3"/>
    <x v="3"/>
    <x v="0"/>
    <x v="25"/>
    <x v="25"/>
    <x v="1"/>
    <x v="1"/>
    <x v="0"/>
    <x v="0"/>
  </r>
  <r>
    <x v="2384"/>
    <x v="424"/>
    <x v="2"/>
    <x v="1"/>
    <x v="1"/>
    <x v="0"/>
    <x v="3"/>
    <x v="3"/>
    <x v="1"/>
    <x v="27"/>
    <x v="27"/>
    <x v="1"/>
    <x v="1"/>
    <x v="0"/>
    <x v="3"/>
  </r>
  <r>
    <x v="2385"/>
    <x v="424"/>
    <x v="2"/>
    <x v="1"/>
    <x v="1"/>
    <x v="0"/>
    <x v="2"/>
    <x v="2"/>
    <x v="3"/>
    <x v="3"/>
    <x v="3"/>
    <x v="0"/>
    <x v="0"/>
    <x v="0"/>
    <x v="2"/>
  </r>
  <r>
    <x v="2386"/>
    <x v="424"/>
    <x v="2"/>
    <x v="1"/>
    <x v="1"/>
    <x v="0"/>
    <x v="2"/>
    <x v="2"/>
    <x v="1"/>
    <x v="43"/>
    <x v="43"/>
    <x v="1"/>
    <x v="1"/>
    <x v="0"/>
    <x v="2"/>
  </r>
  <r>
    <x v="2387"/>
    <x v="425"/>
    <x v="2"/>
    <x v="1"/>
    <x v="1"/>
    <x v="1"/>
    <x v="4"/>
    <x v="4"/>
    <x v="8"/>
    <x v="19"/>
    <x v="19"/>
    <x v="0"/>
    <x v="0"/>
    <x v="1"/>
    <x v="2"/>
  </r>
  <r>
    <x v="2388"/>
    <x v="425"/>
    <x v="2"/>
    <x v="1"/>
    <x v="1"/>
    <x v="2"/>
    <x v="2"/>
    <x v="2"/>
    <x v="1"/>
    <x v="43"/>
    <x v="43"/>
    <x v="1"/>
    <x v="1"/>
    <x v="1"/>
    <x v="0"/>
  </r>
  <r>
    <x v="2389"/>
    <x v="425"/>
    <x v="2"/>
    <x v="1"/>
    <x v="0"/>
    <x v="0"/>
    <x v="3"/>
    <x v="3"/>
    <x v="9"/>
    <x v="35"/>
    <x v="35"/>
    <x v="1"/>
    <x v="1"/>
    <x v="0"/>
    <x v="0"/>
  </r>
  <r>
    <x v="2390"/>
    <x v="425"/>
    <x v="2"/>
    <x v="1"/>
    <x v="2"/>
    <x v="0"/>
    <x v="2"/>
    <x v="2"/>
    <x v="0"/>
    <x v="38"/>
    <x v="38"/>
    <x v="1"/>
    <x v="1"/>
    <x v="0"/>
    <x v="3"/>
  </r>
  <r>
    <x v="2391"/>
    <x v="425"/>
    <x v="2"/>
    <x v="1"/>
    <x v="2"/>
    <x v="5"/>
    <x v="0"/>
    <x v="0"/>
    <x v="9"/>
    <x v="39"/>
    <x v="39"/>
    <x v="0"/>
    <x v="0"/>
    <x v="0"/>
    <x v="0"/>
  </r>
  <r>
    <x v="2392"/>
    <x v="425"/>
    <x v="2"/>
    <x v="1"/>
    <x v="2"/>
    <x v="5"/>
    <x v="1"/>
    <x v="1"/>
    <x v="6"/>
    <x v="7"/>
    <x v="7"/>
    <x v="1"/>
    <x v="1"/>
    <x v="0"/>
    <x v="0"/>
  </r>
  <r>
    <x v="2393"/>
    <x v="425"/>
    <x v="2"/>
    <x v="1"/>
    <x v="2"/>
    <x v="6"/>
    <x v="1"/>
    <x v="1"/>
    <x v="2"/>
    <x v="30"/>
    <x v="30"/>
    <x v="0"/>
    <x v="0"/>
    <x v="0"/>
    <x v="3"/>
  </r>
  <r>
    <x v="2394"/>
    <x v="425"/>
    <x v="2"/>
    <x v="1"/>
    <x v="1"/>
    <x v="2"/>
    <x v="4"/>
    <x v="4"/>
    <x v="7"/>
    <x v="31"/>
    <x v="31"/>
    <x v="1"/>
    <x v="1"/>
    <x v="0"/>
    <x v="0"/>
  </r>
  <r>
    <x v="2395"/>
    <x v="425"/>
    <x v="2"/>
    <x v="1"/>
    <x v="0"/>
    <x v="2"/>
    <x v="4"/>
    <x v="4"/>
    <x v="2"/>
    <x v="24"/>
    <x v="24"/>
    <x v="0"/>
    <x v="0"/>
    <x v="0"/>
    <x v="0"/>
  </r>
  <r>
    <x v="2396"/>
    <x v="425"/>
    <x v="2"/>
    <x v="1"/>
    <x v="1"/>
    <x v="0"/>
    <x v="0"/>
    <x v="0"/>
    <x v="3"/>
    <x v="45"/>
    <x v="45"/>
    <x v="0"/>
    <x v="0"/>
    <x v="0"/>
    <x v="1"/>
  </r>
  <r>
    <x v="2397"/>
    <x v="425"/>
    <x v="2"/>
    <x v="1"/>
    <x v="2"/>
    <x v="0"/>
    <x v="3"/>
    <x v="3"/>
    <x v="0"/>
    <x v="25"/>
    <x v="25"/>
    <x v="0"/>
    <x v="0"/>
    <x v="0"/>
    <x v="3"/>
  </r>
  <r>
    <x v="2398"/>
    <x v="425"/>
    <x v="2"/>
    <x v="1"/>
    <x v="1"/>
    <x v="3"/>
    <x v="3"/>
    <x v="3"/>
    <x v="2"/>
    <x v="5"/>
    <x v="5"/>
    <x v="0"/>
    <x v="0"/>
    <x v="0"/>
    <x v="1"/>
  </r>
  <r>
    <x v="2399"/>
    <x v="425"/>
    <x v="2"/>
    <x v="1"/>
    <x v="0"/>
    <x v="2"/>
    <x v="3"/>
    <x v="3"/>
    <x v="4"/>
    <x v="29"/>
    <x v="29"/>
    <x v="1"/>
    <x v="1"/>
    <x v="0"/>
    <x v="2"/>
  </r>
  <r>
    <x v="2400"/>
    <x v="425"/>
    <x v="2"/>
    <x v="1"/>
    <x v="0"/>
    <x v="4"/>
    <x v="0"/>
    <x v="0"/>
    <x v="5"/>
    <x v="48"/>
    <x v="48"/>
    <x v="1"/>
    <x v="1"/>
    <x v="1"/>
    <x v="0"/>
  </r>
  <r>
    <x v="2401"/>
    <x v="425"/>
    <x v="2"/>
    <x v="1"/>
    <x v="0"/>
    <x v="2"/>
    <x v="1"/>
    <x v="1"/>
    <x v="0"/>
    <x v="10"/>
    <x v="10"/>
    <x v="0"/>
    <x v="0"/>
    <x v="0"/>
    <x v="3"/>
  </r>
  <r>
    <x v="2402"/>
    <x v="425"/>
    <x v="2"/>
    <x v="1"/>
    <x v="0"/>
    <x v="5"/>
    <x v="1"/>
    <x v="1"/>
    <x v="7"/>
    <x v="21"/>
    <x v="21"/>
    <x v="1"/>
    <x v="1"/>
    <x v="0"/>
    <x v="1"/>
  </r>
  <r>
    <x v="2403"/>
    <x v="425"/>
    <x v="2"/>
    <x v="1"/>
    <x v="0"/>
    <x v="1"/>
    <x v="2"/>
    <x v="2"/>
    <x v="2"/>
    <x v="12"/>
    <x v="12"/>
    <x v="0"/>
    <x v="0"/>
    <x v="0"/>
    <x v="2"/>
  </r>
  <r>
    <x v="2404"/>
    <x v="425"/>
    <x v="2"/>
    <x v="1"/>
    <x v="1"/>
    <x v="2"/>
    <x v="0"/>
    <x v="0"/>
    <x v="0"/>
    <x v="0"/>
    <x v="0"/>
    <x v="0"/>
    <x v="0"/>
    <x v="0"/>
    <x v="0"/>
  </r>
  <r>
    <x v="2405"/>
    <x v="425"/>
    <x v="2"/>
    <x v="1"/>
    <x v="1"/>
    <x v="4"/>
    <x v="4"/>
    <x v="4"/>
    <x v="4"/>
    <x v="8"/>
    <x v="8"/>
    <x v="1"/>
    <x v="1"/>
    <x v="0"/>
    <x v="1"/>
  </r>
  <r>
    <x v="2406"/>
    <x v="425"/>
    <x v="2"/>
    <x v="1"/>
    <x v="1"/>
    <x v="1"/>
    <x v="3"/>
    <x v="3"/>
    <x v="9"/>
    <x v="35"/>
    <x v="35"/>
    <x v="1"/>
    <x v="1"/>
    <x v="1"/>
    <x v="2"/>
  </r>
  <r>
    <x v="2407"/>
    <x v="425"/>
    <x v="2"/>
    <x v="1"/>
    <x v="1"/>
    <x v="4"/>
    <x v="4"/>
    <x v="4"/>
    <x v="9"/>
    <x v="46"/>
    <x v="46"/>
    <x v="0"/>
    <x v="0"/>
    <x v="0"/>
    <x v="2"/>
  </r>
  <r>
    <x v="2408"/>
    <x v="425"/>
    <x v="2"/>
    <x v="1"/>
    <x v="1"/>
    <x v="4"/>
    <x v="1"/>
    <x v="1"/>
    <x v="9"/>
    <x v="44"/>
    <x v="44"/>
    <x v="1"/>
    <x v="1"/>
    <x v="0"/>
    <x v="2"/>
  </r>
  <r>
    <x v="2409"/>
    <x v="425"/>
    <x v="2"/>
    <x v="1"/>
    <x v="2"/>
    <x v="3"/>
    <x v="0"/>
    <x v="0"/>
    <x v="7"/>
    <x v="20"/>
    <x v="20"/>
    <x v="1"/>
    <x v="1"/>
    <x v="0"/>
    <x v="1"/>
  </r>
  <r>
    <x v="2410"/>
    <x v="425"/>
    <x v="2"/>
    <x v="1"/>
    <x v="0"/>
    <x v="0"/>
    <x v="4"/>
    <x v="4"/>
    <x v="9"/>
    <x v="46"/>
    <x v="46"/>
    <x v="1"/>
    <x v="1"/>
    <x v="0"/>
    <x v="0"/>
  </r>
  <r>
    <x v="2411"/>
    <x v="425"/>
    <x v="2"/>
    <x v="1"/>
    <x v="0"/>
    <x v="2"/>
    <x v="2"/>
    <x v="2"/>
    <x v="3"/>
    <x v="3"/>
    <x v="3"/>
    <x v="1"/>
    <x v="1"/>
    <x v="1"/>
    <x v="3"/>
  </r>
  <r>
    <x v="2412"/>
    <x v="425"/>
    <x v="2"/>
    <x v="1"/>
    <x v="1"/>
    <x v="6"/>
    <x v="3"/>
    <x v="3"/>
    <x v="5"/>
    <x v="16"/>
    <x v="16"/>
    <x v="0"/>
    <x v="0"/>
    <x v="0"/>
    <x v="2"/>
  </r>
  <r>
    <x v="2413"/>
    <x v="426"/>
    <x v="2"/>
    <x v="1"/>
    <x v="1"/>
    <x v="6"/>
    <x v="4"/>
    <x v="4"/>
    <x v="3"/>
    <x v="42"/>
    <x v="42"/>
    <x v="0"/>
    <x v="0"/>
    <x v="0"/>
    <x v="2"/>
  </r>
  <r>
    <x v="2414"/>
    <x v="426"/>
    <x v="2"/>
    <x v="1"/>
    <x v="2"/>
    <x v="6"/>
    <x v="2"/>
    <x v="2"/>
    <x v="4"/>
    <x v="17"/>
    <x v="17"/>
    <x v="0"/>
    <x v="0"/>
    <x v="0"/>
    <x v="2"/>
  </r>
  <r>
    <x v="2415"/>
    <x v="426"/>
    <x v="2"/>
    <x v="1"/>
    <x v="1"/>
    <x v="6"/>
    <x v="3"/>
    <x v="3"/>
    <x v="8"/>
    <x v="18"/>
    <x v="18"/>
    <x v="0"/>
    <x v="0"/>
    <x v="0"/>
    <x v="2"/>
  </r>
  <r>
    <x v="2416"/>
    <x v="426"/>
    <x v="2"/>
    <x v="1"/>
    <x v="2"/>
    <x v="5"/>
    <x v="2"/>
    <x v="2"/>
    <x v="5"/>
    <x v="6"/>
    <x v="6"/>
    <x v="0"/>
    <x v="0"/>
    <x v="0"/>
    <x v="3"/>
  </r>
  <r>
    <x v="2417"/>
    <x v="426"/>
    <x v="2"/>
    <x v="1"/>
    <x v="2"/>
    <x v="3"/>
    <x v="1"/>
    <x v="1"/>
    <x v="2"/>
    <x v="30"/>
    <x v="30"/>
    <x v="0"/>
    <x v="0"/>
    <x v="0"/>
    <x v="2"/>
  </r>
  <r>
    <x v="2418"/>
    <x v="426"/>
    <x v="2"/>
    <x v="1"/>
    <x v="2"/>
    <x v="3"/>
    <x v="4"/>
    <x v="4"/>
    <x v="8"/>
    <x v="19"/>
    <x v="19"/>
    <x v="0"/>
    <x v="0"/>
    <x v="0"/>
    <x v="2"/>
  </r>
  <r>
    <x v="2419"/>
    <x v="426"/>
    <x v="2"/>
    <x v="1"/>
    <x v="0"/>
    <x v="0"/>
    <x v="3"/>
    <x v="3"/>
    <x v="4"/>
    <x v="29"/>
    <x v="29"/>
    <x v="1"/>
    <x v="1"/>
    <x v="0"/>
    <x v="0"/>
  </r>
  <r>
    <x v="2420"/>
    <x v="427"/>
    <x v="2"/>
    <x v="1"/>
    <x v="2"/>
    <x v="6"/>
    <x v="2"/>
    <x v="2"/>
    <x v="8"/>
    <x v="36"/>
    <x v="36"/>
    <x v="0"/>
    <x v="0"/>
    <x v="0"/>
    <x v="3"/>
  </r>
  <r>
    <x v="2421"/>
    <x v="427"/>
    <x v="2"/>
    <x v="1"/>
    <x v="0"/>
    <x v="5"/>
    <x v="0"/>
    <x v="0"/>
    <x v="2"/>
    <x v="2"/>
    <x v="2"/>
    <x v="0"/>
    <x v="0"/>
    <x v="0"/>
    <x v="2"/>
  </r>
  <r>
    <x v="2422"/>
    <x v="428"/>
    <x v="2"/>
    <x v="1"/>
    <x v="0"/>
    <x v="2"/>
    <x v="0"/>
    <x v="0"/>
    <x v="9"/>
    <x v="39"/>
    <x v="39"/>
    <x v="0"/>
    <x v="0"/>
    <x v="0"/>
    <x v="4"/>
  </r>
  <r>
    <x v="2423"/>
    <x v="429"/>
    <x v="2"/>
    <x v="1"/>
    <x v="2"/>
    <x v="2"/>
    <x v="2"/>
    <x v="2"/>
    <x v="1"/>
    <x v="43"/>
    <x v="43"/>
    <x v="1"/>
    <x v="1"/>
    <x v="0"/>
    <x v="0"/>
  </r>
  <r>
    <x v="2424"/>
    <x v="429"/>
    <x v="2"/>
    <x v="1"/>
    <x v="2"/>
    <x v="5"/>
    <x v="4"/>
    <x v="4"/>
    <x v="2"/>
    <x v="24"/>
    <x v="24"/>
    <x v="0"/>
    <x v="0"/>
    <x v="0"/>
    <x v="4"/>
  </r>
  <r>
    <x v="2425"/>
    <x v="429"/>
    <x v="2"/>
    <x v="1"/>
    <x v="1"/>
    <x v="1"/>
    <x v="0"/>
    <x v="0"/>
    <x v="0"/>
    <x v="0"/>
    <x v="0"/>
    <x v="1"/>
    <x v="1"/>
    <x v="0"/>
    <x v="2"/>
  </r>
  <r>
    <x v="2426"/>
    <x v="429"/>
    <x v="2"/>
    <x v="1"/>
    <x v="1"/>
    <x v="1"/>
    <x v="3"/>
    <x v="3"/>
    <x v="7"/>
    <x v="11"/>
    <x v="11"/>
    <x v="1"/>
    <x v="1"/>
    <x v="0"/>
    <x v="2"/>
  </r>
  <r>
    <x v="2427"/>
    <x v="429"/>
    <x v="2"/>
    <x v="1"/>
    <x v="0"/>
    <x v="5"/>
    <x v="3"/>
    <x v="3"/>
    <x v="9"/>
    <x v="35"/>
    <x v="35"/>
    <x v="1"/>
    <x v="1"/>
    <x v="0"/>
    <x v="0"/>
  </r>
  <r>
    <x v="2428"/>
    <x v="429"/>
    <x v="2"/>
    <x v="1"/>
    <x v="2"/>
    <x v="1"/>
    <x v="1"/>
    <x v="1"/>
    <x v="2"/>
    <x v="30"/>
    <x v="30"/>
    <x v="0"/>
    <x v="0"/>
    <x v="0"/>
    <x v="3"/>
  </r>
  <r>
    <x v="2429"/>
    <x v="429"/>
    <x v="2"/>
    <x v="1"/>
    <x v="2"/>
    <x v="6"/>
    <x v="1"/>
    <x v="1"/>
    <x v="8"/>
    <x v="33"/>
    <x v="33"/>
    <x v="0"/>
    <x v="0"/>
    <x v="0"/>
    <x v="2"/>
  </r>
  <r>
    <x v="2430"/>
    <x v="429"/>
    <x v="2"/>
    <x v="1"/>
    <x v="2"/>
    <x v="5"/>
    <x v="0"/>
    <x v="0"/>
    <x v="7"/>
    <x v="20"/>
    <x v="20"/>
    <x v="1"/>
    <x v="1"/>
    <x v="0"/>
    <x v="0"/>
  </r>
  <r>
    <x v="2431"/>
    <x v="429"/>
    <x v="2"/>
    <x v="1"/>
    <x v="2"/>
    <x v="6"/>
    <x v="3"/>
    <x v="3"/>
    <x v="2"/>
    <x v="5"/>
    <x v="5"/>
    <x v="0"/>
    <x v="0"/>
    <x v="0"/>
    <x v="2"/>
  </r>
  <r>
    <x v="2432"/>
    <x v="429"/>
    <x v="2"/>
    <x v="1"/>
    <x v="0"/>
    <x v="3"/>
    <x v="0"/>
    <x v="0"/>
    <x v="8"/>
    <x v="23"/>
    <x v="23"/>
    <x v="1"/>
    <x v="1"/>
    <x v="0"/>
    <x v="2"/>
  </r>
  <r>
    <x v="2433"/>
    <x v="429"/>
    <x v="2"/>
    <x v="1"/>
    <x v="1"/>
    <x v="2"/>
    <x v="3"/>
    <x v="3"/>
    <x v="4"/>
    <x v="29"/>
    <x v="29"/>
    <x v="0"/>
    <x v="0"/>
    <x v="0"/>
    <x v="1"/>
  </r>
  <r>
    <x v="2434"/>
    <x v="429"/>
    <x v="2"/>
    <x v="1"/>
    <x v="1"/>
    <x v="2"/>
    <x v="2"/>
    <x v="2"/>
    <x v="6"/>
    <x v="32"/>
    <x v="32"/>
    <x v="1"/>
    <x v="1"/>
    <x v="0"/>
    <x v="3"/>
  </r>
  <r>
    <x v="2435"/>
    <x v="429"/>
    <x v="2"/>
    <x v="1"/>
    <x v="0"/>
    <x v="0"/>
    <x v="4"/>
    <x v="4"/>
    <x v="6"/>
    <x v="9"/>
    <x v="9"/>
    <x v="0"/>
    <x v="0"/>
    <x v="0"/>
    <x v="3"/>
  </r>
  <r>
    <x v="2436"/>
    <x v="429"/>
    <x v="2"/>
    <x v="1"/>
    <x v="2"/>
    <x v="2"/>
    <x v="2"/>
    <x v="2"/>
    <x v="6"/>
    <x v="32"/>
    <x v="32"/>
    <x v="0"/>
    <x v="0"/>
    <x v="1"/>
    <x v="0"/>
  </r>
  <r>
    <x v="2437"/>
    <x v="429"/>
    <x v="2"/>
    <x v="1"/>
    <x v="1"/>
    <x v="0"/>
    <x v="2"/>
    <x v="2"/>
    <x v="6"/>
    <x v="32"/>
    <x v="32"/>
    <x v="0"/>
    <x v="0"/>
    <x v="0"/>
    <x v="3"/>
  </r>
  <r>
    <x v="2438"/>
    <x v="430"/>
    <x v="2"/>
    <x v="1"/>
    <x v="2"/>
    <x v="1"/>
    <x v="2"/>
    <x v="2"/>
    <x v="3"/>
    <x v="3"/>
    <x v="3"/>
    <x v="1"/>
    <x v="1"/>
    <x v="0"/>
    <x v="3"/>
  </r>
  <r>
    <x v="2439"/>
    <x v="430"/>
    <x v="2"/>
    <x v="1"/>
    <x v="0"/>
    <x v="0"/>
    <x v="1"/>
    <x v="1"/>
    <x v="3"/>
    <x v="14"/>
    <x v="14"/>
    <x v="0"/>
    <x v="0"/>
    <x v="0"/>
    <x v="2"/>
  </r>
  <r>
    <x v="2440"/>
    <x v="430"/>
    <x v="2"/>
    <x v="1"/>
    <x v="2"/>
    <x v="3"/>
    <x v="0"/>
    <x v="0"/>
    <x v="0"/>
    <x v="0"/>
    <x v="0"/>
    <x v="0"/>
    <x v="0"/>
    <x v="0"/>
    <x v="2"/>
  </r>
  <r>
    <x v="2441"/>
    <x v="430"/>
    <x v="2"/>
    <x v="1"/>
    <x v="1"/>
    <x v="4"/>
    <x v="2"/>
    <x v="2"/>
    <x v="8"/>
    <x v="36"/>
    <x v="36"/>
    <x v="1"/>
    <x v="1"/>
    <x v="0"/>
    <x v="4"/>
  </r>
  <r>
    <x v="2442"/>
    <x v="430"/>
    <x v="2"/>
    <x v="1"/>
    <x v="2"/>
    <x v="3"/>
    <x v="4"/>
    <x v="4"/>
    <x v="0"/>
    <x v="49"/>
    <x v="49"/>
    <x v="0"/>
    <x v="0"/>
    <x v="0"/>
    <x v="2"/>
  </r>
  <r>
    <x v="2443"/>
    <x v="430"/>
    <x v="2"/>
    <x v="1"/>
    <x v="1"/>
    <x v="5"/>
    <x v="3"/>
    <x v="3"/>
    <x v="0"/>
    <x v="25"/>
    <x v="25"/>
    <x v="1"/>
    <x v="1"/>
    <x v="1"/>
    <x v="2"/>
  </r>
  <r>
    <x v="2444"/>
    <x v="430"/>
    <x v="2"/>
    <x v="1"/>
    <x v="1"/>
    <x v="5"/>
    <x v="1"/>
    <x v="1"/>
    <x v="2"/>
    <x v="30"/>
    <x v="30"/>
    <x v="0"/>
    <x v="0"/>
    <x v="0"/>
    <x v="3"/>
  </r>
  <r>
    <x v="2445"/>
    <x v="431"/>
    <x v="2"/>
    <x v="1"/>
    <x v="1"/>
    <x v="3"/>
    <x v="3"/>
    <x v="3"/>
    <x v="4"/>
    <x v="29"/>
    <x v="29"/>
    <x v="0"/>
    <x v="0"/>
    <x v="0"/>
    <x v="0"/>
  </r>
  <r>
    <x v="2446"/>
    <x v="431"/>
    <x v="2"/>
    <x v="1"/>
    <x v="1"/>
    <x v="0"/>
    <x v="2"/>
    <x v="2"/>
    <x v="0"/>
    <x v="38"/>
    <x v="38"/>
    <x v="0"/>
    <x v="0"/>
    <x v="0"/>
    <x v="2"/>
  </r>
  <r>
    <x v="2447"/>
    <x v="431"/>
    <x v="2"/>
    <x v="1"/>
    <x v="1"/>
    <x v="6"/>
    <x v="0"/>
    <x v="0"/>
    <x v="9"/>
    <x v="39"/>
    <x v="39"/>
    <x v="0"/>
    <x v="0"/>
    <x v="0"/>
    <x v="0"/>
  </r>
  <r>
    <x v="2448"/>
    <x v="432"/>
    <x v="2"/>
    <x v="1"/>
    <x v="1"/>
    <x v="6"/>
    <x v="0"/>
    <x v="0"/>
    <x v="2"/>
    <x v="2"/>
    <x v="2"/>
    <x v="1"/>
    <x v="1"/>
    <x v="0"/>
    <x v="3"/>
  </r>
  <r>
    <x v="2449"/>
    <x v="432"/>
    <x v="2"/>
    <x v="1"/>
    <x v="2"/>
    <x v="2"/>
    <x v="4"/>
    <x v="4"/>
    <x v="8"/>
    <x v="19"/>
    <x v="19"/>
    <x v="1"/>
    <x v="1"/>
    <x v="0"/>
    <x v="3"/>
  </r>
  <r>
    <x v="2450"/>
    <x v="433"/>
    <x v="2"/>
    <x v="1"/>
    <x v="0"/>
    <x v="5"/>
    <x v="3"/>
    <x v="3"/>
    <x v="6"/>
    <x v="13"/>
    <x v="13"/>
    <x v="0"/>
    <x v="0"/>
    <x v="0"/>
    <x v="0"/>
  </r>
  <r>
    <x v="2451"/>
    <x v="433"/>
    <x v="2"/>
    <x v="1"/>
    <x v="0"/>
    <x v="4"/>
    <x v="1"/>
    <x v="1"/>
    <x v="2"/>
    <x v="30"/>
    <x v="30"/>
    <x v="1"/>
    <x v="1"/>
    <x v="0"/>
    <x v="2"/>
  </r>
  <r>
    <x v="2452"/>
    <x v="434"/>
    <x v="2"/>
    <x v="1"/>
    <x v="2"/>
    <x v="1"/>
    <x v="0"/>
    <x v="0"/>
    <x v="3"/>
    <x v="45"/>
    <x v="45"/>
    <x v="0"/>
    <x v="0"/>
    <x v="0"/>
    <x v="0"/>
  </r>
  <r>
    <x v="2453"/>
    <x v="434"/>
    <x v="2"/>
    <x v="1"/>
    <x v="0"/>
    <x v="3"/>
    <x v="4"/>
    <x v="4"/>
    <x v="7"/>
    <x v="31"/>
    <x v="31"/>
    <x v="1"/>
    <x v="1"/>
    <x v="0"/>
    <x v="2"/>
  </r>
  <r>
    <x v="2454"/>
    <x v="434"/>
    <x v="2"/>
    <x v="1"/>
    <x v="2"/>
    <x v="5"/>
    <x v="4"/>
    <x v="4"/>
    <x v="5"/>
    <x v="47"/>
    <x v="47"/>
    <x v="0"/>
    <x v="0"/>
    <x v="0"/>
    <x v="1"/>
  </r>
  <r>
    <x v="2455"/>
    <x v="435"/>
    <x v="2"/>
    <x v="1"/>
    <x v="2"/>
    <x v="3"/>
    <x v="1"/>
    <x v="1"/>
    <x v="2"/>
    <x v="30"/>
    <x v="30"/>
    <x v="0"/>
    <x v="0"/>
    <x v="0"/>
    <x v="3"/>
  </r>
  <r>
    <x v="2456"/>
    <x v="435"/>
    <x v="2"/>
    <x v="1"/>
    <x v="2"/>
    <x v="2"/>
    <x v="3"/>
    <x v="3"/>
    <x v="2"/>
    <x v="5"/>
    <x v="5"/>
    <x v="1"/>
    <x v="1"/>
    <x v="0"/>
    <x v="2"/>
  </r>
  <r>
    <x v="2457"/>
    <x v="435"/>
    <x v="2"/>
    <x v="1"/>
    <x v="0"/>
    <x v="3"/>
    <x v="1"/>
    <x v="1"/>
    <x v="9"/>
    <x v="44"/>
    <x v="44"/>
    <x v="0"/>
    <x v="0"/>
    <x v="0"/>
    <x v="2"/>
  </r>
  <r>
    <x v="2458"/>
    <x v="435"/>
    <x v="2"/>
    <x v="1"/>
    <x v="1"/>
    <x v="5"/>
    <x v="0"/>
    <x v="0"/>
    <x v="5"/>
    <x v="48"/>
    <x v="48"/>
    <x v="0"/>
    <x v="0"/>
    <x v="0"/>
    <x v="2"/>
  </r>
  <r>
    <x v="2459"/>
    <x v="435"/>
    <x v="2"/>
    <x v="1"/>
    <x v="0"/>
    <x v="2"/>
    <x v="1"/>
    <x v="1"/>
    <x v="1"/>
    <x v="1"/>
    <x v="1"/>
    <x v="0"/>
    <x v="0"/>
    <x v="0"/>
    <x v="3"/>
  </r>
  <r>
    <x v="2460"/>
    <x v="436"/>
    <x v="2"/>
    <x v="1"/>
    <x v="1"/>
    <x v="2"/>
    <x v="0"/>
    <x v="0"/>
    <x v="0"/>
    <x v="0"/>
    <x v="0"/>
    <x v="0"/>
    <x v="0"/>
    <x v="0"/>
    <x v="2"/>
  </r>
  <r>
    <x v="2461"/>
    <x v="436"/>
    <x v="2"/>
    <x v="1"/>
    <x v="1"/>
    <x v="6"/>
    <x v="1"/>
    <x v="1"/>
    <x v="9"/>
    <x v="44"/>
    <x v="44"/>
    <x v="1"/>
    <x v="1"/>
    <x v="0"/>
    <x v="2"/>
  </r>
  <r>
    <x v="2462"/>
    <x v="436"/>
    <x v="2"/>
    <x v="1"/>
    <x v="1"/>
    <x v="1"/>
    <x v="3"/>
    <x v="3"/>
    <x v="1"/>
    <x v="27"/>
    <x v="27"/>
    <x v="0"/>
    <x v="0"/>
    <x v="0"/>
    <x v="0"/>
  </r>
  <r>
    <x v="2463"/>
    <x v="436"/>
    <x v="2"/>
    <x v="1"/>
    <x v="2"/>
    <x v="0"/>
    <x v="1"/>
    <x v="1"/>
    <x v="2"/>
    <x v="30"/>
    <x v="30"/>
    <x v="0"/>
    <x v="0"/>
    <x v="0"/>
    <x v="4"/>
  </r>
  <r>
    <x v="2464"/>
    <x v="436"/>
    <x v="2"/>
    <x v="1"/>
    <x v="2"/>
    <x v="2"/>
    <x v="0"/>
    <x v="0"/>
    <x v="4"/>
    <x v="4"/>
    <x v="4"/>
    <x v="0"/>
    <x v="0"/>
    <x v="0"/>
    <x v="1"/>
  </r>
  <r>
    <x v="2465"/>
    <x v="436"/>
    <x v="2"/>
    <x v="1"/>
    <x v="1"/>
    <x v="2"/>
    <x v="3"/>
    <x v="3"/>
    <x v="7"/>
    <x v="11"/>
    <x v="11"/>
    <x v="1"/>
    <x v="1"/>
    <x v="0"/>
    <x v="3"/>
  </r>
  <r>
    <x v="2466"/>
    <x v="437"/>
    <x v="2"/>
    <x v="1"/>
    <x v="0"/>
    <x v="6"/>
    <x v="2"/>
    <x v="2"/>
    <x v="4"/>
    <x v="17"/>
    <x v="17"/>
    <x v="1"/>
    <x v="1"/>
    <x v="0"/>
    <x v="2"/>
  </r>
  <r>
    <x v="2467"/>
    <x v="437"/>
    <x v="2"/>
    <x v="1"/>
    <x v="1"/>
    <x v="1"/>
    <x v="1"/>
    <x v="1"/>
    <x v="5"/>
    <x v="28"/>
    <x v="28"/>
    <x v="1"/>
    <x v="1"/>
    <x v="0"/>
    <x v="3"/>
  </r>
  <r>
    <x v="2468"/>
    <x v="437"/>
    <x v="2"/>
    <x v="1"/>
    <x v="0"/>
    <x v="3"/>
    <x v="4"/>
    <x v="4"/>
    <x v="3"/>
    <x v="42"/>
    <x v="42"/>
    <x v="1"/>
    <x v="1"/>
    <x v="0"/>
    <x v="1"/>
  </r>
  <r>
    <x v="2469"/>
    <x v="437"/>
    <x v="2"/>
    <x v="1"/>
    <x v="0"/>
    <x v="6"/>
    <x v="3"/>
    <x v="3"/>
    <x v="5"/>
    <x v="16"/>
    <x v="16"/>
    <x v="1"/>
    <x v="1"/>
    <x v="0"/>
    <x v="3"/>
  </r>
  <r>
    <x v="2470"/>
    <x v="437"/>
    <x v="2"/>
    <x v="1"/>
    <x v="1"/>
    <x v="3"/>
    <x v="4"/>
    <x v="4"/>
    <x v="1"/>
    <x v="37"/>
    <x v="37"/>
    <x v="0"/>
    <x v="0"/>
    <x v="0"/>
    <x v="3"/>
  </r>
  <r>
    <x v="2471"/>
    <x v="437"/>
    <x v="2"/>
    <x v="1"/>
    <x v="0"/>
    <x v="2"/>
    <x v="1"/>
    <x v="1"/>
    <x v="5"/>
    <x v="28"/>
    <x v="28"/>
    <x v="0"/>
    <x v="0"/>
    <x v="0"/>
    <x v="2"/>
  </r>
  <r>
    <x v="2472"/>
    <x v="437"/>
    <x v="2"/>
    <x v="1"/>
    <x v="1"/>
    <x v="1"/>
    <x v="3"/>
    <x v="3"/>
    <x v="6"/>
    <x v="13"/>
    <x v="13"/>
    <x v="0"/>
    <x v="0"/>
    <x v="1"/>
    <x v="3"/>
  </r>
  <r>
    <x v="2473"/>
    <x v="437"/>
    <x v="2"/>
    <x v="1"/>
    <x v="2"/>
    <x v="2"/>
    <x v="1"/>
    <x v="1"/>
    <x v="5"/>
    <x v="28"/>
    <x v="28"/>
    <x v="0"/>
    <x v="0"/>
    <x v="0"/>
    <x v="0"/>
  </r>
  <r>
    <x v="2474"/>
    <x v="437"/>
    <x v="2"/>
    <x v="1"/>
    <x v="0"/>
    <x v="5"/>
    <x v="4"/>
    <x v="4"/>
    <x v="9"/>
    <x v="46"/>
    <x v="46"/>
    <x v="1"/>
    <x v="1"/>
    <x v="0"/>
    <x v="2"/>
  </r>
  <r>
    <x v="2475"/>
    <x v="437"/>
    <x v="2"/>
    <x v="1"/>
    <x v="2"/>
    <x v="2"/>
    <x v="2"/>
    <x v="2"/>
    <x v="2"/>
    <x v="12"/>
    <x v="12"/>
    <x v="1"/>
    <x v="1"/>
    <x v="0"/>
    <x v="3"/>
  </r>
  <r>
    <x v="2476"/>
    <x v="437"/>
    <x v="2"/>
    <x v="1"/>
    <x v="2"/>
    <x v="5"/>
    <x v="4"/>
    <x v="4"/>
    <x v="6"/>
    <x v="9"/>
    <x v="9"/>
    <x v="1"/>
    <x v="1"/>
    <x v="0"/>
    <x v="3"/>
  </r>
  <r>
    <x v="2477"/>
    <x v="437"/>
    <x v="2"/>
    <x v="1"/>
    <x v="2"/>
    <x v="6"/>
    <x v="2"/>
    <x v="2"/>
    <x v="6"/>
    <x v="32"/>
    <x v="32"/>
    <x v="0"/>
    <x v="0"/>
    <x v="0"/>
    <x v="2"/>
  </r>
  <r>
    <x v="2478"/>
    <x v="437"/>
    <x v="2"/>
    <x v="1"/>
    <x v="0"/>
    <x v="6"/>
    <x v="1"/>
    <x v="1"/>
    <x v="2"/>
    <x v="30"/>
    <x v="30"/>
    <x v="1"/>
    <x v="1"/>
    <x v="0"/>
    <x v="2"/>
  </r>
  <r>
    <x v="2479"/>
    <x v="437"/>
    <x v="2"/>
    <x v="1"/>
    <x v="2"/>
    <x v="5"/>
    <x v="4"/>
    <x v="4"/>
    <x v="4"/>
    <x v="8"/>
    <x v="8"/>
    <x v="1"/>
    <x v="1"/>
    <x v="0"/>
    <x v="0"/>
  </r>
  <r>
    <x v="2480"/>
    <x v="438"/>
    <x v="2"/>
    <x v="1"/>
    <x v="1"/>
    <x v="5"/>
    <x v="1"/>
    <x v="1"/>
    <x v="9"/>
    <x v="44"/>
    <x v="44"/>
    <x v="1"/>
    <x v="1"/>
    <x v="0"/>
    <x v="2"/>
  </r>
  <r>
    <x v="2481"/>
    <x v="438"/>
    <x v="2"/>
    <x v="1"/>
    <x v="2"/>
    <x v="3"/>
    <x v="1"/>
    <x v="1"/>
    <x v="6"/>
    <x v="7"/>
    <x v="7"/>
    <x v="0"/>
    <x v="0"/>
    <x v="0"/>
    <x v="3"/>
  </r>
  <r>
    <x v="2482"/>
    <x v="438"/>
    <x v="2"/>
    <x v="1"/>
    <x v="2"/>
    <x v="2"/>
    <x v="4"/>
    <x v="4"/>
    <x v="7"/>
    <x v="31"/>
    <x v="31"/>
    <x v="1"/>
    <x v="1"/>
    <x v="0"/>
    <x v="3"/>
  </r>
  <r>
    <x v="2483"/>
    <x v="438"/>
    <x v="2"/>
    <x v="1"/>
    <x v="0"/>
    <x v="5"/>
    <x v="3"/>
    <x v="3"/>
    <x v="2"/>
    <x v="5"/>
    <x v="5"/>
    <x v="0"/>
    <x v="0"/>
    <x v="0"/>
    <x v="4"/>
  </r>
  <r>
    <x v="2484"/>
    <x v="438"/>
    <x v="2"/>
    <x v="1"/>
    <x v="2"/>
    <x v="0"/>
    <x v="4"/>
    <x v="4"/>
    <x v="9"/>
    <x v="46"/>
    <x v="46"/>
    <x v="0"/>
    <x v="0"/>
    <x v="0"/>
    <x v="2"/>
  </r>
  <r>
    <x v="2485"/>
    <x v="438"/>
    <x v="2"/>
    <x v="1"/>
    <x v="1"/>
    <x v="1"/>
    <x v="4"/>
    <x v="4"/>
    <x v="0"/>
    <x v="49"/>
    <x v="49"/>
    <x v="0"/>
    <x v="0"/>
    <x v="0"/>
    <x v="3"/>
  </r>
  <r>
    <x v="2486"/>
    <x v="439"/>
    <x v="2"/>
    <x v="1"/>
    <x v="2"/>
    <x v="0"/>
    <x v="3"/>
    <x v="3"/>
    <x v="3"/>
    <x v="41"/>
    <x v="41"/>
    <x v="0"/>
    <x v="0"/>
    <x v="0"/>
    <x v="1"/>
  </r>
  <r>
    <x v="2487"/>
    <x v="439"/>
    <x v="2"/>
    <x v="1"/>
    <x v="1"/>
    <x v="0"/>
    <x v="2"/>
    <x v="2"/>
    <x v="9"/>
    <x v="26"/>
    <x v="26"/>
    <x v="0"/>
    <x v="0"/>
    <x v="1"/>
    <x v="2"/>
  </r>
  <r>
    <x v="2488"/>
    <x v="439"/>
    <x v="2"/>
    <x v="1"/>
    <x v="0"/>
    <x v="0"/>
    <x v="3"/>
    <x v="3"/>
    <x v="6"/>
    <x v="13"/>
    <x v="13"/>
    <x v="0"/>
    <x v="0"/>
    <x v="0"/>
    <x v="0"/>
  </r>
  <r>
    <x v="2489"/>
    <x v="439"/>
    <x v="2"/>
    <x v="1"/>
    <x v="1"/>
    <x v="5"/>
    <x v="4"/>
    <x v="4"/>
    <x v="1"/>
    <x v="37"/>
    <x v="37"/>
    <x v="0"/>
    <x v="0"/>
    <x v="0"/>
    <x v="1"/>
  </r>
  <r>
    <x v="2490"/>
    <x v="439"/>
    <x v="2"/>
    <x v="1"/>
    <x v="2"/>
    <x v="3"/>
    <x v="3"/>
    <x v="3"/>
    <x v="5"/>
    <x v="16"/>
    <x v="16"/>
    <x v="0"/>
    <x v="0"/>
    <x v="0"/>
    <x v="3"/>
  </r>
  <r>
    <x v="2491"/>
    <x v="439"/>
    <x v="2"/>
    <x v="1"/>
    <x v="1"/>
    <x v="3"/>
    <x v="0"/>
    <x v="0"/>
    <x v="2"/>
    <x v="2"/>
    <x v="2"/>
    <x v="1"/>
    <x v="1"/>
    <x v="0"/>
    <x v="3"/>
  </r>
  <r>
    <x v="2492"/>
    <x v="439"/>
    <x v="2"/>
    <x v="1"/>
    <x v="0"/>
    <x v="4"/>
    <x v="3"/>
    <x v="3"/>
    <x v="4"/>
    <x v="29"/>
    <x v="29"/>
    <x v="0"/>
    <x v="0"/>
    <x v="0"/>
    <x v="1"/>
  </r>
  <r>
    <x v="2493"/>
    <x v="439"/>
    <x v="2"/>
    <x v="1"/>
    <x v="2"/>
    <x v="0"/>
    <x v="2"/>
    <x v="2"/>
    <x v="2"/>
    <x v="12"/>
    <x v="12"/>
    <x v="0"/>
    <x v="0"/>
    <x v="0"/>
    <x v="3"/>
  </r>
  <r>
    <x v="2494"/>
    <x v="439"/>
    <x v="2"/>
    <x v="1"/>
    <x v="1"/>
    <x v="2"/>
    <x v="4"/>
    <x v="4"/>
    <x v="0"/>
    <x v="49"/>
    <x v="49"/>
    <x v="1"/>
    <x v="1"/>
    <x v="0"/>
    <x v="0"/>
  </r>
  <r>
    <x v="2495"/>
    <x v="439"/>
    <x v="2"/>
    <x v="1"/>
    <x v="1"/>
    <x v="3"/>
    <x v="0"/>
    <x v="0"/>
    <x v="5"/>
    <x v="48"/>
    <x v="48"/>
    <x v="0"/>
    <x v="0"/>
    <x v="0"/>
    <x v="3"/>
  </r>
  <r>
    <x v="2496"/>
    <x v="439"/>
    <x v="2"/>
    <x v="1"/>
    <x v="0"/>
    <x v="6"/>
    <x v="3"/>
    <x v="3"/>
    <x v="6"/>
    <x v="13"/>
    <x v="13"/>
    <x v="0"/>
    <x v="0"/>
    <x v="0"/>
    <x v="2"/>
  </r>
  <r>
    <x v="2497"/>
    <x v="439"/>
    <x v="2"/>
    <x v="1"/>
    <x v="0"/>
    <x v="2"/>
    <x v="0"/>
    <x v="0"/>
    <x v="3"/>
    <x v="45"/>
    <x v="45"/>
    <x v="0"/>
    <x v="0"/>
    <x v="1"/>
    <x v="3"/>
  </r>
  <r>
    <x v="2498"/>
    <x v="439"/>
    <x v="2"/>
    <x v="1"/>
    <x v="2"/>
    <x v="2"/>
    <x v="1"/>
    <x v="1"/>
    <x v="1"/>
    <x v="1"/>
    <x v="1"/>
    <x v="0"/>
    <x v="0"/>
    <x v="0"/>
    <x v="0"/>
  </r>
  <r>
    <x v="2499"/>
    <x v="439"/>
    <x v="2"/>
    <x v="1"/>
    <x v="2"/>
    <x v="5"/>
    <x v="1"/>
    <x v="1"/>
    <x v="1"/>
    <x v="1"/>
    <x v="1"/>
    <x v="0"/>
    <x v="0"/>
    <x v="0"/>
    <x v="1"/>
  </r>
  <r>
    <x v="2500"/>
    <x v="439"/>
    <x v="2"/>
    <x v="1"/>
    <x v="1"/>
    <x v="4"/>
    <x v="2"/>
    <x v="2"/>
    <x v="7"/>
    <x v="15"/>
    <x v="15"/>
    <x v="1"/>
    <x v="1"/>
    <x v="1"/>
    <x v="3"/>
  </r>
  <r>
    <x v="2501"/>
    <x v="439"/>
    <x v="2"/>
    <x v="1"/>
    <x v="0"/>
    <x v="2"/>
    <x v="1"/>
    <x v="1"/>
    <x v="1"/>
    <x v="1"/>
    <x v="1"/>
    <x v="0"/>
    <x v="0"/>
    <x v="0"/>
    <x v="2"/>
  </r>
  <r>
    <x v="2502"/>
    <x v="439"/>
    <x v="2"/>
    <x v="1"/>
    <x v="1"/>
    <x v="4"/>
    <x v="3"/>
    <x v="3"/>
    <x v="1"/>
    <x v="27"/>
    <x v="27"/>
    <x v="1"/>
    <x v="1"/>
    <x v="0"/>
    <x v="3"/>
  </r>
  <r>
    <x v="2503"/>
    <x v="439"/>
    <x v="2"/>
    <x v="1"/>
    <x v="0"/>
    <x v="4"/>
    <x v="4"/>
    <x v="4"/>
    <x v="4"/>
    <x v="8"/>
    <x v="8"/>
    <x v="0"/>
    <x v="0"/>
    <x v="0"/>
    <x v="0"/>
  </r>
  <r>
    <x v="2504"/>
    <x v="439"/>
    <x v="2"/>
    <x v="1"/>
    <x v="1"/>
    <x v="1"/>
    <x v="1"/>
    <x v="1"/>
    <x v="0"/>
    <x v="10"/>
    <x v="10"/>
    <x v="0"/>
    <x v="0"/>
    <x v="0"/>
    <x v="3"/>
  </r>
  <r>
    <x v="2505"/>
    <x v="439"/>
    <x v="2"/>
    <x v="1"/>
    <x v="0"/>
    <x v="5"/>
    <x v="2"/>
    <x v="2"/>
    <x v="3"/>
    <x v="3"/>
    <x v="3"/>
    <x v="0"/>
    <x v="0"/>
    <x v="0"/>
    <x v="4"/>
  </r>
  <r>
    <x v="2506"/>
    <x v="439"/>
    <x v="2"/>
    <x v="1"/>
    <x v="1"/>
    <x v="1"/>
    <x v="2"/>
    <x v="2"/>
    <x v="0"/>
    <x v="38"/>
    <x v="38"/>
    <x v="0"/>
    <x v="0"/>
    <x v="0"/>
    <x v="3"/>
  </r>
  <r>
    <x v="2507"/>
    <x v="439"/>
    <x v="2"/>
    <x v="1"/>
    <x v="2"/>
    <x v="4"/>
    <x v="2"/>
    <x v="2"/>
    <x v="8"/>
    <x v="36"/>
    <x v="36"/>
    <x v="1"/>
    <x v="1"/>
    <x v="0"/>
    <x v="2"/>
  </r>
  <r>
    <x v="2508"/>
    <x v="439"/>
    <x v="2"/>
    <x v="1"/>
    <x v="0"/>
    <x v="2"/>
    <x v="3"/>
    <x v="3"/>
    <x v="9"/>
    <x v="35"/>
    <x v="35"/>
    <x v="1"/>
    <x v="1"/>
    <x v="0"/>
    <x v="3"/>
  </r>
  <r>
    <x v="2509"/>
    <x v="439"/>
    <x v="2"/>
    <x v="1"/>
    <x v="0"/>
    <x v="4"/>
    <x v="2"/>
    <x v="2"/>
    <x v="5"/>
    <x v="6"/>
    <x v="6"/>
    <x v="1"/>
    <x v="1"/>
    <x v="1"/>
    <x v="4"/>
  </r>
  <r>
    <x v="2510"/>
    <x v="440"/>
    <x v="2"/>
    <x v="1"/>
    <x v="0"/>
    <x v="3"/>
    <x v="3"/>
    <x v="3"/>
    <x v="3"/>
    <x v="41"/>
    <x v="41"/>
    <x v="1"/>
    <x v="1"/>
    <x v="0"/>
    <x v="2"/>
  </r>
  <r>
    <x v="2511"/>
    <x v="440"/>
    <x v="2"/>
    <x v="1"/>
    <x v="2"/>
    <x v="4"/>
    <x v="2"/>
    <x v="2"/>
    <x v="6"/>
    <x v="32"/>
    <x v="32"/>
    <x v="0"/>
    <x v="0"/>
    <x v="0"/>
    <x v="3"/>
  </r>
  <r>
    <x v="2512"/>
    <x v="440"/>
    <x v="2"/>
    <x v="1"/>
    <x v="2"/>
    <x v="0"/>
    <x v="2"/>
    <x v="2"/>
    <x v="3"/>
    <x v="3"/>
    <x v="3"/>
    <x v="0"/>
    <x v="0"/>
    <x v="0"/>
    <x v="2"/>
  </r>
  <r>
    <x v="2513"/>
    <x v="440"/>
    <x v="2"/>
    <x v="1"/>
    <x v="1"/>
    <x v="0"/>
    <x v="1"/>
    <x v="1"/>
    <x v="0"/>
    <x v="10"/>
    <x v="10"/>
    <x v="0"/>
    <x v="0"/>
    <x v="0"/>
    <x v="1"/>
  </r>
  <r>
    <x v="2514"/>
    <x v="440"/>
    <x v="2"/>
    <x v="1"/>
    <x v="2"/>
    <x v="2"/>
    <x v="2"/>
    <x v="2"/>
    <x v="0"/>
    <x v="38"/>
    <x v="38"/>
    <x v="0"/>
    <x v="0"/>
    <x v="0"/>
    <x v="2"/>
  </r>
  <r>
    <x v="2515"/>
    <x v="440"/>
    <x v="2"/>
    <x v="1"/>
    <x v="1"/>
    <x v="2"/>
    <x v="0"/>
    <x v="0"/>
    <x v="5"/>
    <x v="48"/>
    <x v="48"/>
    <x v="0"/>
    <x v="0"/>
    <x v="0"/>
    <x v="1"/>
  </r>
  <r>
    <x v="2516"/>
    <x v="440"/>
    <x v="2"/>
    <x v="1"/>
    <x v="2"/>
    <x v="6"/>
    <x v="0"/>
    <x v="0"/>
    <x v="4"/>
    <x v="4"/>
    <x v="4"/>
    <x v="0"/>
    <x v="0"/>
    <x v="0"/>
    <x v="3"/>
  </r>
  <r>
    <x v="2517"/>
    <x v="440"/>
    <x v="2"/>
    <x v="1"/>
    <x v="1"/>
    <x v="0"/>
    <x v="3"/>
    <x v="3"/>
    <x v="8"/>
    <x v="18"/>
    <x v="18"/>
    <x v="0"/>
    <x v="0"/>
    <x v="0"/>
    <x v="2"/>
  </r>
  <r>
    <x v="2518"/>
    <x v="440"/>
    <x v="2"/>
    <x v="1"/>
    <x v="2"/>
    <x v="1"/>
    <x v="0"/>
    <x v="0"/>
    <x v="4"/>
    <x v="4"/>
    <x v="4"/>
    <x v="0"/>
    <x v="0"/>
    <x v="0"/>
    <x v="1"/>
  </r>
  <r>
    <x v="2519"/>
    <x v="441"/>
    <x v="2"/>
    <x v="1"/>
    <x v="2"/>
    <x v="6"/>
    <x v="3"/>
    <x v="3"/>
    <x v="1"/>
    <x v="27"/>
    <x v="27"/>
    <x v="0"/>
    <x v="0"/>
    <x v="0"/>
    <x v="1"/>
  </r>
  <r>
    <x v="2520"/>
    <x v="441"/>
    <x v="2"/>
    <x v="1"/>
    <x v="1"/>
    <x v="2"/>
    <x v="3"/>
    <x v="3"/>
    <x v="6"/>
    <x v="13"/>
    <x v="13"/>
    <x v="0"/>
    <x v="0"/>
    <x v="1"/>
    <x v="3"/>
  </r>
  <r>
    <x v="2521"/>
    <x v="442"/>
    <x v="2"/>
    <x v="1"/>
    <x v="1"/>
    <x v="0"/>
    <x v="2"/>
    <x v="2"/>
    <x v="4"/>
    <x v="17"/>
    <x v="17"/>
    <x v="0"/>
    <x v="0"/>
    <x v="0"/>
    <x v="4"/>
  </r>
  <r>
    <x v="2522"/>
    <x v="442"/>
    <x v="2"/>
    <x v="1"/>
    <x v="0"/>
    <x v="0"/>
    <x v="2"/>
    <x v="2"/>
    <x v="7"/>
    <x v="15"/>
    <x v="15"/>
    <x v="0"/>
    <x v="0"/>
    <x v="0"/>
    <x v="3"/>
  </r>
  <r>
    <x v="2523"/>
    <x v="442"/>
    <x v="2"/>
    <x v="1"/>
    <x v="2"/>
    <x v="0"/>
    <x v="1"/>
    <x v="1"/>
    <x v="3"/>
    <x v="14"/>
    <x v="14"/>
    <x v="0"/>
    <x v="0"/>
    <x v="0"/>
    <x v="0"/>
  </r>
  <r>
    <x v="2524"/>
    <x v="442"/>
    <x v="2"/>
    <x v="1"/>
    <x v="0"/>
    <x v="6"/>
    <x v="2"/>
    <x v="2"/>
    <x v="2"/>
    <x v="12"/>
    <x v="12"/>
    <x v="1"/>
    <x v="1"/>
    <x v="0"/>
    <x v="2"/>
  </r>
  <r>
    <x v="2525"/>
    <x v="442"/>
    <x v="2"/>
    <x v="1"/>
    <x v="2"/>
    <x v="3"/>
    <x v="0"/>
    <x v="0"/>
    <x v="7"/>
    <x v="20"/>
    <x v="20"/>
    <x v="0"/>
    <x v="0"/>
    <x v="0"/>
    <x v="3"/>
  </r>
  <r>
    <x v="2526"/>
    <x v="442"/>
    <x v="2"/>
    <x v="1"/>
    <x v="1"/>
    <x v="4"/>
    <x v="1"/>
    <x v="1"/>
    <x v="3"/>
    <x v="14"/>
    <x v="14"/>
    <x v="0"/>
    <x v="0"/>
    <x v="0"/>
    <x v="0"/>
  </r>
  <r>
    <x v="2527"/>
    <x v="442"/>
    <x v="2"/>
    <x v="1"/>
    <x v="2"/>
    <x v="1"/>
    <x v="0"/>
    <x v="0"/>
    <x v="5"/>
    <x v="48"/>
    <x v="48"/>
    <x v="1"/>
    <x v="1"/>
    <x v="0"/>
    <x v="4"/>
  </r>
  <r>
    <x v="2528"/>
    <x v="442"/>
    <x v="2"/>
    <x v="1"/>
    <x v="2"/>
    <x v="1"/>
    <x v="2"/>
    <x v="2"/>
    <x v="7"/>
    <x v="15"/>
    <x v="15"/>
    <x v="1"/>
    <x v="1"/>
    <x v="0"/>
    <x v="2"/>
  </r>
  <r>
    <x v="2529"/>
    <x v="442"/>
    <x v="2"/>
    <x v="1"/>
    <x v="1"/>
    <x v="0"/>
    <x v="4"/>
    <x v="4"/>
    <x v="2"/>
    <x v="24"/>
    <x v="24"/>
    <x v="0"/>
    <x v="0"/>
    <x v="0"/>
    <x v="2"/>
  </r>
  <r>
    <x v="2530"/>
    <x v="442"/>
    <x v="2"/>
    <x v="1"/>
    <x v="2"/>
    <x v="0"/>
    <x v="0"/>
    <x v="0"/>
    <x v="5"/>
    <x v="48"/>
    <x v="48"/>
    <x v="1"/>
    <x v="1"/>
    <x v="0"/>
    <x v="2"/>
  </r>
  <r>
    <x v="2531"/>
    <x v="442"/>
    <x v="2"/>
    <x v="1"/>
    <x v="2"/>
    <x v="6"/>
    <x v="2"/>
    <x v="2"/>
    <x v="0"/>
    <x v="38"/>
    <x v="38"/>
    <x v="0"/>
    <x v="0"/>
    <x v="0"/>
    <x v="3"/>
  </r>
  <r>
    <x v="2532"/>
    <x v="442"/>
    <x v="2"/>
    <x v="1"/>
    <x v="1"/>
    <x v="3"/>
    <x v="2"/>
    <x v="2"/>
    <x v="9"/>
    <x v="26"/>
    <x v="26"/>
    <x v="0"/>
    <x v="0"/>
    <x v="0"/>
    <x v="2"/>
  </r>
  <r>
    <x v="2533"/>
    <x v="442"/>
    <x v="2"/>
    <x v="1"/>
    <x v="0"/>
    <x v="2"/>
    <x v="1"/>
    <x v="1"/>
    <x v="3"/>
    <x v="14"/>
    <x v="14"/>
    <x v="0"/>
    <x v="0"/>
    <x v="0"/>
    <x v="2"/>
  </r>
  <r>
    <x v="2534"/>
    <x v="443"/>
    <x v="2"/>
    <x v="1"/>
    <x v="1"/>
    <x v="3"/>
    <x v="3"/>
    <x v="3"/>
    <x v="5"/>
    <x v="16"/>
    <x v="16"/>
    <x v="0"/>
    <x v="0"/>
    <x v="0"/>
    <x v="2"/>
  </r>
  <r>
    <x v="2535"/>
    <x v="443"/>
    <x v="2"/>
    <x v="1"/>
    <x v="2"/>
    <x v="3"/>
    <x v="1"/>
    <x v="1"/>
    <x v="1"/>
    <x v="1"/>
    <x v="1"/>
    <x v="0"/>
    <x v="0"/>
    <x v="1"/>
    <x v="0"/>
  </r>
  <r>
    <x v="2536"/>
    <x v="444"/>
    <x v="2"/>
    <x v="1"/>
    <x v="1"/>
    <x v="3"/>
    <x v="2"/>
    <x v="2"/>
    <x v="9"/>
    <x v="26"/>
    <x v="26"/>
    <x v="0"/>
    <x v="0"/>
    <x v="0"/>
    <x v="3"/>
  </r>
  <r>
    <x v="2537"/>
    <x v="444"/>
    <x v="2"/>
    <x v="1"/>
    <x v="2"/>
    <x v="2"/>
    <x v="3"/>
    <x v="3"/>
    <x v="6"/>
    <x v="13"/>
    <x v="13"/>
    <x v="0"/>
    <x v="0"/>
    <x v="0"/>
    <x v="1"/>
  </r>
  <r>
    <x v="2538"/>
    <x v="444"/>
    <x v="2"/>
    <x v="1"/>
    <x v="2"/>
    <x v="1"/>
    <x v="0"/>
    <x v="0"/>
    <x v="9"/>
    <x v="39"/>
    <x v="39"/>
    <x v="1"/>
    <x v="1"/>
    <x v="0"/>
    <x v="3"/>
  </r>
  <r>
    <x v="2539"/>
    <x v="445"/>
    <x v="2"/>
    <x v="1"/>
    <x v="0"/>
    <x v="5"/>
    <x v="4"/>
    <x v="4"/>
    <x v="7"/>
    <x v="31"/>
    <x v="31"/>
    <x v="1"/>
    <x v="1"/>
    <x v="0"/>
    <x v="3"/>
  </r>
  <r>
    <x v="2540"/>
    <x v="445"/>
    <x v="2"/>
    <x v="1"/>
    <x v="1"/>
    <x v="6"/>
    <x v="3"/>
    <x v="3"/>
    <x v="8"/>
    <x v="18"/>
    <x v="18"/>
    <x v="0"/>
    <x v="0"/>
    <x v="0"/>
    <x v="3"/>
  </r>
  <r>
    <x v="2541"/>
    <x v="445"/>
    <x v="2"/>
    <x v="1"/>
    <x v="0"/>
    <x v="3"/>
    <x v="4"/>
    <x v="4"/>
    <x v="7"/>
    <x v="31"/>
    <x v="31"/>
    <x v="0"/>
    <x v="0"/>
    <x v="0"/>
    <x v="1"/>
  </r>
  <r>
    <x v="2542"/>
    <x v="445"/>
    <x v="2"/>
    <x v="1"/>
    <x v="1"/>
    <x v="3"/>
    <x v="2"/>
    <x v="2"/>
    <x v="5"/>
    <x v="6"/>
    <x v="6"/>
    <x v="0"/>
    <x v="0"/>
    <x v="0"/>
    <x v="2"/>
  </r>
  <r>
    <x v="2543"/>
    <x v="445"/>
    <x v="2"/>
    <x v="1"/>
    <x v="2"/>
    <x v="6"/>
    <x v="4"/>
    <x v="4"/>
    <x v="2"/>
    <x v="24"/>
    <x v="24"/>
    <x v="0"/>
    <x v="0"/>
    <x v="0"/>
    <x v="2"/>
  </r>
  <r>
    <x v="2544"/>
    <x v="445"/>
    <x v="2"/>
    <x v="1"/>
    <x v="0"/>
    <x v="1"/>
    <x v="2"/>
    <x v="2"/>
    <x v="7"/>
    <x v="15"/>
    <x v="15"/>
    <x v="1"/>
    <x v="1"/>
    <x v="0"/>
    <x v="0"/>
  </r>
  <r>
    <x v="2545"/>
    <x v="445"/>
    <x v="2"/>
    <x v="1"/>
    <x v="2"/>
    <x v="2"/>
    <x v="2"/>
    <x v="2"/>
    <x v="4"/>
    <x v="17"/>
    <x v="17"/>
    <x v="0"/>
    <x v="0"/>
    <x v="0"/>
    <x v="3"/>
  </r>
  <r>
    <x v="2546"/>
    <x v="445"/>
    <x v="2"/>
    <x v="1"/>
    <x v="2"/>
    <x v="4"/>
    <x v="0"/>
    <x v="0"/>
    <x v="3"/>
    <x v="45"/>
    <x v="45"/>
    <x v="1"/>
    <x v="1"/>
    <x v="0"/>
    <x v="3"/>
  </r>
  <r>
    <x v="2547"/>
    <x v="445"/>
    <x v="2"/>
    <x v="1"/>
    <x v="2"/>
    <x v="1"/>
    <x v="2"/>
    <x v="2"/>
    <x v="5"/>
    <x v="6"/>
    <x v="6"/>
    <x v="1"/>
    <x v="1"/>
    <x v="0"/>
    <x v="2"/>
  </r>
  <r>
    <x v="2548"/>
    <x v="445"/>
    <x v="2"/>
    <x v="1"/>
    <x v="0"/>
    <x v="1"/>
    <x v="1"/>
    <x v="1"/>
    <x v="2"/>
    <x v="30"/>
    <x v="30"/>
    <x v="0"/>
    <x v="0"/>
    <x v="0"/>
    <x v="1"/>
  </r>
  <r>
    <x v="2549"/>
    <x v="445"/>
    <x v="2"/>
    <x v="1"/>
    <x v="1"/>
    <x v="1"/>
    <x v="2"/>
    <x v="2"/>
    <x v="3"/>
    <x v="3"/>
    <x v="3"/>
    <x v="1"/>
    <x v="1"/>
    <x v="0"/>
    <x v="2"/>
  </r>
  <r>
    <x v="2550"/>
    <x v="445"/>
    <x v="2"/>
    <x v="1"/>
    <x v="0"/>
    <x v="2"/>
    <x v="3"/>
    <x v="3"/>
    <x v="5"/>
    <x v="16"/>
    <x v="16"/>
    <x v="1"/>
    <x v="1"/>
    <x v="0"/>
    <x v="3"/>
  </r>
  <r>
    <x v="2551"/>
    <x v="445"/>
    <x v="2"/>
    <x v="1"/>
    <x v="2"/>
    <x v="6"/>
    <x v="4"/>
    <x v="4"/>
    <x v="4"/>
    <x v="8"/>
    <x v="8"/>
    <x v="1"/>
    <x v="1"/>
    <x v="0"/>
    <x v="3"/>
  </r>
  <r>
    <x v="2552"/>
    <x v="446"/>
    <x v="2"/>
    <x v="1"/>
    <x v="0"/>
    <x v="5"/>
    <x v="2"/>
    <x v="2"/>
    <x v="4"/>
    <x v="17"/>
    <x v="17"/>
    <x v="1"/>
    <x v="1"/>
    <x v="0"/>
    <x v="0"/>
  </r>
  <r>
    <x v="2553"/>
    <x v="446"/>
    <x v="2"/>
    <x v="1"/>
    <x v="0"/>
    <x v="5"/>
    <x v="4"/>
    <x v="4"/>
    <x v="5"/>
    <x v="47"/>
    <x v="47"/>
    <x v="0"/>
    <x v="0"/>
    <x v="0"/>
    <x v="0"/>
  </r>
  <r>
    <x v="2554"/>
    <x v="446"/>
    <x v="2"/>
    <x v="1"/>
    <x v="2"/>
    <x v="4"/>
    <x v="0"/>
    <x v="0"/>
    <x v="7"/>
    <x v="20"/>
    <x v="20"/>
    <x v="1"/>
    <x v="1"/>
    <x v="0"/>
    <x v="3"/>
  </r>
  <r>
    <x v="2555"/>
    <x v="446"/>
    <x v="2"/>
    <x v="1"/>
    <x v="2"/>
    <x v="6"/>
    <x v="4"/>
    <x v="4"/>
    <x v="7"/>
    <x v="31"/>
    <x v="31"/>
    <x v="1"/>
    <x v="1"/>
    <x v="0"/>
    <x v="1"/>
  </r>
  <r>
    <x v="2556"/>
    <x v="447"/>
    <x v="2"/>
    <x v="1"/>
    <x v="1"/>
    <x v="6"/>
    <x v="3"/>
    <x v="3"/>
    <x v="1"/>
    <x v="27"/>
    <x v="27"/>
    <x v="1"/>
    <x v="1"/>
    <x v="0"/>
    <x v="4"/>
  </r>
  <r>
    <x v="2557"/>
    <x v="447"/>
    <x v="2"/>
    <x v="1"/>
    <x v="2"/>
    <x v="1"/>
    <x v="0"/>
    <x v="0"/>
    <x v="0"/>
    <x v="0"/>
    <x v="0"/>
    <x v="1"/>
    <x v="1"/>
    <x v="0"/>
    <x v="4"/>
  </r>
  <r>
    <x v="2558"/>
    <x v="448"/>
    <x v="2"/>
    <x v="1"/>
    <x v="2"/>
    <x v="2"/>
    <x v="4"/>
    <x v="4"/>
    <x v="8"/>
    <x v="19"/>
    <x v="19"/>
    <x v="1"/>
    <x v="1"/>
    <x v="0"/>
    <x v="4"/>
  </r>
  <r>
    <x v="2559"/>
    <x v="448"/>
    <x v="2"/>
    <x v="1"/>
    <x v="0"/>
    <x v="5"/>
    <x v="2"/>
    <x v="2"/>
    <x v="0"/>
    <x v="38"/>
    <x v="38"/>
    <x v="0"/>
    <x v="0"/>
    <x v="0"/>
    <x v="2"/>
  </r>
  <r>
    <x v="2560"/>
    <x v="448"/>
    <x v="2"/>
    <x v="1"/>
    <x v="2"/>
    <x v="6"/>
    <x v="3"/>
    <x v="3"/>
    <x v="0"/>
    <x v="25"/>
    <x v="25"/>
    <x v="0"/>
    <x v="0"/>
    <x v="1"/>
    <x v="3"/>
  </r>
  <r>
    <x v="2561"/>
    <x v="449"/>
    <x v="2"/>
    <x v="1"/>
    <x v="2"/>
    <x v="3"/>
    <x v="4"/>
    <x v="4"/>
    <x v="1"/>
    <x v="37"/>
    <x v="37"/>
    <x v="1"/>
    <x v="1"/>
    <x v="0"/>
    <x v="0"/>
  </r>
  <r>
    <x v="2562"/>
    <x v="449"/>
    <x v="2"/>
    <x v="1"/>
    <x v="2"/>
    <x v="0"/>
    <x v="2"/>
    <x v="2"/>
    <x v="4"/>
    <x v="17"/>
    <x v="17"/>
    <x v="0"/>
    <x v="0"/>
    <x v="0"/>
    <x v="1"/>
  </r>
  <r>
    <x v="2563"/>
    <x v="450"/>
    <x v="2"/>
    <x v="1"/>
    <x v="0"/>
    <x v="6"/>
    <x v="0"/>
    <x v="0"/>
    <x v="1"/>
    <x v="40"/>
    <x v="40"/>
    <x v="0"/>
    <x v="0"/>
    <x v="0"/>
    <x v="1"/>
  </r>
  <r>
    <x v="2564"/>
    <x v="450"/>
    <x v="2"/>
    <x v="1"/>
    <x v="1"/>
    <x v="2"/>
    <x v="0"/>
    <x v="0"/>
    <x v="7"/>
    <x v="20"/>
    <x v="20"/>
    <x v="0"/>
    <x v="0"/>
    <x v="0"/>
    <x v="0"/>
  </r>
  <r>
    <x v="2565"/>
    <x v="450"/>
    <x v="2"/>
    <x v="1"/>
    <x v="0"/>
    <x v="6"/>
    <x v="2"/>
    <x v="2"/>
    <x v="4"/>
    <x v="17"/>
    <x v="17"/>
    <x v="0"/>
    <x v="0"/>
    <x v="0"/>
    <x v="2"/>
  </r>
  <r>
    <x v="2566"/>
    <x v="450"/>
    <x v="2"/>
    <x v="1"/>
    <x v="2"/>
    <x v="6"/>
    <x v="3"/>
    <x v="3"/>
    <x v="2"/>
    <x v="5"/>
    <x v="5"/>
    <x v="0"/>
    <x v="0"/>
    <x v="0"/>
    <x v="2"/>
  </r>
  <r>
    <x v="2567"/>
    <x v="451"/>
    <x v="2"/>
    <x v="1"/>
    <x v="0"/>
    <x v="3"/>
    <x v="1"/>
    <x v="1"/>
    <x v="9"/>
    <x v="44"/>
    <x v="44"/>
    <x v="0"/>
    <x v="0"/>
    <x v="0"/>
    <x v="3"/>
  </r>
  <r>
    <x v="2568"/>
    <x v="451"/>
    <x v="2"/>
    <x v="1"/>
    <x v="1"/>
    <x v="4"/>
    <x v="4"/>
    <x v="4"/>
    <x v="5"/>
    <x v="47"/>
    <x v="47"/>
    <x v="0"/>
    <x v="0"/>
    <x v="0"/>
    <x v="3"/>
  </r>
  <r>
    <x v="2569"/>
    <x v="451"/>
    <x v="2"/>
    <x v="1"/>
    <x v="1"/>
    <x v="3"/>
    <x v="4"/>
    <x v="4"/>
    <x v="7"/>
    <x v="31"/>
    <x v="31"/>
    <x v="1"/>
    <x v="1"/>
    <x v="0"/>
    <x v="2"/>
  </r>
  <r>
    <x v="2570"/>
    <x v="451"/>
    <x v="2"/>
    <x v="1"/>
    <x v="1"/>
    <x v="3"/>
    <x v="2"/>
    <x v="2"/>
    <x v="5"/>
    <x v="6"/>
    <x v="6"/>
    <x v="0"/>
    <x v="0"/>
    <x v="0"/>
    <x v="2"/>
  </r>
  <r>
    <x v="2571"/>
    <x v="452"/>
    <x v="2"/>
    <x v="1"/>
    <x v="1"/>
    <x v="5"/>
    <x v="1"/>
    <x v="1"/>
    <x v="3"/>
    <x v="14"/>
    <x v="14"/>
    <x v="1"/>
    <x v="1"/>
    <x v="0"/>
    <x v="0"/>
  </r>
  <r>
    <x v="2572"/>
    <x v="452"/>
    <x v="2"/>
    <x v="1"/>
    <x v="1"/>
    <x v="2"/>
    <x v="4"/>
    <x v="4"/>
    <x v="1"/>
    <x v="37"/>
    <x v="37"/>
    <x v="1"/>
    <x v="1"/>
    <x v="0"/>
    <x v="3"/>
  </r>
  <r>
    <x v="2573"/>
    <x v="452"/>
    <x v="2"/>
    <x v="1"/>
    <x v="2"/>
    <x v="5"/>
    <x v="1"/>
    <x v="1"/>
    <x v="0"/>
    <x v="10"/>
    <x v="10"/>
    <x v="0"/>
    <x v="0"/>
    <x v="0"/>
    <x v="2"/>
  </r>
  <r>
    <x v="2574"/>
    <x v="452"/>
    <x v="2"/>
    <x v="1"/>
    <x v="2"/>
    <x v="6"/>
    <x v="4"/>
    <x v="4"/>
    <x v="9"/>
    <x v="46"/>
    <x v="46"/>
    <x v="1"/>
    <x v="1"/>
    <x v="0"/>
    <x v="0"/>
  </r>
  <r>
    <x v="2575"/>
    <x v="452"/>
    <x v="2"/>
    <x v="1"/>
    <x v="0"/>
    <x v="4"/>
    <x v="1"/>
    <x v="1"/>
    <x v="6"/>
    <x v="7"/>
    <x v="7"/>
    <x v="0"/>
    <x v="0"/>
    <x v="0"/>
    <x v="4"/>
  </r>
  <r>
    <x v="2576"/>
    <x v="452"/>
    <x v="2"/>
    <x v="1"/>
    <x v="1"/>
    <x v="2"/>
    <x v="1"/>
    <x v="1"/>
    <x v="9"/>
    <x v="44"/>
    <x v="44"/>
    <x v="0"/>
    <x v="0"/>
    <x v="0"/>
    <x v="3"/>
  </r>
  <r>
    <x v="2577"/>
    <x v="452"/>
    <x v="2"/>
    <x v="1"/>
    <x v="1"/>
    <x v="2"/>
    <x v="0"/>
    <x v="0"/>
    <x v="7"/>
    <x v="20"/>
    <x v="20"/>
    <x v="0"/>
    <x v="0"/>
    <x v="0"/>
    <x v="4"/>
  </r>
  <r>
    <x v="2578"/>
    <x v="452"/>
    <x v="2"/>
    <x v="1"/>
    <x v="0"/>
    <x v="6"/>
    <x v="2"/>
    <x v="2"/>
    <x v="4"/>
    <x v="17"/>
    <x v="17"/>
    <x v="1"/>
    <x v="1"/>
    <x v="0"/>
    <x v="0"/>
  </r>
  <r>
    <x v="2579"/>
    <x v="453"/>
    <x v="2"/>
    <x v="1"/>
    <x v="2"/>
    <x v="1"/>
    <x v="0"/>
    <x v="0"/>
    <x v="5"/>
    <x v="48"/>
    <x v="48"/>
    <x v="0"/>
    <x v="0"/>
    <x v="0"/>
    <x v="2"/>
  </r>
  <r>
    <x v="2580"/>
    <x v="453"/>
    <x v="2"/>
    <x v="1"/>
    <x v="2"/>
    <x v="2"/>
    <x v="2"/>
    <x v="2"/>
    <x v="6"/>
    <x v="32"/>
    <x v="32"/>
    <x v="1"/>
    <x v="1"/>
    <x v="0"/>
    <x v="0"/>
  </r>
  <r>
    <x v="2581"/>
    <x v="453"/>
    <x v="2"/>
    <x v="1"/>
    <x v="0"/>
    <x v="3"/>
    <x v="1"/>
    <x v="1"/>
    <x v="4"/>
    <x v="22"/>
    <x v="22"/>
    <x v="0"/>
    <x v="0"/>
    <x v="0"/>
    <x v="0"/>
  </r>
  <r>
    <x v="2582"/>
    <x v="453"/>
    <x v="2"/>
    <x v="1"/>
    <x v="1"/>
    <x v="1"/>
    <x v="4"/>
    <x v="4"/>
    <x v="1"/>
    <x v="37"/>
    <x v="37"/>
    <x v="1"/>
    <x v="1"/>
    <x v="0"/>
    <x v="2"/>
  </r>
  <r>
    <x v="2583"/>
    <x v="454"/>
    <x v="2"/>
    <x v="1"/>
    <x v="1"/>
    <x v="6"/>
    <x v="3"/>
    <x v="3"/>
    <x v="0"/>
    <x v="25"/>
    <x v="25"/>
    <x v="0"/>
    <x v="0"/>
    <x v="1"/>
    <x v="1"/>
  </r>
  <r>
    <x v="2584"/>
    <x v="454"/>
    <x v="2"/>
    <x v="1"/>
    <x v="2"/>
    <x v="5"/>
    <x v="0"/>
    <x v="0"/>
    <x v="4"/>
    <x v="4"/>
    <x v="4"/>
    <x v="1"/>
    <x v="1"/>
    <x v="0"/>
    <x v="2"/>
  </r>
  <r>
    <x v="2585"/>
    <x v="454"/>
    <x v="2"/>
    <x v="1"/>
    <x v="1"/>
    <x v="3"/>
    <x v="0"/>
    <x v="0"/>
    <x v="0"/>
    <x v="0"/>
    <x v="0"/>
    <x v="1"/>
    <x v="1"/>
    <x v="0"/>
    <x v="1"/>
  </r>
  <r>
    <x v="2586"/>
    <x v="454"/>
    <x v="2"/>
    <x v="1"/>
    <x v="1"/>
    <x v="3"/>
    <x v="2"/>
    <x v="2"/>
    <x v="2"/>
    <x v="12"/>
    <x v="12"/>
    <x v="0"/>
    <x v="0"/>
    <x v="1"/>
    <x v="2"/>
  </r>
  <r>
    <x v="2587"/>
    <x v="454"/>
    <x v="2"/>
    <x v="1"/>
    <x v="1"/>
    <x v="6"/>
    <x v="2"/>
    <x v="2"/>
    <x v="8"/>
    <x v="36"/>
    <x v="36"/>
    <x v="0"/>
    <x v="0"/>
    <x v="0"/>
    <x v="2"/>
  </r>
  <r>
    <x v="2588"/>
    <x v="454"/>
    <x v="2"/>
    <x v="1"/>
    <x v="2"/>
    <x v="4"/>
    <x v="1"/>
    <x v="1"/>
    <x v="8"/>
    <x v="33"/>
    <x v="33"/>
    <x v="0"/>
    <x v="0"/>
    <x v="1"/>
    <x v="0"/>
  </r>
  <r>
    <x v="2589"/>
    <x v="454"/>
    <x v="2"/>
    <x v="1"/>
    <x v="0"/>
    <x v="0"/>
    <x v="1"/>
    <x v="1"/>
    <x v="1"/>
    <x v="1"/>
    <x v="1"/>
    <x v="0"/>
    <x v="0"/>
    <x v="0"/>
    <x v="2"/>
  </r>
  <r>
    <x v="2590"/>
    <x v="454"/>
    <x v="2"/>
    <x v="1"/>
    <x v="0"/>
    <x v="1"/>
    <x v="3"/>
    <x v="3"/>
    <x v="8"/>
    <x v="18"/>
    <x v="18"/>
    <x v="1"/>
    <x v="1"/>
    <x v="0"/>
    <x v="3"/>
  </r>
  <r>
    <x v="2591"/>
    <x v="454"/>
    <x v="2"/>
    <x v="1"/>
    <x v="2"/>
    <x v="2"/>
    <x v="1"/>
    <x v="1"/>
    <x v="0"/>
    <x v="10"/>
    <x v="10"/>
    <x v="0"/>
    <x v="0"/>
    <x v="0"/>
    <x v="2"/>
  </r>
  <r>
    <x v="2592"/>
    <x v="454"/>
    <x v="2"/>
    <x v="1"/>
    <x v="0"/>
    <x v="6"/>
    <x v="0"/>
    <x v="0"/>
    <x v="3"/>
    <x v="45"/>
    <x v="45"/>
    <x v="1"/>
    <x v="1"/>
    <x v="0"/>
    <x v="4"/>
  </r>
  <r>
    <x v="2593"/>
    <x v="454"/>
    <x v="2"/>
    <x v="1"/>
    <x v="1"/>
    <x v="2"/>
    <x v="3"/>
    <x v="3"/>
    <x v="9"/>
    <x v="35"/>
    <x v="35"/>
    <x v="0"/>
    <x v="0"/>
    <x v="0"/>
    <x v="2"/>
  </r>
  <r>
    <x v="2594"/>
    <x v="455"/>
    <x v="3"/>
    <x v="1"/>
    <x v="0"/>
    <x v="2"/>
    <x v="3"/>
    <x v="3"/>
    <x v="0"/>
    <x v="25"/>
    <x v="25"/>
    <x v="0"/>
    <x v="0"/>
    <x v="0"/>
    <x v="2"/>
  </r>
  <r>
    <x v="2595"/>
    <x v="455"/>
    <x v="3"/>
    <x v="1"/>
    <x v="1"/>
    <x v="2"/>
    <x v="3"/>
    <x v="3"/>
    <x v="3"/>
    <x v="41"/>
    <x v="41"/>
    <x v="1"/>
    <x v="1"/>
    <x v="0"/>
    <x v="2"/>
  </r>
  <r>
    <x v="2596"/>
    <x v="455"/>
    <x v="3"/>
    <x v="1"/>
    <x v="1"/>
    <x v="2"/>
    <x v="2"/>
    <x v="2"/>
    <x v="9"/>
    <x v="26"/>
    <x v="26"/>
    <x v="0"/>
    <x v="0"/>
    <x v="0"/>
    <x v="3"/>
  </r>
  <r>
    <x v="2597"/>
    <x v="455"/>
    <x v="3"/>
    <x v="1"/>
    <x v="1"/>
    <x v="0"/>
    <x v="0"/>
    <x v="0"/>
    <x v="9"/>
    <x v="39"/>
    <x v="39"/>
    <x v="1"/>
    <x v="1"/>
    <x v="0"/>
    <x v="2"/>
  </r>
  <r>
    <x v="2598"/>
    <x v="455"/>
    <x v="3"/>
    <x v="1"/>
    <x v="1"/>
    <x v="6"/>
    <x v="2"/>
    <x v="2"/>
    <x v="3"/>
    <x v="3"/>
    <x v="3"/>
    <x v="0"/>
    <x v="0"/>
    <x v="0"/>
    <x v="0"/>
  </r>
  <r>
    <x v="2599"/>
    <x v="455"/>
    <x v="3"/>
    <x v="1"/>
    <x v="0"/>
    <x v="4"/>
    <x v="2"/>
    <x v="2"/>
    <x v="0"/>
    <x v="38"/>
    <x v="38"/>
    <x v="0"/>
    <x v="0"/>
    <x v="0"/>
    <x v="2"/>
  </r>
  <r>
    <x v="2600"/>
    <x v="455"/>
    <x v="3"/>
    <x v="1"/>
    <x v="0"/>
    <x v="3"/>
    <x v="4"/>
    <x v="4"/>
    <x v="3"/>
    <x v="42"/>
    <x v="42"/>
    <x v="1"/>
    <x v="1"/>
    <x v="0"/>
    <x v="2"/>
  </r>
  <r>
    <x v="2601"/>
    <x v="455"/>
    <x v="3"/>
    <x v="1"/>
    <x v="2"/>
    <x v="0"/>
    <x v="3"/>
    <x v="3"/>
    <x v="8"/>
    <x v="18"/>
    <x v="18"/>
    <x v="1"/>
    <x v="1"/>
    <x v="0"/>
    <x v="2"/>
  </r>
  <r>
    <x v="2602"/>
    <x v="455"/>
    <x v="3"/>
    <x v="1"/>
    <x v="1"/>
    <x v="1"/>
    <x v="3"/>
    <x v="3"/>
    <x v="3"/>
    <x v="41"/>
    <x v="41"/>
    <x v="1"/>
    <x v="1"/>
    <x v="0"/>
    <x v="2"/>
  </r>
  <r>
    <x v="2603"/>
    <x v="455"/>
    <x v="3"/>
    <x v="1"/>
    <x v="1"/>
    <x v="5"/>
    <x v="1"/>
    <x v="1"/>
    <x v="5"/>
    <x v="28"/>
    <x v="28"/>
    <x v="0"/>
    <x v="0"/>
    <x v="0"/>
    <x v="0"/>
  </r>
  <r>
    <x v="2604"/>
    <x v="455"/>
    <x v="3"/>
    <x v="1"/>
    <x v="1"/>
    <x v="5"/>
    <x v="2"/>
    <x v="2"/>
    <x v="2"/>
    <x v="12"/>
    <x v="12"/>
    <x v="0"/>
    <x v="0"/>
    <x v="0"/>
    <x v="2"/>
  </r>
  <r>
    <x v="2605"/>
    <x v="455"/>
    <x v="3"/>
    <x v="1"/>
    <x v="0"/>
    <x v="5"/>
    <x v="0"/>
    <x v="0"/>
    <x v="1"/>
    <x v="40"/>
    <x v="40"/>
    <x v="0"/>
    <x v="0"/>
    <x v="0"/>
    <x v="2"/>
  </r>
  <r>
    <x v="2606"/>
    <x v="455"/>
    <x v="3"/>
    <x v="1"/>
    <x v="0"/>
    <x v="0"/>
    <x v="3"/>
    <x v="3"/>
    <x v="5"/>
    <x v="16"/>
    <x v="16"/>
    <x v="0"/>
    <x v="0"/>
    <x v="0"/>
    <x v="3"/>
  </r>
  <r>
    <x v="2607"/>
    <x v="455"/>
    <x v="3"/>
    <x v="1"/>
    <x v="1"/>
    <x v="0"/>
    <x v="1"/>
    <x v="1"/>
    <x v="2"/>
    <x v="30"/>
    <x v="30"/>
    <x v="0"/>
    <x v="0"/>
    <x v="0"/>
    <x v="3"/>
  </r>
  <r>
    <x v="2608"/>
    <x v="455"/>
    <x v="3"/>
    <x v="1"/>
    <x v="0"/>
    <x v="4"/>
    <x v="3"/>
    <x v="3"/>
    <x v="1"/>
    <x v="27"/>
    <x v="27"/>
    <x v="0"/>
    <x v="0"/>
    <x v="0"/>
    <x v="0"/>
  </r>
  <r>
    <x v="2609"/>
    <x v="455"/>
    <x v="3"/>
    <x v="1"/>
    <x v="0"/>
    <x v="2"/>
    <x v="0"/>
    <x v="0"/>
    <x v="0"/>
    <x v="0"/>
    <x v="0"/>
    <x v="0"/>
    <x v="0"/>
    <x v="0"/>
    <x v="2"/>
  </r>
  <r>
    <x v="2610"/>
    <x v="455"/>
    <x v="3"/>
    <x v="1"/>
    <x v="1"/>
    <x v="2"/>
    <x v="4"/>
    <x v="4"/>
    <x v="4"/>
    <x v="8"/>
    <x v="8"/>
    <x v="0"/>
    <x v="0"/>
    <x v="0"/>
    <x v="2"/>
  </r>
  <r>
    <x v="2611"/>
    <x v="455"/>
    <x v="3"/>
    <x v="1"/>
    <x v="1"/>
    <x v="1"/>
    <x v="1"/>
    <x v="1"/>
    <x v="5"/>
    <x v="28"/>
    <x v="28"/>
    <x v="0"/>
    <x v="0"/>
    <x v="0"/>
    <x v="3"/>
  </r>
  <r>
    <x v="2612"/>
    <x v="455"/>
    <x v="3"/>
    <x v="1"/>
    <x v="1"/>
    <x v="1"/>
    <x v="1"/>
    <x v="1"/>
    <x v="6"/>
    <x v="7"/>
    <x v="7"/>
    <x v="1"/>
    <x v="1"/>
    <x v="0"/>
    <x v="0"/>
  </r>
  <r>
    <x v="2613"/>
    <x v="455"/>
    <x v="3"/>
    <x v="1"/>
    <x v="0"/>
    <x v="0"/>
    <x v="4"/>
    <x v="4"/>
    <x v="9"/>
    <x v="46"/>
    <x v="46"/>
    <x v="0"/>
    <x v="0"/>
    <x v="0"/>
    <x v="0"/>
  </r>
  <r>
    <x v="2614"/>
    <x v="455"/>
    <x v="3"/>
    <x v="1"/>
    <x v="0"/>
    <x v="6"/>
    <x v="1"/>
    <x v="1"/>
    <x v="8"/>
    <x v="33"/>
    <x v="33"/>
    <x v="0"/>
    <x v="0"/>
    <x v="0"/>
    <x v="2"/>
  </r>
  <r>
    <x v="2615"/>
    <x v="455"/>
    <x v="3"/>
    <x v="1"/>
    <x v="2"/>
    <x v="0"/>
    <x v="1"/>
    <x v="1"/>
    <x v="9"/>
    <x v="44"/>
    <x v="44"/>
    <x v="0"/>
    <x v="0"/>
    <x v="0"/>
    <x v="2"/>
  </r>
  <r>
    <x v="2616"/>
    <x v="455"/>
    <x v="3"/>
    <x v="1"/>
    <x v="0"/>
    <x v="6"/>
    <x v="2"/>
    <x v="2"/>
    <x v="3"/>
    <x v="3"/>
    <x v="3"/>
    <x v="0"/>
    <x v="0"/>
    <x v="0"/>
    <x v="3"/>
  </r>
  <r>
    <x v="2617"/>
    <x v="456"/>
    <x v="3"/>
    <x v="1"/>
    <x v="2"/>
    <x v="1"/>
    <x v="3"/>
    <x v="3"/>
    <x v="9"/>
    <x v="35"/>
    <x v="35"/>
    <x v="1"/>
    <x v="1"/>
    <x v="0"/>
    <x v="0"/>
  </r>
  <r>
    <x v="2618"/>
    <x v="456"/>
    <x v="3"/>
    <x v="1"/>
    <x v="1"/>
    <x v="0"/>
    <x v="4"/>
    <x v="4"/>
    <x v="4"/>
    <x v="8"/>
    <x v="8"/>
    <x v="0"/>
    <x v="0"/>
    <x v="0"/>
    <x v="2"/>
  </r>
  <r>
    <x v="2619"/>
    <x v="456"/>
    <x v="3"/>
    <x v="1"/>
    <x v="2"/>
    <x v="6"/>
    <x v="4"/>
    <x v="4"/>
    <x v="5"/>
    <x v="47"/>
    <x v="47"/>
    <x v="0"/>
    <x v="0"/>
    <x v="0"/>
    <x v="4"/>
  </r>
  <r>
    <x v="2620"/>
    <x v="457"/>
    <x v="3"/>
    <x v="1"/>
    <x v="1"/>
    <x v="2"/>
    <x v="1"/>
    <x v="1"/>
    <x v="9"/>
    <x v="44"/>
    <x v="44"/>
    <x v="0"/>
    <x v="0"/>
    <x v="1"/>
    <x v="2"/>
  </r>
  <r>
    <x v="2621"/>
    <x v="457"/>
    <x v="3"/>
    <x v="1"/>
    <x v="1"/>
    <x v="4"/>
    <x v="3"/>
    <x v="3"/>
    <x v="0"/>
    <x v="25"/>
    <x v="25"/>
    <x v="0"/>
    <x v="0"/>
    <x v="0"/>
    <x v="3"/>
  </r>
  <r>
    <x v="2622"/>
    <x v="457"/>
    <x v="3"/>
    <x v="1"/>
    <x v="2"/>
    <x v="5"/>
    <x v="3"/>
    <x v="3"/>
    <x v="3"/>
    <x v="41"/>
    <x v="41"/>
    <x v="0"/>
    <x v="0"/>
    <x v="0"/>
    <x v="2"/>
  </r>
  <r>
    <x v="2623"/>
    <x v="457"/>
    <x v="3"/>
    <x v="1"/>
    <x v="1"/>
    <x v="4"/>
    <x v="1"/>
    <x v="1"/>
    <x v="0"/>
    <x v="10"/>
    <x v="10"/>
    <x v="1"/>
    <x v="1"/>
    <x v="0"/>
    <x v="0"/>
  </r>
  <r>
    <x v="2624"/>
    <x v="457"/>
    <x v="3"/>
    <x v="1"/>
    <x v="1"/>
    <x v="3"/>
    <x v="0"/>
    <x v="0"/>
    <x v="8"/>
    <x v="23"/>
    <x v="23"/>
    <x v="0"/>
    <x v="0"/>
    <x v="0"/>
    <x v="4"/>
  </r>
  <r>
    <x v="2625"/>
    <x v="457"/>
    <x v="3"/>
    <x v="1"/>
    <x v="0"/>
    <x v="3"/>
    <x v="2"/>
    <x v="2"/>
    <x v="2"/>
    <x v="12"/>
    <x v="12"/>
    <x v="1"/>
    <x v="1"/>
    <x v="0"/>
    <x v="2"/>
  </r>
  <r>
    <x v="2626"/>
    <x v="458"/>
    <x v="3"/>
    <x v="1"/>
    <x v="2"/>
    <x v="6"/>
    <x v="0"/>
    <x v="0"/>
    <x v="2"/>
    <x v="2"/>
    <x v="2"/>
    <x v="1"/>
    <x v="1"/>
    <x v="0"/>
    <x v="3"/>
  </r>
  <r>
    <x v="2627"/>
    <x v="458"/>
    <x v="3"/>
    <x v="1"/>
    <x v="2"/>
    <x v="6"/>
    <x v="0"/>
    <x v="0"/>
    <x v="8"/>
    <x v="23"/>
    <x v="23"/>
    <x v="1"/>
    <x v="1"/>
    <x v="0"/>
    <x v="2"/>
  </r>
  <r>
    <x v="2628"/>
    <x v="458"/>
    <x v="3"/>
    <x v="1"/>
    <x v="2"/>
    <x v="3"/>
    <x v="4"/>
    <x v="4"/>
    <x v="7"/>
    <x v="31"/>
    <x v="31"/>
    <x v="0"/>
    <x v="0"/>
    <x v="0"/>
    <x v="2"/>
  </r>
  <r>
    <x v="2629"/>
    <x v="458"/>
    <x v="3"/>
    <x v="1"/>
    <x v="1"/>
    <x v="3"/>
    <x v="3"/>
    <x v="3"/>
    <x v="4"/>
    <x v="29"/>
    <x v="29"/>
    <x v="0"/>
    <x v="0"/>
    <x v="0"/>
    <x v="2"/>
  </r>
  <r>
    <x v="2630"/>
    <x v="458"/>
    <x v="3"/>
    <x v="1"/>
    <x v="0"/>
    <x v="1"/>
    <x v="0"/>
    <x v="0"/>
    <x v="0"/>
    <x v="0"/>
    <x v="0"/>
    <x v="1"/>
    <x v="1"/>
    <x v="1"/>
    <x v="3"/>
  </r>
  <r>
    <x v="2631"/>
    <x v="458"/>
    <x v="3"/>
    <x v="1"/>
    <x v="2"/>
    <x v="2"/>
    <x v="1"/>
    <x v="1"/>
    <x v="4"/>
    <x v="22"/>
    <x v="22"/>
    <x v="1"/>
    <x v="1"/>
    <x v="0"/>
    <x v="1"/>
  </r>
  <r>
    <x v="2632"/>
    <x v="458"/>
    <x v="3"/>
    <x v="1"/>
    <x v="2"/>
    <x v="2"/>
    <x v="1"/>
    <x v="1"/>
    <x v="2"/>
    <x v="30"/>
    <x v="30"/>
    <x v="0"/>
    <x v="0"/>
    <x v="1"/>
    <x v="2"/>
  </r>
  <r>
    <x v="2633"/>
    <x v="458"/>
    <x v="3"/>
    <x v="1"/>
    <x v="1"/>
    <x v="6"/>
    <x v="1"/>
    <x v="1"/>
    <x v="2"/>
    <x v="30"/>
    <x v="30"/>
    <x v="1"/>
    <x v="1"/>
    <x v="0"/>
    <x v="4"/>
  </r>
  <r>
    <x v="2634"/>
    <x v="458"/>
    <x v="3"/>
    <x v="1"/>
    <x v="2"/>
    <x v="4"/>
    <x v="3"/>
    <x v="3"/>
    <x v="4"/>
    <x v="29"/>
    <x v="29"/>
    <x v="1"/>
    <x v="1"/>
    <x v="0"/>
    <x v="2"/>
  </r>
  <r>
    <x v="2635"/>
    <x v="458"/>
    <x v="3"/>
    <x v="1"/>
    <x v="0"/>
    <x v="5"/>
    <x v="4"/>
    <x v="4"/>
    <x v="8"/>
    <x v="19"/>
    <x v="19"/>
    <x v="0"/>
    <x v="0"/>
    <x v="0"/>
    <x v="2"/>
  </r>
  <r>
    <x v="2636"/>
    <x v="459"/>
    <x v="3"/>
    <x v="1"/>
    <x v="1"/>
    <x v="5"/>
    <x v="3"/>
    <x v="3"/>
    <x v="4"/>
    <x v="29"/>
    <x v="29"/>
    <x v="1"/>
    <x v="1"/>
    <x v="0"/>
    <x v="2"/>
  </r>
  <r>
    <x v="2637"/>
    <x v="459"/>
    <x v="3"/>
    <x v="1"/>
    <x v="0"/>
    <x v="5"/>
    <x v="1"/>
    <x v="1"/>
    <x v="0"/>
    <x v="10"/>
    <x v="10"/>
    <x v="0"/>
    <x v="0"/>
    <x v="0"/>
    <x v="3"/>
  </r>
  <r>
    <x v="2638"/>
    <x v="459"/>
    <x v="3"/>
    <x v="1"/>
    <x v="0"/>
    <x v="6"/>
    <x v="3"/>
    <x v="3"/>
    <x v="3"/>
    <x v="41"/>
    <x v="41"/>
    <x v="0"/>
    <x v="0"/>
    <x v="0"/>
    <x v="2"/>
  </r>
  <r>
    <x v="2639"/>
    <x v="459"/>
    <x v="3"/>
    <x v="1"/>
    <x v="1"/>
    <x v="2"/>
    <x v="2"/>
    <x v="2"/>
    <x v="6"/>
    <x v="32"/>
    <x v="32"/>
    <x v="0"/>
    <x v="0"/>
    <x v="0"/>
    <x v="4"/>
  </r>
  <r>
    <x v="2640"/>
    <x v="459"/>
    <x v="3"/>
    <x v="1"/>
    <x v="0"/>
    <x v="2"/>
    <x v="2"/>
    <x v="2"/>
    <x v="6"/>
    <x v="32"/>
    <x v="32"/>
    <x v="1"/>
    <x v="1"/>
    <x v="0"/>
    <x v="3"/>
  </r>
  <r>
    <x v="2641"/>
    <x v="459"/>
    <x v="3"/>
    <x v="1"/>
    <x v="2"/>
    <x v="2"/>
    <x v="1"/>
    <x v="1"/>
    <x v="4"/>
    <x v="22"/>
    <x v="22"/>
    <x v="1"/>
    <x v="1"/>
    <x v="0"/>
    <x v="2"/>
  </r>
  <r>
    <x v="2642"/>
    <x v="459"/>
    <x v="3"/>
    <x v="1"/>
    <x v="0"/>
    <x v="3"/>
    <x v="4"/>
    <x v="4"/>
    <x v="6"/>
    <x v="9"/>
    <x v="9"/>
    <x v="1"/>
    <x v="1"/>
    <x v="0"/>
    <x v="3"/>
  </r>
  <r>
    <x v="2643"/>
    <x v="459"/>
    <x v="3"/>
    <x v="1"/>
    <x v="2"/>
    <x v="2"/>
    <x v="2"/>
    <x v="2"/>
    <x v="5"/>
    <x v="6"/>
    <x v="6"/>
    <x v="0"/>
    <x v="0"/>
    <x v="0"/>
    <x v="2"/>
  </r>
  <r>
    <x v="2644"/>
    <x v="459"/>
    <x v="3"/>
    <x v="1"/>
    <x v="1"/>
    <x v="0"/>
    <x v="0"/>
    <x v="0"/>
    <x v="4"/>
    <x v="4"/>
    <x v="4"/>
    <x v="0"/>
    <x v="0"/>
    <x v="0"/>
    <x v="0"/>
  </r>
  <r>
    <x v="2645"/>
    <x v="459"/>
    <x v="3"/>
    <x v="1"/>
    <x v="0"/>
    <x v="6"/>
    <x v="0"/>
    <x v="0"/>
    <x v="4"/>
    <x v="4"/>
    <x v="4"/>
    <x v="0"/>
    <x v="0"/>
    <x v="0"/>
    <x v="2"/>
  </r>
  <r>
    <x v="2646"/>
    <x v="459"/>
    <x v="3"/>
    <x v="1"/>
    <x v="2"/>
    <x v="6"/>
    <x v="4"/>
    <x v="4"/>
    <x v="9"/>
    <x v="46"/>
    <x v="46"/>
    <x v="0"/>
    <x v="0"/>
    <x v="0"/>
    <x v="4"/>
  </r>
  <r>
    <x v="2647"/>
    <x v="460"/>
    <x v="3"/>
    <x v="1"/>
    <x v="2"/>
    <x v="3"/>
    <x v="0"/>
    <x v="0"/>
    <x v="1"/>
    <x v="40"/>
    <x v="40"/>
    <x v="1"/>
    <x v="1"/>
    <x v="0"/>
    <x v="3"/>
  </r>
  <r>
    <x v="2648"/>
    <x v="460"/>
    <x v="3"/>
    <x v="1"/>
    <x v="0"/>
    <x v="0"/>
    <x v="2"/>
    <x v="2"/>
    <x v="0"/>
    <x v="38"/>
    <x v="38"/>
    <x v="1"/>
    <x v="1"/>
    <x v="0"/>
    <x v="1"/>
  </r>
  <r>
    <x v="2649"/>
    <x v="460"/>
    <x v="3"/>
    <x v="1"/>
    <x v="1"/>
    <x v="6"/>
    <x v="3"/>
    <x v="3"/>
    <x v="6"/>
    <x v="13"/>
    <x v="13"/>
    <x v="1"/>
    <x v="1"/>
    <x v="0"/>
    <x v="3"/>
  </r>
  <r>
    <x v="2650"/>
    <x v="460"/>
    <x v="3"/>
    <x v="1"/>
    <x v="2"/>
    <x v="5"/>
    <x v="4"/>
    <x v="4"/>
    <x v="3"/>
    <x v="42"/>
    <x v="42"/>
    <x v="0"/>
    <x v="0"/>
    <x v="1"/>
    <x v="0"/>
  </r>
  <r>
    <x v="2651"/>
    <x v="460"/>
    <x v="3"/>
    <x v="1"/>
    <x v="2"/>
    <x v="0"/>
    <x v="0"/>
    <x v="0"/>
    <x v="3"/>
    <x v="45"/>
    <x v="45"/>
    <x v="0"/>
    <x v="0"/>
    <x v="0"/>
    <x v="1"/>
  </r>
  <r>
    <x v="2652"/>
    <x v="461"/>
    <x v="3"/>
    <x v="1"/>
    <x v="0"/>
    <x v="4"/>
    <x v="1"/>
    <x v="1"/>
    <x v="6"/>
    <x v="7"/>
    <x v="7"/>
    <x v="0"/>
    <x v="0"/>
    <x v="0"/>
    <x v="3"/>
  </r>
  <r>
    <x v="2653"/>
    <x v="461"/>
    <x v="3"/>
    <x v="1"/>
    <x v="0"/>
    <x v="5"/>
    <x v="4"/>
    <x v="4"/>
    <x v="1"/>
    <x v="37"/>
    <x v="37"/>
    <x v="0"/>
    <x v="0"/>
    <x v="0"/>
    <x v="2"/>
  </r>
  <r>
    <x v="2654"/>
    <x v="462"/>
    <x v="3"/>
    <x v="1"/>
    <x v="2"/>
    <x v="3"/>
    <x v="4"/>
    <x v="4"/>
    <x v="3"/>
    <x v="42"/>
    <x v="42"/>
    <x v="0"/>
    <x v="0"/>
    <x v="0"/>
    <x v="1"/>
  </r>
  <r>
    <x v="2655"/>
    <x v="462"/>
    <x v="3"/>
    <x v="1"/>
    <x v="2"/>
    <x v="5"/>
    <x v="4"/>
    <x v="4"/>
    <x v="5"/>
    <x v="47"/>
    <x v="47"/>
    <x v="0"/>
    <x v="0"/>
    <x v="0"/>
    <x v="1"/>
  </r>
  <r>
    <x v="2656"/>
    <x v="462"/>
    <x v="3"/>
    <x v="1"/>
    <x v="2"/>
    <x v="1"/>
    <x v="0"/>
    <x v="0"/>
    <x v="4"/>
    <x v="4"/>
    <x v="4"/>
    <x v="1"/>
    <x v="1"/>
    <x v="0"/>
    <x v="3"/>
  </r>
  <r>
    <x v="2657"/>
    <x v="462"/>
    <x v="3"/>
    <x v="1"/>
    <x v="0"/>
    <x v="0"/>
    <x v="2"/>
    <x v="2"/>
    <x v="1"/>
    <x v="43"/>
    <x v="43"/>
    <x v="0"/>
    <x v="0"/>
    <x v="0"/>
    <x v="2"/>
  </r>
  <r>
    <x v="2658"/>
    <x v="462"/>
    <x v="3"/>
    <x v="1"/>
    <x v="2"/>
    <x v="2"/>
    <x v="3"/>
    <x v="3"/>
    <x v="3"/>
    <x v="41"/>
    <x v="41"/>
    <x v="1"/>
    <x v="1"/>
    <x v="0"/>
    <x v="4"/>
  </r>
  <r>
    <x v="2659"/>
    <x v="462"/>
    <x v="3"/>
    <x v="1"/>
    <x v="1"/>
    <x v="0"/>
    <x v="4"/>
    <x v="4"/>
    <x v="0"/>
    <x v="49"/>
    <x v="49"/>
    <x v="1"/>
    <x v="1"/>
    <x v="0"/>
    <x v="0"/>
  </r>
  <r>
    <x v="2660"/>
    <x v="462"/>
    <x v="3"/>
    <x v="1"/>
    <x v="1"/>
    <x v="4"/>
    <x v="3"/>
    <x v="3"/>
    <x v="9"/>
    <x v="35"/>
    <x v="35"/>
    <x v="0"/>
    <x v="0"/>
    <x v="0"/>
    <x v="3"/>
  </r>
  <r>
    <x v="2661"/>
    <x v="463"/>
    <x v="3"/>
    <x v="1"/>
    <x v="1"/>
    <x v="2"/>
    <x v="0"/>
    <x v="0"/>
    <x v="9"/>
    <x v="39"/>
    <x v="39"/>
    <x v="0"/>
    <x v="0"/>
    <x v="0"/>
    <x v="2"/>
  </r>
  <r>
    <x v="2662"/>
    <x v="464"/>
    <x v="3"/>
    <x v="1"/>
    <x v="0"/>
    <x v="6"/>
    <x v="1"/>
    <x v="1"/>
    <x v="6"/>
    <x v="7"/>
    <x v="7"/>
    <x v="1"/>
    <x v="1"/>
    <x v="0"/>
    <x v="2"/>
  </r>
  <r>
    <x v="2663"/>
    <x v="464"/>
    <x v="3"/>
    <x v="1"/>
    <x v="1"/>
    <x v="0"/>
    <x v="0"/>
    <x v="0"/>
    <x v="1"/>
    <x v="40"/>
    <x v="40"/>
    <x v="0"/>
    <x v="0"/>
    <x v="0"/>
    <x v="3"/>
  </r>
  <r>
    <x v="2664"/>
    <x v="465"/>
    <x v="3"/>
    <x v="1"/>
    <x v="1"/>
    <x v="6"/>
    <x v="3"/>
    <x v="3"/>
    <x v="5"/>
    <x v="16"/>
    <x v="16"/>
    <x v="0"/>
    <x v="0"/>
    <x v="0"/>
    <x v="4"/>
  </r>
  <r>
    <x v="2665"/>
    <x v="465"/>
    <x v="3"/>
    <x v="1"/>
    <x v="0"/>
    <x v="2"/>
    <x v="3"/>
    <x v="3"/>
    <x v="5"/>
    <x v="16"/>
    <x v="16"/>
    <x v="1"/>
    <x v="1"/>
    <x v="0"/>
    <x v="3"/>
  </r>
  <r>
    <x v="2666"/>
    <x v="465"/>
    <x v="3"/>
    <x v="1"/>
    <x v="0"/>
    <x v="0"/>
    <x v="3"/>
    <x v="3"/>
    <x v="5"/>
    <x v="16"/>
    <x v="16"/>
    <x v="0"/>
    <x v="0"/>
    <x v="0"/>
    <x v="1"/>
  </r>
  <r>
    <x v="2667"/>
    <x v="465"/>
    <x v="3"/>
    <x v="1"/>
    <x v="2"/>
    <x v="4"/>
    <x v="1"/>
    <x v="1"/>
    <x v="7"/>
    <x v="21"/>
    <x v="21"/>
    <x v="0"/>
    <x v="0"/>
    <x v="0"/>
    <x v="2"/>
  </r>
  <r>
    <x v="2668"/>
    <x v="466"/>
    <x v="3"/>
    <x v="1"/>
    <x v="2"/>
    <x v="2"/>
    <x v="1"/>
    <x v="1"/>
    <x v="0"/>
    <x v="10"/>
    <x v="10"/>
    <x v="1"/>
    <x v="1"/>
    <x v="0"/>
    <x v="4"/>
  </r>
  <r>
    <x v="2669"/>
    <x v="466"/>
    <x v="3"/>
    <x v="1"/>
    <x v="2"/>
    <x v="4"/>
    <x v="3"/>
    <x v="3"/>
    <x v="1"/>
    <x v="27"/>
    <x v="27"/>
    <x v="1"/>
    <x v="1"/>
    <x v="0"/>
    <x v="2"/>
  </r>
  <r>
    <x v="2670"/>
    <x v="466"/>
    <x v="3"/>
    <x v="1"/>
    <x v="0"/>
    <x v="3"/>
    <x v="4"/>
    <x v="4"/>
    <x v="5"/>
    <x v="47"/>
    <x v="47"/>
    <x v="0"/>
    <x v="0"/>
    <x v="0"/>
    <x v="1"/>
  </r>
  <r>
    <x v="2671"/>
    <x v="466"/>
    <x v="3"/>
    <x v="1"/>
    <x v="2"/>
    <x v="1"/>
    <x v="3"/>
    <x v="3"/>
    <x v="2"/>
    <x v="5"/>
    <x v="5"/>
    <x v="0"/>
    <x v="0"/>
    <x v="0"/>
    <x v="2"/>
  </r>
  <r>
    <x v="2672"/>
    <x v="466"/>
    <x v="3"/>
    <x v="1"/>
    <x v="1"/>
    <x v="2"/>
    <x v="4"/>
    <x v="4"/>
    <x v="8"/>
    <x v="19"/>
    <x v="19"/>
    <x v="0"/>
    <x v="0"/>
    <x v="0"/>
    <x v="0"/>
  </r>
  <r>
    <x v="2673"/>
    <x v="466"/>
    <x v="3"/>
    <x v="1"/>
    <x v="2"/>
    <x v="0"/>
    <x v="3"/>
    <x v="3"/>
    <x v="6"/>
    <x v="13"/>
    <x v="13"/>
    <x v="0"/>
    <x v="0"/>
    <x v="0"/>
    <x v="4"/>
  </r>
  <r>
    <x v="2674"/>
    <x v="466"/>
    <x v="3"/>
    <x v="1"/>
    <x v="0"/>
    <x v="4"/>
    <x v="4"/>
    <x v="4"/>
    <x v="6"/>
    <x v="9"/>
    <x v="9"/>
    <x v="1"/>
    <x v="1"/>
    <x v="0"/>
    <x v="1"/>
  </r>
  <r>
    <x v="2675"/>
    <x v="466"/>
    <x v="3"/>
    <x v="1"/>
    <x v="0"/>
    <x v="0"/>
    <x v="1"/>
    <x v="1"/>
    <x v="5"/>
    <x v="28"/>
    <x v="28"/>
    <x v="0"/>
    <x v="0"/>
    <x v="1"/>
    <x v="2"/>
  </r>
  <r>
    <x v="2676"/>
    <x v="466"/>
    <x v="3"/>
    <x v="1"/>
    <x v="2"/>
    <x v="0"/>
    <x v="2"/>
    <x v="2"/>
    <x v="4"/>
    <x v="17"/>
    <x v="17"/>
    <x v="0"/>
    <x v="0"/>
    <x v="0"/>
    <x v="1"/>
  </r>
  <r>
    <x v="2677"/>
    <x v="466"/>
    <x v="3"/>
    <x v="1"/>
    <x v="2"/>
    <x v="6"/>
    <x v="0"/>
    <x v="0"/>
    <x v="9"/>
    <x v="39"/>
    <x v="39"/>
    <x v="0"/>
    <x v="0"/>
    <x v="0"/>
    <x v="2"/>
  </r>
  <r>
    <x v="2678"/>
    <x v="467"/>
    <x v="3"/>
    <x v="1"/>
    <x v="2"/>
    <x v="4"/>
    <x v="3"/>
    <x v="3"/>
    <x v="6"/>
    <x v="13"/>
    <x v="13"/>
    <x v="0"/>
    <x v="0"/>
    <x v="0"/>
    <x v="2"/>
  </r>
  <r>
    <x v="2679"/>
    <x v="468"/>
    <x v="3"/>
    <x v="1"/>
    <x v="2"/>
    <x v="2"/>
    <x v="1"/>
    <x v="1"/>
    <x v="4"/>
    <x v="22"/>
    <x v="22"/>
    <x v="0"/>
    <x v="0"/>
    <x v="0"/>
    <x v="0"/>
  </r>
  <r>
    <x v="2680"/>
    <x v="468"/>
    <x v="3"/>
    <x v="1"/>
    <x v="2"/>
    <x v="6"/>
    <x v="4"/>
    <x v="4"/>
    <x v="7"/>
    <x v="31"/>
    <x v="31"/>
    <x v="0"/>
    <x v="0"/>
    <x v="0"/>
    <x v="0"/>
  </r>
  <r>
    <x v="2681"/>
    <x v="468"/>
    <x v="3"/>
    <x v="1"/>
    <x v="2"/>
    <x v="4"/>
    <x v="1"/>
    <x v="1"/>
    <x v="7"/>
    <x v="21"/>
    <x v="21"/>
    <x v="1"/>
    <x v="1"/>
    <x v="0"/>
    <x v="3"/>
  </r>
  <r>
    <x v="2682"/>
    <x v="469"/>
    <x v="3"/>
    <x v="1"/>
    <x v="0"/>
    <x v="6"/>
    <x v="2"/>
    <x v="2"/>
    <x v="0"/>
    <x v="38"/>
    <x v="38"/>
    <x v="0"/>
    <x v="0"/>
    <x v="0"/>
    <x v="3"/>
  </r>
  <r>
    <x v="2683"/>
    <x v="470"/>
    <x v="3"/>
    <x v="1"/>
    <x v="2"/>
    <x v="3"/>
    <x v="3"/>
    <x v="3"/>
    <x v="6"/>
    <x v="13"/>
    <x v="13"/>
    <x v="1"/>
    <x v="1"/>
    <x v="0"/>
    <x v="2"/>
  </r>
  <r>
    <x v="2684"/>
    <x v="470"/>
    <x v="3"/>
    <x v="1"/>
    <x v="0"/>
    <x v="6"/>
    <x v="3"/>
    <x v="3"/>
    <x v="5"/>
    <x v="16"/>
    <x v="16"/>
    <x v="0"/>
    <x v="0"/>
    <x v="0"/>
    <x v="3"/>
  </r>
  <r>
    <x v="2685"/>
    <x v="470"/>
    <x v="3"/>
    <x v="1"/>
    <x v="2"/>
    <x v="6"/>
    <x v="3"/>
    <x v="3"/>
    <x v="0"/>
    <x v="25"/>
    <x v="25"/>
    <x v="0"/>
    <x v="0"/>
    <x v="0"/>
    <x v="0"/>
  </r>
  <r>
    <x v="2686"/>
    <x v="470"/>
    <x v="3"/>
    <x v="1"/>
    <x v="2"/>
    <x v="0"/>
    <x v="2"/>
    <x v="2"/>
    <x v="1"/>
    <x v="43"/>
    <x v="43"/>
    <x v="1"/>
    <x v="1"/>
    <x v="0"/>
    <x v="2"/>
  </r>
  <r>
    <x v="2687"/>
    <x v="470"/>
    <x v="3"/>
    <x v="1"/>
    <x v="2"/>
    <x v="5"/>
    <x v="1"/>
    <x v="1"/>
    <x v="5"/>
    <x v="28"/>
    <x v="28"/>
    <x v="0"/>
    <x v="0"/>
    <x v="1"/>
    <x v="2"/>
  </r>
  <r>
    <x v="2688"/>
    <x v="470"/>
    <x v="3"/>
    <x v="1"/>
    <x v="2"/>
    <x v="3"/>
    <x v="4"/>
    <x v="4"/>
    <x v="9"/>
    <x v="46"/>
    <x v="46"/>
    <x v="0"/>
    <x v="0"/>
    <x v="0"/>
    <x v="3"/>
  </r>
  <r>
    <x v="2689"/>
    <x v="470"/>
    <x v="3"/>
    <x v="1"/>
    <x v="0"/>
    <x v="2"/>
    <x v="4"/>
    <x v="4"/>
    <x v="3"/>
    <x v="42"/>
    <x v="42"/>
    <x v="1"/>
    <x v="1"/>
    <x v="0"/>
    <x v="0"/>
  </r>
  <r>
    <x v="2690"/>
    <x v="470"/>
    <x v="3"/>
    <x v="1"/>
    <x v="1"/>
    <x v="5"/>
    <x v="4"/>
    <x v="4"/>
    <x v="5"/>
    <x v="47"/>
    <x v="47"/>
    <x v="0"/>
    <x v="0"/>
    <x v="0"/>
    <x v="0"/>
  </r>
  <r>
    <x v="2691"/>
    <x v="470"/>
    <x v="3"/>
    <x v="1"/>
    <x v="2"/>
    <x v="3"/>
    <x v="2"/>
    <x v="2"/>
    <x v="1"/>
    <x v="43"/>
    <x v="43"/>
    <x v="1"/>
    <x v="1"/>
    <x v="0"/>
    <x v="1"/>
  </r>
  <r>
    <x v="2692"/>
    <x v="470"/>
    <x v="3"/>
    <x v="1"/>
    <x v="0"/>
    <x v="3"/>
    <x v="3"/>
    <x v="3"/>
    <x v="7"/>
    <x v="11"/>
    <x v="11"/>
    <x v="0"/>
    <x v="0"/>
    <x v="0"/>
    <x v="0"/>
  </r>
  <r>
    <x v="2693"/>
    <x v="471"/>
    <x v="3"/>
    <x v="1"/>
    <x v="2"/>
    <x v="3"/>
    <x v="4"/>
    <x v="4"/>
    <x v="4"/>
    <x v="8"/>
    <x v="8"/>
    <x v="0"/>
    <x v="0"/>
    <x v="0"/>
    <x v="2"/>
  </r>
  <r>
    <x v="2694"/>
    <x v="472"/>
    <x v="3"/>
    <x v="1"/>
    <x v="0"/>
    <x v="2"/>
    <x v="2"/>
    <x v="2"/>
    <x v="9"/>
    <x v="26"/>
    <x v="26"/>
    <x v="0"/>
    <x v="0"/>
    <x v="0"/>
    <x v="4"/>
  </r>
  <r>
    <x v="2695"/>
    <x v="472"/>
    <x v="3"/>
    <x v="1"/>
    <x v="1"/>
    <x v="4"/>
    <x v="2"/>
    <x v="2"/>
    <x v="9"/>
    <x v="26"/>
    <x v="26"/>
    <x v="0"/>
    <x v="0"/>
    <x v="0"/>
    <x v="4"/>
  </r>
  <r>
    <x v="2696"/>
    <x v="472"/>
    <x v="3"/>
    <x v="1"/>
    <x v="1"/>
    <x v="4"/>
    <x v="2"/>
    <x v="2"/>
    <x v="8"/>
    <x v="36"/>
    <x v="36"/>
    <x v="0"/>
    <x v="0"/>
    <x v="0"/>
    <x v="2"/>
  </r>
  <r>
    <x v="2697"/>
    <x v="472"/>
    <x v="3"/>
    <x v="1"/>
    <x v="1"/>
    <x v="6"/>
    <x v="0"/>
    <x v="0"/>
    <x v="0"/>
    <x v="0"/>
    <x v="0"/>
    <x v="1"/>
    <x v="1"/>
    <x v="0"/>
    <x v="1"/>
  </r>
  <r>
    <x v="2698"/>
    <x v="472"/>
    <x v="3"/>
    <x v="1"/>
    <x v="1"/>
    <x v="0"/>
    <x v="4"/>
    <x v="4"/>
    <x v="1"/>
    <x v="37"/>
    <x v="37"/>
    <x v="0"/>
    <x v="0"/>
    <x v="0"/>
    <x v="2"/>
  </r>
  <r>
    <x v="2699"/>
    <x v="472"/>
    <x v="3"/>
    <x v="1"/>
    <x v="2"/>
    <x v="2"/>
    <x v="1"/>
    <x v="1"/>
    <x v="3"/>
    <x v="14"/>
    <x v="14"/>
    <x v="1"/>
    <x v="1"/>
    <x v="0"/>
    <x v="2"/>
  </r>
  <r>
    <x v="2700"/>
    <x v="472"/>
    <x v="3"/>
    <x v="1"/>
    <x v="1"/>
    <x v="0"/>
    <x v="2"/>
    <x v="2"/>
    <x v="5"/>
    <x v="6"/>
    <x v="6"/>
    <x v="0"/>
    <x v="0"/>
    <x v="0"/>
    <x v="2"/>
  </r>
  <r>
    <x v="2701"/>
    <x v="472"/>
    <x v="3"/>
    <x v="1"/>
    <x v="0"/>
    <x v="2"/>
    <x v="4"/>
    <x v="4"/>
    <x v="0"/>
    <x v="49"/>
    <x v="49"/>
    <x v="1"/>
    <x v="1"/>
    <x v="0"/>
    <x v="2"/>
  </r>
  <r>
    <x v="2702"/>
    <x v="472"/>
    <x v="3"/>
    <x v="1"/>
    <x v="0"/>
    <x v="4"/>
    <x v="1"/>
    <x v="1"/>
    <x v="3"/>
    <x v="14"/>
    <x v="14"/>
    <x v="1"/>
    <x v="1"/>
    <x v="1"/>
    <x v="2"/>
  </r>
  <r>
    <x v="2703"/>
    <x v="472"/>
    <x v="3"/>
    <x v="1"/>
    <x v="0"/>
    <x v="1"/>
    <x v="3"/>
    <x v="3"/>
    <x v="6"/>
    <x v="13"/>
    <x v="13"/>
    <x v="0"/>
    <x v="0"/>
    <x v="0"/>
    <x v="2"/>
  </r>
  <r>
    <x v="2704"/>
    <x v="472"/>
    <x v="3"/>
    <x v="1"/>
    <x v="2"/>
    <x v="3"/>
    <x v="3"/>
    <x v="3"/>
    <x v="7"/>
    <x v="11"/>
    <x v="11"/>
    <x v="1"/>
    <x v="1"/>
    <x v="0"/>
    <x v="2"/>
  </r>
  <r>
    <x v="2705"/>
    <x v="472"/>
    <x v="3"/>
    <x v="1"/>
    <x v="1"/>
    <x v="3"/>
    <x v="3"/>
    <x v="3"/>
    <x v="5"/>
    <x v="16"/>
    <x v="16"/>
    <x v="0"/>
    <x v="0"/>
    <x v="0"/>
    <x v="3"/>
  </r>
  <r>
    <x v="2706"/>
    <x v="472"/>
    <x v="3"/>
    <x v="1"/>
    <x v="0"/>
    <x v="5"/>
    <x v="1"/>
    <x v="1"/>
    <x v="2"/>
    <x v="30"/>
    <x v="30"/>
    <x v="0"/>
    <x v="0"/>
    <x v="0"/>
    <x v="0"/>
  </r>
  <r>
    <x v="2707"/>
    <x v="472"/>
    <x v="3"/>
    <x v="1"/>
    <x v="2"/>
    <x v="3"/>
    <x v="1"/>
    <x v="1"/>
    <x v="2"/>
    <x v="30"/>
    <x v="30"/>
    <x v="0"/>
    <x v="0"/>
    <x v="1"/>
    <x v="0"/>
  </r>
  <r>
    <x v="2708"/>
    <x v="473"/>
    <x v="3"/>
    <x v="1"/>
    <x v="0"/>
    <x v="1"/>
    <x v="3"/>
    <x v="3"/>
    <x v="3"/>
    <x v="41"/>
    <x v="41"/>
    <x v="1"/>
    <x v="1"/>
    <x v="0"/>
    <x v="3"/>
  </r>
  <r>
    <x v="2709"/>
    <x v="473"/>
    <x v="3"/>
    <x v="1"/>
    <x v="0"/>
    <x v="0"/>
    <x v="1"/>
    <x v="1"/>
    <x v="4"/>
    <x v="22"/>
    <x v="22"/>
    <x v="0"/>
    <x v="0"/>
    <x v="0"/>
    <x v="3"/>
  </r>
  <r>
    <x v="2710"/>
    <x v="473"/>
    <x v="3"/>
    <x v="1"/>
    <x v="0"/>
    <x v="2"/>
    <x v="0"/>
    <x v="0"/>
    <x v="5"/>
    <x v="48"/>
    <x v="48"/>
    <x v="0"/>
    <x v="0"/>
    <x v="0"/>
    <x v="4"/>
  </r>
  <r>
    <x v="2711"/>
    <x v="473"/>
    <x v="3"/>
    <x v="1"/>
    <x v="0"/>
    <x v="3"/>
    <x v="4"/>
    <x v="4"/>
    <x v="5"/>
    <x v="47"/>
    <x v="47"/>
    <x v="0"/>
    <x v="0"/>
    <x v="0"/>
    <x v="1"/>
  </r>
  <r>
    <x v="2712"/>
    <x v="473"/>
    <x v="3"/>
    <x v="1"/>
    <x v="1"/>
    <x v="4"/>
    <x v="2"/>
    <x v="2"/>
    <x v="6"/>
    <x v="32"/>
    <x v="32"/>
    <x v="1"/>
    <x v="1"/>
    <x v="0"/>
    <x v="0"/>
  </r>
  <r>
    <x v="2713"/>
    <x v="473"/>
    <x v="3"/>
    <x v="1"/>
    <x v="0"/>
    <x v="0"/>
    <x v="0"/>
    <x v="0"/>
    <x v="8"/>
    <x v="23"/>
    <x v="23"/>
    <x v="0"/>
    <x v="0"/>
    <x v="0"/>
    <x v="0"/>
  </r>
  <r>
    <x v="2714"/>
    <x v="474"/>
    <x v="3"/>
    <x v="1"/>
    <x v="2"/>
    <x v="3"/>
    <x v="1"/>
    <x v="1"/>
    <x v="7"/>
    <x v="21"/>
    <x v="21"/>
    <x v="0"/>
    <x v="0"/>
    <x v="0"/>
    <x v="2"/>
  </r>
  <r>
    <x v="2715"/>
    <x v="474"/>
    <x v="3"/>
    <x v="1"/>
    <x v="0"/>
    <x v="2"/>
    <x v="0"/>
    <x v="0"/>
    <x v="1"/>
    <x v="40"/>
    <x v="40"/>
    <x v="0"/>
    <x v="0"/>
    <x v="0"/>
    <x v="2"/>
  </r>
  <r>
    <x v="2716"/>
    <x v="474"/>
    <x v="3"/>
    <x v="1"/>
    <x v="0"/>
    <x v="0"/>
    <x v="2"/>
    <x v="2"/>
    <x v="0"/>
    <x v="38"/>
    <x v="38"/>
    <x v="1"/>
    <x v="1"/>
    <x v="0"/>
    <x v="4"/>
  </r>
  <r>
    <x v="2717"/>
    <x v="474"/>
    <x v="3"/>
    <x v="1"/>
    <x v="0"/>
    <x v="2"/>
    <x v="2"/>
    <x v="2"/>
    <x v="1"/>
    <x v="43"/>
    <x v="43"/>
    <x v="0"/>
    <x v="0"/>
    <x v="0"/>
    <x v="2"/>
  </r>
  <r>
    <x v="2718"/>
    <x v="474"/>
    <x v="3"/>
    <x v="1"/>
    <x v="0"/>
    <x v="4"/>
    <x v="3"/>
    <x v="3"/>
    <x v="1"/>
    <x v="27"/>
    <x v="27"/>
    <x v="1"/>
    <x v="1"/>
    <x v="0"/>
    <x v="4"/>
  </r>
  <r>
    <x v="2719"/>
    <x v="474"/>
    <x v="3"/>
    <x v="1"/>
    <x v="1"/>
    <x v="5"/>
    <x v="1"/>
    <x v="1"/>
    <x v="5"/>
    <x v="28"/>
    <x v="28"/>
    <x v="0"/>
    <x v="0"/>
    <x v="1"/>
    <x v="0"/>
  </r>
  <r>
    <x v="2720"/>
    <x v="475"/>
    <x v="3"/>
    <x v="1"/>
    <x v="1"/>
    <x v="1"/>
    <x v="1"/>
    <x v="1"/>
    <x v="9"/>
    <x v="44"/>
    <x v="44"/>
    <x v="0"/>
    <x v="0"/>
    <x v="0"/>
    <x v="2"/>
  </r>
  <r>
    <x v="2721"/>
    <x v="475"/>
    <x v="3"/>
    <x v="1"/>
    <x v="2"/>
    <x v="1"/>
    <x v="1"/>
    <x v="1"/>
    <x v="4"/>
    <x v="22"/>
    <x v="22"/>
    <x v="0"/>
    <x v="0"/>
    <x v="0"/>
    <x v="2"/>
  </r>
  <r>
    <x v="2722"/>
    <x v="475"/>
    <x v="3"/>
    <x v="1"/>
    <x v="2"/>
    <x v="3"/>
    <x v="2"/>
    <x v="2"/>
    <x v="3"/>
    <x v="3"/>
    <x v="3"/>
    <x v="1"/>
    <x v="1"/>
    <x v="0"/>
    <x v="0"/>
  </r>
  <r>
    <x v="2723"/>
    <x v="476"/>
    <x v="3"/>
    <x v="1"/>
    <x v="2"/>
    <x v="2"/>
    <x v="4"/>
    <x v="4"/>
    <x v="5"/>
    <x v="47"/>
    <x v="47"/>
    <x v="0"/>
    <x v="0"/>
    <x v="0"/>
    <x v="2"/>
  </r>
  <r>
    <x v="2724"/>
    <x v="476"/>
    <x v="3"/>
    <x v="1"/>
    <x v="0"/>
    <x v="2"/>
    <x v="4"/>
    <x v="4"/>
    <x v="3"/>
    <x v="42"/>
    <x v="42"/>
    <x v="0"/>
    <x v="0"/>
    <x v="0"/>
    <x v="2"/>
  </r>
  <r>
    <x v="2725"/>
    <x v="476"/>
    <x v="3"/>
    <x v="1"/>
    <x v="0"/>
    <x v="6"/>
    <x v="4"/>
    <x v="4"/>
    <x v="9"/>
    <x v="46"/>
    <x v="46"/>
    <x v="0"/>
    <x v="0"/>
    <x v="0"/>
    <x v="3"/>
  </r>
  <r>
    <x v="2726"/>
    <x v="476"/>
    <x v="3"/>
    <x v="1"/>
    <x v="1"/>
    <x v="3"/>
    <x v="2"/>
    <x v="2"/>
    <x v="1"/>
    <x v="43"/>
    <x v="43"/>
    <x v="0"/>
    <x v="0"/>
    <x v="0"/>
    <x v="2"/>
  </r>
  <r>
    <x v="2727"/>
    <x v="476"/>
    <x v="3"/>
    <x v="1"/>
    <x v="1"/>
    <x v="0"/>
    <x v="0"/>
    <x v="0"/>
    <x v="5"/>
    <x v="48"/>
    <x v="48"/>
    <x v="0"/>
    <x v="0"/>
    <x v="0"/>
    <x v="2"/>
  </r>
  <r>
    <x v="2728"/>
    <x v="476"/>
    <x v="3"/>
    <x v="1"/>
    <x v="2"/>
    <x v="2"/>
    <x v="4"/>
    <x v="4"/>
    <x v="4"/>
    <x v="8"/>
    <x v="8"/>
    <x v="0"/>
    <x v="0"/>
    <x v="0"/>
    <x v="1"/>
  </r>
  <r>
    <x v="2729"/>
    <x v="476"/>
    <x v="3"/>
    <x v="1"/>
    <x v="2"/>
    <x v="0"/>
    <x v="2"/>
    <x v="2"/>
    <x v="3"/>
    <x v="3"/>
    <x v="3"/>
    <x v="0"/>
    <x v="0"/>
    <x v="0"/>
    <x v="2"/>
  </r>
  <r>
    <x v="2730"/>
    <x v="476"/>
    <x v="3"/>
    <x v="1"/>
    <x v="0"/>
    <x v="2"/>
    <x v="1"/>
    <x v="1"/>
    <x v="4"/>
    <x v="22"/>
    <x v="22"/>
    <x v="1"/>
    <x v="1"/>
    <x v="0"/>
    <x v="0"/>
  </r>
  <r>
    <x v="2731"/>
    <x v="476"/>
    <x v="3"/>
    <x v="1"/>
    <x v="1"/>
    <x v="5"/>
    <x v="2"/>
    <x v="2"/>
    <x v="2"/>
    <x v="12"/>
    <x v="12"/>
    <x v="0"/>
    <x v="0"/>
    <x v="0"/>
    <x v="0"/>
  </r>
  <r>
    <x v="2732"/>
    <x v="476"/>
    <x v="3"/>
    <x v="1"/>
    <x v="0"/>
    <x v="6"/>
    <x v="2"/>
    <x v="2"/>
    <x v="9"/>
    <x v="26"/>
    <x v="26"/>
    <x v="0"/>
    <x v="0"/>
    <x v="0"/>
    <x v="1"/>
  </r>
  <r>
    <x v="2733"/>
    <x v="476"/>
    <x v="3"/>
    <x v="1"/>
    <x v="1"/>
    <x v="5"/>
    <x v="3"/>
    <x v="3"/>
    <x v="1"/>
    <x v="27"/>
    <x v="27"/>
    <x v="1"/>
    <x v="1"/>
    <x v="0"/>
    <x v="0"/>
  </r>
  <r>
    <x v="2734"/>
    <x v="476"/>
    <x v="3"/>
    <x v="1"/>
    <x v="2"/>
    <x v="0"/>
    <x v="4"/>
    <x v="4"/>
    <x v="4"/>
    <x v="8"/>
    <x v="8"/>
    <x v="0"/>
    <x v="0"/>
    <x v="0"/>
    <x v="4"/>
  </r>
  <r>
    <x v="2735"/>
    <x v="476"/>
    <x v="3"/>
    <x v="1"/>
    <x v="1"/>
    <x v="2"/>
    <x v="0"/>
    <x v="0"/>
    <x v="4"/>
    <x v="4"/>
    <x v="4"/>
    <x v="0"/>
    <x v="0"/>
    <x v="0"/>
    <x v="1"/>
  </r>
  <r>
    <x v="2736"/>
    <x v="476"/>
    <x v="3"/>
    <x v="1"/>
    <x v="1"/>
    <x v="4"/>
    <x v="3"/>
    <x v="3"/>
    <x v="8"/>
    <x v="18"/>
    <x v="18"/>
    <x v="1"/>
    <x v="1"/>
    <x v="0"/>
    <x v="3"/>
  </r>
  <r>
    <x v="2737"/>
    <x v="476"/>
    <x v="3"/>
    <x v="1"/>
    <x v="0"/>
    <x v="2"/>
    <x v="0"/>
    <x v="0"/>
    <x v="1"/>
    <x v="40"/>
    <x v="40"/>
    <x v="1"/>
    <x v="1"/>
    <x v="0"/>
    <x v="1"/>
  </r>
  <r>
    <x v="2738"/>
    <x v="477"/>
    <x v="3"/>
    <x v="1"/>
    <x v="1"/>
    <x v="1"/>
    <x v="3"/>
    <x v="3"/>
    <x v="2"/>
    <x v="5"/>
    <x v="5"/>
    <x v="0"/>
    <x v="0"/>
    <x v="0"/>
    <x v="0"/>
  </r>
  <r>
    <x v="2739"/>
    <x v="477"/>
    <x v="3"/>
    <x v="1"/>
    <x v="0"/>
    <x v="2"/>
    <x v="4"/>
    <x v="4"/>
    <x v="2"/>
    <x v="24"/>
    <x v="24"/>
    <x v="1"/>
    <x v="1"/>
    <x v="1"/>
    <x v="0"/>
  </r>
  <r>
    <x v="2740"/>
    <x v="478"/>
    <x v="3"/>
    <x v="1"/>
    <x v="2"/>
    <x v="6"/>
    <x v="0"/>
    <x v="0"/>
    <x v="3"/>
    <x v="45"/>
    <x v="45"/>
    <x v="0"/>
    <x v="0"/>
    <x v="0"/>
    <x v="2"/>
  </r>
  <r>
    <x v="2741"/>
    <x v="478"/>
    <x v="3"/>
    <x v="1"/>
    <x v="0"/>
    <x v="5"/>
    <x v="4"/>
    <x v="4"/>
    <x v="9"/>
    <x v="46"/>
    <x v="46"/>
    <x v="0"/>
    <x v="0"/>
    <x v="0"/>
    <x v="2"/>
  </r>
  <r>
    <x v="2742"/>
    <x v="478"/>
    <x v="3"/>
    <x v="1"/>
    <x v="1"/>
    <x v="1"/>
    <x v="3"/>
    <x v="3"/>
    <x v="0"/>
    <x v="25"/>
    <x v="25"/>
    <x v="0"/>
    <x v="0"/>
    <x v="0"/>
    <x v="2"/>
  </r>
  <r>
    <x v="2743"/>
    <x v="478"/>
    <x v="3"/>
    <x v="1"/>
    <x v="1"/>
    <x v="6"/>
    <x v="2"/>
    <x v="2"/>
    <x v="3"/>
    <x v="3"/>
    <x v="3"/>
    <x v="0"/>
    <x v="0"/>
    <x v="0"/>
    <x v="2"/>
  </r>
  <r>
    <x v="2744"/>
    <x v="478"/>
    <x v="3"/>
    <x v="1"/>
    <x v="0"/>
    <x v="4"/>
    <x v="0"/>
    <x v="0"/>
    <x v="4"/>
    <x v="4"/>
    <x v="4"/>
    <x v="0"/>
    <x v="0"/>
    <x v="0"/>
    <x v="0"/>
  </r>
  <r>
    <x v="2745"/>
    <x v="478"/>
    <x v="3"/>
    <x v="1"/>
    <x v="0"/>
    <x v="2"/>
    <x v="1"/>
    <x v="1"/>
    <x v="8"/>
    <x v="33"/>
    <x v="33"/>
    <x v="0"/>
    <x v="0"/>
    <x v="0"/>
    <x v="0"/>
  </r>
  <r>
    <x v="2746"/>
    <x v="478"/>
    <x v="3"/>
    <x v="1"/>
    <x v="2"/>
    <x v="3"/>
    <x v="4"/>
    <x v="4"/>
    <x v="6"/>
    <x v="9"/>
    <x v="9"/>
    <x v="0"/>
    <x v="0"/>
    <x v="0"/>
    <x v="3"/>
  </r>
  <r>
    <x v="2747"/>
    <x v="478"/>
    <x v="3"/>
    <x v="1"/>
    <x v="0"/>
    <x v="3"/>
    <x v="2"/>
    <x v="2"/>
    <x v="4"/>
    <x v="17"/>
    <x v="17"/>
    <x v="0"/>
    <x v="0"/>
    <x v="0"/>
    <x v="3"/>
  </r>
  <r>
    <x v="2748"/>
    <x v="479"/>
    <x v="3"/>
    <x v="1"/>
    <x v="2"/>
    <x v="1"/>
    <x v="3"/>
    <x v="3"/>
    <x v="1"/>
    <x v="27"/>
    <x v="27"/>
    <x v="0"/>
    <x v="0"/>
    <x v="0"/>
    <x v="3"/>
  </r>
  <r>
    <x v="2749"/>
    <x v="479"/>
    <x v="3"/>
    <x v="1"/>
    <x v="0"/>
    <x v="2"/>
    <x v="1"/>
    <x v="1"/>
    <x v="0"/>
    <x v="10"/>
    <x v="10"/>
    <x v="0"/>
    <x v="0"/>
    <x v="0"/>
    <x v="2"/>
  </r>
  <r>
    <x v="2750"/>
    <x v="479"/>
    <x v="3"/>
    <x v="1"/>
    <x v="2"/>
    <x v="4"/>
    <x v="1"/>
    <x v="1"/>
    <x v="5"/>
    <x v="28"/>
    <x v="28"/>
    <x v="0"/>
    <x v="0"/>
    <x v="0"/>
    <x v="2"/>
  </r>
  <r>
    <x v="2751"/>
    <x v="480"/>
    <x v="3"/>
    <x v="1"/>
    <x v="2"/>
    <x v="3"/>
    <x v="4"/>
    <x v="4"/>
    <x v="2"/>
    <x v="24"/>
    <x v="24"/>
    <x v="0"/>
    <x v="0"/>
    <x v="0"/>
    <x v="0"/>
  </r>
  <r>
    <x v="2752"/>
    <x v="481"/>
    <x v="3"/>
    <x v="1"/>
    <x v="2"/>
    <x v="1"/>
    <x v="4"/>
    <x v="4"/>
    <x v="4"/>
    <x v="8"/>
    <x v="8"/>
    <x v="0"/>
    <x v="0"/>
    <x v="0"/>
    <x v="0"/>
  </r>
  <r>
    <x v="2753"/>
    <x v="481"/>
    <x v="3"/>
    <x v="1"/>
    <x v="0"/>
    <x v="1"/>
    <x v="0"/>
    <x v="0"/>
    <x v="6"/>
    <x v="34"/>
    <x v="34"/>
    <x v="0"/>
    <x v="0"/>
    <x v="0"/>
    <x v="3"/>
  </r>
  <r>
    <x v="2754"/>
    <x v="481"/>
    <x v="3"/>
    <x v="1"/>
    <x v="0"/>
    <x v="0"/>
    <x v="3"/>
    <x v="3"/>
    <x v="5"/>
    <x v="16"/>
    <x v="16"/>
    <x v="0"/>
    <x v="0"/>
    <x v="0"/>
    <x v="0"/>
  </r>
  <r>
    <x v="2755"/>
    <x v="481"/>
    <x v="3"/>
    <x v="1"/>
    <x v="2"/>
    <x v="3"/>
    <x v="1"/>
    <x v="1"/>
    <x v="7"/>
    <x v="21"/>
    <x v="21"/>
    <x v="0"/>
    <x v="0"/>
    <x v="1"/>
    <x v="1"/>
  </r>
  <r>
    <x v="2756"/>
    <x v="481"/>
    <x v="3"/>
    <x v="1"/>
    <x v="1"/>
    <x v="6"/>
    <x v="1"/>
    <x v="1"/>
    <x v="9"/>
    <x v="44"/>
    <x v="44"/>
    <x v="0"/>
    <x v="0"/>
    <x v="0"/>
    <x v="2"/>
  </r>
  <r>
    <x v="2757"/>
    <x v="481"/>
    <x v="3"/>
    <x v="1"/>
    <x v="0"/>
    <x v="1"/>
    <x v="3"/>
    <x v="3"/>
    <x v="4"/>
    <x v="29"/>
    <x v="29"/>
    <x v="0"/>
    <x v="0"/>
    <x v="0"/>
    <x v="3"/>
  </r>
  <r>
    <x v="2758"/>
    <x v="481"/>
    <x v="3"/>
    <x v="1"/>
    <x v="0"/>
    <x v="4"/>
    <x v="1"/>
    <x v="1"/>
    <x v="6"/>
    <x v="7"/>
    <x v="7"/>
    <x v="0"/>
    <x v="0"/>
    <x v="0"/>
    <x v="3"/>
  </r>
  <r>
    <x v="2759"/>
    <x v="481"/>
    <x v="3"/>
    <x v="1"/>
    <x v="0"/>
    <x v="2"/>
    <x v="0"/>
    <x v="0"/>
    <x v="8"/>
    <x v="23"/>
    <x v="23"/>
    <x v="0"/>
    <x v="0"/>
    <x v="0"/>
    <x v="2"/>
  </r>
  <r>
    <x v="2760"/>
    <x v="481"/>
    <x v="3"/>
    <x v="1"/>
    <x v="1"/>
    <x v="1"/>
    <x v="4"/>
    <x v="4"/>
    <x v="6"/>
    <x v="9"/>
    <x v="9"/>
    <x v="1"/>
    <x v="1"/>
    <x v="0"/>
    <x v="2"/>
  </r>
  <r>
    <x v="2761"/>
    <x v="482"/>
    <x v="3"/>
    <x v="1"/>
    <x v="1"/>
    <x v="5"/>
    <x v="1"/>
    <x v="1"/>
    <x v="9"/>
    <x v="44"/>
    <x v="44"/>
    <x v="0"/>
    <x v="0"/>
    <x v="0"/>
    <x v="3"/>
  </r>
  <r>
    <x v="2762"/>
    <x v="482"/>
    <x v="3"/>
    <x v="1"/>
    <x v="0"/>
    <x v="5"/>
    <x v="4"/>
    <x v="4"/>
    <x v="6"/>
    <x v="9"/>
    <x v="9"/>
    <x v="1"/>
    <x v="1"/>
    <x v="0"/>
    <x v="2"/>
  </r>
  <r>
    <x v="2763"/>
    <x v="482"/>
    <x v="3"/>
    <x v="1"/>
    <x v="0"/>
    <x v="2"/>
    <x v="0"/>
    <x v="0"/>
    <x v="7"/>
    <x v="20"/>
    <x v="20"/>
    <x v="0"/>
    <x v="0"/>
    <x v="0"/>
    <x v="2"/>
  </r>
  <r>
    <x v="2764"/>
    <x v="482"/>
    <x v="3"/>
    <x v="1"/>
    <x v="0"/>
    <x v="3"/>
    <x v="1"/>
    <x v="1"/>
    <x v="0"/>
    <x v="10"/>
    <x v="10"/>
    <x v="1"/>
    <x v="1"/>
    <x v="1"/>
    <x v="2"/>
  </r>
  <r>
    <x v="2765"/>
    <x v="482"/>
    <x v="3"/>
    <x v="1"/>
    <x v="0"/>
    <x v="1"/>
    <x v="2"/>
    <x v="2"/>
    <x v="0"/>
    <x v="38"/>
    <x v="38"/>
    <x v="1"/>
    <x v="1"/>
    <x v="0"/>
    <x v="0"/>
  </r>
  <r>
    <x v="2766"/>
    <x v="482"/>
    <x v="3"/>
    <x v="1"/>
    <x v="0"/>
    <x v="3"/>
    <x v="3"/>
    <x v="3"/>
    <x v="5"/>
    <x v="16"/>
    <x v="16"/>
    <x v="1"/>
    <x v="1"/>
    <x v="0"/>
    <x v="0"/>
  </r>
  <r>
    <x v="2767"/>
    <x v="482"/>
    <x v="3"/>
    <x v="1"/>
    <x v="0"/>
    <x v="6"/>
    <x v="2"/>
    <x v="2"/>
    <x v="3"/>
    <x v="3"/>
    <x v="3"/>
    <x v="0"/>
    <x v="0"/>
    <x v="0"/>
    <x v="4"/>
  </r>
  <r>
    <x v="2768"/>
    <x v="482"/>
    <x v="3"/>
    <x v="1"/>
    <x v="0"/>
    <x v="5"/>
    <x v="4"/>
    <x v="4"/>
    <x v="6"/>
    <x v="9"/>
    <x v="9"/>
    <x v="0"/>
    <x v="0"/>
    <x v="0"/>
    <x v="3"/>
  </r>
  <r>
    <x v="2769"/>
    <x v="482"/>
    <x v="3"/>
    <x v="1"/>
    <x v="0"/>
    <x v="3"/>
    <x v="4"/>
    <x v="4"/>
    <x v="3"/>
    <x v="42"/>
    <x v="42"/>
    <x v="0"/>
    <x v="0"/>
    <x v="1"/>
    <x v="3"/>
  </r>
  <r>
    <x v="2770"/>
    <x v="482"/>
    <x v="3"/>
    <x v="1"/>
    <x v="0"/>
    <x v="1"/>
    <x v="1"/>
    <x v="1"/>
    <x v="6"/>
    <x v="7"/>
    <x v="7"/>
    <x v="0"/>
    <x v="0"/>
    <x v="0"/>
    <x v="1"/>
  </r>
  <r>
    <x v="2771"/>
    <x v="482"/>
    <x v="3"/>
    <x v="1"/>
    <x v="1"/>
    <x v="3"/>
    <x v="1"/>
    <x v="1"/>
    <x v="4"/>
    <x v="22"/>
    <x v="22"/>
    <x v="0"/>
    <x v="0"/>
    <x v="0"/>
    <x v="2"/>
  </r>
  <r>
    <x v="2772"/>
    <x v="482"/>
    <x v="3"/>
    <x v="1"/>
    <x v="1"/>
    <x v="2"/>
    <x v="0"/>
    <x v="0"/>
    <x v="1"/>
    <x v="40"/>
    <x v="40"/>
    <x v="1"/>
    <x v="1"/>
    <x v="0"/>
    <x v="0"/>
  </r>
  <r>
    <x v="2773"/>
    <x v="482"/>
    <x v="3"/>
    <x v="1"/>
    <x v="0"/>
    <x v="4"/>
    <x v="4"/>
    <x v="4"/>
    <x v="8"/>
    <x v="19"/>
    <x v="19"/>
    <x v="0"/>
    <x v="0"/>
    <x v="0"/>
    <x v="2"/>
  </r>
  <r>
    <x v="2774"/>
    <x v="482"/>
    <x v="3"/>
    <x v="1"/>
    <x v="0"/>
    <x v="0"/>
    <x v="4"/>
    <x v="4"/>
    <x v="1"/>
    <x v="37"/>
    <x v="37"/>
    <x v="0"/>
    <x v="0"/>
    <x v="0"/>
    <x v="2"/>
  </r>
  <r>
    <x v="2775"/>
    <x v="482"/>
    <x v="3"/>
    <x v="1"/>
    <x v="0"/>
    <x v="1"/>
    <x v="4"/>
    <x v="4"/>
    <x v="6"/>
    <x v="9"/>
    <x v="9"/>
    <x v="0"/>
    <x v="0"/>
    <x v="0"/>
    <x v="0"/>
  </r>
  <r>
    <x v="2776"/>
    <x v="482"/>
    <x v="3"/>
    <x v="1"/>
    <x v="0"/>
    <x v="5"/>
    <x v="4"/>
    <x v="4"/>
    <x v="1"/>
    <x v="37"/>
    <x v="37"/>
    <x v="1"/>
    <x v="1"/>
    <x v="1"/>
    <x v="1"/>
  </r>
  <r>
    <x v="2777"/>
    <x v="482"/>
    <x v="3"/>
    <x v="1"/>
    <x v="2"/>
    <x v="1"/>
    <x v="4"/>
    <x v="4"/>
    <x v="4"/>
    <x v="8"/>
    <x v="8"/>
    <x v="0"/>
    <x v="0"/>
    <x v="0"/>
    <x v="2"/>
  </r>
  <r>
    <x v="2778"/>
    <x v="482"/>
    <x v="3"/>
    <x v="1"/>
    <x v="2"/>
    <x v="0"/>
    <x v="0"/>
    <x v="0"/>
    <x v="8"/>
    <x v="23"/>
    <x v="23"/>
    <x v="0"/>
    <x v="0"/>
    <x v="0"/>
    <x v="2"/>
  </r>
  <r>
    <x v="2779"/>
    <x v="483"/>
    <x v="3"/>
    <x v="1"/>
    <x v="0"/>
    <x v="6"/>
    <x v="1"/>
    <x v="1"/>
    <x v="5"/>
    <x v="28"/>
    <x v="28"/>
    <x v="0"/>
    <x v="0"/>
    <x v="0"/>
    <x v="2"/>
  </r>
  <r>
    <x v="2780"/>
    <x v="484"/>
    <x v="3"/>
    <x v="1"/>
    <x v="0"/>
    <x v="6"/>
    <x v="0"/>
    <x v="0"/>
    <x v="8"/>
    <x v="23"/>
    <x v="23"/>
    <x v="0"/>
    <x v="0"/>
    <x v="0"/>
    <x v="3"/>
  </r>
  <r>
    <x v="2781"/>
    <x v="484"/>
    <x v="3"/>
    <x v="1"/>
    <x v="2"/>
    <x v="6"/>
    <x v="2"/>
    <x v="2"/>
    <x v="7"/>
    <x v="15"/>
    <x v="15"/>
    <x v="0"/>
    <x v="0"/>
    <x v="0"/>
    <x v="2"/>
  </r>
  <r>
    <x v="2782"/>
    <x v="484"/>
    <x v="3"/>
    <x v="1"/>
    <x v="1"/>
    <x v="0"/>
    <x v="2"/>
    <x v="2"/>
    <x v="2"/>
    <x v="12"/>
    <x v="12"/>
    <x v="1"/>
    <x v="1"/>
    <x v="0"/>
    <x v="2"/>
  </r>
  <r>
    <x v="2783"/>
    <x v="485"/>
    <x v="4"/>
    <x v="1"/>
    <x v="2"/>
    <x v="4"/>
    <x v="2"/>
    <x v="2"/>
    <x v="4"/>
    <x v="17"/>
    <x v="17"/>
    <x v="1"/>
    <x v="1"/>
    <x v="0"/>
    <x v="3"/>
  </r>
  <r>
    <x v="2784"/>
    <x v="485"/>
    <x v="4"/>
    <x v="1"/>
    <x v="0"/>
    <x v="5"/>
    <x v="3"/>
    <x v="3"/>
    <x v="8"/>
    <x v="18"/>
    <x v="18"/>
    <x v="0"/>
    <x v="0"/>
    <x v="1"/>
    <x v="3"/>
  </r>
  <r>
    <x v="2785"/>
    <x v="485"/>
    <x v="4"/>
    <x v="1"/>
    <x v="0"/>
    <x v="2"/>
    <x v="2"/>
    <x v="2"/>
    <x v="5"/>
    <x v="6"/>
    <x v="6"/>
    <x v="1"/>
    <x v="1"/>
    <x v="0"/>
    <x v="3"/>
  </r>
  <r>
    <x v="2786"/>
    <x v="485"/>
    <x v="4"/>
    <x v="1"/>
    <x v="2"/>
    <x v="3"/>
    <x v="0"/>
    <x v="0"/>
    <x v="3"/>
    <x v="45"/>
    <x v="45"/>
    <x v="1"/>
    <x v="1"/>
    <x v="1"/>
    <x v="1"/>
  </r>
  <r>
    <x v="2787"/>
    <x v="486"/>
    <x v="4"/>
    <x v="1"/>
    <x v="1"/>
    <x v="6"/>
    <x v="0"/>
    <x v="0"/>
    <x v="2"/>
    <x v="2"/>
    <x v="2"/>
    <x v="0"/>
    <x v="0"/>
    <x v="0"/>
    <x v="0"/>
  </r>
  <r>
    <x v="2788"/>
    <x v="487"/>
    <x v="4"/>
    <x v="1"/>
    <x v="2"/>
    <x v="4"/>
    <x v="4"/>
    <x v="4"/>
    <x v="5"/>
    <x v="47"/>
    <x v="47"/>
    <x v="0"/>
    <x v="0"/>
    <x v="0"/>
    <x v="3"/>
  </r>
  <r>
    <x v="2789"/>
    <x v="487"/>
    <x v="4"/>
    <x v="1"/>
    <x v="1"/>
    <x v="1"/>
    <x v="1"/>
    <x v="1"/>
    <x v="3"/>
    <x v="14"/>
    <x v="14"/>
    <x v="0"/>
    <x v="0"/>
    <x v="0"/>
    <x v="1"/>
  </r>
  <r>
    <x v="2790"/>
    <x v="487"/>
    <x v="4"/>
    <x v="1"/>
    <x v="2"/>
    <x v="5"/>
    <x v="3"/>
    <x v="3"/>
    <x v="8"/>
    <x v="18"/>
    <x v="18"/>
    <x v="1"/>
    <x v="1"/>
    <x v="0"/>
    <x v="1"/>
  </r>
  <r>
    <x v="2791"/>
    <x v="488"/>
    <x v="4"/>
    <x v="1"/>
    <x v="0"/>
    <x v="4"/>
    <x v="1"/>
    <x v="1"/>
    <x v="9"/>
    <x v="44"/>
    <x v="44"/>
    <x v="0"/>
    <x v="0"/>
    <x v="0"/>
    <x v="4"/>
  </r>
  <r>
    <x v="2792"/>
    <x v="489"/>
    <x v="4"/>
    <x v="1"/>
    <x v="0"/>
    <x v="5"/>
    <x v="4"/>
    <x v="4"/>
    <x v="7"/>
    <x v="31"/>
    <x v="31"/>
    <x v="0"/>
    <x v="0"/>
    <x v="0"/>
    <x v="3"/>
  </r>
  <r>
    <x v="2793"/>
    <x v="489"/>
    <x v="4"/>
    <x v="1"/>
    <x v="2"/>
    <x v="1"/>
    <x v="1"/>
    <x v="1"/>
    <x v="6"/>
    <x v="7"/>
    <x v="7"/>
    <x v="0"/>
    <x v="0"/>
    <x v="0"/>
    <x v="0"/>
  </r>
  <r>
    <x v="2794"/>
    <x v="489"/>
    <x v="4"/>
    <x v="1"/>
    <x v="1"/>
    <x v="0"/>
    <x v="3"/>
    <x v="3"/>
    <x v="7"/>
    <x v="11"/>
    <x v="11"/>
    <x v="0"/>
    <x v="0"/>
    <x v="0"/>
    <x v="1"/>
  </r>
  <r>
    <x v="2795"/>
    <x v="489"/>
    <x v="4"/>
    <x v="1"/>
    <x v="1"/>
    <x v="4"/>
    <x v="0"/>
    <x v="0"/>
    <x v="3"/>
    <x v="45"/>
    <x v="45"/>
    <x v="1"/>
    <x v="1"/>
    <x v="0"/>
    <x v="3"/>
  </r>
  <r>
    <x v="2796"/>
    <x v="489"/>
    <x v="4"/>
    <x v="1"/>
    <x v="1"/>
    <x v="3"/>
    <x v="3"/>
    <x v="3"/>
    <x v="6"/>
    <x v="13"/>
    <x v="13"/>
    <x v="1"/>
    <x v="1"/>
    <x v="1"/>
    <x v="3"/>
  </r>
  <r>
    <x v="2797"/>
    <x v="490"/>
    <x v="4"/>
    <x v="1"/>
    <x v="2"/>
    <x v="3"/>
    <x v="1"/>
    <x v="1"/>
    <x v="7"/>
    <x v="21"/>
    <x v="21"/>
    <x v="0"/>
    <x v="0"/>
    <x v="0"/>
    <x v="2"/>
  </r>
  <r>
    <x v="2798"/>
    <x v="490"/>
    <x v="4"/>
    <x v="1"/>
    <x v="0"/>
    <x v="5"/>
    <x v="0"/>
    <x v="0"/>
    <x v="8"/>
    <x v="23"/>
    <x v="23"/>
    <x v="1"/>
    <x v="1"/>
    <x v="1"/>
    <x v="2"/>
  </r>
  <r>
    <x v="2799"/>
    <x v="490"/>
    <x v="4"/>
    <x v="1"/>
    <x v="1"/>
    <x v="5"/>
    <x v="2"/>
    <x v="2"/>
    <x v="1"/>
    <x v="43"/>
    <x v="43"/>
    <x v="0"/>
    <x v="0"/>
    <x v="0"/>
    <x v="0"/>
  </r>
  <r>
    <x v="2800"/>
    <x v="490"/>
    <x v="4"/>
    <x v="1"/>
    <x v="0"/>
    <x v="1"/>
    <x v="1"/>
    <x v="1"/>
    <x v="8"/>
    <x v="33"/>
    <x v="33"/>
    <x v="1"/>
    <x v="1"/>
    <x v="0"/>
    <x v="4"/>
  </r>
  <r>
    <x v="2801"/>
    <x v="490"/>
    <x v="4"/>
    <x v="1"/>
    <x v="0"/>
    <x v="6"/>
    <x v="2"/>
    <x v="2"/>
    <x v="4"/>
    <x v="17"/>
    <x v="17"/>
    <x v="0"/>
    <x v="0"/>
    <x v="0"/>
    <x v="3"/>
  </r>
  <r>
    <x v="2802"/>
    <x v="490"/>
    <x v="4"/>
    <x v="1"/>
    <x v="2"/>
    <x v="5"/>
    <x v="2"/>
    <x v="2"/>
    <x v="9"/>
    <x v="26"/>
    <x v="26"/>
    <x v="0"/>
    <x v="0"/>
    <x v="0"/>
    <x v="4"/>
  </r>
  <r>
    <x v="2803"/>
    <x v="490"/>
    <x v="4"/>
    <x v="1"/>
    <x v="1"/>
    <x v="0"/>
    <x v="1"/>
    <x v="1"/>
    <x v="8"/>
    <x v="33"/>
    <x v="33"/>
    <x v="0"/>
    <x v="0"/>
    <x v="0"/>
    <x v="2"/>
  </r>
  <r>
    <x v="2804"/>
    <x v="490"/>
    <x v="4"/>
    <x v="1"/>
    <x v="1"/>
    <x v="5"/>
    <x v="3"/>
    <x v="3"/>
    <x v="7"/>
    <x v="11"/>
    <x v="11"/>
    <x v="1"/>
    <x v="1"/>
    <x v="0"/>
    <x v="3"/>
  </r>
  <r>
    <x v="2805"/>
    <x v="490"/>
    <x v="4"/>
    <x v="1"/>
    <x v="1"/>
    <x v="6"/>
    <x v="3"/>
    <x v="3"/>
    <x v="3"/>
    <x v="41"/>
    <x v="41"/>
    <x v="0"/>
    <x v="0"/>
    <x v="0"/>
    <x v="0"/>
  </r>
  <r>
    <x v="2806"/>
    <x v="490"/>
    <x v="4"/>
    <x v="1"/>
    <x v="0"/>
    <x v="0"/>
    <x v="0"/>
    <x v="0"/>
    <x v="1"/>
    <x v="40"/>
    <x v="40"/>
    <x v="0"/>
    <x v="0"/>
    <x v="0"/>
    <x v="3"/>
  </r>
  <r>
    <x v="2807"/>
    <x v="490"/>
    <x v="4"/>
    <x v="1"/>
    <x v="2"/>
    <x v="4"/>
    <x v="0"/>
    <x v="0"/>
    <x v="7"/>
    <x v="20"/>
    <x v="20"/>
    <x v="0"/>
    <x v="0"/>
    <x v="0"/>
    <x v="0"/>
  </r>
  <r>
    <x v="2808"/>
    <x v="491"/>
    <x v="4"/>
    <x v="1"/>
    <x v="1"/>
    <x v="4"/>
    <x v="3"/>
    <x v="3"/>
    <x v="5"/>
    <x v="16"/>
    <x v="16"/>
    <x v="1"/>
    <x v="1"/>
    <x v="0"/>
    <x v="3"/>
  </r>
  <r>
    <x v="2809"/>
    <x v="491"/>
    <x v="4"/>
    <x v="1"/>
    <x v="0"/>
    <x v="4"/>
    <x v="1"/>
    <x v="1"/>
    <x v="2"/>
    <x v="30"/>
    <x v="30"/>
    <x v="0"/>
    <x v="0"/>
    <x v="0"/>
    <x v="0"/>
  </r>
  <r>
    <x v="2810"/>
    <x v="491"/>
    <x v="4"/>
    <x v="1"/>
    <x v="0"/>
    <x v="5"/>
    <x v="1"/>
    <x v="1"/>
    <x v="1"/>
    <x v="1"/>
    <x v="1"/>
    <x v="1"/>
    <x v="1"/>
    <x v="0"/>
    <x v="2"/>
  </r>
  <r>
    <x v="2811"/>
    <x v="491"/>
    <x v="4"/>
    <x v="1"/>
    <x v="2"/>
    <x v="1"/>
    <x v="1"/>
    <x v="1"/>
    <x v="3"/>
    <x v="14"/>
    <x v="14"/>
    <x v="0"/>
    <x v="0"/>
    <x v="0"/>
    <x v="3"/>
  </r>
  <r>
    <x v="2812"/>
    <x v="492"/>
    <x v="4"/>
    <x v="1"/>
    <x v="0"/>
    <x v="2"/>
    <x v="1"/>
    <x v="1"/>
    <x v="3"/>
    <x v="14"/>
    <x v="14"/>
    <x v="0"/>
    <x v="0"/>
    <x v="0"/>
    <x v="2"/>
  </r>
  <r>
    <x v="2813"/>
    <x v="492"/>
    <x v="4"/>
    <x v="1"/>
    <x v="0"/>
    <x v="0"/>
    <x v="0"/>
    <x v="0"/>
    <x v="5"/>
    <x v="48"/>
    <x v="48"/>
    <x v="0"/>
    <x v="0"/>
    <x v="0"/>
    <x v="0"/>
  </r>
  <r>
    <x v="2814"/>
    <x v="493"/>
    <x v="4"/>
    <x v="1"/>
    <x v="0"/>
    <x v="5"/>
    <x v="2"/>
    <x v="2"/>
    <x v="9"/>
    <x v="26"/>
    <x v="26"/>
    <x v="0"/>
    <x v="0"/>
    <x v="0"/>
    <x v="3"/>
  </r>
  <r>
    <x v="2815"/>
    <x v="493"/>
    <x v="4"/>
    <x v="1"/>
    <x v="2"/>
    <x v="6"/>
    <x v="2"/>
    <x v="2"/>
    <x v="8"/>
    <x v="36"/>
    <x v="36"/>
    <x v="0"/>
    <x v="0"/>
    <x v="0"/>
    <x v="3"/>
  </r>
  <r>
    <x v="2816"/>
    <x v="493"/>
    <x v="4"/>
    <x v="1"/>
    <x v="2"/>
    <x v="4"/>
    <x v="3"/>
    <x v="3"/>
    <x v="3"/>
    <x v="41"/>
    <x v="41"/>
    <x v="0"/>
    <x v="0"/>
    <x v="0"/>
    <x v="2"/>
  </r>
  <r>
    <x v="2817"/>
    <x v="493"/>
    <x v="4"/>
    <x v="1"/>
    <x v="2"/>
    <x v="6"/>
    <x v="3"/>
    <x v="3"/>
    <x v="7"/>
    <x v="11"/>
    <x v="11"/>
    <x v="0"/>
    <x v="0"/>
    <x v="0"/>
    <x v="1"/>
  </r>
  <r>
    <x v="2818"/>
    <x v="493"/>
    <x v="4"/>
    <x v="1"/>
    <x v="1"/>
    <x v="5"/>
    <x v="1"/>
    <x v="1"/>
    <x v="2"/>
    <x v="30"/>
    <x v="30"/>
    <x v="0"/>
    <x v="0"/>
    <x v="0"/>
    <x v="3"/>
  </r>
  <r>
    <x v="2819"/>
    <x v="493"/>
    <x v="4"/>
    <x v="1"/>
    <x v="1"/>
    <x v="2"/>
    <x v="1"/>
    <x v="1"/>
    <x v="9"/>
    <x v="44"/>
    <x v="44"/>
    <x v="0"/>
    <x v="0"/>
    <x v="0"/>
    <x v="3"/>
  </r>
  <r>
    <x v="2820"/>
    <x v="493"/>
    <x v="4"/>
    <x v="1"/>
    <x v="1"/>
    <x v="2"/>
    <x v="3"/>
    <x v="3"/>
    <x v="0"/>
    <x v="25"/>
    <x v="25"/>
    <x v="0"/>
    <x v="0"/>
    <x v="0"/>
    <x v="3"/>
  </r>
  <r>
    <x v="2821"/>
    <x v="493"/>
    <x v="4"/>
    <x v="1"/>
    <x v="2"/>
    <x v="4"/>
    <x v="0"/>
    <x v="0"/>
    <x v="1"/>
    <x v="40"/>
    <x v="40"/>
    <x v="1"/>
    <x v="1"/>
    <x v="1"/>
    <x v="3"/>
  </r>
  <r>
    <x v="2822"/>
    <x v="493"/>
    <x v="4"/>
    <x v="1"/>
    <x v="2"/>
    <x v="4"/>
    <x v="2"/>
    <x v="2"/>
    <x v="6"/>
    <x v="32"/>
    <x v="32"/>
    <x v="0"/>
    <x v="0"/>
    <x v="0"/>
    <x v="0"/>
  </r>
  <r>
    <x v="2823"/>
    <x v="493"/>
    <x v="4"/>
    <x v="1"/>
    <x v="0"/>
    <x v="3"/>
    <x v="3"/>
    <x v="3"/>
    <x v="5"/>
    <x v="16"/>
    <x v="16"/>
    <x v="1"/>
    <x v="1"/>
    <x v="0"/>
    <x v="3"/>
  </r>
  <r>
    <x v="2824"/>
    <x v="493"/>
    <x v="4"/>
    <x v="1"/>
    <x v="2"/>
    <x v="5"/>
    <x v="2"/>
    <x v="2"/>
    <x v="0"/>
    <x v="38"/>
    <x v="38"/>
    <x v="0"/>
    <x v="0"/>
    <x v="0"/>
    <x v="0"/>
  </r>
  <r>
    <x v="2825"/>
    <x v="493"/>
    <x v="4"/>
    <x v="1"/>
    <x v="0"/>
    <x v="0"/>
    <x v="4"/>
    <x v="4"/>
    <x v="6"/>
    <x v="9"/>
    <x v="9"/>
    <x v="1"/>
    <x v="1"/>
    <x v="0"/>
    <x v="0"/>
  </r>
  <r>
    <x v="2826"/>
    <x v="493"/>
    <x v="4"/>
    <x v="1"/>
    <x v="2"/>
    <x v="1"/>
    <x v="3"/>
    <x v="3"/>
    <x v="5"/>
    <x v="16"/>
    <x v="16"/>
    <x v="1"/>
    <x v="1"/>
    <x v="0"/>
    <x v="2"/>
  </r>
  <r>
    <x v="2827"/>
    <x v="493"/>
    <x v="4"/>
    <x v="1"/>
    <x v="0"/>
    <x v="5"/>
    <x v="1"/>
    <x v="1"/>
    <x v="2"/>
    <x v="30"/>
    <x v="30"/>
    <x v="0"/>
    <x v="0"/>
    <x v="0"/>
    <x v="3"/>
  </r>
  <r>
    <x v="2828"/>
    <x v="493"/>
    <x v="4"/>
    <x v="1"/>
    <x v="2"/>
    <x v="0"/>
    <x v="1"/>
    <x v="1"/>
    <x v="0"/>
    <x v="10"/>
    <x v="10"/>
    <x v="0"/>
    <x v="0"/>
    <x v="0"/>
    <x v="1"/>
  </r>
  <r>
    <x v="2829"/>
    <x v="493"/>
    <x v="4"/>
    <x v="1"/>
    <x v="0"/>
    <x v="0"/>
    <x v="2"/>
    <x v="2"/>
    <x v="2"/>
    <x v="12"/>
    <x v="12"/>
    <x v="0"/>
    <x v="0"/>
    <x v="0"/>
    <x v="2"/>
  </r>
  <r>
    <x v="2830"/>
    <x v="493"/>
    <x v="4"/>
    <x v="1"/>
    <x v="0"/>
    <x v="2"/>
    <x v="3"/>
    <x v="3"/>
    <x v="4"/>
    <x v="29"/>
    <x v="29"/>
    <x v="0"/>
    <x v="0"/>
    <x v="0"/>
    <x v="2"/>
  </r>
  <r>
    <x v="2831"/>
    <x v="493"/>
    <x v="4"/>
    <x v="1"/>
    <x v="1"/>
    <x v="1"/>
    <x v="2"/>
    <x v="2"/>
    <x v="5"/>
    <x v="6"/>
    <x v="6"/>
    <x v="1"/>
    <x v="1"/>
    <x v="0"/>
    <x v="4"/>
  </r>
  <r>
    <x v="2832"/>
    <x v="493"/>
    <x v="4"/>
    <x v="1"/>
    <x v="0"/>
    <x v="1"/>
    <x v="4"/>
    <x v="4"/>
    <x v="6"/>
    <x v="9"/>
    <x v="9"/>
    <x v="1"/>
    <x v="1"/>
    <x v="0"/>
    <x v="4"/>
  </r>
  <r>
    <x v="2833"/>
    <x v="493"/>
    <x v="4"/>
    <x v="1"/>
    <x v="2"/>
    <x v="2"/>
    <x v="4"/>
    <x v="4"/>
    <x v="9"/>
    <x v="46"/>
    <x v="46"/>
    <x v="1"/>
    <x v="1"/>
    <x v="1"/>
    <x v="2"/>
  </r>
  <r>
    <x v="2834"/>
    <x v="493"/>
    <x v="4"/>
    <x v="1"/>
    <x v="1"/>
    <x v="3"/>
    <x v="2"/>
    <x v="2"/>
    <x v="4"/>
    <x v="17"/>
    <x v="17"/>
    <x v="0"/>
    <x v="0"/>
    <x v="0"/>
    <x v="3"/>
  </r>
  <r>
    <x v="2835"/>
    <x v="493"/>
    <x v="4"/>
    <x v="1"/>
    <x v="0"/>
    <x v="6"/>
    <x v="4"/>
    <x v="4"/>
    <x v="1"/>
    <x v="37"/>
    <x v="37"/>
    <x v="1"/>
    <x v="1"/>
    <x v="0"/>
    <x v="3"/>
  </r>
  <r>
    <x v="2836"/>
    <x v="493"/>
    <x v="4"/>
    <x v="1"/>
    <x v="2"/>
    <x v="3"/>
    <x v="4"/>
    <x v="4"/>
    <x v="2"/>
    <x v="24"/>
    <x v="24"/>
    <x v="1"/>
    <x v="1"/>
    <x v="0"/>
    <x v="2"/>
  </r>
  <r>
    <x v="2837"/>
    <x v="493"/>
    <x v="4"/>
    <x v="1"/>
    <x v="2"/>
    <x v="4"/>
    <x v="1"/>
    <x v="1"/>
    <x v="1"/>
    <x v="1"/>
    <x v="1"/>
    <x v="0"/>
    <x v="0"/>
    <x v="0"/>
    <x v="0"/>
  </r>
  <r>
    <x v="2838"/>
    <x v="493"/>
    <x v="4"/>
    <x v="1"/>
    <x v="0"/>
    <x v="1"/>
    <x v="2"/>
    <x v="2"/>
    <x v="0"/>
    <x v="38"/>
    <x v="38"/>
    <x v="1"/>
    <x v="1"/>
    <x v="0"/>
    <x v="1"/>
  </r>
  <r>
    <x v="2839"/>
    <x v="493"/>
    <x v="4"/>
    <x v="1"/>
    <x v="0"/>
    <x v="3"/>
    <x v="3"/>
    <x v="3"/>
    <x v="8"/>
    <x v="18"/>
    <x v="18"/>
    <x v="0"/>
    <x v="0"/>
    <x v="0"/>
    <x v="3"/>
  </r>
  <r>
    <x v="2840"/>
    <x v="493"/>
    <x v="4"/>
    <x v="1"/>
    <x v="0"/>
    <x v="3"/>
    <x v="0"/>
    <x v="0"/>
    <x v="4"/>
    <x v="4"/>
    <x v="4"/>
    <x v="0"/>
    <x v="0"/>
    <x v="0"/>
    <x v="2"/>
  </r>
  <r>
    <x v="2841"/>
    <x v="493"/>
    <x v="4"/>
    <x v="1"/>
    <x v="0"/>
    <x v="4"/>
    <x v="2"/>
    <x v="2"/>
    <x v="2"/>
    <x v="12"/>
    <x v="12"/>
    <x v="1"/>
    <x v="1"/>
    <x v="0"/>
    <x v="0"/>
  </r>
  <r>
    <x v="2842"/>
    <x v="493"/>
    <x v="4"/>
    <x v="1"/>
    <x v="1"/>
    <x v="0"/>
    <x v="0"/>
    <x v="0"/>
    <x v="2"/>
    <x v="2"/>
    <x v="2"/>
    <x v="0"/>
    <x v="0"/>
    <x v="0"/>
    <x v="4"/>
  </r>
  <r>
    <x v="2843"/>
    <x v="493"/>
    <x v="4"/>
    <x v="1"/>
    <x v="0"/>
    <x v="4"/>
    <x v="3"/>
    <x v="3"/>
    <x v="9"/>
    <x v="35"/>
    <x v="35"/>
    <x v="0"/>
    <x v="0"/>
    <x v="0"/>
    <x v="2"/>
  </r>
  <r>
    <x v="2844"/>
    <x v="493"/>
    <x v="4"/>
    <x v="1"/>
    <x v="0"/>
    <x v="5"/>
    <x v="0"/>
    <x v="0"/>
    <x v="3"/>
    <x v="45"/>
    <x v="45"/>
    <x v="0"/>
    <x v="0"/>
    <x v="0"/>
    <x v="2"/>
  </r>
  <r>
    <x v="2845"/>
    <x v="493"/>
    <x v="4"/>
    <x v="1"/>
    <x v="0"/>
    <x v="3"/>
    <x v="3"/>
    <x v="3"/>
    <x v="6"/>
    <x v="13"/>
    <x v="13"/>
    <x v="0"/>
    <x v="0"/>
    <x v="0"/>
    <x v="2"/>
  </r>
  <r>
    <x v="2846"/>
    <x v="494"/>
    <x v="4"/>
    <x v="1"/>
    <x v="1"/>
    <x v="0"/>
    <x v="1"/>
    <x v="1"/>
    <x v="3"/>
    <x v="14"/>
    <x v="14"/>
    <x v="1"/>
    <x v="1"/>
    <x v="0"/>
    <x v="4"/>
  </r>
  <r>
    <x v="2847"/>
    <x v="495"/>
    <x v="4"/>
    <x v="1"/>
    <x v="0"/>
    <x v="3"/>
    <x v="4"/>
    <x v="4"/>
    <x v="1"/>
    <x v="37"/>
    <x v="37"/>
    <x v="0"/>
    <x v="0"/>
    <x v="0"/>
    <x v="2"/>
  </r>
  <r>
    <x v="2848"/>
    <x v="495"/>
    <x v="4"/>
    <x v="1"/>
    <x v="1"/>
    <x v="5"/>
    <x v="4"/>
    <x v="4"/>
    <x v="0"/>
    <x v="49"/>
    <x v="49"/>
    <x v="0"/>
    <x v="0"/>
    <x v="0"/>
    <x v="3"/>
  </r>
  <r>
    <x v="2849"/>
    <x v="495"/>
    <x v="4"/>
    <x v="1"/>
    <x v="1"/>
    <x v="5"/>
    <x v="3"/>
    <x v="3"/>
    <x v="0"/>
    <x v="25"/>
    <x v="25"/>
    <x v="0"/>
    <x v="0"/>
    <x v="0"/>
    <x v="3"/>
  </r>
  <r>
    <x v="2850"/>
    <x v="496"/>
    <x v="4"/>
    <x v="1"/>
    <x v="1"/>
    <x v="1"/>
    <x v="1"/>
    <x v="1"/>
    <x v="0"/>
    <x v="10"/>
    <x v="10"/>
    <x v="1"/>
    <x v="1"/>
    <x v="1"/>
    <x v="2"/>
  </r>
  <r>
    <x v="2851"/>
    <x v="496"/>
    <x v="4"/>
    <x v="1"/>
    <x v="1"/>
    <x v="1"/>
    <x v="4"/>
    <x v="4"/>
    <x v="8"/>
    <x v="19"/>
    <x v="19"/>
    <x v="1"/>
    <x v="1"/>
    <x v="0"/>
    <x v="3"/>
  </r>
  <r>
    <x v="2852"/>
    <x v="496"/>
    <x v="4"/>
    <x v="1"/>
    <x v="0"/>
    <x v="1"/>
    <x v="0"/>
    <x v="0"/>
    <x v="4"/>
    <x v="4"/>
    <x v="4"/>
    <x v="0"/>
    <x v="0"/>
    <x v="0"/>
    <x v="2"/>
  </r>
  <r>
    <x v="2853"/>
    <x v="497"/>
    <x v="4"/>
    <x v="1"/>
    <x v="2"/>
    <x v="1"/>
    <x v="1"/>
    <x v="1"/>
    <x v="0"/>
    <x v="10"/>
    <x v="10"/>
    <x v="1"/>
    <x v="1"/>
    <x v="0"/>
    <x v="4"/>
  </r>
  <r>
    <x v="2854"/>
    <x v="497"/>
    <x v="4"/>
    <x v="1"/>
    <x v="0"/>
    <x v="4"/>
    <x v="4"/>
    <x v="4"/>
    <x v="8"/>
    <x v="19"/>
    <x v="19"/>
    <x v="0"/>
    <x v="0"/>
    <x v="0"/>
    <x v="2"/>
  </r>
  <r>
    <x v="2855"/>
    <x v="497"/>
    <x v="4"/>
    <x v="1"/>
    <x v="2"/>
    <x v="3"/>
    <x v="3"/>
    <x v="3"/>
    <x v="1"/>
    <x v="27"/>
    <x v="27"/>
    <x v="0"/>
    <x v="0"/>
    <x v="0"/>
    <x v="0"/>
  </r>
  <r>
    <x v="2856"/>
    <x v="497"/>
    <x v="4"/>
    <x v="1"/>
    <x v="2"/>
    <x v="6"/>
    <x v="3"/>
    <x v="3"/>
    <x v="0"/>
    <x v="25"/>
    <x v="25"/>
    <x v="0"/>
    <x v="0"/>
    <x v="0"/>
    <x v="2"/>
  </r>
  <r>
    <x v="2857"/>
    <x v="498"/>
    <x v="4"/>
    <x v="1"/>
    <x v="2"/>
    <x v="2"/>
    <x v="2"/>
    <x v="2"/>
    <x v="7"/>
    <x v="15"/>
    <x v="15"/>
    <x v="0"/>
    <x v="0"/>
    <x v="1"/>
    <x v="2"/>
  </r>
  <r>
    <x v="2858"/>
    <x v="499"/>
    <x v="4"/>
    <x v="1"/>
    <x v="0"/>
    <x v="2"/>
    <x v="3"/>
    <x v="3"/>
    <x v="0"/>
    <x v="25"/>
    <x v="25"/>
    <x v="0"/>
    <x v="0"/>
    <x v="0"/>
    <x v="2"/>
  </r>
  <r>
    <x v="2859"/>
    <x v="499"/>
    <x v="4"/>
    <x v="1"/>
    <x v="2"/>
    <x v="0"/>
    <x v="3"/>
    <x v="3"/>
    <x v="7"/>
    <x v="11"/>
    <x v="11"/>
    <x v="1"/>
    <x v="1"/>
    <x v="0"/>
    <x v="0"/>
  </r>
  <r>
    <x v="2860"/>
    <x v="500"/>
    <x v="4"/>
    <x v="1"/>
    <x v="1"/>
    <x v="3"/>
    <x v="4"/>
    <x v="4"/>
    <x v="6"/>
    <x v="9"/>
    <x v="9"/>
    <x v="1"/>
    <x v="1"/>
    <x v="1"/>
    <x v="0"/>
  </r>
  <r>
    <x v="2861"/>
    <x v="500"/>
    <x v="4"/>
    <x v="1"/>
    <x v="0"/>
    <x v="6"/>
    <x v="0"/>
    <x v="0"/>
    <x v="9"/>
    <x v="39"/>
    <x v="39"/>
    <x v="0"/>
    <x v="0"/>
    <x v="0"/>
    <x v="3"/>
  </r>
  <r>
    <x v="2862"/>
    <x v="500"/>
    <x v="4"/>
    <x v="1"/>
    <x v="0"/>
    <x v="6"/>
    <x v="4"/>
    <x v="4"/>
    <x v="6"/>
    <x v="9"/>
    <x v="9"/>
    <x v="0"/>
    <x v="0"/>
    <x v="0"/>
    <x v="3"/>
  </r>
  <r>
    <x v="2863"/>
    <x v="500"/>
    <x v="4"/>
    <x v="1"/>
    <x v="1"/>
    <x v="5"/>
    <x v="0"/>
    <x v="0"/>
    <x v="6"/>
    <x v="34"/>
    <x v="34"/>
    <x v="0"/>
    <x v="0"/>
    <x v="0"/>
    <x v="1"/>
  </r>
  <r>
    <x v="2864"/>
    <x v="500"/>
    <x v="4"/>
    <x v="1"/>
    <x v="1"/>
    <x v="5"/>
    <x v="3"/>
    <x v="3"/>
    <x v="7"/>
    <x v="11"/>
    <x v="11"/>
    <x v="0"/>
    <x v="0"/>
    <x v="0"/>
    <x v="4"/>
  </r>
  <r>
    <x v="2865"/>
    <x v="500"/>
    <x v="4"/>
    <x v="1"/>
    <x v="2"/>
    <x v="1"/>
    <x v="1"/>
    <x v="1"/>
    <x v="4"/>
    <x v="22"/>
    <x v="22"/>
    <x v="1"/>
    <x v="1"/>
    <x v="0"/>
    <x v="0"/>
  </r>
  <r>
    <x v="2866"/>
    <x v="500"/>
    <x v="4"/>
    <x v="1"/>
    <x v="2"/>
    <x v="5"/>
    <x v="1"/>
    <x v="1"/>
    <x v="8"/>
    <x v="33"/>
    <x v="33"/>
    <x v="0"/>
    <x v="0"/>
    <x v="0"/>
    <x v="2"/>
  </r>
  <r>
    <x v="2867"/>
    <x v="500"/>
    <x v="4"/>
    <x v="1"/>
    <x v="1"/>
    <x v="2"/>
    <x v="2"/>
    <x v="2"/>
    <x v="7"/>
    <x v="15"/>
    <x v="15"/>
    <x v="0"/>
    <x v="0"/>
    <x v="0"/>
    <x v="2"/>
  </r>
  <r>
    <x v="2868"/>
    <x v="500"/>
    <x v="4"/>
    <x v="1"/>
    <x v="0"/>
    <x v="6"/>
    <x v="0"/>
    <x v="0"/>
    <x v="4"/>
    <x v="4"/>
    <x v="4"/>
    <x v="0"/>
    <x v="0"/>
    <x v="0"/>
    <x v="3"/>
  </r>
  <r>
    <x v="2869"/>
    <x v="501"/>
    <x v="4"/>
    <x v="1"/>
    <x v="1"/>
    <x v="0"/>
    <x v="1"/>
    <x v="1"/>
    <x v="5"/>
    <x v="28"/>
    <x v="28"/>
    <x v="1"/>
    <x v="1"/>
    <x v="0"/>
    <x v="2"/>
  </r>
  <r>
    <x v="2870"/>
    <x v="501"/>
    <x v="4"/>
    <x v="1"/>
    <x v="1"/>
    <x v="6"/>
    <x v="4"/>
    <x v="4"/>
    <x v="0"/>
    <x v="49"/>
    <x v="49"/>
    <x v="0"/>
    <x v="0"/>
    <x v="0"/>
    <x v="1"/>
  </r>
  <r>
    <x v="2871"/>
    <x v="501"/>
    <x v="4"/>
    <x v="1"/>
    <x v="0"/>
    <x v="4"/>
    <x v="3"/>
    <x v="3"/>
    <x v="4"/>
    <x v="29"/>
    <x v="29"/>
    <x v="0"/>
    <x v="0"/>
    <x v="0"/>
    <x v="3"/>
  </r>
  <r>
    <x v="2872"/>
    <x v="501"/>
    <x v="4"/>
    <x v="1"/>
    <x v="2"/>
    <x v="6"/>
    <x v="0"/>
    <x v="0"/>
    <x v="0"/>
    <x v="0"/>
    <x v="0"/>
    <x v="0"/>
    <x v="0"/>
    <x v="0"/>
    <x v="0"/>
  </r>
  <r>
    <x v="2873"/>
    <x v="501"/>
    <x v="4"/>
    <x v="1"/>
    <x v="2"/>
    <x v="1"/>
    <x v="4"/>
    <x v="4"/>
    <x v="5"/>
    <x v="47"/>
    <x v="47"/>
    <x v="0"/>
    <x v="0"/>
    <x v="0"/>
    <x v="3"/>
  </r>
  <r>
    <x v="2874"/>
    <x v="501"/>
    <x v="4"/>
    <x v="1"/>
    <x v="0"/>
    <x v="4"/>
    <x v="0"/>
    <x v="0"/>
    <x v="8"/>
    <x v="23"/>
    <x v="23"/>
    <x v="0"/>
    <x v="0"/>
    <x v="0"/>
    <x v="0"/>
  </r>
  <r>
    <x v="2875"/>
    <x v="501"/>
    <x v="4"/>
    <x v="1"/>
    <x v="0"/>
    <x v="3"/>
    <x v="2"/>
    <x v="2"/>
    <x v="6"/>
    <x v="32"/>
    <x v="32"/>
    <x v="0"/>
    <x v="0"/>
    <x v="0"/>
    <x v="2"/>
  </r>
  <r>
    <x v="2876"/>
    <x v="501"/>
    <x v="4"/>
    <x v="1"/>
    <x v="0"/>
    <x v="3"/>
    <x v="3"/>
    <x v="3"/>
    <x v="8"/>
    <x v="18"/>
    <x v="18"/>
    <x v="1"/>
    <x v="1"/>
    <x v="1"/>
    <x v="4"/>
  </r>
  <r>
    <x v="2877"/>
    <x v="501"/>
    <x v="4"/>
    <x v="1"/>
    <x v="0"/>
    <x v="2"/>
    <x v="0"/>
    <x v="0"/>
    <x v="4"/>
    <x v="4"/>
    <x v="4"/>
    <x v="1"/>
    <x v="1"/>
    <x v="0"/>
    <x v="3"/>
  </r>
  <r>
    <x v="2878"/>
    <x v="501"/>
    <x v="4"/>
    <x v="1"/>
    <x v="2"/>
    <x v="3"/>
    <x v="0"/>
    <x v="0"/>
    <x v="7"/>
    <x v="20"/>
    <x v="20"/>
    <x v="0"/>
    <x v="0"/>
    <x v="1"/>
    <x v="1"/>
  </r>
  <r>
    <x v="2879"/>
    <x v="501"/>
    <x v="4"/>
    <x v="1"/>
    <x v="1"/>
    <x v="6"/>
    <x v="2"/>
    <x v="2"/>
    <x v="7"/>
    <x v="15"/>
    <x v="15"/>
    <x v="0"/>
    <x v="0"/>
    <x v="1"/>
    <x v="0"/>
  </r>
  <r>
    <x v="2880"/>
    <x v="501"/>
    <x v="4"/>
    <x v="1"/>
    <x v="1"/>
    <x v="1"/>
    <x v="2"/>
    <x v="2"/>
    <x v="1"/>
    <x v="43"/>
    <x v="43"/>
    <x v="1"/>
    <x v="1"/>
    <x v="0"/>
    <x v="0"/>
  </r>
  <r>
    <x v="2881"/>
    <x v="501"/>
    <x v="4"/>
    <x v="1"/>
    <x v="1"/>
    <x v="1"/>
    <x v="0"/>
    <x v="0"/>
    <x v="1"/>
    <x v="40"/>
    <x v="40"/>
    <x v="0"/>
    <x v="0"/>
    <x v="0"/>
    <x v="4"/>
  </r>
  <r>
    <x v="2882"/>
    <x v="502"/>
    <x v="4"/>
    <x v="1"/>
    <x v="2"/>
    <x v="2"/>
    <x v="3"/>
    <x v="3"/>
    <x v="4"/>
    <x v="29"/>
    <x v="29"/>
    <x v="1"/>
    <x v="1"/>
    <x v="0"/>
    <x v="0"/>
  </r>
  <r>
    <x v="2883"/>
    <x v="502"/>
    <x v="4"/>
    <x v="1"/>
    <x v="0"/>
    <x v="4"/>
    <x v="4"/>
    <x v="4"/>
    <x v="5"/>
    <x v="47"/>
    <x v="47"/>
    <x v="0"/>
    <x v="0"/>
    <x v="1"/>
    <x v="0"/>
  </r>
  <r>
    <x v="2884"/>
    <x v="502"/>
    <x v="4"/>
    <x v="1"/>
    <x v="0"/>
    <x v="5"/>
    <x v="3"/>
    <x v="3"/>
    <x v="2"/>
    <x v="5"/>
    <x v="5"/>
    <x v="0"/>
    <x v="0"/>
    <x v="0"/>
    <x v="2"/>
  </r>
  <r>
    <x v="2885"/>
    <x v="502"/>
    <x v="4"/>
    <x v="1"/>
    <x v="2"/>
    <x v="2"/>
    <x v="3"/>
    <x v="3"/>
    <x v="7"/>
    <x v="11"/>
    <x v="11"/>
    <x v="0"/>
    <x v="0"/>
    <x v="0"/>
    <x v="2"/>
  </r>
  <r>
    <x v="2886"/>
    <x v="502"/>
    <x v="4"/>
    <x v="1"/>
    <x v="1"/>
    <x v="0"/>
    <x v="3"/>
    <x v="3"/>
    <x v="6"/>
    <x v="13"/>
    <x v="13"/>
    <x v="0"/>
    <x v="0"/>
    <x v="0"/>
    <x v="2"/>
  </r>
  <r>
    <x v="2887"/>
    <x v="502"/>
    <x v="4"/>
    <x v="1"/>
    <x v="0"/>
    <x v="4"/>
    <x v="0"/>
    <x v="0"/>
    <x v="3"/>
    <x v="45"/>
    <x v="45"/>
    <x v="0"/>
    <x v="0"/>
    <x v="0"/>
    <x v="3"/>
  </r>
  <r>
    <x v="2888"/>
    <x v="502"/>
    <x v="4"/>
    <x v="1"/>
    <x v="0"/>
    <x v="5"/>
    <x v="1"/>
    <x v="1"/>
    <x v="8"/>
    <x v="33"/>
    <x v="33"/>
    <x v="0"/>
    <x v="0"/>
    <x v="1"/>
    <x v="2"/>
  </r>
  <r>
    <x v="2889"/>
    <x v="502"/>
    <x v="4"/>
    <x v="1"/>
    <x v="1"/>
    <x v="3"/>
    <x v="2"/>
    <x v="2"/>
    <x v="7"/>
    <x v="15"/>
    <x v="15"/>
    <x v="0"/>
    <x v="0"/>
    <x v="0"/>
    <x v="0"/>
  </r>
  <r>
    <x v="2890"/>
    <x v="502"/>
    <x v="4"/>
    <x v="1"/>
    <x v="0"/>
    <x v="4"/>
    <x v="2"/>
    <x v="2"/>
    <x v="8"/>
    <x v="36"/>
    <x v="36"/>
    <x v="1"/>
    <x v="1"/>
    <x v="0"/>
    <x v="2"/>
  </r>
  <r>
    <x v="2891"/>
    <x v="503"/>
    <x v="4"/>
    <x v="1"/>
    <x v="0"/>
    <x v="0"/>
    <x v="3"/>
    <x v="3"/>
    <x v="0"/>
    <x v="25"/>
    <x v="25"/>
    <x v="0"/>
    <x v="0"/>
    <x v="0"/>
    <x v="3"/>
  </r>
  <r>
    <x v="2892"/>
    <x v="503"/>
    <x v="4"/>
    <x v="1"/>
    <x v="0"/>
    <x v="5"/>
    <x v="4"/>
    <x v="4"/>
    <x v="0"/>
    <x v="49"/>
    <x v="49"/>
    <x v="0"/>
    <x v="0"/>
    <x v="0"/>
    <x v="2"/>
  </r>
  <r>
    <x v="2893"/>
    <x v="503"/>
    <x v="4"/>
    <x v="1"/>
    <x v="2"/>
    <x v="6"/>
    <x v="3"/>
    <x v="3"/>
    <x v="8"/>
    <x v="18"/>
    <x v="18"/>
    <x v="0"/>
    <x v="0"/>
    <x v="0"/>
    <x v="2"/>
  </r>
  <r>
    <x v="2894"/>
    <x v="504"/>
    <x v="4"/>
    <x v="1"/>
    <x v="2"/>
    <x v="1"/>
    <x v="1"/>
    <x v="1"/>
    <x v="7"/>
    <x v="21"/>
    <x v="21"/>
    <x v="0"/>
    <x v="0"/>
    <x v="0"/>
    <x v="3"/>
  </r>
  <r>
    <x v="2895"/>
    <x v="505"/>
    <x v="4"/>
    <x v="1"/>
    <x v="0"/>
    <x v="2"/>
    <x v="3"/>
    <x v="3"/>
    <x v="4"/>
    <x v="29"/>
    <x v="29"/>
    <x v="0"/>
    <x v="0"/>
    <x v="0"/>
    <x v="2"/>
  </r>
  <r>
    <x v="2896"/>
    <x v="505"/>
    <x v="4"/>
    <x v="1"/>
    <x v="0"/>
    <x v="4"/>
    <x v="0"/>
    <x v="0"/>
    <x v="3"/>
    <x v="45"/>
    <x v="45"/>
    <x v="1"/>
    <x v="1"/>
    <x v="0"/>
    <x v="3"/>
  </r>
  <r>
    <x v="2897"/>
    <x v="505"/>
    <x v="4"/>
    <x v="1"/>
    <x v="2"/>
    <x v="1"/>
    <x v="1"/>
    <x v="1"/>
    <x v="6"/>
    <x v="7"/>
    <x v="7"/>
    <x v="0"/>
    <x v="0"/>
    <x v="0"/>
    <x v="2"/>
  </r>
  <r>
    <x v="2898"/>
    <x v="505"/>
    <x v="4"/>
    <x v="1"/>
    <x v="0"/>
    <x v="4"/>
    <x v="0"/>
    <x v="0"/>
    <x v="0"/>
    <x v="0"/>
    <x v="0"/>
    <x v="0"/>
    <x v="0"/>
    <x v="0"/>
    <x v="1"/>
  </r>
  <r>
    <x v="2899"/>
    <x v="505"/>
    <x v="4"/>
    <x v="1"/>
    <x v="1"/>
    <x v="2"/>
    <x v="2"/>
    <x v="2"/>
    <x v="6"/>
    <x v="32"/>
    <x v="32"/>
    <x v="0"/>
    <x v="0"/>
    <x v="0"/>
    <x v="2"/>
  </r>
  <r>
    <x v="2900"/>
    <x v="505"/>
    <x v="4"/>
    <x v="1"/>
    <x v="2"/>
    <x v="5"/>
    <x v="2"/>
    <x v="2"/>
    <x v="0"/>
    <x v="38"/>
    <x v="38"/>
    <x v="1"/>
    <x v="1"/>
    <x v="0"/>
    <x v="0"/>
  </r>
  <r>
    <x v="2901"/>
    <x v="505"/>
    <x v="4"/>
    <x v="1"/>
    <x v="0"/>
    <x v="2"/>
    <x v="2"/>
    <x v="2"/>
    <x v="6"/>
    <x v="32"/>
    <x v="32"/>
    <x v="1"/>
    <x v="1"/>
    <x v="0"/>
    <x v="0"/>
  </r>
  <r>
    <x v="2902"/>
    <x v="505"/>
    <x v="4"/>
    <x v="1"/>
    <x v="2"/>
    <x v="2"/>
    <x v="3"/>
    <x v="3"/>
    <x v="1"/>
    <x v="27"/>
    <x v="27"/>
    <x v="0"/>
    <x v="0"/>
    <x v="0"/>
    <x v="1"/>
  </r>
  <r>
    <x v="2903"/>
    <x v="506"/>
    <x v="4"/>
    <x v="1"/>
    <x v="2"/>
    <x v="1"/>
    <x v="1"/>
    <x v="1"/>
    <x v="2"/>
    <x v="30"/>
    <x v="30"/>
    <x v="0"/>
    <x v="0"/>
    <x v="0"/>
    <x v="0"/>
  </r>
  <r>
    <x v="2904"/>
    <x v="506"/>
    <x v="4"/>
    <x v="1"/>
    <x v="1"/>
    <x v="0"/>
    <x v="3"/>
    <x v="3"/>
    <x v="2"/>
    <x v="5"/>
    <x v="5"/>
    <x v="1"/>
    <x v="1"/>
    <x v="0"/>
    <x v="3"/>
  </r>
  <r>
    <x v="2905"/>
    <x v="506"/>
    <x v="4"/>
    <x v="1"/>
    <x v="0"/>
    <x v="6"/>
    <x v="2"/>
    <x v="2"/>
    <x v="5"/>
    <x v="6"/>
    <x v="6"/>
    <x v="0"/>
    <x v="0"/>
    <x v="0"/>
    <x v="3"/>
  </r>
  <r>
    <x v="2906"/>
    <x v="506"/>
    <x v="4"/>
    <x v="1"/>
    <x v="0"/>
    <x v="1"/>
    <x v="4"/>
    <x v="4"/>
    <x v="5"/>
    <x v="47"/>
    <x v="47"/>
    <x v="0"/>
    <x v="0"/>
    <x v="0"/>
    <x v="0"/>
  </r>
  <r>
    <x v="2907"/>
    <x v="506"/>
    <x v="4"/>
    <x v="1"/>
    <x v="2"/>
    <x v="3"/>
    <x v="4"/>
    <x v="4"/>
    <x v="7"/>
    <x v="31"/>
    <x v="31"/>
    <x v="0"/>
    <x v="0"/>
    <x v="0"/>
    <x v="1"/>
  </r>
  <r>
    <x v="2908"/>
    <x v="506"/>
    <x v="4"/>
    <x v="1"/>
    <x v="1"/>
    <x v="0"/>
    <x v="1"/>
    <x v="1"/>
    <x v="1"/>
    <x v="1"/>
    <x v="1"/>
    <x v="1"/>
    <x v="1"/>
    <x v="0"/>
    <x v="2"/>
  </r>
  <r>
    <x v="2909"/>
    <x v="506"/>
    <x v="4"/>
    <x v="1"/>
    <x v="1"/>
    <x v="3"/>
    <x v="2"/>
    <x v="2"/>
    <x v="3"/>
    <x v="3"/>
    <x v="3"/>
    <x v="1"/>
    <x v="1"/>
    <x v="0"/>
    <x v="3"/>
  </r>
  <r>
    <x v="2910"/>
    <x v="506"/>
    <x v="4"/>
    <x v="1"/>
    <x v="0"/>
    <x v="3"/>
    <x v="2"/>
    <x v="2"/>
    <x v="6"/>
    <x v="32"/>
    <x v="32"/>
    <x v="1"/>
    <x v="1"/>
    <x v="0"/>
    <x v="4"/>
  </r>
  <r>
    <x v="2911"/>
    <x v="507"/>
    <x v="4"/>
    <x v="1"/>
    <x v="0"/>
    <x v="1"/>
    <x v="2"/>
    <x v="2"/>
    <x v="9"/>
    <x v="26"/>
    <x v="26"/>
    <x v="1"/>
    <x v="1"/>
    <x v="0"/>
    <x v="2"/>
  </r>
  <r>
    <x v="2912"/>
    <x v="507"/>
    <x v="4"/>
    <x v="1"/>
    <x v="2"/>
    <x v="1"/>
    <x v="3"/>
    <x v="3"/>
    <x v="7"/>
    <x v="11"/>
    <x v="11"/>
    <x v="0"/>
    <x v="0"/>
    <x v="0"/>
    <x v="2"/>
  </r>
  <r>
    <x v="2913"/>
    <x v="507"/>
    <x v="4"/>
    <x v="1"/>
    <x v="1"/>
    <x v="5"/>
    <x v="4"/>
    <x v="4"/>
    <x v="0"/>
    <x v="49"/>
    <x v="49"/>
    <x v="0"/>
    <x v="0"/>
    <x v="0"/>
    <x v="2"/>
  </r>
  <r>
    <x v="2914"/>
    <x v="507"/>
    <x v="4"/>
    <x v="1"/>
    <x v="0"/>
    <x v="4"/>
    <x v="2"/>
    <x v="2"/>
    <x v="2"/>
    <x v="12"/>
    <x v="12"/>
    <x v="0"/>
    <x v="0"/>
    <x v="0"/>
    <x v="3"/>
  </r>
  <r>
    <x v="2915"/>
    <x v="507"/>
    <x v="4"/>
    <x v="1"/>
    <x v="1"/>
    <x v="1"/>
    <x v="4"/>
    <x v="4"/>
    <x v="6"/>
    <x v="9"/>
    <x v="9"/>
    <x v="0"/>
    <x v="0"/>
    <x v="0"/>
    <x v="4"/>
  </r>
  <r>
    <x v="2916"/>
    <x v="508"/>
    <x v="4"/>
    <x v="1"/>
    <x v="1"/>
    <x v="5"/>
    <x v="4"/>
    <x v="4"/>
    <x v="7"/>
    <x v="31"/>
    <x v="31"/>
    <x v="1"/>
    <x v="1"/>
    <x v="0"/>
    <x v="2"/>
  </r>
  <r>
    <x v="2917"/>
    <x v="508"/>
    <x v="4"/>
    <x v="1"/>
    <x v="0"/>
    <x v="0"/>
    <x v="4"/>
    <x v="4"/>
    <x v="4"/>
    <x v="8"/>
    <x v="8"/>
    <x v="0"/>
    <x v="0"/>
    <x v="0"/>
    <x v="2"/>
  </r>
  <r>
    <x v="2918"/>
    <x v="509"/>
    <x v="4"/>
    <x v="1"/>
    <x v="2"/>
    <x v="5"/>
    <x v="4"/>
    <x v="4"/>
    <x v="1"/>
    <x v="37"/>
    <x v="37"/>
    <x v="0"/>
    <x v="0"/>
    <x v="0"/>
    <x v="0"/>
  </r>
  <r>
    <x v="2919"/>
    <x v="510"/>
    <x v="4"/>
    <x v="1"/>
    <x v="1"/>
    <x v="1"/>
    <x v="4"/>
    <x v="4"/>
    <x v="4"/>
    <x v="8"/>
    <x v="8"/>
    <x v="0"/>
    <x v="0"/>
    <x v="1"/>
    <x v="4"/>
  </r>
  <r>
    <x v="2920"/>
    <x v="510"/>
    <x v="4"/>
    <x v="1"/>
    <x v="2"/>
    <x v="5"/>
    <x v="2"/>
    <x v="2"/>
    <x v="8"/>
    <x v="36"/>
    <x v="36"/>
    <x v="0"/>
    <x v="0"/>
    <x v="0"/>
    <x v="2"/>
  </r>
  <r>
    <x v="2921"/>
    <x v="510"/>
    <x v="4"/>
    <x v="1"/>
    <x v="2"/>
    <x v="5"/>
    <x v="3"/>
    <x v="3"/>
    <x v="7"/>
    <x v="11"/>
    <x v="11"/>
    <x v="1"/>
    <x v="1"/>
    <x v="0"/>
    <x v="2"/>
  </r>
  <r>
    <x v="2922"/>
    <x v="510"/>
    <x v="4"/>
    <x v="1"/>
    <x v="0"/>
    <x v="6"/>
    <x v="0"/>
    <x v="0"/>
    <x v="8"/>
    <x v="23"/>
    <x v="23"/>
    <x v="0"/>
    <x v="0"/>
    <x v="1"/>
    <x v="3"/>
  </r>
  <r>
    <x v="2923"/>
    <x v="510"/>
    <x v="4"/>
    <x v="1"/>
    <x v="0"/>
    <x v="5"/>
    <x v="0"/>
    <x v="0"/>
    <x v="8"/>
    <x v="23"/>
    <x v="23"/>
    <x v="0"/>
    <x v="0"/>
    <x v="0"/>
    <x v="1"/>
  </r>
  <r>
    <x v="2924"/>
    <x v="510"/>
    <x v="4"/>
    <x v="1"/>
    <x v="0"/>
    <x v="2"/>
    <x v="4"/>
    <x v="4"/>
    <x v="9"/>
    <x v="46"/>
    <x v="46"/>
    <x v="1"/>
    <x v="1"/>
    <x v="0"/>
    <x v="2"/>
  </r>
  <r>
    <x v="2925"/>
    <x v="510"/>
    <x v="4"/>
    <x v="1"/>
    <x v="0"/>
    <x v="6"/>
    <x v="0"/>
    <x v="0"/>
    <x v="0"/>
    <x v="0"/>
    <x v="0"/>
    <x v="1"/>
    <x v="1"/>
    <x v="0"/>
    <x v="2"/>
  </r>
  <r>
    <x v="2926"/>
    <x v="511"/>
    <x v="4"/>
    <x v="1"/>
    <x v="0"/>
    <x v="6"/>
    <x v="4"/>
    <x v="4"/>
    <x v="0"/>
    <x v="49"/>
    <x v="49"/>
    <x v="0"/>
    <x v="0"/>
    <x v="1"/>
    <x v="3"/>
  </r>
  <r>
    <x v="2927"/>
    <x v="511"/>
    <x v="4"/>
    <x v="1"/>
    <x v="0"/>
    <x v="4"/>
    <x v="0"/>
    <x v="0"/>
    <x v="0"/>
    <x v="0"/>
    <x v="0"/>
    <x v="1"/>
    <x v="1"/>
    <x v="0"/>
    <x v="2"/>
  </r>
  <r>
    <x v="2928"/>
    <x v="512"/>
    <x v="4"/>
    <x v="1"/>
    <x v="2"/>
    <x v="3"/>
    <x v="0"/>
    <x v="0"/>
    <x v="6"/>
    <x v="34"/>
    <x v="34"/>
    <x v="0"/>
    <x v="0"/>
    <x v="0"/>
    <x v="2"/>
  </r>
  <r>
    <x v="2929"/>
    <x v="513"/>
    <x v="4"/>
    <x v="1"/>
    <x v="2"/>
    <x v="1"/>
    <x v="2"/>
    <x v="2"/>
    <x v="2"/>
    <x v="12"/>
    <x v="12"/>
    <x v="0"/>
    <x v="0"/>
    <x v="0"/>
    <x v="2"/>
  </r>
  <r>
    <x v="2930"/>
    <x v="513"/>
    <x v="4"/>
    <x v="1"/>
    <x v="1"/>
    <x v="1"/>
    <x v="2"/>
    <x v="2"/>
    <x v="5"/>
    <x v="6"/>
    <x v="6"/>
    <x v="0"/>
    <x v="0"/>
    <x v="0"/>
    <x v="2"/>
  </r>
  <r>
    <x v="2931"/>
    <x v="514"/>
    <x v="4"/>
    <x v="1"/>
    <x v="0"/>
    <x v="6"/>
    <x v="4"/>
    <x v="4"/>
    <x v="3"/>
    <x v="42"/>
    <x v="42"/>
    <x v="0"/>
    <x v="0"/>
    <x v="0"/>
    <x v="0"/>
  </r>
  <r>
    <x v="2932"/>
    <x v="514"/>
    <x v="4"/>
    <x v="1"/>
    <x v="1"/>
    <x v="5"/>
    <x v="4"/>
    <x v="4"/>
    <x v="2"/>
    <x v="24"/>
    <x v="24"/>
    <x v="0"/>
    <x v="0"/>
    <x v="0"/>
    <x v="2"/>
  </r>
  <r>
    <x v="2933"/>
    <x v="514"/>
    <x v="4"/>
    <x v="1"/>
    <x v="1"/>
    <x v="1"/>
    <x v="3"/>
    <x v="3"/>
    <x v="4"/>
    <x v="29"/>
    <x v="29"/>
    <x v="0"/>
    <x v="0"/>
    <x v="0"/>
    <x v="2"/>
  </r>
  <r>
    <x v="2934"/>
    <x v="515"/>
    <x v="4"/>
    <x v="1"/>
    <x v="1"/>
    <x v="5"/>
    <x v="4"/>
    <x v="4"/>
    <x v="1"/>
    <x v="37"/>
    <x v="37"/>
    <x v="0"/>
    <x v="0"/>
    <x v="0"/>
    <x v="4"/>
  </r>
  <r>
    <x v="2935"/>
    <x v="516"/>
    <x v="5"/>
    <x v="1"/>
    <x v="1"/>
    <x v="2"/>
    <x v="0"/>
    <x v="0"/>
    <x v="5"/>
    <x v="48"/>
    <x v="48"/>
    <x v="0"/>
    <x v="0"/>
    <x v="0"/>
    <x v="1"/>
  </r>
  <r>
    <x v="2936"/>
    <x v="517"/>
    <x v="5"/>
    <x v="1"/>
    <x v="2"/>
    <x v="2"/>
    <x v="2"/>
    <x v="2"/>
    <x v="3"/>
    <x v="3"/>
    <x v="3"/>
    <x v="0"/>
    <x v="0"/>
    <x v="0"/>
    <x v="2"/>
  </r>
  <r>
    <x v="2937"/>
    <x v="517"/>
    <x v="5"/>
    <x v="1"/>
    <x v="0"/>
    <x v="3"/>
    <x v="2"/>
    <x v="2"/>
    <x v="5"/>
    <x v="6"/>
    <x v="6"/>
    <x v="1"/>
    <x v="1"/>
    <x v="0"/>
    <x v="0"/>
  </r>
  <r>
    <x v="2938"/>
    <x v="517"/>
    <x v="5"/>
    <x v="1"/>
    <x v="0"/>
    <x v="3"/>
    <x v="0"/>
    <x v="0"/>
    <x v="4"/>
    <x v="4"/>
    <x v="4"/>
    <x v="1"/>
    <x v="1"/>
    <x v="0"/>
    <x v="0"/>
  </r>
  <r>
    <x v="2939"/>
    <x v="517"/>
    <x v="5"/>
    <x v="1"/>
    <x v="0"/>
    <x v="4"/>
    <x v="0"/>
    <x v="0"/>
    <x v="1"/>
    <x v="40"/>
    <x v="40"/>
    <x v="0"/>
    <x v="0"/>
    <x v="0"/>
    <x v="4"/>
  </r>
  <r>
    <x v="2940"/>
    <x v="517"/>
    <x v="5"/>
    <x v="1"/>
    <x v="0"/>
    <x v="3"/>
    <x v="4"/>
    <x v="4"/>
    <x v="0"/>
    <x v="49"/>
    <x v="49"/>
    <x v="0"/>
    <x v="0"/>
    <x v="0"/>
    <x v="1"/>
  </r>
  <r>
    <x v="2941"/>
    <x v="517"/>
    <x v="5"/>
    <x v="1"/>
    <x v="2"/>
    <x v="6"/>
    <x v="2"/>
    <x v="2"/>
    <x v="1"/>
    <x v="43"/>
    <x v="43"/>
    <x v="0"/>
    <x v="0"/>
    <x v="0"/>
    <x v="1"/>
  </r>
  <r>
    <x v="2942"/>
    <x v="517"/>
    <x v="5"/>
    <x v="1"/>
    <x v="2"/>
    <x v="0"/>
    <x v="3"/>
    <x v="3"/>
    <x v="8"/>
    <x v="18"/>
    <x v="18"/>
    <x v="1"/>
    <x v="1"/>
    <x v="0"/>
    <x v="3"/>
  </r>
  <r>
    <x v="2943"/>
    <x v="517"/>
    <x v="5"/>
    <x v="1"/>
    <x v="2"/>
    <x v="4"/>
    <x v="4"/>
    <x v="4"/>
    <x v="3"/>
    <x v="42"/>
    <x v="42"/>
    <x v="1"/>
    <x v="1"/>
    <x v="0"/>
    <x v="0"/>
  </r>
  <r>
    <x v="2944"/>
    <x v="518"/>
    <x v="5"/>
    <x v="1"/>
    <x v="0"/>
    <x v="3"/>
    <x v="1"/>
    <x v="1"/>
    <x v="2"/>
    <x v="30"/>
    <x v="30"/>
    <x v="1"/>
    <x v="1"/>
    <x v="0"/>
    <x v="3"/>
  </r>
  <r>
    <x v="2945"/>
    <x v="518"/>
    <x v="5"/>
    <x v="1"/>
    <x v="2"/>
    <x v="6"/>
    <x v="2"/>
    <x v="2"/>
    <x v="1"/>
    <x v="43"/>
    <x v="43"/>
    <x v="1"/>
    <x v="1"/>
    <x v="0"/>
    <x v="2"/>
  </r>
  <r>
    <x v="2946"/>
    <x v="518"/>
    <x v="5"/>
    <x v="1"/>
    <x v="2"/>
    <x v="2"/>
    <x v="0"/>
    <x v="0"/>
    <x v="1"/>
    <x v="40"/>
    <x v="40"/>
    <x v="0"/>
    <x v="0"/>
    <x v="0"/>
    <x v="2"/>
  </r>
  <r>
    <x v="2947"/>
    <x v="518"/>
    <x v="5"/>
    <x v="1"/>
    <x v="2"/>
    <x v="2"/>
    <x v="1"/>
    <x v="1"/>
    <x v="8"/>
    <x v="33"/>
    <x v="33"/>
    <x v="1"/>
    <x v="1"/>
    <x v="0"/>
    <x v="0"/>
  </r>
  <r>
    <x v="2948"/>
    <x v="518"/>
    <x v="5"/>
    <x v="1"/>
    <x v="2"/>
    <x v="6"/>
    <x v="1"/>
    <x v="1"/>
    <x v="7"/>
    <x v="21"/>
    <x v="21"/>
    <x v="0"/>
    <x v="0"/>
    <x v="0"/>
    <x v="0"/>
  </r>
  <r>
    <x v="2949"/>
    <x v="518"/>
    <x v="5"/>
    <x v="1"/>
    <x v="0"/>
    <x v="4"/>
    <x v="3"/>
    <x v="3"/>
    <x v="3"/>
    <x v="41"/>
    <x v="41"/>
    <x v="1"/>
    <x v="1"/>
    <x v="1"/>
    <x v="1"/>
  </r>
  <r>
    <x v="2950"/>
    <x v="519"/>
    <x v="5"/>
    <x v="1"/>
    <x v="2"/>
    <x v="6"/>
    <x v="2"/>
    <x v="2"/>
    <x v="9"/>
    <x v="26"/>
    <x v="26"/>
    <x v="0"/>
    <x v="0"/>
    <x v="0"/>
    <x v="0"/>
  </r>
  <r>
    <x v="2951"/>
    <x v="519"/>
    <x v="5"/>
    <x v="1"/>
    <x v="0"/>
    <x v="0"/>
    <x v="2"/>
    <x v="2"/>
    <x v="6"/>
    <x v="32"/>
    <x v="32"/>
    <x v="0"/>
    <x v="0"/>
    <x v="0"/>
    <x v="2"/>
  </r>
  <r>
    <x v="2952"/>
    <x v="520"/>
    <x v="5"/>
    <x v="1"/>
    <x v="1"/>
    <x v="2"/>
    <x v="4"/>
    <x v="4"/>
    <x v="3"/>
    <x v="42"/>
    <x v="42"/>
    <x v="1"/>
    <x v="1"/>
    <x v="0"/>
    <x v="2"/>
  </r>
  <r>
    <x v="2953"/>
    <x v="520"/>
    <x v="5"/>
    <x v="1"/>
    <x v="2"/>
    <x v="5"/>
    <x v="2"/>
    <x v="2"/>
    <x v="7"/>
    <x v="15"/>
    <x v="15"/>
    <x v="0"/>
    <x v="0"/>
    <x v="0"/>
    <x v="1"/>
  </r>
  <r>
    <x v="2954"/>
    <x v="521"/>
    <x v="5"/>
    <x v="1"/>
    <x v="0"/>
    <x v="6"/>
    <x v="2"/>
    <x v="2"/>
    <x v="3"/>
    <x v="3"/>
    <x v="3"/>
    <x v="1"/>
    <x v="1"/>
    <x v="0"/>
    <x v="3"/>
  </r>
  <r>
    <x v="2955"/>
    <x v="521"/>
    <x v="5"/>
    <x v="1"/>
    <x v="0"/>
    <x v="4"/>
    <x v="4"/>
    <x v="4"/>
    <x v="9"/>
    <x v="46"/>
    <x v="46"/>
    <x v="1"/>
    <x v="1"/>
    <x v="0"/>
    <x v="2"/>
  </r>
  <r>
    <x v="2956"/>
    <x v="521"/>
    <x v="5"/>
    <x v="1"/>
    <x v="1"/>
    <x v="2"/>
    <x v="2"/>
    <x v="2"/>
    <x v="5"/>
    <x v="6"/>
    <x v="6"/>
    <x v="0"/>
    <x v="0"/>
    <x v="0"/>
    <x v="2"/>
  </r>
  <r>
    <x v="2957"/>
    <x v="521"/>
    <x v="5"/>
    <x v="1"/>
    <x v="0"/>
    <x v="5"/>
    <x v="2"/>
    <x v="2"/>
    <x v="7"/>
    <x v="15"/>
    <x v="15"/>
    <x v="0"/>
    <x v="0"/>
    <x v="0"/>
    <x v="0"/>
  </r>
  <r>
    <x v="2958"/>
    <x v="521"/>
    <x v="5"/>
    <x v="1"/>
    <x v="0"/>
    <x v="2"/>
    <x v="3"/>
    <x v="3"/>
    <x v="3"/>
    <x v="41"/>
    <x v="41"/>
    <x v="1"/>
    <x v="1"/>
    <x v="0"/>
    <x v="2"/>
  </r>
  <r>
    <x v="2959"/>
    <x v="521"/>
    <x v="5"/>
    <x v="1"/>
    <x v="0"/>
    <x v="3"/>
    <x v="2"/>
    <x v="2"/>
    <x v="7"/>
    <x v="15"/>
    <x v="15"/>
    <x v="0"/>
    <x v="0"/>
    <x v="0"/>
    <x v="1"/>
  </r>
  <r>
    <x v="2960"/>
    <x v="521"/>
    <x v="5"/>
    <x v="1"/>
    <x v="2"/>
    <x v="2"/>
    <x v="4"/>
    <x v="4"/>
    <x v="5"/>
    <x v="47"/>
    <x v="47"/>
    <x v="0"/>
    <x v="0"/>
    <x v="0"/>
    <x v="0"/>
  </r>
  <r>
    <x v="2961"/>
    <x v="521"/>
    <x v="5"/>
    <x v="1"/>
    <x v="0"/>
    <x v="6"/>
    <x v="3"/>
    <x v="3"/>
    <x v="9"/>
    <x v="35"/>
    <x v="35"/>
    <x v="0"/>
    <x v="0"/>
    <x v="0"/>
    <x v="2"/>
  </r>
  <r>
    <x v="2962"/>
    <x v="521"/>
    <x v="5"/>
    <x v="1"/>
    <x v="0"/>
    <x v="5"/>
    <x v="3"/>
    <x v="3"/>
    <x v="6"/>
    <x v="13"/>
    <x v="13"/>
    <x v="1"/>
    <x v="1"/>
    <x v="0"/>
    <x v="1"/>
  </r>
  <r>
    <x v="2963"/>
    <x v="522"/>
    <x v="5"/>
    <x v="1"/>
    <x v="1"/>
    <x v="5"/>
    <x v="1"/>
    <x v="1"/>
    <x v="5"/>
    <x v="28"/>
    <x v="28"/>
    <x v="0"/>
    <x v="0"/>
    <x v="0"/>
    <x v="0"/>
  </r>
  <r>
    <x v="2964"/>
    <x v="523"/>
    <x v="5"/>
    <x v="1"/>
    <x v="1"/>
    <x v="1"/>
    <x v="4"/>
    <x v="4"/>
    <x v="9"/>
    <x v="46"/>
    <x v="46"/>
    <x v="0"/>
    <x v="0"/>
    <x v="0"/>
    <x v="2"/>
  </r>
  <r>
    <x v="2965"/>
    <x v="523"/>
    <x v="5"/>
    <x v="1"/>
    <x v="1"/>
    <x v="1"/>
    <x v="4"/>
    <x v="4"/>
    <x v="0"/>
    <x v="49"/>
    <x v="49"/>
    <x v="0"/>
    <x v="0"/>
    <x v="0"/>
    <x v="0"/>
  </r>
  <r>
    <x v="2966"/>
    <x v="523"/>
    <x v="5"/>
    <x v="1"/>
    <x v="1"/>
    <x v="3"/>
    <x v="1"/>
    <x v="1"/>
    <x v="5"/>
    <x v="28"/>
    <x v="28"/>
    <x v="1"/>
    <x v="1"/>
    <x v="1"/>
    <x v="3"/>
  </r>
  <r>
    <x v="2967"/>
    <x v="523"/>
    <x v="5"/>
    <x v="1"/>
    <x v="1"/>
    <x v="5"/>
    <x v="0"/>
    <x v="0"/>
    <x v="0"/>
    <x v="0"/>
    <x v="0"/>
    <x v="0"/>
    <x v="0"/>
    <x v="0"/>
    <x v="2"/>
  </r>
  <r>
    <x v="2968"/>
    <x v="523"/>
    <x v="5"/>
    <x v="1"/>
    <x v="2"/>
    <x v="0"/>
    <x v="3"/>
    <x v="3"/>
    <x v="2"/>
    <x v="5"/>
    <x v="5"/>
    <x v="0"/>
    <x v="0"/>
    <x v="0"/>
    <x v="3"/>
  </r>
  <r>
    <x v="2969"/>
    <x v="523"/>
    <x v="5"/>
    <x v="1"/>
    <x v="0"/>
    <x v="2"/>
    <x v="3"/>
    <x v="3"/>
    <x v="5"/>
    <x v="16"/>
    <x v="16"/>
    <x v="0"/>
    <x v="0"/>
    <x v="0"/>
    <x v="1"/>
  </r>
  <r>
    <x v="2970"/>
    <x v="524"/>
    <x v="5"/>
    <x v="1"/>
    <x v="1"/>
    <x v="1"/>
    <x v="2"/>
    <x v="2"/>
    <x v="5"/>
    <x v="6"/>
    <x v="6"/>
    <x v="1"/>
    <x v="1"/>
    <x v="0"/>
    <x v="0"/>
  </r>
  <r>
    <x v="2971"/>
    <x v="524"/>
    <x v="5"/>
    <x v="1"/>
    <x v="0"/>
    <x v="2"/>
    <x v="3"/>
    <x v="3"/>
    <x v="8"/>
    <x v="18"/>
    <x v="18"/>
    <x v="1"/>
    <x v="1"/>
    <x v="1"/>
    <x v="0"/>
  </r>
  <r>
    <x v="2972"/>
    <x v="525"/>
    <x v="5"/>
    <x v="1"/>
    <x v="0"/>
    <x v="5"/>
    <x v="3"/>
    <x v="3"/>
    <x v="5"/>
    <x v="16"/>
    <x v="16"/>
    <x v="0"/>
    <x v="0"/>
    <x v="0"/>
    <x v="2"/>
  </r>
  <r>
    <x v="2973"/>
    <x v="525"/>
    <x v="5"/>
    <x v="1"/>
    <x v="2"/>
    <x v="1"/>
    <x v="2"/>
    <x v="2"/>
    <x v="2"/>
    <x v="12"/>
    <x v="12"/>
    <x v="0"/>
    <x v="0"/>
    <x v="0"/>
    <x v="3"/>
  </r>
  <r>
    <x v="2974"/>
    <x v="526"/>
    <x v="5"/>
    <x v="1"/>
    <x v="2"/>
    <x v="5"/>
    <x v="0"/>
    <x v="0"/>
    <x v="7"/>
    <x v="20"/>
    <x v="20"/>
    <x v="0"/>
    <x v="0"/>
    <x v="0"/>
    <x v="3"/>
  </r>
  <r>
    <x v="2975"/>
    <x v="527"/>
    <x v="5"/>
    <x v="1"/>
    <x v="0"/>
    <x v="3"/>
    <x v="2"/>
    <x v="2"/>
    <x v="5"/>
    <x v="6"/>
    <x v="6"/>
    <x v="1"/>
    <x v="1"/>
    <x v="0"/>
    <x v="0"/>
  </r>
  <r>
    <x v="2976"/>
    <x v="527"/>
    <x v="5"/>
    <x v="1"/>
    <x v="1"/>
    <x v="4"/>
    <x v="2"/>
    <x v="2"/>
    <x v="8"/>
    <x v="36"/>
    <x v="36"/>
    <x v="0"/>
    <x v="0"/>
    <x v="0"/>
    <x v="4"/>
  </r>
  <r>
    <x v="2977"/>
    <x v="528"/>
    <x v="5"/>
    <x v="1"/>
    <x v="0"/>
    <x v="1"/>
    <x v="4"/>
    <x v="4"/>
    <x v="0"/>
    <x v="49"/>
    <x v="49"/>
    <x v="1"/>
    <x v="1"/>
    <x v="0"/>
    <x v="4"/>
  </r>
  <r>
    <x v="2978"/>
    <x v="528"/>
    <x v="5"/>
    <x v="1"/>
    <x v="2"/>
    <x v="2"/>
    <x v="1"/>
    <x v="1"/>
    <x v="8"/>
    <x v="33"/>
    <x v="33"/>
    <x v="1"/>
    <x v="1"/>
    <x v="0"/>
    <x v="3"/>
  </r>
  <r>
    <x v="2979"/>
    <x v="529"/>
    <x v="5"/>
    <x v="1"/>
    <x v="1"/>
    <x v="0"/>
    <x v="0"/>
    <x v="0"/>
    <x v="0"/>
    <x v="0"/>
    <x v="0"/>
    <x v="0"/>
    <x v="0"/>
    <x v="0"/>
    <x v="3"/>
  </r>
  <r>
    <x v="2980"/>
    <x v="529"/>
    <x v="5"/>
    <x v="1"/>
    <x v="1"/>
    <x v="3"/>
    <x v="4"/>
    <x v="4"/>
    <x v="0"/>
    <x v="49"/>
    <x v="49"/>
    <x v="1"/>
    <x v="1"/>
    <x v="0"/>
    <x v="3"/>
  </r>
  <r>
    <x v="2981"/>
    <x v="530"/>
    <x v="5"/>
    <x v="1"/>
    <x v="0"/>
    <x v="0"/>
    <x v="2"/>
    <x v="2"/>
    <x v="1"/>
    <x v="43"/>
    <x v="43"/>
    <x v="0"/>
    <x v="0"/>
    <x v="0"/>
    <x v="3"/>
  </r>
  <r>
    <x v="2982"/>
    <x v="530"/>
    <x v="5"/>
    <x v="1"/>
    <x v="2"/>
    <x v="3"/>
    <x v="0"/>
    <x v="0"/>
    <x v="7"/>
    <x v="20"/>
    <x v="20"/>
    <x v="0"/>
    <x v="0"/>
    <x v="0"/>
    <x v="4"/>
  </r>
  <r>
    <x v="2983"/>
    <x v="530"/>
    <x v="5"/>
    <x v="1"/>
    <x v="1"/>
    <x v="4"/>
    <x v="4"/>
    <x v="4"/>
    <x v="5"/>
    <x v="47"/>
    <x v="47"/>
    <x v="1"/>
    <x v="1"/>
    <x v="0"/>
    <x v="2"/>
  </r>
  <r>
    <x v="2984"/>
    <x v="530"/>
    <x v="5"/>
    <x v="1"/>
    <x v="0"/>
    <x v="6"/>
    <x v="2"/>
    <x v="2"/>
    <x v="3"/>
    <x v="3"/>
    <x v="3"/>
    <x v="1"/>
    <x v="1"/>
    <x v="0"/>
    <x v="2"/>
  </r>
  <r>
    <x v="2985"/>
    <x v="530"/>
    <x v="5"/>
    <x v="1"/>
    <x v="1"/>
    <x v="5"/>
    <x v="4"/>
    <x v="4"/>
    <x v="7"/>
    <x v="31"/>
    <x v="31"/>
    <x v="1"/>
    <x v="1"/>
    <x v="0"/>
    <x v="0"/>
  </r>
  <r>
    <x v="2986"/>
    <x v="530"/>
    <x v="5"/>
    <x v="1"/>
    <x v="1"/>
    <x v="4"/>
    <x v="4"/>
    <x v="4"/>
    <x v="3"/>
    <x v="42"/>
    <x v="42"/>
    <x v="1"/>
    <x v="1"/>
    <x v="0"/>
    <x v="2"/>
  </r>
  <r>
    <x v="2987"/>
    <x v="530"/>
    <x v="5"/>
    <x v="1"/>
    <x v="1"/>
    <x v="2"/>
    <x v="2"/>
    <x v="2"/>
    <x v="2"/>
    <x v="12"/>
    <x v="12"/>
    <x v="0"/>
    <x v="0"/>
    <x v="0"/>
    <x v="2"/>
  </r>
  <r>
    <x v="2988"/>
    <x v="530"/>
    <x v="5"/>
    <x v="1"/>
    <x v="2"/>
    <x v="1"/>
    <x v="0"/>
    <x v="0"/>
    <x v="3"/>
    <x v="45"/>
    <x v="45"/>
    <x v="1"/>
    <x v="1"/>
    <x v="0"/>
    <x v="0"/>
  </r>
  <r>
    <x v="2989"/>
    <x v="531"/>
    <x v="5"/>
    <x v="1"/>
    <x v="2"/>
    <x v="4"/>
    <x v="2"/>
    <x v="2"/>
    <x v="4"/>
    <x v="17"/>
    <x v="17"/>
    <x v="0"/>
    <x v="0"/>
    <x v="1"/>
    <x v="1"/>
  </r>
  <r>
    <x v="2990"/>
    <x v="531"/>
    <x v="5"/>
    <x v="1"/>
    <x v="0"/>
    <x v="3"/>
    <x v="0"/>
    <x v="0"/>
    <x v="4"/>
    <x v="4"/>
    <x v="4"/>
    <x v="0"/>
    <x v="0"/>
    <x v="0"/>
    <x v="2"/>
  </r>
  <r>
    <x v="2991"/>
    <x v="532"/>
    <x v="5"/>
    <x v="1"/>
    <x v="2"/>
    <x v="3"/>
    <x v="1"/>
    <x v="1"/>
    <x v="4"/>
    <x v="22"/>
    <x v="22"/>
    <x v="1"/>
    <x v="1"/>
    <x v="0"/>
    <x v="3"/>
  </r>
  <r>
    <x v="2992"/>
    <x v="532"/>
    <x v="5"/>
    <x v="1"/>
    <x v="0"/>
    <x v="2"/>
    <x v="1"/>
    <x v="1"/>
    <x v="0"/>
    <x v="10"/>
    <x v="10"/>
    <x v="0"/>
    <x v="0"/>
    <x v="0"/>
    <x v="3"/>
  </r>
  <r>
    <x v="2993"/>
    <x v="532"/>
    <x v="5"/>
    <x v="1"/>
    <x v="0"/>
    <x v="5"/>
    <x v="3"/>
    <x v="3"/>
    <x v="4"/>
    <x v="29"/>
    <x v="29"/>
    <x v="0"/>
    <x v="0"/>
    <x v="1"/>
    <x v="2"/>
  </r>
  <r>
    <x v="2994"/>
    <x v="532"/>
    <x v="5"/>
    <x v="1"/>
    <x v="0"/>
    <x v="4"/>
    <x v="0"/>
    <x v="0"/>
    <x v="9"/>
    <x v="39"/>
    <x v="39"/>
    <x v="0"/>
    <x v="0"/>
    <x v="0"/>
    <x v="2"/>
  </r>
  <r>
    <x v="2995"/>
    <x v="532"/>
    <x v="5"/>
    <x v="1"/>
    <x v="1"/>
    <x v="4"/>
    <x v="1"/>
    <x v="1"/>
    <x v="4"/>
    <x v="22"/>
    <x v="22"/>
    <x v="0"/>
    <x v="0"/>
    <x v="0"/>
    <x v="2"/>
  </r>
  <r>
    <x v="2996"/>
    <x v="533"/>
    <x v="5"/>
    <x v="1"/>
    <x v="2"/>
    <x v="2"/>
    <x v="2"/>
    <x v="2"/>
    <x v="0"/>
    <x v="38"/>
    <x v="38"/>
    <x v="1"/>
    <x v="1"/>
    <x v="0"/>
    <x v="2"/>
  </r>
  <r>
    <x v="2997"/>
    <x v="533"/>
    <x v="5"/>
    <x v="1"/>
    <x v="0"/>
    <x v="1"/>
    <x v="3"/>
    <x v="3"/>
    <x v="7"/>
    <x v="11"/>
    <x v="11"/>
    <x v="0"/>
    <x v="0"/>
    <x v="0"/>
    <x v="0"/>
  </r>
  <r>
    <x v="2998"/>
    <x v="533"/>
    <x v="5"/>
    <x v="1"/>
    <x v="1"/>
    <x v="0"/>
    <x v="3"/>
    <x v="3"/>
    <x v="2"/>
    <x v="5"/>
    <x v="5"/>
    <x v="1"/>
    <x v="1"/>
    <x v="0"/>
    <x v="2"/>
  </r>
  <r>
    <x v="2999"/>
    <x v="534"/>
    <x v="5"/>
    <x v="1"/>
    <x v="1"/>
    <x v="1"/>
    <x v="2"/>
    <x v="2"/>
    <x v="0"/>
    <x v="38"/>
    <x v="38"/>
    <x v="1"/>
    <x v="1"/>
    <x v="0"/>
    <x v="1"/>
  </r>
  <r>
    <x v="3000"/>
    <x v="534"/>
    <x v="5"/>
    <x v="1"/>
    <x v="1"/>
    <x v="0"/>
    <x v="1"/>
    <x v="1"/>
    <x v="3"/>
    <x v="14"/>
    <x v="14"/>
    <x v="1"/>
    <x v="1"/>
    <x v="1"/>
    <x v="0"/>
  </r>
  <r>
    <x v="3001"/>
    <x v="534"/>
    <x v="5"/>
    <x v="1"/>
    <x v="2"/>
    <x v="3"/>
    <x v="4"/>
    <x v="4"/>
    <x v="2"/>
    <x v="24"/>
    <x v="24"/>
    <x v="1"/>
    <x v="1"/>
    <x v="0"/>
    <x v="0"/>
  </r>
  <r>
    <x v="3002"/>
    <x v="534"/>
    <x v="5"/>
    <x v="1"/>
    <x v="2"/>
    <x v="4"/>
    <x v="2"/>
    <x v="2"/>
    <x v="4"/>
    <x v="17"/>
    <x v="17"/>
    <x v="1"/>
    <x v="1"/>
    <x v="0"/>
    <x v="1"/>
  </r>
  <r>
    <x v="3003"/>
    <x v="534"/>
    <x v="5"/>
    <x v="1"/>
    <x v="2"/>
    <x v="5"/>
    <x v="3"/>
    <x v="3"/>
    <x v="4"/>
    <x v="29"/>
    <x v="29"/>
    <x v="0"/>
    <x v="0"/>
    <x v="1"/>
    <x v="4"/>
  </r>
  <r>
    <x v="3004"/>
    <x v="534"/>
    <x v="5"/>
    <x v="1"/>
    <x v="0"/>
    <x v="2"/>
    <x v="3"/>
    <x v="3"/>
    <x v="7"/>
    <x v="11"/>
    <x v="11"/>
    <x v="0"/>
    <x v="0"/>
    <x v="0"/>
    <x v="3"/>
  </r>
  <r>
    <x v="3005"/>
    <x v="534"/>
    <x v="5"/>
    <x v="1"/>
    <x v="1"/>
    <x v="4"/>
    <x v="0"/>
    <x v="0"/>
    <x v="9"/>
    <x v="39"/>
    <x v="39"/>
    <x v="0"/>
    <x v="0"/>
    <x v="0"/>
    <x v="4"/>
  </r>
  <r>
    <x v="3006"/>
    <x v="534"/>
    <x v="5"/>
    <x v="1"/>
    <x v="2"/>
    <x v="0"/>
    <x v="0"/>
    <x v="0"/>
    <x v="4"/>
    <x v="4"/>
    <x v="4"/>
    <x v="0"/>
    <x v="0"/>
    <x v="0"/>
    <x v="2"/>
  </r>
  <r>
    <x v="3007"/>
    <x v="534"/>
    <x v="5"/>
    <x v="1"/>
    <x v="0"/>
    <x v="3"/>
    <x v="2"/>
    <x v="2"/>
    <x v="4"/>
    <x v="17"/>
    <x v="17"/>
    <x v="1"/>
    <x v="1"/>
    <x v="0"/>
    <x v="3"/>
  </r>
  <r>
    <x v="3008"/>
    <x v="534"/>
    <x v="5"/>
    <x v="1"/>
    <x v="1"/>
    <x v="3"/>
    <x v="2"/>
    <x v="2"/>
    <x v="0"/>
    <x v="38"/>
    <x v="38"/>
    <x v="1"/>
    <x v="1"/>
    <x v="0"/>
    <x v="1"/>
  </r>
  <r>
    <x v="3009"/>
    <x v="535"/>
    <x v="5"/>
    <x v="1"/>
    <x v="0"/>
    <x v="4"/>
    <x v="1"/>
    <x v="1"/>
    <x v="7"/>
    <x v="21"/>
    <x v="21"/>
    <x v="1"/>
    <x v="1"/>
    <x v="0"/>
    <x v="3"/>
  </r>
  <r>
    <x v="3010"/>
    <x v="536"/>
    <x v="5"/>
    <x v="1"/>
    <x v="2"/>
    <x v="3"/>
    <x v="1"/>
    <x v="1"/>
    <x v="9"/>
    <x v="44"/>
    <x v="44"/>
    <x v="1"/>
    <x v="1"/>
    <x v="0"/>
    <x v="0"/>
  </r>
  <r>
    <x v="3011"/>
    <x v="537"/>
    <x v="5"/>
    <x v="1"/>
    <x v="2"/>
    <x v="4"/>
    <x v="1"/>
    <x v="1"/>
    <x v="6"/>
    <x v="7"/>
    <x v="7"/>
    <x v="1"/>
    <x v="1"/>
    <x v="0"/>
    <x v="4"/>
  </r>
  <r>
    <x v="3012"/>
    <x v="537"/>
    <x v="5"/>
    <x v="1"/>
    <x v="0"/>
    <x v="5"/>
    <x v="3"/>
    <x v="3"/>
    <x v="3"/>
    <x v="41"/>
    <x v="41"/>
    <x v="0"/>
    <x v="0"/>
    <x v="0"/>
    <x v="2"/>
  </r>
  <r>
    <x v="3013"/>
    <x v="537"/>
    <x v="5"/>
    <x v="1"/>
    <x v="2"/>
    <x v="1"/>
    <x v="1"/>
    <x v="1"/>
    <x v="2"/>
    <x v="30"/>
    <x v="30"/>
    <x v="0"/>
    <x v="0"/>
    <x v="0"/>
    <x v="0"/>
  </r>
  <r>
    <x v="3014"/>
    <x v="537"/>
    <x v="5"/>
    <x v="1"/>
    <x v="2"/>
    <x v="3"/>
    <x v="4"/>
    <x v="4"/>
    <x v="3"/>
    <x v="42"/>
    <x v="42"/>
    <x v="0"/>
    <x v="0"/>
    <x v="0"/>
    <x v="2"/>
  </r>
  <r>
    <x v="3015"/>
    <x v="538"/>
    <x v="5"/>
    <x v="1"/>
    <x v="2"/>
    <x v="6"/>
    <x v="1"/>
    <x v="1"/>
    <x v="7"/>
    <x v="21"/>
    <x v="21"/>
    <x v="1"/>
    <x v="1"/>
    <x v="0"/>
    <x v="4"/>
  </r>
  <r>
    <x v="3016"/>
    <x v="538"/>
    <x v="5"/>
    <x v="1"/>
    <x v="1"/>
    <x v="1"/>
    <x v="1"/>
    <x v="1"/>
    <x v="8"/>
    <x v="33"/>
    <x v="33"/>
    <x v="0"/>
    <x v="0"/>
    <x v="0"/>
    <x v="0"/>
  </r>
  <r>
    <x v="3017"/>
    <x v="538"/>
    <x v="5"/>
    <x v="1"/>
    <x v="2"/>
    <x v="3"/>
    <x v="3"/>
    <x v="3"/>
    <x v="6"/>
    <x v="13"/>
    <x v="13"/>
    <x v="0"/>
    <x v="0"/>
    <x v="0"/>
    <x v="2"/>
  </r>
  <r>
    <x v="3018"/>
    <x v="538"/>
    <x v="5"/>
    <x v="1"/>
    <x v="0"/>
    <x v="1"/>
    <x v="4"/>
    <x v="4"/>
    <x v="8"/>
    <x v="19"/>
    <x v="19"/>
    <x v="0"/>
    <x v="0"/>
    <x v="0"/>
    <x v="2"/>
  </r>
  <r>
    <x v="3019"/>
    <x v="538"/>
    <x v="5"/>
    <x v="1"/>
    <x v="1"/>
    <x v="5"/>
    <x v="4"/>
    <x v="4"/>
    <x v="6"/>
    <x v="9"/>
    <x v="9"/>
    <x v="0"/>
    <x v="0"/>
    <x v="0"/>
    <x v="0"/>
  </r>
  <r>
    <x v="3020"/>
    <x v="538"/>
    <x v="5"/>
    <x v="1"/>
    <x v="1"/>
    <x v="6"/>
    <x v="2"/>
    <x v="2"/>
    <x v="2"/>
    <x v="12"/>
    <x v="12"/>
    <x v="1"/>
    <x v="1"/>
    <x v="0"/>
    <x v="1"/>
  </r>
  <r>
    <x v="3021"/>
    <x v="538"/>
    <x v="5"/>
    <x v="1"/>
    <x v="1"/>
    <x v="2"/>
    <x v="2"/>
    <x v="2"/>
    <x v="3"/>
    <x v="3"/>
    <x v="3"/>
    <x v="0"/>
    <x v="0"/>
    <x v="0"/>
    <x v="2"/>
  </r>
  <r>
    <x v="3022"/>
    <x v="538"/>
    <x v="5"/>
    <x v="1"/>
    <x v="1"/>
    <x v="4"/>
    <x v="3"/>
    <x v="3"/>
    <x v="4"/>
    <x v="29"/>
    <x v="29"/>
    <x v="1"/>
    <x v="1"/>
    <x v="0"/>
    <x v="1"/>
  </r>
  <r>
    <x v="3023"/>
    <x v="538"/>
    <x v="5"/>
    <x v="1"/>
    <x v="0"/>
    <x v="3"/>
    <x v="2"/>
    <x v="2"/>
    <x v="0"/>
    <x v="38"/>
    <x v="38"/>
    <x v="0"/>
    <x v="0"/>
    <x v="1"/>
    <x v="0"/>
  </r>
  <r>
    <x v="3024"/>
    <x v="538"/>
    <x v="5"/>
    <x v="1"/>
    <x v="1"/>
    <x v="4"/>
    <x v="4"/>
    <x v="4"/>
    <x v="8"/>
    <x v="19"/>
    <x v="19"/>
    <x v="0"/>
    <x v="0"/>
    <x v="0"/>
    <x v="2"/>
  </r>
  <r>
    <x v="3025"/>
    <x v="538"/>
    <x v="5"/>
    <x v="1"/>
    <x v="0"/>
    <x v="1"/>
    <x v="0"/>
    <x v="0"/>
    <x v="9"/>
    <x v="39"/>
    <x v="39"/>
    <x v="0"/>
    <x v="0"/>
    <x v="0"/>
    <x v="2"/>
  </r>
  <r>
    <x v="3026"/>
    <x v="539"/>
    <x v="5"/>
    <x v="1"/>
    <x v="0"/>
    <x v="3"/>
    <x v="0"/>
    <x v="0"/>
    <x v="8"/>
    <x v="23"/>
    <x v="23"/>
    <x v="0"/>
    <x v="0"/>
    <x v="0"/>
    <x v="3"/>
  </r>
  <r>
    <x v="3027"/>
    <x v="539"/>
    <x v="5"/>
    <x v="1"/>
    <x v="1"/>
    <x v="6"/>
    <x v="4"/>
    <x v="4"/>
    <x v="1"/>
    <x v="37"/>
    <x v="37"/>
    <x v="0"/>
    <x v="0"/>
    <x v="1"/>
    <x v="0"/>
  </r>
  <r>
    <x v="3028"/>
    <x v="540"/>
    <x v="5"/>
    <x v="1"/>
    <x v="0"/>
    <x v="4"/>
    <x v="0"/>
    <x v="0"/>
    <x v="6"/>
    <x v="34"/>
    <x v="34"/>
    <x v="1"/>
    <x v="1"/>
    <x v="0"/>
    <x v="2"/>
  </r>
  <r>
    <x v="3029"/>
    <x v="540"/>
    <x v="5"/>
    <x v="1"/>
    <x v="1"/>
    <x v="6"/>
    <x v="1"/>
    <x v="1"/>
    <x v="4"/>
    <x v="22"/>
    <x v="22"/>
    <x v="0"/>
    <x v="0"/>
    <x v="0"/>
    <x v="2"/>
  </r>
  <r>
    <x v="3030"/>
    <x v="540"/>
    <x v="5"/>
    <x v="1"/>
    <x v="2"/>
    <x v="3"/>
    <x v="1"/>
    <x v="1"/>
    <x v="6"/>
    <x v="7"/>
    <x v="7"/>
    <x v="0"/>
    <x v="0"/>
    <x v="0"/>
    <x v="0"/>
  </r>
  <r>
    <x v="3031"/>
    <x v="540"/>
    <x v="5"/>
    <x v="1"/>
    <x v="2"/>
    <x v="3"/>
    <x v="1"/>
    <x v="1"/>
    <x v="3"/>
    <x v="14"/>
    <x v="14"/>
    <x v="0"/>
    <x v="0"/>
    <x v="0"/>
    <x v="0"/>
  </r>
  <r>
    <x v="3032"/>
    <x v="540"/>
    <x v="5"/>
    <x v="1"/>
    <x v="0"/>
    <x v="1"/>
    <x v="2"/>
    <x v="2"/>
    <x v="2"/>
    <x v="12"/>
    <x v="12"/>
    <x v="0"/>
    <x v="0"/>
    <x v="1"/>
    <x v="2"/>
  </r>
  <r>
    <x v="3033"/>
    <x v="540"/>
    <x v="5"/>
    <x v="1"/>
    <x v="2"/>
    <x v="0"/>
    <x v="4"/>
    <x v="4"/>
    <x v="2"/>
    <x v="24"/>
    <x v="24"/>
    <x v="0"/>
    <x v="0"/>
    <x v="0"/>
    <x v="4"/>
  </r>
  <r>
    <x v="3034"/>
    <x v="540"/>
    <x v="5"/>
    <x v="1"/>
    <x v="1"/>
    <x v="6"/>
    <x v="2"/>
    <x v="2"/>
    <x v="5"/>
    <x v="6"/>
    <x v="6"/>
    <x v="1"/>
    <x v="1"/>
    <x v="0"/>
    <x v="3"/>
  </r>
  <r>
    <x v="3035"/>
    <x v="540"/>
    <x v="5"/>
    <x v="1"/>
    <x v="1"/>
    <x v="1"/>
    <x v="1"/>
    <x v="1"/>
    <x v="4"/>
    <x v="22"/>
    <x v="22"/>
    <x v="0"/>
    <x v="0"/>
    <x v="0"/>
    <x v="0"/>
  </r>
  <r>
    <x v="3036"/>
    <x v="540"/>
    <x v="5"/>
    <x v="1"/>
    <x v="0"/>
    <x v="6"/>
    <x v="3"/>
    <x v="3"/>
    <x v="6"/>
    <x v="13"/>
    <x v="13"/>
    <x v="0"/>
    <x v="0"/>
    <x v="0"/>
    <x v="1"/>
  </r>
  <r>
    <x v="3037"/>
    <x v="540"/>
    <x v="5"/>
    <x v="1"/>
    <x v="2"/>
    <x v="4"/>
    <x v="3"/>
    <x v="3"/>
    <x v="1"/>
    <x v="27"/>
    <x v="27"/>
    <x v="0"/>
    <x v="0"/>
    <x v="0"/>
    <x v="2"/>
  </r>
  <r>
    <x v="3038"/>
    <x v="540"/>
    <x v="5"/>
    <x v="1"/>
    <x v="0"/>
    <x v="4"/>
    <x v="3"/>
    <x v="3"/>
    <x v="1"/>
    <x v="27"/>
    <x v="27"/>
    <x v="1"/>
    <x v="1"/>
    <x v="0"/>
    <x v="0"/>
  </r>
  <r>
    <x v="3039"/>
    <x v="541"/>
    <x v="5"/>
    <x v="1"/>
    <x v="2"/>
    <x v="4"/>
    <x v="4"/>
    <x v="4"/>
    <x v="1"/>
    <x v="37"/>
    <x v="37"/>
    <x v="1"/>
    <x v="1"/>
    <x v="0"/>
    <x v="3"/>
  </r>
  <r>
    <x v="3040"/>
    <x v="541"/>
    <x v="5"/>
    <x v="1"/>
    <x v="1"/>
    <x v="6"/>
    <x v="1"/>
    <x v="1"/>
    <x v="5"/>
    <x v="28"/>
    <x v="28"/>
    <x v="0"/>
    <x v="0"/>
    <x v="0"/>
    <x v="1"/>
  </r>
  <r>
    <x v="3041"/>
    <x v="541"/>
    <x v="5"/>
    <x v="1"/>
    <x v="2"/>
    <x v="4"/>
    <x v="0"/>
    <x v="0"/>
    <x v="5"/>
    <x v="48"/>
    <x v="48"/>
    <x v="0"/>
    <x v="0"/>
    <x v="0"/>
    <x v="1"/>
  </r>
  <r>
    <x v="3042"/>
    <x v="541"/>
    <x v="5"/>
    <x v="1"/>
    <x v="2"/>
    <x v="4"/>
    <x v="1"/>
    <x v="1"/>
    <x v="6"/>
    <x v="7"/>
    <x v="7"/>
    <x v="0"/>
    <x v="0"/>
    <x v="0"/>
    <x v="2"/>
  </r>
  <r>
    <x v="3043"/>
    <x v="541"/>
    <x v="5"/>
    <x v="1"/>
    <x v="0"/>
    <x v="0"/>
    <x v="4"/>
    <x v="4"/>
    <x v="8"/>
    <x v="19"/>
    <x v="19"/>
    <x v="0"/>
    <x v="0"/>
    <x v="0"/>
    <x v="2"/>
  </r>
  <r>
    <x v="3044"/>
    <x v="541"/>
    <x v="5"/>
    <x v="1"/>
    <x v="0"/>
    <x v="2"/>
    <x v="3"/>
    <x v="3"/>
    <x v="8"/>
    <x v="18"/>
    <x v="18"/>
    <x v="1"/>
    <x v="1"/>
    <x v="0"/>
    <x v="3"/>
  </r>
  <r>
    <x v="3045"/>
    <x v="541"/>
    <x v="5"/>
    <x v="1"/>
    <x v="2"/>
    <x v="3"/>
    <x v="1"/>
    <x v="1"/>
    <x v="3"/>
    <x v="14"/>
    <x v="14"/>
    <x v="1"/>
    <x v="1"/>
    <x v="0"/>
    <x v="3"/>
  </r>
  <r>
    <x v="3046"/>
    <x v="541"/>
    <x v="5"/>
    <x v="1"/>
    <x v="0"/>
    <x v="6"/>
    <x v="3"/>
    <x v="3"/>
    <x v="6"/>
    <x v="13"/>
    <x v="13"/>
    <x v="1"/>
    <x v="1"/>
    <x v="0"/>
    <x v="2"/>
  </r>
  <r>
    <x v="3047"/>
    <x v="541"/>
    <x v="5"/>
    <x v="1"/>
    <x v="2"/>
    <x v="1"/>
    <x v="1"/>
    <x v="1"/>
    <x v="0"/>
    <x v="10"/>
    <x v="10"/>
    <x v="0"/>
    <x v="0"/>
    <x v="0"/>
    <x v="3"/>
  </r>
  <r>
    <x v="3048"/>
    <x v="541"/>
    <x v="5"/>
    <x v="1"/>
    <x v="2"/>
    <x v="6"/>
    <x v="4"/>
    <x v="4"/>
    <x v="8"/>
    <x v="19"/>
    <x v="19"/>
    <x v="0"/>
    <x v="0"/>
    <x v="0"/>
    <x v="4"/>
  </r>
  <r>
    <x v="3049"/>
    <x v="542"/>
    <x v="5"/>
    <x v="1"/>
    <x v="2"/>
    <x v="4"/>
    <x v="4"/>
    <x v="4"/>
    <x v="6"/>
    <x v="9"/>
    <x v="9"/>
    <x v="1"/>
    <x v="1"/>
    <x v="0"/>
    <x v="2"/>
  </r>
  <r>
    <x v="3050"/>
    <x v="543"/>
    <x v="5"/>
    <x v="1"/>
    <x v="2"/>
    <x v="4"/>
    <x v="4"/>
    <x v="4"/>
    <x v="1"/>
    <x v="37"/>
    <x v="37"/>
    <x v="0"/>
    <x v="0"/>
    <x v="0"/>
    <x v="0"/>
  </r>
  <r>
    <x v="3051"/>
    <x v="543"/>
    <x v="5"/>
    <x v="1"/>
    <x v="1"/>
    <x v="1"/>
    <x v="1"/>
    <x v="1"/>
    <x v="2"/>
    <x v="30"/>
    <x v="30"/>
    <x v="0"/>
    <x v="0"/>
    <x v="0"/>
    <x v="1"/>
  </r>
  <r>
    <x v="3052"/>
    <x v="543"/>
    <x v="5"/>
    <x v="1"/>
    <x v="1"/>
    <x v="2"/>
    <x v="4"/>
    <x v="4"/>
    <x v="5"/>
    <x v="47"/>
    <x v="47"/>
    <x v="0"/>
    <x v="0"/>
    <x v="0"/>
    <x v="3"/>
  </r>
  <r>
    <x v="3053"/>
    <x v="543"/>
    <x v="5"/>
    <x v="1"/>
    <x v="1"/>
    <x v="3"/>
    <x v="0"/>
    <x v="0"/>
    <x v="7"/>
    <x v="20"/>
    <x v="20"/>
    <x v="0"/>
    <x v="0"/>
    <x v="0"/>
    <x v="0"/>
  </r>
  <r>
    <x v="3054"/>
    <x v="543"/>
    <x v="5"/>
    <x v="1"/>
    <x v="2"/>
    <x v="5"/>
    <x v="4"/>
    <x v="4"/>
    <x v="9"/>
    <x v="46"/>
    <x v="46"/>
    <x v="0"/>
    <x v="0"/>
    <x v="0"/>
    <x v="2"/>
  </r>
  <r>
    <x v="3055"/>
    <x v="543"/>
    <x v="5"/>
    <x v="1"/>
    <x v="0"/>
    <x v="4"/>
    <x v="0"/>
    <x v="0"/>
    <x v="6"/>
    <x v="34"/>
    <x v="34"/>
    <x v="1"/>
    <x v="1"/>
    <x v="0"/>
    <x v="3"/>
  </r>
  <r>
    <x v="3056"/>
    <x v="543"/>
    <x v="5"/>
    <x v="1"/>
    <x v="0"/>
    <x v="1"/>
    <x v="0"/>
    <x v="0"/>
    <x v="4"/>
    <x v="4"/>
    <x v="4"/>
    <x v="1"/>
    <x v="1"/>
    <x v="0"/>
    <x v="3"/>
  </r>
  <r>
    <x v="3057"/>
    <x v="544"/>
    <x v="5"/>
    <x v="1"/>
    <x v="1"/>
    <x v="0"/>
    <x v="2"/>
    <x v="2"/>
    <x v="8"/>
    <x v="36"/>
    <x v="36"/>
    <x v="0"/>
    <x v="0"/>
    <x v="1"/>
    <x v="3"/>
  </r>
  <r>
    <x v="3058"/>
    <x v="544"/>
    <x v="5"/>
    <x v="1"/>
    <x v="1"/>
    <x v="2"/>
    <x v="3"/>
    <x v="3"/>
    <x v="7"/>
    <x v="11"/>
    <x v="11"/>
    <x v="0"/>
    <x v="0"/>
    <x v="0"/>
    <x v="1"/>
  </r>
  <r>
    <x v="3059"/>
    <x v="544"/>
    <x v="5"/>
    <x v="1"/>
    <x v="2"/>
    <x v="4"/>
    <x v="1"/>
    <x v="1"/>
    <x v="6"/>
    <x v="7"/>
    <x v="7"/>
    <x v="0"/>
    <x v="0"/>
    <x v="0"/>
    <x v="2"/>
  </r>
  <r>
    <x v="3060"/>
    <x v="544"/>
    <x v="5"/>
    <x v="1"/>
    <x v="2"/>
    <x v="6"/>
    <x v="2"/>
    <x v="2"/>
    <x v="0"/>
    <x v="38"/>
    <x v="38"/>
    <x v="0"/>
    <x v="0"/>
    <x v="0"/>
    <x v="2"/>
  </r>
  <r>
    <x v="3061"/>
    <x v="544"/>
    <x v="5"/>
    <x v="1"/>
    <x v="2"/>
    <x v="5"/>
    <x v="1"/>
    <x v="1"/>
    <x v="0"/>
    <x v="10"/>
    <x v="10"/>
    <x v="1"/>
    <x v="1"/>
    <x v="0"/>
    <x v="2"/>
  </r>
  <r>
    <x v="3062"/>
    <x v="544"/>
    <x v="5"/>
    <x v="1"/>
    <x v="0"/>
    <x v="5"/>
    <x v="2"/>
    <x v="2"/>
    <x v="9"/>
    <x v="26"/>
    <x v="26"/>
    <x v="1"/>
    <x v="1"/>
    <x v="0"/>
    <x v="3"/>
  </r>
  <r>
    <x v="3063"/>
    <x v="544"/>
    <x v="5"/>
    <x v="1"/>
    <x v="0"/>
    <x v="0"/>
    <x v="1"/>
    <x v="1"/>
    <x v="3"/>
    <x v="14"/>
    <x v="14"/>
    <x v="0"/>
    <x v="0"/>
    <x v="0"/>
    <x v="2"/>
  </r>
  <r>
    <x v="3064"/>
    <x v="544"/>
    <x v="5"/>
    <x v="1"/>
    <x v="0"/>
    <x v="2"/>
    <x v="1"/>
    <x v="1"/>
    <x v="0"/>
    <x v="10"/>
    <x v="10"/>
    <x v="1"/>
    <x v="1"/>
    <x v="0"/>
    <x v="2"/>
  </r>
  <r>
    <x v="3065"/>
    <x v="544"/>
    <x v="5"/>
    <x v="1"/>
    <x v="2"/>
    <x v="2"/>
    <x v="0"/>
    <x v="0"/>
    <x v="4"/>
    <x v="4"/>
    <x v="4"/>
    <x v="0"/>
    <x v="0"/>
    <x v="0"/>
    <x v="1"/>
  </r>
  <r>
    <x v="3066"/>
    <x v="545"/>
    <x v="5"/>
    <x v="1"/>
    <x v="1"/>
    <x v="0"/>
    <x v="1"/>
    <x v="1"/>
    <x v="8"/>
    <x v="33"/>
    <x v="33"/>
    <x v="1"/>
    <x v="1"/>
    <x v="0"/>
    <x v="2"/>
  </r>
  <r>
    <x v="3067"/>
    <x v="545"/>
    <x v="5"/>
    <x v="1"/>
    <x v="2"/>
    <x v="5"/>
    <x v="3"/>
    <x v="3"/>
    <x v="4"/>
    <x v="29"/>
    <x v="29"/>
    <x v="0"/>
    <x v="0"/>
    <x v="0"/>
    <x v="3"/>
  </r>
  <r>
    <x v="3068"/>
    <x v="545"/>
    <x v="5"/>
    <x v="1"/>
    <x v="2"/>
    <x v="1"/>
    <x v="2"/>
    <x v="2"/>
    <x v="4"/>
    <x v="17"/>
    <x v="17"/>
    <x v="1"/>
    <x v="1"/>
    <x v="0"/>
    <x v="0"/>
  </r>
  <r>
    <x v="3069"/>
    <x v="545"/>
    <x v="5"/>
    <x v="1"/>
    <x v="2"/>
    <x v="4"/>
    <x v="0"/>
    <x v="0"/>
    <x v="2"/>
    <x v="2"/>
    <x v="2"/>
    <x v="1"/>
    <x v="1"/>
    <x v="0"/>
    <x v="2"/>
  </r>
  <r>
    <x v="3070"/>
    <x v="546"/>
    <x v="6"/>
    <x v="1"/>
    <x v="2"/>
    <x v="1"/>
    <x v="2"/>
    <x v="2"/>
    <x v="2"/>
    <x v="12"/>
    <x v="12"/>
    <x v="0"/>
    <x v="0"/>
    <x v="0"/>
    <x v="2"/>
  </r>
  <r>
    <x v="3071"/>
    <x v="546"/>
    <x v="6"/>
    <x v="1"/>
    <x v="1"/>
    <x v="1"/>
    <x v="1"/>
    <x v="1"/>
    <x v="6"/>
    <x v="7"/>
    <x v="7"/>
    <x v="1"/>
    <x v="1"/>
    <x v="0"/>
    <x v="0"/>
  </r>
  <r>
    <x v="3072"/>
    <x v="547"/>
    <x v="6"/>
    <x v="1"/>
    <x v="1"/>
    <x v="6"/>
    <x v="3"/>
    <x v="3"/>
    <x v="9"/>
    <x v="35"/>
    <x v="35"/>
    <x v="0"/>
    <x v="0"/>
    <x v="0"/>
    <x v="4"/>
  </r>
  <r>
    <x v="3073"/>
    <x v="547"/>
    <x v="6"/>
    <x v="1"/>
    <x v="0"/>
    <x v="4"/>
    <x v="1"/>
    <x v="1"/>
    <x v="6"/>
    <x v="7"/>
    <x v="7"/>
    <x v="0"/>
    <x v="0"/>
    <x v="0"/>
    <x v="3"/>
  </r>
  <r>
    <x v="3074"/>
    <x v="547"/>
    <x v="6"/>
    <x v="1"/>
    <x v="1"/>
    <x v="5"/>
    <x v="0"/>
    <x v="0"/>
    <x v="5"/>
    <x v="48"/>
    <x v="48"/>
    <x v="0"/>
    <x v="0"/>
    <x v="0"/>
    <x v="2"/>
  </r>
  <r>
    <x v="3075"/>
    <x v="547"/>
    <x v="6"/>
    <x v="1"/>
    <x v="2"/>
    <x v="1"/>
    <x v="2"/>
    <x v="2"/>
    <x v="2"/>
    <x v="12"/>
    <x v="12"/>
    <x v="1"/>
    <x v="1"/>
    <x v="0"/>
    <x v="2"/>
  </r>
  <r>
    <x v="3076"/>
    <x v="547"/>
    <x v="6"/>
    <x v="1"/>
    <x v="1"/>
    <x v="6"/>
    <x v="3"/>
    <x v="3"/>
    <x v="8"/>
    <x v="18"/>
    <x v="18"/>
    <x v="0"/>
    <x v="0"/>
    <x v="0"/>
    <x v="0"/>
  </r>
  <r>
    <x v="3077"/>
    <x v="547"/>
    <x v="6"/>
    <x v="1"/>
    <x v="2"/>
    <x v="5"/>
    <x v="3"/>
    <x v="3"/>
    <x v="7"/>
    <x v="11"/>
    <x v="11"/>
    <x v="0"/>
    <x v="0"/>
    <x v="0"/>
    <x v="4"/>
  </r>
  <r>
    <x v="3078"/>
    <x v="548"/>
    <x v="6"/>
    <x v="1"/>
    <x v="2"/>
    <x v="5"/>
    <x v="3"/>
    <x v="3"/>
    <x v="5"/>
    <x v="16"/>
    <x v="16"/>
    <x v="1"/>
    <x v="1"/>
    <x v="0"/>
    <x v="3"/>
  </r>
  <r>
    <x v="3079"/>
    <x v="548"/>
    <x v="6"/>
    <x v="1"/>
    <x v="0"/>
    <x v="3"/>
    <x v="2"/>
    <x v="2"/>
    <x v="1"/>
    <x v="43"/>
    <x v="43"/>
    <x v="0"/>
    <x v="0"/>
    <x v="0"/>
    <x v="4"/>
  </r>
  <r>
    <x v="3080"/>
    <x v="548"/>
    <x v="6"/>
    <x v="1"/>
    <x v="0"/>
    <x v="6"/>
    <x v="0"/>
    <x v="0"/>
    <x v="0"/>
    <x v="0"/>
    <x v="0"/>
    <x v="1"/>
    <x v="1"/>
    <x v="0"/>
    <x v="2"/>
  </r>
  <r>
    <x v="3081"/>
    <x v="548"/>
    <x v="6"/>
    <x v="1"/>
    <x v="2"/>
    <x v="6"/>
    <x v="4"/>
    <x v="4"/>
    <x v="9"/>
    <x v="46"/>
    <x v="46"/>
    <x v="0"/>
    <x v="0"/>
    <x v="0"/>
    <x v="3"/>
  </r>
  <r>
    <x v="3082"/>
    <x v="548"/>
    <x v="6"/>
    <x v="1"/>
    <x v="2"/>
    <x v="6"/>
    <x v="1"/>
    <x v="1"/>
    <x v="0"/>
    <x v="10"/>
    <x v="10"/>
    <x v="1"/>
    <x v="1"/>
    <x v="0"/>
    <x v="4"/>
  </r>
  <r>
    <x v="3083"/>
    <x v="548"/>
    <x v="6"/>
    <x v="1"/>
    <x v="0"/>
    <x v="3"/>
    <x v="1"/>
    <x v="1"/>
    <x v="7"/>
    <x v="21"/>
    <x v="21"/>
    <x v="1"/>
    <x v="1"/>
    <x v="0"/>
    <x v="2"/>
  </r>
  <r>
    <x v="3084"/>
    <x v="548"/>
    <x v="6"/>
    <x v="1"/>
    <x v="1"/>
    <x v="3"/>
    <x v="3"/>
    <x v="3"/>
    <x v="8"/>
    <x v="18"/>
    <x v="18"/>
    <x v="0"/>
    <x v="0"/>
    <x v="1"/>
    <x v="2"/>
  </r>
  <r>
    <x v="3085"/>
    <x v="549"/>
    <x v="6"/>
    <x v="1"/>
    <x v="1"/>
    <x v="6"/>
    <x v="3"/>
    <x v="3"/>
    <x v="4"/>
    <x v="29"/>
    <x v="29"/>
    <x v="0"/>
    <x v="0"/>
    <x v="1"/>
    <x v="2"/>
  </r>
  <r>
    <x v="3086"/>
    <x v="549"/>
    <x v="6"/>
    <x v="1"/>
    <x v="1"/>
    <x v="1"/>
    <x v="1"/>
    <x v="1"/>
    <x v="9"/>
    <x v="44"/>
    <x v="44"/>
    <x v="0"/>
    <x v="0"/>
    <x v="0"/>
    <x v="0"/>
  </r>
  <r>
    <x v="3087"/>
    <x v="549"/>
    <x v="6"/>
    <x v="1"/>
    <x v="0"/>
    <x v="2"/>
    <x v="3"/>
    <x v="3"/>
    <x v="1"/>
    <x v="27"/>
    <x v="27"/>
    <x v="0"/>
    <x v="0"/>
    <x v="1"/>
    <x v="3"/>
  </r>
  <r>
    <x v="3088"/>
    <x v="549"/>
    <x v="6"/>
    <x v="1"/>
    <x v="2"/>
    <x v="4"/>
    <x v="0"/>
    <x v="0"/>
    <x v="6"/>
    <x v="34"/>
    <x v="34"/>
    <x v="1"/>
    <x v="1"/>
    <x v="0"/>
    <x v="0"/>
  </r>
  <r>
    <x v="3089"/>
    <x v="549"/>
    <x v="6"/>
    <x v="1"/>
    <x v="2"/>
    <x v="2"/>
    <x v="2"/>
    <x v="2"/>
    <x v="0"/>
    <x v="38"/>
    <x v="38"/>
    <x v="1"/>
    <x v="1"/>
    <x v="0"/>
    <x v="3"/>
  </r>
  <r>
    <x v="3090"/>
    <x v="549"/>
    <x v="6"/>
    <x v="1"/>
    <x v="0"/>
    <x v="2"/>
    <x v="2"/>
    <x v="2"/>
    <x v="4"/>
    <x v="17"/>
    <x v="17"/>
    <x v="0"/>
    <x v="0"/>
    <x v="0"/>
    <x v="0"/>
  </r>
  <r>
    <x v="3091"/>
    <x v="549"/>
    <x v="6"/>
    <x v="1"/>
    <x v="0"/>
    <x v="5"/>
    <x v="1"/>
    <x v="1"/>
    <x v="3"/>
    <x v="14"/>
    <x v="14"/>
    <x v="0"/>
    <x v="0"/>
    <x v="0"/>
    <x v="0"/>
  </r>
  <r>
    <x v="3092"/>
    <x v="549"/>
    <x v="6"/>
    <x v="1"/>
    <x v="1"/>
    <x v="2"/>
    <x v="3"/>
    <x v="3"/>
    <x v="6"/>
    <x v="13"/>
    <x v="13"/>
    <x v="0"/>
    <x v="0"/>
    <x v="0"/>
    <x v="2"/>
  </r>
  <r>
    <x v="3093"/>
    <x v="549"/>
    <x v="6"/>
    <x v="1"/>
    <x v="1"/>
    <x v="4"/>
    <x v="1"/>
    <x v="1"/>
    <x v="6"/>
    <x v="7"/>
    <x v="7"/>
    <x v="0"/>
    <x v="0"/>
    <x v="0"/>
    <x v="4"/>
  </r>
  <r>
    <x v="3094"/>
    <x v="549"/>
    <x v="6"/>
    <x v="1"/>
    <x v="2"/>
    <x v="2"/>
    <x v="2"/>
    <x v="2"/>
    <x v="1"/>
    <x v="43"/>
    <x v="43"/>
    <x v="0"/>
    <x v="0"/>
    <x v="0"/>
    <x v="2"/>
  </r>
  <r>
    <x v="3095"/>
    <x v="549"/>
    <x v="6"/>
    <x v="1"/>
    <x v="0"/>
    <x v="2"/>
    <x v="4"/>
    <x v="4"/>
    <x v="3"/>
    <x v="42"/>
    <x v="42"/>
    <x v="1"/>
    <x v="1"/>
    <x v="0"/>
    <x v="2"/>
  </r>
  <r>
    <x v="3096"/>
    <x v="549"/>
    <x v="6"/>
    <x v="1"/>
    <x v="0"/>
    <x v="4"/>
    <x v="0"/>
    <x v="0"/>
    <x v="4"/>
    <x v="4"/>
    <x v="4"/>
    <x v="1"/>
    <x v="1"/>
    <x v="0"/>
    <x v="3"/>
  </r>
  <r>
    <x v="3097"/>
    <x v="549"/>
    <x v="6"/>
    <x v="1"/>
    <x v="1"/>
    <x v="2"/>
    <x v="4"/>
    <x v="4"/>
    <x v="8"/>
    <x v="19"/>
    <x v="19"/>
    <x v="1"/>
    <x v="1"/>
    <x v="0"/>
    <x v="2"/>
  </r>
  <r>
    <x v="3098"/>
    <x v="549"/>
    <x v="6"/>
    <x v="1"/>
    <x v="1"/>
    <x v="2"/>
    <x v="3"/>
    <x v="3"/>
    <x v="2"/>
    <x v="5"/>
    <x v="5"/>
    <x v="0"/>
    <x v="0"/>
    <x v="0"/>
    <x v="0"/>
  </r>
  <r>
    <x v="3099"/>
    <x v="549"/>
    <x v="6"/>
    <x v="1"/>
    <x v="1"/>
    <x v="6"/>
    <x v="0"/>
    <x v="0"/>
    <x v="2"/>
    <x v="2"/>
    <x v="2"/>
    <x v="0"/>
    <x v="0"/>
    <x v="0"/>
    <x v="3"/>
  </r>
  <r>
    <x v="3100"/>
    <x v="549"/>
    <x v="6"/>
    <x v="1"/>
    <x v="1"/>
    <x v="0"/>
    <x v="3"/>
    <x v="3"/>
    <x v="8"/>
    <x v="18"/>
    <x v="18"/>
    <x v="0"/>
    <x v="0"/>
    <x v="0"/>
    <x v="2"/>
  </r>
  <r>
    <x v="3101"/>
    <x v="550"/>
    <x v="6"/>
    <x v="1"/>
    <x v="1"/>
    <x v="1"/>
    <x v="2"/>
    <x v="2"/>
    <x v="3"/>
    <x v="3"/>
    <x v="3"/>
    <x v="0"/>
    <x v="0"/>
    <x v="0"/>
    <x v="1"/>
  </r>
  <r>
    <x v="3102"/>
    <x v="550"/>
    <x v="6"/>
    <x v="1"/>
    <x v="1"/>
    <x v="3"/>
    <x v="3"/>
    <x v="3"/>
    <x v="8"/>
    <x v="18"/>
    <x v="18"/>
    <x v="1"/>
    <x v="1"/>
    <x v="0"/>
    <x v="0"/>
  </r>
  <r>
    <x v="3103"/>
    <x v="550"/>
    <x v="6"/>
    <x v="1"/>
    <x v="1"/>
    <x v="0"/>
    <x v="1"/>
    <x v="1"/>
    <x v="0"/>
    <x v="10"/>
    <x v="10"/>
    <x v="0"/>
    <x v="0"/>
    <x v="0"/>
    <x v="4"/>
  </r>
  <r>
    <x v="3104"/>
    <x v="550"/>
    <x v="6"/>
    <x v="1"/>
    <x v="0"/>
    <x v="1"/>
    <x v="2"/>
    <x v="2"/>
    <x v="0"/>
    <x v="38"/>
    <x v="38"/>
    <x v="1"/>
    <x v="1"/>
    <x v="1"/>
    <x v="3"/>
  </r>
  <r>
    <x v="3105"/>
    <x v="550"/>
    <x v="6"/>
    <x v="1"/>
    <x v="0"/>
    <x v="2"/>
    <x v="3"/>
    <x v="3"/>
    <x v="4"/>
    <x v="29"/>
    <x v="29"/>
    <x v="0"/>
    <x v="0"/>
    <x v="0"/>
    <x v="3"/>
  </r>
  <r>
    <x v="3106"/>
    <x v="550"/>
    <x v="6"/>
    <x v="1"/>
    <x v="0"/>
    <x v="1"/>
    <x v="2"/>
    <x v="2"/>
    <x v="5"/>
    <x v="6"/>
    <x v="6"/>
    <x v="0"/>
    <x v="0"/>
    <x v="0"/>
    <x v="3"/>
  </r>
  <r>
    <x v="3107"/>
    <x v="550"/>
    <x v="6"/>
    <x v="1"/>
    <x v="1"/>
    <x v="3"/>
    <x v="4"/>
    <x v="4"/>
    <x v="3"/>
    <x v="42"/>
    <x v="42"/>
    <x v="0"/>
    <x v="0"/>
    <x v="0"/>
    <x v="3"/>
  </r>
  <r>
    <x v="3108"/>
    <x v="551"/>
    <x v="6"/>
    <x v="1"/>
    <x v="2"/>
    <x v="1"/>
    <x v="2"/>
    <x v="2"/>
    <x v="3"/>
    <x v="3"/>
    <x v="3"/>
    <x v="0"/>
    <x v="0"/>
    <x v="0"/>
    <x v="2"/>
  </r>
  <r>
    <x v="3109"/>
    <x v="551"/>
    <x v="6"/>
    <x v="1"/>
    <x v="1"/>
    <x v="5"/>
    <x v="4"/>
    <x v="4"/>
    <x v="4"/>
    <x v="8"/>
    <x v="8"/>
    <x v="1"/>
    <x v="1"/>
    <x v="0"/>
    <x v="2"/>
  </r>
  <r>
    <x v="3110"/>
    <x v="551"/>
    <x v="6"/>
    <x v="1"/>
    <x v="1"/>
    <x v="0"/>
    <x v="3"/>
    <x v="3"/>
    <x v="0"/>
    <x v="25"/>
    <x v="25"/>
    <x v="0"/>
    <x v="0"/>
    <x v="0"/>
    <x v="2"/>
  </r>
  <r>
    <x v="3111"/>
    <x v="551"/>
    <x v="6"/>
    <x v="1"/>
    <x v="1"/>
    <x v="5"/>
    <x v="0"/>
    <x v="0"/>
    <x v="0"/>
    <x v="0"/>
    <x v="0"/>
    <x v="0"/>
    <x v="0"/>
    <x v="0"/>
    <x v="2"/>
  </r>
  <r>
    <x v="3112"/>
    <x v="552"/>
    <x v="6"/>
    <x v="1"/>
    <x v="2"/>
    <x v="4"/>
    <x v="1"/>
    <x v="1"/>
    <x v="0"/>
    <x v="10"/>
    <x v="10"/>
    <x v="1"/>
    <x v="1"/>
    <x v="0"/>
    <x v="0"/>
  </r>
  <r>
    <x v="3113"/>
    <x v="552"/>
    <x v="6"/>
    <x v="1"/>
    <x v="0"/>
    <x v="3"/>
    <x v="0"/>
    <x v="0"/>
    <x v="3"/>
    <x v="45"/>
    <x v="45"/>
    <x v="0"/>
    <x v="0"/>
    <x v="0"/>
    <x v="2"/>
  </r>
  <r>
    <x v="3114"/>
    <x v="552"/>
    <x v="6"/>
    <x v="1"/>
    <x v="0"/>
    <x v="6"/>
    <x v="3"/>
    <x v="3"/>
    <x v="5"/>
    <x v="16"/>
    <x v="16"/>
    <x v="0"/>
    <x v="0"/>
    <x v="1"/>
    <x v="2"/>
  </r>
  <r>
    <x v="3115"/>
    <x v="552"/>
    <x v="6"/>
    <x v="1"/>
    <x v="0"/>
    <x v="0"/>
    <x v="2"/>
    <x v="2"/>
    <x v="5"/>
    <x v="6"/>
    <x v="6"/>
    <x v="1"/>
    <x v="1"/>
    <x v="0"/>
    <x v="1"/>
  </r>
  <r>
    <x v="3116"/>
    <x v="553"/>
    <x v="6"/>
    <x v="1"/>
    <x v="1"/>
    <x v="4"/>
    <x v="3"/>
    <x v="3"/>
    <x v="4"/>
    <x v="29"/>
    <x v="29"/>
    <x v="1"/>
    <x v="1"/>
    <x v="0"/>
    <x v="4"/>
  </r>
  <r>
    <x v="3117"/>
    <x v="553"/>
    <x v="6"/>
    <x v="1"/>
    <x v="2"/>
    <x v="1"/>
    <x v="0"/>
    <x v="0"/>
    <x v="0"/>
    <x v="0"/>
    <x v="0"/>
    <x v="0"/>
    <x v="0"/>
    <x v="1"/>
    <x v="0"/>
  </r>
  <r>
    <x v="3118"/>
    <x v="554"/>
    <x v="6"/>
    <x v="1"/>
    <x v="0"/>
    <x v="1"/>
    <x v="2"/>
    <x v="2"/>
    <x v="4"/>
    <x v="17"/>
    <x v="17"/>
    <x v="0"/>
    <x v="0"/>
    <x v="0"/>
    <x v="2"/>
  </r>
  <r>
    <x v="3119"/>
    <x v="554"/>
    <x v="6"/>
    <x v="1"/>
    <x v="1"/>
    <x v="5"/>
    <x v="3"/>
    <x v="3"/>
    <x v="2"/>
    <x v="5"/>
    <x v="5"/>
    <x v="0"/>
    <x v="0"/>
    <x v="0"/>
    <x v="2"/>
  </r>
  <r>
    <x v="3120"/>
    <x v="554"/>
    <x v="6"/>
    <x v="1"/>
    <x v="2"/>
    <x v="0"/>
    <x v="0"/>
    <x v="0"/>
    <x v="6"/>
    <x v="34"/>
    <x v="34"/>
    <x v="1"/>
    <x v="1"/>
    <x v="0"/>
    <x v="2"/>
  </r>
  <r>
    <x v="3121"/>
    <x v="554"/>
    <x v="6"/>
    <x v="1"/>
    <x v="1"/>
    <x v="4"/>
    <x v="4"/>
    <x v="4"/>
    <x v="1"/>
    <x v="37"/>
    <x v="37"/>
    <x v="1"/>
    <x v="1"/>
    <x v="0"/>
    <x v="1"/>
  </r>
  <r>
    <x v="3122"/>
    <x v="554"/>
    <x v="6"/>
    <x v="1"/>
    <x v="2"/>
    <x v="4"/>
    <x v="0"/>
    <x v="0"/>
    <x v="1"/>
    <x v="40"/>
    <x v="40"/>
    <x v="0"/>
    <x v="0"/>
    <x v="0"/>
    <x v="0"/>
  </r>
  <r>
    <x v="3123"/>
    <x v="554"/>
    <x v="6"/>
    <x v="1"/>
    <x v="0"/>
    <x v="0"/>
    <x v="4"/>
    <x v="4"/>
    <x v="2"/>
    <x v="24"/>
    <x v="24"/>
    <x v="0"/>
    <x v="0"/>
    <x v="0"/>
    <x v="0"/>
  </r>
  <r>
    <x v="3124"/>
    <x v="555"/>
    <x v="6"/>
    <x v="1"/>
    <x v="1"/>
    <x v="3"/>
    <x v="3"/>
    <x v="3"/>
    <x v="0"/>
    <x v="25"/>
    <x v="25"/>
    <x v="0"/>
    <x v="0"/>
    <x v="0"/>
    <x v="2"/>
  </r>
  <r>
    <x v="3125"/>
    <x v="555"/>
    <x v="6"/>
    <x v="1"/>
    <x v="0"/>
    <x v="0"/>
    <x v="3"/>
    <x v="3"/>
    <x v="8"/>
    <x v="18"/>
    <x v="18"/>
    <x v="0"/>
    <x v="0"/>
    <x v="0"/>
    <x v="2"/>
  </r>
  <r>
    <x v="3126"/>
    <x v="556"/>
    <x v="6"/>
    <x v="1"/>
    <x v="2"/>
    <x v="6"/>
    <x v="1"/>
    <x v="1"/>
    <x v="7"/>
    <x v="21"/>
    <x v="21"/>
    <x v="1"/>
    <x v="1"/>
    <x v="0"/>
    <x v="3"/>
  </r>
  <r>
    <x v="3127"/>
    <x v="557"/>
    <x v="6"/>
    <x v="1"/>
    <x v="2"/>
    <x v="2"/>
    <x v="2"/>
    <x v="2"/>
    <x v="3"/>
    <x v="3"/>
    <x v="3"/>
    <x v="0"/>
    <x v="0"/>
    <x v="0"/>
    <x v="4"/>
  </r>
  <r>
    <x v="3128"/>
    <x v="557"/>
    <x v="6"/>
    <x v="1"/>
    <x v="1"/>
    <x v="6"/>
    <x v="4"/>
    <x v="4"/>
    <x v="5"/>
    <x v="47"/>
    <x v="47"/>
    <x v="0"/>
    <x v="0"/>
    <x v="0"/>
    <x v="3"/>
  </r>
  <r>
    <x v="3129"/>
    <x v="557"/>
    <x v="6"/>
    <x v="1"/>
    <x v="2"/>
    <x v="2"/>
    <x v="4"/>
    <x v="4"/>
    <x v="8"/>
    <x v="19"/>
    <x v="19"/>
    <x v="0"/>
    <x v="0"/>
    <x v="0"/>
    <x v="2"/>
  </r>
  <r>
    <x v="3130"/>
    <x v="557"/>
    <x v="6"/>
    <x v="1"/>
    <x v="2"/>
    <x v="0"/>
    <x v="1"/>
    <x v="1"/>
    <x v="1"/>
    <x v="1"/>
    <x v="1"/>
    <x v="1"/>
    <x v="1"/>
    <x v="0"/>
    <x v="3"/>
  </r>
  <r>
    <x v="3131"/>
    <x v="557"/>
    <x v="6"/>
    <x v="1"/>
    <x v="0"/>
    <x v="2"/>
    <x v="2"/>
    <x v="2"/>
    <x v="2"/>
    <x v="12"/>
    <x v="12"/>
    <x v="0"/>
    <x v="0"/>
    <x v="0"/>
    <x v="0"/>
  </r>
  <r>
    <x v="3132"/>
    <x v="557"/>
    <x v="6"/>
    <x v="1"/>
    <x v="0"/>
    <x v="6"/>
    <x v="1"/>
    <x v="1"/>
    <x v="5"/>
    <x v="28"/>
    <x v="28"/>
    <x v="0"/>
    <x v="0"/>
    <x v="1"/>
    <x v="2"/>
  </r>
  <r>
    <x v="3133"/>
    <x v="557"/>
    <x v="6"/>
    <x v="1"/>
    <x v="2"/>
    <x v="6"/>
    <x v="1"/>
    <x v="1"/>
    <x v="7"/>
    <x v="21"/>
    <x v="21"/>
    <x v="0"/>
    <x v="0"/>
    <x v="0"/>
    <x v="3"/>
  </r>
  <r>
    <x v="3134"/>
    <x v="557"/>
    <x v="6"/>
    <x v="1"/>
    <x v="1"/>
    <x v="1"/>
    <x v="1"/>
    <x v="1"/>
    <x v="2"/>
    <x v="30"/>
    <x v="30"/>
    <x v="1"/>
    <x v="1"/>
    <x v="1"/>
    <x v="2"/>
  </r>
  <r>
    <x v="3135"/>
    <x v="557"/>
    <x v="6"/>
    <x v="1"/>
    <x v="0"/>
    <x v="4"/>
    <x v="4"/>
    <x v="4"/>
    <x v="2"/>
    <x v="24"/>
    <x v="24"/>
    <x v="0"/>
    <x v="0"/>
    <x v="0"/>
    <x v="0"/>
  </r>
  <r>
    <x v="3136"/>
    <x v="557"/>
    <x v="6"/>
    <x v="1"/>
    <x v="1"/>
    <x v="6"/>
    <x v="4"/>
    <x v="4"/>
    <x v="6"/>
    <x v="9"/>
    <x v="9"/>
    <x v="1"/>
    <x v="1"/>
    <x v="0"/>
    <x v="2"/>
  </r>
  <r>
    <x v="3137"/>
    <x v="557"/>
    <x v="6"/>
    <x v="1"/>
    <x v="0"/>
    <x v="0"/>
    <x v="4"/>
    <x v="4"/>
    <x v="9"/>
    <x v="46"/>
    <x v="46"/>
    <x v="0"/>
    <x v="0"/>
    <x v="0"/>
    <x v="2"/>
  </r>
  <r>
    <x v="3138"/>
    <x v="558"/>
    <x v="6"/>
    <x v="1"/>
    <x v="2"/>
    <x v="4"/>
    <x v="3"/>
    <x v="3"/>
    <x v="1"/>
    <x v="27"/>
    <x v="27"/>
    <x v="0"/>
    <x v="0"/>
    <x v="0"/>
    <x v="3"/>
  </r>
  <r>
    <x v="3139"/>
    <x v="558"/>
    <x v="6"/>
    <x v="1"/>
    <x v="2"/>
    <x v="5"/>
    <x v="0"/>
    <x v="0"/>
    <x v="6"/>
    <x v="34"/>
    <x v="34"/>
    <x v="0"/>
    <x v="0"/>
    <x v="0"/>
    <x v="2"/>
  </r>
  <r>
    <x v="3140"/>
    <x v="559"/>
    <x v="6"/>
    <x v="1"/>
    <x v="1"/>
    <x v="0"/>
    <x v="0"/>
    <x v="0"/>
    <x v="3"/>
    <x v="45"/>
    <x v="45"/>
    <x v="0"/>
    <x v="0"/>
    <x v="0"/>
    <x v="3"/>
  </r>
  <r>
    <x v="3141"/>
    <x v="559"/>
    <x v="6"/>
    <x v="1"/>
    <x v="2"/>
    <x v="5"/>
    <x v="3"/>
    <x v="3"/>
    <x v="0"/>
    <x v="25"/>
    <x v="25"/>
    <x v="0"/>
    <x v="0"/>
    <x v="0"/>
    <x v="2"/>
  </r>
  <r>
    <x v="3142"/>
    <x v="559"/>
    <x v="6"/>
    <x v="1"/>
    <x v="1"/>
    <x v="4"/>
    <x v="4"/>
    <x v="4"/>
    <x v="8"/>
    <x v="19"/>
    <x v="19"/>
    <x v="0"/>
    <x v="0"/>
    <x v="0"/>
    <x v="3"/>
  </r>
  <r>
    <x v="3143"/>
    <x v="559"/>
    <x v="6"/>
    <x v="1"/>
    <x v="1"/>
    <x v="5"/>
    <x v="3"/>
    <x v="3"/>
    <x v="1"/>
    <x v="27"/>
    <x v="27"/>
    <x v="0"/>
    <x v="0"/>
    <x v="0"/>
    <x v="3"/>
  </r>
  <r>
    <x v="3144"/>
    <x v="559"/>
    <x v="6"/>
    <x v="1"/>
    <x v="2"/>
    <x v="2"/>
    <x v="1"/>
    <x v="1"/>
    <x v="7"/>
    <x v="21"/>
    <x v="21"/>
    <x v="0"/>
    <x v="0"/>
    <x v="0"/>
    <x v="2"/>
  </r>
  <r>
    <x v="3145"/>
    <x v="559"/>
    <x v="6"/>
    <x v="1"/>
    <x v="1"/>
    <x v="6"/>
    <x v="4"/>
    <x v="4"/>
    <x v="0"/>
    <x v="49"/>
    <x v="49"/>
    <x v="1"/>
    <x v="1"/>
    <x v="1"/>
    <x v="2"/>
  </r>
  <r>
    <x v="3146"/>
    <x v="559"/>
    <x v="6"/>
    <x v="1"/>
    <x v="1"/>
    <x v="4"/>
    <x v="1"/>
    <x v="1"/>
    <x v="7"/>
    <x v="21"/>
    <x v="21"/>
    <x v="1"/>
    <x v="1"/>
    <x v="0"/>
    <x v="1"/>
  </r>
  <r>
    <x v="3147"/>
    <x v="560"/>
    <x v="6"/>
    <x v="1"/>
    <x v="0"/>
    <x v="6"/>
    <x v="3"/>
    <x v="3"/>
    <x v="7"/>
    <x v="11"/>
    <x v="11"/>
    <x v="1"/>
    <x v="1"/>
    <x v="1"/>
    <x v="0"/>
  </r>
  <r>
    <x v="3148"/>
    <x v="560"/>
    <x v="6"/>
    <x v="1"/>
    <x v="0"/>
    <x v="3"/>
    <x v="2"/>
    <x v="2"/>
    <x v="6"/>
    <x v="32"/>
    <x v="32"/>
    <x v="1"/>
    <x v="1"/>
    <x v="0"/>
    <x v="2"/>
  </r>
  <r>
    <x v="3149"/>
    <x v="560"/>
    <x v="6"/>
    <x v="1"/>
    <x v="0"/>
    <x v="4"/>
    <x v="2"/>
    <x v="2"/>
    <x v="6"/>
    <x v="32"/>
    <x v="32"/>
    <x v="0"/>
    <x v="0"/>
    <x v="0"/>
    <x v="0"/>
  </r>
  <r>
    <x v="3150"/>
    <x v="560"/>
    <x v="6"/>
    <x v="1"/>
    <x v="0"/>
    <x v="5"/>
    <x v="3"/>
    <x v="3"/>
    <x v="4"/>
    <x v="29"/>
    <x v="29"/>
    <x v="0"/>
    <x v="0"/>
    <x v="0"/>
    <x v="1"/>
  </r>
  <r>
    <x v="3151"/>
    <x v="560"/>
    <x v="6"/>
    <x v="1"/>
    <x v="2"/>
    <x v="2"/>
    <x v="2"/>
    <x v="2"/>
    <x v="0"/>
    <x v="38"/>
    <x v="38"/>
    <x v="1"/>
    <x v="1"/>
    <x v="0"/>
    <x v="2"/>
  </r>
  <r>
    <x v="3152"/>
    <x v="560"/>
    <x v="6"/>
    <x v="1"/>
    <x v="0"/>
    <x v="0"/>
    <x v="4"/>
    <x v="4"/>
    <x v="5"/>
    <x v="47"/>
    <x v="47"/>
    <x v="0"/>
    <x v="0"/>
    <x v="0"/>
    <x v="3"/>
  </r>
  <r>
    <x v="3153"/>
    <x v="560"/>
    <x v="6"/>
    <x v="1"/>
    <x v="0"/>
    <x v="3"/>
    <x v="0"/>
    <x v="0"/>
    <x v="2"/>
    <x v="2"/>
    <x v="2"/>
    <x v="0"/>
    <x v="0"/>
    <x v="0"/>
    <x v="3"/>
  </r>
  <r>
    <x v="3154"/>
    <x v="560"/>
    <x v="6"/>
    <x v="1"/>
    <x v="2"/>
    <x v="2"/>
    <x v="1"/>
    <x v="1"/>
    <x v="2"/>
    <x v="30"/>
    <x v="30"/>
    <x v="0"/>
    <x v="0"/>
    <x v="1"/>
    <x v="0"/>
  </r>
  <r>
    <x v="3155"/>
    <x v="560"/>
    <x v="6"/>
    <x v="1"/>
    <x v="2"/>
    <x v="6"/>
    <x v="1"/>
    <x v="1"/>
    <x v="8"/>
    <x v="33"/>
    <x v="33"/>
    <x v="1"/>
    <x v="1"/>
    <x v="0"/>
    <x v="3"/>
  </r>
  <r>
    <x v="3156"/>
    <x v="561"/>
    <x v="6"/>
    <x v="1"/>
    <x v="2"/>
    <x v="4"/>
    <x v="3"/>
    <x v="3"/>
    <x v="6"/>
    <x v="13"/>
    <x v="13"/>
    <x v="0"/>
    <x v="0"/>
    <x v="0"/>
    <x v="1"/>
  </r>
  <r>
    <x v="3157"/>
    <x v="561"/>
    <x v="6"/>
    <x v="1"/>
    <x v="0"/>
    <x v="1"/>
    <x v="4"/>
    <x v="4"/>
    <x v="5"/>
    <x v="47"/>
    <x v="47"/>
    <x v="0"/>
    <x v="0"/>
    <x v="0"/>
    <x v="3"/>
  </r>
  <r>
    <x v="3158"/>
    <x v="561"/>
    <x v="6"/>
    <x v="1"/>
    <x v="2"/>
    <x v="1"/>
    <x v="3"/>
    <x v="3"/>
    <x v="2"/>
    <x v="5"/>
    <x v="5"/>
    <x v="1"/>
    <x v="1"/>
    <x v="0"/>
    <x v="0"/>
  </r>
  <r>
    <x v="3159"/>
    <x v="561"/>
    <x v="6"/>
    <x v="1"/>
    <x v="0"/>
    <x v="2"/>
    <x v="2"/>
    <x v="2"/>
    <x v="3"/>
    <x v="3"/>
    <x v="3"/>
    <x v="0"/>
    <x v="0"/>
    <x v="0"/>
    <x v="3"/>
  </r>
  <r>
    <x v="3160"/>
    <x v="561"/>
    <x v="6"/>
    <x v="1"/>
    <x v="2"/>
    <x v="6"/>
    <x v="0"/>
    <x v="0"/>
    <x v="1"/>
    <x v="40"/>
    <x v="40"/>
    <x v="0"/>
    <x v="0"/>
    <x v="0"/>
    <x v="3"/>
  </r>
  <r>
    <x v="3161"/>
    <x v="562"/>
    <x v="6"/>
    <x v="1"/>
    <x v="2"/>
    <x v="6"/>
    <x v="0"/>
    <x v="0"/>
    <x v="7"/>
    <x v="20"/>
    <x v="20"/>
    <x v="0"/>
    <x v="0"/>
    <x v="0"/>
    <x v="3"/>
  </r>
  <r>
    <x v="3162"/>
    <x v="563"/>
    <x v="6"/>
    <x v="1"/>
    <x v="0"/>
    <x v="0"/>
    <x v="4"/>
    <x v="4"/>
    <x v="8"/>
    <x v="19"/>
    <x v="19"/>
    <x v="0"/>
    <x v="0"/>
    <x v="0"/>
    <x v="0"/>
  </r>
  <r>
    <x v="3163"/>
    <x v="563"/>
    <x v="6"/>
    <x v="1"/>
    <x v="1"/>
    <x v="1"/>
    <x v="0"/>
    <x v="0"/>
    <x v="4"/>
    <x v="4"/>
    <x v="4"/>
    <x v="1"/>
    <x v="1"/>
    <x v="1"/>
    <x v="1"/>
  </r>
  <r>
    <x v="3164"/>
    <x v="563"/>
    <x v="6"/>
    <x v="1"/>
    <x v="0"/>
    <x v="4"/>
    <x v="2"/>
    <x v="2"/>
    <x v="2"/>
    <x v="12"/>
    <x v="12"/>
    <x v="0"/>
    <x v="0"/>
    <x v="0"/>
    <x v="0"/>
  </r>
  <r>
    <x v="3165"/>
    <x v="563"/>
    <x v="6"/>
    <x v="1"/>
    <x v="0"/>
    <x v="3"/>
    <x v="2"/>
    <x v="2"/>
    <x v="8"/>
    <x v="36"/>
    <x v="36"/>
    <x v="1"/>
    <x v="1"/>
    <x v="0"/>
    <x v="0"/>
  </r>
  <r>
    <x v="3166"/>
    <x v="563"/>
    <x v="6"/>
    <x v="1"/>
    <x v="1"/>
    <x v="4"/>
    <x v="1"/>
    <x v="1"/>
    <x v="1"/>
    <x v="1"/>
    <x v="1"/>
    <x v="1"/>
    <x v="1"/>
    <x v="1"/>
    <x v="4"/>
  </r>
  <r>
    <x v="3167"/>
    <x v="563"/>
    <x v="6"/>
    <x v="1"/>
    <x v="2"/>
    <x v="0"/>
    <x v="1"/>
    <x v="1"/>
    <x v="1"/>
    <x v="1"/>
    <x v="1"/>
    <x v="0"/>
    <x v="0"/>
    <x v="0"/>
    <x v="3"/>
  </r>
  <r>
    <x v="3168"/>
    <x v="563"/>
    <x v="6"/>
    <x v="1"/>
    <x v="1"/>
    <x v="2"/>
    <x v="3"/>
    <x v="3"/>
    <x v="3"/>
    <x v="41"/>
    <x v="41"/>
    <x v="0"/>
    <x v="0"/>
    <x v="0"/>
    <x v="0"/>
  </r>
  <r>
    <x v="3169"/>
    <x v="564"/>
    <x v="6"/>
    <x v="1"/>
    <x v="1"/>
    <x v="4"/>
    <x v="3"/>
    <x v="3"/>
    <x v="1"/>
    <x v="27"/>
    <x v="27"/>
    <x v="1"/>
    <x v="1"/>
    <x v="0"/>
    <x v="2"/>
  </r>
  <r>
    <x v="3170"/>
    <x v="565"/>
    <x v="6"/>
    <x v="1"/>
    <x v="2"/>
    <x v="5"/>
    <x v="1"/>
    <x v="1"/>
    <x v="1"/>
    <x v="1"/>
    <x v="1"/>
    <x v="0"/>
    <x v="0"/>
    <x v="0"/>
    <x v="3"/>
  </r>
  <r>
    <x v="3171"/>
    <x v="565"/>
    <x v="6"/>
    <x v="1"/>
    <x v="2"/>
    <x v="0"/>
    <x v="3"/>
    <x v="3"/>
    <x v="8"/>
    <x v="18"/>
    <x v="18"/>
    <x v="0"/>
    <x v="0"/>
    <x v="0"/>
    <x v="3"/>
  </r>
  <r>
    <x v="3172"/>
    <x v="565"/>
    <x v="6"/>
    <x v="1"/>
    <x v="1"/>
    <x v="6"/>
    <x v="2"/>
    <x v="2"/>
    <x v="8"/>
    <x v="36"/>
    <x v="36"/>
    <x v="0"/>
    <x v="0"/>
    <x v="0"/>
    <x v="4"/>
  </r>
  <r>
    <x v="3173"/>
    <x v="565"/>
    <x v="6"/>
    <x v="1"/>
    <x v="2"/>
    <x v="3"/>
    <x v="1"/>
    <x v="1"/>
    <x v="6"/>
    <x v="7"/>
    <x v="7"/>
    <x v="0"/>
    <x v="0"/>
    <x v="0"/>
    <x v="3"/>
  </r>
  <r>
    <x v="3174"/>
    <x v="566"/>
    <x v="6"/>
    <x v="1"/>
    <x v="2"/>
    <x v="4"/>
    <x v="1"/>
    <x v="1"/>
    <x v="4"/>
    <x v="22"/>
    <x v="22"/>
    <x v="0"/>
    <x v="0"/>
    <x v="0"/>
    <x v="0"/>
  </r>
  <r>
    <x v="3175"/>
    <x v="567"/>
    <x v="6"/>
    <x v="1"/>
    <x v="0"/>
    <x v="3"/>
    <x v="0"/>
    <x v="0"/>
    <x v="0"/>
    <x v="0"/>
    <x v="0"/>
    <x v="0"/>
    <x v="0"/>
    <x v="1"/>
    <x v="0"/>
  </r>
  <r>
    <x v="3176"/>
    <x v="568"/>
    <x v="6"/>
    <x v="1"/>
    <x v="2"/>
    <x v="4"/>
    <x v="1"/>
    <x v="1"/>
    <x v="6"/>
    <x v="7"/>
    <x v="7"/>
    <x v="1"/>
    <x v="1"/>
    <x v="0"/>
    <x v="1"/>
  </r>
  <r>
    <x v="3177"/>
    <x v="569"/>
    <x v="6"/>
    <x v="1"/>
    <x v="0"/>
    <x v="1"/>
    <x v="4"/>
    <x v="4"/>
    <x v="5"/>
    <x v="47"/>
    <x v="47"/>
    <x v="0"/>
    <x v="0"/>
    <x v="0"/>
    <x v="0"/>
  </r>
  <r>
    <x v="3178"/>
    <x v="570"/>
    <x v="6"/>
    <x v="1"/>
    <x v="0"/>
    <x v="2"/>
    <x v="2"/>
    <x v="2"/>
    <x v="6"/>
    <x v="32"/>
    <x v="32"/>
    <x v="1"/>
    <x v="1"/>
    <x v="0"/>
    <x v="2"/>
  </r>
  <r>
    <x v="3179"/>
    <x v="571"/>
    <x v="6"/>
    <x v="1"/>
    <x v="2"/>
    <x v="6"/>
    <x v="3"/>
    <x v="3"/>
    <x v="2"/>
    <x v="5"/>
    <x v="5"/>
    <x v="1"/>
    <x v="1"/>
    <x v="0"/>
    <x v="3"/>
  </r>
  <r>
    <x v="3180"/>
    <x v="571"/>
    <x v="6"/>
    <x v="1"/>
    <x v="2"/>
    <x v="1"/>
    <x v="0"/>
    <x v="0"/>
    <x v="7"/>
    <x v="20"/>
    <x v="20"/>
    <x v="0"/>
    <x v="0"/>
    <x v="0"/>
    <x v="3"/>
  </r>
  <r>
    <x v="3181"/>
    <x v="571"/>
    <x v="6"/>
    <x v="1"/>
    <x v="0"/>
    <x v="4"/>
    <x v="1"/>
    <x v="1"/>
    <x v="1"/>
    <x v="1"/>
    <x v="1"/>
    <x v="1"/>
    <x v="1"/>
    <x v="0"/>
    <x v="3"/>
  </r>
  <r>
    <x v="3182"/>
    <x v="571"/>
    <x v="6"/>
    <x v="1"/>
    <x v="1"/>
    <x v="3"/>
    <x v="3"/>
    <x v="3"/>
    <x v="9"/>
    <x v="35"/>
    <x v="35"/>
    <x v="0"/>
    <x v="0"/>
    <x v="0"/>
    <x v="2"/>
  </r>
  <r>
    <x v="3183"/>
    <x v="571"/>
    <x v="6"/>
    <x v="1"/>
    <x v="1"/>
    <x v="3"/>
    <x v="1"/>
    <x v="1"/>
    <x v="6"/>
    <x v="7"/>
    <x v="7"/>
    <x v="0"/>
    <x v="0"/>
    <x v="0"/>
    <x v="2"/>
  </r>
  <r>
    <x v="3184"/>
    <x v="572"/>
    <x v="6"/>
    <x v="1"/>
    <x v="1"/>
    <x v="2"/>
    <x v="1"/>
    <x v="1"/>
    <x v="5"/>
    <x v="28"/>
    <x v="28"/>
    <x v="1"/>
    <x v="1"/>
    <x v="0"/>
    <x v="4"/>
  </r>
  <r>
    <x v="3185"/>
    <x v="572"/>
    <x v="6"/>
    <x v="1"/>
    <x v="1"/>
    <x v="3"/>
    <x v="3"/>
    <x v="3"/>
    <x v="9"/>
    <x v="35"/>
    <x v="35"/>
    <x v="0"/>
    <x v="0"/>
    <x v="0"/>
    <x v="4"/>
  </r>
  <r>
    <x v="3186"/>
    <x v="573"/>
    <x v="6"/>
    <x v="1"/>
    <x v="2"/>
    <x v="1"/>
    <x v="2"/>
    <x v="2"/>
    <x v="8"/>
    <x v="36"/>
    <x v="36"/>
    <x v="0"/>
    <x v="0"/>
    <x v="0"/>
    <x v="0"/>
  </r>
  <r>
    <x v="3187"/>
    <x v="573"/>
    <x v="6"/>
    <x v="1"/>
    <x v="0"/>
    <x v="6"/>
    <x v="0"/>
    <x v="0"/>
    <x v="6"/>
    <x v="34"/>
    <x v="34"/>
    <x v="0"/>
    <x v="0"/>
    <x v="0"/>
    <x v="2"/>
  </r>
  <r>
    <x v="3188"/>
    <x v="573"/>
    <x v="6"/>
    <x v="1"/>
    <x v="0"/>
    <x v="3"/>
    <x v="4"/>
    <x v="4"/>
    <x v="0"/>
    <x v="49"/>
    <x v="49"/>
    <x v="0"/>
    <x v="0"/>
    <x v="0"/>
    <x v="2"/>
  </r>
  <r>
    <x v="3189"/>
    <x v="573"/>
    <x v="6"/>
    <x v="1"/>
    <x v="0"/>
    <x v="3"/>
    <x v="4"/>
    <x v="4"/>
    <x v="3"/>
    <x v="42"/>
    <x v="42"/>
    <x v="0"/>
    <x v="0"/>
    <x v="0"/>
    <x v="2"/>
  </r>
  <r>
    <x v="3190"/>
    <x v="574"/>
    <x v="6"/>
    <x v="1"/>
    <x v="0"/>
    <x v="6"/>
    <x v="2"/>
    <x v="2"/>
    <x v="8"/>
    <x v="36"/>
    <x v="36"/>
    <x v="0"/>
    <x v="0"/>
    <x v="0"/>
    <x v="2"/>
  </r>
  <r>
    <x v="3191"/>
    <x v="575"/>
    <x v="6"/>
    <x v="1"/>
    <x v="0"/>
    <x v="6"/>
    <x v="3"/>
    <x v="3"/>
    <x v="3"/>
    <x v="41"/>
    <x v="41"/>
    <x v="0"/>
    <x v="0"/>
    <x v="0"/>
    <x v="1"/>
  </r>
  <r>
    <x v="3192"/>
    <x v="575"/>
    <x v="6"/>
    <x v="1"/>
    <x v="1"/>
    <x v="4"/>
    <x v="2"/>
    <x v="2"/>
    <x v="4"/>
    <x v="17"/>
    <x v="17"/>
    <x v="0"/>
    <x v="0"/>
    <x v="0"/>
    <x v="2"/>
  </r>
  <r>
    <x v="3193"/>
    <x v="575"/>
    <x v="6"/>
    <x v="1"/>
    <x v="1"/>
    <x v="5"/>
    <x v="4"/>
    <x v="4"/>
    <x v="6"/>
    <x v="9"/>
    <x v="9"/>
    <x v="0"/>
    <x v="0"/>
    <x v="0"/>
    <x v="2"/>
  </r>
  <r>
    <x v="3194"/>
    <x v="575"/>
    <x v="6"/>
    <x v="1"/>
    <x v="2"/>
    <x v="1"/>
    <x v="4"/>
    <x v="4"/>
    <x v="6"/>
    <x v="9"/>
    <x v="9"/>
    <x v="0"/>
    <x v="0"/>
    <x v="0"/>
    <x v="2"/>
  </r>
  <r>
    <x v="3195"/>
    <x v="575"/>
    <x v="6"/>
    <x v="1"/>
    <x v="1"/>
    <x v="2"/>
    <x v="0"/>
    <x v="0"/>
    <x v="4"/>
    <x v="4"/>
    <x v="4"/>
    <x v="0"/>
    <x v="0"/>
    <x v="0"/>
    <x v="0"/>
  </r>
  <r>
    <x v="3196"/>
    <x v="575"/>
    <x v="6"/>
    <x v="1"/>
    <x v="1"/>
    <x v="2"/>
    <x v="2"/>
    <x v="2"/>
    <x v="3"/>
    <x v="3"/>
    <x v="3"/>
    <x v="0"/>
    <x v="0"/>
    <x v="0"/>
    <x v="0"/>
  </r>
  <r>
    <x v="3197"/>
    <x v="575"/>
    <x v="6"/>
    <x v="1"/>
    <x v="2"/>
    <x v="6"/>
    <x v="3"/>
    <x v="3"/>
    <x v="5"/>
    <x v="16"/>
    <x v="16"/>
    <x v="0"/>
    <x v="0"/>
    <x v="0"/>
    <x v="3"/>
  </r>
  <r>
    <x v="3198"/>
    <x v="575"/>
    <x v="6"/>
    <x v="1"/>
    <x v="2"/>
    <x v="6"/>
    <x v="1"/>
    <x v="1"/>
    <x v="4"/>
    <x v="22"/>
    <x v="22"/>
    <x v="1"/>
    <x v="1"/>
    <x v="0"/>
    <x v="0"/>
  </r>
  <r>
    <x v="3199"/>
    <x v="575"/>
    <x v="6"/>
    <x v="1"/>
    <x v="0"/>
    <x v="1"/>
    <x v="1"/>
    <x v="1"/>
    <x v="9"/>
    <x v="44"/>
    <x v="44"/>
    <x v="1"/>
    <x v="1"/>
    <x v="0"/>
    <x v="4"/>
  </r>
  <r>
    <x v="3200"/>
    <x v="575"/>
    <x v="6"/>
    <x v="1"/>
    <x v="1"/>
    <x v="3"/>
    <x v="3"/>
    <x v="3"/>
    <x v="7"/>
    <x v="11"/>
    <x v="11"/>
    <x v="0"/>
    <x v="0"/>
    <x v="0"/>
    <x v="3"/>
  </r>
  <r>
    <x v="3201"/>
    <x v="575"/>
    <x v="6"/>
    <x v="1"/>
    <x v="1"/>
    <x v="6"/>
    <x v="1"/>
    <x v="1"/>
    <x v="5"/>
    <x v="28"/>
    <x v="28"/>
    <x v="0"/>
    <x v="0"/>
    <x v="0"/>
    <x v="3"/>
  </r>
  <r>
    <x v="3202"/>
    <x v="575"/>
    <x v="6"/>
    <x v="1"/>
    <x v="0"/>
    <x v="3"/>
    <x v="1"/>
    <x v="1"/>
    <x v="0"/>
    <x v="10"/>
    <x v="10"/>
    <x v="1"/>
    <x v="1"/>
    <x v="0"/>
    <x v="2"/>
  </r>
  <r>
    <x v="3203"/>
    <x v="575"/>
    <x v="6"/>
    <x v="1"/>
    <x v="1"/>
    <x v="5"/>
    <x v="0"/>
    <x v="0"/>
    <x v="2"/>
    <x v="2"/>
    <x v="2"/>
    <x v="1"/>
    <x v="1"/>
    <x v="0"/>
    <x v="2"/>
  </r>
  <r>
    <x v="3204"/>
    <x v="575"/>
    <x v="6"/>
    <x v="1"/>
    <x v="1"/>
    <x v="1"/>
    <x v="4"/>
    <x v="4"/>
    <x v="1"/>
    <x v="37"/>
    <x v="37"/>
    <x v="0"/>
    <x v="0"/>
    <x v="0"/>
    <x v="1"/>
  </r>
  <r>
    <x v="3205"/>
    <x v="575"/>
    <x v="6"/>
    <x v="1"/>
    <x v="2"/>
    <x v="1"/>
    <x v="0"/>
    <x v="0"/>
    <x v="1"/>
    <x v="40"/>
    <x v="40"/>
    <x v="1"/>
    <x v="1"/>
    <x v="0"/>
    <x v="2"/>
  </r>
  <r>
    <x v="3206"/>
    <x v="575"/>
    <x v="6"/>
    <x v="1"/>
    <x v="0"/>
    <x v="0"/>
    <x v="4"/>
    <x v="4"/>
    <x v="6"/>
    <x v="9"/>
    <x v="9"/>
    <x v="0"/>
    <x v="0"/>
    <x v="0"/>
    <x v="2"/>
  </r>
  <r>
    <x v="3207"/>
    <x v="575"/>
    <x v="6"/>
    <x v="1"/>
    <x v="2"/>
    <x v="4"/>
    <x v="4"/>
    <x v="4"/>
    <x v="7"/>
    <x v="31"/>
    <x v="31"/>
    <x v="0"/>
    <x v="0"/>
    <x v="0"/>
    <x v="0"/>
  </r>
  <r>
    <x v="3208"/>
    <x v="575"/>
    <x v="6"/>
    <x v="1"/>
    <x v="0"/>
    <x v="6"/>
    <x v="3"/>
    <x v="3"/>
    <x v="4"/>
    <x v="29"/>
    <x v="29"/>
    <x v="0"/>
    <x v="0"/>
    <x v="0"/>
    <x v="2"/>
  </r>
  <r>
    <x v="3209"/>
    <x v="575"/>
    <x v="6"/>
    <x v="1"/>
    <x v="2"/>
    <x v="4"/>
    <x v="0"/>
    <x v="0"/>
    <x v="4"/>
    <x v="4"/>
    <x v="4"/>
    <x v="0"/>
    <x v="0"/>
    <x v="0"/>
    <x v="0"/>
  </r>
  <r>
    <x v="3210"/>
    <x v="575"/>
    <x v="6"/>
    <x v="1"/>
    <x v="2"/>
    <x v="1"/>
    <x v="2"/>
    <x v="2"/>
    <x v="4"/>
    <x v="17"/>
    <x v="17"/>
    <x v="0"/>
    <x v="0"/>
    <x v="0"/>
    <x v="3"/>
  </r>
  <r>
    <x v="3211"/>
    <x v="575"/>
    <x v="6"/>
    <x v="1"/>
    <x v="0"/>
    <x v="0"/>
    <x v="0"/>
    <x v="0"/>
    <x v="6"/>
    <x v="34"/>
    <x v="34"/>
    <x v="1"/>
    <x v="1"/>
    <x v="0"/>
    <x v="2"/>
  </r>
  <r>
    <x v="3212"/>
    <x v="575"/>
    <x v="6"/>
    <x v="1"/>
    <x v="1"/>
    <x v="1"/>
    <x v="2"/>
    <x v="2"/>
    <x v="0"/>
    <x v="38"/>
    <x v="38"/>
    <x v="1"/>
    <x v="1"/>
    <x v="0"/>
    <x v="0"/>
  </r>
  <r>
    <x v="3213"/>
    <x v="575"/>
    <x v="6"/>
    <x v="1"/>
    <x v="2"/>
    <x v="4"/>
    <x v="2"/>
    <x v="2"/>
    <x v="4"/>
    <x v="17"/>
    <x v="17"/>
    <x v="0"/>
    <x v="0"/>
    <x v="0"/>
    <x v="2"/>
  </r>
  <r>
    <x v="3214"/>
    <x v="575"/>
    <x v="6"/>
    <x v="1"/>
    <x v="2"/>
    <x v="5"/>
    <x v="4"/>
    <x v="4"/>
    <x v="3"/>
    <x v="42"/>
    <x v="42"/>
    <x v="0"/>
    <x v="0"/>
    <x v="0"/>
    <x v="2"/>
  </r>
  <r>
    <x v="3215"/>
    <x v="575"/>
    <x v="6"/>
    <x v="1"/>
    <x v="0"/>
    <x v="0"/>
    <x v="1"/>
    <x v="1"/>
    <x v="1"/>
    <x v="1"/>
    <x v="1"/>
    <x v="0"/>
    <x v="0"/>
    <x v="0"/>
    <x v="2"/>
  </r>
  <r>
    <x v="3216"/>
    <x v="575"/>
    <x v="6"/>
    <x v="1"/>
    <x v="0"/>
    <x v="5"/>
    <x v="4"/>
    <x v="4"/>
    <x v="7"/>
    <x v="31"/>
    <x v="31"/>
    <x v="0"/>
    <x v="0"/>
    <x v="0"/>
    <x v="4"/>
  </r>
  <r>
    <x v="3217"/>
    <x v="576"/>
    <x v="6"/>
    <x v="1"/>
    <x v="1"/>
    <x v="3"/>
    <x v="0"/>
    <x v="0"/>
    <x v="8"/>
    <x v="23"/>
    <x v="23"/>
    <x v="1"/>
    <x v="1"/>
    <x v="0"/>
    <x v="2"/>
  </r>
  <r>
    <x v="3218"/>
    <x v="576"/>
    <x v="6"/>
    <x v="1"/>
    <x v="0"/>
    <x v="5"/>
    <x v="2"/>
    <x v="2"/>
    <x v="5"/>
    <x v="6"/>
    <x v="6"/>
    <x v="1"/>
    <x v="1"/>
    <x v="0"/>
    <x v="1"/>
  </r>
  <r>
    <x v="3219"/>
    <x v="576"/>
    <x v="6"/>
    <x v="1"/>
    <x v="0"/>
    <x v="0"/>
    <x v="2"/>
    <x v="2"/>
    <x v="0"/>
    <x v="38"/>
    <x v="38"/>
    <x v="0"/>
    <x v="0"/>
    <x v="1"/>
    <x v="4"/>
  </r>
  <r>
    <x v="3220"/>
    <x v="577"/>
    <x v="7"/>
    <x v="1"/>
    <x v="2"/>
    <x v="2"/>
    <x v="1"/>
    <x v="1"/>
    <x v="9"/>
    <x v="44"/>
    <x v="44"/>
    <x v="0"/>
    <x v="0"/>
    <x v="0"/>
    <x v="0"/>
  </r>
  <r>
    <x v="3221"/>
    <x v="577"/>
    <x v="7"/>
    <x v="1"/>
    <x v="2"/>
    <x v="5"/>
    <x v="1"/>
    <x v="1"/>
    <x v="7"/>
    <x v="21"/>
    <x v="21"/>
    <x v="0"/>
    <x v="0"/>
    <x v="0"/>
    <x v="2"/>
  </r>
  <r>
    <x v="3222"/>
    <x v="577"/>
    <x v="7"/>
    <x v="1"/>
    <x v="1"/>
    <x v="6"/>
    <x v="4"/>
    <x v="4"/>
    <x v="5"/>
    <x v="47"/>
    <x v="47"/>
    <x v="0"/>
    <x v="0"/>
    <x v="0"/>
    <x v="2"/>
  </r>
  <r>
    <x v="3223"/>
    <x v="577"/>
    <x v="7"/>
    <x v="1"/>
    <x v="2"/>
    <x v="5"/>
    <x v="2"/>
    <x v="2"/>
    <x v="0"/>
    <x v="38"/>
    <x v="38"/>
    <x v="1"/>
    <x v="1"/>
    <x v="0"/>
    <x v="2"/>
  </r>
  <r>
    <x v="3224"/>
    <x v="577"/>
    <x v="7"/>
    <x v="1"/>
    <x v="1"/>
    <x v="2"/>
    <x v="2"/>
    <x v="2"/>
    <x v="6"/>
    <x v="32"/>
    <x v="32"/>
    <x v="0"/>
    <x v="0"/>
    <x v="0"/>
    <x v="2"/>
  </r>
  <r>
    <x v="3225"/>
    <x v="577"/>
    <x v="7"/>
    <x v="1"/>
    <x v="0"/>
    <x v="4"/>
    <x v="4"/>
    <x v="4"/>
    <x v="9"/>
    <x v="46"/>
    <x v="46"/>
    <x v="1"/>
    <x v="1"/>
    <x v="0"/>
    <x v="3"/>
  </r>
  <r>
    <x v="3226"/>
    <x v="577"/>
    <x v="7"/>
    <x v="1"/>
    <x v="2"/>
    <x v="2"/>
    <x v="4"/>
    <x v="4"/>
    <x v="7"/>
    <x v="31"/>
    <x v="31"/>
    <x v="1"/>
    <x v="1"/>
    <x v="0"/>
    <x v="1"/>
  </r>
  <r>
    <x v="3227"/>
    <x v="577"/>
    <x v="7"/>
    <x v="1"/>
    <x v="0"/>
    <x v="6"/>
    <x v="2"/>
    <x v="2"/>
    <x v="4"/>
    <x v="17"/>
    <x v="17"/>
    <x v="0"/>
    <x v="0"/>
    <x v="0"/>
    <x v="4"/>
  </r>
  <r>
    <x v="3228"/>
    <x v="577"/>
    <x v="7"/>
    <x v="1"/>
    <x v="2"/>
    <x v="4"/>
    <x v="1"/>
    <x v="1"/>
    <x v="5"/>
    <x v="28"/>
    <x v="28"/>
    <x v="1"/>
    <x v="1"/>
    <x v="0"/>
    <x v="4"/>
  </r>
  <r>
    <x v="3229"/>
    <x v="577"/>
    <x v="7"/>
    <x v="1"/>
    <x v="1"/>
    <x v="4"/>
    <x v="4"/>
    <x v="4"/>
    <x v="3"/>
    <x v="42"/>
    <x v="42"/>
    <x v="0"/>
    <x v="0"/>
    <x v="0"/>
    <x v="4"/>
  </r>
  <r>
    <x v="3230"/>
    <x v="577"/>
    <x v="7"/>
    <x v="1"/>
    <x v="1"/>
    <x v="0"/>
    <x v="0"/>
    <x v="0"/>
    <x v="7"/>
    <x v="20"/>
    <x v="20"/>
    <x v="1"/>
    <x v="1"/>
    <x v="1"/>
    <x v="2"/>
  </r>
  <r>
    <x v="3231"/>
    <x v="577"/>
    <x v="7"/>
    <x v="1"/>
    <x v="2"/>
    <x v="4"/>
    <x v="2"/>
    <x v="2"/>
    <x v="5"/>
    <x v="6"/>
    <x v="6"/>
    <x v="0"/>
    <x v="0"/>
    <x v="0"/>
    <x v="2"/>
  </r>
  <r>
    <x v="3232"/>
    <x v="577"/>
    <x v="7"/>
    <x v="1"/>
    <x v="1"/>
    <x v="3"/>
    <x v="4"/>
    <x v="4"/>
    <x v="3"/>
    <x v="42"/>
    <x v="42"/>
    <x v="0"/>
    <x v="0"/>
    <x v="0"/>
    <x v="2"/>
  </r>
  <r>
    <x v="3233"/>
    <x v="577"/>
    <x v="7"/>
    <x v="1"/>
    <x v="1"/>
    <x v="1"/>
    <x v="1"/>
    <x v="1"/>
    <x v="6"/>
    <x v="7"/>
    <x v="7"/>
    <x v="0"/>
    <x v="0"/>
    <x v="0"/>
    <x v="2"/>
  </r>
  <r>
    <x v="3234"/>
    <x v="577"/>
    <x v="7"/>
    <x v="1"/>
    <x v="1"/>
    <x v="5"/>
    <x v="0"/>
    <x v="0"/>
    <x v="0"/>
    <x v="0"/>
    <x v="0"/>
    <x v="1"/>
    <x v="1"/>
    <x v="0"/>
    <x v="2"/>
  </r>
  <r>
    <x v="3235"/>
    <x v="577"/>
    <x v="7"/>
    <x v="1"/>
    <x v="2"/>
    <x v="3"/>
    <x v="2"/>
    <x v="2"/>
    <x v="0"/>
    <x v="38"/>
    <x v="38"/>
    <x v="0"/>
    <x v="0"/>
    <x v="0"/>
    <x v="2"/>
  </r>
  <r>
    <x v="3236"/>
    <x v="577"/>
    <x v="7"/>
    <x v="1"/>
    <x v="2"/>
    <x v="2"/>
    <x v="4"/>
    <x v="4"/>
    <x v="0"/>
    <x v="49"/>
    <x v="49"/>
    <x v="0"/>
    <x v="0"/>
    <x v="0"/>
    <x v="0"/>
  </r>
  <r>
    <x v="3237"/>
    <x v="577"/>
    <x v="7"/>
    <x v="1"/>
    <x v="0"/>
    <x v="0"/>
    <x v="1"/>
    <x v="1"/>
    <x v="4"/>
    <x v="22"/>
    <x v="22"/>
    <x v="0"/>
    <x v="0"/>
    <x v="0"/>
    <x v="3"/>
  </r>
  <r>
    <x v="3238"/>
    <x v="578"/>
    <x v="7"/>
    <x v="1"/>
    <x v="2"/>
    <x v="3"/>
    <x v="3"/>
    <x v="3"/>
    <x v="7"/>
    <x v="11"/>
    <x v="11"/>
    <x v="0"/>
    <x v="0"/>
    <x v="0"/>
    <x v="2"/>
  </r>
  <r>
    <x v="3239"/>
    <x v="579"/>
    <x v="7"/>
    <x v="1"/>
    <x v="2"/>
    <x v="2"/>
    <x v="2"/>
    <x v="2"/>
    <x v="5"/>
    <x v="6"/>
    <x v="6"/>
    <x v="0"/>
    <x v="0"/>
    <x v="0"/>
    <x v="2"/>
  </r>
  <r>
    <x v="3240"/>
    <x v="579"/>
    <x v="7"/>
    <x v="1"/>
    <x v="2"/>
    <x v="6"/>
    <x v="1"/>
    <x v="1"/>
    <x v="8"/>
    <x v="33"/>
    <x v="33"/>
    <x v="1"/>
    <x v="1"/>
    <x v="0"/>
    <x v="2"/>
  </r>
  <r>
    <x v="3241"/>
    <x v="579"/>
    <x v="7"/>
    <x v="1"/>
    <x v="0"/>
    <x v="3"/>
    <x v="4"/>
    <x v="4"/>
    <x v="8"/>
    <x v="19"/>
    <x v="19"/>
    <x v="0"/>
    <x v="0"/>
    <x v="0"/>
    <x v="2"/>
  </r>
  <r>
    <x v="3242"/>
    <x v="579"/>
    <x v="7"/>
    <x v="1"/>
    <x v="2"/>
    <x v="0"/>
    <x v="1"/>
    <x v="1"/>
    <x v="1"/>
    <x v="1"/>
    <x v="1"/>
    <x v="1"/>
    <x v="1"/>
    <x v="0"/>
    <x v="0"/>
  </r>
  <r>
    <x v="3243"/>
    <x v="580"/>
    <x v="7"/>
    <x v="1"/>
    <x v="1"/>
    <x v="5"/>
    <x v="2"/>
    <x v="2"/>
    <x v="4"/>
    <x v="17"/>
    <x v="17"/>
    <x v="1"/>
    <x v="1"/>
    <x v="0"/>
    <x v="1"/>
  </r>
  <r>
    <x v="3244"/>
    <x v="580"/>
    <x v="7"/>
    <x v="1"/>
    <x v="1"/>
    <x v="5"/>
    <x v="4"/>
    <x v="4"/>
    <x v="0"/>
    <x v="49"/>
    <x v="49"/>
    <x v="0"/>
    <x v="0"/>
    <x v="0"/>
    <x v="2"/>
  </r>
  <r>
    <x v="3245"/>
    <x v="580"/>
    <x v="7"/>
    <x v="1"/>
    <x v="1"/>
    <x v="2"/>
    <x v="3"/>
    <x v="3"/>
    <x v="0"/>
    <x v="25"/>
    <x v="25"/>
    <x v="0"/>
    <x v="0"/>
    <x v="0"/>
    <x v="4"/>
  </r>
  <r>
    <x v="3246"/>
    <x v="581"/>
    <x v="7"/>
    <x v="1"/>
    <x v="1"/>
    <x v="1"/>
    <x v="1"/>
    <x v="1"/>
    <x v="8"/>
    <x v="33"/>
    <x v="33"/>
    <x v="1"/>
    <x v="1"/>
    <x v="0"/>
    <x v="3"/>
  </r>
  <r>
    <x v="3247"/>
    <x v="581"/>
    <x v="7"/>
    <x v="1"/>
    <x v="1"/>
    <x v="6"/>
    <x v="4"/>
    <x v="4"/>
    <x v="4"/>
    <x v="8"/>
    <x v="8"/>
    <x v="0"/>
    <x v="0"/>
    <x v="0"/>
    <x v="2"/>
  </r>
  <r>
    <x v="3248"/>
    <x v="582"/>
    <x v="7"/>
    <x v="1"/>
    <x v="2"/>
    <x v="0"/>
    <x v="3"/>
    <x v="3"/>
    <x v="7"/>
    <x v="11"/>
    <x v="11"/>
    <x v="0"/>
    <x v="0"/>
    <x v="0"/>
    <x v="4"/>
  </r>
  <r>
    <x v="3249"/>
    <x v="583"/>
    <x v="7"/>
    <x v="1"/>
    <x v="1"/>
    <x v="4"/>
    <x v="4"/>
    <x v="4"/>
    <x v="5"/>
    <x v="47"/>
    <x v="47"/>
    <x v="0"/>
    <x v="0"/>
    <x v="0"/>
    <x v="2"/>
  </r>
  <r>
    <x v="3250"/>
    <x v="584"/>
    <x v="7"/>
    <x v="1"/>
    <x v="2"/>
    <x v="3"/>
    <x v="1"/>
    <x v="1"/>
    <x v="8"/>
    <x v="33"/>
    <x v="33"/>
    <x v="0"/>
    <x v="0"/>
    <x v="0"/>
    <x v="3"/>
  </r>
  <r>
    <x v="3251"/>
    <x v="584"/>
    <x v="7"/>
    <x v="1"/>
    <x v="2"/>
    <x v="5"/>
    <x v="0"/>
    <x v="0"/>
    <x v="4"/>
    <x v="4"/>
    <x v="4"/>
    <x v="1"/>
    <x v="1"/>
    <x v="0"/>
    <x v="3"/>
  </r>
  <r>
    <x v="3252"/>
    <x v="584"/>
    <x v="7"/>
    <x v="1"/>
    <x v="2"/>
    <x v="2"/>
    <x v="4"/>
    <x v="4"/>
    <x v="5"/>
    <x v="47"/>
    <x v="47"/>
    <x v="0"/>
    <x v="0"/>
    <x v="0"/>
    <x v="3"/>
  </r>
  <r>
    <x v="3253"/>
    <x v="584"/>
    <x v="7"/>
    <x v="1"/>
    <x v="0"/>
    <x v="5"/>
    <x v="0"/>
    <x v="0"/>
    <x v="8"/>
    <x v="23"/>
    <x v="23"/>
    <x v="1"/>
    <x v="1"/>
    <x v="0"/>
    <x v="4"/>
  </r>
  <r>
    <x v="3254"/>
    <x v="584"/>
    <x v="7"/>
    <x v="1"/>
    <x v="1"/>
    <x v="4"/>
    <x v="3"/>
    <x v="3"/>
    <x v="4"/>
    <x v="29"/>
    <x v="29"/>
    <x v="0"/>
    <x v="0"/>
    <x v="0"/>
    <x v="3"/>
  </r>
  <r>
    <x v="3255"/>
    <x v="584"/>
    <x v="7"/>
    <x v="1"/>
    <x v="1"/>
    <x v="4"/>
    <x v="2"/>
    <x v="2"/>
    <x v="0"/>
    <x v="38"/>
    <x v="38"/>
    <x v="0"/>
    <x v="0"/>
    <x v="0"/>
    <x v="3"/>
  </r>
  <r>
    <x v="3256"/>
    <x v="584"/>
    <x v="7"/>
    <x v="1"/>
    <x v="1"/>
    <x v="4"/>
    <x v="2"/>
    <x v="2"/>
    <x v="7"/>
    <x v="15"/>
    <x v="15"/>
    <x v="0"/>
    <x v="0"/>
    <x v="0"/>
    <x v="0"/>
  </r>
  <r>
    <x v="3257"/>
    <x v="585"/>
    <x v="7"/>
    <x v="1"/>
    <x v="0"/>
    <x v="6"/>
    <x v="0"/>
    <x v="0"/>
    <x v="0"/>
    <x v="0"/>
    <x v="0"/>
    <x v="1"/>
    <x v="1"/>
    <x v="0"/>
    <x v="2"/>
  </r>
  <r>
    <x v="3258"/>
    <x v="586"/>
    <x v="7"/>
    <x v="1"/>
    <x v="2"/>
    <x v="4"/>
    <x v="1"/>
    <x v="1"/>
    <x v="0"/>
    <x v="10"/>
    <x v="10"/>
    <x v="1"/>
    <x v="1"/>
    <x v="0"/>
    <x v="0"/>
  </r>
  <r>
    <x v="3259"/>
    <x v="586"/>
    <x v="7"/>
    <x v="1"/>
    <x v="1"/>
    <x v="0"/>
    <x v="1"/>
    <x v="1"/>
    <x v="8"/>
    <x v="33"/>
    <x v="33"/>
    <x v="0"/>
    <x v="0"/>
    <x v="0"/>
    <x v="1"/>
  </r>
  <r>
    <x v="3260"/>
    <x v="586"/>
    <x v="7"/>
    <x v="1"/>
    <x v="1"/>
    <x v="6"/>
    <x v="3"/>
    <x v="3"/>
    <x v="9"/>
    <x v="35"/>
    <x v="35"/>
    <x v="1"/>
    <x v="1"/>
    <x v="0"/>
    <x v="2"/>
  </r>
  <r>
    <x v="3261"/>
    <x v="586"/>
    <x v="7"/>
    <x v="1"/>
    <x v="2"/>
    <x v="5"/>
    <x v="3"/>
    <x v="3"/>
    <x v="6"/>
    <x v="13"/>
    <x v="13"/>
    <x v="1"/>
    <x v="1"/>
    <x v="0"/>
    <x v="2"/>
  </r>
  <r>
    <x v="3262"/>
    <x v="586"/>
    <x v="7"/>
    <x v="1"/>
    <x v="0"/>
    <x v="2"/>
    <x v="4"/>
    <x v="4"/>
    <x v="8"/>
    <x v="19"/>
    <x v="19"/>
    <x v="0"/>
    <x v="0"/>
    <x v="0"/>
    <x v="2"/>
  </r>
  <r>
    <x v="3263"/>
    <x v="586"/>
    <x v="7"/>
    <x v="1"/>
    <x v="1"/>
    <x v="3"/>
    <x v="0"/>
    <x v="0"/>
    <x v="8"/>
    <x v="23"/>
    <x v="23"/>
    <x v="0"/>
    <x v="0"/>
    <x v="0"/>
    <x v="2"/>
  </r>
  <r>
    <x v="3264"/>
    <x v="586"/>
    <x v="7"/>
    <x v="1"/>
    <x v="0"/>
    <x v="0"/>
    <x v="1"/>
    <x v="1"/>
    <x v="7"/>
    <x v="21"/>
    <x v="21"/>
    <x v="0"/>
    <x v="0"/>
    <x v="0"/>
    <x v="3"/>
  </r>
  <r>
    <x v="3265"/>
    <x v="586"/>
    <x v="7"/>
    <x v="1"/>
    <x v="0"/>
    <x v="3"/>
    <x v="1"/>
    <x v="1"/>
    <x v="8"/>
    <x v="33"/>
    <x v="33"/>
    <x v="1"/>
    <x v="1"/>
    <x v="0"/>
    <x v="3"/>
  </r>
  <r>
    <x v="3266"/>
    <x v="586"/>
    <x v="7"/>
    <x v="1"/>
    <x v="0"/>
    <x v="1"/>
    <x v="3"/>
    <x v="3"/>
    <x v="1"/>
    <x v="27"/>
    <x v="27"/>
    <x v="0"/>
    <x v="0"/>
    <x v="0"/>
    <x v="0"/>
  </r>
  <r>
    <x v="3267"/>
    <x v="587"/>
    <x v="7"/>
    <x v="1"/>
    <x v="0"/>
    <x v="1"/>
    <x v="1"/>
    <x v="1"/>
    <x v="9"/>
    <x v="44"/>
    <x v="44"/>
    <x v="0"/>
    <x v="0"/>
    <x v="0"/>
    <x v="3"/>
  </r>
  <r>
    <x v="3268"/>
    <x v="587"/>
    <x v="7"/>
    <x v="1"/>
    <x v="0"/>
    <x v="1"/>
    <x v="2"/>
    <x v="2"/>
    <x v="5"/>
    <x v="6"/>
    <x v="6"/>
    <x v="0"/>
    <x v="0"/>
    <x v="0"/>
    <x v="1"/>
  </r>
  <r>
    <x v="3269"/>
    <x v="587"/>
    <x v="7"/>
    <x v="1"/>
    <x v="1"/>
    <x v="1"/>
    <x v="4"/>
    <x v="4"/>
    <x v="5"/>
    <x v="47"/>
    <x v="47"/>
    <x v="0"/>
    <x v="0"/>
    <x v="0"/>
    <x v="2"/>
  </r>
  <r>
    <x v="3270"/>
    <x v="587"/>
    <x v="7"/>
    <x v="1"/>
    <x v="1"/>
    <x v="5"/>
    <x v="3"/>
    <x v="3"/>
    <x v="5"/>
    <x v="16"/>
    <x v="16"/>
    <x v="0"/>
    <x v="0"/>
    <x v="0"/>
    <x v="2"/>
  </r>
  <r>
    <x v="3271"/>
    <x v="587"/>
    <x v="7"/>
    <x v="1"/>
    <x v="1"/>
    <x v="5"/>
    <x v="4"/>
    <x v="4"/>
    <x v="6"/>
    <x v="9"/>
    <x v="9"/>
    <x v="0"/>
    <x v="0"/>
    <x v="0"/>
    <x v="0"/>
  </r>
  <r>
    <x v="3272"/>
    <x v="587"/>
    <x v="7"/>
    <x v="1"/>
    <x v="1"/>
    <x v="4"/>
    <x v="4"/>
    <x v="4"/>
    <x v="5"/>
    <x v="47"/>
    <x v="47"/>
    <x v="0"/>
    <x v="0"/>
    <x v="0"/>
    <x v="3"/>
  </r>
  <r>
    <x v="3273"/>
    <x v="587"/>
    <x v="7"/>
    <x v="1"/>
    <x v="0"/>
    <x v="3"/>
    <x v="4"/>
    <x v="4"/>
    <x v="7"/>
    <x v="31"/>
    <x v="31"/>
    <x v="0"/>
    <x v="0"/>
    <x v="0"/>
    <x v="2"/>
  </r>
  <r>
    <x v="3274"/>
    <x v="588"/>
    <x v="7"/>
    <x v="1"/>
    <x v="0"/>
    <x v="5"/>
    <x v="3"/>
    <x v="3"/>
    <x v="5"/>
    <x v="16"/>
    <x v="16"/>
    <x v="1"/>
    <x v="1"/>
    <x v="0"/>
    <x v="2"/>
  </r>
  <r>
    <x v="3275"/>
    <x v="589"/>
    <x v="7"/>
    <x v="1"/>
    <x v="0"/>
    <x v="4"/>
    <x v="2"/>
    <x v="2"/>
    <x v="9"/>
    <x v="26"/>
    <x v="26"/>
    <x v="0"/>
    <x v="0"/>
    <x v="0"/>
    <x v="4"/>
  </r>
  <r>
    <x v="3276"/>
    <x v="590"/>
    <x v="7"/>
    <x v="1"/>
    <x v="2"/>
    <x v="4"/>
    <x v="3"/>
    <x v="3"/>
    <x v="8"/>
    <x v="18"/>
    <x v="18"/>
    <x v="1"/>
    <x v="1"/>
    <x v="0"/>
    <x v="2"/>
  </r>
  <r>
    <x v="3277"/>
    <x v="590"/>
    <x v="7"/>
    <x v="1"/>
    <x v="1"/>
    <x v="0"/>
    <x v="4"/>
    <x v="4"/>
    <x v="9"/>
    <x v="46"/>
    <x v="46"/>
    <x v="0"/>
    <x v="0"/>
    <x v="0"/>
    <x v="3"/>
  </r>
  <r>
    <x v="3278"/>
    <x v="590"/>
    <x v="7"/>
    <x v="1"/>
    <x v="1"/>
    <x v="1"/>
    <x v="3"/>
    <x v="3"/>
    <x v="1"/>
    <x v="27"/>
    <x v="27"/>
    <x v="1"/>
    <x v="1"/>
    <x v="0"/>
    <x v="3"/>
  </r>
  <r>
    <x v="3279"/>
    <x v="590"/>
    <x v="7"/>
    <x v="1"/>
    <x v="1"/>
    <x v="2"/>
    <x v="2"/>
    <x v="2"/>
    <x v="2"/>
    <x v="12"/>
    <x v="12"/>
    <x v="0"/>
    <x v="0"/>
    <x v="0"/>
    <x v="2"/>
  </r>
  <r>
    <x v="3280"/>
    <x v="590"/>
    <x v="7"/>
    <x v="1"/>
    <x v="2"/>
    <x v="1"/>
    <x v="3"/>
    <x v="3"/>
    <x v="5"/>
    <x v="16"/>
    <x v="16"/>
    <x v="0"/>
    <x v="0"/>
    <x v="0"/>
    <x v="3"/>
  </r>
  <r>
    <x v="3281"/>
    <x v="590"/>
    <x v="7"/>
    <x v="1"/>
    <x v="2"/>
    <x v="2"/>
    <x v="2"/>
    <x v="2"/>
    <x v="6"/>
    <x v="32"/>
    <x v="32"/>
    <x v="0"/>
    <x v="0"/>
    <x v="0"/>
    <x v="1"/>
  </r>
  <r>
    <x v="3282"/>
    <x v="590"/>
    <x v="7"/>
    <x v="1"/>
    <x v="1"/>
    <x v="0"/>
    <x v="3"/>
    <x v="3"/>
    <x v="2"/>
    <x v="5"/>
    <x v="5"/>
    <x v="1"/>
    <x v="1"/>
    <x v="1"/>
    <x v="2"/>
  </r>
  <r>
    <x v="3283"/>
    <x v="591"/>
    <x v="7"/>
    <x v="1"/>
    <x v="0"/>
    <x v="4"/>
    <x v="0"/>
    <x v="0"/>
    <x v="7"/>
    <x v="20"/>
    <x v="20"/>
    <x v="0"/>
    <x v="0"/>
    <x v="0"/>
    <x v="4"/>
  </r>
  <r>
    <x v="3284"/>
    <x v="591"/>
    <x v="7"/>
    <x v="1"/>
    <x v="2"/>
    <x v="3"/>
    <x v="0"/>
    <x v="0"/>
    <x v="0"/>
    <x v="0"/>
    <x v="0"/>
    <x v="1"/>
    <x v="1"/>
    <x v="0"/>
    <x v="0"/>
  </r>
  <r>
    <x v="3285"/>
    <x v="591"/>
    <x v="7"/>
    <x v="1"/>
    <x v="0"/>
    <x v="5"/>
    <x v="0"/>
    <x v="0"/>
    <x v="2"/>
    <x v="2"/>
    <x v="2"/>
    <x v="0"/>
    <x v="0"/>
    <x v="0"/>
    <x v="3"/>
  </r>
  <r>
    <x v="3286"/>
    <x v="592"/>
    <x v="7"/>
    <x v="1"/>
    <x v="0"/>
    <x v="1"/>
    <x v="3"/>
    <x v="3"/>
    <x v="0"/>
    <x v="25"/>
    <x v="25"/>
    <x v="0"/>
    <x v="0"/>
    <x v="0"/>
    <x v="3"/>
  </r>
  <r>
    <x v="3287"/>
    <x v="592"/>
    <x v="7"/>
    <x v="1"/>
    <x v="1"/>
    <x v="6"/>
    <x v="3"/>
    <x v="3"/>
    <x v="5"/>
    <x v="16"/>
    <x v="16"/>
    <x v="1"/>
    <x v="1"/>
    <x v="0"/>
    <x v="0"/>
  </r>
  <r>
    <x v="3288"/>
    <x v="592"/>
    <x v="7"/>
    <x v="1"/>
    <x v="2"/>
    <x v="6"/>
    <x v="0"/>
    <x v="0"/>
    <x v="0"/>
    <x v="0"/>
    <x v="0"/>
    <x v="0"/>
    <x v="0"/>
    <x v="1"/>
    <x v="3"/>
  </r>
  <r>
    <x v="3289"/>
    <x v="592"/>
    <x v="7"/>
    <x v="1"/>
    <x v="0"/>
    <x v="4"/>
    <x v="4"/>
    <x v="4"/>
    <x v="2"/>
    <x v="24"/>
    <x v="24"/>
    <x v="1"/>
    <x v="1"/>
    <x v="0"/>
    <x v="2"/>
  </r>
  <r>
    <x v="3290"/>
    <x v="592"/>
    <x v="7"/>
    <x v="1"/>
    <x v="0"/>
    <x v="6"/>
    <x v="3"/>
    <x v="3"/>
    <x v="3"/>
    <x v="41"/>
    <x v="41"/>
    <x v="0"/>
    <x v="0"/>
    <x v="0"/>
    <x v="2"/>
  </r>
  <r>
    <x v="3291"/>
    <x v="592"/>
    <x v="7"/>
    <x v="1"/>
    <x v="2"/>
    <x v="4"/>
    <x v="1"/>
    <x v="1"/>
    <x v="1"/>
    <x v="1"/>
    <x v="1"/>
    <x v="0"/>
    <x v="0"/>
    <x v="0"/>
    <x v="2"/>
  </r>
  <r>
    <x v="3292"/>
    <x v="592"/>
    <x v="7"/>
    <x v="1"/>
    <x v="1"/>
    <x v="6"/>
    <x v="2"/>
    <x v="2"/>
    <x v="0"/>
    <x v="38"/>
    <x v="38"/>
    <x v="0"/>
    <x v="0"/>
    <x v="0"/>
    <x v="0"/>
  </r>
  <r>
    <x v="3293"/>
    <x v="592"/>
    <x v="7"/>
    <x v="1"/>
    <x v="1"/>
    <x v="0"/>
    <x v="1"/>
    <x v="1"/>
    <x v="1"/>
    <x v="1"/>
    <x v="1"/>
    <x v="1"/>
    <x v="1"/>
    <x v="1"/>
    <x v="2"/>
  </r>
  <r>
    <x v="3294"/>
    <x v="592"/>
    <x v="7"/>
    <x v="1"/>
    <x v="0"/>
    <x v="0"/>
    <x v="0"/>
    <x v="0"/>
    <x v="6"/>
    <x v="34"/>
    <x v="34"/>
    <x v="0"/>
    <x v="0"/>
    <x v="0"/>
    <x v="2"/>
  </r>
  <r>
    <x v="3295"/>
    <x v="593"/>
    <x v="7"/>
    <x v="1"/>
    <x v="2"/>
    <x v="3"/>
    <x v="0"/>
    <x v="0"/>
    <x v="6"/>
    <x v="34"/>
    <x v="34"/>
    <x v="1"/>
    <x v="1"/>
    <x v="0"/>
    <x v="2"/>
  </r>
  <r>
    <x v="3296"/>
    <x v="593"/>
    <x v="7"/>
    <x v="1"/>
    <x v="2"/>
    <x v="4"/>
    <x v="4"/>
    <x v="4"/>
    <x v="3"/>
    <x v="42"/>
    <x v="42"/>
    <x v="0"/>
    <x v="0"/>
    <x v="0"/>
    <x v="0"/>
  </r>
  <r>
    <x v="3297"/>
    <x v="594"/>
    <x v="7"/>
    <x v="1"/>
    <x v="1"/>
    <x v="5"/>
    <x v="3"/>
    <x v="3"/>
    <x v="5"/>
    <x v="16"/>
    <x v="16"/>
    <x v="0"/>
    <x v="0"/>
    <x v="0"/>
    <x v="2"/>
  </r>
  <r>
    <x v="3298"/>
    <x v="594"/>
    <x v="7"/>
    <x v="1"/>
    <x v="0"/>
    <x v="1"/>
    <x v="1"/>
    <x v="1"/>
    <x v="1"/>
    <x v="1"/>
    <x v="1"/>
    <x v="0"/>
    <x v="0"/>
    <x v="0"/>
    <x v="3"/>
  </r>
  <r>
    <x v="3299"/>
    <x v="594"/>
    <x v="7"/>
    <x v="1"/>
    <x v="2"/>
    <x v="0"/>
    <x v="1"/>
    <x v="1"/>
    <x v="6"/>
    <x v="7"/>
    <x v="7"/>
    <x v="0"/>
    <x v="0"/>
    <x v="0"/>
    <x v="3"/>
  </r>
  <r>
    <x v="3300"/>
    <x v="594"/>
    <x v="7"/>
    <x v="1"/>
    <x v="2"/>
    <x v="6"/>
    <x v="1"/>
    <x v="1"/>
    <x v="6"/>
    <x v="7"/>
    <x v="7"/>
    <x v="0"/>
    <x v="0"/>
    <x v="0"/>
    <x v="4"/>
  </r>
  <r>
    <x v="3301"/>
    <x v="594"/>
    <x v="7"/>
    <x v="1"/>
    <x v="0"/>
    <x v="5"/>
    <x v="2"/>
    <x v="2"/>
    <x v="3"/>
    <x v="3"/>
    <x v="3"/>
    <x v="0"/>
    <x v="0"/>
    <x v="0"/>
    <x v="2"/>
  </r>
  <r>
    <x v="3302"/>
    <x v="594"/>
    <x v="7"/>
    <x v="1"/>
    <x v="1"/>
    <x v="2"/>
    <x v="3"/>
    <x v="3"/>
    <x v="0"/>
    <x v="25"/>
    <x v="25"/>
    <x v="0"/>
    <x v="0"/>
    <x v="0"/>
    <x v="2"/>
  </r>
  <r>
    <x v="3303"/>
    <x v="594"/>
    <x v="7"/>
    <x v="1"/>
    <x v="0"/>
    <x v="2"/>
    <x v="1"/>
    <x v="1"/>
    <x v="4"/>
    <x v="22"/>
    <x v="22"/>
    <x v="0"/>
    <x v="0"/>
    <x v="0"/>
    <x v="2"/>
  </r>
  <r>
    <x v="3304"/>
    <x v="594"/>
    <x v="7"/>
    <x v="1"/>
    <x v="1"/>
    <x v="2"/>
    <x v="3"/>
    <x v="3"/>
    <x v="2"/>
    <x v="5"/>
    <x v="5"/>
    <x v="1"/>
    <x v="1"/>
    <x v="0"/>
    <x v="4"/>
  </r>
  <r>
    <x v="3305"/>
    <x v="594"/>
    <x v="7"/>
    <x v="1"/>
    <x v="2"/>
    <x v="4"/>
    <x v="0"/>
    <x v="0"/>
    <x v="6"/>
    <x v="34"/>
    <x v="34"/>
    <x v="0"/>
    <x v="0"/>
    <x v="0"/>
    <x v="2"/>
  </r>
  <r>
    <x v="3306"/>
    <x v="594"/>
    <x v="7"/>
    <x v="1"/>
    <x v="1"/>
    <x v="2"/>
    <x v="2"/>
    <x v="2"/>
    <x v="4"/>
    <x v="17"/>
    <x v="17"/>
    <x v="0"/>
    <x v="0"/>
    <x v="0"/>
    <x v="2"/>
  </r>
  <r>
    <x v="3307"/>
    <x v="595"/>
    <x v="7"/>
    <x v="1"/>
    <x v="1"/>
    <x v="6"/>
    <x v="4"/>
    <x v="4"/>
    <x v="8"/>
    <x v="19"/>
    <x v="19"/>
    <x v="0"/>
    <x v="0"/>
    <x v="0"/>
    <x v="0"/>
  </r>
  <r>
    <x v="3308"/>
    <x v="595"/>
    <x v="7"/>
    <x v="1"/>
    <x v="0"/>
    <x v="5"/>
    <x v="4"/>
    <x v="4"/>
    <x v="8"/>
    <x v="19"/>
    <x v="19"/>
    <x v="0"/>
    <x v="0"/>
    <x v="0"/>
    <x v="3"/>
  </r>
  <r>
    <x v="3309"/>
    <x v="595"/>
    <x v="7"/>
    <x v="1"/>
    <x v="0"/>
    <x v="3"/>
    <x v="4"/>
    <x v="4"/>
    <x v="7"/>
    <x v="31"/>
    <x v="31"/>
    <x v="1"/>
    <x v="1"/>
    <x v="0"/>
    <x v="3"/>
  </r>
  <r>
    <x v="3310"/>
    <x v="595"/>
    <x v="7"/>
    <x v="1"/>
    <x v="1"/>
    <x v="5"/>
    <x v="1"/>
    <x v="1"/>
    <x v="5"/>
    <x v="28"/>
    <x v="28"/>
    <x v="1"/>
    <x v="1"/>
    <x v="0"/>
    <x v="3"/>
  </r>
  <r>
    <x v="3311"/>
    <x v="595"/>
    <x v="7"/>
    <x v="1"/>
    <x v="0"/>
    <x v="6"/>
    <x v="4"/>
    <x v="4"/>
    <x v="0"/>
    <x v="49"/>
    <x v="49"/>
    <x v="1"/>
    <x v="1"/>
    <x v="0"/>
    <x v="2"/>
  </r>
  <r>
    <x v="3312"/>
    <x v="596"/>
    <x v="7"/>
    <x v="1"/>
    <x v="0"/>
    <x v="2"/>
    <x v="4"/>
    <x v="4"/>
    <x v="5"/>
    <x v="47"/>
    <x v="47"/>
    <x v="1"/>
    <x v="1"/>
    <x v="0"/>
    <x v="3"/>
  </r>
  <r>
    <x v="3313"/>
    <x v="596"/>
    <x v="7"/>
    <x v="1"/>
    <x v="2"/>
    <x v="5"/>
    <x v="2"/>
    <x v="2"/>
    <x v="8"/>
    <x v="36"/>
    <x v="36"/>
    <x v="0"/>
    <x v="0"/>
    <x v="0"/>
    <x v="3"/>
  </r>
  <r>
    <x v="3314"/>
    <x v="597"/>
    <x v="7"/>
    <x v="1"/>
    <x v="1"/>
    <x v="3"/>
    <x v="1"/>
    <x v="1"/>
    <x v="1"/>
    <x v="1"/>
    <x v="1"/>
    <x v="0"/>
    <x v="0"/>
    <x v="0"/>
    <x v="0"/>
  </r>
  <r>
    <x v="3315"/>
    <x v="598"/>
    <x v="7"/>
    <x v="1"/>
    <x v="1"/>
    <x v="6"/>
    <x v="1"/>
    <x v="1"/>
    <x v="0"/>
    <x v="10"/>
    <x v="10"/>
    <x v="0"/>
    <x v="0"/>
    <x v="0"/>
    <x v="2"/>
  </r>
  <r>
    <x v="3316"/>
    <x v="598"/>
    <x v="7"/>
    <x v="1"/>
    <x v="0"/>
    <x v="4"/>
    <x v="0"/>
    <x v="0"/>
    <x v="4"/>
    <x v="4"/>
    <x v="4"/>
    <x v="1"/>
    <x v="1"/>
    <x v="0"/>
    <x v="2"/>
  </r>
  <r>
    <x v="3317"/>
    <x v="598"/>
    <x v="7"/>
    <x v="1"/>
    <x v="2"/>
    <x v="3"/>
    <x v="2"/>
    <x v="2"/>
    <x v="0"/>
    <x v="38"/>
    <x v="38"/>
    <x v="0"/>
    <x v="0"/>
    <x v="0"/>
    <x v="1"/>
  </r>
  <r>
    <x v="3318"/>
    <x v="598"/>
    <x v="7"/>
    <x v="1"/>
    <x v="1"/>
    <x v="4"/>
    <x v="4"/>
    <x v="4"/>
    <x v="2"/>
    <x v="24"/>
    <x v="24"/>
    <x v="0"/>
    <x v="0"/>
    <x v="0"/>
    <x v="3"/>
  </r>
  <r>
    <x v="3319"/>
    <x v="598"/>
    <x v="7"/>
    <x v="1"/>
    <x v="1"/>
    <x v="4"/>
    <x v="2"/>
    <x v="2"/>
    <x v="2"/>
    <x v="12"/>
    <x v="12"/>
    <x v="0"/>
    <x v="0"/>
    <x v="0"/>
    <x v="1"/>
  </r>
  <r>
    <x v="3320"/>
    <x v="598"/>
    <x v="7"/>
    <x v="1"/>
    <x v="1"/>
    <x v="0"/>
    <x v="4"/>
    <x v="4"/>
    <x v="3"/>
    <x v="42"/>
    <x v="42"/>
    <x v="1"/>
    <x v="1"/>
    <x v="0"/>
    <x v="2"/>
  </r>
  <r>
    <x v="3321"/>
    <x v="599"/>
    <x v="7"/>
    <x v="1"/>
    <x v="2"/>
    <x v="5"/>
    <x v="4"/>
    <x v="4"/>
    <x v="4"/>
    <x v="8"/>
    <x v="8"/>
    <x v="1"/>
    <x v="1"/>
    <x v="1"/>
    <x v="4"/>
  </r>
  <r>
    <x v="3322"/>
    <x v="599"/>
    <x v="7"/>
    <x v="1"/>
    <x v="2"/>
    <x v="6"/>
    <x v="1"/>
    <x v="1"/>
    <x v="4"/>
    <x v="22"/>
    <x v="22"/>
    <x v="1"/>
    <x v="1"/>
    <x v="1"/>
    <x v="2"/>
  </r>
  <r>
    <x v="3323"/>
    <x v="599"/>
    <x v="7"/>
    <x v="1"/>
    <x v="1"/>
    <x v="6"/>
    <x v="2"/>
    <x v="2"/>
    <x v="7"/>
    <x v="15"/>
    <x v="15"/>
    <x v="0"/>
    <x v="0"/>
    <x v="0"/>
    <x v="2"/>
  </r>
  <r>
    <x v="3324"/>
    <x v="599"/>
    <x v="7"/>
    <x v="1"/>
    <x v="1"/>
    <x v="4"/>
    <x v="4"/>
    <x v="4"/>
    <x v="6"/>
    <x v="9"/>
    <x v="9"/>
    <x v="0"/>
    <x v="0"/>
    <x v="0"/>
    <x v="3"/>
  </r>
  <r>
    <x v="3325"/>
    <x v="599"/>
    <x v="7"/>
    <x v="1"/>
    <x v="0"/>
    <x v="6"/>
    <x v="0"/>
    <x v="0"/>
    <x v="4"/>
    <x v="4"/>
    <x v="4"/>
    <x v="0"/>
    <x v="0"/>
    <x v="0"/>
    <x v="3"/>
  </r>
  <r>
    <x v="3326"/>
    <x v="600"/>
    <x v="7"/>
    <x v="1"/>
    <x v="1"/>
    <x v="0"/>
    <x v="1"/>
    <x v="1"/>
    <x v="7"/>
    <x v="21"/>
    <x v="21"/>
    <x v="0"/>
    <x v="0"/>
    <x v="0"/>
    <x v="2"/>
  </r>
  <r>
    <x v="3327"/>
    <x v="600"/>
    <x v="7"/>
    <x v="1"/>
    <x v="0"/>
    <x v="4"/>
    <x v="1"/>
    <x v="1"/>
    <x v="5"/>
    <x v="28"/>
    <x v="28"/>
    <x v="0"/>
    <x v="0"/>
    <x v="0"/>
    <x v="2"/>
  </r>
  <r>
    <x v="3328"/>
    <x v="600"/>
    <x v="7"/>
    <x v="1"/>
    <x v="1"/>
    <x v="3"/>
    <x v="0"/>
    <x v="0"/>
    <x v="6"/>
    <x v="34"/>
    <x v="34"/>
    <x v="0"/>
    <x v="0"/>
    <x v="0"/>
    <x v="2"/>
  </r>
  <r>
    <x v="3329"/>
    <x v="600"/>
    <x v="7"/>
    <x v="1"/>
    <x v="1"/>
    <x v="0"/>
    <x v="4"/>
    <x v="4"/>
    <x v="9"/>
    <x v="46"/>
    <x v="46"/>
    <x v="1"/>
    <x v="1"/>
    <x v="0"/>
    <x v="2"/>
  </r>
  <r>
    <x v="3330"/>
    <x v="600"/>
    <x v="7"/>
    <x v="1"/>
    <x v="0"/>
    <x v="5"/>
    <x v="4"/>
    <x v="4"/>
    <x v="0"/>
    <x v="49"/>
    <x v="49"/>
    <x v="1"/>
    <x v="1"/>
    <x v="0"/>
    <x v="2"/>
  </r>
  <r>
    <x v="3331"/>
    <x v="600"/>
    <x v="7"/>
    <x v="1"/>
    <x v="0"/>
    <x v="4"/>
    <x v="4"/>
    <x v="4"/>
    <x v="1"/>
    <x v="37"/>
    <x v="37"/>
    <x v="0"/>
    <x v="0"/>
    <x v="0"/>
    <x v="1"/>
  </r>
  <r>
    <x v="3332"/>
    <x v="600"/>
    <x v="7"/>
    <x v="1"/>
    <x v="1"/>
    <x v="0"/>
    <x v="4"/>
    <x v="4"/>
    <x v="9"/>
    <x v="46"/>
    <x v="46"/>
    <x v="0"/>
    <x v="0"/>
    <x v="0"/>
    <x v="2"/>
  </r>
  <r>
    <x v="3333"/>
    <x v="601"/>
    <x v="7"/>
    <x v="1"/>
    <x v="2"/>
    <x v="6"/>
    <x v="2"/>
    <x v="2"/>
    <x v="6"/>
    <x v="32"/>
    <x v="32"/>
    <x v="0"/>
    <x v="0"/>
    <x v="0"/>
    <x v="0"/>
  </r>
  <r>
    <x v="3334"/>
    <x v="601"/>
    <x v="7"/>
    <x v="1"/>
    <x v="2"/>
    <x v="2"/>
    <x v="2"/>
    <x v="2"/>
    <x v="1"/>
    <x v="43"/>
    <x v="43"/>
    <x v="0"/>
    <x v="0"/>
    <x v="0"/>
    <x v="2"/>
  </r>
  <r>
    <x v="3335"/>
    <x v="601"/>
    <x v="7"/>
    <x v="1"/>
    <x v="0"/>
    <x v="3"/>
    <x v="0"/>
    <x v="0"/>
    <x v="3"/>
    <x v="45"/>
    <x v="45"/>
    <x v="1"/>
    <x v="1"/>
    <x v="0"/>
    <x v="1"/>
  </r>
  <r>
    <x v="3336"/>
    <x v="602"/>
    <x v="7"/>
    <x v="1"/>
    <x v="1"/>
    <x v="1"/>
    <x v="3"/>
    <x v="3"/>
    <x v="3"/>
    <x v="41"/>
    <x v="41"/>
    <x v="1"/>
    <x v="1"/>
    <x v="0"/>
    <x v="4"/>
  </r>
  <r>
    <x v="3337"/>
    <x v="602"/>
    <x v="7"/>
    <x v="1"/>
    <x v="1"/>
    <x v="1"/>
    <x v="4"/>
    <x v="4"/>
    <x v="3"/>
    <x v="42"/>
    <x v="42"/>
    <x v="0"/>
    <x v="0"/>
    <x v="0"/>
    <x v="2"/>
  </r>
  <r>
    <x v="3338"/>
    <x v="602"/>
    <x v="7"/>
    <x v="1"/>
    <x v="0"/>
    <x v="0"/>
    <x v="4"/>
    <x v="4"/>
    <x v="3"/>
    <x v="42"/>
    <x v="42"/>
    <x v="0"/>
    <x v="0"/>
    <x v="0"/>
    <x v="2"/>
  </r>
  <r>
    <x v="3339"/>
    <x v="602"/>
    <x v="7"/>
    <x v="1"/>
    <x v="2"/>
    <x v="4"/>
    <x v="0"/>
    <x v="0"/>
    <x v="0"/>
    <x v="0"/>
    <x v="0"/>
    <x v="0"/>
    <x v="0"/>
    <x v="0"/>
    <x v="3"/>
  </r>
  <r>
    <x v="3340"/>
    <x v="602"/>
    <x v="7"/>
    <x v="1"/>
    <x v="2"/>
    <x v="1"/>
    <x v="2"/>
    <x v="2"/>
    <x v="3"/>
    <x v="3"/>
    <x v="3"/>
    <x v="0"/>
    <x v="0"/>
    <x v="0"/>
    <x v="3"/>
  </r>
  <r>
    <x v="3341"/>
    <x v="602"/>
    <x v="7"/>
    <x v="1"/>
    <x v="2"/>
    <x v="6"/>
    <x v="1"/>
    <x v="1"/>
    <x v="8"/>
    <x v="33"/>
    <x v="33"/>
    <x v="1"/>
    <x v="1"/>
    <x v="0"/>
    <x v="2"/>
  </r>
  <r>
    <x v="3342"/>
    <x v="602"/>
    <x v="7"/>
    <x v="1"/>
    <x v="2"/>
    <x v="4"/>
    <x v="2"/>
    <x v="2"/>
    <x v="2"/>
    <x v="12"/>
    <x v="12"/>
    <x v="1"/>
    <x v="1"/>
    <x v="0"/>
    <x v="3"/>
  </r>
  <r>
    <x v="3343"/>
    <x v="602"/>
    <x v="7"/>
    <x v="1"/>
    <x v="1"/>
    <x v="0"/>
    <x v="0"/>
    <x v="0"/>
    <x v="3"/>
    <x v="45"/>
    <x v="45"/>
    <x v="1"/>
    <x v="1"/>
    <x v="0"/>
    <x v="3"/>
  </r>
  <r>
    <x v="3344"/>
    <x v="602"/>
    <x v="7"/>
    <x v="1"/>
    <x v="1"/>
    <x v="4"/>
    <x v="2"/>
    <x v="2"/>
    <x v="6"/>
    <x v="32"/>
    <x v="32"/>
    <x v="0"/>
    <x v="0"/>
    <x v="0"/>
    <x v="2"/>
  </r>
  <r>
    <x v="3345"/>
    <x v="602"/>
    <x v="7"/>
    <x v="1"/>
    <x v="2"/>
    <x v="2"/>
    <x v="0"/>
    <x v="0"/>
    <x v="5"/>
    <x v="48"/>
    <x v="48"/>
    <x v="0"/>
    <x v="0"/>
    <x v="0"/>
    <x v="0"/>
  </r>
  <r>
    <x v="3346"/>
    <x v="602"/>
    <x v="7"/>
    <x v="1"/>
    <x v="2"/>
    <x v="3"/>
    <x v="4"/>
    <x v="4"/>
    <x v="4"/>
    <x v="8"/>
    <x v="8"/>
    <x v="1"/>
    <x v="1"/>
    <x v="0"/>
    <x v="2"/>
  </r>
  <r>
    <x v="3347"/>
    <x v="602"/>
    <x v="7"/>
    <x v="1"/>
    <x v="0"/>
    <x v="4"/>
    <x v="3"/>
    <x v="3"/>
    <x v="4"/>
    <x v="29"/>
    <x v="29"/>
    <x v="0"/>
    <x v="0"/>
    <x v="0"/>
    <x v="2"/>
  </r>
  <r>
    <x v="3348"/>
    <x v="602"/>
    <x v="7"/>
    <x v="1"/>
    <x v="1"/>
    <x v="3"/>
    <x v="0"/>
    <x v="0"/>
    <x v="2"/>
    <x v="2"/>
    <x v="2"/>
    <x v="0"/>
    <x v="0"/>
    <x v="0"/>
    <x v="2"/>
  </r>
  <r>
    <x v="3349"/>
    <x v="603"/>
    <x v="7"/>
    <x v="1"/>
    <x v="0"/>
    <x v="1"/>
    <x v="1"/>
    <x v="1"/>
    <x v="9"/>
    <x v="44"/>
    <x v="44"/>
    <x v="0"/>
    <x v="0"/>
    <x v="0"/>
    <x v="3"/>
  </r>
  <r>
    <x v="3350"/>
    <x v="603"/>
    <x v="7"/>
    <x v="1"/>
    <x v="1"/>
    <x v="2"/>
    <x v="1"/>
    <x v="1"/>
    <x v="0"/>
    <x v="10"/>
    <x v="10"/>
    <x v="0"/>
    <x v="0"/>
    <x v="0"/>
    <x v="3"/>
  </r>
  <r>
    <x v="3351"/>
    <x v="604"/>
    <x v="7"/>
    <x v="1"/>
    <x v="2"/>
    <x v="5"/>
    <x v="2"/>
    <x v="2"/>
    <x v="4"/>
    <x v="17"/>
    <x v="17"/>
    <x v="0"/>
    <x v="0"/>
    <x v="0"/>
    <x v="2"/>
  </r>
  <r>
    <x v="3352"/>
    <x v="605"/>
    <x v="7"/>
    <x v="1"/>
    <x v="0"/>
    <x v="1"/>
    <x v="0"/>
    <x v="0"/>
    <x v="4"/>
    <x v="4"/>
    <x v="4"/>
    <x v="0"/>
    <x v="0"/>
    <x v="0"/>
    <x v="3"/>
  </r>
  <r>
    <x v="3353"/>
    <x v="605"/>
    <x v="7"/>
    <x v="1"/>
    <x v="2"/>
    <x v="6"/>
    <x v="0"/>
    <x v="0"/>
    <x v="1"/>
    <x v="40"/>
    <x v="40"/>
    <x v="1"/>
    <x v="1"/>
    <x v="0"/>
    <x v="3"/>
  </r>
  <r>
    <x v="3354"/>
    <x v="605"/>
    <x v="7"/>
    <x v="1"/>
    <x v="1"/>
    <x v="4"/>
    <x v="2"/>
    <x v="2"/>
    <x v="2"/>
    <x v="12"/>
    <x v="12"/>
    <x v="0"/>
    <x v="0"/>
    <x v="0"/>
    <x v="2"/>
  </r>
  <r>
    <x v="3355"/>
    <x v="605"/>
    <x v="7"/>
    <x v="1"/>
    <x v="0"/>
    <x v="4"/>
    <x v="1"/>
    <x v="1"/>
    <x v="6"/>
    <x v="7"/>
    <x v="7"/>
    <x v="1"/>
    <x v="1"/>
    <x v="0"/>
    <x v="4"/>
  </r>
  <r>
    <x v="3356"/>
    <x v="605"/>
    <x v="7"/>
    <x v="1"/>
    <x v="1"/>
    <x v="2"/>
    <x v="3"/>
    <x v="3"/>
    <x v="3"/>
    <x v="41"/>
    <x v="41"/>
    <x v="0"/>
    <x v="0"/>
    <x v="0"/>
    <x v="2"/>
  </r>
  <r>
    <x v="3357"/>
    <x v="605"/>
    <x v="7"/>
    <x v="1"/>
    <x v="1"/>
    <x v="0"/>
    <x v="0"/>
    <x v="0"/>
    <x v="5"/>
    <x v="48"/>
    <x v="48"/>
    <x v="0"/>
    <x v="0"/>
    <x v="0"/>
    <x v="3"/>
  </r>
  <r>
    <x v="3358"/>
    <x v="605"/>
    <x v="7"/>
    <x v="1"/>
    <x v="2"/>
    <x v="1"/>
    <x v="2"/>
    <x v="2"/>
    <x v="0"/>
    <x v="38"/>
    <x v="38"/>
    <x v="1"/>
    <x v="1"/>
    <x v="0"/>
    <x v="2"/>
  </r>
  <r>
    <x v="3359"/>
    <x v="605"/>
    <x v="7"/>
    <x v="1"/>
    <x v="2"/>
    <x v="1"/>
    <x v="3"/>
    <x v="3"/>
    <x v="8"/>
    <x v="18"/>
    <x v="18"/>
    <x v="1"/>
    <x v="1"/>
    <x v="0"/>
    <x v="2"/>
  </r>
  <r>
    <x v="3360"/>
    <x v="605"/>
    <x v="7"/>
    <x v="1"/>
    <x v="1"/>
    <x v="6"/>
    <x v="0"/>
    <x v="0"/>
    <x v="0"/>
    <x v="0"/>
    <x v="0"/>
    <x v="0"/>
    <x v="0"/>
    <x v="0"/>
    <x v="3"/>
  </r>
  <r>
    <x v="3361"/>
    <x v="605"/>
    <x v="7"/>
    <x v="1"/>
    <x v="0"/>
    <x v="5"/>
    <x v="3"/>
    <x v="3"/>
    <x v="1"/>
    <x v="27"/>
    <x v="27"/>
    <x v="0"/>
    <x v="0"/>
    <x v="0"/>
    <x v="4"/>
  </r>
  <r>
    <x v="3362"/>
    <x v="605"/>
    <x v="7"/>
    <x v="1"/>
    <x v="1"/>
    <x v="4"/>
    <x v="3"/>
    <x v="3"/>
    <x v="5"/>
    <x v="16"/>
    <x v="16"/>
    <x v="1"/>
    <x v="1"/>
    <x v="0"/>
    <x v="3"/>
  </r>
  <r>
    <x v="3363"/>
    <x v="605"/>
    <x v="7"/>
    <x v="1"/>
    <x v="1"/>
    <x v="0"/>
    <x v="2"/>
    <x v="2"/>
    <x v="8"/>
    <x v="36"/>
    <x v="36"/>
    <x v="0"/>
    <x v="0"/>
    <x v="0"/>
    <x v="3"/>
  </r>
  <r>
    <x v="3364"/>
    <x v="605"/>
    <x v="7"/>
    <x v="1"/>
    <x v="1"/>
    <x v="1"/>
    <x v="0"/>
    <x v="0"/>
    <x v="8"/>
    <x v="23"/>
    <x v="23"/>
    <x v="0"/>
    <x v="0"/>
    <x v="0"/>
    <x v="2"/>
  </r>
  <r>
    <x v="3365"/>
    <x v="605"/>
    <x v="7"/>
    <x v="1"/>
    <x v="0"/>
    <x v="2"/>
    <x v="3"/>
    <x v="3"/>
    <x v="1"/>
    <x v="27"/>
    <x v="27"/>
    <x v="0"/>
    <x v="0"/>
    <x v="0"/>
    <x v="1"/>
  </r>
  <r>
    <x v="3366"/>
    <x v="605"/>
    <x v="7"/>
    <x v="1"/>
    <x v="0"/>
    <x v="4"/>
    <x v="0"/>
    <x v="0"/>
    <x v="1"/>
    <x v="40"/>
    <x v="40"/>
    <x v="0"/>
    <x v="0"/>
    <x v="0"/>
    <x v="2"/>
  </r>
  <r>
    <x v="3367"/>
    <x v="605"/>
    <x v="7"/>
    <x v="1"/>
    <x v="0"/>
    <x v="0"/>
    <x v="1"/>
    <x v="1"/>
    <x v="1"/>
    <x v="1"/>
    <x v="1"/>
    <x v="0"/>
    <x v="0"/>
    <x v="0"/>
    <x v="0"/>
  </r>
  <r>
    <x v="3368"/>
    <x v="605"/>
    <x v="7"/>
    <x v="1"/>
    <x v="2"/>
    <x v="0"/>
    <x v="4"/>
    <x v="4"/>
    <x v="5"/>
    <x v="47"/>
    <x v="47"/>
    <x v="0"/>
    <x v="0"/>
    <x v="1"/>
    <x v="4"/>
  </r>
  <r>
    <x v="3369"/>
    <x v="606"/>
    <x v="7"/>
    <x v="1"/>
    <x v="1"/>
    <x v="0"/>
    <x v="4"/>
    <x v="4"/>
    <x v="2"/>
    <x v="24"/>
    <x v="24"/>
    <x v="0"/>
    <x v="0"/>
    <x v="0"/>
    <x v="2"/>
  </r>
  <r>
    <x v="3370"/>
    <x v="606"/>
    <x v="7"/>
    <x v="1"/>
    <x v="2"/>
    <x v="0"/>
    <x v="3"/>
    <x v="3"/>
    <x v="5"/>
    <x v="16"/>
    <x v="16"/>
    <x v="0"/>
    <x v="0"/>
    <x v="0"/>
    <x v="2"/>
  </r>
  <r>
    <x v="3371"/>
    <x v="606"/>
    <x v="7"/>
    <x v="1"/>
    <x v="2"/>
    <x v="0"/>
    <x v="3"/>
    <x v="3"/>
    <x v="7"/>
    <x v="11"/>
    <x v="11"/>
    <x v="1"/>
    <x v="1"/>
    <x v="0"/>
    <x v="4"/>
  </r>
  <r>
    <x v="3372"/>
    <x v="607"/>
    <x v="7"/>
    <x v="1"/>
    <x v="2"/>
    <x v="2"/>
    <x v="3"/>
    <x v="3"/>
    <x v="3"/>
    <x v="41"/>
    <x v="41"/>
    <x v="1"/>
    <x v="1"/>
    <x v="0"/>
    <x v="2"/>
  </r>
  <r>
    <x v="3373"/>
    <x v="607"/>
    <x v="7"/>
    <x v="1"/>
    <x v="2"/>
    <x v="4"/>
    <x v="3"/>
    <x v="3"/>
    <x v="4"/>
    <x v="29"/>
    <x v="29"/>
    <x v="1"/>
    <x v="1"/>
    <x v="0"/>
    <x v="2"/>
  </r>
  <r>
    <x v="3374"/>
    <x v="607"/>
    <x v="7"/>
    <x v="1"/>
    <x v="0"/>
    <x v="3"/>
    <x v="2"/>
    <x v="2"/>
    <x v="9"/>
    <x v="26"/>
    <x v="26"/>
    <x v="1"/>
    <x v="1"/>
    <x v="0"/>
    <x v="2"/>
  </r>
  <r>
    <x v="3375"/>
    <x v="608"/>
    <x v="8"/>
    <x v="1"/>
    <x v="1"/>
    <x v="3"/>
    <x v="3"/>
    <x v="3"/>
    <x v="6"/>
    <x v="13"/>
    <x v="13"/>
    <x v="0"/>
    <x v="0"/>
    <x v="0"/>
    <x v="3"/>
  </r>
  <r>
    <x v="3376"/>
    <x v="609"/>
    <x v="8"/>
    <x v="1"/>
    <x v="0"/>
    <x v="2"/>
    <x v="0"/>
    <x v="0"/>
    <x v="6"/>
    <x v="34"/>
    <x v="34"/>
    <x v="0"/>
    <x v="0"/>
    <x v="0"/>
    <x v="0"/>
  </r>
  <r>
    <x v="3377"/>
    <x v="609"/>
    <x v="8"/>
    <x v="1"/>
    <x v="0"/>
    <x v="3"/>
    <x v="3"/>
    <x v="3"/>
    <x v="9"/>
    <x v="35"/>
    <x v="35"/>
    <x v="0"/>
    <x v="0"/>
    <x v="0"/>
    <x v="3"/>
  </r>
  <r>
    <x v="3378"/>
    <x v="609"/>
    <x v="8"/>
    <x v="1"/>
    <x v="0"/>
    <x v="2"/>
    <x v="4"/>
    <x v="4"/>
    <x v="7"/>
    <x v="31"/>
    <x v="31"/>
    <x v="1"/>
    <x v="1"/>
    <x v="0"/>
    <x v="0"/>
  </r>
  <r>
    <x v="3379"/>
    <x v="609"/>
    <x v="8"/>
    <x v="1"/>
    <x v="2"/>
    <x v="5"/>
    <x v="4"/>
    <x v="4"/>
    <x v="6"/>
    <x v="9"/>
    <x v="9"/>
    <x v="0"/>
    <x v="0"/>
    <x v="1"/>
    <x v="4"/>
  </r>
  <r>
    <x v="3380"/>
    <x v="609"/>
    <x v="8"/>
    <x v="1"/>
    <x v="0"/>
    <x v="2"/>
    <x v="3"/>
    <x v="3"/>
    <x v="7"/>
    <x v="11"/>
    <x v="11"/>
    <x v="0"/>
    <x v="0"/>
    <x v="0"/>
    <x v="3"/>
  </r>
  <r>
    <x v="3381"/>
    <x v="609"/>
    <x v="8"/>
    <x v="1"/>
    <x v="1"/>
    <x v="0"/>
    <x v="2"/>
    <x v="2"/>
    <x v="6"/>
    <x v="32"/>
    <x v="32"/>
    <x v="0"/>
    <x v="0"/>
    <x v="0"/>
    <x v="4"/>
  </r>
  <r>
    <x v="3382"/>
    <x v="609"/>
    <x v="8"/>
    <x v="1"/>
    <x v="0"/>
    <x v="2"/>
    <x v="4"/>
    <x v="4"/>
    <x v="2"/>
    <x v="24"/>
    <x v="24"/>
    <x v="0"/>
    <x v="0"/>
    <x v="0"/>
    <x v="2"/>
  </r>
  <r>
    <x v="3383"/>
    <x v="609"/>
    <x v="8"/>
    <x v="1"/>
    <x v="0"/>
    <x v="0"/>
    <x v="3"/>
    <x v="3"/>
    <x v="8"/>
    <x v="18"/>
    <x v="18"/>
    <x v="0"/>
    <x v="0"/>
    <x v="0"/>
    <x v="0"/>
  </r>
  <r>
    <x v="3384"/>
    <x v="609"/>
    <x v="8"/>
    <x v="1"/>
    <x v="0"/>
    <x v="6"/>
    <x v="2"/>
    <x v="2"/>
    <x v="4"/>
    <x v="17"/>
    <x v="17"/>
    <x v="1"/>
    <x v="1"/>
    <x v="0"/>
    <x v="0"/>
  </r>
  <r>
    <x v="3385"/>
    <x v="610"/>
    <x v="8"/>
    <x v="1"/>
    <x v="2"/>
    <x v="6"/>
    <x v="4"/>
    <x v="4"/>
    <x v="9"/>
    <x v="46"/>
    <x v="46"/>
    <x v="1"/>
    <x v="1"/>
    <x v="0"/>
    <x v="0"/>
  </r>
  <r>
    <x v="3386"/>
    <x v="610"/>
    <x v="8"/>
    <x v="1"/>
    <x v="0"/>
    <x v="1"/>
    <x v="4"/>
    <x v="4"/>
    <x v="6"/>
    <x v="9"/>
    <x v="9"/>
    <x v="1"/>
    <x v="1"/>
    <x v="0"/>
    <x v="2"/>
  </r>
  <r>
    <x v="3387"/>
    <x v="610"/>
    <x v="8"/>
    <x v="1"/>
    <x v="1"/>
    <x v="5"/>
    <x v="1"/>
    <x v="1"/>
    <x v="9"/>
    <x v="44"/>
    <x v="44"/>
    <x v="0"/>
    <x v="0"/>
    <x v="0"/>
    <x v="3"/>
  </r>
  <r>
    <x v="3388"/>
    <x v="610"/>
    <x v="8"/>
    <x v="1"/>
    <x v="0"/>
    <x v="1"/>
    <x v="3"/>
    <x v="3"/>
    <x v="6"/>
    <x v="13"/>
    <x v="13"/>
    <x v="0"/>
    <x v="0"/>
    <x v="1"/>
    <x v="3"/>
  </r>
  <r>
    <x v="3389"/>
    <x v="610"/>
    <x v="8"/>
    <x v="1"/>
    <x v="2"/>
    <x v="5"/>
    <x v="4"/>
    <x v="4"/>
    <x v="0"/>
    <x v="49"/>
    <x v="49"/>
    <x v="0"/>
    <x v="0"/>
    <x v="1"/>
    <x v="4"/>
  </r>
  <r>
    <x v="3390"/>
    <x v="610"/>
    <x v="8"/>
    <x v="1"/>
    <x v="0"/>
    <x v="2"/>
    <x v="1"/>
    <x v="1"/>
    <x v="3"/>
    <x v="14"/>
    <x v="14"/>
    <x v="0"/>
    <x v="0"/>
    <x v="0"/>
    <x v="0"/>
  </r>
  <r>
    <x v="3391"/>
    <x v="610"/>
    <x v="8"/>
    <x v="1"/>
    <x v="0"/>
    <x v="6"/>
    <x v="3"/>
    <x v="3"/>
    <x v="9"/>
    <x v="35"/>
    <x v="35"/>
    <x v="0"/>
    <x v="0"/>
    <x v="0"/>
    <x v="0"/>
  </r>
  <r>
    <x v="3392"/>
    <x v="610"/>
    <x v="8"/>
    <x v="1"/>
    <x v="2"/>
    <x v="0"/>
    <x v="0"/>
    <x v="0"/>
    <x v="9"/>
    <x v="39"/>
    <x v="39"/>
    <x v="0"/>
    <x v="0"/>
    <x v="0"/>
    <x v="3"/>
  </r>
  <r>
    <x v="3393"/>
    <x v="610"/>
    <x v="8"/>
    <x v="1"/>
    <x v="1"/>
    <x v="3"/>
    <x v="1"/>
    <x v="1"/>
    <x v="2"/>
    <x v="30"/>
    <x v="30"/>
    <x v="1"/>
    <x v="1"/>
    <x v="0"/>
    <x v="3"/>
  </r>
  <r>
    <x v="3394"/>
    <x v="610"/>
    <x v="8"/>
    <x v="1"/>
    <x v="2"/>
    <x v="3"/>
    <x v="3"/>
    <x v="3"/>
    <x v="6"/>
    <x v="13"/>
    <x v="13"/>
    <x v="0"/>
    <x v="0"/>
    <x v="0"/>
    <x v="2"/>
  </r>
  <r>
    <x v="3395"/>
    <x v="610"/>
    <x v="8"/>
    <x v="1"/>
    <x v="1"/>
    <x v="2"/>
    <x v="4"/>
    <x v="4"/>
    <x v="4"/>
    <x v="8"/>
    <x v="8"/>
    <x v="0"/>
    <x v="0"/>
    <x v="0"/>
    <x v="4"/>
  </r>
  <r>
    <x v="3396"/>
    <x v="610"/>
    <x v="8"/>
    <x v="1"/>
    <x v="2"/>
    <x v="6"/>
    <x v="1"/>
    <x v="1"/>
    <x v="7"/>
    <x v="21"/>
    <x v="21"/>
    <x v="0"/>
    <x v="0"/>
    <x v="0"/>
    <x v="1"/>
  </r>
  <r>
    <x v="3397"/>
    <x v="610"/>
    <x v="8"/>
    <x v="1"/>
    <x v="0"/>
    <x v="1"/>
    <x v="4"/>
    <x v="4"/>
    <x v="8"/>
    <x v="19"/>
    <x v="19"/>
    <x v="0"/>
    <x v="0"/>
    <x v="0"/>
    <x v="2"/>
  </r>
  <r>
    <x v="3398"/>
    <x v="610"/>
    <x v="8"/>
    <x v="1"/>
    <x v="2"/>
    <x v="2"/>
    <x v="2"/>
    <x v="2"/>
    <x v="0"/>
    <x v="38"/>
    <x v="38"/>
    <x v="0"/>
    <x v="0"/>
    <x v="0"/>
    <x v="0"/>
  </r>
  <r>
    <x v="3399"/>
    <x v="610"/>
    <x v="8"/>
    <x v="1"/>
    <x v="2"/>
    <x v="6"/>
    <x v="4"/>
    <x v="4"/>
    <x v="5"/>
    <x v="47"/>
    <x v="47"/>
    <x v="0"/>
    <x v="0"/>
    <x v="0"/>
    <x v="2"/>
  </r>
  <r>
    <x v="3400"/>
    <x v="610"/>
    <x v="8"/>
    <x v="1"/>
    <x v="0"/>
    <x v="5"/>
    <x v="1"/>
    <x v="1"/>
    <x v="9"/>
    <x v="44"/>
    <x v="44"/>
    <x v="0"/>
    <x v="0"/>
    <x v="0"/>
    <x v="3"/>
  </r>
  <r>
    <x v="3401"/>
    <x v="610"/>
    <x v="8"/>
    <x v="1"/>
    <x v="0"/>
    <x v="4"/>
    <x v="3"/>
    <x v="3"/>
    <x v="8"/>
    <x v="18"/>
    <x v="18"/>
    <x v="0"/>
    <x v="0"/>
    <x v="0"/>
    <x v="4"/>
  </r>
  <r>
    <x v="3402"/>
    <x v="610"/>
    <x v="8"/>
    <x v="1"/>
    <x v="2"/>
    <x v="4"/>
    <x v="3"/>
    <x v="3"/>
    <x v="9"/>
    <x v="35"/>
    <x v="35"/>
    <x v="0"/>
    <x v="0"/>
    <x v="0"/>
    <x v="2"/>
  </r>
  <r>
    <x v="3403"/>
    <x v="611"/>
    <x v="8"/>
    <x v="1"/>
    <x v="0"/>
    <x v="2"/>
    <x v="0"/>
    <x v="0"/>
    <x v="4"/>
    <x v="4"/>
    <x v="4"/>
    <x v="0"/>
    <x v="0"/>
    <x v="1"/>
    <x v="2"/>
  </r>
  <r>
    <x v="3404"/>
    <x v="611"/>
    <x v="8"/>
    <x v="1"/>
    <x v="2"/>
    <x v="3"/>
    <x v="1"/>
    <x v="1"/>
    <x v="8"/>
    <x v="33"/>
    <x v="33"/>
    <x v="0"/>
    <x v="0"/>
    <x v="1"/>
    <x v="2"/>
  </r>
  <r>
    <x v="3405"/>
    <x v="611"/>
    <x v="8"/>
    <x v="1"/>
    <x v="2"/>
    <x v="5"/>
    <x v="0"/>
    <x v="0"/>
    <x v="5"/>
    <x v="48"/>
    <x v="48"/>
    <x v="1"/>
    <x v="1"/>
    <x v="0"/>
    <x v="4"/>
  </r>
  <r>
    <x v="3406"/>
    <x v="611"/>
    <x v="8"/>
    <x v="1"/>
    <x v="2"/>
    <x v="2"/>
    <x v="1"/>
    <x v="1"/>
    <x v="0"/>
    <x v="10"/>
    <x v="10"/>
    <x v="0"/>
    <x v="0"/>
    <x v="0"/>
    <x v="2"/>
  </r>
  <r>
    <x v="3407"/>
    <x v="611"/>
    <x v="8"/>
    <x v="1"/>
    <x v="1"/>
    <x v="1"/>
    <x v="3"/>
    <x v="3"/>
    <x v="7"/>
    <x v="11"/>
    <x v="11"/>
    <x v="0"/>
    <x v="0"/>
    <x v="0"/>
    <x v="1"/>
  </r>
  <r>
    <x v="3408"/>
    <x v="611"/>
    <x v="8"/>
    <x v="1"/>
    <x v="0"/>
    <x v="2"/>
    <x v="1"/>
    <x v="1"/>
    <x v="4"/>
    <x v="22"/>
    <x v="22"/>
    <x v="0"/>
    <x v="0"/>
    <x v="0"/>
    <x v="3"/>
  </r>
  <r>
    <x v="3409"/>
    <x v="612"/>
    <x v="8"/>
    <x v="1"/>
    <x v="1"/>
    <x v="0"/>
    <x v="0"/>
    <x v="0"/>
    <x v="7"/>
    <x v="20"/>
    <x v="20"/>
    <x v="1"/>
    <x v="1"/>
    <x v="0"/>
    <x v="4"/>
  </r>
  <r>
    <x v="3410"/>
    <x v="612"/>
    <x v="8"/>
    <x v="1"/>
    <x v="1"/>
    <x v="0"/>
    <x v="4"/>
    <x v="4"/>
    <x v="8"/>
    <x v="19"/>
    <x v="19"/>
    <x v="0"/>
    <x v="0"/>
    <x v="0"/>
    <x v="2"/>
  </r>
  <r>
    <x v="3411"/>
    <x v="612"/>
    <x v="8"/>
    <x v="1"/>
    <x v="0"/>
    <x v="6"/>
    <x v="0"/>
    <x v="0"/>
    <x v="5"/>
    <x v="48"/>
    <x v="48"/>
    <x v="0"/>
    <x v="0"/>
    <x v="1"/>
    <x v="3"/>
  </r>
  <r>
    <x v="3412"/>
    <x v="612"/>
    <x v="8"/>
    <x v="1"/>
    <x v="2"/>
    <x v="2"/>
    <x v="1"/>
    <x v="1"/>
    <x v="1"/>
    <x v="1"/>
    <x v="1"/>
    <x v="0"/>
    <x v="0"/>
    <x v="0"/>
    <x v="4"/>
  </r>
  <r>
    <x v="3413"/>
    <x v="612"/>
    <x v="8"/>
    <x v="1"/>
    <x v="0"/>
    <x v="4"/>
    <x v="3"/>
    <x v="3"/>
    <x v="1"/>
    <x v="27"/>
    <x v="27"/>
    <x v="0"/>
    <x v="0"/>
    <x v="0"/>
    <x v="2"/>
  </r>
  <r>
    <x v="3414"/>
    <x v="613"/>
    <x v="8"/>
    <x v="1"/>
    <x v="2"/>
    <x v="4"/>
    <x v="0"/>
    <x v="0"/>
    <x v="0"/>
    <x v="0"/>
    <x v="0"/>
    <x v="0"/>
    <x v="0"/>
    <x v="0"/>
    <x v="2"/>
  </r>
  <r>
    <x v="3415"/>
    <x v="613"/>
    <x v="8"/>
    <x v="1"/>
    <x v="0"/>
    <x v="6"/>
    <x v="4"/>
    <x v="4"/>
    <x v="7"/>
    <x v="31"/>
    <x v="31"/>
    <x v="0"/>
    <x v="0"/>
    <x v="0"/>
    <x v="2"/>
  </r>
  <r>
    <x v="3416"/>
    <x v="613"/>
    <x v="8"/>
    <x v="1"/>
    <x v="0"/>
    <x v="2"/>
    <x v="2"/>
    <x v="2"/>
    <x v="6"/>
    <x v="32"/>
    <x v="32"/>
    <x v="0"/>
    <x v="0"/>
    <x v="0"/>
    <x v="2"/>
  </r>
  <r>
    <x v="3417"/>
    <x v="613"/>
    <x v="8"/>
    <x v="1"/>
    <x v="1"/>
    <x v="6"/>
    <x v="4"/>
    <x v="4"/>
    <x v="0"/>
    <x v="49"/>
    <x v="49"/>
    <x v="1"/>
    <x v="1"/>
    <x v="0"/>
    <x v="3"/>
  </r>
  <r>
    <x v="3418"/>
    <x v="613"/>
    <x v="8"/>
    <x v="1"/>
    <x v="1"/>
    <x v="4"/>
    <x v="2"/>
    <x v="2"/>
    <x v="7"/>
    <x v="15"/>
    <x v="15"/>
    <x v="0"/>
    <x v="0"/>
    <x v="0"/>
    <x v="2"/>
  </r>
  <r>
    <x v="3419"/>
    <x v="614"/>
    <x v="8"/>
    <x v="1"/>
    <x v="0"/>
    <x v="6"/>
    <x v="4"/>
    <x v="4"/>
    <x v="0"/>
    <x v="49"/>
    <x v="49"/>
    <x v="0"/>
    <x v="0"/>
    <x v="0"/>
    <x v="4"/>
  </r>
  <r>
    <x v="3420"/>
    <x v="614"/>
    <x v="8"/>
    <x v="1"/>
    <x v="2"/>
    <x v="0"/>
    <x v="4"/>
    <x v="4"/>
    <x v="0"/>
    <x v="49"/>
    <x v="49"/>
    <x v="0"/>
    <x v="0"/>
    <x v="1"/>
    <x v="1"/>
  </r>
  <r>
    <x v="3421"/>
    <x v="614"/>
    <x v="8"/>
    <x v="1"/>
    <x v="1"/>
    <x v="4"/>
    <x v="1"/>
    <x v="1"/>
    <x v="9"/>
    <x v="44"/>
    <x v="44"/>
    <x v="0"/>
    <x v="0"/>
    <x v="0"/>
    <x v="2"/>
  </r>
  <r>
    <x v="3422"/>
    <x v="614"/>
    <x v="8"/>
    <x v="1"/>
    <x v="0"/>
    <x v="4"/>
    <x v="0"/>
    <x v="0"/>
    <x v="4"/>
    <x v="4"/>
    <x v="4"/>
    <x v="0"/>
    <x v="0"/>
    <x v="0"/>
    <x v="4"/>
  </r>
  <r>
    <x v="3423"/>
    <x v="614"/>
    <x v="8"/>
    <x v="1"/>
    <x v="1"/>
    <x v="3"/>
    <x v="0"/>
    <x v="0"/>
    <x v="2"/>
    <x v="2"/>
    <x v="2"/>
    <x v="0"/>
    <x v="0"/>
    <x v="0"/>
    <x v="0"/>
  </r>
  <r>
    <x v="3424"/>
    <x v="614"/>
    <x v="8"/>
    <x v="1"/>
    <x v="0"/>
    <x v="6"/>
    <x v="3"/>
    <x v="3"/>
    <x v="2"/>
    <x v="5"/>
    <x v="5"/>
    <x v="0"/>
    <x v="0"/>
    <x v="1"/>
    <x v="4"/>
  </r>
  <r>
    <x v="3425"/>
    <x v="614"/>
    <x v="8"/>
    <x v="1"/>
    <x v="1"/>
    <x v="1"/>
    <x v="0"/>
    <x v="0"/>
    <x v="3"/>
    <x v="45"/>
    <x v="45"/>
    <x v="0"/>
    <x v="0"/>
    <x v="0"/>
    <x v="0"/>
  </r>
  <r>
    <x v="3426"/>
    <x v="614"/>
    <x v="8"/>
    <x v="1"/>
    <x v="1"/>
    <x v="2"/>
    <x v="3"/>
    <x v="3"/>
    <x v="9"/>
    <x v="35"/>
    <x v="35"/>
    <x v="0"/>
    <x v="0"/>
    <x v="0"/>
    <x v="2"/>
  </r>
  <r>
    <x v="3427"/>
    <x v="614"/>
    <x v="8"/>
    <x v="1"/>
    <x v="0"/>
    <x v="1"/>
    <x v="0"/>
    <x v="0"/>
    <x v="2"/>
    <x v="2"/>
    <x v="2"/>
    <x v="0"/>
    <x v="0"/>
    <x v="0"/>
    <x v="2"/>
  </r>
  <r>
    <x v="3428"/>
    <x v="614"/>
    <x v="8"/>
    <x v="1"/>
    <x v="1"/>
    <x v="2"/>
    <x v="1"/>
    <x v="1"/>
    <x v="2"/>
    <x v="30"/>
    <x v="30"/>
    <x v="0"/>
    <x v="0"/>
    <x v="0"/>
    <x v="2"/>
  </r>
  <r>
    <x v="3429"/>
    <x v="614"/>
    <x v="8"/>
    <x v="1"/>
    <x v="2"/>
    <x v="2"/>
    <x v="3"/>
    <x v="3"/>
    <x v="2"/>
    <x v="5"/>
    <x v="5"/>
    <x v="0"/>
    <x v="0"/>
    <x v="1"/>
    <x v="0"/>
  </r>
  <r>
    <x v="3430"/>
    <x v="614"/>
    <x v="8"/>
    <x v="1"/>
    <x v="1"/>
    <x v="2"/>
    <x v="4"/>
    <x v="4"/>
    <x v="5"/>
    <x v="47"/>
    <x v="47"/>
    <x v="0"/>
    <x v="0"/>
    <x v="0"/>
    <x v="4"/>
  </r>
  <r>
    <x v="3431"/>
    <x v="615"/>
    <x v="8"/>
    <x v="1"/>
    <x v="0"/>
    <x v="6"/>
    <x v="2"/>
    <x v="2"/>
    <x v="9"/>
    <x v="26"/>
    <x v="26"/>
    <x v="1"/>
    <x v="1"/>
    <x v="0"/>
    <x v="2"/>
  </r>
  <r>
    <x v="3432"/>
    <x v="615"/>
    <x v="8"/>
    <x v="1"/>
    <x v="0"/>
    <x v="2"/>
    <x v="3"/>
    <x v="3"/>
    <x v="0"/>
    <x v="25"/>
    <x v="25"/>
    <x v="0"/>
    <x v="0"/>
    <x v="0"/>
    <x v="2"/>
  </r>
  <r>
    <x v="3433"/>
    <x v="615"/>
    <x v="8"/>
    <x v="1"/>
    <x v="2"/>
    <x v="0"/>
    <x v="4"/>
    <x v="4"/>
    <x v="7"/>
    <x v="31"/>
    <x v="31"/>
    <x v="0"/>
    <x v="0"/>
    <x v="0"/>
    <x v="3"/>
  </r>
  <r>
    <x v="3434"/>
    <x v="615"/>
    <x v="8"/>
    <x v="1"/>
    <x v="0"/>
    <x v="1"/>
    <x v="4"/>
    <x v="4"/>
    <x v="5"/>
    <x v="47"/>
    <x v="47"/>
    <x v="0"/>
    <x v="0"/>
    <x v="0"/>
    <x v="0"/>
  </r>
  <r>
    <x v="3435"/>
    <x v="615"/>
    <x v="8"/>
    <x v="1"/>
    <x v="1"/>
    <x v="1"/>
    <x v="4"/>
    <x v="4"/>
    <x v="3"/>
    <x v="42"/>
    <x v="42"/>
    <x v="0"/>
    <x v="0"/>
    <x v="0"/>
    <x v="2"/>
  </r>
  <r>
    <x v="3436"/>
    <x v="616"/>
    <x v="8"/>
    <x v="1"/>
    <x v="0"/>
    <x v="1"/>
    <x v="2"/>
    <x v="2"/>
    <x v="8"/>
    <x v="36"/>
    <x v="36"/>
    <x v="0"/>
    <x v="0"/>
    <x v="0"/>
    <x v="2"/>
  </r>
  <r>
    <x v="3437"/>
    <x v="616"/>
    <x v="8"/>
    <x v="1"/>
    <x v="1"/>
    <x v="0"/>
    <x v="2"/>
    <x v="2"/>
    <x v="0"/>
    <x v="38"/>
    <x v="38"/>
    <x v="1"/>
    <x v="1"/>
    <x v="0"/>
    <x v="3"/>
  </r>
  <r>
    <x v="3438"/>
    <x v="617"/>
    <x v="8"/>
    <x v="1"/>
    <x v="2"/>
    <x v="6"/>
    <x v="3"/>
    <x v="3"/>
    <x v="6"/>
    <x v="13"/>
    <x v="13"/>
    <x v="0"/>
    <x v="0"/>
    <x v="0"/>
    <x v="1"/>
  </r>
  <r>
    <x v="3439"/>
    <x v="617"/>
    <x v="8"/>
    <x v="1"/>
    <x v="2"/>
    <x v="5"/>
    <x v="1"/>
    <x v="1"/>
    <x v="1"/>
    <x v="1"/>
    <x v="1"/>
    <x v="0"/>
    <x v="0"/>
    <x v="0"/>
    <x v="3"/>
  </r>
  <r>
    <x v="3440"/>
    <x v="617"/>
    <x v="8"/>
    <x v="1"/>
    <x v="0"/>
    <x v="3"/>
    <x v="2"/>
    <x v="2"/>
    <x v="8"/>
    <x v="36"/>
    <x v="36"/>
    <x v="0"/>
    <x v="0"/>
    <x v="0"/>
    <x v="0"/>
  </r>
  <r>
    <x v="3441"/>
    <x v="617"/>
    <x v="8"/>
    <x v="1"/>
    <x v="1"/>
    <x v="6"/>
    <x v="2"/>
    <x v="2"/>
    <x v="4"/>
    <x v="17"/>
    <x v="17"/>
    <x v="0"/>
    <x v="0"/>
    <x v="0"/>
    <x v="2"/>
  </r>
  <r>
    <x v="3442"/>
    <x v="617"/>
    <x v="8"/>
    <x v="1"/>
    <x v="1"/>
    <x v="2"/>
    <x v="2"/>
    <x v="2"/>
    <x v="9"/>
    <x v="26"/>
    <x v="26"/>
    <x v="0"/>
    <x v="0"/>
    <x v="0"/>
    <x v="3"/>
  </r>
  <r>
    <x v="3443"/>
    <x v="617"/>
    <x v="8"/>
    <x v="1"/>
    <x v="0"/>
    <x v="2"/>
    <x v="4"/>
    <x v="4"/>
    <x v="1"/>
    <x v="37"/>
    <x v="37"/>
    <x v="1"/>
    <x v="1"/>
    <x v="0"/>
    <x v="0"/>
  </r>
  <r>
    <x v="3444"/>
    <x v="617"/>
    <x v="8"/>
    <x v="1"/>
    <x v="0"/>
    <x v="4"/>
    <x v="3"/>
    <x v="3"/>
    <x v="3"/>
    <x v="41"/>
    <x v="41"/>
    <x v="0"/>
    <x v="0"/>
    <x v="0"/>
    <x v="4"/>
  </r>
  <r>
    <x v="3445"/>
    <x v="618"/>
    <x v="8"/>
    <x v="1"/>
    <x v="2"/>
    <x v="5"/>
    <x v="4"/>
    <x v="4"/>
    <x v="8"/>
    <x v="19"/>
    <x v="19"/>
    <x v="0"/>
    <x v="0"/>
    <x v="1"/>
    <x v="2"/>
  </r>
  <r>
    <x v="3446"/>
    <x v="619"/>
    <x v="8"/>
    <x v="1"/>
    <x v="2"/>
    <x v="1"/>
    <x v="0"/>
    <x v="0"/>
    <x v="4"/>
    <x v="4"/>
    <x v="4"/>
    <x v="0"/>
    <x v="0"/>
    <x v="0"/>
    <x v="4"/>
  </r>
  <r>
    <x v="3447"/>
    <x v="620"/>
    <x v="8"/>
    <x v="1"/>
    <x v="2"/>
    <x v="6"/>
    <x v="2"/>
    <x v="2"/>
    <x v="6"/>
    <x v="32"/>
    <x v="32"/>
    <x v="1"/>
    <x v="1"/>
    <x v="0"/>
    <x v="4"/>
  </r>
  <r>
    <x v="3448"/>
    <x v="620"/>
    <x v="8"/>
    <x v="1"/>
    <x v="1"/>
    <x v="5"/>
    <x v="1"/>
    <x v="1"/>
    <x v="6"/>
    <x v="7"/>
    <x v="7"/>
    <x v="0"/>
    <x v="0"/>
    <x v="0"/>
    <x v="3"/>
  </r>
  <r>
    <x v="3449"/>
    <x v="621"/>
    <x v="8"/>
    <x v="1"/>
    <x v="2"/>
    <x v="0"/>
    <x v="3"/>
    <x v="3"/>
    <x v="2"/>
    <x v="5"/>
    <x v="5"/>
    <x v="0"/>
    <x v="0"/>
    <x v="0"/>
    <x v="4"/>
  </r>
  <r>
    <x v="3450"/>
    <x v="621"/>
    <x v="8"/>
    <x v="1"/>
    <x v="2"/>
    <x v="6"/>
    <x v="1"/>
    <x v="1"/>
    <x v="5"/>
    <x v="28"/>
    <x v="28"/>
    <x v="1"/>
    <x v="1"/>
    <x v="0"/>
    <x v="1"/>
  </r>
  <r>
    <x v="3451"/>
    <x v="621"/>
    <x v="8"/>
    <x v="1"/>
    <x v="2"/>
    <x v="6"/>
    <x v="1"/>
    <x v="1"/>
    <x v="5"/>
    <x v="28"/>
    <x v="28"/>
    <x v="0"/>
    <x v="0"/>
    <x v="0"/>
    <x v="2"/>
  </r>
  <r>
    <x v="3452"/>
    <x v="621"/>
    <x v="8"/>
    <x v="1"/>
    <x v="1"/>
    <x v="0"/>
    <x v="1"/>
    <x v="1"/>
    <x v="9"/>
    <x v="44"/>
    <x v="44"/>
    <x v="0"/>
    <x v="0"/>
    <x v="0"/>
    <x v="0"/>
  </r>
  <r>
    <x v="3453"/>
    <x v="621"/>
    <x v="8"/>
    <x v="1"/>
    <x v="2"/>
    <x v="2"/>
    <x v="2"/>
    <x v="2"/>
    <x v="6"/>
    <x v="32"/>
    <x v="32"/>
    <x v="0"/>
    <x v="0"/>
    <x v="0"/>
    <x v="2"/>
  </r>
  <r>
    <x v="3454"/>
    <x v="621"/>
    <x v="8"/>
    <x v="1"/>
    <x v="2"/>
    <x v="6"/>
    <x v="4"/>
    <x v="4"/>
    <x v="2"/>
    <x v="24"/>
    <x v="24"/>
    <x v="0"/>
    <x v="0"/>
    <x v="1"/>
    <x v="2"/>
  </r>
  <r>
    <x v="3455"/>
    <x v="621"/>
    <x v="8"/>
    <x v="1"/>
    <x v="0"/>
    <x v="6"/>
    <x v="4"/>
    <x v="4"/>
    <x v="7"/>
    <x v="31"/>
    <x v="31"/>
    <x v="1"/>
    <x v="1"/>
    <x v="0"/>
    <x v="2"/>
  </r>
  <r>
    <x v="3456"/>
    <x v="621"/>
    <x v="8"/>
    <x v="1"/>
    <x v="2"/>
    <x v="5"/>
    <x v="2"/>
    <x v="2"/>
    <x v="0"/>
    <x v="38"/>
    <x v="38"/>
    <x v="0"/>
    <x v="0"/>
    <x v="0"/>
    <x v="3"/>
  </r>
  <r>
    <x v="3457"/>
    <x v="622"/>
    <x v="8"/>
    <x v="1"/>
    <x v="1"/>
    <x v="0"/>
    <x v="1"/>
    <x v="1"/>
    <x v="6"/>
    <x v="7"/>
    <x v="7"/>
    <x v="0"/>
    <x v="0"/>
    <x v="0"/>
    <x v="4"/>
  </r>
  <r>
    <x v="3458"/>
    <x v="623"/>
    <x v="8"/>
    <x v="1"/>
    <x v="0"/>
    <x v="6"/>
    <x v="2"/>
    <x v="2"/>
    <x v="8"/>
    <x v="36"/>
    <x v="36"/>
    <x v="0"/>
    <x v="0"/>
    <x v="0"/>
    <x v="4"/>
  </r>
  <r>
    <x v="3459"/>
    <x v="624"/>
    <x v="8"/>
    <x v="1"/>
    <x v="1"/>
    <x v="4"/>
    <x v="4"/>
    <x v="4"/>
    <x v="5"/>
    <x v="47"/>
    <x v="47"/>
    <x v="1"/>
    <x v="1"/>
    <x v="0"/>
    <x v="2"/>
  </r>
  <r>
    <x v="3460"/>
    <x v="624"/>
    <x v="8"/>
    <x v="1"/>
    <x v="0"/>
    <x v="5"/>
    <x v="0"/>
    <x v="0"/>
    <x v="8"/>
    <x v="23"/>
    <x v="23"/>
    <x v="1"/>
    <x v="1"/>
    <x v="0"/>
    <x v="1"/>
  </r>
  <r>
    <x v="3461"/>
    <x v="625"/>
    <x v="8"/>
    <x v="1"/>
    <x v="0"/>
    <x v="6"/>
    <x v="1"/>
    <x v="1"/>
    <x v="5"/>
    <x v="28"/>
    <x v="28"/>
    <x v="0"/>
    <x v="0"/>
    <x v="0"/>
    <x v="2"/>
  </r>
  <r>
    <x v="3462"/>
    <x v="625"/>
    <x v="8"/>
    <x v="1"/>
    <x v="1"/>
    <x v="5"/>
    <x v="4"/>
    <x v="4"/>
    <x v="7"/>
    <x v="31"/>
    <x v="31"/>
    <x v="0"/>
    <x v="0"/>
    <x v="0"/>
    <x v="2"/>
  </r>
  <r>
    <x v="3463"/>
    <x v="626"/>
    <x v="8"/>
    <x v="1"/>
    <x v="0"/>
    <x v="6"/>
    <x v="4"/>
    <x v="4"/>
    <x v="8"/>
    <x v="19"/>
    <x v="19"/>
    <x v="0"/>
    <x v="0"/>
    <x v="0"/>
    <x v="3"/>
  </r>
  <r>
    <x v="3464"/>
    <x v="626"/>
    <x v="8"/>
    <x v="1"/>
    <x v="2"/>
    <x v="0"/>
    <x v="0"/>
    <x v="0"/>
    <x v="6"/>
    <x v="34"/>
    <x v="34"/>
    <x v="0"/>
    <x v="0"/>
    <x v="0"/>
    <x v="0"/>
  </r>
  <r>
    <x v="3465"/>
    <x v="626"/>
    <x v="8"/>
    <x v="1"/>
    <x v="0"/>
    <x v="2"/>
    <x v="2"/>
    <x v="2"/>
    <x v="3"/>
    <x v="3"/>
    <x v="3"/>
    <x v="1"/>
    <x v="1"/>
    <x v="0"/>
    <x v="0"/>
  </r>
  <r>
    <x v="3466"/>
    <x v="626"/>
    <x v="8"/>
    <x v="1"/>
    <x v="1"/>
    <x v="3"/>
    <x v="1"/>
    <x v="1"/>
    <x v="9"/>
    <x v="44"/>
    <x v="44"/>
    <x v="0"/>
    <x v="0"/>
    <x v="0"/>
    <x v="4"/>
  </r>
  <r>
    <x v="3467"/>
    <x v="626"/>
    <x v="8"/>
    <x v="1"/>
    <x v="1"/>
    <x v="1"/>
    <x v="2"/>
    <x v="2"/>
    <x v="7"/>
    <x v="15"/>
    <x v="15"/>
    <x v="1"/>
    <x v="1"/>
    <x v="0"/>
    <x v="3"/>
  </r>
  <r>
    <x v="3468"/>
    <x v="626"/>
    <x v="8"/>
    <x v="1"/>
    <x v="1"/>
    <x v="4"/>
    <x v="2"/>
    <x v="2"/>
    <x v="0"/>
    <x v="38"/>
    <x v="38"/>
    <x v="1"/>
    <x v="1"/>
    <x v="0"/>
    <x v="1"/>
  </r>
  <r>
    <x v="3469"/>
    <x v="626"/>
    <x v="8"/>
    <x v="1"/>
    <x v="2"/>
    <x v="6"/>
    <x v="1"/>
    <x v="1"/>
    <x v="3"/>
    <x v="14"/>
    <x v="14"/>
    <x v="1"/>
    <x v="1"/>
    <x v="0"/>
    <x v="0"/>
  </r>
  <r>
    <x v="3470"/>
    <x v="627"/>
    <x v="8"/>
    <x v="1"/>
    <x v="2"/>
    <x v="4"/>
    <x v="2"/>
    <x v="2"/>
    <x v="9"/>
    <x v="26"/>
    <x v="26"/>
    <x v="0"/>
    <x v="0"/>
    <x v="0"/>
    <x v="2"/>
  </r>
  <r>
    <x v="3471"/>
    <x v="627"/>
    <x v="8"/>
    <x v="1"/>
    <x v="0"/>
    <x v="2"/>
    <x v="0"/>
    <x v="0"/>
    <x v="8"/>
    <x v="23"/>
    <x v="23"/>
    <x v="0"/>
    <x v="0"/>
    <x v="0"/>
    <x v="4"/>
  </r>
  <r>
    <x v="3472"/>
    <x v="627"/>
    <x v="8"/>
    <x v="1"/>
    <x v="0"/>
    <x v="4"/>
    <x v="2"/>
    <x v="2"/>
    <x v="0"/>
    <x v="38"/>
    <x v="38"/>
    <x v="0"/>
    <x v="0"/>
    <x v="1"/>
    <x v="3"/>
  </r>
  <r>
    <x v="3473"/>
    <x v="627"/>
    <x v="8"/>
    <x v="1"/>
    <x v="0"/>
    <x v="6"/>
    <x v="1"/>
    <x v="1"/>
    <x v="5"/>
    <x v="28"/>
    <x v="28"/>
    <x v="0"/>
    <x v="0"/>
    <x v="0"/>
    <x v="2"/>
  </r>
  <r>
    <x v="3474"/>
    <x v="627"/>
    <x v="8"/>
    <x v="1"/>
    <x v="1"/>
    <x v="5"/>
    <x v="0"/>
    <x v="0"/>
    <x v="7"/>
    <x v="20"/>
    <x v="20"/>
    <x v="0"/>
    <x v="0"/>
    <x v="0"/>
    <x v="1"/>
  </r>
  <r>
    <x v="3475"/>
    <x v="627"/>
    <x v="8"/>
    <x v="1"/>
    <x v="2"/>
    <x v="2"/>
    <x v="2"/>
    <x v="2"/>
    <x v="3"/>
    <x v="3"/>
    <x v="3"/>
    <x v="0"/>
    <x v="0"/>
    <x v="0"/>
    <x v="3"/>
  </r>
  <r>
    <x v="3476"/>
    <x v="628"/>
    <x v="8"/>
    <x v="1"/>
    <x v="0"/>
    <x v="2"/>
    <x v="0"/>
    <x v="0"/>
    <x v="9"/>
    <x v="39"/>
    <x v="39"/>
    <x v="1"/>
    <x v="1"/>
    <x v="0"/>
    <x v="3"/>
  </r>
  <r>
    <x v="3477"/>
    <x v="628"/>
    <x v="8"/>
    <x v="1"/>
    <x v="0"/>
    <x v="6"/>
    <x v="4"/>
    <x v="4"/>
    <x v="4"/>
    <x v="8"/>
    <x v="8"/>
    <x v="0"/>
    <x v="0"/>
    <x v="0"/>
    <x v="3"/>
  </r>
  <r>
    <x v="3478"/>
    <x v="628"/>
    <x v="8"/>
    <x v="1"/>
    <x v="2"/>
    <x v="4"/>
    <x v="0"/>
    <x v="0"/>
    <x v="5"/>
    <x v="48"/>
    <x v="48"/>
    <x v="0"/>
    <x v="0"/>
    <x v="0"/>
    <x v="2"/>
  </r>
  <r>
    <x v="3479"/>
    <x v="628"/>
    <x v="8"/>
    <x v="1"/>
    <x v="0"/>
    <x v="0"/>
    <x v="3"/>
    <x v="3"/>
    <x v="3"/>
    <x v="41"/>
    <x v="41"/>
    <x v="1"/>
    <x v="1"/>
    <x v="0"/>
    <x v="4"/>
  </r>
  <r>
    <x v="3480"/>
    <x v="629"/>
    <x v="8"/>
    <x v="1"/>
    <x v="0"/>
    <x v="3"/>
    <x v="0"/>
    <x v="0"/>
    <x v="2"/>
    <x v="2"/>
    <x v="2"/>
    <x v="0"/>
    <x v="0"/>
    <x v="0"/>
    <x v="4"/>
  </r>
  <r>
    <x v="3481"/>
    <x v="629"/>
    <x v="8"/>
    <x v="1"/>
    <x v="0"/>
    <x v="5"/>
    <x v="2"/>
    <x v="2"/>
    <x v="1"/>
    <x v="43"/>
    <x v="43"/>
    <x v="0"/>
    <x v="0"/>
    <x v="0"/>
    <x v="2"/>
  </r>
  <r>
    <x v="3482"/>
    <x v="629"/>
    <x v="8"/>
    <x v="1"/>
    <x v="0"/>
    <x v="6"/>
    <x v="3"/>
    <x v="3"/>
    <x v="5"/>
    <x v="16"/>
    <x v="16"/>
    <x v="1"/>
    <x v="1"/>
    <x v="1"/>
    <x v="3"/>
  </r>
  <r>
    <x v="3483"/>
    <x v="630"/>
    <x v="8"/>
    <x v="1"/>
    <x v="0"/>
    <x v="6"/>
    <x v="1"/>
    <x v="1"/>
    <x v="4"/>
    <x v="22"/>
    <x v="22"/>
    <x v="0"/>
    <x v="0"/>
    <x v="0"/>
    <x v="2"/>
  </r>
  <r>
    <x v="3484"/>
    <x v="630"/>
    <x v="8"/>
    <x v="1"/>
    <x v="1"/>
    <x v="2"/>
    <x v="4"/>
    <x v="4"/>
    <x v="5"/>
    <x v="47"/>
    <x v="47"/>
    <x v="0"/>
    <x v="0"/>
    <x v="0"/>
    <x v="2"/>
  </r>
  <r>
    <x v="3485"/>
    <x v="630"/>
    <x v="8"/>
    <x v="1"/>
    <x v="0"/>
    <x v="3"/>
    <x v="3"/>
    <x v="3"/>
    <x v="7"/>
    <x v="11"/>
    <x v="11"/>
    <x v="0"/>
    <x v="0"/>
    <x v="0"/>
    <x v="0"/>
  </r>
  <r>
    <x v="3486"/>
    <x v="630"/>
    <x v="8"/>
    <x v="1"/>
    <x v="0"/>
    <x v="6"/>
    <x v="0"/>
    <x v="0"/>
    <x v="7"/>
    <x v="20"/>
    <x v="20"/>
    <x v="0"/>
    <x v="0"/>
    <x v="0"/>
    <x v="0"/>
  </r>
  <r>
    <x v="3487"/>
    <x v="630"/>
    <x v="8"/>
    <x v="1"/>
    <x v="2"/>
    <x v="1"/>
    <x v="2"/>
    <x v="2"/>
    <x v="0"/>
    <x v="38"/>
    <x v="38"/>
    <x v="0"/>
    <x v="0"/>
    <x v="0"/>
    <x v="2"/>
  </r>
  <r>
    <x v="3488"/>
    <x v="630"/>
    <x v="8"/>
    <x v="1"/>
    <x v="1"/>
    <x v="5"/>
    <x v="3"/>
    <x v="3"/>
    <x v="8"/>
    <x v="18"/>
    <x v="18"/>
    <x v="0"/>
    <x v="0"/>
    <x v="0"/>
    <x v="3"/>
  </r>
  <r>
    <x v="3489"/>
    <x v="631"/>
    <x v="8"/>
    <x v="1"/>
    <x v="2"/>
    <x v="4"/>
    <x v="4"/>
    <x v="4"/>
    <x v="1"/>
    <x v="37"/>
    <x v="37"/>
    <x v="0"/>
    <x v="0"/>
    <x v="0"/>
    <x v="0"/>
  </r>
  <r>
    <x v="3490"/>
    <x v="631"/>
    <x v="8"/>
    <x v="1"/>
    <x v="1"/>
    <x v="1"/>
    <x v="0"/>
    <x v="0"/>
    <x v="1"/>
    <x v="40"/>
    <x v="40"/>
    <x v="1"/>
    <x v="1"/>
    <x v="0"/>
    <x v="1"/>
  </r>
  <r>
    <x v="3491"/>
    <x v="631"/>
    <x v="8"/>
    <x v="1"/>
    <x v="1"/>
    <x v="1"/>
    <x v="3"/>
    <x v="3"/>
    <x v="0"/>
    <x v="25"/>
    <x v="25"/>
    <x v="1"/>
    <x v="1"/>
    <x v="0"/>
    <x v="4"/>
  </r>
  <r>
    <x v="3492"/>
    <x v="631"/>
    <x v="8"/>
    <x v="1"/>
    <x v="2"/>
    <x v="5"/>
    <x v="4"/>
    <x v="4"/>
    <x v="5"/>
    <x v="47"/>
    <x v="47"/>
    <x v="1"/>
    <x v="1"/>
    <x v="0"/>
    <x v="2"/>
  </r>
  <r>
    <x v="3493"/>
    <x v="631"/>
    <x v="8"/>
    <x v="1"/>
    <x v="0"/>
    <x v="0"/>
    <x v="3"/>
    <x v="3"/>
    <x v="0"/>
    <x v="25"/>
    <x v="25"/>
    <x v="0"/>
    <x v="0"/>
    <x v="0"/>
    <x v="4"/>
  </r>
  <r>
    <x v="3494"/>
    <x v="631"/>
    <x v="8"/>
    <x v="1"/>
    <x v="2"/>
    <x v="3"/>
    <x v="2"/>
    <x v="2"/>
    <x v="6"/>
    <x v="32"/>
    <x v="32"/>
    <x v="1"/>
    <x v="1"/>
    <x v="0"/>
    <x v="1"/>
  </r>
  <r>
    <x v="3495"/>
    <x v="631"/>
    <x v="8"/>
    <x v="1"/>
    <x v="2"/>
    <x v="5"/>
    <x v="1"/>
    <x v="1"/>
    <x v="5"/>
    <x v="28"/>
    <x v="28"/>
    <x v="1"/>
    <x v="1"/>
    <x v="0"/>
    <x v="2"/>
  </r>
  <r>
    <x v="3496"/>
    <x v="632"/>
    <x v="8"/>
    <x v="1"/>
    <x v="0"/>
    <x v="0"/>
    <x v="1"/>
    <x v="1"/>
    <x v="0"/>
    <x v="10"/>
    <x v="10"/>
    <x v="1"/>
    <x v="1"/>
    <x v="0"/>
    <x v="4"/>
  </r>
  <r>
    <x v="3497"/>
    <x v="632"/>
    <x v="8"/>
    <x v="1"/>
    <x v="2"/>
    <x v="4"/>
    <x v="3"/>
    <x v="3"/>
    <x v="2"/>
    <x v="5"/>
    <x v="5"/>
    <x v="1"/>
    <x v="1"/>
    <x v="0"/>
    <x v="4"/>
  </r>
  <r>
    <x v="3498"/>
    <x v="632"/>
    <x v="8"/>
    <x v="1"/>
    <x v="0"/>
    <x v="2"/>
    <x v="4"/>
    <x v="4"/>
    <x v="0"/>
    <x v="49"/>
    <x v="49"/>
    <x v="0"/>
    <x v="0"/>
    <x v="0"/>
    <x v="2"/>
  </r>
  <r>
    <x v="3499"/>
    <x v="632"/>
    <x v="8"/>
    <x v="1"/>
    <x v="0"/>
    <x v="1"/>
    <x v="4"/>
    <x v="4"/>
    <x v="4"/>
    <x v="8"/>
    <x v="8"/>
    <x v="0"/>
    <x v="0"/>
    <x v="0"/>
    <x v="2"/>
  </r>
  <r>
    <x v="3500"/>
    <x v="633"/>
    <x v="8"/>
    <x v="1"/>
    <x v="0"/>
    <x v="6"/>
    <x v="2"/>
    <x v="2"/>
    <x v="5"/>
    <x v="6"/>
    <x v="6"/>
    <x v="0"/>
    <x v="0"/>
    <x v="0"/>
    <x v="2"/>
  </r>
  <r>
    <x v="3501"/>
    <x v="633"/>
    <x v="8"/>
    <x v="1"/>
    <x v="2"/>
    <x v="6"/>
    <x v="1"/>
    <x v="1"/>
    <x v="9"/>
    <x v="44"/>
    <x v="44"/>
    <x v="1"/>
    <x v="1"/>
    <x v="0"/>
    <x v="3"/>
  </r>
  <r>
    <x v="3502"/>
    <x v="633"/>
    <x v="8"/>
    <x v="1"/>
    <x v="0"/>
    <x v="2"/>
    <x v="4"/>
    <x v="4"/>
    <x v="1"/>
    <x v="37"/>
    <x v="37"/>
    <x v="0"/>
    <x v="0"/>
    <x v="0"/>
    <x v="0"/>
  </r>
  <r>
    <x v="3503"/>
    <x v="633"/>
    <x v="8"/>
    <x v="1"/>
    <x v="0"/>
    <x v="4"/>
    <x v="0"/>
    <x v="0"/>
    <x v="8"/>
    <x v="23"/>
    <x v="23"/>
    <x v="0"/>
    <x v="0"/>
    <x v="0"/>
    <x v="2"/>
  </r>
  <r>
    <x v="3504"/>
    <x v="633"/>
    <x v="8"/>
    <x v="1"/>
    <x v="2"/>
    <x v="3"/>
    <x v="2"/>
    <x v="2"/>
    <x v="2"/>
    <x v="12"/>
    <x v="12"/>
    <x v="0"/>
    <x v="0"/>
    <x v="0"/>
    <x v="1"/>
  </r>
  <r>
    <x v="3505"/>
    <x v="633"/>
    <x v="8"/>
    <x v="1"/>
    <x v="1"/>
    <x v="6"/>
    <x v="2"/>
    <x v="2"/>
    <x v="9"/>
    <x v="26"/>
    <x v="26"/>
    <x v="1"/>
    <x v="1"/>
    <x v="0"/>
    <x v="3"/>
  </r>
  <r>
    <x v="3506"/>
    <x v="633"/>
    <x v="8"/>
    <x v="1"/>
    <x v="1"/>
    <x v="5"/>
    <x v="2"/>
    <x v="2"/>
    <x v="0"/>
    <x v="38"/>
    <x v="38"/>
    <x v="0"/>
    <x v="0"/>
    <x v="0"/>
    <x v="0"/>
  </r>
  <r>
    <x v="3507"/>
    <x v="633"/>
    <x v="8"/>
    <x v="1"/>
    <x v="0"/>
    <x v="6"/>
    <x v="4"/>
    <x v="4"/>
    <x v="4"/>
    <x v="8"/>
    <x v="8"/>
    <x v="0"/>
    <x v="0"/>
    <x v="0"/>
    <x v="4"/>
  </r>
  <r>
    <x v="3508"/>
    <x v="633"/>
    <x v="8"/>
    <x v="1"/>
    <x v="2"/>
    <x v="1"/>
    <x v="0"/>
    <x v="0"/>
    <x v="2"/>
    <x v="2"/>
    <x v="2"/>
    <x v="0"/>
    <x v="0"/>
    <x v="0"/>
    <x v="3"/>
  </r>
  <r>
    <x v="3509"/>
    <x v="633"/>
    <x v="8"/>
    <x v="1"/>
    <x v="2"/>
    <x v="1"/>
    <x v="0"/>
    <x v="0"/>
    <x v="2"/>
    <x v="2"/>
    <x v="2"/>
    <x v="0"/>
    <x v="0"/>
    <x v="0"/>
    <x v="2"/>
  </r>
  <r>
    <x v="3510"/>
    <x v="634"/>
    <x v="8"/>
    <x v="1"/>
    <x v="0"/>
    <x v="6"/>
    <x v="3"/>
    <x v="3"/>
    <x v="8"/>
    <x v="18"/>
    <x v="18"/>
    <x v="0"/>
    <x v="0"/>
    <x v="0"/>
    <x v="1"/>
  </r>
  <r>
    <x v="3511"/>
    <x v="634"/>
    <x v="8"/>
    <x v="1"/>
    <x v="0"/>
    <x v="3"/>
    <x v="2"/>
    <x v="2"/>
    <x v="5"/>
    <x v="6"/>
    <x v="6"/>
    <x v="1"/>
    <x v="1"/>
    <x v="0"/>
    <x v="2"/>
  </r>
  <r>
    <x v="3512"/>
    <x v="634"/>
    <x v="8"/>
    <x v="1"/>
    <x v="2"/>
    <x v="0"/>
    <x v="4"/>
    <x v="4"/>
    <x v="2"/>
    <x v="24"/>
    <x v="24"/>
    <x v="0"/>
    <x v="0"/>
    <x v="0"/>
    <x v="1"/>
  </r>
  <r>
    <x v="3513"/>
    <x v="634"/>
    <x v="8"/>
    <x v="1"/>
    <x v="2"/>
    <x v="4"/>
    <x v="2"/>
    <x v="2"/>
    <x v="9"/>
    <x v="26"/>
    <x v="26"/>
    <x v="0"/>
    <x v="0"/>
    <x v="0"/>
    <x v="2"/>
  </r>
  <r>
    <x v="3514"/>
    <x v="635"/>
    <x v="8"/>
    <x v="1"/>
    <x v="2"/>
    <x v="1"/>
    <x v="1"/>
    <x v="1"/>
    <x v="7"/>
    <x v="21"/>
    <x v="21"/>
    <x v="0"/>
    <x v="0"/>
    <x v="0"/>
    <x v="2"/>
  </r>
  <r>
    <x v="3515"/>
    <x v="635"/>
    <x v="8"/>
    <x v="1"/>
    <x v="1"/>
    <x v="0"/>
    <x v="2"/>
    <x v="2"/>
    <x v="1"/>
    <x v="43"/>
    <x v="43"/>
    <x v="0"/>
    <x v="0"/>
    <x v="0"/>
    <x v="0"/>
  </r>
  <r>
    <x v="3516"/>
    <x v="635"/>
    <x v="8"/>
    <x v="1"/>
    <x v="2"/>
    <x v="0"/>
    <x v="3"/>
    <x v="3"/>
    <x v="3"/>
    <x v="41"/>
    <x v="41"/>
    <x v="0"/>
    <x v="0"/>
    <x v="0"/>
    <x v="2"/>
  </r>
  <r>
    <x v="3517"/>
    <x v="635"/>
    <x v="8"/>
    <x v="1"/>
    <x v="2"/>
    <x v="6"/>
    <x v="4"/>
    <x v="4"/>
    <x v="1"/>
    <x v="37"/>
    <x v="37"/>
    <x v="1"/>
    <x v="1"/>
    <x v="1"/>
    <x v="1"/>
  </r>
  <r>
    <x v="3518"/>
    <x v="635"/>
    <x v="8"/>
    <x v="1"/>
    <x v="1"/>
    <x v="4"/>
    <x v="1"/>
    <x v="1"/>
    <x v="7"/>
    <x v="21"/>
    <x v="21"/>
    <x v="0"/>
    <x v="0"/>
    <x v="0"/>
    <x v="2"/>
  </r>
  <r>
    <x v="3519"/>
    <x v="635"/>
    <x v="8"/>
    <x v="1"/>
    <x v="0"/>
    <x v="3"/>
    <x v="4"/>
    <x v="4"/>
    <x v="1"/>
    <x v="37"/>
    <x v="37"/>
    <x v="0"/>
    <x v="0"/>
    <x v="0"/>
    <x v="3"/>
  </r>
  <r>
    <x v="3520"/>
    <x v="635"/>
    <x v="8"/>
    <x v="1"/>
    <x v="2"/>
    <x v="6"/>
    <x v="0"/>
    <x v="0"/>
    <x v="4"/>
    <x v="4"/>
    <x v="4"/>
    <x v="1"/>
    <x v="1"/>
    <x v="0"/>
    <x v="2"/>
  </r>
  <r>
    <x v="3521"/>
    <x v="635"/>
    <x v="8"/>
    <x v="1"/>
    <x v="0"/>
    <x v="0"/>
    <x v="2"/>
    <x v="2"/>
    <x v="2"/>
    <x v="12"/>
    <x v="12"/>
    <x v="1"/>
    <x v="1"/>
    <x v="0"/>
    <x v="3"/>
  </r>
  <r>
    <x v="3522"/>
    <x v="636"/>
    <x v="8"/>
    <x v="1"/>
    <x v="1"/>
    <x v="6"/>
    <x v="1"/>
    <x v="1"/>
    <x v="5"/>
    <x v="28"/>
    <x v="28"/>
    <x v="0"/>
    <x v="0"/>
    <x v="0"/>
    <x v="0"/>
  </r>
  <r>
    <x v="3523"/>
    <x v="637"/>
    <x v="8"/>
    <x v="1"/>
    <x v="0"/>
    <x v="2"/>
    <x v="1"/>
    <x v="1"/>
    <x v="3"/>
    <x v="14"/>
    <x v="14"/>
    <x v="0"/>
    <x v="0"/>
    <x v="0"/>
    <x v="3"/>
  </r>
  <r>
    <x v="3524"/>
    <x v="637"/>
    <x v="8"/>
    <x v="1"/>
    <x v="2"/>
    <x v="6"/>
    <x v="1"/>
    <x v="1"/>
    <x v="4"/>
    <x v="22"/>
    <x v="22"/>
    <x v="0"/>
    <x v="0"/>
    <x v="0"/>
    <x v="3"/>
  </r>
  <r>
    <x v="3525"/>
    <x v="637"/>
    <x v="8"/>
    <x v="1"/>
    <x v="0"/>
    <x v="4"/>
    <x v="0"/>
    <x v="0"/>
    <x v="3"/>
    <x v="45"/>
    <x v="45"/>
    <x v="0"/>
    <x v="0"/>
    <x v="0"/>
    <x v="4"/>
  </r>
  <r>
    <x v="3526"/>
    <x v="637"/>
    <x v="8"/>
    <x v="1"/>
    <x v="0"/>
    <x v="5"/>
    <x v="1"/>
    <x v="1"/>
    <x v="2"/>
    <x v="30"/>
    <x v="30"/>
    <x v="0"/>
    <x v="0"/>
    <x v="0"/>
    <x v="2"/>
  </r>
  <r>
    <x v="3527"/>
    <x v="637"/>
    <x v="8"/>
    <x v="1"/>
    <x v="1"/>
    <x v="4"/>
    <x v="0"/>
    <x v="0"/>
    <x v="9"/>
    <x v="39"/>
    <x v="39"/>
    <x v="0"/>
    <x v="0"/>
    <x v="0"/>
    <x v="2"/>
  </r>
  <r>
    <x v="3528"/>
    <x v="637"/>
    <x v="8"/>
    <x v="1"/>
    <x v="1"/>
    <x v="4"/>
    <x v="0"/>
    <x v="0"/>
    <x v="9"/>
    <x v="39"/>
    <x v="39"/>
    <x v="0"/>
    <x v="0"/>
    <x v="0"/>
    <x v="2"/>
  </r>
  <r>
    <x v="3529"/>
    <x v="637"/>
    <x v="8"/>
    <x v="1"/>
    <x v="1"/>
    <x v="3"/>
    <x v="2"/>
    <x v="2"/>
    <x v="8"/>
    <x v="36"/>
    <x v="36"/>
    <x v="0"/>
    <x v="0"/>
    <x v="0"/>
    <x v="0"/>
  </r>
  <r>
    <x v="3530"/>
    <x v="638"/>
    <x v="9"/>
    <x v="1"/>
    <x v="2"/>
    <x v="1"/>
    <x v="0"/>
    <x v="0"/>
    <x v="9"/>
    <x v="39"/>
    <x v="39"/>
    <x v="0"/>
    <x v="0"/>
    <x v="0"/>
    <x v="0"/>
  </r>
  <r>
    <x v="3531"/>
    <x v="638"/>
    <x v="9"/>
    <x v="1"/>
    <x v="1"/>
    <x v="6"/>
    <x v="0"/>
    <x v="0"/>
    <x v="0"/>
    <x v="0"/>
    <x v="0"/>
    <x v="1"/>
    <x v="1"/>
    <x v="0"/>
    <x v="3"/>
  </r>
  <r>
    <x v="3532"/>
    <x v="638"/>
    <x v="9"/>
    <x v="1"/>
    <x v="0"/>
    <x v="0"/>
    <x v="0"/>
    <x v="0"/>
    <x v="7"/>
    <x v="20"/>
    <x v="20"/>
    <x v="1"/>
    <x v="1"/>
    <x v="0"/>
    <x v="0"/>
  </r>
  <r>
    <x v="3533"/>
    <x v="638"/>
    <x v="9"/>
    <x v="1"/>
    <x v="1"/>
    <x v="5"/>
    <x v="4"/>
    <x v="4"/>
    <x v="6"/>
    <x v="9"/>
    <x v="9"/>
    <x v="0"/>
    <x v="0"/>
    <x v="0"/>
    <x v="4"/>
  </r>
  <r>
    <x v="3534"/>
    <x v="638"/>
    <x v="9"/>
    <x v="1"/>
    <x v="1"/>
    <x v="2"/>
    <x v="3"/>
    <x v="3"/>
    <x v="6"/>
    <x v="13"/>
    <x v="13"/>
    <x v="0"/>
    <x v="0"/>
    <x v="0"/>
    <x v="2"/>
  </r>
  <r>
    <x v="3535"/>
    <x v="638"/>
    <x v="9"/>
    <x v="1"/>
    <x v="1"/>
    <x v="3"/>
    <x v="2"/>
    <x v="2"/>
    <x v="4"/>
    <x v="17"/>
    <x v="17"/>
    <x v="1"/>
    <x v="1"/>
    <x v="0"/>
    <x v="2"/>
  </r>
  <r>
    <x v="3536"/>
    <x v="638"/>
    <x v="9"/>
    <x v="1"/>
    <x v="1"/>
    <x v="2"/>
    <x v="0"/>
    <x v="0"/>
    <x v="9"/>
    <x v="39"/>
    <x v="39"/>
    <x v="0"/>
    <x v="0"/>
    <x v="1"/>
    <x v="2"/>
  </r>
  <r>
    <x v="3537"/>
    <x v="639"/>
    <x v="9"/>
    <x v="1"/>
    <x v="1"/>
    <x v="0"/>
    <x v="3"/>
    <x v="3"/>
    <x v="7"/>
    <x v="11"/>
    <x v="11"/>
    <x v="1"/>
    <x v="1"/>
    <x v="0"/>
    <x v="2"/>
  </r>
  <r>
    <x v="3538"/>
    <x v="639"/>
    <x v="9"/>
    <x v="1"/>
    <x v="2"/>
    <x v="2"/>
    <x v="4"/>
    <x v="4"/>
    <x v="3"/>
    <x v="42"/>
    <x v="42"/>
    <x v="0"/>
    <x v="0"/>
    <x v="0"/>
    <x v="0"/>
  </r>
  <r>
    <x v="3539"/>
    <x v="640"/>
    <x v="9"/>
    <x v="1"/>
    <x v="0"/>
    <x v="0"/>
    <x v="1"/>
    <x v="1"/>
    <x v="9"/>
    <x v="44"/>
    <x v="44"/>
    <x v="1"/>
    <x v="1"/>
    <x v="0"/>
    <x v="2"/>
  </r>
  <r>
    <x v="3540"/>
    <x v="640"/>
    <x v="9"/>
    <x v="1"/>
    <x v="1"/>
    <x v="0"/>
    <x v="0"/>
    <x v="0"/>
    <x v="2"/>
    <x v="2"/>
    <x v="2"/>
    <x v="1"/>
    <x v="1"/>
    <x v="0"/>
    <x v="2"/>
  </r>
  <r>
    <x v="3541"/>
    <x v="640"/>
    <x v="9"/>
    <x v="1"/>
    <x v="1"/>
    <x v="1"/>
    <x v="3"/>
    <x v="3"/>
    <x v="5"/>
    <x v="16"/>
    <x v="16"/>
    <x v="1"/>
    <x v="1"/>
    <x v="1"/>
    <x v="3"/>
  </r>
  <r>
    <x v="3542"/>
    <x v="640"/>
    <x v="9"/>
    <x v="1"/>
    <x v="2"/>
    <x v="0"/>
    <x v="2"/>
    <x v="2"/>
    <x v="2"/>
    <x v="12"/>
    <x v="12"/>
    <x v="1"/>
    <x v="1"/>
    <x v="0"/>
    <x v="2"/>
  </r>
  <r>
    <x v="3543"/>
    <x v="640"/>
    <x v="9"/>
    <x v="1"/>
    <x v="0"/>
    <x v="1"/>
    <x v="2"/>
    <x v="2"/>
    <x v="4"/>
    <x v="17"/>
    <x v="17"/>
    <x v="1"/>
    <x v="1"/>
    <x v="0"/>
    <x v="0"/>
  </r>
  <r>
    <x v="3544"/>
    <x v="640"/>
    <x v="9"/>
    <x v="1"/>
    <x v="2"/>
    <x v="3"/>
    <x v="3"/>
    <x v="3"/>
    <x v="6"/>
    <x v="13"/>
    <x v="13"/>
    <x v="1"/>
    <x v="1"/>
    <x v="1"/>
    <x v="1"/>
  </r>
  <r>
    <x v="3545"/>
    <x v="641"/>
    <x v="9"/>
    <x v="1"/>
    <x v="0"/>
    <x v="0"/>
    <x v="4"/>
    <x v="4"/>
    <x v="5"/>
    <x v="47"/>
    <x v="47"/>
    <x v="1"/>
    <x v="1"/>
    <x v="0"/>
    <x v="4"/>
  </r>
  <r>
    <x v="3546"/>
    <x v="641"/>
    <x v="9"/>
    <x v="1"/>
    <x v="2"/>
    <x v="6"/>
    <x v="2"/>
    <x v="2"/>
    <x v="7"/>
    <x v="15"/>
    <x v="15"/>
    <x v="0"/>
    <x v="0"/>
    <x v="0"/>
    <x v="4"/>
  </r>
  <r>
    <x v="3547"/>
    <x v="642"/>
    <x v="9"/>
    <x v="1"/>
    <x v="0"/>
    <x v="5"/>
    <x v="1"/>
    <x v="1"/>
    <x v="6"/>
    <x v="7"/>
    <x v="7"/>
    <x v="0"/>
    <x v="0"/>
    <x v="0"/>
    <x v="1"/>
  </r>
  <r>
    <x v="3548"/>
    <x v="642"/>
    <x v="9"/>
    <x v="1"/>
    <x v="1"/>
    <x v="6"/>
    <x v="0"/>
    <x v="0"/>
    <x v="2"/>
    <x v="2"/>
    <x v="2"/>
    <x v="0"/>
    <x v="0"/>
    <x v="0"/>
    <x v="2"/>
  </r>
  <r>
    <x v="3549"/>
    <x v="642"/>
    <x v="9"/>
    <x v="1"/>
    <x v="1"/>
    <x v="1"/>
    <x v="4"/>
    <x v="4"/>
    <x v="8"/>
    <x v="19"/>
    <x v="19"/>
    <x v="1"/>
    <x v="1"/>
    <x v="0"/>
    <x v="2"/>
  </r>
  <r>
    <x v="3550"/>
    <x v="642"/>
    <x v="9"/>
    <x v="1"/>
    <x v="0"/>
    <x v="1"/>
    <x v="1"/>
    <x v="1"/>
    <x v="0"/>
    <x v="10"/>
    <x v="10"/>
    <x v="0"/>
    <x v="0"/>
    <x v="0"/>
    <x v="1"/>
  </r>
  <r>
    <x v="3551"/>
    <x v="642"/>
    <x v="9"/>
    <x v="1"/>
    <x v="2"/>
    <x v="5"/>
    <x v="1"/>
    <x v="1"/>
    <x v="3"/>
    <x v="14"/>
    <x v="14"/>
    <x v="1"/>
    <x v="1"/>
    <x v="0"/>
    <x v="2"/>
  </r>
  <r>
    <x v="3552"/>
    <x v="642"/>
    <x v="9"/>
    <x v="1"/>
    <x v="2"/>
    <x v="0"/>
    <x v="1"/>
    <x v="1"/>
    <x v="6"/>
    <x v="7"/>
    <x v="7"/>
    <x v="1"/>
    <x v="1"/>
    <x v="0"/>
    <x v="2"/>
  </r>
  <r>
    <x v="3553"/>
    <x v="642"/>
    <x v="9"/>
    <x v="1"/>
    <x v="0"/>
    <x v="2"/>
    <x v="2"/>
    <x v="2"/>
    <x v="0"/>
    <x v="38"/>
    <x v="38"/>
    <x v="0"/>
    <x v="0"/>
    <x v="0"/>
    <x v="3"/>
  </r>
  <r>
    <x v="3554"/>
    <x v="642"/>
    <x v="9"/>
    <x v="1"/>
    <x v="0"/>
    <x v="2"/>
    <x v="2"/>
    <x v="2"/>
    <x v="4"/>
    <x v="17"/>
    <x v="17"/>
    <x v="1"/>
    <x v="1"/>
    <x v="0"/>
    <x v="0"/>
  </r>
  <r>
    <x v="3555"/>
    <x v="642"/>
    <x v="9"/>
    <x v="1"/>
    <x v="1"/>
    <x v="0"/>
    <x v="3"/>
    <x v="3"/>
    <x v="3"/>
    <x v="41"/>
    <x v="41"/>
    <x v="0"/>
    <x v="0"/>
    <x v="0"/>
    <x v="1"/>
  </r>
  <r>
    <x v="3556"/>
    <x v="642"/>
    <x v="9"/>
    <x v="1"/>
    <x v="0"/>
    <x v="5"/>
    <x v="2"/>
    <x v="2"/>
    <x v="0"/>
    <x v="38"/>
    <x v="38"/>
    <x v="0"/>
    <x v="0"/>
    <x v="0"/>
    <x v="1"/>
  </r>
  <r>
    <x v="3557"/>
    <x v="642"/>
    <x v="9"/>
    <x v="1"/>
    <x v="1"/>
    <x v="6"/>
    <x v="2"/>
    <x v="2"/>
    <x v="9"/>
    <x v="26"/>
    <x v="26"/>
    <x v="0"/>
    <x v="0"/>
    <x v="0"/>
    <x v="2"/>
  </r>
  <r>
    <x v="3558"/>
    <x v="642"/>
    <x v="9"/>
    <x v="1"/>
    <x v="2"/>
    <x v="4"/>
    <x v="4"/>
    <x v="4"/>
    <x v="4"/>
    <x v="8"/>
    <x v="8"/>
    <x v="0"/>
    <x v="0"/>
    <x v="0"/>
    <x v="4"/>
  </r>
  <r>
    <x v="3559"/>
    <x v="642"/>
    <x v="9"/>
    <x v="1"/>
    <x v="1"/>
    <x v="6"/>
    <x v="0"/>
    <x v="0"/>
    <x v="1"/>
    <x v="40"/>
    <x v="40"/>
    <x v="1"/>
    <x v="1"/>
    <x v="0"/>
    <x v="0"/>
  </r>
  <r>
    <x v="3560"/>
    <x v="642"/>
    <x v="9"/>
    <x v="1"/>
    <x v="2"/>
    <x v="1"/>
    <x v="3"/>
    <x v="3"/>
    <x v="0"/>
    <x v="25"/>
    <x v="25"/>
    <x v="1"/>
    <x v="1"/>
    <x v="0"/>
    <x v="4"/>
  </r>
  <r>
    <x v="3561"/>
    <x v="642"/>
    <x v="9"/>
    <x v="1"/>
    <x v="2"/>
    <x v="3"/>
    <x v="2"/>
    <x v="2"/>
    <x v="6"/>
    <x v="32"/>
    <x v="32"/>
    <x v="0"/>
    <x v="0"/>
    <x v="0"/>
    <x v="3"/>
  </r>
  <r>
    <x v="3562"/>
    <x v="642"/>
    <x v="9"/>
    <x v="1"/>
    <x v="2"/>
    <x v="5"/>
    <x v="0"/>
    <x v="0"/>
    <x v="5"/>
    <x v="48"/>
    <x v="48"/>
    <x v="0"/>
    <x v="0"/>
    <x v="0"/>
    <x v="3"/>
  </r>
  <r>
    <x v="3563"/>
    <x v="642"/>
    <x v="9"/>
    <x v="1"/>
    <x v="2"/>
    <x v="5"/>
    <x v="3"/>
    <x v="3"/>
    <x v="6"/>
    <x v="13"/>
    <x v="13"/>
    <x v="0"/>
    <x v="0"/>
    <x v="0"/>
    <x v="2"/>
  </r>
  <r>
    <x v="3564"/>
    <x v="643"/>
    <x v="9"/>
    <x v="1"/>
    <x v="0"/>
    <x v="1"/>
    <x v="4"/>
    <x v="4"/>
    <x v="6"/>
    <x v="9"/>
    <x v="9"/>
    <x v="1"/>
    <x v="1"/>
    <x v="0"/>
    <x v="2"/>
  </r>
  <r>
    <x v="3565"/>
    <x v="643"/>
    <x v="9"/>
    <x v="1"/>
    <x v="2"/>
    <x v="3"/>
    <x v="2"/>
    <x v="2"/>
    <x v="7"/>
    <x v="15"/>
    <x v="15"/>
    <x v="0"/>
    <x v="0"/>
    <x v="1"/>
    <x v="2"/>
  </r>
  <r>
    <x v="3566"/>
    <x v="643"/>
    <x v="9"/>
    <x v="1"/>
    <x v="0"/>
    <x v="5"/>
    <x v="3"/>
    <x v="3"/>
    <x v="8"/>
    <x v="18"/>
    <x v="18"/>
    <x v="0"/>
    <x v="0"/>
    <x v="0"/>
    <x v="4"/>
  </r>
  <r>
    <x v="3567"/>
    <x v="643"/>
    <x v="9"/>
    <x v="1"/>
    <x v="2"/>
    <x v="5"/>
    <x v="1"/>
    <x v="1"/>
    <x v="4"/>
    <x v="22"/>
    <x v="22"/>
    <x v="0"/>
    <x v="0"/>
    <x v="0"/>
    <x v="4"/>
  </r>
  <r>
    <x v="3568"/>
    <x v="643"/>
    <x v="9"/>
    <x v="1"/>
    <x v="0"/>
    <x v="2"/>
    <x v="2"/>
    <x v="2"/>
    <x v="0"/>
    <x v="38"/>
    <x v="38"/>
    <x v="0"/>
    <x v="0"/>
    <x v="1"/>
    <x v="2"/>
  </r>
  <r>
    <x v="3569"/>
    <x v="643"/>
    <x v="9"/>
    <x v="1"/>
    <x v="1"/>
    <x v="3"/>
    <x v="4"/>
    <x v="4"/>
    <x v="1"/>
    <x v="37"/>
    <x v="37"/>
    <x v="0"/>
    <x v="0"/>
    <x v="0"/>
    <x v="4"/>
  </r>
  <r>
    <x v="3570"/>
    <x v="643"/>
    <x v="9"/>
    <x v="1"/>
    <x v="1"/>
    <x v="6"/>
    <x v="4"/>
    <x v="4"/>
    <x v="4"/>
    <x v="8"/>
    <x v="8"/>
    <x v="0"/>
    <x v="0"/>
    <x v="1"/>
    <x v="0"/>
  </r>
  <r>
    <x v="3571"/>
    <x v="643"/>
    <x v="9"/>
    <x v="1"/>
    <x v="2"/>
    <x v="3"/>
    <x v="1"/>
    <x v="1"/>
    <x v="4"/>
    <x v="22"/>
    <x v="22"/>
    <x v="1"/>
    <x v="1"/>
    <x v="0"/>
    <x v="2"/>
  </r>
  <r>
    <x v="3572"/>
    <x v="643"/>
    <x v="9"/>
    <x v="1"/>
    <x v="0"/>
    <x v="5"/>
    <x v="4"/>
    <x v="4"/>
    <x v="6"/>
    <x v="9"/>
    <x v="9"/>
    <x v="0"/>
    <x v="0"/>
    <x v="1"/>
    <x v="0"/>
  </r>
  <r>
    <x v="3573"/>
    <x v="643"/>
    <x v="9"/>
    <x v="1"/>
    <x v="2"/>
    <x v="1"/>
    <x v="3"/>
    <x v="3"/>
    <x v="5"/>
    <x v="16"/>
    <x v="16"/>
    <x v="1"/>
    <x v="1"/>
    <x v="1"/>
    <x v="2"/>
  </r>
  <r>
    <x v="3574"/>
    <x v="643"/>
    <x v="9"/>
    <x v="1"/>
    <x v="1"/>
    <x v="1"/>
    <x v="3"/>
    <x v="3"/>
    <x v="7"/>
    <x v="11"/>
    <x v="11"/>
    <x v="1"/>
    <x v="1"/>
    <x v="0"/>
    <x v="3"/>
  </r>
  <r>
    <x v="3575"/>
    <x v="644"/>
    <x v="9"/>
    <x v="1"/>
    <x v="1"/>
    <x v="0"/>
    <x v="3"/>
    <x v="3"/>
    <x v="1"/>
    <x v="27"/>
    <x v="27"/>
    <x v="1"/>
    <x v="1"/>
    <x v="0"/>
    <x v="2"/>
  </r>
  <r>
    <x v="3576"/>
    <x v="644"/>
    <x v="9"/>
    <x v="1"/>
    <x v="2"/>
    <x v="3"/>
    <x v="0"/>
    <x v="0"/>
    <x v="6"/>
    <x v="34"/>
    <x v="34"/>
    <x v="1"/>
    <x v="1"/>
    <x v="0"/>
    <x v="1"/>
  </r>
  <r>
    <x v="3577"/>
    <x v="644"/>
    <x v="9"/>
    <x v="1"/>
    <x v="1"/>
    <x v="4"/>
    <x v="2"/>
    <x v="2"/>
    <x v="8"/>
    <x v="36"/>
    <x v="36"/>
    <x v="0"/>
    <x v="0"/>
    <x v="0"/>
    <x v="3"/>
  </r>
  <r>
    <x v="3578"/>
    <x v="644"/>
    <x v="9"/>
    <x v="1"/>
    <x v="0"/>
    <x v="2"/>
    <x v="2"/>
    <x v="2"/>
    <x v="2"/>
    <x v="12"/>
    <x v="12"/>
    <x v="1"/>
    <x v="1"/>
    <x v="0"/>
    <x v="2"/>
  </r>
  <r>
    <x v="3579"/>
    <x v="644"/>
    <x v="9"/>
    <x v="1"/>
    <x v="1"/>
    <x v="1"/>
    <x v="0"/>
    <x v="0"/>
    <x v="3"/>
    <x v="45"/>
    <x v="45"/>
    <x v="0"/>
    <x v="0"/>
    <x v="0"/>
    <x v="2"/>
  </r>
  <r>
    <x v="3580"/>
    <x v="644"/>
    <x v="9"/>
    <x v="1"/>
    <x v="0"/>
    <x v="3"/>
    <x v="3"/>
    <x v="3"/>
    <x v="5"/>
    <x v="16"/>
    <x v="16"/>
    <x v="0"/>
    <x v="0"/>
    <x v="0"/>
    <x v="2"/>
  </r>
  <r>
    <x v="3581"/>
    <x v="644"/>
    <x v="9"/>
    <x v="1"/>
    <x v="2"/>
    <x v="4"/>
    <x v="0"/>
    <x v="0"/>
    <x v="8"/>
    <x v="23"/>
    <x v="23"/>
    <x v="0"/>
    <x v="0"/>
    <x v="0"/>
    <x v="0"/>
  </r>
  <r>
    <x v="3582"/>
    <x v="645"/>
    <x v="9"/>
    <x v="1"/>
    <x v="2"/>
    <x v="4"/>
    <x v="1"/>
    <x v="1"/>
    <x v="0"/>
    <x v="10"/>
    <x v="10"/>
    <x v="0"/>
    <x v="0"/>
    <x v="0"/>
    <x v="2"/>
  </r>
  <r>
    <x v="3583"/>
    <x v="645"/>
    <x v="9"/>
    <x v="1"/>
    <x v="1"/>
    <x v="5"/>
    <x v="1"/>
    <x v="1"/>
    <x v="8"/>
    <x v="33"/>
    <x v="33"/>
    <x v="1"/>
    <x v="1"/>
    <x v="0"/>
    <x v="2"/>
  </r>
  <r>
    <x v="3584"/>
    <x v="645"/>
    <x v="9"/>
    <x v="1"/>
    <x v="1"/>
    <x v="6"/>
    <x v="0"/>
    <x v="0"/>
    <x v="7"/>
    <x v="20"/>
    <x v="20"/>
    <x v="0"/>
    <x v="0"/>
    <x v="0"/>
    <x v="1"/>
  </r>
  <r>
    <x v="3585"/>
    <x v="645"/>
    <x v="9"/>
    <x v="1"/>
    <x v="1"/>
    <x v="1"/>
    <x v="0"/>
    <x v="0"/>
    <x v="3"/>
    <x v="45"/>
    <x v="45"/>
    <x v="0"/>
    <x v="0"/>
    <x v="0"/>
    <x v="0"/>
  </r>
  <r>
    <x v="3586"/>
    <x v="646"/>
    <x v="9"/>
    <x v="1"/>
    <x v="2"/>
    <x v="3"/>
    <x v="2"/>
    <x v="2"/>
    <x v="0"/>
    <x v="38"/>
    <x v="38"/>
    <x v="1"/>
    <x v="1"/>
    <x v="0"/>
    <x v="0"/>
  </r>
  <r>
    <x v="3587"/>
    <x v="646"/>
    <x v="9"/>
    <x v="1"/>
    <x v="1"/>
    <x v="3"/>
    <x v="0"/>
    <x v="0"/>
    <x v="3"/>
    <x v="45"/>
    <x v="45"/>
    <x v="1"/>
    <x v="1"/>
    <x v="1"/>
    <x v="3"/>
  </r>
  <r>
    <x v="3588"/>
    <x v="646"/>
    <x v="9"/>
    <x v="1"/>
    <x v="1"/>
    <x v="0"/>
    <x v="4"/>
    <x v="4"/>
    <x v="2"/>
    <x v="24"/>
    <x v="24"/>
    <x v="1"/>
    <x v="1"/>
    <x v="0"/>
    <x v="0"/>
  </r>
  <r>
    <x v="3589"/>
    <x v="646"/>
    <x v="9"/>
    <x v="1"/>
    <x v="2"/>
    <x v="1"/>
    <x v="1"/>
    <x v="1"/>
    <x v="9"/>
    <x v="44"/>
    <x v="44"/>
    <x v="1"/>
    <x v="1"/>
    <x v="0"/>
    <x v="0"/>
  </r>
  <r>
    <x v="3590"/>
    <x v="647"/>
    <x v="9"/>
    <x v="1"/>
    <x v="1"/>
    <x v="4"/>
    <x v="0"/>
    <x v="0"/>
    <x v="3"/>
    <x v="45"/>
    <x v="45"/>
    <x v="0"/>
    <x v="0"/>
    <x v="0"/>
    <x v="0"/>
  </r>
  <r>
    <x v="3591"/>
    <x v="647"/>
    <x v="9"/>
    <x v="1"/>
    <x v="1"/>
    <x v="3"/>
    <x v="4"/>
    <x v="4"/>
    <x v="2"/>
    <x v="24"/>
    <x v="24"/>
    <x v="0"/>
    <x v="0"/>
    <x v="0"/>
    <x v="0"/>
  </r>
  <r>
    <x v="3592"/>
    <x v="647"/>
    <x v="9"/>
    <x v="1"/>
    <x v="2"/>
    <x v="3"/>
    <x v="2"/>
    <x v="2"/>
    <x v="9"/>
    <x v="26"/>
    <x v="26"/>
    <x v="0"/>
    <x v="0"/>
    <x v="0"/>
    <x v="2"/>
  </r>
  <r>
    <x v="3593"/>
    <x v="648"/>
    <x v="9"/>
    <x v="1"/>
    <x v="2"/>
    <x v="4"/>
    <x v="4"/>
    <x v="4"/>
    <x v="5"/>
    <x v="47"/>
    <x v="47"/>
    <x v="1"/>
    <x v="1"/>
    <x v="0"/>
    <x v="3"/>
  </r>
  <r>
    <x v="3594"/>
    <x v="648"/>
    <x v="9"/>
    <x v="1"/>
    <x v="0"/>
    <x v="3"/>
    <x v="0"/>
    <x v="0"/>
    <x v="3"/>
    <x v="45"/>
    <x v="45"/>
    <x v="0"/>
    <x v="0"/>
    <x v="0"/>
    <x v="0"/>
  </r>
  <r>
    <x v="3595"/>
    <x v="648"/>
    <x v="9"/>
    <x v="1"/>
    <x v="1"/>
    <x v="4"/>
    <x v="0"/>
    <x v="0"/>
    <x v="8"/>
    <x v="23"/>
    <x v="23"/>
    <x v="0"/>
    <x v="0"/>
    <x v="0"/>
    <x v="2"/>
  </r>
  <r>
    <x v="3596"/>
    <x v="648"/>
    <x v="9"/>
    <x v="1"/>
    <x v="1"/>
    <x v="0"/>
    <x v="3"/>
    <x v="3"/>
    <x v="4"/>
    <x v="29"/>
    <x v="29"/>
    <x v="1"/>
    <x v="1"/>
    <x v="0"/>
    <x v="1"/>
  </r>
  <r>
    <x v="3597"/>
    <x v="648"/>
    <x v="9"/>
    <x v="1"/>
    <x v="0"/>
    <x v="2"/>
    <x v="2"/>
    <x v="2"/>
    <x v="7"/>
    <x v="15"/>
    <x v="15"/>
    <x v="0"/>
    <x v="0"/>
    <x v="0"/>
    <x v="2"/>
  </r>
  <r>
    <x v="3598"/>
    <x v="648"/>
    <x v="9"/>
    <x v="1"/>
    <x v="0"/>
    <x v="3"/>
    <x v="4"/>
    <x v="4"/>
    <x v="6"/>
    <x v="9"/>
    <x v="9"/>
    <x v="1"/>
    <x v="1"/>
    <x v="0"/>
    <x v="0"/>
  </r>
  <r>
    <x v="3599"/>
    <x v="648"/>
    <x v="9"/>
    <x v="1"/>
    <x v="2"/>
    <x v="5"/>
    <x v="1"/>
    <x v="1"/>
    <x v="4"/>
    <x v="22"/>
    <x v="22"/>
    <x v="0"/>
    <x v="0"/>
    <x v="0"/>
    <x v="3"/>
  </r>
  <r>
    <x v="3600"/>
    <x v="648"/>
    <x v="9"/>
    <x v="1"/>
    <x v="0"/>
    <x v="3"/>
    <x v="3"/>
    <x v="3"/>
    <x v="7"/>
    <x v="11"/>
    <x v="11"/>
    <x v="0"/>
    <x v="0"/>
    <x v="0"/>
    <x v="3"/>
  </r>
  <r>
    <x v="3601"/>
    <x v="648"/>
    <x v="9"/>
    <x v="1"/>
    <x v="2"/>
    <x v="2"/>
    <x v="4"/>
    <x v="4"/>
    <x v="4"/>
    <x v="8"/>
    <x v="8"/>
    <x v="0"/>
    <x v="0"/>
    <x v="0"/>
    <x v="2"/>
  </r>
  <r>
    <x v="3602"/>
    <x v="649"/>
    <x v="9"/>
    <x v="1"/>
    <x v="0"/>
    <x v="2"/>
    <x v="4"/>
    <x v="4"/>
    <x v="2"/>
    <x v="24"/>
    <x v="24"/>
    <x v="0"/>
    <x v="0"/>
    <x v="0"/>
    <x v="0"/>
  </r>
  <r>
    <x v="3603"/>
    <x v="649"/>
    <x v="9"/>
    <x v="1"/>
    <x v="1"/>
    <x v="2"/>
    <x v="2"/>
    <x v="2"/>
    <x v="6"/>
    <x v="32"/>
    <x v="32"/>
    <x v="0"/>
    <x v="0"/>
    <x v="0"/>
    <x v="4"/>
  </r>
  <r>
    <x v="3604"/>
    <x v="649"/>
    <x v="9"/>
    <x v="1"/>
    <x v="1"/>
    <x v="6"/>
    <x v="1"/>
    <x v="1"/>
    <x v="6"/>
    <x v="7"/>
    <x v="7"/>
    <x v="0"/>
    <x v="0"/>
    <x v="0"/>
    <x v="3"/>
  </r>
  <r>
    <x v="3605"/>
    <x v="649"/>
    <x v="9"/>
    <x v="1"/>
    <x v="0"/>
    <x v="2"/>
    <x v="1"/>
    <x v="1"/>
    <x v="0"/>
    <x v="10"/>
    <x v="10"/>
    <x v="0"/>
    <x v="0"/>
    <x v="0"/>
    <x v="2"/>
  </r>
  <r>
    <x v="3606"/>
    <x v="650"/>
    <x v="9"/>
    <x v="1"/>
    <x v="1"/>
    <x v="6"/>
    <x v="1"/>
    <x v="1"/>
    <x v="8"/>
    <x v="33"/>
    <x v="33"/>
    <x v="0"/>
    <x v="0"/>
    <x v="0"/>
    <x v="0"/>
  </r>
  <r>
    <x v="3607"/>
    <x v="650"/>
    <x v="9"/>
    <x v="1"/>
    <x v="2"/>
    <x v="1"/>
    <x v="2"/>
    <x v="2"/>
    <x v="6"/>
    <x v="32"/>
    <x v="32"/>
    <x v="0"/>
    <x v="0"/>
    <x v="0"/>
    <x v="0"/>
  </r>
  <r>
    <x v="3608"/>
    <x v="650"/>
    <x v="9"/>
    <x v="1"/>
    <x v="0"/>
    <x v="2"/>
    <x v="1"/>
    <x v="1"/>
    <x v="4"/>
    <x v="22"/>
    <x v="22"/>
    <x v="0"/>
    <x v="0"/>
    <x v="0"/>
    <x v="4"/>
  </r>
  <r>
    <x v="3609"/>
    <x v="650"/>
    <x v="9"/>
    <x v="1"/>
    <x v="1"/>
    <x v="5"/>
    <x v="1"/>
    <x v="1"/>
    <x v="6"/>
    <x v="7"/>
    <x v="7"/>
    <x v="1"/>
    <x v="1"/>
    <x v="0"/>
    <x v="1"/>
  </r>
  <r>
    <x v="3610"/>
    <x v="651"/>
    <x v="9"/>
    <x v="1"/>
    <x v="0"/>
    <x v="5"/>
    <x v="1"/>
    <x v="1"/>
    <x v="2"/>
    <x v="30"/>
    <x v="30"/>
    <x v="1"/>
    <x v="1"/>
    <x v="0"/>
    <x v="3"/>
  </r>
  <r>
    <x v="3611"/>
    <x v="652"/>
    <x v="9"/>
    <x v="1"/>
    <x v="2"/>
    <x v="0"/>
    <x v="2"/>
    <x v="2"/>
    <x v="5"/>
    <x v="6"/>
    <x v="6"/>
    <x v="0"/>
    <x v="0"/>
    <x v="0"/>
    <x v="0"/>
  </r>
  <r>
    <x v="3612"/>
    <x v="652"/>
    <x v="9"/>
    <x v="1"/>
    <x v="2"/>
    <x v="4"/>
    <x v="4"/>
    <x v="4"/>
    <x v="1"/>
    <x v="37"/>
    <x v="37"/>
    <x v="0"/>
    <x v="0"/>
    <x v="0"/>
    <x v="2"/>
  </r>
  <r>
    <x v="3613"/>
    <x v="652"/>
    <x v="9"/>
    <x v="1"/>
    <x v="2"/>
    <x v="3"/>
    <x v="3"/>
    <x v="3"/>
    <x v="4"/>
    <x v="29"/>
    <x v="29"/>
    <x v="0"/>
    <x v="0"/>
    <x v="0"/>
    <x v="2"/>
  </r>
  <r>
    <x v="3614"/>
    <x v="652"/>
    <x v="9"/>
    <x v="1"/>
    <x v="2"/>
    <x v="6"/>
    <x v="3"/>
    <x v="3"/>
    <x v="1"/>
    <x v="27"/>
    <x v="27"/>
    <x v="0"/>
    <x v="0"/>
    <x v="0"/>
    <x v="2"/>
  </r>
  <r>
    <x v="3615"/>
    <x v="652"/>
    <x v="9"/>
    <x v="1"/>
    <x v="0"/>
    <x v="3"/>
    <x v="2"/>
    <x v="2"/>
    <x v="3"/>
    <x v="3"/>
    <x v="3"/>
    <x v="0"/>
    <x v="0"/>
    <x v="0"/>
    <x v="0"/>
  </r>
  <r>
    <x v="3616"/>
    <x v="652"/>
    <x v="9"/>
    <x v="1"/>
    <x v="0"/>
    <x v="3"/>
    <x v="3"/>
    <x v="3"/>
    <x v="5"/>
    <x v="16"/>
    <x v="16"/>
    <x v="1"/>
    <x v="1"/>
    <x v="1"/>
    <x v="2"/>
  </r>
  <r>
    <x v="3617"/>
    <x v="652"/>
    <x v="9"/>
    <x v="1"/>
    <x v="2"/>
    <x v="1"/>
    <x v="4"/>
    <x v="4"/>
    <x v="6"/>
    <x v="9"/>
    <x v="9"/>
    <x v="0"/>
    <x v="0"/>
    <x v="0"/>
    <x v="1"/>
  </r>
  <r>
    <x v="3618"/>
    <x v="652"/>
    <x v="9"/>
    <x v="1"/>
    <x v="2"/>
    <x v="3"/>
    <x v="1"/>
    <x v="1"/>
    <x v="5"/>
    <x v="28"/>
    <x v="28"/>
    <x v="0"/>
    <x v="0"/>
    <x v="0"/>
    <x v="1"/>
  </r>
  <r>
    <x v="3619"/>
    <x v="652"/>
    <x v="9"/>
    <x v="1"/>
    <x v="1"/>
    <x v="2"/>
    <x v="2"/>
    <x v="2"/>
    <x v="3"/>
    <x v="3"/>
    <x v="3"/>
    <x v="0"/>
    <x v="0"/>
    <x v="0"/>
    <x v="3"/>
  </r>
  <r>
    <x v="3620"/>
    <x v="653"/>
    <x v="9"/>
    <x v="1"/>
    <x v="1"/>
    <x v="1"/>
    <x v="4"/>
    <x v="4"/>
    <x v="0"/>
    <x v="49"/>
    <x v="49"/>
    <x v="0"/>
    <x v="0"/>
    <x v="1"/>
    <x v="0"/>
  </r>
  <r>
    <x v="3621"/>
    <x v="654"/>
    <x v="9"/>
    <x v="1"/>
    <x v="2"/>
    <x v="3"/>
    <x v="1"/>
    <x v="1"/>
    <x v="9"/>
    <x v="44"/>
    <x v="44"/>
    <x v="0"/>
    <x v="0"/>
    <x v="0"/>
    <x v="2"/>
  </r>
  <r>
    <x v="3622"/>
    <x v="654"/>
    <x v="9"/>
    <x v="1"/>
    <x v="2"/>
    <x v="0"/>
    <x v="1"/>
    <x v="1"/>
    <x v="5"/>
    <x v="28"/>
    <x v="28"/>
    <x v="0"/>
    <x v="0"/>
    <x v="0"/>
    <x v="2"/>
  </r>
  <r>
    <x v="3623"/>
    <x v="654"/>
    <x v="9"/>
    <x v="1"/>
    <x v="2"/>
    <x v="6"/>
    <x v="2"/>
    <x v="2"/>
    <x v="0"/>
    <x v="38"/>
    <x v="38"/>
    <x v="0"/>
    <x v="0"/>
    <x v="0"/>
    <x v="2"/>
  </r>
  <r>
    <x v="3624"/>
    <x v="654"/>
    <x v="9"/>
    <x v="1"/>
    <x v="2"/>
    <x v="1"/>
    <x v="0"/>
    <x v="0"/>
    <x v="5"/>
    <x v="48"/>
    <x v="48"/>
    <x v="1"/>
    <x v="1"/>
    <x v="0"/>
    <x v="2"/>
  </r>
  <r>
    <x v="3625"/>
    <x v="654"/>
    <x v="9"/>
    <x v="1"/>
    <x v="2"/>
    <x v="2"/>
    <x v="1"/>
    <x v="1"/>
    <x v="8"/>
    <x v="33"/>
    <x v="33"/>
    <x v="0"/>
    <x v="0"/>
    <x v="0"/>
    <x v="2"/>
  </r>
  <r>
    <x v="3626"/>
    <x v="654"/>
    <x v="9"/>
    <x v="1"/>
    <x v="1"/>
    <x v="5"/>
    <x v="3"/>
    <x v="3"/>
    <x v="2"/>
    <x v="5"/>
    <x v="5"/>
    <x v="0"/>
    <x v="0"/>
    <x v="0"/>
    <x v="2"/>
  </r>
  <r>
    <x v="3627"/>
    <x v="654"/>
    <x v="9"/>
    <x v="1"/>
    <x v="0"/>
    <x v="0"/>
    <x v="2"/>
    <x v="2"/>
    <x v="5"/>
    <x v="6"/>
    <x v="6"/>
    <x v="1"/>
    <x v="1"/>
    <x v="0"/>
    <x v="3"/>
  </r>
  <r>
    <x v="3628"/>
    <x v="654"/>
    <x v="9"/>
    <x v="1"/>
    <x v="2"/>
    <x v="6"/>
    <x v="0"/>
    <x v="0"/>
    <x v="1"/>
    <x v="40"/>
    <x v="40"/>
    <x v="0"/>
    <x v="0"/>
    <x v="0"/>
    <x v="2"/>
  </r>
  <r>
    <x v="3629"/>
    <x v="654"/>
    <x v="9"/>
    <x v="1"/>
    <x v="2"/>
    <x v="5"/>
    <x v="3"/>
    <x v="3"/>
    <x v="7"/>
    <x v="11"/>
    <x v="11"/>
    <x v="1"/>
    <x v="1"/>
    <x v="0"/>
    <x v="3"/>
  </r>
  <r>
    <x v="3630"/>
    <x v="654"/>
    <x v="9"/>
    <x v="1"/>
    <x v="0"/>
    <x v="0"/>
    <x v="1"/>
    <x v="1"/>
    <x v="8"/>
    <x v="33"/>
    <x v="33"/>
    <x v="1"/>
    <x v="1"/>
    <x v="0"/>
    <x v="2"/>
  </r>
  <r>
    <x v="3631"/>
    <x v="654"/>
    <x v="9"/>
    <x v="1"/>
    <x v="2"/>
    <x v="3"/>
    <x v="4"/>
    <x v="4"/>
    <x v="4"/>
    <x v="8"/>
    <x v="8"/>
    <x v="1"/>
    <x v="1"/>
    <x v="0"/>
    <x v="1"/>
  </r>
  <r>
    <x v="3632"/>
    <x v="654"/>
    <x v="9"/>
    <x v="1"/>
    <x v="1"/>
    <x v="1"/>
    <x v="0"/>
    <x v="0"/>
    <x v="9"/>
    <x v="39"/>
    <x v="39"/>
    <x v="0"/>
    <x v="0"/>
    <x v="0"/>
    <x v="3"/>
  </r>
  <r>
    <x v="3633"/>
    <x v="654"/>
    <x v="9"/>
    <x v="1"/>
    <x v="2"/>
    <x v="5"/>
    <x v="0"/>
    <x v="0"/>
    <x v="5"/>
    <x v="48"/>
    <x v="48"/>
    <x v="0"/>
    <x v="0"/>
    <x v="0"/>
    <x v="2"/>
  </r>
  <r>
    <x v="3634"/>
    <x v="654"/>
    <x v="9"/>
    <x v="1"/>
    <x v="0"/>
    <x v="5"/>
    <x v="2"/>
    <x v="2"/>
    <x v="6"/>
    <x v="32"/>
    <x v="32"/>
    <x v="0"/>
    <x v="0"/>
    <x v="0"/>
    <x v="4"/>
  </r>
  <r>
    <x v="3635"/>
    <x v="654"/>
    <x v="9"/>
    <x v="1"/>
    <x v="1"/>
    <x v="3"/>
    <x v="3"/>
    <x v="3"/>
    <x v="2"/>
    <x v="5"/>
    <x v="5"/>
    <x v="0"/>
    <x v="0"/>
    <x v="0"/>
    <x v="3"/>
  </r>
  <r>
    <x v="3636"/>
    <x v="654"/>
    <x v="9"/>
    <x v="1"/>
    <x v="1"/>
    <x v="5"/>
    <x v="4"/>
    <x v="4"/>
    <x v="2"/>
    <x v="24"/>
    <x v="24"/>
    <x v="0"/>
    <x v="0"/>
    <x v="0"/>
    <x v="2"/>
  </r>
  <r>
    <x v="3637"/>
    <x v="654"/>
    <x v="9"/>
    <x v="1"/>
    <x v="2"/>
    <x v="0"/>
    <x v="0"/>
    <x v="0"/>
    <x v="0"/>
    <x v="0"/>
    <x v="0"/>
    <x v="0"/>
    <x v="0"/>
    <x v="0"/>
    <x v="0"/>
  </r>
  <r>
    <x v="3638"/>
    <x v="654"/>
    <x v="9"/>
    <x v="1"/>
    <x v="1"/>
    <x v="2"/>
    <x v="1"/>
    <x v="1"/>
    <x v="9"/>
    <x v="44"/>
    <x v="44"/>
    <x v="0"/>
    <x v="0"/>
    <x v="0"/>
    <x v="2"/>
  </r>
  <r>
    <x v="3639"/>
    <x v="654"/>
    <x v="9"/>
    <x v="1"/>
    <x v="2"/>
    <x v="3"/>
    <x v="2"/>
    <x v="2"/>
    <x v="0"/>
    <x v="38"/>
    <x v="38"/>
    <x v="0"/>
    <x v="0"/>
    <x v="0"/>
    <x v="2"/>
  </r>
  <r>
    <x v="3640"/>
    <x v="654"/>
    <x v="9"/>
    <x v="1"/>
    <x v="2"/>
    <x v="6"/>
    <x v="0"/>
    <x v="0"/>
    <x v="8"/>
    <x v="23"/>
    <x v="23"/>
    <x v="0"/>
    <x v="0"/>
    <x v="0"/>
    <x v="2"/>
  </r>
  <r>
    <x v="3641"/>
    <x v="654"/>
    <x v="9"/>
    <x v="1"/>
    <x v="2"/>
    <x v="6"/>
    <x v="4"/>
    <x v="4"/>
    <x v="5"/>
    <x v="47"/>
    <x v="47"/>
    <x v="0"/>
    <x v="0"/>
    <x v="0"/>
    <x v="3"/>
  </r>
  <r>
    <x v="3642"/>
    <x v="654"/>
    <x v="9"/>
    <x v="1"/>
    <x v="2"/>
    <x v="5"/>
    <x v="3"/>
    <x v="3"/>
    <x v="9"/>
    <x v="35"/>
    <x v="35"/>
    <x v="0"/>
    <x v="0"/>
    <x v="0"/>
    <x v="0"/>
  </r>
  <r>
    <x v="3643"/>
    <x v="654"/>
    <x v="9"/>
    <x v="1"/>
    <x v="1"/>
    <x v="1"/>
    <x v="0"/>
    <x v="0"/>
    <x v="8"/>
    <x v="23"/>
    <x v="23"/>
    <x v="0"/>
    <x v="0"/>
    <x v="0"/>
    <x v="2"/>
  </r>
  <r>
    <x v="3644"/>
    <x v="654"/>
    <x v="9"/>
    <x v="1"/>
    <x v="0"/>
    <x v="5"/>
    <x v="1"/>
    <x v="1"/>
    <x v="4"/>
    <x v="22"/>
    <x v="22"/>
    <x v="0"/>
    <x v="0"/>
    <x v="1"/>
    <x v="0"/>
  </r>
  <r>
    <x v="3645"/>
    <x v="654"/>
    <x v="9"/>
    <x v="1"/>
    <x v="1"/>
    <x v="3"/>
    <x v="3"/>
    <x v="3"/>
    <x v="4"/>
    <x v="29"/>
    <x v="29"/>
    <x v="1"/>
    <x v="1"/>
    <x v="0"/>
    <x v="4"/>
  </r>
  <r>
    <x v="3646"/>
    <x v="654"/>
    <x v="9"/>
    <x v="1"/>
    <x v="0"/>
    <x v="6"/>
    <x v="2"/>
    <x v="2"/>
    <x v="1"/>
    <x v="43"/>
    <x v="43"/>
    <x v="0"/>
    <x v="0"/>
    <x v="0"/>
    <x v="3"/>
  </r>
  <r>
    <x v="3647"/>
    <x v="654"/>
    <x v="9"/>
    <x v="1"/>
    <x v="0"/>
    <x v="4"/>
    <x v="0"/>
    <x v="0"/>
    <x v="8"/>
    <x v="23"/>
    <x v="23"/>
    <x v="0"/>
    <x v="0"/>
    <x v="0"/>
    <x v="0"/>
  </r>
  <r>
    <x v="3648"/>
    <x v="654"/>
    <x v="9"/>
    <x v="1"/>
    <x v="2"/>
    <x v="3"/>
    <x v="2"/>
    <x v="2"/>
    <x v="0"/>
    <x v="38"/>
    <x v="38"/>
    <x v="0"/>
    <x v="0"/>
    <x v="0"/>
    <x v="0"/>
  </r>
  <r>
    <x v="3649"/>
    <x v="655"/>
    <x v="9"/>
    <x v="1"/>
    <x v="2"/>
    <x v="1"/>
    <x v="3"/>
    <x v="3"/>
    <x v="1"/>
    <x v="27"/>
    <x v="27"/>
    <x v="0"/>
    <x v="0"/>
    <x v="0"/>
    <x v="2"/>
  </r>
  <r>
    <x v="3650"/>
    <x v="655"/>
    <x v="9"/>
    <x v="1"/>
    <x v="2"/>
    <x v="0"/>
    <x v="3"/>
    <x v="3"/>
    <x v="9"/>
    <x v="35"/>
    <x v="35"/>
    <x v="0"/>
    <x v="0"/>
    <x v="0"/>
    <x v="3"/>
  </r>
  <r>
    <x v="3651"/>
    <x v="655"/>
    <x v="9"/>
    <x v="1"/>
    <x v="0"/>
    <x v="4"/>
    <x v="0"/>
    <x v="0"/>
    <x v="3"/>
    <x v="45"/>
    <x v="45"/>
    <x v="1"/>
    <x v="1"/>
    <x v="1"/>
    <x v="2"/>
  </r>
  <r>
    <x v="3652"/>
    <x v="655"/>
    <x v="9"/>
    <x v="1"/>
    <x v="0"/>
    <x v="1"/>
    <x v="2"/>
    <x v="2"/>
    <x v="2"/>
    <x v="12"/>
    <x v="12"/>
    <x v="1"/>
    <x v="1"/>
    <x v="0"/>
    <x v="0"/>
  </r>
  <r>
    <x v="3653"/>
    <x v="656"/>
    <x v="9"/>
    <x v="1"/>
    <x v="0"/>
    <x v="0"/>
    <x v="4"/>
    <x v="4"/>
    <x v="6"/>
    <x v="9"/>
    <x v="9"/>
    <x v="0"/>
    <x v="0"/>
    <x v="0"/>
    <x v="0"/>
  </r>
  <r>
    <x v="3654"/>
    <x v="656"/>
    <x v="9"/>
    <x v="1"/>
    <x v="2"/>
    <x v="5"/>
    <x v="1"/>
    <x v="1"/>
    <x v="6"/>
    <x v="7"/>
    <x v="7"/>
    <x v="0"/>
    <x v="0"/>
    <x v="0"/>
    <x v="2"/>
  </r>
  <r>
    <x v="3655"/>
    <x v="656"/>
    <x v="9"/>
    <x v="1"/>
    <x v="0"/>
    <x v="1"/>
    <x v="2"/>
    <x v="2"/>
    <x v="6"/>
    <x v="32"/>
    <x v="32"/>
    <x v="1"/>
    <x v="1"/>
    <x v="0"/>
    <x v="2"/>
  </r>
  <r>
    <x v="3656"/>
    <x v="657"/>
    <x v="9"/>
    <x v="1"/>
    <x v="2"/>
    <x v="1"/>
    <x v="1"/>
    <x v="1"/>
    <x v="0"/>
    <x v="10"/>
    <x v="10"/>
    <x v="0"/>
    <x v="0"/>
    <x v="0"/>
    <x v="4"/>
  </r>
  <r>
    <x v="3657"/>
    <x v="657"/>
    <x v="9"/>
    <x v="1"/>
    <x v="0"/>
    <x v="0"/>
    <x v="1"/>
    <x v="1"/>
    <x v="9"/>
    <x v="44"/>
    <x v="44"/>
    <x v="1"/>
    <x v="1"/>
    <x v="0"/>
    <x v="0"/>
  </r>
  <r>
    <x v="3658"/>
    <x v="658"/>
    <x v="9"/>
    <x v="1"/>
    <x v="0"/>
    <x v="4"/>
    <x v="2"/>
    <x v="2"/>
    <x v="0"/>
    <x v="38"/>
    <x v="38"/>
    <x v="0"/>
    <x v="0"/>
    <x v="0"/>
    <x v="3"/>
  </r>
  <r>
    <x v="3659"/>
    <x v="658"/>
    <x v="9"/>
    <x v="1"/>
    <x v="0"/>
    <x v="1"/>
    <x v="1"/>
    <x v="1"/>
    <x v="3"/>
    <x v="14"/>
    <x v="14"/>
    <x v="0"/>
    <x v="0"/>
    <x v="1"/>
    <x v="3"/>
  </r>
  <r>
    <x v="3660"/>
    <x v="658"/>
    <x v="9"/>
    <x v="1"/>
    <x v="1"/>
    <x v="3"/>
    <x v="0"/>
    <x v="0"/>
    <x v="5"/>
    <x v="48"/>
    <x v="48"/>
    <x v="1"/>
    <x v="1"/>
    <x v="0"/>
    <x v="2"/>
  </r>
  <r>
    <x v="3661"/>
    <x v="658"/>
    <x v="9"/>
    <x v="1"/>
    <x v="1"/>
    <x v="2"/>
    <x v="4"/>
    <x v="4"/>
    <x v="1"/>
    <x v="37"/>
    <x v="37"/>
    <x v="0"/>
    <x v="0"/>
    <x v="0"/>
    <x v="3"/>
  </r>
  <r>
    <x v="3662"/>
    <x v="658"/>
    <x v="9"/>
    <x v="1"/>
    <x v="1"/>
    <x v="4"/>
    <x v="4"/>
    <x v="4"/>
    <x v="6"/>
    <x v="9"/>
    <x v="9"/>
    <x v="0"/>
    <x v="0"/>
    <x v="0"/>
    <x v="2"/>
  </r>
  <r>
    <x v="3663"/>
    <x v="659"/>
    <x v="9"/>
    <x v="1"/>
    <x v="0"/>
    <x v="1"/>
    <x v="1"/>
    <x v="1"/>
    <x v="4"/>
    <x v="22"/>
    <x v="22"/>
    <x v="0"/>
    <x v="0"/>
    <x v="0"/>
    <x v="3"/>
  </r>
  <r>
    <x v="3664"/>
    <x v="659"/>
    <x v="9"/>
    <x v="1"/>
    <x v="2"/>
    <x v="4"/>
    <x v="0"/>
    <x v="0"/>
    <x v="1"/>
    <x v="40"/>
    <x v="40"/>
    <x v="0"/>
    <x v="0"/>
    <x v="0"/>
    <x v="3"/>
  </r>
  <r>
    <x v="3665"/>
    <x v="659"/>
    <x v="9"/>
    <x v="1"/>
    <x v="2"/>
    <x v="6"/>
    <x v="3"/>
    <x v="3"/>
    <x v="0"/>
    <x v="25"/>
    <x v="25"/>
    <x v="0"/>
    <x v="0"/>
    <x v="0"/>
    <x v="0"/>
  </r>
  <r>
    <x v="3666"/>
    <x v="660"/>
    <x v="9"/>
    <x v="1"/>
    <x v="1"/>
    <x v="5"/>
    <x v="3"/>
    <x v="3"/>
    <x v="7"/>
    <x v="11"/>
    <x v="11"/>
    <x v="0"/>
    <x v="0"/>
    <x v="0"/>
    <x v="2"/>
  </r>
  <r>
    <x v="3667"/>
    <x v="661"/>
    <x v="9"/>
    <x v="1"/>
    <x v="1"/>
    <x v="0"/>
    <x v="3"/>
    <x v="3"/>
    <x v="6"/>
    <x v="13"/>
    <x v="13"/>
    <x v="0"/>
    <x v="0"/>
    <x v="0"/>
    <x v="4"/>
  </r>
  <r>
    <x v="3668"/>
    <x v="661"/>
    <x v="9"/>
    <x v="1"/>
    <x v="0"/>
    <x v="0"/>
    <x v="3"/>
    <x v="3"/>
    <x v="2"/>
    <x v="5"/>
    <x v="5"/>
    <x v="0"/>
    <x v="0"/>
    <x v="0"/>
    <x v="3"/>
  </r>
  <r>
    <x v="3669"/>
    <x v="661"/>
    <x v="9"/>
    <x v="1"/>
    <x v="0"/>
    <x v="3"/>
    <x v="0"/>
    <x v="0"/>
    <x v="0"/>
    <x v="0"/>
    <x v="0"/>
    <x v="1"/>
    <x v="1"/>
    <x v="0"/>
    <x v="1"/>
  </r>
  <r>
    <x v="3670"/>
    <x v="661"/>
    <x v="9"/>
    <x v="1"/>
    <x v="2"/>
    <x v="3"/>
    <x v="1"/>
    <x v="1"/>
    <x v="6"/>
    <x v="7"/>
    <x v="7"/>
    <x v="1"/>
    <x v="1"/>
    <x v="0"/>
    <x v="2"/>
  </r>
  <r>
    <x v="3671"/>
    <x v="661"/>
    <x v="9"/>
    <x v="1"/>
    <x v="0"/>
    <x v="0"/>
    <x v="4"/>
    <x v="4"/>
    <x v="2"/>
    <x v="24"/>
    <x v="24"/>
    <x v="0"/>
    <x v="0"/>
    <x v="0"/>
    <x v="3"/>
  </r>
  <r>
    <x v="3672"/>
    <x v="662"/>
    <x v="9"/>
    <x v="1"/>
    <x v="1"/>
    <x v="1"/>
    <x v="4"/>
    <x v="4"/>
    <x v="0"/>
    <x v="49"/>
    <x v="49"/>
    <x v="0"/>
    <x v="0"/>
    <x v="0"/>
    <x v="2"/>
  </r>
  <r>
    <x v="3673"/>
    <x v="662"/>
    <x v="9"/>
    <x v="1"/>
    <x v="0"/>
    <x v="6"/>
    <x v="1"/>
    <x v="1"/>
    <x v="8"/>
    <x v="33"/>
    <x v="33"/>
    <x v="0"/>
    <x v="0"/>
    <x v="0"/>
    <x v="3"/>
  </r>
  <r>
    <x v="3674"/>
    <x v="662"/>
    <x v="9"/>
    <x v="1"/>
    <x v="1"/>
    <x v="6"/>
    <x v="2"/>
    <x v="2"/>
    <x v="3"/>
    <x v="3"/>
    <x v="3"/>
    <x v="0"/>
    <x v="0"/>
    <x v="0"/>
    <x v="2"/>
  </r>
  <r>
    <x v="3675"/>
    <x v="662"/>
    <x v="9"/>
    <x v="1"/>
    <x v="0"/>
    <x v="5"/>
    <x v="0"/>
    <x v="0"/>
    <x v="6"/>
    <x v="34"/>
    <x v="34"/>
    <x v="1"/>
    <x v="1"/>
    <x v="0"/>
    <x v="4"/>
  </r>
  <r>
    <x v="3676"/>
    <x v="662"/>
    <x v="9"/>
    <x v="1"/>
    <x v="0"/>
    <x v="4"/>
    <x v="4"/>
    <x v="4"/>
    <x v="6"/>
    <x v="9"/>
    <x v="9"/>
    <x v="1"/>
    <x v="1"/>
    <x v="0"/>
    <x v="3"/>
  </r>
  <r>
    <x v="3677"/>
    <x v="662"/>
    <x v="9"/>
    <x v="1"/>
    <x v="2"/>
    <x v="4"/>
    <x v="1"/>
    <x v="1"/>
    <x v="4"/>
    <x v="22"/>
    <x v="22"/>
    <x v="0"/>
    <x v="0"/>
    <x v="0"/>
    <x v="1"/>
  </r>
  <r>
    <x v="3678"/>
    <x v="662"/>
    <x v="9"/>
    <x v="1"/>
    <x v="1"/>
    <x v="1"/>
    <x v="3"/>
    <x v="3"/>
    <x v="0"/>
    <x v="25"/>
    <x v="25"/>
    <x v="0"/>
    <x v="0"/>
    <x v="0"/>
    <x v="4"/>
  </r>
  <r>
    <x v="3679"/>
    <x v="662"/>
    <x v="9"/>
    <x v="1"/>
    <x v="2"/>
    <x v="2"/>
    <x v="3"/>
    <x v="3"/>
    <x v="3"/>
    <x v="41"/>
    <x v="41"/>
    <x v="0"/>
    <x v="0"/>
    <x v="0"/>
    <x v="2"/>
  </r>
  <r>
    <x v="3680"/>
    <x v="662"/>
    <x v="9"/>
    <x v="1"/>
    <x v="2"/>
    <x v="0"/>
    <x v="3"/>
    <x v="3"/>
    <x v="1"/>
    <x v="27"/>
    <x v="27"/>
    <x v="1"/>
    <x v="1"/>
    <x v="0"/>
    <x v="2"/>
  </r>
  <r>
    <x v="3681"/>
    <x v="662"/>
    <x v="9"/>
    <x v="1"/>
    <x v="2"/>
    <x v="2"/>
    <x v="1"/>
    <x v="1"/>
    <x v="8"/>
    <x v="33"/>
    <x v="33"/>
    <x v="0"/>
    <x v="0"/>
    <x v="0"/>
    <x v="1"/>
  </r>
  <r>
    <x v="3682"/>
    <x v="662"/>
    <x v="9"/>
    <x v="1"/>
    <x v="0"/>
    <x v="4"/>
    <x v="2"/>
    <x v="2"/>
    <x v="5"/>
    <x v="6"/>
    <x v="6"/>
    <x v="1"/>
    <x v="1"/>
    <x v="0"/>
    <x v="2"/>
  </r>
  <r>
    <x v="3683"/>
    <x v="663"/>
    <x v="9"/>
    <x v="1"/>
    <x v="0"/>
    <x v="0"/>
    <x v="0"/>
    <x v="0"/>
    <x v="3"/>
    <x v="45"/>
    <x v="45"/>
    <x v="0"/>
    <x v="0"/>
    <x v="0"/>
    <x v="2"/>
  </r>
  <r>
    <x v="3684"/>
    <x v="663"/>
    <x v="9"/>
    <x v="1"/>
    <x v="0"/>
    <x v="4"/>
    <x v="0"/>
    <x v="0"/>
    <x v="0"/>
    <x v="0"/>
    <x v="0"/>
    <x v="0"/>
    <x v="0"/>
    <x v="0"/>
    <x v="0"/>
  </r>
  <r>
    <x v="3685"/>
    <x v="663"/>
    <x v="9"/>
    <x v="1"/>
    <x v="1"/>
    <x v="0"/>
    <x v="1"/>
    <x v="1"/>
    <x v="6"/>
    <x v="7"/>
    <x v="7"/>
    <x v="1"/>
    <x v="1"/>
    <x v="0"/>
    <x v="2"/>
  </r>
  <r>
    <x v="3686"/>
    <x v="663"/>
    <x v="9"/>
    <x v="1"/>
    <x v="1"/>
    <x v="0"/>
    <x v="0"/>
    <x v="0"/>
    <x v="3"/>
    <x v="45"/>
    <x v="45"/>
    <x v="1"/>
    <x v="1"/>
    <x v="0"/>
    <x v="3"/>
  </r>
  <r>
    <x v="3687"/>
    <x v="664"/>
    <x v="9"/>
    <x v="1"/>
    <x v="0"/>
    <x v="4"/>
    <x v="0"/>
    <x v="0"/>
    <x v="1"/>
    <x v="40"/>
    <x v="40"/>
    <x v="0"/>
    <x v="0"/>
    <x v="0"/>
    <x v="2"/>
  </r>
  <r>
    <x v="3688"/>
    <x v="664"/>
    <x v="9"/>
    <x v="1"/>
    <x v="0"/>
    <x v="5"/>
    <x v="2"/>
    <x v="2"/>
    <x v="4"/>
    <x v="17"/>
    <x v="17"/>
    <x v="0"/>
    <x v="0"/>
    <x v="0"/>
    <x v="1"/>
  </r>
  <r>
    <x v="3689"/>
    <x v="664"/>
    <x v="9"/>
    <x v="1"/>
    <x v="0"/>
    <x v="4"/>
    <x v="2"/>
    <x v="2"/>
    <x v="5"/>
    <x v="6"/>
    <x v="6"/>
    <x v="0"/>
    <x v="0"/>
    <x v="0"/>
    <x v="2"/>
  </r>
  <r>
    <x v="3690"/>
    <x v="664"/>
    <x v="9"/>
    <x v="1"/>
    <x v="0"/>
    <x v="4"/>
    <x v="3"/>
    <x v="3"/>
    <x v="8"/>
    <x v="18"/>
    <x v="18"/>
    <x v="0"/>
    <x v="0"/>
    <x v="0"/>
    <x v="4"/>
  </r>
  <r>
    <x v="3691"/>
    <x v="664"/>
    <x v="9"/>
    <x v="1"/>
    <x v="0"/>
    <x v="3"/>
    <x v="2"/>
    <x v="2"/>
    <x v="6"/>
    <x v="32"/>
    <x v="32"/>
    <x v="0"/>
    <x v="0"/>
    <x v="0"/>
    <x v="1"/>
  </r>
  <r>
    <x v="3692"/>
    <x v="664"/>
    <x v="9"/>
    <x v="1"/>
    <x v="1"/>
    <x v="4"/>
    <x v="3"/>
    <x v="3"/>
    <x v="4"/>
    <x v="29"/>
    <x v="29"/>
    <x v="0"/>
    <x v="0"/>
    <x v="0"/>
    <x v="3"/>
  </r>
  <r>
    <x v="3693"/>
    <x v="664"/>
    <x v="9"/>
    <x v="1"/>
    <x v="2"/>
    <x v="4"/>
    <x v="4"/>
    <x v="4"/>
    <x v="1"/>
    <x v="37"/>
    <x v="37"/>
    <x v="1"/>
    <x v="1"/>
    <x v="0"/>
    <x v="4"/>
  </r>
  <r>
    <x v="3694"/>
    <x v="664"/>
    <x v="9"/>
    <x v="1"/>
    <x v="2"/>
    <x v="3"/>
    <x v="0"/>
    <x v="0"/>
    <x v="1"/>
    <x v="40"/>
    <x v="40"/>
    <x v="1"/>
    <x v="1"/>
    <x v="0"/>
    <x v="2"/>
  </r>
  <r>
    <x v="3695"/>
    <x v="664"/>
    <x v="9"/>
    <x v="1"/>
    <x v="0"/>
    <x v="0"/>
    <x v="2"/>
    <x v="2"/>
    <x v="4"/>
    <x v="17"/>
    <x v="17"/>
    <x v="1"/>
    <x v="1"/>
    <x v="0"/>
    <x v="3"/>
  </r>
  <r>
    <x v="3696"/>
    <x v="664"/>
    <x v="9"/>
    <x v="1"/>
    <x v="1"/>
    <x v="6"/>
    <x v="3"/>
    <x v="3"/>
    <x v="9"/>
    <x v="35"/>
    <x v="35"/>
    <x v="0"/>
    <x v="0"/>
    <x v="0"/>
    <x v="2"/>
  </r>
  <r>
    <x v="3697"/>
    <x v="665"/>
    <x v="9"/>
    <x v="1"/>
    <x v="1"/>
    <x v="1"/>
    <x v="0"/>
    <x v="0"/>
    <x v="9"/>
    <x v="39"/>
    <x v="39"/>
    <x v="0"/>
    <x v="0"/>
    <x v="0"/>
    <x v="1"/>
  </r>
  <r>
    <x v="3698"/>
    <x v="665"/>
    <x v="9"/>
    <x v="1"/>
    <x v="2"/>
    <x v="6"/>
    <x v="1"/>
    <x v="1"/>
    <x v="5"/>
    <x v="28"/>
    <x v="28"/>
    <x v="0"/>
    <x v="0"/>
    <x v="0"/>
    <x v="2"/>
  </r>
  <r>
    <x v="3699"/>
    <x v="665"/>
    <x v="9"/>
    <x v="1"/>
    <x v="0"/>
    <x v="2"/>
    <x v="0"/>
    <x v="0"/>
    <x v="4"/>
    <x v="4"/>
    <x v="4"/>
    <x v="0"/>
    <x v="0"/>
    <x v="0"/>
    <x v="2"/>
  </r>
  <r>
    <x v="3700"/>
    <x v="665"/>
    <x v="9"/>
    <x v="1"/>
    <x v="2"/>
    <x v="1"/>
    <x v="3"/>
    <x v="3"/>
    <x v="6"/>
    <x v="13"/>
    <x v="13"/>
    <x v="0"/>
    <x v="0"/>
    <x v="0"/>
    <x v="0"/>
  </r>
  <r>
    <x v="3701"/>
    <x v="665"/>
    <x v="9"/>
    <x v="1"/>
    <x v="1"/>
    <x v="6"/>
    <x v="2"/>
    <x v="2"/>
    <x v="0"/>
    <x v="38"/>
    <x v="38"/>
    <x v="0"/>
    <x v="0"/>
    <x v="0"/>
    <x v="2"/>
  </r>
  <r>
    <x v="3702"/>
    <x v="666"/>
    <x v="9"/>
    <x v="1"/>
    <x v="1"/>
    <x v="3"/>
    <x v="3"/>
    <x v="3"/>
    <x v="5"/>
    <x v="16"/>
    <x v="16"/>
    <x v="0"/>
    <x v="0"/>
    <x v="0"/>
    <x v="2"/>
  </r>
  <r>
    <x v="3703"/>
    <x v="667"/>
    <x v="9"/>
    <x v="1"/>
    <x v="1"/>
    <x v="6"/>
    <x v="1"/>
    <x v="1"/>
    <x v="1"/>
    <x v="1"/>
    <x v="1"/>
    <x v="1"/>
    <x v="1"/>
    <x v="0"/>
    <x v="3"/>
  </r>
  <r>
    <x v="3704"/>
    <x v="668"/>
    <x v="9"/>
    <x v="1"/>
    <x v="1"/>
    <x v="0"/>
    <x v="1"/>
    <x v="1"/>
    <x v="5"/>
    <x v="28"/>
    <x v="28"/>
    <x v="0"/>
    <x v="0"/>
    <x v="0"/>
    <x v="1"/>
  </r>
  <r>
    <x v="3705"/>
    <x v="668"/>
    <x v="9"/>
    <x v="1"/>
    <x v="0"/>
    <x v="6"/>
    <x v="0"/>
    <x v="0"/>
    <x v="9"/>
    <x v="39"/>
    <x v="39"/>
    <x v="0"/>
    <x v="0"/>
    <x v="0"/>
    <x v="2"/>
  </r>
  <r>
    <x v="3706"/>
    <x v="668"/>
    <x v="9"/>
    <x v="1"/>
    <x v="1"/>
    <x v="5"/>
    <x v="3"/>
    <x v="3"/>
    <x v="1"/>
    <x v="27"/>
    <x v="27"/>
    <x v="0"/>
    <x v="0"/>
    <x v="0"/>
    <x v="2"/>
  </r>
  <r>
    <x v="3707"/>
    <x v="668"/>
    <x v="9"/>
    <x v="1"/>
    <x v="1"/>
    <x v="0"/>
    <x v="1"/>
    <x v="1"/>
    <x v="3"/>
    <x v="14"/>
    <x v="14"/>
    <x v="0"/>
    <x v="0"/>
    <x v="0"/>
    <x v="4"/>
  </r>
  <r>
    <x v="3708"/>
    <x v="668"/>
    <x v="9"/>
    <x v="1"/>
    <x v="2"/>
    <x v="4"/>
    <x v="3"/>
    <x v="3"/>
    <x v="6"/>
    <x v="13"/>
    <x v="13"/>
    <x v="0"/>
    <x v="0"/>
    <x v="0"/>
    <x v="2"/>
  </r>
  <r>
    <x v="3709"/>
    <x v="669"/>
    <x v="10"/>
    <x v="1"/>
    <x v="2"/>
    <x v="2"/>
    <x v="3"/>
    <x v="3"/>
    <x v="4"/>
    <x v="29"/>
    <x v="29"/>
    <x v="0"/>
    <x v="0"/>
    <x v="0"/>
    <x v="2"/>
  </r>
  <r>
    <x v="3710"/>
    <x v="669"/>
    <x v="10"/>
    <x v="1"/>
    <x v="2"/>
    <x v="2"/>
    <x v="0"/>
    <x v="0"/>
    <x v="5"/>
    <x v="48"/>
    <x v="48"/>
    <x v="0"/>
    <x v="0"/>
    <x v="0"/>
    <x v="4"/>
  </r>
  <r>
    <x v="3711"/>
    <x v="669"/>
    <x v="10"/>
    <x v="1"/>
    <x v="0"/>
    <x v="5"/>
    <x v="0"/>
    <x v="0"/>
    <x v="8"/>
    <x v="23"/>
    <x v="23"/>
    <x v="0"/>
    <x v="0"/>
    <x v="0"/>
    <x v="2"/>
  </r>
  <r>
    <x v="3712"/>
    <x v="669"/>
    <x v="10"/>
    <x v="1"/>
    <x v="0"/>
    <x v="5"/>
    <x v="0"/>
    <x v="0"/>
    <x v="8"/>
    <x v="23"/>
    <x v="23"/>
    <x v="0"/>
    <x v="0"/>
    <x v="0"/>
    <x v="4"/>
  </r>
  <r>
    <x v="3713"/>
    <x v="669"/>
    <x v="10"/>
    <x v="1"/>
    <x v="0"/>
    <x v="0"/>
    <x v="0"/>
    <x v="0"/>
    <x v="4"/>
    <x v="4"/>
    <x v="4"/>
    <x v="0"/>
    <x v="0"/>
    <x v="1"/>
    <x v="0"/>
  </r>
  <r>
    <x v="3714"/>
    <x v="669"/>
    <x v="10"/>
    <x v="1"/>
    <x v="1"/>
    <x v="4"/>
    <x v="4"/>
    <x v="4"/>
    <x v="9"/>
    <x v="46"/>
    <x v="46"/>
    <x v="1"/>
    <x v="1"/>
    <x v="0"/>
    <x v="0"/>
  </r>
  <r>
    <x v="3715"/>
    <x v="669"/>
    <x v="10"/>
    <x v="1"/>
    <x v="0"/>
    <x v="6"/>
    <x v="2"/>
    <x v="2"/>
    <x v="3"/>
    <x v="3"/>
    <x v="3"/>
    <x v="1"/>
    <x v="1"/>
    <x v="0"/>
    <x v="3"/>
  </r>
  <r>
    <x v="3716"/>
    <x v="669"/>
    <x v="10"/>
    <x v="1"/>
    <x v="1"/>
    <x v="2"/>
    <x v="2"/>
    <x v="2"/>
    <x v="4"/>
    <x v="17"/>
    <x v="17"/>
    <x v="1"/>
    <x v="1"/>
    <x v="0"/>
    <x v="1"/>
  </r>
  <r>
    <x v="3717"/>
    <x v="669"/>
    <x v="10"/>
    <x v="1"/>
    <x v="1"/>
    <x v="0"/>
    <x v="2"/>
    <x v="2"/>
    <x v="6"/>
    <x v="32"/>
    <x v="32"/>
    <x v="0"/>
    <x v="0"/>
    <x v="0"/>
    <x v="4"/>
  </r>
  <r>
    <x v="3718"/>
    <x v="669"/>
    <x v="10"/>
    <x v="1"/>
    <x v="2"/>
    <x v="3"/>
    <x v="4"/>
    <x v="4"/>
    <x v="1"/>
    <x v="37"/>
    <x v="37"/>
    <x v="1"/>
    <x v="1"/>
    <x v="0"/>
    <x v="3"/>
  </r>
  <r>
    <x v="3719"/>
    <x v="670"/>
    <x v="10"/>
    <x v="1"/>
    <x v="2"/>
    <x v="4"/>
    <x v="3"/>
    <x v="3"/>
    <x v="4"/>
    <x v="29"/>
    <x v="29"/>
    <x v="0"/>
    <x v="0"/>
    <x v="0"/>
    <x v="2"/>
  </r>
  <r>
    <x v="3720"/>
    <x v="671"/>
    <x v="10"/>
    <x v="1"/>
    <x v="2"/>
    <x v="3"/>
    <x v="1"/>
    <x v="1"/>
    <x v="2"/>
    <x v="30"/>
    <x v="30"/>
    <x v="1"/>
    <x v="1"/>
    <x v="0"/>
    <x v="0"/>
  </r>
  <r>
    <x v="3721"/>
    <x v="671"/>
    <x v="10"/>
    <x v="1"/>
    <x v="0"/>
    <x v="0"/>
    <x v="0"/>
    <x v="0"/>
    <x v="1"/>
    <x v="40"/>
    <x v="40"/>
    <x v="1"/>
    <x v="1"/>
    <x v="0"/>
    <x v="0"/>
  </r>
  <r>
    <x v="3722"/>
    <x v="671"/>
    <x v="10"/>
    <x v="1"/>
    <x v="0"/>
    <x v="0"/>
    <x v="1"/>
    <x v="1"/>
    <x v="2"/>
    <x v="30"/>
    <x v="30"/>
    <x v="0"/>
    <x v="0"/>
    <x v="0"/>
    <x v="1"/>
  </r>
  <r>
    <x v="3723"/>
    <x v="671"/>
    <x v="10"/>
    <x v="1"/>
    <x v="2"/>
    <x v="5"/>
    <x v="3"/>
    <x v="3"/>
    <x v="1"/>
    <x v="27"/>
    <x v="27"/>
    <x v="1"/>
    <x v="1"/>
    <x v="0"/>
    <x v="3"/>
  </r>
  <r>
    <x v="3724"/>
    <x v="671"/>
    <x v="10"/>
    <x v="1"/>
    <x v="1"/>
    <x v="3"/>
    <x v="4"/>
    <x v="4"/>
    <x v="3"/>
    <x v="42"/>
    <x v="42"/>
    <x v="0"/>
    <x v="0"/>
    <x v="0"/>
    <x v="3"/>
  </r>
  <r>
    <x v="3725"/>
    <x v="672"/>
    <x v="10"/>
    <x v="1"/>
    <x v="1"/>
    <x v="3"/>
    <x v="0"/>
    <x v="0"/>
    <x v="1"/>
    <x v="40"/>
    <x v="40"/>
    <x v="0"/>
    <x v="0"/>
    <x v="0"/>
    <x v="2"/>
  </r>
  <r>
    <x v="3726"/>
    <x v="672"/>
    <x v="10"/>
    <x v="1"/>
    <x v="1"/>
    <x v="6"/>
    <x v="0"/>
    <x v="0"/>
    <x v="9"/>
    <x v="39"/>
    <x v="39"/>
    <x v="1"/>
    <x v="1"/>
    <x v="0"/>
    <x v="2"/>
  </r>
  <r>
    <x v="3727"/>
    <x v="672"/>
    <x v="10"/>
    <x v="1"/>
    <x v="0"/>
    <x v="4"/>
    <x v="3"/>
    <x v="3"/>
    <x v="4"/>
    <x v="29"/>
    <x v="29"/>
    <x v="0"/>
    <x v="0"/>
    <x v="0"/>
    <x v="2"/>
  </r>
  <r>
    <x v="3728"/>
    <x v="673"/>
    <x v="10"/>
    <x v="1"/>
    <x v="1"/>
    <x v="6"/>
    <x v="2"/>
    <x v="2"/>
    <x v="1"/>
    <x v="43"/>
    <x v="43"/>
    <x v="1"/>
    <x v="1"/>
    <x v="0"/>
    <x v="2"/>
  </r>
  <r>
    <x v="3729"/>
    <x v="674"/>
    <x v="10"/>
    <x v="1"/>
    <x v="2"/>
    <x v="3"/>
    <x v="2"/>
    <x v="2"/>
    <x v="6"/>
    <x v="32"/>
    <x v="32"/>
    <x v="0"/>
    <x v="0"/>
    <x v="0"/>
    <x v="2"/>
  </r>
  <r>
    <x v="3730"/>
    <x v="674"/>
    <x v="10"/>
    <x v="1"/>
    <x v="1"/>
    <x v="0"/>
    <x v="2"/>
    <x v="2"/>
    <x v="5"/>
    <x v="6"/>
    <x v="6"/>
    <x v="0"/>
    <x v="0"/>
    <x v="0"/>
    <x v="4"/>
  </r>
  <r>
    <x v="3731"/>
    <x v="674"/>
    <x v="10"/>
    <x v="1"/>
    <x v="1"/>
    <x v="1"/>
    <x v="4"/>
    <x v="4"/>
    <x v="9"/>
    <x v="46"/>
    <x v="46"/>
    <x v="0"/>
    <x v="0"/>
    <x v="1"/>
    <x v="3"/>
  </r>
  <r>
    <x v="3732"/>
    <x v="675"/>
    <x v="10"/>
    <x v="1"/>
    <x v="2"/>
    <x v="2"/>
    <x v="4"/>
    <x v="4"/>
    <x v="9"/>
    <x v="46"/>
    <x v="46"/>
    <x v="0"/>
    <x v="0"/>
    <x v="0"/>
    <x v="2"/>
  </r>
  <r>
    <x v="3733"/>
    <x v="675"/>
    <x v="10"/>
    <x v="1"/>
    <x v="0"/>
    <x v="4"/>
    <x v="0"/>
    <x v="0"/>
    <x v="0"/>
    <x v="0"/>
    <x v="0"/>
    <x v="1"/>
    <x v="1"/>
    <x v="0"/>
    <x v="0"/>
  </r>
  <r>
    <x v="3734"/>
    <x v="675"/>
    <x v="10"/>
    <x v="1"/>
    <x v="0"/>
    <x v="0"/>
    <x v="2"/>
    <x v="2"/>
    <x v="5"/>
    <x v="6"/>
    <x v="6"/>
    <x v="1"/>
    <x v="1"/>
    <x v="0"/>
    <x v="2"/>
  </r>
  <r>
    <x v="3735"/>
    <x v="675"/>
    <x v="10"/>
    <x v="1"/>
    <x v="1"/>
    <x v="6"/>
    <x v="1"/>
    <x v="1"/>
    <x v="9"/>
    <x v="44"/>
    <x v="44"/>
    <x v="0"/>
    <x v="0"/>
    <x v="0"/>
    <x v="0"/>
  </r>
  <r>
    <x v="3736"/>
    <x v="675"/>
    <x v="10"/>
    <x v="1"/>
    <x v="2"/>
    <x v="0"/>
    <x v="4"/>
    <x v="4"/>
    <x v="6"/>
    <x v="9"/>
    <x v="9"/>
    <x v="0"/>
    <x v="0"/>
    <x v="0"/>
    <x v="2"/>
  </r>
  <r>
    <x v="3737"/>
    <x v="675"/>
    <x v="10"/>
    <x v="1"/>
    <x v="2"/>
    <x v="6"/>
    <x v="1"/>
    <x v="1"/>
    <x v="2"/>
    <x v="30"/>
    <x v="30"/>
    <x v="1"/>
    <x v="1"/>
    <x v="0"/>
    <x v="2"/>
  </r>
  <r>
    <x v="3738"/>
    <x v="675"/>
    <x v="10"/>
    <x v="1"/>
    <x v="2"/>
    <x v="5"/>
    <x v="0"/>
    <x v="0"/>
    <x v="7"/>
    <x v="20"/>
    <x v="20"/>
    <x v="0"/>
    <x v="0"/>
    <x v="0"/>
    <x v="2"/>
  </r>
  <r>
    <x v="3739"/>
    <x v="675"/>
    <x v="10"/>
    <x v="1"/>
    <x v="1"/>
    <x v="6"/>
    <x v="3"/>
    <x v="3"/>
    <x v="2"/>
    <x v="5"/>
    <x v="5"/>
    <x v="0"/>
    <x v="0"/>
    <x v="0"/>
    <x v="2"/>
  </r>
  <r>
    <x v="3740"/>
    <x v="675"/>
    <x v="10"/>
    <x v="1"/>
    <x v="1"/>
    <x v="0"/>
    <x v="0"/>
    <x v="0"/>
    <x v="5"/>
    <x v="48"/>
    <x v="48"/>
    <x v="0"/>
    <x v="0"/>
    <x v="0"/>
    <x v="4"/>
  </r>
  <r>
    <x v="3741"/>
    <x v="675"/>
    <x v="10"/>
    <x v="1"/>
    <x v="2"/>
    <x v="5"/>
    <x v="0"/>
    <x v="0"/>
    <x v="4"/>
    <x v="4"/>
    <x v="4"/>
    <x v="0"/>
    <x v="0"/>
    <x v="0"/>
    <x v="2"/>
  </r>
  <r>
    <x v="3742"/>
    <x v="676"/>
    <x v="10"/>
    <x v="1"/>
    <x v="2"/>
    <x v="1"/>
    <x v="0"/>
    <x v="0"/>
    <x v="7"/>
    <x v="20"/>
    <x v="20"/>
    <x v="1"/>
    <x v="1"/>
    <x v="0"/>
    <x v="3"/>
  </r>
  <r>
    <x v="3743"/>
    <x v="677"/>
    <x v="10"/>
    <x v="1"/>
    <x v="1"/>
    <x v="2"/>
    <x v="4"/>
    <x v="4"/>
    <x v="0"/>
    <x v="49"/>
    <x v="49"/>
    <x v="0"/>
    <x v="0"/>
    <x v="0"/>
    <x v="2"/>
  </r>
  <r>
    <x v="3744"/>
    <x v="677"/>
    <x v="10"/>
    <x v="1"/>
    <x v="1"/>
    <x v="0"/>
    <x v="0"/>
    <x v="0"/>
    <x v="3"/>
    <x v="45"/>
    <x v="45"/>
    <x v="0"/>
    <x v="0"/>
    <x v="0"/>
    <x v="0"/>
  </r>
  <r>
    <x v="3745"/>
    <x v="677"/>
    <x v="10"/>
    <x v="1"/>
    <x v="0"/>
    <x v="4"/>
    <x v="0"/>
    <x v="0"/>
    <x v="2"/>
    <x v="2"/>
    <x v="2"/>
    <x v="0"/>
    <x v="0"/>
    <x v="0"/>
    <x v="3"/>
  </r>
  <r>
    <x v="3746"/>
    <x v="678"/>
    <x v="10"/>
    <x v="1"/>
    <x v="0"/>
    <x v="6"/>
    <x v="3"/>
    <x v="3"/>
    <x v="0"/>
    <x v="25"/>
    <x v="25"/>
    <x v="0"/>
    <x v="0"/>
    <x v="1"/>
    <x v="3"/>
  </r>
  <r>
    <x v="3747"/>
    <x v="678"/>
    <x v="10"/>
    <x v="1"/>
    <x v="2"/>
    <x v="2"/>
    <x v="1"/>
    <x v="1"/>
    <x v="0"/>
    <x v="10"/>
    <x v="10"/>
    <x v="0"/>
    <x v="0"/>
    <x v="0"/>
    <x v="2"/>
  </r>
  <r>
    <x v="3748"/>
    <x v="678"/>
    <x v="10"/>
    <x v="1"/>
    <x v="0"/>
    <x v="1"/>
    <x v="4"/>
    <x v="4"/>
    <x v="5"/>
    <x v="47"/>
    <x v="47"/>
    <x v="0"/>
    <x v="0"/>
    <x v="0"/>
    <x v="3"/>
  </r>
  <r>
    <x v="3749"/>
    <x v="678"/>
    <x v="10"/>
    <x v="1"/>
    <x v="0"/>
    <x v="5"/>
    <x v="4"/>
    <x v="4"/>
    <x v="6"/>
    <x v="9"/>
    <x v="9"/>
    <x v="1"/>
    <x v="1"/>
    <x v="1"/>
    <x v="4"/>
  </r>
  <r>
    <x v="3750"/>
    <x v="678"/>
    <x v="10"/>
    <x v="1"/>
    <x v="2"/>
    <x v="4"/>
    <x v="1"/>
    <x v="1"/>
    <x v="6"/>
    <x v="7"/>
    <x v="7"/>
    <x v="0"/>
    <x v="0"/>
    <x v="0"/>
    <x v="2"/>
  </r>
  <r>
    <x v="3751"/>
    <x v="678"/>
    <x v="10"/>
    <x v="1"/>
    <x v="0"/>
    <x v="4"/>
    <x v="3"/>
    <x v="3"/>
    <x v="5"/>
    <x v="16"/>
    <x v="16"/>
    <x v="0"/>
    <x v="0"/>
    <x v="0"/>
    <x v="2"/>
  </r>
  <r>
    <x v="3752"/>
    <x v="678"/>
    <x v="10"/>
    <x v="1"/>
    <x v="1"/>
    <x v="0"/>
    <x v="0"/>
    <x v="0"/>
    <x v="7"/>
    <x v="20"/>
    <x v="20"/>
    <x v="1"/>
    <x v="1"/>
    <x v="0"/>
    <x v="0"/>
  </r>
  <r>
    <x v="3753"/>
    <x v="678"/>
    <x v="10"/>
    <x v="1"/>
    <x v="2"/>
    <x v="1"/>
    <x v="3"/>
    <x v="3"/>
    <x v="3"/>
    <x v="41"/>
    <x v="41"/>
    <x v="0"/>
    <x v="0"/>
    <x v="0"/>
    <x v="2"/>
  </r>
  <r>
    <x v="3754"/>
    <x v="678"/>
    <x v="10"/>
    <x v="1"/>
    <x v="0"/>
    <x v="3"/>
    <x v="1"/>
    <x v="1"/>
    <x v="7"/>
    <x v="21"/>
    <x v="21"/>
    <x v="0"/>
    <x v="0"/>
    <x v="0"/>
    <x v="0"/>
  </r>
  <r>
    <x v="3755"/>
    <x v="679"/>
    <x v="10"/>
    <x v="1"/>
    <x v="0"/>
    <x v="5"/>
    <x v="4"/>
    <x v="4"/>
    <x v="4"/>
    <x v="8"/>
    <x v="8"/>
    <x v="1"/>
    <x v="1"/>
    <x v="0"/>
    <x v="4"/>
  </r>
  <r>
    <x v="3756"/>
    <x v="679"/>
    <x v="10"/>
    <x v="1"/>
    <x v="2"/>
    <x v="1"/>
    <x v="0"/>
    <x v="0"/>
    <x v="5"/>
    <x v="48"/>
    <x v="48"/>
    <x v="1"/>
    <x v="1"/>
    <x v="0"/>
    <x v="3"/>
  </r>
  <r>
    <x v="3757"/>
    <x v="680"/>
    <x v="10"/>
    <x v="1"/>
    <x v="0"/>
    <x v="5"/>
    <x v="4"/>
    <x v="4"/>
    <x v="7"/>
    <x v="31"/>
    <x v="31"/>
    <x v="0"/>
    <x v="0"/>
    <x v="0"/>
    <x v="2"/>
  </r>
  <r>
    <x v="3758"/>
    <x v="680"/>
    <x v="10"/>
    <x v="1"/>
    <x v="1"/>
    <x v="0"/>
    <x v="0"/>
    <x v="0"/>
    <x v="7"/>
    <x v="20"/>
    <x v="20"/>
    <x v="0"/>
    <x v="0"/>
    <x v="0"/>
    <x v="2"/>
  </r>
  <r>
    <x v="3759"/>
    <x v="680"/>
    <x v="10"/>
    <x v="1"/>
    <x v="1"/>
    <x v="0"/>
    <x v="2"/>
    <x v="2"/>
    <x v="8"/>
    <x v="36"/>
    <x v="36"/>
    <x v="0"/>
    <x v="0"/>
    <x v="0"/>
    <x v="2"/>
  </r>
  <r>
    <x v="3760"/>
    <x v="680"/>
    <x v="10"/>
    <x v="1"/>
    <x v="1"/>
    <x v="1"/>
    <x v="3"/>
    <x v="3"/>
    <x v="9"/>
    <x v="35"/>
    <x v="35"/>
    <x v="0"/>
    <x v="0"/>
    <x v="0"/>
    <x v="0"/>
  </r>
  <r>
    <x v="3761"/>
    <x v="680"/>
    <x v="10"/>
    <x v="1"/>
    <x v="2"/>
    <x v="3"/>
    <x v="0"/>
    <x v="0"/>
    <x v="7"/>
    <x v="20"/>
    <x v="20"/>
    <x v="0"/>
    <x v="0"/>
    <x v="0"/>
    <x v="0"/>
  </r>
  <r>
    <x v="3762"/>
    <x v="681"/>
    <x v="10"/>
    <x v="1"/>
    <x v="0"/>
    <x v="0"/>
    <x v="4"/>
    <x v="4"/>
    <x v="7"/>
    <x v="31"/>
    <x v="31"/>
    <x v="1"/>
    <x v="1"/>
    <x v="0"/>
    <x v="2"/>
  </r>
  <r>
    <x v="3763"/>
    <x v="681"/>
    <x v="10"/>
    <x v="1"/>
    <x v="1"/>
    <x v="1"/>
    <x v="2"/>
    <x v="2"/>
    <x v="8"/>
    <x v="36"/>
    <x v="36"/>
    <x v="1"/>
    <x v="1"/>
    <x v="0"/>
    <x v="0"/>
  </r>
  <r>
    <x v="3764"/>
    <x v="681"/>
    <x v="10"/>
    <x v="1"/>
    <x v="2"/>
    <x v="4"/>
    <x v="2"/>
    <x v="2"/>
    <x v="8"/>
    <x v="36"/>
    <x v="36"/>
    <x v="1"/>
    <x v="1"/>
    <x v="0"/>
    <x v="3"/>
  </r>
  <r>
    <x v="3765"/>
    <x v="681"/>
    <x v="10"/>
    <x v="1"/>
    <x v="2"/>
    <x v="5"/>
    <x v="1"/>
    <x v="1"/>
    <x v="0"/>
    <x v="10"/>
    <x v="10"/>
    <x v="0"/>
    <x v="0"/>
    <x v="0"/>
    <x v="2"/>
  </r>
  <r>
    <x v="3766"/>
    <x v="681"/>
    <x v="10"/>
    <x v="1"/>
    <x v="0"/>
    <x v="3"/>
    <x v="3"/>
    <x v="3"/>
    <x v="1"/>
    <x v="27"/>
    <x v="27"/>
    <x v="0"/>
    <x v="0"/>
    <x v="1"/>
    <x v="2"/>
  </r>
  <r>
    <x v="3767"/>
    <x v="681"/>
    <x v="10"/>
    <x v="1"/>
    <x v="0"/>
    <x v="0"/>
    <x v="2"/>
    <x v="2"/>
    <x v="5"/>
    <x v="6"/>
    <x v="6"/>
    <x v="0"/>
    <x v="0"/>
    <x v="0"/>
    <x v="1"/>
  </r>
  <r>
    <x v="3768"/>
    <x v="681"/>
    <x v="10"/>
    <x v="1"/>
    <x v="0"/>
    <x v="1"/>
    <x v="4"/>
    <x v="4"/>
    <x v="9"/>
    <x v="46"/>
    <x v="46"/>
    <x v="0"/>
    <x v="0"/>
    <x v="0"/>
    <x v="1"/>
  </r>
  <r>
    <x v="3769"/>
    <x v="681"/>
    <x v="10"/>
    <x v="1"/>
    <x v="1"/>
    <x v="5"/>
    <x v="3"/>
    <x v="3"/>
    <x v="7"/>
    <x v="11"/>
    <x v="11"/>
    <x v="0"/>
    <x v="0"/>
    <x v="0"/>
    <x v="2"/>
  </r>
  <r>
    <x v="3770"/>
    <x v="682"/>
    <x v="10"/>
    <x v="1"/>
    <x v="0"/>
    <x v="1"/>
    <x v="0"/>
    <x v="0"/>
    <x v="2"/>
    <x v="2"/>
    <x v="2"/>
    <x v="0"/>
    <x v="0"/>
    <x v="1"/>
    <x v="2"/>
  </r>
  <r>
    <x v="3771"/>
    <x v="682"/>
    <x v="10"/>
    <x v="1"/>
    <x v="0"/>
    <x v="6"/>
    <x v="3"/>
    <x v="3"/>
    <x v="7"/>
    <x v="11"/>
    <x v="11"/>
    <x v="1"/>
    <x v="1"/>
    <x v="0"/>
    <x v="0"/>
  </r>
  <r>
    <x v="3772"/>
    <x v="682"/>
    <x v="10"/>
    <x v="1"/>
    <x v="1"/>
    <x v="5"/>
    <x v="3"/>
    <x v="3"/>
    <x v="0"/>
    <x v="25"/>
    <x v="25"/>
    <x v="0"/>
    <x v="0"/>
    <x v="0"/>
    <x v="2"/>
  </r>
  <r>
    <x v="3773"/>
    <x v="682"/>
    <x v="10"/>
    <x v="1"/>
    <x v="0"/>
    <x v="1"/>
    <x v="1"/>
    <x v="1"/>
    <x v="4"/>
    <x v="22"/>
    <x v="22"/>
    <x v="0"/>
    <x v="0"/>
    <x v="0"/>
    <x v="2"/>
  </r>
  <r>
    <x v="3774"/>
    <x v="682"/>
    <x v="10"/>
    <x v="1"/>
    <x v="2"/>
    <x v="5"/>
    <x v="3"/>
    <x v="3"/>
    <x v="6"/>
    <x v="13"/>
    <x v="13"/>
    <x v="1"/>
    <x v="1"/>
    <x v="0"/>
    <x v="3"/>
  </r>
  <r>
    <x v="3775"/>
    <x v="682"/>
    <x v="10"/>
    <x v="1"/>
    <x v="1"/>
    <x v="3"/>
    <x v="2"/>
    <x v="2"/>
    <x v="7"/>
    <x v="15"/>
    <x v="15"/>
    <x v="1"/>
    <x v="1"/>
    <x v="0"/>
    <x v="2"/>
  </r>
  <r>
    <x v="3776"/>
    <x v="682"/>
    <x v="10"/>
    <x v="1"/>
    <x v="0"/>
    <x v="1"/>
    <x v="3"/>
    <x v="3"/>
    <x v="0"/>
    <x v="25"/>
    <x v="25"/>
    <x v="0"/>
    <x v="0"/>
    <x v="0"/>
    <x v="2"/>
  </r>
  <r>
    <x v="3777"/>
    <x v="683"/>
    <x v="10"/>
    <x v="1"/>
    <x v="0"/>
    <x v="6"/>
    <x v="2"/>
    <x v="2"/>
    <x v="5"/>
    <x v="6"/>
    <x v="6"/>
    <x v="1"/>
    <x v="1"/>
    <x v="0"/>
    <x v="3"/>
  </r>
  <r>
    <x v="3778"/>
    <x v="683"/>
    <x v="10"/>
    <x v="1"/>
    <x v="0"/>
    <x v="5"/>
    <x v="3"/>
    <x v="3"/>
    <x v="9"/>
    <x v="35"/>
    <x v="35"/>
    <x v="1"/>
    <x v="1"/>
    <x v="0"/>
    <x v="0"/>
  </r>
  <r>
    <x v="3779"/>
    <x v="684"/>
    <x v="10"/>
    <x v="1"/>
    <x v="0"/>
    <x v="6"/>
    <x v="1"/>
    <x v="1"/>
    <x v="0"/>
    <x v="10"/>
    <x v="10"/>
    <x v="1"/>
    <x v="1"/>
    <x v="0"/>
    <x v="3"/>
  </r>
  <r>
    <x v="3780"/>
    <x v="685"/>
    <x v="10"/>
    <x v="1"/>
    <x v="2"/>
    <x v="5"/>
    <x v="3"/>
    <x v="3"/>
    <x v="1"/>
    <x v="27"/>
    <x v="27"/>
    <x v="0"/>
    <x v="0"/>
    <x v="1"/>
    <x v="2"/>
  </r>
  <r>
    <x v="3781"/>
    <x v="685"/>
    <x v="10"/>
    <x v="1"/>
    <x v="2"/>
    <x v="4"/>
    <x v="2"/>
    <x v="2"/>
    <x v="9"/>
    <x v="26"/>
    <x v="26"/>
    <x v="0"/>
    <x v="0"/>
    <x v="0"/>
    <x v="2"/>
  </r>
  <r>
    <x v="3782"/>
    <x v="685"/>
    <x v="10"/>
    <x v="1"/>
    <x v="2"/>
    <x v="0"/>
    <x v="2"/>
    <x v="2"/>
    <x v="8"/>
    <x v="36"/>
    <x v="36"/>
    <x v="0"/>
    <x v="0"/>
    <x v="1"/>
    <x v="2"/>
  </r>
  <r>
    <x v="3783"/>
    <x v="685"/>
    <x v="10"/>
    <x v="1"/>
    <x v="0"/>
    <x v="1"/>
    <x v="1"/>
    <x v="1"/>
    <x v="3"/>
    <x v="14"/>
    <x v="14"/>
    <x v="1"/>
    <x v="1"/>
    <x v="0"/>
    <x v="4"/>
  </r>
  <r>
    <x v="3784"/>
    <x v="685"/>
    <x v="10"/>
    <x v="1"/>
    <x v="1"/>
    <x v="4"/>
    <x v="4"/>
    <x v="4"/>
    <x v="8"/>
    <x v="19"/>
    <x v="19"/>
    <x v="0"/>
    <x v="0"/>
    <x v="0"/>
    <x v="0"/>
  </r>
  <r>
    <x v="3785"/>
    <x v="685"/>
    <x v="10"/>
    <x v="1"/>
    <x v="2"/>
    <x v="4"/>
    <x v="1"/>
    <x v="1"/>
    <x v="4"/>
    <x v="22"/>
    <x v="22"/>
    <x v="0"/>
    <x v="0"/>
    <x v="0"/>
    <x v="1"/>
  </r>
  <r>
    <x v="3786"/>
    <x v="685"/>
    <x v="10"/>
    <x v="1"/>
    <x v="2"/>
    <x v="5"/>
    <x v="1"/>
    <x v="1"/>
    <x v="1"/>
    <x v="1"/>
    <x v="1"/>
    <x v="1"/>
    <x v="1"/>
    <x v="0"/>
    <x v="1"/>
  </r>
  <r>
    <x v="3787"/>
    <x v="686"/>
    <x v="10"/>
    <x v="1"/>
    <x v="0"/>
    <x v="5"/>
    <x v="4"/>
    <x v="4"/>
    <x v="5"/>
    <x v="47"/>
    <x v="47"/>
    <x v="0"/>
    <x v="0"/>
    <x v="0"/>
    <x v="2"/>
  </r>
  <r>
    <x v="3788"/>
    <x v="686"/>
    <x v="10"/>
    <x v="1"/>
    <x v="0"/>
    <x v="1"/>
    <x v="2"/>
    <x v="2"/>
    <x v="9"/>
    <x v="26"/>
    <x v="26"/>
    <x v="1"/>
    <x v="1"/>
    <x v="0"/>
    <x v="3"/>
  </r>
  <r>
    <x v="3789"/>
    <x v="687"/>
    <x v="10"/>
    <x v="1"/>
    <x v="1"/>
    <x v="3"/>
    <x v="3"/>
    <x v="3"/>
    <x v="7"/>
    <x v="11"/>
    <x v="11"/>
    <x v="0"/>
    <x v="0"/>
    <x v="0"/>
    <x v="0"/>
  </r>
  <r>
    <x v="3790"/>
    <x v="687"/>
    <x v="10"/>
    <x v="1"/>
    <x v="1"/>
    <x v="6"/>
    <x v="3"/>
    <x v="3"/>
    <x v="3"/>
    <x v="41"/>
    <x v="41"/>
    <x v="0"/>
    <x v="0"/>
    <x v="0"/>
    <x v="2"/>
  </r>
  <r>
    <x v="3791"/>
    <x v="688"/>
    <x v="10"/>
    <x v="1"/>
    <x v="2"/>
    <x v="2"/>
    <x v="2"/>
    <x v="2"/>
    <x v="1"/>
    <x v="43"/>
    <x v="43"/>
    <x v="1"/>
    <x v="1"/>
    <x v="0"/>
    <x v="3"/>
  </r>
  <r>
    <x v="3792"/>
    <x v="689"/>
    <x v="10"/>
    <x v="1"/>
    <x v="2"/>
    <x v="6"/>
    <x v="1"/>
    <x v="1"/>
    <x v="1"/>
    <x v="1"/>
    <x v="1"/>
    <x v="1"/>
    <x v="1"/>
    <x v="0"/>
    <x v="3"/>
  </r>
  <r>
    <x v="3793"/>
    <x v="689"/>
    <x v="10"/>
    <x v="1"/>
    <x v="1"/>
    <x v="3"/>
    <x v="1"/>
    <x v="1"/>
    <x v="7"/>
    <x v="21"/>
    <x v="21"/>
    <x v="1"/>
    <x v="1"/>
    <x v="0"/>
    <x v="2"/>
  </r>
  <r>
    <x v="3794"/>
    <x v="689"/>
    <x v="10"/>
    <x v="1"/>
    <x v="0"/>
    <x v="4"/>
    <x v="2"/>
    <x v="2"/>
    <x v="7"/>
    <x v="15"/>
    <x v="15"/>
    <x v="1"/>
    <x v="1"/>
    <x v="0"/>
    <x v="4"/>
  </r>
  <r>
    <x v="3795"/>
    <x v="689"/>
    <x v="10"/>
    <x v="1"/>
    <x v="0"/>
    <x v="1"/>
    <x v="4"/>
    <x v="4"/>
    <x v="0"/>
    <x v="49"/>
    <x v="49"/>
    <x v="1"/>
    <x v="1"/>
    <x v="0"/>
    <x v="0"/>
  </r>
  <r>
    <x v="3796"/>
    <x v="689"/>
    <x v="10"/>
    <x v="1"/>
    <x v="0"/>
    <x v="6"/>
    <x v="3"/>
    <x v="3"/>
    <x v="8"/>
    <x v="18"/>
    <x v="18"/>
    <x v="0"/>
    <x v="0"/>
    <x v="0"/>
    <x v="4"/>
  </r>
  <r>
    <x v="3797"/>
    <x v="689"/>
    <x v="10"/>
    <x v="1"/>
    <x v="0"/>
    <x v="6"/>
    <x v="2"/>
    <x v="2"/>
    <x v="5"/>
    <x v="6"/>
    <x v="6"/>
    <x v="1"/>
    <x v="1"/>
    <x v="0"/>
    <x v="4"/>
  </r>
  <r>
    <x v="3798"/>
    <x v="689"/>
    <x v="10"/>
    <x v="1"/>
    <x v="0"/>
    <x v="3"/>
    <x v="0"/>
    <x v="0"/>
    <x v="1"/>
    <x v="40"/>
    <x v="40"/>
    <x v="1"/>
    <x v="1"/>
    <x v="0"/>
    <x v="0"/>
  </r>
  <r>
    <x v="3799"/>
    <x v="690"/>
    <x v="10"/>
    <x v="1"/>
    <x v="2"/>
    <x v="3"/>
    <x v="1"/>
    <x v="1"/>
    <x v="1"/>
    <x v="1"/>
    <x v="1"/>
    <x v="1"/>
    <x v="1"/>
    <x v="0"/>
    <x v="0"/>
  </r>
  <r>
    <x v="3800"/>
    <x v="690"/>
    <x v="10"/>
    <x v="1"/>
    <x v="1"/>
    <x v="2"/>
    <x v="4"/>
    <x v="4"/>
    <x v="1"/>
    <x v="37"/>
    <x v="37"/>
    <x v="0"/>
    <x v="0"/>
    <x v="1"/>
    <x v="2"/>
  </r>
  <r>
    <x v="3801"/>
    <x v="690"/>
    <x v="10"/>
    <x v="1"/>
    <x v="1"/>
    <x v="4"/>
    <x v="3"/>
    <x v="3"/>
    <x v="0"/>
    <x v="25"/>
    <x v="25"/>
    <x v="0"/>
    <x v="0"/>
    <x v="0"/>
    <x v="2"/>
  </r>
  <r>
    <x v="3802"/>
    <x v="691"/>
    <x v="10"/>
    <x v="1"/>
    <x v="1"/>
    <x v="2"/>
    <x v="3"/>
    <x v="3"/>
    <x v="8"/>
    <x v="18"/>
    <x v="18"/>
    <x v="1"/>
    <x v="1"/>
    <x v="0"/>
    <x v="2"/>
  </r>
  <r>
    <x v="3803"/>
    <x v="691"/>
    <x v="10"/>
    <x v="1"/>
    <x v="1"/>
    <x v="0"/>
    <x v="0"/>
    <x v="0"/>
    <x v="3"/>
    <x v="45"/>
    <x v="45"/>
    <x v="0"/>
    <x v="0"/>
    <x v="0"/>
    <x v="2"/>
  </r>
  <r>
    <x v="3804"/>
    <x v="691"/>
    <x v="10"/>
    <x v="1"/>
    <x v="1"/>
    <x v="6"/>
    <x v="4"/>
    <x v="4"/>
    <x v="1"/>
    <x v="37"/>
    <x v="37"/>
    <x v="1"/>
    <x v="1"/>
    <x v="0"/>
    <x v="3"/>
  </r>
  <r>
    <x v="3805"/>
    <x v="692"/>
    <x v="10"/>
    <x v="1"/>
    <x v="1"/>
    <x v="5"/>
    <x v="0"/>
    <x v="0"/>
    <x v="8"/>
    <x v="23"/>
    <x v="23"/>
    <x v="0"/>
    <x v="0"/>
    <x v="0"/>
    <x v="2"/>
  </r>
  <r>
    <x v="3806"/>
    <x v="692"/>
    <x v="10"/>
    <x v="1"/>
    <x v="2"/>
    <x v="5"/>
    <x v="4"/>
    <x v="4"/>
    <x v="4"/>
    <x v="8"/>
    <x v="8"/>
    <x v="0"/>
    <x v="0"/>
    <x v="0"/>
    <x v="2"/>
  </r>
  <r>
    <x v="3807"/>
    <x v="692"/>
    <x v="10"/>
    <x v="1"/>
    <x v="2"/>
    <x v="0"/>
    <x v="4"/>
    <x v="4"/>
    <x v="5"/>
    <x v="47"/>
    <x v="47"/>
    <x v="1"/>
    <x v="1"/>
    <x v="0"/>
    <x v="2"/>
  </r>
  <r>
    <x v="3808"/>
    <x v="692"/>
    <x v="10"/>
    <x v="1"/>
    <x v="0"/>
    <x v="1"/>
    <x v="4"/>
    <x v="4"/>
    <x v="1"/>
    <x v="37"/>
    <x v="37"/>
    <x v="0"/>
    <x v="0"/>
    <x v="0"/>
    <x v="2"/>
  </r>
  <r>
    <x v="3809"/>
    <x v="692"/>
    <x v="10"/>
    <x v="1"/>
    <x v="1"/>
    <x v="4"/>
    <x v="1"/>
    <x v="1"/>
    <x v="0"/>
    <x v="10"/>
    <x v="10"/>
    <x v="1"/>
    <x v="1"/>
    <x v="0"/>
    <x v="0"/>
  </r>
  <r>
    <x v="3810"/>
    <x v="692"/>
    <x v="10"/>
    <x v="1"/>
    <x v="0"/>
    <x v="6"/>
    <x v="4"/>
    <x v="4"/>
    <x v="5"/>
    <x v="47"/>
    <x v="47"/>
    <x v="0"/>
    <x v="0"/>
    <x v="0"/>
    <x v="2"/>
  </r>
  <r>
    <x v="3811"/>
    <x v="692"/>
    <x v="10"/>
    <x v="1"/>
    <x v="0"/>
    <x v="0"/>
    <x v="4"/>
    <x v="4"/>
    <x v="5"/>
    <x v="47"/>
    <x v="47"/>
    <x v="0"/>
    <x v="0"/>
    <x v="1"/>
    <x v="2"/>
  </r>
  <r>
    <x v="3812"/>
    <x v="692"/>
    <x v="10"/>
    <x v="1"/>
    <x v="1"/>
    <x v="3"/>
    <x v="4"/>
    <x v="4"/>
    <x v="4"/>
    <x v="8"/>
    <x v="8"/>
    <x v="0"/>
    <x v="0"/>
    <x v="0"/>
    <x v="0"/>
  </r>
  <r>
    <x v="3813"/>
    <x v="692"/>
    <x v="10"/>
    <x v="1"/>
    <x v="2"/>
    <x v="2"/>
    <x v="2"/>
    <x v="2"/>
    <x v="9"/>
    <x v="26"/>
    <x v="26"/>
    <x v="1"/>
    <x v="1"/>
    <x v="0"/>
    <x v="0"/>
  </r>
  <r>
    <x v="3814"/>
    <x v="692"/>
    <x v="10"/>
    <x v="1"/>
    <x v="0"/>
    <x v="5"/>
    <x v="4"/>
    <x v="4"/>
    <x v="7"/>
    <x v="31"/>
    <x v="31"/>
    <x v="1"/>
    <x v="1"/>
    <x v="0"/>
    <x v="0"/>
  </r>
  <r>
    <x v="3815"/>
    <x v="692"/>
    <x v="10"/>
    <x v="1"/>
    <x v="2"/>
    <x v="6"/>
    <x v="0"/>
    <x v="0"/>
    <x v="9"/>
    <x v="39"/>
    <x v="39"/>
    <x v="1"/>
    <x v="1"/>
    <x v="0"/>
    <x v="4"/>
  </r>
  <r>
    <x v="3816"/>
    <x v="692"/>
    <x v="10"/>
    <x v="1"/>
    <x v="1"/>
    <x v="4"/>
    <x v="0"/>
    <x v="0"/>
    <x v="3"/>
    <x v="45"/>
    <x v="45"/>
    <x v="0"/>
    <x v="0"/>
    <x v="0"/>
    <x v="4"/>
  </r>
  <r>
    <x v="3817"/>
    <x v="693"/>
    <x v="10"/>
    <x v="1"/>
    <x v="2"/>
    <x v="3"/>
    <x v="3"/>
    <x v="3"/>
    <x v="6"/>
    <x v="13"/>
    <x v="13"/>
    <x v="1"/>
    <x v="1"/>
    <x v="0"/>
    <x v="1"/>
  </r>
  <r>
    <x v="3818"/>
    <x v="693"/>
    <x v="10"/>
    <x v="1"/>
    <x v="1"/>
    <x v="1"/>
    <x v="3"/>
    <x v="3"/>
    <x v="3"/>
    <x v="41"/>
    <x v="41"/>
    <x v="1"/>
    <x v="1"/>
    <x v="0"/>
    <x v="4"/>
  </r>
  <r>
    <x v="3819"/>
    <x v="693"/>
    <x v="10"/>
    <x v="1"/>
    <x v="2"/>
    <x v="3"/>
    <x v="0"/>
    <x v="0"/>
    <x v="3"/>
    <x v="45"/>
    <x v="45"/>
    <x v="0"/>
    <x v="0"/>
    <x v="0"/>
    <x v="2"/>
  </r>
  <r>
    <x v="3820"/>
    <x v="693"/>
    <x v="10"/>
    <x v="1"/>
    <x v="2"/>
    <x v="5"/>
    <x v="2"/>
    <x v="2"/>
    <x v="5"/>
    <x v="6"/>
    <x v="6"/>
    <x v="0"/>
    <x v="0"/>
    <x v="0"/>
    <x v="2"/>
  </r>
  <r>
    <x v="3821"/>
    <x v="693"/>
    <x v="10"/>
    <x v="1"/>
    <x v="2"/>
    <x v="4"/>
    <x v="0"/>
    <x v="0"/>
    <x v="6"/>
    <x v="34"/>
    <x v="34"/>
    <x v="1"/>
    <x v="1"/>
    <x v="0"/>
    <x v="0"/>
  </r>
  <r>
    <x v="3822"/>
    <x v="693"/>
    <x v="10"/>
    <x v="1"/>
    <x v="2"/>
    <x v="5"/>
    <x v="2"/>
    <x v="2"/>
    <x v="9"/>
    <x v="26"/>
    <x v="26"/>
    <x v="0"/>
    <x v="0"/>
    <x v="0"/>
    <x v="0"/>
  </r>
  <r>
    <x v="3823"/>
    <x v="693"/>
    <x v="10"/>
    <x v="1"/>
    <x v="2"/>
    <x v="4"/>
    <x v="3"/>
    <x v="3"/>
    <x v="7"/>
    <x v="11"/>
    <x v="11"/>
    <x v="0"/>
    <x v="0"/>
    <x v="0"/>
    <x v="2"/>
  </r>
  <r>
    <x v="3824"/>
    <x v="693"/>
    <x v="10"/>
    <x v="1"/>
    <x v="0"/>
    <x v="2"/>
    <x v="1"/>
    <x v="1"/>
    <x v="9"/>
    <x v="44"/>
    <x v="44"/>
    <x v="0"/>
    <x v="0"/>
    <x v="0"/>
    <x v="2"/>
  </r>
  <r>
    <x v="3825"/>
    <x v="693"/>
    <x v="10"/>
    <x v="1"/>
    <x v="2"/>
    <x v="4"/>
    <x v="4"/>
    <x v="4"/>
    <x v="1"/>
    <x v="37"/>
    <x v="37"/>
    <x v="0"/>
    <x v="0"/>
    <x v="0"/>
    <x v="4"/>
  </r>
  <r>
    <x v="3826"/>
    <x v="693"/>
    <x v="10"/>
    <x v="1"/>
    <x v="1"/>
    <x v="4"/>
    <x v="0"/>
    <x v="0"/>
    <x v="2"/>
    <x v="2"/>
    <x v="2"/>
    <x v="0"/>
    <x v="0"/>
    <x v="0"/>
    <x v="0"/>
  </r>
  <r>
    <x v="3827"/>
    <x v="693"/>
    <x v="10"/>
    <x v="1"/>
    <x v="1"/>
    <x v="6"/>
    <x v="0"/>
    <x v="0"/>
    <x v="1"/>
    <x v="40"/>
    <x v="40"/>
    <x v="0"/>
    <x v="0"/>
    <x v="0"/>
    <x v="2"/>
  </r>
  <r>
    <x v="3828"/>
    <x v="693"/>
    <x v="10"/>
    <x v="1"/>
    <x v="1"/>
    <x v="2"/>
    <x v="1"/>
    <x v="1"/>
    <x v="0"/>
    <x v="10"/>
    <x v="10"/>
    <x v="1"/>
    <x v="1"/>
    <x v="0"/>
    <x v="1"/>
  </r>
  <r>
    <x v="3829"/>
    <x v="693"/>
    <x v="10"/>
    <x v="1"/>
    <x v="0"/>
    <x v="6"/>
    <x v="1"/>
    <x v="1"/>
    <x v="5"/>
    <x v="28"/>
    <x v="28"/>
    <x v="0"/>
    <x v="0"/>
    <x v="0"/>
    <x v="4"/>
  </r>
  <r>
    <x v="3830"/>
    <x v="693"/>
    <x v="10"/>
    <x v="1"/>
    <x v="1"/>
    <x v="6"/>
    <x v="1"/>
    <x v="1"/>
    <x v="3"/>
    <x v="14"/>
    <x v="14"/>
    <x v="0"/>
    <x v="0"/>
    <x v="1"/>
    <x v="3"/>
  </r>
  <r>
    <x v="3831"/>
    <x v="693"/>
    <x v="10"/>
    <x v="1"/>
    <x v="2"/>
    <x v="1"/>
    <x v="0"/>
    <x v="0"/>
    <x v="9"/>
    <x v="39"/>
    <x v="39"/>
    <x v="0"/>
    <x v="0"/>
    <x v="0"/>
    <x v="4"/>
  </r>
  <r>
    <x v="3832"/>
    <x v="693"/>
    <x v="10"/>
    <x v="1"/>
    <x v="1"/>
    <x v="4"/>
    <x v="4"/>
    <x v="4"/>
    <x v="7"/>
    <x v="31"/>
    <x v="31"/>
    <x v="1"/>
    <x v="1"/>
    <x v="1"/>
    <x v="3"/>
  </r>
  <r>
    <x v="3833"/>
    <x v="693"/>
    <x v="10"/>
    <x v="1"/>
    <x v="0"/>
    <x v="6"/>
    <x v="0"/>
    <x v="0"/>
    <x v="1"/>
    <x v="40"/>
    <x v="40"/>
    <x v="1"/>
    <x v="1"/>
    <x v="0"/>
    <x v="2"/>
  </r>
  <r>
    <x v="3834"/>
    <x v="693"/>
    <x v="10"/>
    <x v="1"/>
    <x v="0"/>
    <x v="4"/>
    <x v="2"/>
    <x v="2"/>
    <x v="5"/>
    <x v="6"/>
    <x v="6"/>
    <x v="1"/>
    <x v="1"/>
    <x v="0"/>
    <x v="2"/>
  </r>
  <r>
    <x v="3835"/>
    <x v="693"/>
    <x v="10"/>
    <x v="1"/>
    <x v="1"/>
    <x v="5"/>
    <x v="4"/>
    <x v="4"/>
    <x v="2"/>
    <x v="24"/>
    <x v="24"/>
    <x v="1"/>
    <x v="1"/>
    <x v="0"/>
    <x v="0"/>
  </r>
  <r>
    <x v="3836"/>
    <x v="693"/>
    <x v="10"/>
    <x v="1"/>
    <x v="2"/>
    <x v="5"/>
    <x v="1"/>
    <x v="1"/>
    <x v="1"/>
    <x v="1"/>
    <x v="1"/>
    <x v="0"/>
    <x v="0"/>
    <x v="0"/>
    <x v="0"/>
  </r>
  <r>
    <x v="3837"/>
    <x v="693"/>
    <x v="10"/>
    <x v="1"/>
    <x v="1"/>
    <x v="6"/>
    <x v="0"/>
    <x v="0"/>
    <x v="8"/>
    <x v="23"/>
    <x v="23"/>
    <x v="1"/>
    <x v="1"/>
    <x v="0"/>
    <x v="2"/>
  </r>
  <r>
    <x v="3838"/>
    <x v="694"/>
    <x v="10"/>
    <x v="1"/>
    <x v="1"/>
    <x v="6"/>
    <x v="0"/>
    <x v="0"/>
    <x v="8"/>
    <x v="23"/>
    <x v="23"/>
    <x v="1"/>
    <x v="1"/>
    <x v="0"/>
    <x v="0"/>
  </r>
  <r>
    <x v="3839"/>
    <x v="694"/>
    <x v="10"/>
    <x v="1"/>
    <x v="0"/>
    <x v="6"/>
    <x v="0"/>
    <x v="0"/>
    <x v="6"/>
    <x v="34"/>
    <x v="34"/>
    <x v="0"/>
    <x v="0"/>
    <x v="1"/>
    <x v="4"/>
  </r>
  <r>
    <x v="3840"/>
    <x v="695"/>
    <x v="10"/>
    <x v="1"/>
    <x v="0"/>
    <x v="3"/>
    <x v="0"/>
    <x v="0"/>
    <x v="1"/>
    <x v="40"/>
    <x v="40"/>
    <x v="0"/>
    <x v="0"/>
    <x v="1"/>
    <x v="2"/>
  </r>
  <r>
    <x v="3841"/>
    <x v="695"/>
    <x v="10"/>
    <x v="1"/>
    <x v="2"/>
    <x v="5"/>
    <x v="1"/>
    <x v="1"/>
    <x v="0"/>
    <x v="10"/>
    <x v="10"/>
    <x v="0"/>
    <x v="0"/>
    <x v="0"/>
    <x v="4"/>
  </r>
  <r>
    <x v="3842"/>
    <x v="695"/>
    <x v="10"/>
    <x v="1"/>
    <x v="1"/>
    <x v="3"/>
    <x v="1"/>
    <x v="1"/>
    <x v="3"/>
    <x v="14"/>
    <x v="14"/>
    <x v="1"/>
    <x v="1"/>
    <x v="0"/>
    <x v="4"/>
  </r>
  <r>
    <x v="3843"/>
    <x v="695"/>
    <x v="10"/>
    <x v="1"/>
    <x v="2"/>
    <x v="5"/>
    <x v="1"/>
    <x v="1"/>
    <x v="2"/>
    <x v="30"/>
    <x v="30"/>
    <x v="0"/>
    <x v="0"/>
    <x v="0"/>
    <x v="2"/>
  </r>
  <r>
    <x v="3844"/>
    <x v="696"/>
    <x v="10"/>
    <x v="1"/>
    <x v="2"/>
    <x v="5"/>
    <x v="2"/>
    <x v="2"/>
    <x v="6"/>
    <x v="32"/>
    <x v="32"/>
    <x v="0"/>
    <x v="0"/>
    <x v="0"/>
    <x v="2"/>
  </r>
  <r>
    <x v="3845"/>
    <x v="696"/>
    <x v="10"/>
    <x v="1"/>
    <x v="2"/>
    <x v="5"/>
    <x v="3"/>
    <x v="3"/>
    <x v="3"/>
    <x v="41"/>
    <x v="41"/>
    <x v="0"/>
    <x v="0"/>
    <x v="1"/>
    <x v="2"/>
  </r>
  <r>
    <x v="3846"/>
    <x v="696"/>
    <x v="10"/>
    <x v="1"/>
    <x v="1"/>
    <x v="0"/>
    <x v="4"/>
    <x v="4"/>
    <x v="8"/>
    <x v="19"/>
    <x v="19"/>
    <x v="1"/>
    <x v="1"/>
    <x v="0"/>
    <x v="4"/>
  </r>
  <r>
    <x v="3847"/>
    <x v="696"/>
    <x v="10"/>
    <x v="1"/>
    <x v="1"/>
    <x v="3"/>
    <x v="1"/>
    <x v="1"/>
    <x v="7"/>
    <x v="21"/>
    <x v="21"/>
    <x v="1"/>
    <x v="1"/>
    <x v="0"/>
    <x v="0"/>
  </r>
  <r>
    <x v="3848"/>
    <x v="696"/>
    <x v="10"/>
    <x v="1"/>
    <x v="0"/>
    <x v="0"/>
    <x v="1"/>
    <x v="1"/>
    <x v="9"/>
    <x v="44"/>
    <x v="44"/>
    <x v="0"/>
    <x v="0"/>
    <x v="0"/>
    <x v="3"/>
  </r>
  <r>
    <x v="3849"/>
    <x v="696"/>
    <x v="10"/>
    <x v="1"/>
    <x v="1"/>
    <x v="3"/>
    <x v="4"/>
    <x v="4"/>
    <x v="2"/>
    <x v="24"/>
    <x v="24"/>
    <x v="1"/>
    <x v="1"/>
    <x v="0"/>
    <x v="2"/>
  </r>
  <r>
    <x v="3850"/>
    <x v="696"/>
    <x v="10"/>
    <x v="1"/>
    <x v="0"/>
    <x v="1"/>
    <x v="2"/>
    <x v="2"/>
    <x v="9"/>
    <x v="26"/>
    <x v="26"/>
    <x v="0"/>
    <x v="0"/>
    <x v="0"/>
    <x v="3"/>
  </r>
  <r>
    <x v="3851"/>
    <x v="696"/>
    <x v="10"/>
    <x v="1"/>
    <x v="0"/>
    <x v="1"/>
    <x v="3"/>
    <x v="3"/>
    <x v="9"/>
    <x v="35"/>
    <x v="35"/>
    <x v="0"/>
    <x v="0"/>
    <x v="0"/>
    <x v="3"/>
  </r>
  <r>
    <x v="3852"/>
    <x v="696"/>
    <x v="10"/>
    <x v="1"/>
    <x v="2"/>
    <x v="3"/>
    <x v="2"/>
    <x v="2"/>
    <x v="9"/>
    <x v="26"/>
    <x v="26"/>
    <x v="0"/>
    <x v="0"/>
    <x v="0"/>
    <x v="2"/>
  </r>
  <r>
    <x v="3853"/>
    <x v="697"/>
    <x v="10"/>
    <x v="1"/>
    <x v="1"/>
    <x v="1"/>
    <x v="3"/>
    <x v="3"/>
    <x v="6"/>
    <x v="13"/>
    <x v="13"/>
    <x v="0"/>
    <x v="0"/>
    <x v="0"/>
    <x v="2"/>
  </r>
  <r>
    <x v="3854"/>
    <x v="697"/>
    <x v="10"/>
    <x v="1"/>
    <x v="1"/>
    <x v="5"/>
    <x v="3"/>
    <x v="3"/>
    <x v="5"/>
    <x v="16"/>
    <x v="16"/>
    <x v="0"/>
    <x v="0"/>
    <x v="0"/>
    <x v="3"/>
  </r>
  <r>
    <x v="3855"/>
    <x v="697"/>
    <x v="10"/>
    <x v="1"/>
    <x v="1"/>
    <x v="4"/>
    <x v="2"/>
    <x v="2"/>
    <x v="6"/>
    <x v="32"/>
    <x v="32"/>
    <x v="0"/>
    <x v="0"/>
    <x v="0"/>
    <x v="3"/>
  </r>
  <r>
    <x v="3856"/>
    <x v="698"/>
    <x v="10"/>
    <x v="1"/>
    <x v="2"/>
    <x v="3"/>
    <x v="1"/>
    <x v="1"/>
    <x v="7"/>
    <x v="21"/>
    <x v="21"/>
    <x v="1"/>
    <x v="1"/>
    <x v="0"/>
    <x v="4"/>
  </r>
  <r>
    <x v="3857"/>
    <x v="698"/>
    <x v="10"/>
    <x v="1"/>
    <x v="2"/>
    <x v="2"/>
    <x v="1"/>
    <x v="1"/>
    <x v="8"/>
    <x v="33"/>
    <x v="33"/>
    <x v="0"/>
    <x v="0"/>
    <x v="0"/>
    <x v="4"/>
  </r>
  <r>
    <x v="3858"/>
    <x v="699"/>
    <x v="11"/>
    <x v="1"/>
    <x v="2"/>
    <x v="5"/>
    <x v="4"/>
    <x v="4"/>
    <x v="2"/>
    <x v="24"/>
    <x v="24"/>
    <x v="0"/>
    <x v="0"/>
    <x v="0"/>
    <x v="2"/>
  </r>
  <r>
    <x v="3859"/>
    <x v="699"/>
    <x v="11"/>
    <x v="1"/>
    <x v="1"/>
    <x v="5"/>
    <x v="0"/>
    <x v="0"/>
    <x v="2"/>
    <x v="2"/>
    <x v="2"/>
    <x v="0"/>
    <x v="0"/>
    <x v="0"/>
    <x v="0"/>
  </r>
  <r>
    <x v="3860"/>
    <x v="699"/>
    <x v="11"/>
    <x v="1"/>
    <x v="0"/>
    <x v="3"/>
    <x v="2"/>
    <x v="2"/>
    <x v="2"/>
    <x v="12"/>
    <x v="12"/>
    <x v="0"/>
    <x v="0"/>
    <x v="0"/>
    <x v="1"/>
  </r>
  <r>
    <x v="3861"/>
    <x v="699"/>
    <x v="11"/>
    <x v="1"/>
    <x v="2"/>
    <x v="6"/>
    <x v="1"/>
    <x v="1"/>
    <x v="2"/>
    <x v="30"/>
    <x v="30"/>
    <x v="0"/>
    <x v="0"/>
    <x v="0"/>
    <x v="2"/>
  </r>
  <r>
    <x v="3862"/>
    <x v="699"/>
    <x v="11"/>
    <x v="1"/>
    <x v="0"/>
    <x v="0"/>
    <x v="0"/>
    <x v="0"/>
    <x v="3"/>
    <x v="45"/>
    <x v="45"/>
    <x v="0"/>
    <x v="0"/>
    <x v="0"/>
    <x v="2"/>
  </r>
  <r>
    <x v="3863"/>
    <x v="699"/>
    <x v="11"/>
    <x v="1"/>
    <x v="1"/>
    <x v="0"/>
    <x v="1"/>
    <x v="1"/>
    <x v="2"/>
    <x v="30"/>
    <x v="30"/>
    <x v="1"/>
    <x v="1"/>
    <x v="0"/>
    <x v="1"/>
  </r>
  <r>
    <x v="3864"/>
    <x v="699"/>
    <x v="11"/>
    <x v="1"/>
    <x v="1"/>
    <x v="6"/>
    <x v="1"/>
    <x v="1"/>
    <x v="4"/>
    <x v="22"/>
    <x v="22"/>
    <x v="1"/>
    <x v="1"/>
    <x v="0"/>
    <x v="4"/>
  </r>
  <r>
    <x v="3865"/>
    <x v="699"/>
    <x v="11"/>
    <x v="1"/>
    <x v="2"/>
    <x v="4"/>
    <x v="4"/>
    <x v="4"/>
    <x v="3"/>
    <x v="42"/>
    <x v="42"/>
    <x v="0"/>
    <x v="0"/>
    <x v="0"/>
    <x v="2"/>
  </r>
  <r>
    <x v="3866"/>
    <x v="699"/>
    <x v="11"/>
    <x v="1"/>
    <x v="0"/>
    <x v="6"/>
    <x v="0"/>
    <x v="0"/>
    <x v="2"/>
    <x v="2"/>
    <x v="2"/>
    <x v="0"/>
    <x v="0"/>
    <x v="0"/>
    <x v="0"/>
  </r>
  <r>
    <x v="3867"/>
    <x v="700"/>
    <x v="11"/>
    <x v="1"/>
    <x v="0"/>
    <x v="4"/>
    <x v="4"/>
    <x v="4"/>
    <x v="7"/>
    <x v="31"/>
    <x v="31"/>
    <x v="0"/>
    <x v="0"/>
    <x v="0"/>
    <x v="2"/>
  </r>
  <r>
    <x v="3868"/>
    <x v="700"/>
    <x v="11"/>
    <x v="1"/>
    <x v="0"/>
    <x v="5"/>
    <x v="4"/>
    <x v="4"/>
    <x v="0"/>
    <x v="49"/>
    <x v="49"/>
    <x v="1"/>
    <x v="1"/>
    <x v="0"/>
    <x v="2"/>
  </r>
  <r>
    <x v="3869"/>
    <x v="700"/>
    <x v="11"/>
    <x v="1"/>
    <x v="2"/>
    <x v="2"/>
    <x v="2"/>
    <x v="2"/>
    <x v="1"/>
    <x v="43"/>
    <x v="43"/>
    <x v="0"/>
    <x v="0"/>
    <x v="1"/>
    <x v="1"/>
  </r>
  <r>
    <x v="3870"/>
    <x v="700"/>
    <x v="11"/>
    <x v="1"/>
    <x v="2"/>
    <x v="5"/>
    <x v="2"/>
    <x v="2"/>
    <x v="0"/>
    <x v="38"/>
    <x v="38"/>
    <x v="0"/>
    <x v="0"/>
    <x v="0"/>
    <x v="3"/>
  </r>
  <r>
    <x v="3871"/>
    <x v="700"/>
    <x v="11"/>
    <x v="1"/>
    <x v="0"/>
    <x v="6"/>
    <x v="0"/>
    <x v="0"/>
    <x v="4"/>
    <x v="4"/>
    <x v="4"/>
    <x v="0"/>
    <x v="0"/>
    <x v="1"/>
    <x v="3"/>
  </r>
  <r>
    <x v="3872"/>
    <x v="700"/>
    <x v="11"/>
    <x v="1"/>
    <x v="1"/>
    <x v="1"/>
    <x v="2"/>
    <x v="2"/>
    <x v="5"/>
    <x v="6"/>
    <x v="6"/>
    <x v="0"/>
    <x v="0"/>
    <x v="0"/>
    <x v="2"/>
  </r>
  <r>
    <x v="3873"/>
    <x v="700"/>
    <x v="11"/>
    <x v="1"/>
    <x v="2"/>
    <x v="0"/>
    <x v="4"/>
    <x v="4"/>
    <x v="3"/>
    <x v="42"/>
    <x v="42"/>
    <x v="0"/>
    <x v="0"/>
    <x v="0"/>
    <x v="0"/>
  </r>
  <r>
    <x v="3874"/>
    <x v="700"/>
    <x v="11"/>
    <x v="1"/>
    <x v="0"/>
    <x v="3"/>
    <x v="4"/>
    <x v="4"/>
    <x v="2"/>
    <x v="24"/>
    <x v="24"/>
    <x v="1"/>
    <x v="1"/>
    <x v="0"/>
    <x v="0"/>
  </r>
  <r>
    <x v="3875"/>
    <x v="700"/>
    <x v="11"/>
    <x v="1"/>
    <x v="1"/>
    <x v="1"/>
    <x v="1"/>
    <x v="1"/>
    <x v="4"/>
    <x v="22"/>
    <x v="22"/>
    <x v="0"/>
    <x v="0"/>
    <x v="1"/>
    <x v="4"/>
  </r>
  <r>
    <x v="3876"/>
    <x v="700"/>
    <x v="11"/>
    <x v="1"/>
    <x v="0"/>
    <x v="4"/>
    <x v="0"/>
    <x v="0"/>
    <x v="1"/>
    <x v="40"/>
    <x v="40"/>
    <x v="0"/>
    <x v="0"/>
    <x v="0"/>
    <x v="0"/>
  </r>
  <r>
    <x v="3877"/>
    <x v="700"/>
    <x v="11"/>
    <x v="1"/>
    <x v="0"/>
    <x v="2"/>
    <x v="2"/>
    <x v="2"/>
    <x v="0"/>
    <x v="38"/>
    <x v="38"/>
    <x v="0"/>
    <x v="0"/>
    <x v="0"/>
    <x v="1"/>
  </r>
  <r>
    <x v="3878"/>
    <x v="701"/>
    <x v="11"/>
    <x v="1"/>
    <x v="0"/>
    <x v="4"/>
    <x v="2"/>
    <x v="2"/>
    <x v="7"/>
    <x v="15"/>
    <x v="15"/>
    <x v="0"/>
    <x v="0"/>
    <x v="0"/>
    <x v="2"/>
  </r>
  <r>
    <x v="3879"/>
    <x v="701"/>
    <x v="11"/>
    <x v="1"/>
    <x v="1"/>
    <x v="2"/>
    <x v="4"/>
    <x v="4"/>
    <x v="1"/>
    <x v="37"/>
    <x v="37"/>
    <x v="1"/>
    <x v="1"/>
    <x v="0"/>
    <x v="1"/>
  </r>
  <r>
    <x v="3880"/>
    <x v="702"/>
    <x v="11"/>
    <x v="1"/>
    <x v="1"/>
    <x v="5"/>
    <x v="1"/>
    <x v="1"/>
    <x v="2"/>
    <x v="30"/>
    <x v="30"/>
    <x v="0"/>
    <x v="0"/>
    <x v="0"/>
    <x v="2"/>
  </r>
  <r>
    <x v="3881"/>
    <x v="702"/>
    <x v="11"/>
    <x v="1"/>
    <x v="2"/>
    <x v="3"/>
    <x v="3"/>
    <x v="3"/>
    <x v="6"/>
    <x v="13"/>
    <x v="13"/>
    <x v="0"/>
    <x v="0"/>
    <x v="0"/>
    <x v="0"/>
  </r>
  <r>
    <x v="3882"/>
    <x v="702"/>
    <x v="11"/>
    <x v="1"/>
    <x v="0"/>
    <x v="3"/>
    <x v="3"/>
    <x v="3"/>
    <x v="4"/>
    <x v="29"/>
    <x v="29"/>
    <x v="1"/>
    <x v="1"/>
    <x v="0"/>
    <x v="2"/>
  </r>
  <r>
    <x v="3883"/>
    <x v="703"/>
    <x v="11"/>
    <x v="1"/>
    <x v="1"/>
    <x v="0"/>
    <x v="0"/>
    <x v="0"/>
    <x v="6"/>
    <x v="34"/>
    <x v="34"/>
    <x v="0"/>
    <x v="0"/>
    <x v="0"/>
    <x v="3"/>
  </r>
  <r>
    <x v="3884"/>
    <x v="703"/>
    <x v="11"/>
    <x v="1"/>
    <x v="2"/>
    <x v="0"/>
    <x v="1"/>
    <x v="1"/>
    <x v="0"/>
    <x v="10"/>
    <x v="10"/>
    <x v="0"/>
    <x v="0"/>
    <x v="0"/>
    <x v="1"/>
  </r>
  <r>
    <x v="3885"/>
    <x v="704"/>
    <x v="11"/>
    <x v="1"/>
    <x v="2"/>
    <x v="0"/>
    <x v="3"/>
    <x v="3"/>
    <x v="9"/>
    <x v="35"/>
    <x v="35"/>
    <x v="0"/>
    <x v="0"/>
    <x v="1"/>
    <x v="0"/>
  </r>
  <r>
    <x v="3886"/>
    <x v="704"/>
    <x v="11"/>
    <x v="1"/>
    <x v="0"/>
    <x v="2"/>
    <x v="0"/>
    <x v="0"/>
    <x v="0"/>
    <x v="0"/>
    <x v="0"/>
    <x v="0"/>
    <x v="0"/>
    <x v="0"/>
    <x v="2"/>
  </r>
  <r>
    <x v="3887"/>
    <x v="704"/>
    <x v="11"/>
    <x v="1"/>
    <x v="2"/>
    <x v="4"/>
    <x v="2"/>
    <x v="2"/>
    <x v="9"/>
    <x v="26"/>
    <x v="26"/>
    <x v="1"/>
    <x v="1"/>
    <x v="0"/>
    <x v="2"/>
  </r>
  <r>
    <x v="3888"/>
    <x v="704"/>
    <x v="11"/>
    <x v="1"/>
    <x v="2"/>
    <x v="4"/>
    <x v="0"/>
    <x v="0"/>
    <x v="3"/>
    <x v="45"/>
    <x v="45"/>
    <x v="1"/>
    <x v="1"/>
    <x v="0"/>
    <x v="2"/>
  </r>
  <r>
    <x v="3889"/>
    <x v="705"/>
    <x v="11"/>
    <x v="1"/>
    <x v="2"/>
    <x v="5"/>
    <x v="2"/>
    <x v="2"/>
    <x v="8"/>
    <x v="36"/>
    <x v="36"/>
    <x v="0"/>
    <x v="0"/>
    <x v="0"/>
    <x v="2"/>
  </r>
  <r>
    <x v="3890"/>
    <x v="705"/>
    <x v="11"/>
    <x v="1"/>
    <x v="1"/>
    <x v="4"/>
    <x v="0"/>
    <x v="0"/>
    <x v="9"/>
    <x v="39"/>
    <x v="39"/>
    <x v="0"/>
    <x v="0"/>
    <x v="0"/>
    <x v="3"/>
  </r>
  <r>
    <x v="3891"/>
    <x v="705"/>
    <x v="11"/>
    <x v="1"/>
    <x v="1"/>
    <x v="4"/>
    <x v="0"/>
    <x v="0"/>
    <x v="9"/>
    <x v="39"/>
    <x v="39"/>
    <x v="0"/>
    <x v="0"/>
    <x v="0"/>
    <x v="2"/>
  </r>
  <r>
    <x v="3892"/>
    <x v="705"/>
    <x v="11"/>
    <x v="1"/>
    <x v="0"/>
    <x v="1"/>
    <x v="2"/>
    <x v="2"/>
    <x v="9"/>
    <x v="26"/>
    <x v="26"/>
    <x v="1"/>
    <x v="1"/>
    <x v="0"/>
    <x v="4"/>
  </r>
  <r>
    <x v="3893"/>
    <x v="705"/>
    <x v="11"/>
    <x v="1"/>
    <x v="0"/>
    <x v="0"/>
    <x v="4"/>
    <x v="4"/>
    <x v="4"/>
    <x v="8"/>
    <x v="8"/>
    <x v="1"/>
    <x v="1"/>
    <x v="0"/>
    <x v="2"/>
  </r>
  <r>
    <x v="3894"/>
    <x v="705"/>
    <x v="11"/>
    <x v="1"/>
    <x v="2"/>
    <x v="2"/>
    <x v="4"/>
    <x v="4"/>
    <x v="8"/>
    <x v="19"/>
    <x v="19"/>
    <x v="0"/>
    <x v="0"/>
    <x v="0"/>
    <x v="1"/>
  </r>
  <r>
    <x v="3895"/>
    <x v="705"/>
    <x v="11"/>
    <x v="1"/>
    <x v="0"/>
    <x v="1"/>
    <x v="3"/>
    <x v="3"/>
    <x v="1"/>
    <x v="27"/>
    <x v="27"/>
    <x v="0"/>
    <x v="0"/>
    <x v="0"/>
    <x v="2"/>
  </r>
  <r>
    <x v="3896"/>
    <x v="706"/>
    <x v="11"/>
    <x v="1"/>
    <x v="1"/>
    <x v="6"/>
    <x v="4"/>
    <x v="4"/>
    <x v="1"/>
    <x v="37"/>
    <x v="37"/>
    <x v="0"/>
    <x v="0"/>
    <x v="0"/>
    <x v="0"/>
  </r>
  <r>
    <x v="3897"/>
    <x v="706"/>
    <x v="11"/>
    <x v="1"/>
    <x v="0"/>
    <x v="0"/>
    <x v="2"/>
    <x v="2"/>
    <x v="8"/>
    <x v="36"/>
    <x v="36"/>
    <x v="0"/>
    <x v="0"/>
    <x v="1"/>
    <x v="2"/>
  </r>
  <r>
    <x v="3898"/>
    <x v="706"/>
    <x v="11"/>
    <x v="1"/>
    <x v="1"/>
    <x v="2"/>
    <x v="1"/>
    <x v="1"/>
    <x v="3"/>
    <x v="14"/>
    <x v="14"/>
    <x v="0"/>
    <x v="0"/>
    <x v="0"/>
    <x v="3"/>
  </r>
  <r>
    <x v="3899"/>
    <x v="706"/>
    <x v="11"/>
    <x v="1"/>
    <x v="2"/>
    <x v="0"/>
    <x v="3"/>
    <x v="3"/>
    <x v="0"/>
    <x v="25"/>
    <x v="25"/>
    <x v="1"/>
    <x v="1"/>
    <x v="0"/>
    <x v="4"/>
  </r>
  <r>
    <x v="3900"/>
    <x v="706"/>
    <x v="11"/>
    <x v="1"/>
    <x v="2"/>
    <x v="2"/>
    <x v="3"/>
    <x v="3"/>
    <x v="0"/>
    <x v="25"/>
    <x v="25"/>
    <x v="1"/>
    <x v="1"/>
    <x v="1"/>
    <x v="2"/>
  </r>
  <r>
    <x v="3901"/>
    <x v="706"/>
    <x v="11"/>
    <x v="1"/>
    <x v="0"/>
    <x v="1"/>
    <x v="0"/>
    <x v="0"/>
    <x v="7"/>
    <x v="20"/>
    <x v="20"/>
    <x v="0"/>
    <x v="0"/>
    <x v="0"/>
    <x v="1"/>
  </r>
  <r>
    <x v="3902"/>
    <x v="707"/>
    <x v="11"/>
    <x v="1"/>
    <x v="2"/>
    <x v="0"/>
    <x v="4"/>
    <x v="4"/>
    <x v="2"/>
    <x v="24"/>
    <x v="24"/>
    <x v="1"/>
    <x v="1"/>
    <x v="0"/>
    <x v="2"/>
  </r>
  <r>
    <x v="3903"/>
    <x v="708"/>
    <x v="11"/>
    <x v="1"/>
    <x v="2"/>
    <x v="0"/>
    <x v="0"/>
    <x v="0"/>
    <x v="0"/>
    <x v="0"/>
    <x v="0"/>
    <x v="1"/>
    <x v="1"/>
    <x v="0"/>
    <x v="0"/>
  </r>
  <r>
    <x v="3904"/>
    <x v="708"/>
    <x v="11"/>
    <x v="1"/>
    <x v="2"/>
    <x v="1"/>
    <x v="4"/>
    <x v="4"/>
    <x v="2"/>
    <x v="24"/>
    <x v="24"/>
    <x v="0"/>
    <x v="0"/>
    <x v="0"/>
    <x v="2"/>
  </r>
  <r>
    <x v="3905"/>
    <x v="708"/>
    <x v="11"/>
    <x v="1"/>
    <x v="1"/>
    <x v="6"/>
    <x v="2"/>
    <x v="2"/>
    <x v="3"/>
    <x v="3"/>
    <x v="3"/>
    <x v="1"/>
    <x v="1"/>
    <x v="0"/>
    <x v="3"/>
  </r>
  <r>
    <x v="3906"/>
    <x v="708"/>
    <x v="11"/>
    <x v="1"/>
    <x v="2"/>
    <x v="6"/>
    <x v="3"/>
    <x v="3"/>
    <x v="0"/>
    <x v="25"/>
    <x v="25"/>
    <x v="0"/>
    <x v="0"/>
    <x v="0"/>
    <x v="2"/>
  </r>
  <r>
    <x v="3907"/>
    <x v="709"/>
    <x v="11"/>
    <x v="1"/>
    <x v="1"/>
    <x v="0"/>
    <x v="4"/>
    <x v="4"/>
    <x v="1"/>
    <x v="37"/>
    <x v="37"/>
    <x v="1"/>
    <x v="1"/>
    <x v="0"/>
    <x v="3"/>
  </r>
  <r>
    <x v="3908"/>
    <x v="710"/>
    <x v="11"/>
    <x v="1"/>
    <x v="1"/>
    <x v="4"/>
    <x v="2"/>
    <x v="2"/>
    <x v="3"/>
    <x v="3"/>
    <x v="3"/>
    <x v="0"/>
    <x v="0"/>
    <x v="0"/>
    <x v="2"/>
  </r>
  <r>
    <x v="3909"/>
    <x v="710"/>
    <x v="11"/>
    <x v="1"/>
    <x v="1"/>
    <x v="4"/>
    <x v="2"/>
    <x v="2"/>
    <x v="5"/>
    <x v="6"/>
    <x v="6"/>
    <x v="1"/>
    <x v="1"/>
    <x v="0"/>
    <x v="0"/>
  </r>
  <r>
    <x v="3910"/>
    <x v="711"/>
    <x v="11"/>
    <x v="1"/>
    <x v="0"/>
    <x v="1"/>
    <x v="0"/>
    <x v="0"/>
    <x v="8"/>
    <x v="23"/>
    <x v="23"/>
    <x v="1"/>
    <x v="1"/>
    <x v="0"/>
    <x v="1"/>
  </r>
  <r>
    <x v="3911"/>
    <x v="712"/>
    <x v="11"/>
    <x v="1"/>
    <x v="1"/>
    <x v="4"/>
    <x v="2"/>
    <x v="2"/>
    <x v="8"/>
    <x v="36"/>
    <x v="36"/>
    <x v="1"/>
    <x v="1"/>
    <x v="0"/>
    <x v="0"/>
  </r>
  <r>
    <x v="3912"/>
    <x v="712"/>
    <x v="11"/>
    <x v="1"/>
    <x v="1"/>
    <x v="0"/>
    <x v="1"/>
    <x v="1"/>
    <x v="2"/>
    <x v="30"/>
    <x v="30"/>
    <x v="0"/>
    <x v="0"/>
    <x v="0"/>
    <x v="1"/>
  </r>
  <r>
    <x v="3913"/>
    <x v="712"/>
    <x v="11"/>
    <x v="1"/>
    <x v="0"/>
    <x v="1"/>
    <x v="2"/>
    <x v="2"/>
    <x v="5"/>
    <x v="6"/>
    <x v="6"/>
    <x v="0"/>
    <x v="0"/>
    <x v="1"/>
    <x v="2"/>
  </r>
  <r>
    <x v="3914"/>
    <x v="712"/>
    <x v="11"/>
    <x v="1"/>
    <x v="1"/>
    <x v="4"/>
    <x v="0"/>
    <x v="0"/>
    <x v="2"/>
    <x v="2"/>
    <x v="2"/>
    <x v="0"/>
    <x v="0"/>
    <x v="0"/>
    <x v="0"/>
  </r>
  <r>
    <x v="3915"/>
    <x v="712"/>
    <x v="11"/>
    <x v="1"/>
    <x v="0"/>
    <x v="4"/>
    <x v="2"/>
    <x v="2"/>
    <x v="1"/>
    <x v="43"/>
    <x v="43"/>
    <x v="0"/>
    <x v="0"/>
    <x v="0"/>
    <x v="4"/>
  </r>
  <r>
    <x v="3916"/>
    <x v="713"/>
    <x v="11"/>
    <x v="1"/>
    <x v="0"/>
    <x v="4"/>
    <x v="3"/>
    <x v="3"/>
    <x v="9"/>
    <x v="35"/>
    <x v="35"/>
    <x v="0"/>
    <x v="0"/>
    <x v="0"/>
    <x v="2"/>
  </r>
  <r>
    <x v="3917"/>
    <x v="713"/>
    <x v="11"/>
    <x v="1"/>
    <x v="0"/>
    <x v="4"/>
    <x v="1"/>
    <x v="1"/>
    <x v="3"/>
    <x v="14"/>
    <x v="14"/>
    <x v="1"/>
    <x v="1"/>
    <x v="0"/>
    <x v="2"/>
  </r>
  <r>
    <x v="3918"/>
    <x v="713"/>
    <x v="11"/>
    <x v="1"/>
    <x v="0"/>
    <x v="0"/>
    <x v="1"/>
    <x v="1"/>
    <x v="8"/>
    <x v="33"/>
    <x v="33"/>
    <x v="0"/>
    <x v="0"/>
    <x v="0"/>
    <x v="4"/>
  </r>
  <r>
    <x v="3919"/>
    <x v="713"/>
    <x v="11"/>
    <x v="1"/>
    <x v="2"/>
    <x v="1"/>
    <x v="3"/>
    <x v="3"/>
    <x v="3"/>
    <x v="41"/>
    <x v="41"/>
    <x v="1"/>
    <x v="1"/>
    <x v="1"/>
    <x v="2"/>
  </r>
  <r>
    <x v="3920"/>
    <x v="713"/>
    <x v="11"/>
    <x v="1"/>
    <x v="2"/>
    <x v="5"/>
    <x v="4"/>
    <x v="4"/>
    <x v="9"/>
    <x v="46"/>
    <x v="46"/>
    <x v="0"/>
    <x v="0"/>
    <x v="0"/>
    <x v="3"/>
  </r>
  <r>
    <x v="3921"/>
    <x v="713"/>
    <x v="11"/>
    <x v="1"/>
    <x v="0"/>
    <x v="1"/>
    <x v="3"/>
    <x v="3"/>
    <x v="8"/>
    <x v="18"/>
    <x v="18"/>
    <x v="1"/>
    <x v="1"/>
    <x v="0"/>
    <x v="2"/>
  </r>
  <r>
    <x v="3922"/>
    <x v="714"/>
    <x v="11"/>
    <x v="1"/>
    <x v="0"/>
    <x v="4"/>
    <x v="1"/>
    <x v="1"/>
    <x v="3"/>
    <x v="14"/>
    <x v="14"/>
    <x v="0"/>
    <x v="0"/>
    <x v="0"/>
    <x v="3"/>
  </r>
  <r>
    <x v="3923"/>
    <x v="714"/>
    <x v="11"/>
    <x v="1"/>
    <x v="2"/>
    <x v="0"/>
    <x v="4"/>
    <x v="4"/>
    <x v="8"/>
    <x v="19"/>
    <x v="19"/>
    <x v="1"/>
    <x v="1"/>
    <x v="0"/>
    <x v="1"/>
  </r>
  <r>
    <x v="3924"/>
    <x v="714"/>
    <x v="11"/>
    <x v="1"/>
    <x v="0"/>
    <x v="3"/>
    <x v="1"/>
    <x v="1"/>
    <x v="3"/>
    <x v="14"/>
    <x v="14"/>
    <x v="0"/>
    <x v="0"/>
    <x v="0"/>
    <x v="3"/>
  </r>
  <r>
    <x v="3925"/>
    <x v="714"/>
    <x v="11"/>
    <x v="1"/>
    <x v="0"/>
    <x v="3"/>
    <x v="1"/>
    <x v="1"/>
    <x v="8"/>
    <x v="33"/>
    <x v="33"/>
    <x v="0"/>
    <x v="0"/>
    <x v="0"/>
    <x v="2"/>
  </r>
  <r>
    <x v="3926"/>
    <x v="714"/>
    <x v="11"/>
    <x v="1"/>
    <x v="2"/>
    <x v="0"/>
    <x v="1"/>
    <x v="1"/>
    <x v="1"/>
    <x v="1"/>
    <x v="1"/>
    <x v="0"/>
    <x v="0"/>
    <x v="0"/>
    <x v="2"/>
  </r>
  <r>
    <x v="3927"/>
    <x v="714"/>
    <x v="11"/>
    <x v="1"/>
    <x v="1"/>
    <x v="5"/>
    <x v="3"/>
    <x v="3"/>
    <x v="3"/>
    <x v="41"/>
    <x v="41"/>
    <x v="1"/>
    <x v="1"/>
    <x v="0"/>
    <x v="2"/>
  </r>
  <r>
    <x v="3928"/>
    <x v="714"/>
    <x v="11"/>
    <x v="1"/>
    <x v="2"/>
    <x v="1"/>
    <x v="0"/>
    <x v="0"/>
    <x v="2"/>
    <x v="2"/>
    <x v="2"/>
    <x v="0"/>
    <x v="0"/>
    <x v="0"/>
    <x v="0"/>
  </r>
  <r>
    <x v="3929"/>
    <x v="714"/>
    <x v="11"/>
    <x v="1"/>
    <x v="2"/>
    <x v="2"/>
    <x v="4"/>
    <x v="4"/>
    <x v="3"/>
    <x v="42"/>
    <x v="42"/>
    <x v="0"/>
    <x v="0"/>
    <x v="0"/>
    <x v="3"/>
  </r>
  <r>
    <x v="3930"/>
    <x v="715"/>
    <x v="11"/>
    <x v="1"/>
    <x v="2"/>
    <x v="3"/>
    <x v="2"/>
    <x v="2"/>
    <x v="5"/>
    <x v="6"/>
    <x v="6"/>
    <x v="1"/>
    <x v="1"/>
    <x v="0"/>
    <x v="2"/>
  </r>
  <r>
    <x v="3931"/>
    <x v="715"/>
    <x v="11"/>
    <x v="1"/>
    <x v="2"/>
    <x v="4"/>
    <x v="2"/>
    <x v="2"/>
    <x v="8"/>
    <x v="36"/>
    <x v="36"/>
    <x v="0"/>
    <x v="0"/>
    <x v="0"/>
    <x v="4"/>
  </r>
  <r>
    <x v="3932"/>
    <x v="715"/>
    <x v="11"/>
    <x v="1"/>
    <x v="2"/>
    <x v="0"/>
    <x v="3"/>
    <x v="3"/>
    <x v="1"/>
    <x v="27"/>
    <x v="27"/>
    <x v="0"/>
    <x v="0"/>
    <x v="0"/>
    <x v="2"/>
  </r>
  <r>
    <x v="3933"/>
    <x v="715"/>
    <x v="11"/>
    <x v="1"/>
    <x v="0"/>
    <x v="1"/>
    <x v="0"/>
    <x v="0"/>
    <x v="6"/>
    <x v="34"/>
    <x v="34"/>
    <x v="1"/>
    <x v="1"/>
    <x v="1"/>
    <x v="2"/>
  </r>
  <r>
    <x v="3934"/>
    <x v="715"/>
    <x v="11"/>
    <x v="1"/>
    <x v="2"/>
    <x v="1"/>
    <x v="4"/>
    <x v="4"/>
    <x v="9"/>
    <x v="46"/>
    <x v="46"/>
    <x v="1"/>
    <x v="1"/>
    <x v="0"/>
    <x v="3"/>
  </r>
  <r>
    <x v="3935"/>
    <x v="715"/>
    <x v="11"/>
    <x v="1"/>
    <x v="1"/>
    <x v="5"/>
    <x v="4"/>
    <x v="4"/>
    <x v="7"/>
    <x v="31"/>
    <x v="31"/>
    <x v="0"/>
    <x v="0"/>
    <x v="0"/>
    <x v="1"/>
  </r>
  <r>
    <x v="3936"/>
    <x v="715"/>
    <x v="11"/>
    <x v="1"/>
    <x v="1"/>
    <x v="0"/>
    <x v="4"/>
    <x v="4"/>
    <x v="6"/>
    <x v="9"/>
    <x v="9"/>
    <x v="0"/>
    <x v="0"/>
    <x v="0"/>
    <x v="0"/>
  </r>
  <r>
    <x v="3937"/>
    <x v="716"/>
    <x v="11"/>
    <x v="1"/>
    <x v="2"/>
    <x v="0"/>
    <x v="2"/>
    <x v="2"/>
    <x v="3"/>
    <x v="3"/>
    <x v="3"/>
    <x v="0"/>
    <x v="0"/>
    <x v="1"/>
    <x v="4"/>
  </r>
  <r>
    <x v="3938"/>
    <x v="716"/>
    <x v="11"/>
    <x v="1"/>
    <x v="1"/>
    <x v="5"/>
    <x v="0"/>
    <x v="0"/>
    <x v="4"/>
    <x v="4"/>
    <x v="4"/>
    <x v="0"/>
    <x v="0"/>
    <x v="0"/>
    <x v="2"/>
  </r>
  <r>
    <x v="3939"/>
    <x v="716"/>
    <x v="11"/>
    <x v="1"/>
    <x v="1"/>
    <x v="1"/>
    <x v="1"/>
    <x v="1"/>
    <x v="7"/>
    <x v="21"/>
    <x v="21"/>
    <x v="1"/>
    <x v="1"/>
    <x v="0"/>
    <x v="0"/>
  </r>
  <r>
    <x v="3940"/>
    <x v="716"/>
    <x v="11"/>
    <x v="1"/>
    <x v="0"/>
    <x v="5"/>
    <x v="3"/>
    <x v="3"/>
    <x v="9"/>
    <x v="35"/>
    <x v="35"/>
    <x v="1"/>
    <x v="1"/>
    <x v="0"/>
    <x v="3"/>
  </r>
  <r>
    <x v="3941"/>
    <x v="716"/>
    <x v="11"/>
    <x v="1"/>
    <x v="1"/>
    <x v="3"/>
    <x v="3"/>
    <x v="3"/>
    <x v="2"/>
    <x v="5"/>
    <x v="5"/>
    <x v="1"/>
    <x v="1"/>
    <x v="0"/>
    <x v="2"/>
  </r>
  <r>
    <x v="3942"/>
    <x v="716"/>
    <x v="11"/>
    <x v="1"/>
    <x v="0"/>
    <x v="3"/>
    <x v="2"/>
    <x v="2"/>
    <x v="6"/>
    <x v="32"/>
    <x v="32"/>
    <x v="0"/>
    <x v="0"/>
    <x v="0"/>
    <x v="2"/>
  </r>
  <r>
    <x v="3943"/>
    <x v="716"/>
    <x v="11"/>
    <x v="1"/>
    <x v="0"/>
    <x v="5"/>
    <x v="2"/>
    <x v="2"/>
    <x v="4"/>
    <x v="17"/>
    <x v="17"/>
    <x v="0"/>
    <x v="0"/>
    <x v="0"/>
    <x v="4"/>
  </r>
  <r>
    <x v="3944"/>
    <x v="716"/>
    <x v="11"/>
    <x v="1"/>
    <x v="1"/>
    <x v="4"/>
    <x v="0"/>
    <x v="0"/>
    <x v="7"/>
    <x v="20"/>
    <x v="20"/>
    <x v="0"/>
    <x v="0"/>
    <x v="0"/>
    <x v="2"/>
  </r>
  <r>
    <x v="3945"/>
    <x v="716"/>
    <x v="11"/>
    <x v="1"/>
    <x v="2"/>
    <x v="6"/>
    <x v="1"/>
    <x v="1"/>
    <x v="7"/>
    <x v="21"/>
    <x v="21"/>
    <x v="0"/>
    <x v="0"/>
    <x v="0"/>
    <x v="0"/>
  </r>
  <r>
    <x v="3946"/>
    <x v="717"/>
    <x v="11"/>
    <x v="1"/>
    <x v="0"/>
    <x v="3"/>
    <x v="1"/>
    <x v="1"/>
    <x v="6"/>
    <x v="7"/>
    <x v="7"/>
    <x v="1"/>
    <x v="1"/>
    <x v="0"/>
    <x v="2"/>
  </r>
  <r>
    <x v="3947"/>
    <x v="717"/>
    <x v="11"/>
    <x v="1"/>
    <x v="2"/>
    <x v="0"/>
    <x v="1"/>
    <x v="1"/>
    <x v="8"/>
    <x v="33"/>
    <x v="33"/>
    <x v="1"/>
    <x v="1"/>
    <x v="0"/>
    <x v="2"/>
  </r>
  <r>
    <x v="3948"/>
    <x v="717"/>
    <x v="11"/>
    <x v="1"/>
    <x v="2"/>
    <x v="4"/>
    <x v="2"/>
    <x v="2"/>
    <x v="5"/>
    <x v="6"/>
    <x v="6"/>
    <x v="0"/>
    <x v="0"/>
    <x v="0"/>
    <x v="0"/>
  </r>
  <r>
    <x v="3949"/>
    <x v="717"/>
    <x v="11"/>
    <x v="1"/>
    <x v="2"/>
    <x v="0"/>
    <x v="3"/>
    <x v="3"/>
    <x v="0"/>
    <x v="25"/>
    <x v="25"/>
    <x v="0"/>
    <x v="0"/>
    <x v="1"/>
    <x v="1"/>
  </r>
  <r>
    <x v="3950"/>
    <x v="718"/>
    <x v="11"/>
    <x v="1"/>
    <x v="0"/>
    <x v="6"/>
    <x v="0"/>
    <x v="0"/>
    <x v="4"/>
    <x v="4"/>
    <x v="4"/>
    <x v="1"/>
    <x v="1"/>
    <x v="0"/>
    <x v="2"/>
  </r>
  <r>
    <x v="3951"/>
    <x v="718"/>
    <x v="11"/>
    <x v="1"/>
    <x v="1"/>
    <x v="2"/>
    <x v="2"/>
    <x v="2"/>
    <x v="5"/>
    <x v="6"/>
    <x v="6"/>
    <x v="0"/>
    <x v="0"/>
    <x v="0"/>
    <x v="4"/>
  </r>
  <r>
    <x v="3952"/>
    <x v="718"/>
    <x v="11"/>
    <x v="1"/>
    <x v="0"/>
    <x v="4"/>
    <x v="0"/>
    <x v="0"/>
    <x v="5"/>
    <x v="48"/>
    <x v="48"/>
    <x v="0"/>
    <x v="0"/>
    <x v="0"/>
    <x v="1"/>
  </r>
  <r>
    <x v="3953"/>
    <x v="718"/>
    <x v="11"/>
    <x v="1"/>
    <x v="1"/>
    <x v="5"/>
    <x v="2"/>
    <x v="2"/>
    <x v="8"/>
    <x v="36"/>
    <x v="36"/>
    <x v="0"/>
    <x v="0"/>
    <x v="0"/>
    <x v="2"/>
  </r>
  <r>
    <x v="3954"/>
    <x v="718"/>
    <x v="11"/>
    <x v="1"/>
    <x v="0"/>
    <x v="6"/>
    <x v="1"/>
    <x v="1"/>
    <x v="1"/>
    <x v="1"/>
    <x v="1"/>
    <x v="1"/>
    <x v="1"/>
    <x v="0"/>
    <x v="4"/>
  </r>
  <r>
    <x v="3955"/>
    <x v="718"/>
    <x v="11"/>
    <x v="1"/>
    <x v="0"/>
    <x v="1"/>
    <x v="2"/>
    <x v="2"/>
    <x v="5"/>
    <x v="6"/>
    <x v="6"/>
    <x v="0"/>
    <x v="0"/>
    <x v="0"/>
    <x v="0"/>
  </r>
  <r>
    <x v="3956"/>
    <x v="718"/>
    <x v="11"/>
    <x v="1"/>
    <x v="1"/>
    <x v="2"/>
    <x v="3"/>
    <x v="3"/>
    <x v="7"/>
    <x v="11"/>
    <x v="11"/>
    <x v="0"/>
    <x v="0"/>
    <x v="0"/>
    <x v="2"/>
  </r>
  <r>
    <x v="3957"/>
    <x v="718"/>
    <x v="11"/>
    <x v="1"/>
    <x v="0"/>
    <x v="1"/>
    <x v="1"/>
    <x v="1"/>
    <x v="1"/>
    <x v="1"/>
    <x v="1"/>
    <x v="0"/>
    <x v="0"/>
    <x v="0"/>
    <x v="2"/>
  </r>
  <r>
    <x v="3958"/>
    <x v="719"/>
    <x v="11"/>
    <x v="1"/>
    <x v="0"/>
    <x v="0"/>
    <x v="4"/>
    <x v="4"/>
    <x v="0"/>
    <x v="49"/>
    <x v="49"/>
    <x v="0"/>
    <x v="0"/>
    <x v="0"/>
    <x v="4"/>
  </r>
  <r>
    <x v="3959"/>
    <x v="720"/>
    <x v="11"/>
    <x v="1"/>
    <x v="0"/>
    <x v="0"/>
    <x v="0"/>
    <x v="0"/>
    <x v="4"/>
    <x v="4"/>
    <x v="4"/>
    <x v="0"/>
    <x v="0"/>
    <x v="0"/>
    <x v="3"/>
  </r>
  <r>
    <x v="3960"/>
    <x v="720"/>
    <x v="11"/>
    <x v="1"/>
    <x v="1"/>
    <x v="2"/>
    <x v="0"/>
    <x v="0"/>
    <x v="8"/>
    <x v="23"/>
    <x v="23"/>
    <x v="0"/>
    <x v="0"/>
    <x v="0"/>
    <x v="0"/>
  </r>
  <r>
    <x v="3961"/>
    <x v="720"/>
    <x v="11"/>
    <x v="1"/>
    <x v="1"/>
    <x v="2"/>
    <x v="1"/>
    <x v="1"/>
    <x v="8"/>
    <x v="33"/>
    <x v="33"/>
    <x v="0"/>
    <x v="0"/>
    <x v="1"/>
    <x v="3"/>
  </r>
  <r>
    <x v="3962"/>
    <x v="720"/>
    <x v="11"/>
    <x v="1"/>
    <x v="1"/>
    <x v="1"/>
    <x v="2"/>
    <x v="2"/>
    <x v="3"/>
    <x v="3"/>
    <x v="3"/>
    <x v="1"/>
    <x v="1"/>
    <x v="0"/>
    <x v="4"/>
  </r>
  <r>
    <x v="3963"/>
    <x v="720"/>
    <x v="11"/>
    <x v="1"/>
    <x v="2"/>
    <x v="5"/>
    <x v="2"/>
    <x v="2"/>
    <x v="9"/>
    <x v="26"/>
    <x v="26"/>
    <x v="1"/>
    <x v="1"/>
    <x v="0"/>
    <x v="2"/>
  </r>
  <r>
    <x v="3964"/>
    <x v="720"/>
    <x v="11"/>
    <x v="1"/>
    <x v="2"/>
    <x v="2"/>
    <x v="4"/>
    <x v="4"/>
    <x v="7"/>
    <x v="31"/>
    <x v="31"/>
    <x v="0"/>
    <x v="0"/>
    <x v="0"/>
    <x v="2"/>
  </r>
  <r>
    <x v="3965"/>
    <x v="720"/>
    <x v="11"/>
    <x v="1"/>
    <x v="2"/>
    <x v="2"/>
    <x v="2"/>
    <x v="2"/>
    <x v="3"/>
    <x v="3"/>
    <x v="3"/>
    <x v="1"/>
    <x v="1"/>
    <x v="0"/>
    <x v="0"/>
  </r>
  <r>
    <x v="3966"/>
    <x v="721"/>
    <x v="11"/>
    <x v="1"/>
    <x v="0"/>
    <x v="2"/>
    <x v="2"/>
    <x v="2"/>
    <x v="0"/>
    <x v="38"/>
    <x v="38"/>
    <x v="0"/>
    <x v="0"/>
    <x v="0"/>
    <x v="0"/>
  </r>
  <r>
    <x v="3967"/>
    <x v="721"/>
    <x v="11"/>
    <x v="1"/>
    <x v="1"/>
    <x v="4"/>
    <x v="2"/>
    <x v="2"/>
    <x v="4"/>
    <x v="17"/>
    <x v="17"/>
    <x v="0"/>
    <x v="0"/>
    <x v="1"/>
    <x v="0"/>
  </r>
  <r>
    <x v="3968"/>
    <x v="721"/>
    <x v="11"/>
    <x v="1"/>
    <x v="1"/>
    <x v="5"/>
    <x v="4"/>
    <x v="4"/>
    <x v="3"/>
    <x v="42"/>
    <x v="42"/>
    <x v="0"/>
    <x v="0"/>
    <x v="1"/>
    <x v="1"/>
  </r>
  <r>
    <x v="3969"/>
    <x v="722"/>
    <x v="11"/>
    <x v="1"/>
    <x v="2"/>
    <x v="5"/>
    <x v="3"/>
    <x v="3"/>
    <x v="3"/>
    <x v="41"/>
    <x v="41"/>
    <x v="0"/>
    <x v="0"/>
    <x v="0"/>
    <x v="2"/>
  </r>
  <r>
    <x v="3970"/>
    <x v="722"/>
    <x v="11"/>
    <x v="1"/>
    <x v="2"/>
    <x v="6"/>
    <x v="3"/>
    <x v="3"/>
    <x v="2"/>
    <x v="5"/>
    <x v="5"/>
    <x v="0"/>
    <x v="0"/>
    <x v="0"/>
    <x v="2"/>
  </r>
  <r>
    <x v="3971"/>
    <x v="722"/>
    <x v="11"/>
    <x v="1"/>
    <x v="0"/>
    <x v="3"/>
    <x v="1"/>
    <x v="1"/>
    <x v="9"/>
    <x v="44"/>
    <x v="44"/>
    <x v="0"/>
    <x v="0"/>
    <x v="0"/>
    <x v="4"/>
  </r>
  <r>
    <x v="3972"/>
    <x v="722"/>
    <x v="11"/>
    <x v="1"/>
    <x v="0"/>
    <x v="3"/>
    <x v="3"/>
    <x v="3"/>
    <x v="2"/>
    <x v="5"/>
    <x v="5"/>
    <x v="0"/>
    <x v="0"/>
    <x v="0"/>
    <x v="1"/>
  </r>
  <r>
    <x v="3973"/>
    <x v="722"/>
    <x v="11"/>
    <x v="1"/>
    <x v="0"/>
    <x v="5"/>
    <x v="2"/>
    <x v="2"/>
    <x v="4"/>
    <x v="17"/>
    <x v="17"/>
    <x v="0"/>
    <x v="0"/>
    <x v="1"/>
    <x v="2"/>
  </r>
  <r>
    <x v="3974"/>
    <x v="722"/>
    <x v="11"/>
    <x v="1"/>
    <x v="1"/>
    <x v="4"/>
    <x v="3"/>
    <x v="3"/>
    <x v="1"/>
    <x v="27"/>
    <x v="27"/>
    <x v="1"/>
    <x v="1"/>
    <x v="0"/>
    <x v="4"/>
  </r>
  <r>
    <x v="3975"/>
    <x v="723"/>
    <x v="11"/>
    <x v="1"/>
    <x v="0"/>
    <x v="6"/>
    <x v="3"/>
    <x v="3"/>
    <x v="2"/>
    <x v="5"/>
    <x v="5"/>
    <x v="0"/>
    <x v="0"/>
    <x v="0"/>
    <x v="4"/>
  </r>
  <r>
    <x v="3976"/>
    <x v="723"/>
    <x v="11"/>
    <x v="1"/>
    <x v="1"/>
    <x v="4"/>
    <x v="2"/>
    <x v="2"/>
    <x v="7"/>
    <x v="15"/>
    <x v="15"/>
    <x v="0"/>
    <x v="0"/>
    <x v="0"/>
    <x v="1"/>
  </r>
  <r>
    <x v="3977"/>
    <x v="724"/>
    <x v="11"/>
    <x v="1"/>
    <x v="0"/>
    <x v="3"/>
    <x v="2"/>
    <x v="2"/>
    <x v="5"/>
    <x v="6"/>
    <x v="6"/>
    <x v="0"/>
    <x v="0"/>
    <x v="1"/>
    <x v="2"/>
  </r>
  <r>
    <x v="3978"/>
    <x v="724"/>
    <x v="11"/>
    <x v="1"/>
    <x v="2"/>
    <x v="6"/>
    <x v="0"/>
    <x v="0"/>
    <x v="6"/>
    <x v="34"/>
    <x v="34"/>
    <x v="1"/>
    <x v="1"/>
    <x v="0"/>
    <x v="0"/>
  </r>
  <r>
    <x v="3979"/>
    <x v="724"/>
    <x v="11"/>
    <x v="1"/>
    <x v="0"/>
    <x v="2"/>
    <x v="1"/>
    <x v="1"/>
    <x v="8"/>
    <x v="33"/>
    <x v="33"/>
    <x v="1"/>
    <x v="1"/>
    <x v="0"/>
    <x v="3"/>
  </r>
  <r>
    <x v="3980"/>
    <x v="725"/>
    <x v="11"/>
    <x v="1"/>
    <x v="1"/>
    <x v="0"/>
    <x v="4"/>
    <x v="4"/>
    <x v="3"/>
    <x v="42"/>
    <x v="42"/>
    <x v="0"/>
    <x v="0"/>
    <x v="1"/>
    <x v="2"/>
  </r>
  <r>
    <x v="3981"/>
    <x v="725"/>
    <x v="11"/>
    <x v="1"/>
    <x v="1"/>
    <x v="2"/>
    <x v="3"/>
    <x v="3"/>
    <x v="2"/>
    <x v="5"/>
    <x v="5"/>
    <x v="0"/>
    <x v="0"/>
    <x v="0"/>
    <x v="1"/>
  </r>
  <r>
    <x v="3982"/>
    <x v="725"/>
    <x v="11"/>
    <x v="1"/>
    <x v="1"/>
    <x v="3"/>
    <x v="3"/>
    <x v="3"/>
    <x v="6"/>
    <x v="13"/>
    <x v="13"/>
    <x v="1"/>
    <x v="1"/>
    <x v="0"/>
    <x v="2"/>
  </r>
  <r>
    <x v="3983"/>
    <x v="725"/>
    <x v="11"/>
    <x v="1"/>
    <x v="0"/>
    <x v="5"/>
    <x v="2"/>
    <x v="2"/>
    <x v="2"/>
    <x v="12"/>
    <x v="12"/>
    <x v="0"/>
    <x v="0"/>
    <x v="0"/>
    <x v="3"/>
  </r>
  <r>
    <x v="3984"/>
    <x v="725"/>
    <x v="11"/>
    <x v="1"/>
    <x v="2"/>
    <x v="3"/>
    <x v="1"/>
    <x v="1"/>
    <x v="0"/>
    <x v="10"/>
    <x v="10"/>
    <x v="0"/>
    <x v="0"/>
    <x v="0"/>
    <x v="0"/>
  </r>
  <r>
    <x v="3985"/>
    <x v="725"/>
    <x v="11"/>
    <x v="1"/>
    <x v="0"/>
    <x v="6"/>
    <x v="2"/>
    <x v="2"/>
    <x v="8"/>
    <x v="36"/>
    <x v="36"/>
    <x v="1"/>
    <x v="1"/>
    <x v="0"/>
    <x v="2"/>
  </r>
  <r>
    <x v="3986"/>
    <x v="725"/>
    <x v="11"/>
    <x v="1"/>
    <x v="1"/>
    <x v="0"/>
    <x v="0"/>
    <x v="0"/>
    <x v="7"/>
    <x v="20"/>
    <x v="20"/>
    <x v="0"/>
    <x v="0"/>
    <x v="0"/>
    <x v="4"/>
  </r>
  <r>
    <x v="3987"/>
    <x v="725"/>
    <x v="11"/>
    <x v="1"/>
    <x v="0"/>
    <x v="4"/>
    <x v="4"/>
    <x v="4"/>
    <x v="6"/>
    <x v="9"/>
    <x v="9"/>
    <x v="1"/>
    <x v="1"/>
    <x v="0"/>
    <x v="2"/>
  </r>
  <r>
    <x v="3988"/>
    <x v="726"/>
    <x v="11"/>
    <x v="1"/>
    <x v="0"/>
    <x v="2"/>
    <x v="2"/>
    <x v="2"/>
    <x v="9"/>
    <x v="26"/>
    <x v="26"/>
    <x v="0"/>
    <x v="0"/>
    <x v="0"/>
    <x v="0"/>
  </r>
  <r>
    <x v="3989"/>
    <x v="727"/>
    <x v="11"/>
    <x v="1"/>
    <x v="1"/>
    <x v="0"/>
    <x v="4"/>
    <x v="4"/>
    <x v="6"/>
    <x v="9"/>
    <x v="9"/>
    <x v="0"/>
    <x v="0"/>
    <x v="0"/>
    <x v="2"/>
  </r>
  <r>
    <x v="3990"/>
    <x v="727"/>
    <x v="11"/>
    <x v="1"/>
    <x v="1"/>
    <x v="1"/>
    <x v="3"/>
    <x v="3"/>
    <x v="5"/>
    <x v="16"/>
    <x v="16"/>
    <x v="0"/>
    <x v="0"/>
    <x v="0"/>
    <x v="2"/>
  </r>
  <r>
    <x v="3991"/>
    <x v="727"/>
    <x v="11"/>
    <x v="1"/>
    <x v="2"/>
    <x v="6"/>
    <x v="4"/>
    <x v="4"/>
    <x v="9"/>
    <x v="46"/>
    <x v="46"/>
    <x v="0"/>
    <x v="0"/>
    <x v="0"/>
    <x v="2"/>
  </r>
  <r>
    <x v="3992"/>
    <x v="727"/>
    <x v="11"/>
    <x v="1"/>
    <x v="0"/>
    <x v="1"/>
    <x v="0"/>
    <x v="0"/>
    <x v="2"/>
    <x v="2"/>
    <x v="2"/>
    <x v="0"/>
    <x v="0"/>
    <x v="0"/>
    <x v="0"/>
  </r>
  <r>
    <x v="3993"/>
    <x v="727"/>
    <x v="11"/>
    <x v="1"/>
    <x v="2"/>
    <x v="1"/>
    <x v="0"/>
    <x v="0"/>
    <x v="3"/>
    <x v="45"/>
    <x v="45"/>
    <x v="0"/>
    <x v="0"/>
    <x v="0"/>
    <x v="1"/>
  </r>
  <r>
    <x v="3994"/>
    <x v="727"/>
    <x v="11"/>
    <x v="1"/>
    <x v="0"/>
    <x v="3"/>
    <x v="1"/>
    <x v="1"/>
    <x v="5"/>
    <x v="28"/>
    <x v="28"/>
    <x v="0"/>
    <x v="0"/>
    <x v="0"/>
    <x v="2"/>
  </r>
  <r>
    <x v="3995"/>
    <x v="727"/>
    <x v="11"/>
    <x v="1"/>
    <x v="1"/>
    <x v="6"/>
    <x v="4"/>
    <x v="4"/>
    <x v="2"/>
    <x v="24"/>
    <x v="24"/>
    <x v="1"/>
    <x v="1"/>
    <x v="0"/>
    <x v="0"/>
  </r>
  <r>
    <x v="3996"/>
    <x v="727"/>
    <x v="11"/>
    <x v="1"/>
    <x v="0"/>
    <x v="5"/>
    <x v="2"/>
    <x v="2"/>
    <x v="5"/>
    <x v="6"/>
    <x v="6"/>
    <x v="0"/>
    <x v="0"/>
    <x v="0"/>
    <x v="2"/>
  </r>
  <r>
    <x v="3997"/>
    <x v="728"/>
    <x v="11"/>
    <x v="1"/>
    <x v="1"/>
    <x v="0"/>
    <x v="0"/>
    <x v="0"/>
    <x v="0"/>
    <x v="0"/>
    <x v="0"/>
    <x v="0"/>
    <x v="0"/>
    <x v="0"/>
    <x v="2"/>
  </r>
  <r>
    <x v="3998"/>
    <x v="728"/>
    <x v="11"/>
    <x v="1"/>
    <x v="1"/>
    <x v="4"/>
    <x v="0"/>
    <x v="0"/>
    <x v="6"/>
    <x v="34"/>
    <x v="34"/>
    <x v="0"/>
    <x v="0"/>
    <x v="0"/>
    <x v="2"/>
  </r>
  <r>
    <x v="3999"/>
    <x v="728"/>
    <x v="11"/>
    <x v="1"/>
    <x v="0"/>
    <x v="6"/>
    <x v="4"/>
    <x v="4"/>
    <x v="0"/>
    <x v="49"/>
    <x v="49"/>
    <x v="1"/>
    <x v="1"/>
    <x v="0"/>
    <x v="3"/>
  </r>
  <r>
    <x v="4000"/>
    <x v="728"/>
    <x v="11"/>
    <x v="1"/>
    <x v="1"/>
    <x v="6"/>
    <x v="1"/>
    <x v="1"/>
    <x v="1"/>
    <x v="1"/>
    <x v="1"/>
    <x v="0"/>
    <x v="0"/>
    <x v="0"/>
    <x v="2"/>
  </r>
  <r>
    <x v="4001"/>
    <x v="728"/>
    <x v="11"/>
    <x v="1"/>
    <x v="1"/>
    <x v="3"/>
    <x v="4"/>
    <x v="4"/>
    <x v="3"/>
    <x v="42"/>
    <x v="42"/>
    <x v="0"/>
    <x v="0"/>
    <x v="0"/>
    <x v="2"/>
  </r>
  <r>
    <x v="4002"/>
    <x v="728"/>
    <x v="11"/>
    <x v="1"/>
    <x v="0"/>
    <x v="3"/>
    <x v="4"/>
    <x v="4"/>
    <x v="7"/>
    <x v="31"/>
    <x v="31"/>
    <x v="0"/>
    <x v="0"/>
    <x v="0"/>
    <x v="2"/>
  </r>
  <r>
    <x v="4003"/>
    <x v="728"/>
    <x v="11"/>
    <x v="1"/>
    <x v="0"/>
    <x v="0"/>
    <x v="4"/>
    <x v="4"/>
    <x v="0"/>
    <x v="49"/>
    <x v="49"/>
    <x v="0"/>
    <x v="0"/>
    <x v="0"/>
    <x v="0"/>
  </r>
  <r>
    <x v="4004"/>
    <x v="728"/>
    <x v="11"/>
    <x v="1"/>
    <x v="0"/>
    <x v="5"/>
    <x v="4"/>
    <x v="4"/>
    <x v="2"/>
    <x v="24"/>
    <x v="24"/>
    <x v="1"/>
    <x v="1"/>
    <x v="0"/>
    <x v="0"/>
  </r>
  <r>
    <x v="4005"/>
    <x v="728"/>
    <x v="11"/>
    <x v="1"/>
    <x v="1"/>
    <x v="5"/>
    <x v="2"/>
    <x v="2"/>
    <x v="1"/>
    <x v="43"/>
    <x v="43"/>
    <x v="0"/>
    <x v="0"/>
    <x v="0"/>
    <x v="4"/>
  </r>
  <r>
    <x v="4006"/>
    <x v="728"/>
    <x v="11"/>
    <x v="1"/>
    <x v="2"/>
    <x v="4"/>
    <x v="3"/>
    <x v="3"/>
    <x v="9"/>
    <x v="35"/>
    <x v="35"/>
    <x v="1"/>
    <x v="1"/>
    <x v="0"/>
    <x v="0"/>
  </r>
  <r>
    <x v="4007"/>
    <x v="728"/>
    <x v="11"/>
    <x v="1"/>
    <x v="0"/>
    <x v="6"/>
    <x v="4"/>
    <x v="4"/>
    <x v="5"/>
    <x v="47"/>
    <x v="47"/>
    <x v="0"/>
    <x v="0"/>
    <x v="0"/>
    <x v="2"/>
  </r>
  <r>
    <x v="4008"/>
    <x v="728"/>
    <x v="11"/>
    <x v="1"/>
    <x v="2"/>
    <x v="5"/>
    <x v="3"/>
    <x v="3"/>
    <x v="5"/>
    <x v="16"/>
    <x v="16"/>
    <x v="1"/>
    <x v="1"/>
    <x v="0"/>
    <x v="2"/>
  </r>
  <r>
    <x v="4009"/>
    <x v="728"/>
    <x v="11"/>
    <x v="1"/>
    <x v="1"/>
    <x v="2"/>
    <x v="0"/>
    <x v="0"/>
    <x v="6"/>
    <x v="34"/>
    <x v="34"/>
    <x v="0"/>
    <x v="0"/>
    <x v="0"/>
    <x v="3"/>
  </r>
  <r>
    <x v="4010"/>
    <x v="728"/>
    <x v="11"/>
    <x v="1"/>
    <x v="1"/>
    <x v="6"/>
    <x v="3"/>
    <x v="3"/>
    <x v="2"/>
    <x v="5"/>
    <x v="5"/>
    <x v="0"/>
    <x v="0"/>
    <x v="0"/>
    <x v="2"/>
  </r>
  <r>
    <x v="4011"/>
    <x v="728"/>
    <x v="11"/>
    <x v="1"/>
    <x v="2"/>
    <x v="1"/>
    <x v="4"/>
    <x v="4"/>
    <x v="4"/>
    <x v="8"/>
    <x v="8"/>
    <x v="0"/>
    <x v="0"/>
    <x v="0"/>
    <x v="2"/>
  </r>
  <r>
    <x v="4012"/>
    <x v="728"/>
    <x v="11"/>
    <x v="1"/>
    <x v="1"/>
    <x v="3"/>
    <x v="3"/>
    <x v="3"/>
    <x v="2"/>
    <x v="5"/>
    <x v="5"/>
    <x v="0"/>
    <x v="0"/>
    <x v="0"/>
    <x v="1"/>
  </r>
  <r>
    <x v="4013"/>
    <x v="728"/>
    <x v="11"/>
    <x v="1"/>
    <x v="2"/>
    <x v="4"/>
    <x v="1"/>
    <x v="1"/>
    <x v="4"/>
    <x v="22"/>
    <x v="22"/>
    <x v="0"/>
    <x v="0"/>
    <x v="0"/>
    <x v="2"/>
  </r>
  <r>
    <x v="4014"/>
    <x v="728"/>
    <x v="11"/>
    <x v="1"/>
    <x v="2"/>
    <x v="3"/>
    <x v="2"/>
    <x v="2"/>
    <x v="6"/>
    <x v="32"/>
    <x v="32"/>
    <x v="1"/>
    <x v="1"/>
    <x v="0"/>
    <x v="4"/>
  </r>
  <r>
    <x v="4015"/>
    <x v="728"/>
    <x v="11"/>
    <x v="1"/>
    <x v="0"/>
    <x v="1"/>
    <x v="3"/>
    <x v="3"/>
    <x v="8"/>
    <x v="18"/>
    <x v="18"/>
    <x v="0"/>
    <x v="0"/>
    <x v="0"/>
    <x v="0"/>
  </r>
  <r>
    <x v="4016"/>
    <x v="729"/>
    <x v="11"/>
    <x v="1"/>
    <x v="1"/>
    <x v="6"/>
    <x v="2"/>
    <x v="2"/>
    <x v="8"/>
    <x v="36"/>
    <x v="36"/>
    <x v="0"/>
    <x v="0"/>
    <x v="0"/>
    <x v="2"/>
  </r>
  <r>
    <x v="4017"/>
    <x v="729"/>
    <x v="11"/>
    <x v="1"/>
    <x v="2"/>
    <x v="1"/>
    <x v="3"/>
    <x v="3"/>
    <x v="8"/>
    <x v="18"/>
    <x v="18"/>
    <x v="0"/>
    <x v="0"/>
    <x v="0"/>
    <x v="2"/>
  </r>
  <r>
    <x v="4018"/>
    <x v="729"/>
    <x v="11"/>
    <x v="1"/>
    <x v="2"/>
    <x v="2"/>
    <x v="4"/>
    <x v="4"/>
    <x v="2"/>
    <x v="24"/>
    <x v="24"/>
    <x v="1"/>
    <x v="1"/>
    <x v="0"/>
    <x v="3"/>
  </r>
  <r>
    <x v="4019"/>
    <x v="729"/>
    <x v="11"/>
    <x v="1"/>
    <x v="2"/>
    <x v="3"/>
    <x v="0"/>
    <x v="0"/>
    <x v="8"/>
    <x v="23"/>
    <x v="23"/>
    <x v="0"/>
    <x v="0"/>
    <x v="0"/>
    <x v="2"/>
  </r>
  <r>
    <x v="4020"/>
    <x v="729"/>
    <x v="11"/>
    <x v="1"/>
    <x v="2"/>
    <x v="4"/>
    <x v="4"/>
    <x v="4"/>
    <x v="1"/>
    <x v="37"/>
    <x v="37"/>
    <x v="0"/>
    <x v="0"/>
    <x v="0"/>
    <x v="3"/>
  </r>
  <r>
    <x v="4021"/>
    <x v="729"/>
    <x v="11"/>
    <x v="1"/>
    <x v="2"/>
    <x v="1"/>
    <x v="1"/>
    <x v="1"/>
    <x v="9"/>
    <x v="44"/>
    <x v="44"/>
    <x v="0"/>
    <x v="0"/>
    <x v="0"/>
    <x v="1"/>
  </r>
  <r>
    <x v="4022"/>
    <x v="729"/>
    <x v="11"/>
    <x v="1"/>
    <x v="2"/>
    <x v="6"/>
    <x v="3"/>
    <x v="3"/>
    <x v="7"/>
    <x v="11"/>
    <x v="11"/>
    <x v="1"/>
    <x v="1"/>
    <x v="0"/>
    <x v="2"/>
  </r>
  <r>
    <x v="4023"/>
    <x v="730"/>
    <x v="0"/>
    <x v="2"/>
    <x v="0"/>
    <x v="6"/>
    <x v="4"/>
    <x v="4"/>
    <x v="2"/>
    <x v="24"/>
    <x v="24"/>
    <x v="1"/>
    <x v="1"/>
    <x v="0"/>
    <x v="3"/>
  </r>
  <r>
    <x v="4024"/>
    <x v="730"/>
    <x v="0"/>
    <x v="2"/>
    <x v="0"/>
    <x v="0"/>
    <x v="3"/>
    <x v="3"/>
    <x v="8"/>
    <x v="18"/>
    <x v="18"/>
    <x v="1"/>
    <x v="1"/>
    <x v="0"/>
    <x v="1"/>
  </r>
  <r>
    <x v="4025"/>
    <x v="730"/>
    <x v="0"/>
    <x v="2"/>
    <x v="2"/>
    <x v="2"/>
    <x v="1"/>
    <x v="1"/>
    <x v="8"/>
    <x v="33"/>
    <x v="33"/>
    <x v="0"/>
    <x v="0"/>
    <x v="0"/>
    <x v="3"/>
  </r>
  <r>
    <x v="4026"/>
    <x v="731"/>
    <x v="0"/>
    <x v="2"/>
    <x v="0"/>
    <x v="2"/>
    <x v="3"/>
    <x v="3"/>
    <x v="3"/>
    <x v="41"/>
    <x v="41"/>
    <x v="1"/>
    <x v="1"/>
    <x v="0"/>
    <x v="3"/>
  </r>
  <r>
    <x v="4027"/>
    <x v="731"/>
    <x v="0"/>
    <x v="2"/>
    <x v="2"/>
    <x v="2"/>
    <x v="1"/>
    <x v="1"/>
    <x v="7"/>
    <x v="21"/>
    <x v="21"/>
    <x v="0"/>
    <x v="0"/>
    <x v="0"/>
    <x v="2"/>
  </r>
  <r>
    <x v="4028"/>
    <x v="731"/>
    <x v="0"/>
    <x v="2"/>
    <x v="2"/>
    <x v="5"/>
    <x v="3"/>
    <x v="3"/>
    <x v="2"/>
    <x v="5"/>
    <x v="5"/>
    <x v="0"/>
    <x v="0"/>
    <x v="0"/>
    <x v="2"/>
  </r>
  <r>
    <x v="4029"/>
    <x v="731"/>
    <x v="0"/>
    <x v="2"/>
    <x v="1"/>
    <x v="3"/>
    <x v="0"/>
    <x v="0"/>
    <x v="2"/>
    <x v="2"/>
    <x v="2"/>
    <x v="0"/>
    <x v="0"/>
    <x v="0"/>
    <x v="0"/>
  </r>
  <r>
    <x v="4030"/>
    <x v="732"/>
    <x v="0"/>
    <x v="2"/>
    <x v="0"/>
    <x v="2"/>
    <x v="4"/>
    <x v="4"/>
    <x v="9"/>
    <x v="46"/>
    <x v="46"/>
    <x v="0"/>
    <x v="0"/>
    <x v="0"/>
    <x v="3"/>
  </r>
  <r>
    <x v="4031"/>
    <x v="733"/>
    <x v="0"/>
    <x v="2"/>
    <x v="2"/>
    <x v="3"/>
    <x v="0"/>
    <x v="0"/>
    <x v="7"/>
    <x v="20"/>
    <x v="20"/>
    <x v="0"/>
    <x v="0"/>
    <x v="0"/>
    <x v="3"/>
  </r>
  <r>
    <x v="4032"/>
    <x v="734"/>
    <x v="0"/>
    <x v="2"/>
    <x v="2"/>
    <x v="3"/>
    <x v="4"/>
    <x v="4"/>
    <x v="7"/>
    <x v="31"/>
    <x v="31"/>
    <x v="0"/>
    <x v="0"/>
    <x v="0"/>
    <x v="0"/>
  </r>
  <r>
    <x v="4033"/>
    <x v="734"/>
    <x v="0"/>
    <x v="2"/>
    <x v="0"/>
    <x v="2"/>
    <x v="4"/>
    <x v="4"/>
    <x v="3"/>
    <x v="42"/>
    <x v="42"/>
    <x v="0"/>
    <x v="0"/>
    <x v="0"/>
    <x v="2"/>
  </r>
  <r>
    <x v="4034"/>
    <x v="734"/>
    <x v="0"/>
    <x v="2"/>
    <x v="1"/>
    <x v="4"/>
    <x v="1"/>
    <x v="1"/>
    <x v="1"/>
    <x v="1"/>
    <x v="1"/>
    <x v="0"/>
    <x v="0"/>
    <x v="0"/>
    <x v="0"/>
  </r>
  <r>
    <x v="4035"/>
    <x v="734"/>
    <x v="0"/>
    <x v="2"/>
    <x v="0"/>
    <x v="0"/>
    <x v="1"/>
    <x v="1"/>
    <x v="5"/>
    <x v="28"/>
    <x v="28"/>
    <x v="0"/>
    <x v="0"/>
    <x v="0"/>
    <x v="3"/>
  </r>
  <r>
    <x v="4036"/>
    <x v="734"/>
    <x v="0"/>
    <x v="2"/>
    <x v="1"/>
    <x v="1"/>
    <x v="2"/>
    <x v="2"/>
    <x v="7"/>
    <x v="15"/>
    <x v="15"/>
    <x v="0"/>
    <x v="0"/>
    <x v="0"/>
    <x v="0"/>
  </r>
  <r>
    <x v="4037"/>
    <x v="734"/>
    <x v="0"/>
    <x v="2"/>
    <x v="1"/>
    <x v="3"/>
    <x v="3"/>
    <x v="3"/>
    <x v="7"/>
    <x v="11"/>
    <x v="11"/>
    <x v="0"/>
    <x v="0"/>
    <x v="0"/>
    <x v="3"/>
  </r>
  <r>
    <x v="4038"/>
    <x v="734"/>
    <x v="0"/>
    <x v="2"/>
    <x v="1"/>
    <x v="6"/>
    <x v="3"/>
    <x v="3"/>
    <x v="7"/>
    <x v="11"/>
    <x v="11"/>
    <x v="0"/>
    <x v="0"/>
    <x v="0"/>
    <x v="2"/>
  </r>
  <r>
    <x v="4039"/>
    <x v="734"/>
    <x v="0"/>
    <x v="2"/>
    <x v="2"/>
    <x v="6"/>
    <x v="4"/>
    <x v="4"/>
    <x v="0"/>
    <x v="49"/>
    <x v="49"/>
    <x v="1"/>
    <x v="1"/>
    <x v="0"/>
    <x v="2"/>
  </r>
  <r>
    <x v="4040"/>
    <x v="734"/>
    <x v="0"/>
    <x v="2"/>
    <x v="1"/>
    <x v="3"/>
    <x v="0"/>
    <x v="0"/>
    <x v="5"/>
    <x v="48"/>
    <x v="48"/>
    <x v="1"/>
    <x v="1"/>
    <x v="0"/>
    <x v="3"/>
  </r>
  <r>
    <x v="4041"/>
    <x v="735"/>
    <x v="0"/>
    <x v="2"/>
    <x v="1"/>
    <x v="4"/>
    <x v="3"/>
    <x v="3"/>
    <x v="2"/>
    <x v="5"/>
    <x v="5"/>
    <x v="0"/>
    <x v="0"/>
    <x v="0"/>
    <x v="3"/>
  </r>
  <r>
    <x v="4042"/>
    <x v="735"/>
    <x v="0"/>
    <x v="2"/>
    <x v="1"/>
    <x v="1"/>
    <x v="1"/>
    <x v="1"/>
    <x v="2"/>
    <x v="30"/>
    <x v="30"/>
    <x v="0"/>
    <x v="0"/>
    <x v="0"/>
    <x v="4"/>
  </r>
  <r>
    <x v="4043"/>
    <x v="735"/>
    <x v="0"/>
    <x v="2"/>
    <x v="1"/>
    <x v="4"/>
    <x v="2"/>
    <x v="2"/>
    <x v="2"/>
    <x v="12"/>
    <x v="12"/>
    <x v="0"/>
    <x v="0"/>
    <x v="0"/>
    <x v="0"/>
  </r>
  <r>
    <x v="4044"/>
    <x v="736"/>
    <x v="0"/>
    <x v="2"/>
    <x v="1"/>
    <x v="5"/>
    <x v="4"/>
    <x v="4"/>
    <x v="0"/>
    <x v="49"/>
    <x v="49"/>
    <x v="1"/>
    <x v="1"/>
    <x v="0"/>
    <x v="2"/>
  </r>
  <r>
    <x v="4045"/>
    <x v="736"/>
    <x v="0"/>
    <x v="2"/>
    <x v="2"/>
    <x v="4"/>
    <x v="3"/>
    <x v="3"/>
    <x v="1"/>
    <x v="27"/>
    <x v="27"/>
    <x v="0"/>
    <x v="0"/>
    <x v="0"/>
    <x v="2"/>
  </r>
  <r>
    <x v="4046"/>
    <x v="737"/>
    <x v="0"/>
    <x v="2"/>
    <x v="2"/>
    <x v="6"/>
    <x v="3"/>
    <x v="3"/>
    <x v="5"/>
    <x v="16"/>
    <x v="16"/>
    <x v="0"/>
    <x v="0"/>
    <x v="0"/>
    <x v="0"/>
  </r>
  <r>
    <x v="4047"/>
    <x v="738"/>
    <x v="0"/>
    <x v="2"/>
    <x v="0"/>
    <x v="5"/>
    <x v="2"/>
    <x v="2"/>
    <x v="7"/>
    <x v="15"/>
    <x v="15"/>
    <x v="0"/>
    <x v="0"/>
    <x v="0"/>
    <x v="4"/>
  </r>
  <r>
    <x v="4048"/>
    <x v="738"/>
    <x v="0"/>
    <x v="2"/>
    <x v="0"/>
    <x v="0"/>
    <x v="1"/>
    <x v="1"/>
    <x v="2"/>
    <x v="30"/>
    <x v="30"/>
    <x v="0"/>
    <x v="0"/>
    <x v="0"/>
    <x v="2"/>
  </r>
  <r>
    <x v="4049"/>
    <x v="738"/>
    <x v="0"/>
    <x v="2"/>
    <x v="0"/>
    <x v="1"/>
    <x v="4"/>
    <x v="4"/>
    <x v="1"/>
    <x v="37"/>
    <x v="37"/>
    <x v="1"/>
    <x v="1"/>
    <x v="0"/>
    <x v="1"/>
  </r>
  <r>
    <x v="4050"/>
    <x v="738"/>
    <x v="0"/>
    <x v="2"/>
    <x v="1"/>
    <x v="5"/>
    <x v="1"/>
    <x v="1"/>
    <x v="4"/>
    <x v="22"/>
    <x v="22"/>
    <x v="0"/>
    <x v="0"/>
    <x v="0"/>
    <x v="2"/>
  </r>
  <r>
    <x v="4051"/>
    <x v="738"/>
    <x v="0"/>
    <x v="2"/>
    <x v="0"/>
    <x v="5"/>
    <x v="3"/>
    <x v="3"/>
    <x v="5"/>
    <x v="16"/>
    <x v="16"/>
    <x v="1"/>
    <x v="1"/>
    <x v="1"/>
    <x v="3"/>
  </r>
  <r>
    <x v="4052"/>
    <x v="738"/>
    <x v="0"/>
    <x v="2"/>
    <x v="2"/>
    <x v="1"/>
    <x v="3"/>
    <x v="3"/>
    <x v="6"/>
    <x v="13"/>
    <x v="13"/>
    <x v="0"/>
    <x v="0"/>
    <x v="0"/>
    <x v="2"/>
  </r>
  <r>
    <x v="4053"/>
    <x v="738"/>
    <x v="0"/>
    <x v="2"/>
    <x v="1"/>
    <x v="3"/>
    <x v="1"/>
    <x v="1"/>
    <x v="0"/>
    <x v="10"/>
    <x v="10"/>
    <x v="0"/>
    <x v="0"/>
    <x v="0"/>
    <x v="1"/>
  </r>
  <r>
    <x v="4054"/>
    <x v="739"/>
    <x v="0"/>
    <x v="2"/>
    <x v="2"/>
    <x v="1"/>
    <x v="4"/>
    <x v="4"/>
    <x v="6"/>
    <x v="9"/>
    <x v="9"/>
    <x v="1"/>
    <x v="1"/>
    <x v="0"/>
    <x v="3"/>
  </r>
  <r>
    <x v="4055"/>
    <x v="739"/>
    <x v="0"/>
    <x v="2"/>
    <x v="0"/>
    <x v="6"/>
    <x v="3"/>
    <x v="3"/>
    <x v="7"/>
    <x v="11"/>
    <x v="11"/>
    <x v="1"/>
    <x v="1"/>
    <x v="0"/>
    <x v="2"/>
  </r>
  <r>
    <x v="4056"/>
    <x v="739"/>
    <x v="0"/>
    <x v="2"/>
    <x v="1"/>
    <x v="5"/>
    <x v="2"/>
    <x v="2"/>
    <x v="2"/>
    <x v="12"/>
    <x v="12"/>
    <x v="0"/>
    <x v="0"/>
    <x v="1"/>
    <x v="3"/>
  </r>
  <r>
    <x v="4057"/>
    <x v="739"/>
    <x v="0"/>
    <x v="2"/>
    <x v="2"/>
    <x v="6"/>
    <x v="3"/>
    <x v="3"/>
    <x v="0"/>
    <x v="25"/>
    <x v="25"/>
    <x v="0"/>
    <x v="0"/>
    <x v="0"/>
    <x v="4"/>
  </r>
  <r>
    <x v="4058"/>
    <x v="739"/>
    <x v="0"/>
    <x v="2"/>
    <x v="0"/>
    <x v="2"/>
    <x v="1"/>
    <x v="1"/>
    <x v="5"/>
    <x v="28"/>
    <x v="28"/>
    <x v="0"/>
    <x v="0"/>
    <x v="0"/>
    <x v="1"/>
  </r>
  <r>
    <x v="4059"/>
    <x v="739"/>
    <x v="0"/>
    <x v="2"/>
    <x v="2"/>
    <x v="2"/>
    <x v="0"/>
    <x v="0"/>
    <x v="5"/>
    <x v="48"/>
    <x v="48"/>
    <x v="0"/>
    <x v="0"/>
    <x v="0"/>
    <x v="1"/>
  </r>
  <r>
    <x v="4060"/>
    <x v="740"/>
    <x v="0"/>
    <x v="2"/>
    <x v="1"/>
    <x v="6"/>
    <x v="1"/>
    <x v="1"/>
    <x v="9"/>
    <x v="44"/>
    <x v="44"/>
    <x v="1"/>
    <x v="1"/>
    <x v="0"/>
    <x v="1"/>
  </r>
  <r>
    <x v="4061"/>
    <x v="740"/>
    <x v="0"/>
    <x v="2"/>
    <x v="1"/>
    <x v="2"/>
    <x v="2"/>
    <x v="2"/>
    <x v="4"/>
    <x v="17"/>
    <x v="17"/>
    <x v="0"/>
    <x v="0"/>
    <x v="0"/>
    <x v="0"/>
  </r>
  <r>
    <x v="4062"/>
    <x v="740"/>
    <x v="0"/>
    <x v="2"/>
    <x v="2"/>
    <x v="2"/>
    <x v="3"/>
    <x v="3"/>
    <x v="7"/>
    <x v="11"/>
    <x v="11"/>
    <x v="1"/>
    <x v="1"/>
    <x v="0"/>
    <x v="4"/>
  </r>
  <r>
    <x v="4063"/>
    <x v="740"/>
    <x v="0"/>
    <x v="2"/>
    <x v="2"/>
    <x v="0"/>
    <x v="3"/>
    <x v="3"/>
    <x v="8"/>
    <x v="18"/>
    <x v="18"/>
    <x v="1"/>
    <x v="1"/>
    <x v="0"/>
    <x v="2"/>
  </r>
  <r>
    <x v="4064"/>
    <x v="740"/>
    <x v="0"/>
    <x v="2"/>
    <x v="1"/>
    <x v="3"/>
    <x v="0"/>
    <x v="0"/>
    <x v="4"/>
    <x v="4"/>
    <x v="4"/>
    <x v="0"/>
    <x v="0"/>
    <x v="0"/>
    <x v="3"/>
  </r>
  <r>
    <x v="4065"/>
    <x v="740"/>
    <x v="0"/>
    <x v="2"/>
    <x v="0"/>
    <x v="5"/>
    <x v="0"/>
    <x v="0"/>
    <x v="0"/>
    <x v="0"/>
    <x v="0"/>
    <x v="0"/>
    <x v="0"/>
    <x v="0"/>
    <x v="2"/>
  </r>
  <r>
    <x v="4066"/>
    <x v="740"/>
    <x v="0"/>
    <x v="2"/>
    <x v="0"/>
    <x v="0"/>
    <x v="4"/>
    <x v="4"/>
    <x v="3"/>
    <x v="42"/>
    <x v="42"/>
    <x v="0"/>
    <x v="0"/>
    <x v="0"/>
    <x v="1"/>
  </r>
  <r>
    <x v="4067"/>
    <x v="740"/>
    <x v="0"/>
    <x v="2"/>
    <x v="2"/>
    <x v="0"/>
    <x v="1"/>
    <x v="1"/>
    <x v="8"/>
    <x v="33"/>
    <x v="33"/>
    <x v="0"/>
    <x v="0"/>
    <x v="0"/>
    <x v="3"/>
  </r>
  <r>
    <x v="4068"/>
    <x v="740"/>
    <x v="0"/>
    <x v="2"/>
    <x v="0"/>
    <x v="1"/>
    <x v="0"/>
    <x v="0"/>
    <x v="7"/>
    <x v="20"/>
    <x v="20"/>
    <x v="1"/>
    <x v="1"/>
    <x v="1"/>
    <x v="0"/>
  </r>
  <r>
    <x v="4069"/>
    <x v="741"/>
    <x v="0"/>
    <x v="2"/>
    <x v="0"/>
    <x v="1"/>
    <x v="2"/>
    <x v="2"/>
    <x v="9"/>
    <x v="26"/>
    <x v="26"/>
    <x v="0"/>
    <x v="0"/>
    <x v="1"/>
    <x v="4"/>
  </r>
  <r>
    <x v="4070"/>
    <x v="741"/>
    <x v="0"/>
    <x v="2"/>
    <x v="1"/>
    <x v="0"/>
    <x v="4"/>
    <x v="4"/>
    <x v="3"/>
    <x v="42"/>
    <x v="42"/>
    <x v="0"/>
    <x v="0"/>
    <x v="0"/>
    <x v="2"/>
  </r>
  <r>
    <x v="4071"/>
    <x v="741"/>
    <x v="0"/>
    <x v="2"/>
    <x v="0"/>
    <x v="0"/>
    <x v="0"/>
    <x v="0"/>
    <x v="0"/>
    <x v="0"/>
    <x v="0"/>
    <x v="1"/>
    <x v="1"/>
    <x v="0"/>
    <x v="2"/>
  </r>
  <r>
    <x v="4072"/>
    <x v="741"/>
    <x v="0"/>
    <x v="2"/>
    <x v="0"/>
    <x v="5"/>
    <x v="0"/>
    <x v="0"/>
    <x v="6"/>
    <x v="34"/>
    <x v="34"/>
    <x v="0"/>
    <x v="0"/>
    <x v="0"/>
    <x v="1"/>
  </r>
  <r>
    <x v="4073"/>
    <x v="741"/>
    <x v="0"/>
    <x v="2"/>
    <x v="2"/>
    <x v="5"/>
    <x v="0"/>
    <x v="0"/>
    <x v="9"/>
    <x v="39"/>
    <x v="39"/>
    <x v="0"/>
    <x v="0"/>
    <x v="0"/>
    <x v="0"/>
  </r>
  <r>
    <x v="4074"/>
    <x v="741"/>
    <x v="0"/>
    <x v="2"/>
    <x v="2"/>
    <x v="6"/>
    <x v="4"/>
    <x v="4"/>
    <x v="6"/>
    <x v="9"/>
    <x v="9"/>
    <x v="1"/>
    <x v="1"/>
    <x v="0"/>
    <x v="0"/>
  </r>
  <r>
    <x v="4075"/>
    <x v="741"/>
    <x v="0"/>
    <x v="2"/>
    <x v="2"/>
    <x v="1"/>
    <x v="2"/>
    <x v="2"/>
    <x v="2"/>
    <x v="12"/>
    <x v="12"/>
    <x v="1"/>
    <x v="1"/>
    <x v="0"/>
    <x v="2"/>
  </r>
  <r>
    <x v="4076"/>
    <x v="741"/>
    <x v="0"/>
    <x v="2"/>
    <x v="2"/>
    <x v="1"/>
    <x v="2"/>
    <x v="2"/>
    <x v="8"/>
    <x v="36"/>
    <x v="36"/>
    <x v="1"/>
    <x v="1"/>
    <x v="1"/>
    <x v="2"/>
  </r>
  <r>
    <x v="4077"/>
    <x v="742"/>
    <x v="0"/>
    <x v="2"/>
    <x v="1"/>
    <x v="4"/>
    <x v="3"/>
    <x v="3"/>
    <x v="6"/>
    <x v="13"/>
    <x v="13"/>
    <x v="0"/>
    <x v="0"/>
    <x v="0"/>
    <x v="3"/>
  </r>
  <r>
    <x v="4078"/>
    <x v="742"/>
    <x v="0"/>
    <x v="2"/>
    <x v="1"/>
    <x v="5"/>
    <x v="0"/>
    <x v="0"/>
    <x v="5"/>
    <x v="48"/>
    <x v="48"/>
    <x v="1"/>
    <x v="1"/>
    <x v="0"/>
    <x v="0"/>
  </r>
  <r>
    <x v="4079"/>
    <x v="742"/>
    <x v="0"/>
    <x v="2"/>
    <x v="1"/>
    <x v="6"/>
    <x v="2"/>
    <x v="2"/>
    <x v="9"/>
    <x v="26"/>
    <x v="26"/>
    <x v="0"/>
    <x v="0"/>
    <x v="0"/>
    <x v="1"/>
  </r>
  <r>
    <x v="4080"/>
    <x v="742"/>
    <x v="0"/>
    <x v="2"/>
    <x v="1"/>
    <x v="6"/>
    <x v="0"/>
    <x v="0"/>
    <x v="6"/>
    <x v="34"/>
    <x v="34"/>
    <x v="0"/>
    <x v="0"/>
    <x v="0"/>
    <x v="2"/>
  </r>
  <r>
    <x v="4081"/>
    <x v="742"/>
    <x v="0"/>
    <x v="2"/>
    <x v="0"/>
    <x v="1"/>
    <x v="4"/>
    <x v="4"/>
    <x v="1"/>
    <x v="37"/>
    <x v="37"/>
    <x v="0"/>
    <x v="0"/>
    <x v="0"/>
    <x v="4"/>
  </r>
  <r>
    <x v="4082"/>
    <x v="742"/>
    <x v="0"/>
    <x v="2"/>
    <x v="0"/>
    <x v="5"/>
    <x v="4"/>
    <x v="4"/>
    <x v="0"/>
    <x v="49"/>
    <x v="49"/>
    <x v="0"/>
    <x v="0"/>
    <x v="0"/>
    <x v="2"/>
  </r>
  <r>
    <x v="4083"/>
    <x v="742"/>
    <x v="0"/>
    <x v="2"/>
    <x v="0"/>
    <x v="3"/>
    <x v="0"/>
    <x v="0"/>
    <x v="9"/>
    <x v="39"/>
    <x v="39"/>
    <x v="0"/>
    <x v="0"/>
    <x v="1"/>
    <x v="2"/>
  </r>
  <r>
    <x v="4084"/>
    <x v="743"/>
    <x v="0"/>
    <x v="2"/>
    <x v="2"/>
    <x v="4"/>
    <x v="3"/>
    <x v="3"/>
    <x v="8"/>
    <x v="18"/>
    <x v="18"/>
    <x v="0"/>
    <x v="0"/>
    <x v="1"/>
    <x v="3"/>
  </r>
  <r>
    <x v="4085"/>
    <x v="744"/>
    <x v="0"/>
    <x v="2"/>
    <x v="0"/>
    <x v="0"/>
    <x v="4"/>
    <x v="4"/>
    <x v="2"/>
    <x v="24"/>
    <x v="24"/>
    <x v="0"/>
    <x v="0"/>
    <x v="0"/>
    <x v="2"/>
  </r>
  <r>
    <x v="4086"/>
    <x v="744"/>
    <x v="0"/>
    <x v="2"/>
    <x v="2"/>
    <x v="0"/>
    <x v="2"/>
    <x v="2"/>
    <x v="4"/>
    <x v="17"/>
    <x v="17"/>
    <x v="1"/>
    <x v="1"/>
    <x v="0"/>
    <x v="3"/>
  </r>
  <r>
    <x v="4087"/>
    <x v="745"/>
    <x v="0"/>
    <x v="2"/>
    <x v="0"/>
    <x v="5"/>
    <x v="2"/>
    <x v="2"/>
    <x v="5"/>
    <x v="6"/>
    <x v="6"/>
    <x v="0"/>
    <x v="0"/>
    <x v="1"/>
    <x v="2"/>
  </r>
  <r>
    <x v="4088"/>
    <x v="745"/>
    <x v="0"/>
    <x v="2"/>
    <x v="2"/>
    <x v="2"/>
    <x v="0"/>
    <x v="0"/>
    <x v="1"/>
    <x v="40"/>
    <x v="40"/>
    <x v="1"/>
    <x v="1"/>
    <x v="0"/>
    <x v="2"/>
  </r>
  <r>
    <x v="4089"/>
    <x v="746"/>
    <x v="0"/>
    <x v="2"/>
    <x v="0"/>
    <x v="5"/>
    <x v="4"/>
    <x v="4"/>
    <x v="1"/>
    <x v="37"/>
    <x v="37"/>
    <x v="0"/>
    <x v="0"/>
    <x v="0"/>
    <x v="2"/>
  </r>
  <r>
    <x v="4090"/>
    <x v="746"/>
    <x v="0"/>
    <x v="2"/>
    <x v="1"/>
    <x v="3"/>
    <x v="4"/>
    <x v="4"/>
    <x v="3"/>
    <x v="42"/>
    <x v="42"/>
    <x v="1"/>
    <x v="1"/>
    <x v="0"/>
    <x v="0"/>
  </r>
  <r>
    <x v="4091"/>
    <x v="746"/>
    <x v="0"/>
    <x v="2"/>
    <x v="1"/>
    <x v="6"/>
    <x v="1"/>
    <x v="1"/>
    <x v="7"/>
    <x v="21"/>
    <x v="21"/>
    <x v="0"/>
    <x v="0"/>
    <x v="1"/>
    <x v="0"/>
  </r>
  <r>
    <x v="4092"/>
    <x v="746"/>
    <x v="0"/>
    <x v="2"/>
    <x v="1"/>
    <x v="5"/>
    <x v="2"/>
    <x v="2"/>
    <x v="3"/>
    <x v="3"/>
    <x v="3"/>
    <x v="0"/>
    <x v="0"/>
    <x v="0"/>
    <x v="3"/>
  </r>
  <r>
    <x v="4093"/>
    <x v="746"/>
    <x v="0"/>
    <x v="2"/>
    <x v="2"/>
    <x v="3"/>
    <x v="0"/>
    <x v="0"/>
    <x v="1"/>
    <x v="40"/>
    <x v="40"/>
    <x v="0"/>
    <x v="0"/>
    <x v="0"/>
    <x v="3"/>
  </r>
  <r>
    <x v="4094"/>
    <x v="746"/>
    <x v="0"/>
    <x v="2"/>
    <x v="2"/>
    <x v="3"/>
    <x v="0"/>
    <x v="0"/>
    <x v="9"/>
    <x v="39"/>
    <x v="39"/>
    <x v="0"/>
    <x v="0"/>
    <x v="0"/>
    <x v="1"/>
  </r>
  <r>
    <x v="4095"/>
    <x v="746"/>
    <x v="0"/>
    <x v="2"/>
    <x v="2"/>
    <x v="2"/>
    <x v="0"/>
    <x v="0"/>
    <x v="5"/>
    <x v="48"/>
    <x v="48"/>
    <x v="0"/>
    <x v="0"/>
    <x v="0"/>
    <x v="0"/>
  </r>
  <r>
    <x v="4096"/>
    <x v="746"/>
    <x v="0"/>
    <x v="2"/>
    <x v="0"/>
    <x v="6"/>
    <x v="1"/>
    <x v="1"/>
    <x v="8"/>
    <x v="33"/>
    <x v="33"/>
    <x v="0"/>
    <x v="0"/>
    <x v="0"/>
    <x v="0"/>
  </r>
  <r>
    <x v="4097"/>
    <x v="746"/>
    <x v="0"/>
    <x v="2"/>
    <x v="0"/>
    <x v="2"/>
    <x v="4"/>
    <x v="4"/>
    <x v="5"/>
    <x v="47"/>
    <x v="47"/>
    <x v="1"/>
    <x v="1"/>
    <x v="0"/>
    <x v="2"/>
  </r>
  <r>
    <x v="4098"/>
    <x v="746"/>
    <x v="0"/>
    <x v="2"/>
    <x v="0"/>
    <x v="3"/>
    <x v="3"/>
    <x v="3"/>
    <x v="9"/>
    <x v="35"/>
    <x v="35"/>
    <x v="0"/>
    <x v="0"/>
    <x v="0"/>
    <x v="3"/>
  </r>
  <r>
    <x v="4099"/>
    <x v="746"/>
    <x v="0"/>
    <x v="2"/>
    <x v="0"/>
    <x v="0"/>
    <x v="2"/>
    <x v="2"/>
    <x v="7"/>
    <x v="15"/>
    <x v="15"/>
    <x v="1"/>
    <x v="1"/>
    <x v="0"/>
    <x v="0"/>
  </r>
  <r>
    <x v="4100"/>
    <x v="746"/>
    <x v="0"/>
    <x v="2"/>
    <x v="2"/>
    <x v="5"/>
    <x v="2"/>
    <x v="2"/>
    <x v="5"/>
    <x v="6"/>
    <x v="6"/>
    <x v="0"/>
    <x v="0"/>
    <x v="0"/>
    <x v="0"/>
  </r>
  <r>
    <x v="4101"/>
    <x v="746"/>
    <x v="0"/>
    <x v="2"/>
    <x v="1"/>
    <x v="6"/>
    <x v="2"/>
    <x v="2"/>
    <x v="0"/>
    <x v="38"/>
    <x v="38"/>
    <x v="0"/>
    <x v="0"/>
    <x v="0"/>
    <x v="2"/>
  </r>
  <r>
    <x v="4102"/>
    <x v="746"/>
    <x v="0"/>
    <x v="2"/>
    <x v="1"/>
    <x v="2"/>
    <x v="1"/>
    <x v="1"/>
    <x v="9"/>
    <x v="44"/>
    <x v="44"/>
    <x v="0"/>
    <x v="0"/>
    <x v="0"/>
    <x v="2"/>
  </r>
  <r>
    <x v="4103"/>
    <x v="746"/>
    <x v="0"/>
    <x v="2"/>
    <x v="1"/>
    <x v="3"/>
    <x v="3"/>
    <x v="3"/>
    <x v="0"/>
    <x v="25"/>
    <x v="25"/>
    <x v="0"/>
    <x v="0"/>
    <x v="1"/>
    <x v="2"/>
  </r>
  <r>
    <x v="4104"/>
    <x v="746"/>
    <x v="0"/>
    <x v="2"/>
    <x v="0"/>
    <x v="2"/>
    <x v="0"/>
    <x v="0"/>
    <x v="6"/>
    <x v="34"/>
    <x v="34"/>
    <x v="0"/>
    <x v="0"/>
    <x v="0"/>
    <x v="0"/>
  </r>
  <r>
    <x v="4105"/>
    <x v="747"/>
    <x v="0"/>
    <x v="2"/>
    <x v="0"/>
    <x v="0"/>
    <x v="4"/>
    <x v="4"/>
    <x v="4"/>
    <x v="8"/>
    <x v="8"/>
    <x v="0"/>
    <x v="0"/>
    <x v="0"/>
    <x v="1"/>
  </r>
  <r>
    <x v="4106"/>
    <x v="747"/>
    <x v="0"/>
    <x v="2"/>
    <x v="1"/>
    <x v="6"/>
    <x v="3"/>
    <x v="3"/>
    <x v="9"/>
    <x v="35"/>
    <x v="35"/>
    <x v="1"/>
    <x v="1"/>
    <x v="0"/>
    <x v="2"/>
  </r>
  <r>
    <x v="4107"/>
    <x v="748"/>
    <x v="0"/>
    <x v="2"/>
    <x v="0"/>
    <x v="2"/>
    <x v="3"/>
    <x v="3"/>
    <x v="2"/>
    <x v="5"/>
    <x v="5"/>
    <x v="0"/>
    <x v="0"/>
    <x v="0"/>
    <x v="2"/>
  </r>
  <r>
    <x v="4108"/>
    <x v="748"/>
    <x v="0"/>
    <x v="2"/>
    <x v="0"/>
    <x v="1"/>
    <x v="0"/>
    <x v="0"/>
    <x v="2"/>
    <x v="2"/>
    <x v="2"/>
    <x v="0"/>
    <x v="0"/>
    <x v="0"/>
    <x v="2"/>
  </r>
  <r>
    <x v="4109"/>
    <x v="748"/>
    <x v="0"/>
    <x v="2"/>
    <x v="2"/>
    <x v="1"/>
    <x v="0"/>
    <x v="0"/>
    <x v="3"/>
    <x v="45"/>
    <x v="45"/>
    <x v="0"/>
    <x v="0"/>
    <x v="0"/>
    <x v="2"/>
  </r>
  <r>
    <x v="4110"/>
    <x v="748"/>
    <x v="0"/>
    <x v="2"/>
    <x v="2"/>
    <x v="0"/>
    <x v="0"/>
    <x v="0"/>
    <x v="7"/>
    <x v="20"/>
    <x v="20"/>
    <x v="0"/>
    <x v="0"/>
    <x v="0"/>
    <x v="2"/>
  </r>
  <r>
    <x v="4111"/>
    <x v="748"/>
    <x v="0"/>
    <x v="2"/>
    <x v="2"/>
    <x v="1"/>
    <x v="4"/>
    <x v="4"/>
    <x v="5"/>
    <x v="47"/>
    <x v="47"/>
    <x v="1"/>
    <x v="1"/>
    <x v="0"/>
    <x v="2"/>
  </r>
  <r>
    <x v="4112"/>
    <x v="748"/>
    <x v="0"/>
    <x v="2"/>
    <x v="1"/>
    <x v="5"/>
    <x v="4"/>
    <x v="4"/>
    <x v="7"/>
    <x v="31"/>
    <x v="31"/>
    <x v="0"/>
    <x v="0"/>
    <x v="0"/>
    <x v="0"/>
  </r>
  <r>
    <x v="4113"/>
    <x v="748"/>
    <x v="0"/>
    <x v="2"/>
    <x v="2"/>
    <x v="2"/>
    <x v="0"/>
    <x v="0"/>
    <x v="7"/>
    <x v="20"/>
    <x v="20"/>
    <x v="0"/>
    <x v="0"/>
    <x v="0"/>
    <x v="2"/>
  </r>
  <r>
    <x v="4114"/>
    <x v="748"/>
    <x v="0"/>
    <x v="2"/>
    <x v="0"/>
    <x v="2"/>
    <x v="4"/>
    <x v="4"/>
    <x v="2"/>
    <x v="24"/>
    <x v="24"/>
    <x v="1"/>
    <x v="1"/>
    <x v="0"/>
    <x v="1"/>
  </r>
  <r>
    <x v="4115"/>
    <x v="748"/>
    <x v="0"/>
    <x v="2"/>
    <x v="2"/>
    <x v="4"/>
    <x v="2"/>
    <x v="2"/>
    <x v="7"/>
    <x v="15"/>
    <x v="15"/>
    <x v="1"/>
    <x v="1"/>
    <x v="0"/>
    <x v="2"/>
  </r>
  <r>
    <x v="4116"/>
    <x v="748"/>
    <x v="0"/>
    <x v="2"/>
    <x v="0"/>
    <x v="6"/>
    <x v="4"/>
    <x v="4"/>
    <x v="7"/>
    <x v="31"/>
    <x v="31"/>
    <x v="1"/>
    <x v="1"/>
    <x v="0"/>
    <x v="0"/>
  </r>
  <r>
    <x v="4117"/>
    <x v="748"/>
    <x v="0"/>
    <x v="2"/>
    <x v="1"/>
    <x v="0"/>
    <x v="1"/>
    <x v="1"/>
    <x v="8"/>
    <x v="33"/>
    <x v="33"/>
    <x v="0"/>
    <x v="0"/>
    <x v="0"/>
    <x v="0"/>
  </r>
  <r>
    <x v="4118"/>
    <x v="748"/>
    <x v="0"/>
    <x v="2"/>
    <x v="2"/>
    <x v="0"/>
    <x v="3"/>
    <x v="3"/>
    <x v="8"/>
    <x v="18"/>
    <x v="18"/>
    <x v="1"/>
    <x v="1"/>
    <x v="0"/>
    <x v="3"/>
  </r>
  <r>
    <x v="4119"/>
    <x v="748"/>
    <x v="0"/>
    <x v="2"/>
    <x v="1"/>
    <x v="4"/>
    <x v="1"/>
    <x v="1"/>
    <x v="7"/>
    <x v="21"/>
    <x v="21"/>
    <x v="0"/>
    <x v="0"/>
    <x v="0"/>
    <x v="3"/>
  </r>
  <r>
    <x v="4120"/>
    <x v="748"/>
    <x v="0"/>
    <x v="2"/>
    <x v="1"/>
    <x v="0"/>
    <x v="1"/>
    <x v="1"/>
    <x v="4"/>
    <x v="22"/>
    <x v="22"/>
    <x v="0"/>
    <x v="0"/>
    <x v="0"/>
    <x v="1"/>
  </r>
  <r>
    <x v="4121"/>
    <x v="748"/>
    <x v="0"/>
    <x v="2"/>
    <x v="0"/>
    <x v="1"/>
    <x v="3"/>
    <x v="3"/>
    <x v="5"/>
    <x v="16"/>
    <x v="16"/>
    <x v="0"/>
    <x v="0"/>
    <x v="0"/>
    <x v="2"/>
  </r>
  <r>
    <x v="4122"/>
    <x v="748"/>
    <x v="0"/>
    <x v="2"/>
    <x v="0"/>
    <x v="1"/>
    <x v="4"/>
    <x v="4"/>
    <x v="2"/>
    <x v="24"/>
    <x v="24"/>
    <x v="0"/>
    <x v="0"/>
    <x v="0"/>
    <x v="2"/>
  </r>
  <r>
    <x v="4123"/>
    <x v="748"/>
    <x v="0"/>
    <x v="2"/>
    <x v="2"/>
    <x v="0"/>
    <x v="3"/>
    <x v="3"/>
    <x v="0"/>
    <x v="25"/>
    <x v="25"/>
    <x v="1"/>
    <x v="1"/>
    <x v="0"/>
    <x v="2"/>
  </r>
  <r>
    <x v="4124"/>
    <x v="748"/>
    <x v="0"/>
    <x v="2"/>
    <x v="1"/>
    <x v="0"/>
    <x v="2"/>
    <x v="2"/>
    <x v="1"/>
    <x v="43"/>
    <x v="43"/>
    <x v="1"/>
    <x v="1"/>
    <x v="0"/>
    <x v="2"/>
  </r>
  <r>
    <x v="4125"/>
    <x v="749"/>
    <x v="0"/>
    <x v="2"/>
    <x v="0"/>
    <x v="0"/>
    <x v="0"/>
    <x v="0"/>
    <x v="6"/>
    <x v="34"/>
    <x v="34"/>
    <x v="0"/>
    <x v="0"/>
    <x v="0"/>
    <x v="3"/>
  </r>
  <r>
    <x v="4126"/>
    <x v="749"/>
    <x v="0"/>
    <x v="2"/>
    <x v="0"/>
    <x v="4"/>
    <x v="0"/>
    <x v="0"/>
    <x v="1"/>
    <x v="40"/>
    <x v="40"/>
    <x v="0"/>
    <x v="0"/>
    <x v="0"/>
    <x v="1"/>
  </r>
  <r>
    <x v="4127"/>
    <x v="749"/>
    <x v="0"/>
    <x v="2"/>
    <x v="1"/>
    <x v="1"/>
    <x v="2"/>
    <x v="2"/>
    <x v="9"/>
    <x v="26"/>
    <x v="26"/>
    <x v="0"/>
    <x v="0"/>
    <x v="0"/>
    <x v="2"/>
  </r>
  <r>
    <x v="4128"/>
    <x v="749"/>
    <x v="0"/>
    <x v="2"/>
    <x v="0"/>
    <x v="0"/>
    <x v="1"/>
    <x v="1"/>
    <x v="5"/>
    <x v="28"/>
    <x v="28"/>
    <x v="0"/>
    <x v="0"/>
    <x v="0"/>
    <x v="2"/>
  </r>
  <r>
    <x v="4129"/>
    <x v="749"/>
    <x v="0"/>
    <x v="2"/>
    <x v="1"/>
    <x v="4"/>
    <x v="4"/>
    <x v="4"/>
    <x v="5"/>
    <x v="47"/>
    <x v="47"/>
    <x v="0"/>
    <x v="0"/>
    <x v="0"/>
    <x v="0"/>
  </r>
  <r>
    <x v="4130"/>
    <x v="749"/>
    <x v="0"/>
    <x v="2"/>
    <x v="1"/>
    <x v="5"/>
    <x v="0"/>
    <x v="0"/>
    <x v="2"/>
    <x v="2"/>
    <x v="2"/>
    <x v="0"/>
    <x v="0"/>
    <x v="1"/>
    <x v="2"/>
  </r>
  <r>
    <x v="4131"/>
    <x v="750"/>
    <x v="0"/>
    <x v="2"/>
    <x v="1"/>
    <x v="3"/>
    <x v="0"/>
    <x v="0"/>
    <x v="9"/>
    <x v="39"/>
    <x v="39"/>
    <x v="1"/>
    <x v="1"/>
    <x v="0"/>
    <x v="1"/>
  </r>
  <r>
    <x v="4132"/>
    <x v="750"/>
    <x v="0"/>
    <x v="2"/>
    <x v="2"/>
    <x v="4"/>
    <x v="4"/>
    <x v="4"/>
    <x v="5"/>
    <x v="47"/>
    <x v="47"/>
    <x v="0"/>
    <x v="0"/>
    <x v="0"/>
    <x v="4"/>
  </r>
  <r>
    <x v="4133"/>
    <x v="750"/>
    <x v="0"/>
    <x v="2"/>
    <x v="2"/>
    <x v="3"/>
    <x v="3"/>
    <x v="3"/>
    <x v="2"/>
    <x v="5"/>
    <x v="5"/>
    <x v="0"/>
    <x v="0"/>
    <x v="0"/>
    <x v="2"/>
  </r>
  <r>
    <x v="4134"/>
    <x v="750"/>
    <x v="0"/>
    <x v="2"/>
    <x v="2"/>
    <x v="0"/>
    <x v="4"/>
    <x v="4"/>
    <x v="2"/>
    <x v="24"/>
    <x v="24"/>
    <x v="0"/>
    <x v="0"/>
    <x v="0"/>
    <x v="2"/>
  </r>
  <r>
    <x v="4135"/>
    <x v="751"/>
    <x v="0"/>
    <x v="2"/>
    <x v="0"/>
    <x v="1"/>
    <x v="3"/>
    <x v="3"/>
    <x v="0"/>
    <x v="25"/>
    <x v="25"/>
    <x v="1"/>
    <x v="1"/>
    <x v="0"/>
    <x v="2"/>
  </r>
  <r>
    <x v="4136"/>
    <x v="751"/>
    <x v="0"/>
    <x v="2"/>
    <x v="1"/>
    <x v="2"/>
    <x v="4"/>
    <x v="4"/>
    <x v="4"/>
    <x v="8"/>
    <x v="8"/>
    <x v="0"/>
    <x v="0"/>
    <x v="0"/>
    <x v="0"/>
  </r>
  <r>
    <x v="4137"/>
    <x v="751"/>
    <x v="0"/>
    <x v="2"/>
    <x v="0"/>
    <x v="0"/>
    <x v="2"/>
    <x v="2"/>
    <x v="3"/>
    <x v="3"/>
    <x v="3"/>
    <x v="1"/>
    <x v="1"/>
    <x v="0"/>
    <x v="0"/>
  </r>
  <r>
    <x v="4138"/>
    <x v="751"/>
    <x v="0"/>
    <x v="2"/>
    <x v="0"/>
    <x v="3"/>
    <x v="3"/>
    <x v="3"/>
    <x v="4"/>
    <x v="29"/>
    <x v="29"/>
    <x v="0"/>
    <x v="0"/>
    <x v="0"/>
    <x v="2"/>
  </r>
  <r>
    <x v="4139"/>
    <x v="752"/>
    <x v="0"/>
    <x v="2"/>
    <x v="2"/>
    <x v="6"/>
    <x v="2"/>
    <x v="2"/>
    <x v="2"/>
    <x v="12"/>
    <x v="12"/>
    <x v="0"/>
    <x v="0"/>
    <x v="0"/>
    <x v="2"/>
  </r>
  <r>
    <x v="4140"/>
    <x v="752"/>
    <x v="0"/>
    <x v="2"/>
    <x v="0"/>
    <x v="5"/>
    <x v="2"/>
    <x v="2"/>
    <x v="7"/>
    <x v="15"/>
    <x v="15"/>
    <x v="0"/>
    <x v="0"/>
    <x v="0"/>
    <x v="3"/>
  </r>
  <r>
    <x v="4141"/>
    <x v="752"/>
    <x v="0"/>
    <x v="2"/>
    <x v="2"/>
    <x v="2"/>
    <x v="3"/>
    <x v="3"/>
    <x v="5"/>
    <x v="16"/>
    <x v="16"/>
    <x v="0"/>
    <x v="0"/>
    <x v="0"/>
    <x v="2"/>
  </r>
  <r>
    <x v="4142"/>
    <x v="753"/>
    <x v="0"/>
    <x v="2"/>
    <x v="0"/>
    <x v="1"/>
    <x v="3"/>
    <x v="3"/>
    <x v="7"/>
    <x v="11"/>
    <x v="11"/>
    <x v="0"/>
    <x v="0"/>
    <x v="0"/>
    <x v="0"/>
  </r>
  <r>
    <x v="4143"/>
    <x v="753"/>
    <x v="0"/>
    <x v="2"/>
    <x v="2"/>
    <x v="4"/>
    <x v="2"/>
    <x v="2"/>
    <x v="4"/>
    <x v="17"/>
    <x v="17"/>
    <x v="1"/>
    <x v="1"/>
    <x v="0"/>
    <x v="3"/>
  </r>
  <r>
    <x v="4144"/>
    <x v="753"/>
    <x v="0"/>
    <x v="2"/>
    <x v="0"/>
    <x v="5"/>
    <x v="0"/>
    <x v="0"/>
    <x v="0"/>
    <x v="0"/>
    <x v="0"/>
    <x v="0"/>
    <x v="0"/>
    <x v="1"/>
    <x v="1"/>
  </r>
  <r>
    <x v="4145"/>
    <x v="754"/>
    <x v="0"/>
    <x v="2"/>
    <x v="1"/>
    <x v="0"/>
    <x v="4"/>
    <x v="4"/>
    <x v="6"/>
    <x v="9"/>
    <x v="9"/>
    <x v="1"/>
    <x v="1"/>
    <x v="0"/>
    <x v="0"/>
  </r>
  <r>
    <x v="4146"/>
    <x v="755"/>
    <x v="0"/>
    <x v="2"/>
    <x v="1"/>
    <x v="6"/>
    <x v="4"/>
    <x v="4"/>
    <x v="3"/>
    <x v="42"/>
    <x v="42"/>
    <x v="1"/>
    <x v="1"/>
    <x v="0"/>
    <x v="2"/>
  </r>
  <r>
    <x v="4147"/>
    <x v="755"/>
    <x v="0"/>
    <x v="2"/>
    <x v="0"/>
    <x v="2"/>
    <x v="1"/>
    <x v="1"/>
    <x v="4"/>
    <x v="22"/>
    <x v="22"/>
    <x v="0"/>
    <x v="0"/>
    <x v="0"/>
    <x v="0"/>
  </r>
  <r>
    <x v="4148"/>
    <x v="755"/>
    <x v="0"/>
    <x v="2"/>
    <x v="1"/>
    <x v="0"/>
    <x v="1"/>
    <x v="1"/>
    <x v="8"/>
    <x v="33"/>
    <x v="33"/>
    <x v="0"/>
    <x v="0"/>
    <x v="1"/>
    <x v="2"/>
  </r>
  <r>
    <x v="4149"/>
    <x v="756"/>
    <x v="0"/>
    <x v="2"/>
    <x v="1"/>
    <x v="0"/>
    <x v="1"/>
    <x v="1"/>
    <x v="7"/>
    <x v="21"/>
    <x v="21"/>
    <x v="0"/>
    <x v="0"/>
    <x v="0"/>
    <x v="2"/>
  </r>
  <r>
    <x v="4150"/>
    <x v="757"/>
    <x v="0"/>
    <x v="2"/>
    <x v="0"/>
    <x v="2"/>
    <x v="1"/>
    <x v="1"/>
    <x v="5"/>
    <x v="28"/>
    <x v="28"/>
    <x v="1"/>
    <x v="1"/>
    <x v="0"/>
    <x v="3"/>
  </r>
  <r>
    <x v="4151"/>
    <x v="758"/>
    <x v="0"/>
    <x v="2"/>
    <x v="1"/>
    <x v="6"/>
    <x v="2"/>
    <x v="2"/>
    <x v="5"/>
    <x v="6"/>
    <x v="6"/>
    <x v="0"/>
    <x v="0"/>
    <x v="0"/>
    <x v="2"/>
  </r>
  <r>
    <x v="4152"/>
    <x v="758"/>
    <x v="0"/>
    <x v="2"/>
    <x v="0"/>
    <x v="6"/>
    <x v="2"/>
    <x v="2"/>
    <x v="7"/>
    <x v="15"/>
    <x v="15"/>
    <x v="0"/>
    <x v="0"/>
    <x v="0"/>
    <x v="2"/>
  </r>
  <r>
    <x v="4153"/>
    <x v="758"/>
    <x v="0"/>
    <x v="2"/>
    <x v="0"/>
    <x v="5"/>
    <x v="2"/>
    <x v="2"/>
    <x v="6"/>
    <x v="32"/>
    <x v="32"/>
    <x v="1"/>
    <x v="1"/>
    <x v="0"/>
    <x v="4"/>
  </r>
  <r>
    <x v="4154"/>
    <x v="758"/>
    <x v="0"/>
    <x v="2"/>
    <x v="2"/>
    <x v="3"/>
    <x v="4"/>
    <x v="4"/>
    <x v="5"/>
    <x v="47"/>
    <x v="47"/>
    <x v="0"/>
    <x v="0"/>
    <x v="0"/>
    <x v="2"/>
  </r>
  <r>
    <x v="4155"/>
    <x v="758"/>
    <x v="0"/>
    <x v="2"/>
    <x v="2"/>
    <x v="3"/>
    <x v="3"/>
    <x v="3"/>
    <x v="1"/>
    <x v="27"/>
    <x v="27"/>
    <x v="1"/>
    <x v="1"/>
    <x v="1"/>
    <x v="2"/>
  </r>
  <r>
    <x v="4156"/>
    <x v="758"/>
    <x v="0"/>
    <x v="2"/>
    <x v="2"/>
    <x v="4"/>
    <x v="1"/>
    <x v="1"/>
    <x v="7"/>
    <x v="21"/>
    <x v="21"/>
    <x v="0"/>
    <x v="0"/>
    <x v="1"/>
    <x v="3"/>
  </r>
  <r>
    <x v="4157"/>
    <x v="758"/>
    <x v="0"/>
    <x v="2"/>
    <x v="0"/>
    <x v="2"/>
    <x v="2"/>
    <x v="2"/>
    <x v="0"/>
    <x v="38"/>
    <x v="38"/>
    <x v="0"/>
    <x v="0"/>
    <x v="0"/>
    <x v="1"/>
  </r>
  <r>
    <x v="4158"/>
    <x v="758"/>
    <x v="0"/>
    <x v="2"/>
    <x v="1"/>
    <x v="3"/>
    <x v="3"/>
    <x v="3"/>
    <x v="9"/>
    <x v="35"/>
    <x v="35"/>
    <x v="0"/>
    <x v="0"/>
    <x v="0"/>
    <x v="1"/>
  </r>
  <r>
    <x v="4159"/>
    <x v="758"/>
    <x v="0"/>
    <x v="2"/>
    <x v="2"/>
    <x v="4"/>
    <x v="1"/>
    <x v="1"/>
    <x v="7"/>
    <x v="21"/>
    <x v="21"/>
    <x v="1"/>
    <x v="1"/>
    <x v="0"/>
    <x v="0"/>
  </r>
  <r>
    <x v="4160"/>
    <x v="758"/>
    <x v="0"/>
    <x v="2"/>
    <x v="0"/>
    <x v="2"/>
    <x v="0"/>
    <x v="0"/>
    <x v="4"/>
    <x v="4"/>
    <x v="4"/>
    <x v="0"/>
    <x v="0"/>
    <x v="0"/>
    <x v="3"/>
  </r>
  <r>
    <x v="4161"/>
    <x v="758"/>
    <x v="0"/>
    <x v="2"/>
    <x v="2"/>
    <x v="3"/>
    <x v="0"/>
    <x v="0"/>
    <x v="2"/>
    <x v="2"/>
    <x v="2"/>
    <x v="0"/>
    <x v="0"/>
    <x v="1"/>
    <x v="0"/>
  </r>
  <r>
    <x v="4162"/>
    <x v="758"/>
    <x v="0"/>
    <x v="2"/>
    <x v="2"/>
    <x v="2"/>
    <x v="3"/>
    <x v="3"/>
    <x v="2"/>
    <x v="5"/>
    <x v="5"/>
    <x v="0"/>
    <x v="0"/>
    <x v="0"/>
    <x v="3"/>
  </r>
  <r>
    <x v="4163"/>
    <x v="758"/>
    <x v="0"/>
    <x v="2"/>
    <x v="0"/>
    <x v="1"/>
    <x v="0"/>
    <x v="0"/>
    <x v="5"/>
    <x v="48"/>
    <x v="48"/>
    <x v="0"/>
    <x v="0"/>
    <x v="0"/>
    <x v="0"/>
  </r>
  <r>
    <x v="4164"/>
    <x v="758"/>
    <x v="0"/>
    <x v="2"/>
    <x v="2"/>
    <x v="3"/>
    <x v="4"/>
    <x v="4"/>
    <x v="7"/>
    <x v="31"/>
    <x v="31"/>
    <x v="0"/>
    <x v="0"/>
    <x v="0"/>
    <x v="3"/>
  </r>
  <r>
    <x v="4165"/>
    <x v="758"/>
    <x v="0"/>
    <x v="2"/>
    <x v="1"/>
    <x v="6"/>
    <x v="2"/>
    <x v="2"/>
    <x v="1"/>
    <x v="43"/>
    <x v="43"/>
    <x v="0"/>
    <x v="0"/>
    <x v="0"/>
    <x v="1"/>
  </r>
  <r>
    <x v="4166"/>
    <x v="758"/>
    <x v="0"/>
    <x v="2"/>
    <x v="0"/>
    <x v="0"/>
    <x v="3"/>
    <x v="3"/>
    <x v="5"/>
    <x v="16"/>
    <x v="16"/>
    <x v="0"/>
    <x v="0"/>
    <x v="0"/>
    <x v="2"/>
  </r>
  <r>
    <x v="4167"/>
    <x v="758"/>
    <x v="0"/>
    <x v="2"/>
    <x v="2"/>
    <x v="5"/>
    <x v="1"/>
    <x v="1"/>
    <x v="0"/>
    <x v="10"/>
    <x v="10"/>
    <x v="0"/>
    <x v="0"/>
    <x v="0"/>
    <x v="0"/>
  </r>
  <r>
    <x v="4168"/>
    <x v="759"/>
    <x v="0"/>
    <x v="2"/>
    <x v="2"/>
    <x v="4"/>
    <x v="1"/>
    <x v="1"/>
    <x v="4"/>
    <x v="22"/>
    <x v="22"/>
    <x v="0"/>
    <x v="0"/>
    <x v="0"/>
    <x v="0"/>
  </r>
  <r>
    <x v="4169"/>
    <x v="760"/>
    <x v="0"/>
    <x v="2"/>
    <x v="2"/>
    <x v="0"/>
    <x v="4"/>
    <x v="4"/>
    <x v="1"/>
    <x v="37"/>
    <x v="37"/>
    <x v="1"/>
    <x v="1"/>
    <x v="0"/>
    <x v="3"/>
  </r>
  <r>
    <x v="4170"/>
    <x v="760"/>
    <x v="0"/>
    <x v="2"/>
    <x v="2"/>
    <x v="4"/>
    <x v="3"/>
    <x v="3"/>
    <x v="8"/>
    <x v="18"/>
    <x v="18"/>
    <x v="0"/>
    <x v="0"/>
    <x v="0"/>
    <x v="2"/>
  </r>
  <r>
    <x v="4171"/>
    <x v="760"/>
    <x v="0"/>
    <x v="2"/>
    <x v="0"/>
    <x v="3"/>
    <x v="4"/>
    <x v="4"/>
    <x v="2"/>
    <x v="24"/>
    <x v="24"/>
    <x v="1"/>
    <x v="1"/>
    <x v="0"/>
    <x v="0"/>
  </r>
  <r>
    <x v="4172"/>
    <x v="760"/>
    <x v="0"/>
    <x v="2"/>
    <x v="2"/>
    <x v="4"/>
    <x v="4"/>
    <x v="4"/>
    <x v="1"/>
    <x v="37"/>
    <x v="37"/>
    <x v="1"/>
    <x v="1"/>
    <x v="0"/>
    <x v="3"/>
  </r>
  <r>
    <x v="4173"/>
    <x v="760"/>
    <x v="0"/>
    <x v="2"/>
    <x v="1"/>
    <x v="5"/>
    <x v="3"/>
    <x v="3"/>
    <x v="4"/>
    <x v="29"/>
    <x v="29"/>
    <x v="0"/>
    <x v="0"/>
    <x v="0"/>
    <x v="0"/>
  </r>
  <r>
    <x v="4174"/>
    <x v="760"/>
    <x v="0"/>
    <x v="2"/>
    <x v="1"/>
    <x v="1"/>
    <x v="4"/>
    <x v="4"/>
    <x v="5"/>
    <x v="47"/>
    <x v="47"/>
    <x v="0"/>
    <x v="0"/>
    <x v="1"/>
    <x v="0"/>
  </r>
  <r>
    <x v="4175"/>
    <x v="760"/>
    <x v="0"/>
    <x v="2"/>
    <x v="1"/>
    <x v="4"/>
    <x v="1"/>
    <x v="1"/>
    <x v="7"/>
    <x v="21"/>
    <x v="21"/>
    <x v="0"/>
    <x v="0"/>
    <x v="0"/>
    <x v="0"/>
  </r>
  <r>
    <x v="4176"/>
    <x v="760"/>
    <x v="0"/>
    <x v="2"/>
    <x v="2"/>
    <x v="2"/>
    <x v="1"/>
    <x v="1"/>
    <x v="0"/>
    <x v="10"/>
    <x v="10"/>
    <x v="0"/>
    <x v="0"/>
    <x v="0"/>
    <x v="3"/>
  </r>
  <r>
    <x v="4177"/>
    <x v="760"/>
    <x v="0"/>
    <x v="2"/>
    <x v="1"/>
    <x v="3"/>
    <x v="4"/>
    <x v="4"/>
    <x v="9"/>
    <x v="46"/>
    <x v="46"/>
    <x v="0"/>
    <x v="0"/>
    <x v="0"/>
    <x v="2"/>
  </r>
  <r>
    <x v="4178"/>
    <x v="760"/>
    <x v="0"/>
    <x v="2"/>
    <x v="2"/>
    <x v="1"/>
    <x v="2"/>
    <x v="2"/>
    <x v="5"/>
    <x v="6"/>
    <x v="6"/>
    <x v="0"/>
    <x v="0"/>
    <x v="0"/>
    <x v="0"/>
  </r>
  <r>
    <x v="4179"/>
    <x v="760"/>
    <x v="0"/>
    <x v="2"/>
    <x v="0"/>
    <x v="5"/>
    <x v="2"/>
    <x v="2"/>
    <x v="5"/>
    <x v="6"/>
    <x v="6"/>
    <x v="0"/>
    <x v="0"/>
    <x v="0"/>
    <x v="0"/>
  </r>
  <r>
    <x v="4180"/>
    <x v="760"/>
    <x v="0"/>
    <x v="2"/>
    <x v="1"/>
    <x v="1"/>
    <x v="4"/>
    <x v="4"/>
    <x v="6"/>
    <x v="9"/>
    <x v="9"/>
    <x v="1"/>
    <x v="1"/>
    <x v="1"/>
    <x v="2"/>
  </r>
  <r>
    <x v="4181"/>
    <x v="760"/>
    <x v="0"/>
    <x v="2"/>
    <x v="0"/>
    <x v="5"/>
    <x v="2"/>
    <x v="2"/>
    <x v="9"/>
    <x v="26"/>
    <x v="26"/>
    <x v="0"/>
    <x v="0"/>
    <x v="0"/>
    <x v="0"/>
  </r>
  <r>
    <x v="4182"/>
    <x v="760"/>
    <x v="0"/>
    <x v="2"/>
    <x v="2"/>
    <x v="6"/>
    <x v="2"/>
    <x v="2"/>
    <x v="2"/>
    <x v="12"/>
    <x v="12"/>
    <x v="0"/>
    <x v="0"/>
    <x v="0"/>
    <x v="3"/>
  </r>
  <r>
    <x v="4183"/>
    <x v="760"/>
    <x v="0"/>
    <x v="2"/>
    <x v="1"/>
    <x v="4"/>
    <x v="0"/>
    <x v="0"/>
    <x v="7"/>
    <x v="20"/>
    <x v="20"/>
    <x v="0"/>
    <x v="0"/>
    <x v="1"/>
    <x v="4"/>
  </r>
  <r>
    <x v="4184"/>
    <x v="761"/>
    <x v="1"/>
    <x v="2"/>
    <x v="0"/>
    <x v="4"/>
    <x v="1"/>
    <x v="1"/>
    <x v="1"/>
    <x v="1"/>
    <x v="1"/>
    <x v="0"/>
    <x v="0"/>
    <x v="0"/>
    <x v="1"/>
  </r>
  <r>
    <x v="4185"/>
    <x v="761"/>
    <x v="1"/>
    <x v="2"/>
    <x v="2"/>
    <x v="2"/>
    <x v="1"/>
    <x v="1"/>
    <x v="4"/>
    <x v="22"/>
    <x v="22"/>
    <x v="0"/>
    <x v="0"/>
    <x v="0"/>
    <x v="3"/>
  </r>
  <r>
    <x v="4186"/>
    <x v="761"/>
    <x v="1"/>
    <x v="2"/>
    <x v="2"/>
    <x v="2"/>
    <x v="2"/>
    <x v="2"/>
    <x v="8"/>
    <x v="36"/>
    <x v="36"/>
    <x v="1"/>
    <x v="1"/>
    <x v="0"/>
    <x v="2"/>
  </r>
  <r>
    <x v="4187"/>
    <x v="761"/>
    <x v="1"/>
    <x v="2"/>
    <x v="2"/>
    <x v="2"/>
    <x v="0"/>
    <x v="0"/>
    <x v="5"/>
    <x v="48"/>
    <x v="48"/>
    <x v="1"/>
    <x v="1"/>
    <x v="0"/>
    <x v="3"/>
  </r>
  <r>
    <x v="4188"/>
    <x v="761"/>
    <x v="1"/>
    <x v="2"/>
    <x v="1"/>
    <x v="4"/>
    <x v="3"/>
    <x v="3"/>
    <x v="4"/>
    <x v="29"/>
    <x v="29"/>
    <x v="0"/>
    <x v="0"/>
    <x v="0"/>
    <x v="2"/>
  </r>
  <r>
    <x v="4189"/>
    <x v="761"/>
    <x v="1"/>
    <x v="2"/>
    <x v="1"/>
    <x v="2"/>
    <x v="0"/>
    <x v="0"/>
    <x v="2"/>
    <x v="2"/>
    <x v="2"/>
    <x v="1"/>
    <x v="1"/>
    <x v="0"/>
    <x v="3"/>
  </r>
  <r>
    <x v="4190"/>
    <x v="761"/>
    <x v="1"/>
    <x v="2"/>
    <x v="0"/>
    <x v="1"/>
    <x v="2"/>
    <x v="2"/>
    <x v="7"/>
    <x v="15"/>
    <x v="15"/>
    <x v="0"/>
    <x v="0"/>
    <x v="0"/>
    <x v="3"/>
  </r>
  <r>
    <x v="4191"/>
    <x v="762"/>
    <x v="1"/>
    <x v="2"/>
    <x v="2"/>
    <x v="1"/>
    <x v="2"/>
    <x v="2"/>
    <x v="4"/>
    <x v="17"/>
    <x v="17"/>
    <x v="0"/>
    <x v="0"/>
    <x v="0"/>
    <x v="2"/>
  </r>
  <r>
    <x v="4192"/>
    <x v="762"/>
    <x v="1"/>
    <x v="2"/>
    <x v="1"/>
    <x v="5"/>
    <x v="4"/>
    <x v="4"/>
    <x v="0"/>
    <x v="49"/>
    <x v="49"/>
    <x v="0"/>
    <x v="0"/>
    <x v="0"/>
    <x v="4"/>
  </r>
  <r>
    <x v="4193"/>
    <x v="762"/>
    <x v="1"/>
    <x v="2"/>
    <x v="2"/>
    <x v="5"/>
    <x v="4"/>
    <x v="4"/>
    <x v="4"/>
    <x v="8"/>
    <x v="8"/>
    <x v="1"/>
    <x v="1"/>
    <x v="0"/>
    <x v="3"/>
  </r>
  <r>
    <x v="4194"/>
    <x v="762"/>
    <x v="1"/>
    <x v="2"/>
    <x v="0"/>
    <x v="2"/>
    <x v="4"/>
    <x v="4"/>
    <x v="7"/>
    <x v="31"/>
    <x v="31"/>
    <x v="0"/>
    <x v="0"/>
    <x v="0"/>
    <x v="2"/>
  </r>
  <r>
    <x v="4195"/>
    <x v="762"/>
    <x v="1"/>
    <x v="2"/>
    <x v="1"/>
    <x v="0"/>
    <x v="2"/>
    <x v="2"/>
    <x v="4"/>
    <x v="17"/>
    <x v="17"/>
    <x v="0"/>
    <x v="0"/>
    <x v="0"/>
    <x v="1"/>
  </r>
  <r>
    <x v="4196"/>
    <x v="763"/>
    <x v="1"/>
    <x v="2"/>
    <x v="0"/>
    <x v="6"/>
    <x v="2"/>
    <x v="2"/>
    <x v="7"/>
    <x v="15"/>
    <x v="15"/>
    <x v="0"/>
    <x v="0"/>
    <x v="0"/>
    <x v="2"/>
  </r>
  <r>
    <x v="4197"/>
    <x v="763"/>
    <x v="1"/>
    <x v="2"/>
    <x v="0"/>
    <x v="1"/>
    <x v="2"/>
    <x v="2"/>
    <x v="6"/>
    <x v="32"/>
    <x v="32"/>
    <x v="0"/>
    <x v="0"/>
    <x v="0"/>
    <x v="4"/>
  </r>
  <r>
    <x v="4198"/>
    <x v="763"/>
    <x v="1"/>
    <x v="2"/>
    <x v="2"/>
    <x v="4"/>
    <x v="3"/>
    <x v="3"/>
    <x v="1"/>
    <x v="27"/>
    <x v="27"/>
    <x v="0"/>
    <x v="0"/>
    <x v="0"/>
    <x v="2"/>
  </r>
  <r>
    <x v="4199"/>
    <x v="763"/>
    <x v="1"/>
    <x v="2"/>
    <x v="2"/>
    <x v="2"/>
    <x v="3"/>
    <x v="3"/>
    <x v="0"/>
    <x v="25"/>
    <x v="25"/>
    <x v="0"/>
    <x v="0"/>
    <x v="0"/>
    <x v="0"/>
  </r>
  <r>
    <x v="4200"/>
    <x v="763"/>
    <x v="1"/>
    <x v="2"/>
    <x v="1"/>
    <x v="2"/>
    <x v="4"/>
    <x v="4"/>
    <x v="3"/>
    <x v="42"/>
    <x v="42"/>
    <x v="1"/>
    <x v="1"/>
    <x v="0"/>
    <x v="0"/>
  </r>
  <r>
    <x v="4201"/>
    <x v="763"/>
    <x v="1"/>
    <x v="2"/>
    <x v="1"/>
    <x v="3"/>
    <x v="1"/>
    <x v="1"/>
    <x v="5"/>
    <x v="28"/>
    <x v="28"/>
    <x v="0"/>
    <x v="0"/>
    <x v="0"/>
    <x v="4"/>
  </r>
  <r>
    <x v="4202"/>
    <x v="763"/>
    <x v="1"/>
    <x v="2"/>
    <x v="0"/>
    <x v="3"/>
    <x v="2"/>
    <x v="2"/>
    <x v="0"/>
    <x v="38"/>
    <x v="38"/>
    <x v="0"/>
    <x v="0"/>
    <x v="0"/>
    <x v="2"/>
  </r>
  <r>
    <x v="4203"/>
    <x v="764"/>
    <x v="1"/>
    <x v="2"/>
    <x v="1"/>
    <x v="2"/>
    <x v="0"/>
    <x v="0"/>
    <x v="2"/>
    <x v="2"/>
    <x v="2"/>
    <x v="0"/>
    <x v="0"/>
    <x v="0"/>
    <x v="2"/>
  </r>
  <r>
    <x v="4204"/>
    <x v="765"/>
    <x v="1"/>
    <x v="2"/>
    <x v="0"/>
    <x v="3"/>
    <x v="3"/>
    <x v="3"/>
    <x v="3"/>
    <x v="41"/>
    <x v="41"/>
    <x v="1"/>
    <x v="1"/>
    <x v="1"/>
    <x v="2"/>
  </r>
  <r>
    <x v="4205"/>
    <x v="765"/>
    <x v="1"/>
    <x v="2"/>
    <x v="0"/>
    <x v="1"/>
    <x v="0"/>
    <x v="0"/>
    <x v="7"/>
    <x v="20"/>
    <x v="20"/>
    <x v="0"/>
    <x v="0"/>
    <x v="0"/>
    <x v="0"/>
  </r>
  <r>
    <x v="4206"/>
    <x v="765"/>
    <x v="1"/>
    <x v="2"/>
    <x v="1"/>
    <x v="3"/>
    <x v="1"/>
    <x v="1"/>
    <x v="2"/>
    <x v="30"/>
    <x v="30"/>
    <x v="0"/>
    <x v="0"/>
    <x v="0"/>
    <x v="4"/>
  </r>
  <r>
    <x v="4207"/>
    <x v="766"/>
    <x v="1"/>
    <x v="2"/>
    <x v="2"/>
    <x v="1"/>
    <x v="4"/>
    <x v="4"/>
    <x v="9"/>
    <x v="46"/>
    <x v="46"/>
    <x v="0"/>
    <x v="0"/>
    <x v="0"/>
    <x v="1"/>
  </r>
  <r>
    <x v="4208"/>
    <x v="766"/>
    <x v="1"/>
    <x v="2"/>
    <x v="2"/>
    <x v="0"/>
    <x v="1"/>
    <x v="1"/>
    <x v="1"/>
    <x v="1"/>
    <x v="1"/>
    <x v="0"/>
    <x v="0"/>
    <x v="0"/>
    <x v="2"/>
  </r>
  <r>
    <x v="4209"/>
    <x v="766"/>
    <x v="1"/>
    <x v="2"/>
    <x v="0"/>
    <x v="2"/>
    <x v="0"/>
    <x v="0"/>
    <x v="3"/>
    <x v="45"/>
    <x v="45"/>
    <x v="0"/>
    <x v="0"/>
    <x v="0"/>
    <x v="0"/>
  </r>
  <r>
    <x v="4210"/>
    <x v="767"/>
    <x v="1"/>
    <x v="2"/>
    <x v="1"/>
    <x v="0"/>
    <x v="1"/>
    <x v="1"/>
    <x v="9"/>
    <x v="44"/>
    <x v="44"/>
    <x v="0"/>
    <x v="0"/>
    <x v="0"/>
    <x v="2"/>
  </r>
  <r>
    <x v="4211"/>
    <x v="767"/>
    <x v="1"/>
    <x v="2"/>
    <x v="0"/>
    <x v="1"/>
    <x v="3"/>
    <x v="3"/>
    <x v="3"/>
    <x v="41"/>
    <x v="41"/>
    <x v="0"/>
    <x v="0"/>
    <x v="0"/>
    <x v="2"/>
  </r>
  <r>
    <x v="4212"/>
    <x v="768"/>
    <x v="1"/>
    <x v="2"/>
    <x v="0"/>
    <x v="6"/>
    <x v="0"/>
    <x v="0"/>
    <x v="8"/>
    <x v="23"/>
    <x v="23"/>
    <x v="0"/>
    <x v="0"/>
    <x v="0"/>
    <x v="3"/>
  </r>
  <r>
    <x v="4213"/>
    <x v="769"/>
    <x v="1"/>
    <x v="2"/>
    <x v="1"/>
    <x v="3"/>
    <x v="0"/>
    <x v="0"/>
    <x v="5"/>
    <x v="48"/>
    <x v="48"/>
    <x v="0"/>
    <x v="0"/>
    <x v="0"/>
    <x v="2"/>
  </r>
  <r>
    <x v="4214"/>
    <x v="770"/>
    <x v="1"/>
    <x v="2"/>
    <x v="1"/>
    <x v="2"/>
    <x v="2"/>
    <x v="2"/>
    <x v="3"/>
    <x v="3"/>
    <x v="3"/>
    <x v="0"/>
    <x v="0"/>
    <x v="0"/>
    <x v="2"/>
  </r>
  <r>
    <x v="4215"/>
    <x v="771"/>
    <x v="1"/>
    <x v="2"/>
    <x v="0"/>
    <x v="0"/>
    <x v="3"/>
    <x v="3"/>
    <x v="5"/>
    <x v="16"/>
    <x v="16"/>
    <x v="0"/>
    <x v="0"/>
    <x v="0"/>
    <x v="2"/>
  </r>
  <r>
    <x v="4216"/>
    <x v="771"/>
    <x v="1"/>
    <x v="2"/>
    <x v="1"/>
    <x v="1"/>
    <x v="0"/>
    <x v="0"/>
    <x v="9"/>
    <x v="39"/>
    <x v="39"/>
    <x v="0"/>
    <x v="0"/>
    <x v="1"/>
    <x v="2"/>
  </r>
  <r>
    <x v="4217"/>
    <x v="771"/>
    <x v="1"/>
    <x v="2"/>
    <x v="2"/>
    <x v="1"/>
    <x v="2"/>
    <x v="2"/>
    <x v="3"/>
    <x v="3"/>
    <x v="3"/>
    <x v="0"/>
    <x v="0"/>
    <x v="0"/>
    <x v="0"/>
  </r>
  <r>
    <x v="4218"/>
    <x v="771"/>
    <x v="1"/>
    <x v="2"/>
    <x v="0"/>
    <x v="6"/>
    <x v="0"/>
    <x v="0"/>
    <x v="4"/>
    <x v="4"/>
    <x v="4"/>
    <x v="0"/>
    <x v="0"/>
    <x v="0"/>
    <x v="2"/>
  </r>
  <r>
    <x v="4219"/>
    <x v="771"/>
    <x v="1"/>
    <x v="2"/>
    <x v="0"/>
    <x v="3"/>
    <x v="2"/>
    <x v="2"/>
    <x v="7"/>
    <x v="15"/>
    <x v="15"/>
    <x v="1"/>
    <x v="1"/>
    <x v="0"/>
    <x v="2"/>
  </r>
  <r>
    <x v="4220"/>
    <x v="771"/>
    <x v="1"/>
    <x v="2"/>
    <x v="0"/>
    <x v="5"/>
    <x v="2"/>
    <x v="2"/>
    <x v="8"/>
    <x v="36"/>
    <x v="36"/>
    <x v="0"/>
    <x v="0"/>
    <x v="0"/>
    <x v="3"/>
  </r>
  <r>
    <x v="4221"/>
    <x v="771"/>
    <x v="1"/>
    <x v="2"/>
    <x v="0"/>
    <x v="2"/>
    <x v="0"/>
    <x v="0"/>
    <x v="8"/>
    <x v="23"/>
    <x v="23"/>
    <x v="1"/>
    <x v="1"/>
    <x v="0"/>
    <x v="1"/>
  </r>
  <r>
    <x v="4222"/>
    <x v="771"/>
    <x v="1"/>
    <x v="2"/>
    <x v="0"/>
    <x v="1"/>
    <x v="3"/>
    <x v="3"/>
    <x v="3"/>
    <x v="41"/>
    <x v="41"/>
    <x v="0"/>
    <x v="0"/>
    <x v="1"/>
    <x v="2"/>
  </r>
  <r>
    <x v="4223"/>
    <x v="772"/>
    <x v="1"/>
    <x v="2"/>
    <x v="1"/>
    <x v="2"/>
    <x v="3"/>
    <x v="3"/>
    <x v="5"/>
    <x v="16"/>
    <x v="16"/>
    <x v="0"/>
    <x v="0"/>
    <x v="0"/>
    <x v="4"/>
  </r>
  <r>
    <x v="4224"/>
    <x v="772"/>
    <x v="1"/>
    <x v="2"/>
    <x v="2"/>
    <x v="5"/>
    <x v="0"/>
    <x v="0"/>
    <x v="4"/>
    <x v="4"/>
    <x v="4"/>
    <x v="1"/>
    <x v="1"/>
    <x v="0"/>
    <x v="1"/>
  </r>
  <r>
    <x v="4225"/>
    <x v="772"/>
    <x v="1"/>
    <x v="2"/>
    <x v="1"/>
    <x v="5"/>
    <x v="4"/>
    <x v="4"/>
    <x v="1"/>
    <x v="37"/>
    <x v="37"/>
    <x v="1"/>
    <x v="1"/>
    <x v="0"/>
    <x v="2"/>
  </r>
  <r>
    <x v="4226"/>
    <x v="773"/>
    <x v="1"/>
    <x v="2"/>
    <x v="2"/>
    <x v="4"/>
    <x v="1"/>
    <x v="1"/>
    <x v="7"/>
    <x v="21"/>
    <x v="21"/>
    <x v="0"/>
    <x v="0"/>
    <x v="0"/>
    <x v="3"/>
  </r>
  <r>
    <x v="4227"/>
    <x v="773"/>
    <x v="1"/>
    <x v="2"/>
    <x v="2"/>
    <x v="1"/>
    <x v="0"/>
    <x v="0"/>
    <x v="7"/>
    <x v="20"/>
    <x v="20"/>
    <x v="0"/>
    <x v="0"/>
    <x v="0"/>
    <x v="0"/>
  </r>
  <r>
    <x v="4228"/>
    <x v="774"/>
    <x v="1"/>
    <x v="2"/>
    <x v="2"/>
    <x v="6"/>
    <x v="1"/>
    <x v="1"/>
    <x v="2"/>
    <x v="30"/>
    <x v="30"/>
    <x v="0"/>
    <x v="0"/>
    <x v="0"/>
    <x v="1"/>
  </r>
  <r>
    <x v="4229"/>
    <x v="774"/>
    <x v="1"/>
    <x v="2"/>
    <x v="1"/>
    <x v="3"/>
    <x v="4"/>
    <x v="4"/>
    <x v="3"/>
    <x v="42"/>
    <x v="42"/>
    <x v="1"/>
    <x v="1"/>
    <x v="0"/>
    <x v="0"/>
  </r>
  <r>
    <x v="4230"/>
    <x v="774"/>
    <x v="1"/>
    <x v="2"/>
    <x v="2"/>
    <x v="2"/>
    <x v="3"/>
    <x v="3"/>
    <x v="8"/>
    <x v="18"/>
    <x v="18"/>
    <x v="0"/>
    <x v="0"/>
    <x v="0"/>
    <x v="0"/>
  </r>
  <r>
    <x v="4231"/>
    <x v="774"/>
    <x v="1"/>
    <x v="2"/>
    <x v="2"/>
    <x v="4"/>
    <x v="3"/>
    <x v="3"/>
    <x v="0"/>
    <x v="25"/>
    <x v="25"/>
    <x v="0"/>
    <x v="0"/>
    <x v="0"/>
    <x v="2"/>
  </r>
  <r>
    <x v="4232"/>
    <x v="774"/>
    <x v="1"/>
    <x v="2"/>
    <x v="0"/>
    <x v="2"/>
    <x v="4"/>
    <x v="4"/>
    <x v="5"/>
    <x v="47"/>
    <x v="47"/>
    <x v="0"/>
    <x v="0"/>
    <x v="1"/>
    <x v="4"/>
  </r>
  <r>
    <x v="4233"/>
    <x v="775"/>
    <x v="1"/>
    <x v="2"/>
    <x v="1"/>
    <x v="1"/>
    <x v="0"/>
    <x v="0"/>
    <x v="9"/>
    <x v="39"/>
    <x v="39"/>
    <x v="0"/>
    <x v="0"/>
    <x v="0"/>
    <x v="2"/>
  </r>
  <r>
    <x v="4234"/>
    <x v="775"/>
    <x v="1"/>
    <x v="2"/>
    <x v="0"/>
    <x v="1"/>
    <x v="0"/>
    <x v="0"/>
    <x v="5"/>
    <x v="48"/>
    <x v="48"/>
    <x v="0"/>
    <x v="0"/>
    <x v="0"/>
    <x v="0"/>
  </r>
  <r>
    <x v="4235"/>
    <x v="775"/>
    <x v="1"/>
    <x v="2"/>
    <x v="0"/>
    <x v="3"/>
    <x v="4"/>
    <x v="4"/>
    <x v="2"/>
    <x v="24"/>
    <x v="24"/>
    <x v="1"/>
    <x v="1"/>
    <x v="0"/>
    <x v="3"/>
  </r>
  <r>
    <x v="4236"/>
    <x v="775"/>
    <x v="1"/>
    <x v="2"/>
    <x v="1"/>
    <x v="6"/>
    <x v="4"/>
    <x v="4"/>
    <x v="9"/>
    <x v="46"/>
    <x v="46"/>
    <x v="1"/>
    <x v="1"/>
    <x v="0"/>
    <x v="2"/>
  </r>
  <r>
    <x v="4237"/>
    <x v="775"/>
    <x v="1"/>
    <x v="2"/>
    <x v="0"/>
    <x v="5"/>
    <x v="4"/>
    <x v="4"/>
    <x v="9"/>
    <x v="46"/>
    <x v="46"/>
    <x v="1"/>
    <x v="1"/>
    <x v="0"/>
    <x v="2"/>
  </r>
  <r>
    <x v="4238"/>
    <x v="775"/>
    <x v="1"/>
    <x v="2"/>
    <x v="0"/>
    <x v="1"/>
    <x v="2"/>
    <x v="2"/>
    <x v="6"/>
    <x v="32"/>
    <x v="32"/>
    <x v="0"/>
    <x v="0"/>
    <x v="0"/>
    <x v="3"/>
  </r>
  <r>
    <x v="4239"/>
    <x v="775"/>
    <x v="1"/>
    <x v="2"/>
    <x v="2"/>
    <x v="6"/>
    <x v="1"/>
    <x v="1"/>
    <x v="5"/>
    <x v="28"/>
    <x v="28"/>
    <x v="0"/>
    <x v="0"/>
    <x v="0"/>
    <x v="0"/>
  </r>
  <r>
    <x v="4240"/>
    <x v="775"/>
    <x v="1"/>
    <x v="2"/>
    <x v="2"/>
    <x v="2"/>
    <x v="1"/>
    <x v="1"/>
    <x v="8"/>
    <x v="33"/>
    <x v="33"/>
    <x v="0"/>
    <x v="0"/>
    <x v="0"/>
    <x v="4"/>
  </r>
  <r>
    <x v="4241"/>
    <x v="776"/>
    <x v="1"/>
    <x v="2"/>
    <x v="2"/>
    <x v="3"/>
    <x v="4"/>
    <x v="4"/>
    <x v="0"/>
    <x v="49"/>
    <x v="49"/>
    <x v="0"/>
    <x v="0"/>
    <x v="0"/>
    <x v="0"/>
  </r>
  <r>
    <x v="4242"/>
    <x v="776"/>
    <x v="1"/>
    <x v="2"/>
    <x v="1"/>
    <x v="0"/>
    <x v="4"/>
    <x v="4"/>
    <x v="0"/>
    <x v="49"/>
    <x v="49"/>
    <x v="1"/>
    <x v="1"/>
    <x v="0"/>
    <x v="3"/>
  </r>
  <r>
    <x v="4243"/>
    <x v="776"/>
    <x v="1"/>
    <x v="2"/>
    <x v="2"/>
    <x v="5"/>
    <x v="4"/>
    <x v="4"/>
    <x v="6"/>
    <x v="9"/>
    <x v="9"/>
    <x v="1"/>
    <x v="1"/>
    <x v="0"/>
    <x v="2"/>
  </r>
  <r>
    <x v="4244"/>
    <x v="777"/>
    <x v="1"/>
    <x v="2"/>
    <x v="1"/>
    <x v="2"/>
    <x v="0"/>
    <x v="0"/>
    <x v="6"/>
    <x v="34"/>
    <x v="34"/>
    <x v="1"/>
    <x v="1"/>
    <x v="0"/>
    <x v="3"/>
  </r>
  <r>
    <x v="4245"/>
    <x v="777"/>
    <x v="1"/>
    <x v="2"/>
    <x v="2"/>
    <x v="2"/>
    <x v="0"/>
    <x v="0"/>
    <x v="4"/>
    <x v="4"/>
    <x v="4"/>
    <x v="0"/>
    <x v="0"/>
    <x v="0"/>
    <x v="3"/>
  </r>
  <r>
    <x v="4246"/>
    <x v="778"/>
    <x v="1"/>
    <x v="2"/>
    <x v="1"/>
    <x v="5"/>
    <x v="1"/>
    <x v="1"/>
    <x v="0"/>
    <x v="10"/>
    <x v="10"/>
    <x v="0"/>
    <x v="0"/>
    <x v="0"/>
    <x v="0"/>
  </r>
  <r>
    <x v="4247"/>
    <x v="779"/>
    <x v="1"/>
    <x v="2"/>
    <x v="0"/>
    <x v="2"/>
    <x v="0"/>
    <x v="0"/>
    <x v="6"/>
    <x v="34"/>
    <x v="34"/>
    <x v="0"/>
    <x v="0"/>
    <x v="0"/>
    <x v="3"/>
  </r>
  <r>
    <x v="4248"/>
    <x v="779"/>
    <x v="1"/>
    <x v="2"/>
    <x v="2"/>
    <x v="3"/>
    <x v="4"/>
    <x v="4"/>
    <x v="6"/>
    <x v="9"/>
    <x v="9"/>
    <x v="0"/>
    <x v="0"/>
    <x v="0"/>
    <x v="3"/>
  </r>
  <r>
    <x v="4249"/>
    <x v="779"/>
    <x v="1"/>
    <x v="2"/>
    <x v="2"/>
    <x v="3"/>
    <x v="3"/>
    <x v="3"/>
    <x v="7"/>
    <x v="11"/>
    <x v="11"/>
    <x v="1"/>
    <x v="1"/>
    <x v="0"/>
    <x v="3"/>
  </r>
  <r>
    <x v="4250"/>
    <x v="779"/>
    <x v="1"/>
    <x v="2"/>
    <x v="1"/>
    <x v="4"/>
    <x v="2"/>
    <x v="2"/>
    <x v="7"/>
    <x v="15"/>
    <x v="15"/>
    <x v="0"/>
    <x v="0"/>
    <x v="0"/>
    <x v="0"/>
  </r>
  <r>
    <x v="4251"/>
    <x v="779"/>
    <x v="1"/>
    <x v="2"/>
    <x v="1"/>
    <x v="6"/>
    <x v="2"/>
    <x v="2"/>
    <x v="5"/>
    <x v="6"/>
    <x v="6"/>
    <x v="1"/>
    <x v="1"/>
    <x v="0"/>
    <x v="3"/>
  </r>
  <r>
    <x v="4252"/>
    <x v="779"/>
    <x v="1"/>
    <x v="2"/>
    <x v="0"/>
    <x v="4"/>
    <x v="4"/>
    <x v="4"/>
    <x v="5"/>
    <x v="47"/>
    <x v="47"/>
    <x v="0"/>
    <x v="0"/>
    <x v="0"/>
    <x v="4"/>
  </r>
  <r>
    <x v="4253"/>
    <x v="779"/>
    <x v="1"/>
    <x v="2"/>
    <x v="0"/>
    <x v="2"/>
    <x v="1"/>
    <x v="1"/>
    <x v="6"/>
    <x v="7"/>
    <x v="7"/>
    <x v="0"/>
    <x v="0"/>
    <x v="0"/>
    <x v="3"/>
  </r>
  <r>
    <x v="4254"/>
    <x v="779"/>
    <x v="1"/>
    <x v="2"/>
    <x v="0"/>
    <x v="3"/>
    <x v="1"/>
    <x v="1"/>
    <x v="6"/>
    <x v="7"/>
    <x v="7"/>
    <x v="0"/>
    <x v="0"/>
    <x v="0"/>
    <x v="2"/>
  </r>
  <r>
    <x v="4255"/>
    <x v="779"/>
    <x v="1"/>
    <x v="2"/>
    <x v="0"/>
    <x v="0"/>
    <x v="4"/>
    <x v="4"/>
    <x v="3"/>
    <x v="42"/>
    <x v="42"/>
    <x v="0"/>
    <x v="0"/>
    <x v="0"/>
    <x v="4"/>
  </r>
  <r>
    <x v="4256"/>
    <x v="779"/>
    <x v="1"/>
    <x v="2"/>
    <x v="1"/>
    <x v="2"/>
    <x v="2"/>
    <x v="2"/>
    <x v="0"/>
    <x v="38"/>
    <x v="38"/>
    <x v="1"/>
    <x v="1"/>
    <x v="0"/>
    <x v="1"/>
  </r>
  <r>
    <x v="4257"/>
    <x v="779"/>
    <x v="1"/>
    <x v="2"/>
    <x v="2"/>
    <x v="3"/>
    <x v="0"/>
    <x v="0"/>
    <x v="7"/>
    <x v="20"/>
    <x v="20"/>
    <x v="0"/>
    <x v="0"/>
    <x v="0"/>
    <x v="4"/>
  </r>
  <r>
    <x v="4258"/>
    <x v="780"/>
    <x v="1"/>
    <x v="2"/>
    <x v="2"/>
    <x v="2"/>
    <x v="2"/>
    <x v="2"/>
    <x v="5"/>
    <x v="6"/>
    <x v="6"/>
    <x v="0"/>
    <x v="0"/>
    <x v="0"/>
    <x v="1"/>
  </r>
  <r>
    <x v="4259"/>
    <x v="780"/>
    <x v="1"/>
    <x v="2"/>
    <x v="2"/>
    <x v="3"/>
    <x v="0"/>
    <x v="0"/>
    <x v="3"/>
    <x v="45"/>
    <x v="45"/>
    <x v="1"/>
    <x v="1"/>
    <x v="0"/>
    <x v="2"/>
  </r>
  <r>
    <x v="4260"/>
    <x v="780"/>
    <x v="1"/>
    <x v="2"/>
    <x v="1"/>
    <x v="1"/>
    <x v="3"/>
    <x v="3"/>
    <x v="2"/>
    <x v="5"/>
    <x v="5"/>
    <x v="0"/>
    <x v="0"/>
    <x v="0"/>
    <x v="2"/>
  </r>
  <r>
    <x v="4261"/>
    <x v="780"/>
    <x v="1"/>
    <x v="2"/>
    <x v="1"/>
    <x v="3"/>
    <x v="1"/>
    <x v="1"/>
    <x v="2"/>
    <x v="30"/>
    <x v="30"/>
    <x v="1"/>
    <x v="1"/>
    <x v="0"/>
    <x v="4"/>
  </r>
  <r>
    <x v="4262"/>
    <x v="780"/>
    <x v="1"/>
    <x v="2"/>
    <x v="2"/>
    <x v="4"/>
    <x v="4"/>
    <x v="4"/>
    <x v="9"/>
    <x v="46"/>
    <x v="46"/>
    <x v="0"/>
    <x v="0"/>
    <x v="0"/>
    <x v="3"/>
  </r>
  <r>
    <x v="4263"/>
    <x v="780"/>
    <x v="1"/>
    <x v="2"/>
    <x v="1"/>
    <x v="5"/>
    <x v="1"/>
    <x v="1"/>
    <x v="5"/>
    <x v="28"/>
    <x v="28"/>
    <x v="1"/>
    <x v="1"/>
    <x v="0"/>
    <x v="2"/>
  </r>
  <r>
    <x v="4264"/>
    <x v="780"/>
    <x v="1"/>
    <x v="2"/>
    <x v="0"/>
    <x v="5"/>
    <x v="3"/>
    <x v="3"/>
    <x v="6"/>
    <x v="13"/>
    <x v="13"/>
    <x v="1"/>
    <x v="1"/>
    <x v="0"/>
    <x v="3"/>
  </r>
  <r>
    <x v="4265"/>
    <x v="781"/>
    <x v="1"/>
    <x v="2"/>
    <x v="0"/>
    <x v="0"/>
    <x v="1"/>
    <x v="1"/>
    <x v="8"/>
    <x v="33"/>
    <x v="33"/>
    <x v="1"/>
    <x v="1"/>
    <x v="0"/>
    <x v="2"/>
  </r>
  <r>
    <x v="4266"/>
    <x v="781"/>
    <x v="1"/>
    <x v="2"/>
    <x v="2"/>
    <x v="1"/>
    <x v="1"/>
    <x v="1"/>
    <x v="6"/>
    <x v="7"/>
    <x v="7"/>
    <x v="0"/>
    <x v="0"/>
    <x v="0"/>
    <x v="1"/>
  </r>
  <r>
    <x v="4267"/>
    <x v="781"/>
    <x v="1"/>
    <x v="2"/>
    <x v="2"/>
    <x v="0"/>
    <x v="4"/>
    <x v="4"/>
    <x v="4"/>
    <x v="8"/>
    <x v="8"/>
    <x v="0"/>
    <x v="0"/>
    <x v="0"/>
    <x v="3"/>
  </r>
  <r>
    <x v="4268"/>
    <x v="781"/>
    <x v="1"/>
    <x v="2"/>
    <x v="2"/>
    <x v="0"/>
    <x v="2"/>
    <x v="2"/>
    <x v="4"/>
    <x v="17"/>
    <x v="17"/>
    <x v="1"/>
    <x v="1"/>
    <x v="0"/>
    <x v="0"/>
  </r>
  <r>
    <x v="4269"/>
    <x v="781"/>
    <x v="1"/>
    <x v="2"/>
    <x v="0"/>
    <x v="2"/>
    <x v="4"/>
    <x v="4"/>
    <x v="5"/>
    <x v="47"/>
    <x v="47"/>
    <x v="1"/>
    <x v="1"/>
    <x v="0"/>
    <x v="2"/>
  </r>
  <r>
    <x v="4270"/>
    <x v="782"/>
    <x v="1"/>
    <x v="2"/>
    <x v="1"/>
    <x v="1"/>
    <x v="4"/>
    <x v="4"/>
    <x v="9"/>
    <x v="46"/>
    <x v="46"/>
    <x v="0"/>
    <x v="0"/>
    <x v="0"/>
    <x v="2"/>
  </r>
  <r>
    <x v="4271"/>
    <x v="782"/>
    <x v="1"/>
    <x v="2"/>
    <x v="2"/>
    <x v="5"/>
    <x v="1"/>
    <x v="1"/>
    <x v="8"/>
    <x v="33"/>
    <x v="33"/>
    <x v="1"/>
    <x v="1"/>
    <x v="0"/>
    <x v="4"/>
  </r>
  <r>
    <x v="4272"/>
    <x v="782"/>
    <x v="1"/>
    <x v="2"/>
    <x v="0"/>
    <x v="5"/>
    <x v="3"/>
    <x v="3"/>
    <x v="3"/>
    <x v="41"/>
    <x v="41"/>
    <x v="1"/>
    <x v="1"/>
    <x v="0"/>
    <x v="2"/>
  </r>
  <r>
    <x v="4273"/>
    <x v="782"/>
    <x v="1"/>
    <x v="2"/>
    <x v="0"/>
    <x v="0"/>
    <x v="4"/>
    <x v="4"/>
    <x v="2"/>
    <x v="24"/>
    <x v="24"/>
    <x v="0"/>
    <x v="0"/>
    <x v="0"/>
    <x v="3"/>
  </r>
  <r>
    <x v="4274"/>
    <x v="783"/>
    <x v="1"/>
    <x v="2"/>
    <x v="1"/>
    <x v="1"/>
    <x v="3"/>
    <x v="3"/>
    <x v="9"/>
    <x v="35"/>
    <x v="35"/>
    <x v="0"/>
    <x v="0"/>
    <x v="0"/>
    <x v="0"/>
  </r>
  <r>
    <x v="4275"/>
    <x v="783"/>
    <x v="1"/>
    <x v="2"/>
    <x v="2"/>
    <x v="6"/>
    <x v="3"/>
    <x v="3"/>
    <x v="1"/>
    <x v="27"/>
    <x v="27"/>
    <x v="1"/>
    <x v="1"/>
    <x v="0"/>
    <x v="3"/>
  </r>
  <r>
    <x v="4276"/>
    <x v="783"/>
    <x v="1"/>
    <x v="2"/>
    <x v="2"/>
    <x v="3"/>
    <x v="0"/>
    <x v="0"/>
    <x v="7"/>
    <x v="20"/>
    <x v="20"/>
    <x v="0"/>
    <x v="0"/>
    <x v="0"/>
    <x v="3"/>
  </r>
  <r>
    <x v="4277"/>
    <x v="784"/>
    <x v="1"/>
    <x v="2"/>
    <x v="1"/>
    <x v="5"/>
    <x v="2"/>
    <x v="2"/>
    <x v="7"/>
    <x v="15"/>
    <x v="15"/>
    <x v="1"/>
    <x v="1"/>
    <x v="0"/>
    <x v="3"/>
  </r>
  <r>
    <x v="4278"/>
    <x v="784"/>
    <x v="1"/>
    <x v="2"/>
    <x v="2"/>
    <x v="3"/>
    <x v="3"/>
    <x v="3"/>
    <x v="6"/>
    <x v="13"/>
    <x v="13"/>
    <x v="0"/>
    <x v="0"/>
    <x v="0"/>
    <x v="3"/>
  </r>
  <r>
    <x v="4279"/>
    <x v="784"/>
    <x v="1"/>
    <x v="2"/>
    <x v="0"/>
    <x v="1"/>
    <x v="4"/>
    <x v="4"/>
    <x v="2"/>
    <x v="24"/>
    <x v="24"/>
    <x v="0"/>
    <x v="0"/>
    <x v="0"/>
    <x v="2"/>
  </r>
  <r>
    <x v="4280"/>
    <x v="785"/>
    <x v="1"/>
    <x v="2"/>
    <x v="1"/>
    <x v="1"/>
    <x v="0"/>
    <x v="0"/>
    <x v="5"/>
    <x v="48"/>
    <x v="48"/>
    <x v="0"/>
    <x v="0"/>
    <x v="0"/>
    <x v="4"/>
  </r>
  <r>
    <x v="4281"/>
    <x v="785"/>
    <x v="1"/>
    <x v="2"/>
    <x v="1"/>
    <x v="3"/>
    <x v="3"/>
    <x v="3"/>
    <x v="2"/>
    <x v="5"/>
    <x v="5"/>
    <x v="0"/>
    <x v="0"/>
    <x v="1"/>
    <x v="4"/>
  </r>
  <r>
    <x v="4282"/>
    <x v="786"/>
    <x v="1"/>
    <x v="2"/>
    <x v="0"/>
    <x v="2"/>
    <x v="4"/>
    <x v="4"/>
    <x v="1"/>
    <x v="37"/>
    <x v="37"/>
    <x v="0"/>
    <x v="0"/>
    <x v="0"/>
    <x v="4"/>
  </r>
  <r>
    <x v="4283"/>
    <x v="787"/>
    <x v="1"/>
    <x v="2"/>
    <x v="1"/>
    <x v="2"/>
    <x v="4"/>
    <x v="4"/>
    <x v="6"/>
    <x v="9"/>
    <x v="9"/>
    <x v="0"/>
    <x v="0"/>
    <x v="0"/>
    <x v="2"/>
  </r>
  <r>
    <x v="4284"/>
    <x v="787"/>
    <x v="1"/>
    <x v="2"/>
    <x v="0"/>
    <x v="3"/>
    <x v="3"/>
    <x v="3"/>
    <x v="4"/>
    <x v="29"/>
    <x v="29"/>
    <x v="0"/>
    <x v="0"/>
    <x v="0"/>
    <x v="0"/>
  </r>
  <r>
    <x v="4285"/>
    <x v="787"/>
    <x v="1"/>
    <x v="2"/>
    <x v="2"/>
    <x v="0"/>
    <x v="3"/>
    <x v="3"/>
    <x v="0"/>
    <x v="25"/>
    <x v="25"/>
    <x v="0"/>
    <x v="0"/>
    <x v="0"/>
    <x v="3"/>
  </r>
  <r>
    <x v="4286"/>
    <x v="787"/>
    <x v="1"/>
    <x v="2"/>
    <x v="0"/>
    <x v="4"/>
    <x v="1"/>
    <x v="1"/>
    <x v="0"/>
    <x v="10"/>
    <x v="10"/>
    <x v="0"/>
    <x v="0"/>
    <x v="0"/>
    <x v="4"/>
  </r>
  <r>
    <x v="4287"/>
    <x v="787"/>
    <x v="1"/>
    <x v="2"/>
    <x v="0"/>
    <x v="4"/>
    <x v="3"/>
    <x v="3"/>
    <x v="6"/>
    <x v="13"/>
    <x v="13"/>
    <x v="0"/>
    <x v="0"/>
    <x v="0"/>
    <x v="2"/>
  </r>
  <r>
    <x v="4288"/>
    <x v="787"/>
    <x v="1"/>
    <x v="2"/>
    <x v="1"/>
    <x v="0"/>
    <x v="2"/>
    <x v="2"/>
    <x v="4"/>
    <x v="17"/>
    <x v="17"/>
    <x v="1"/>
    <x v="1"/>
    <x v="0"/>
    <x v="1"/>
  </r>
  <r>
    <x v="4289"/>
    <x v="787"/>
    <x v="1"/>
    <x v="2"/>
    <x v="0"/>
    <x v="1"/>
    <x v="4"/>
    <x v="4"/>
    <x v="9"/>
    <x v="46"/>
    <x v="46"/>
    <x v="0"/>
    <x v="0"/>
    <x v="1"/>
    <x v="2"/>
  </r>
  <r>
    <x v="4290"/>
    <x v="787"/>
    <x v="1"/>
    <x v="2"/>
    <x v="0"/>
    <x v="2"/>
    <x v="4"/>
    <x v="4"/>
    <x v="5"/>
    <x v="47"/>
    <x v="47"/>
    <x v="0"/>
    <x v="0"/>
    <x v="0"/>
    <x v="0"/>
  </r>
  <r>
    <x v="4291"/>
    <x v="787"/>
    <x v="1"/>
    <x v="2"/>
    <x v="1"/>
    <x v="0"/>
    <x v="1"/>
    <x v="1"/>
    <x v="4"/>
    <x v="22"/>
    <x v="22"/>
    <x v="0"/>
    <x v="0"/>
    <x v="0"/>
    <x v="2"/>
  </r>
  <r>
    <x v="4292"/>
    <x v="787"/>
    <x v="1"/>
    <x v="2"/>
    <x v="1"/>
    <x v="6"/>
    <x v="0"/>
    <x v="0"/>
    <x v="9"/>
    <x v="39"/>
    <x v="39"/>
    <x v="1"/>
    <x v="1"/>
    <x v="0"/>
    <x v="4"/>
  </r>
  <r>
    <x v="4293"/>
    <x v="787"/>
    <x v="1"/>
    <x v="2"/>
    <x v="0"/>
    <x v="3"/>
    <x v="1"/>
    <x v="1"/>
    <x v="1"/>
    <x v="1"/>
    <x v="1"/>
    <x v="0"/>
    <x v="0"/>
    <x v="0"/>
    <x v="0"/>
  </r>
  <r>
    <x v="4294"/>
    <x v="788"/>
    <x v="1"/>
    <x v="2"/>
    <x v="0"/>
    <x v="2"/>
    <x v="0"/>
    <x v="0"/>
    <x v="9"/>
    <x v="39"/>
    <x v="39"/>
    <x v="0"/>
    <x v="0"/>
    <x v="0"/>
    <x v="2"/>
  </r>
  <r>
    <x v="4295"/>
    <x v="788"/>
    <x v="1"/>
    <x v="2"/>
    <x v="2"/>
    <x v="5"/>
    <x v="0"/>
    <x v="0"/>
    <x v="2"/>
    <x v="2"/>
    <x v="2"/>
    <x v="0"/>
    <x v="0"/>
    <x v="0"/>
    <x v="3"/>
  </r>
  <r>
    <x v="4296"/>
    <x v="789"/>
    <x v="2"/>
    <x v="2"/>
    <x v="1"/>
    <x v="3"/>
    <x v="4"/>
    <x v="4"/>
    <x v="9"/>
    <x v="46"/>
    <x v="46"/>
    <x v="0"/>
    <x v="0"/>
    <x v="0"/>
    <x v="2"/>
  </r>
  <r>
    <x v="4297"/>
    <x v="789"/>
    <x v="2"/>
    <x v="2"/>
    <x v="2"/>
    <x v="4"/>
    <x v="4"/>
    <x v="4"/>
    <x v="5"/>
    <x v="47"/>
    <x v="47"/>
    <x v="0"/>
    <x v="0"/>
    <x v="0"/>
    <x v="2"/>
  </r>
  <r>
    <x v="4298"/>
    <x v="789"/>
    <x v="2"/>
    <x v="2"/>
    <x v="1"/>
    <x v="5"/>
    <x v="2"/>
    <x v="2"/>
    <x v="3"/>
    <x v="3"/>
    <x v="3"/>
    <x v="0"/>
    <x v="0"/>
    <x v="0"/>
    <x v="3"/>
  </r>
  <r>
    <x v="4299"/>
    <x v="789"/>
    <x v="2"/>
    <x v="2"/>
    <x v="0"/>
    <x v="6"/>
    <x v="0"/>
    <x v="0"/>
    <x v="8"/>
    <x v="23"/>
    <x v="23"/>
    <x v="0"/>
    <x v="0"/>
    <x v="0"/>
    <x v="1"/>
  </r>
  <r>
    <x v="4300"/>
    <x v="789"/>
    <x v="2"/>
    <x v="2"/>
    <x v="2"/>
    <x v="1"/>
    <x v="0"/>
    <x v="0"/>
    <x v="2"/>
    <x v="2"/>
    <x v="2"/>
    <x v="1"/>
    <x v="1"/>
    <x v="0"/>
    <x v="4"/>
  </r>
  <r>
    <x v="4301"/>
    <x v="790"/>
    <x v="2"/>
    <x v="2"/>
    <x v="2"/>
    <x v="1"/>
    <x v="3"/>
    <x v="3"/>
    <x v="8"/>
    <x v="18"/>
    <x v="18"/>
    <x v="0"/>
    <x v="0"/>
    <x v="1"/>
    <x v="2"/>
  </r>
  <r>
    <x v="4302"/>
    <x v="790"/>
    <x v="2"/>
    <x v="2"/>
    <x v="2"/>
    <x v="0"/>
    <x v="3"/>
    <x v="3"/>
    <x v="8"/>
    <x v="18"/>
    <x v="18"/>
    <x v="0"/>
    <x v="0"/>
    <x v="0"/>
    <x v="4"/>
  </r>
  <r>
    <x v="4303"/>
    <x v="790"/>
    <x v="2"/>
    <x v="2"/>
    <x v="0"/>
    <x v="1"/>
    <x v="2"/>
    <x v="2"/>
    <x v="9"/>
    <x v="26"/>
    <x v="26"/>
    <x v="0"/>
    <x v="0"/>
    <x v="1"/>
    <x v="0"/>
  </r>
  <r>
    <x v="4304"/>
    <x v="791"/>
    <x v="2"/>
    <x v="2"/>
    <x v="2"/>
    <x v="5"/>
    <x v="2"/>
    <x v="2"/>
    <x v="0"/>
    <x v="38"/>
    <x v="38"/>
    <x v="1"/>
    <x v="1"/>
    <x v="0"/>
    <x v="3"/>
  </r>
  <r>
    <x v="4305"/>
    <x v="791"/>
    <x v="2"/>
    <x v="2"/>
    <x v="2"/>
    <x v="6"/>
    <x v="0"/>
    <x v="0"/>
    <x v="8"/>
    <x v="23"/>
    <x v="23"/>
    <x v="0"/>
    <x v="0"/>
    <x v="0"/>
    <x v="2"/>
  </r>
  <r>
    <x v="4306"/>
    <x v="792"/>
    <x v="2"/>
    <x v="2"/>
    <x v="2"/>
    <x v="6"/>
    <x v="0"/>
    <x v="0"/>
    <x v="5"/>
    <x v="48"/>
    <x v="48"/>
    <x v="1"/>
    <x v="1"/>
    <x v="0"/>
    <x v="2"/>
  </r>
  <r>
    <x v="4307"/>
    <x v="792"/>
    <x v="2"/>
    <x v="2"/>
    <x v="2"/>
    <x v="2"/>
    <x v="1"/>
    <x v="1"/>
    <x v="4"/>
    <x v="22"/>
    <x v="22"/>
    <x v="0"/>
    <x v="0"/>
    <x v="0"/>
    <x v="2"/>
  </r>
  <r>
    <x v="4308"/>
    <x v="792"/>
    <x v="2"/>
    <x v="2"/>
    <x v="0"/>
    <x v="4"/>
    <x v="3"/>
    <x v="3"/>
    <x v="3"/>
    <x v="41"/>
    <x v="41"/>
    <x v="0"/>
    <x v="0"/>
    <x v="0"/>
    <x v="3"/>
  </r>
  <r>
    <x v="4309"/>
    <x v="792"/>
    <x v="2"/>
    <x v="2"/>
    <x v="0"/>
    <x v="2"/>
    <x v="0"/>
    <x v="0"/>
    <x v="3"/>
    <x v="45"/>
    <x v="45"/>
    <x v="0"/>
    <x v="0"/>
    <x v="0"/>
    <x v="0"/>
  </r>
  <r>
    <x v="4310"/>
    <x v="792"/>
    <x v="2"/>
    <x v="2"/>
    <x v="0"/>
    <x v="0"/>
    <x v="2"/>
    <x v="2"/>
    <x v="0"/>
    <x v="38"/>
    <x v="38"/>
    <x v="0"/>
    <x v="0"/>
    <x v="1"/>
    <x v="2"/>
  </r>
  <r>
    <x v="4311"/>
    <x v="792"/>
    <x v="2"/>
    <x v="2"/>
    <x v="2"/>
    <x v="1"/>
    <x v="2"/>
    <x v="2"/>
    <x v="9"/>
    <x v="26"/>
    <x v="26"/>
    <x v="0"/>
    <x v="0"/>
    <x v="0"/>
    <x v="2"/>
  </r>
  <r>
    <x v="4312"/>
    <x v="792"/>
    <x v="2"/>
    <x v="2"/>
    <x v="0"/>
    <x v="4"/>
    <x v="1"/>
    <x v="1"/>
    <x v="0"/>
    <x v="10"/>
    <x v="10"/>
    <x v="1"/>
    <x v="1"/>
    <x v="0"/>
    <x v="0"/>
  </r>
  <r>
    <x v="4313"/>
    <x v="792"/>
    <x v="2"/>
    <x v="2"/>
    <x v="2"/>
    <x v="4"/>
    <x v="3"/>
    <x v="3"/>
    <x v="3"/>
    <x v="41"/>
    <x v="41"/>
    <x v="0"/>
    <x v="0"/>
    <x v="0"/>
    <x v="2"/>
  </r>
  <r>
    <x v="4314"/>
    <x v="792"/>
    <x v="2"/>
    <x v="2"/>
    <x v="2"/>
    <x v="1"/>
    <x v="4"/>
    <x v="4"/>
    <x v="3"/>
    <x v="42"/>
    <x v="42"/>
    <x v="0"/>
    <x v="0"/>
    <x v="1"/>
    <x v="2"/>
  </r>
  <r>
    <x v="4315"/>
    <x v="793"/>
    <x v="2"/>
    <x v="2"/>
    <x v="0"/>
    <x v="1"/>
    <x v="0"/>
    <x v="0"/>
    <x v="4"/>
    <x v="4"/>
    <x v="4"/>
    <x v="0"/>
    <x v="0"/>
    <x v="0"/>
    <x v="2"/>
  </r>
  <r>
    <x v="4316"/>
    <x v="793"/>
    <x v="2"/>
    <x v="2"/>
    <x v="1"/>
    <x v="6"/>
    <x v="3"/>
    <x v="3"/>
    <x v="0"/>
    <x v="25"/>
    <x v="25"/>
    <x v="0"/>
    <x v="0"/>
    <x v="0"/>
    <x v="2"/>
  </r>
  <r>
    <x v="4317"/>
    <x v="794"/>
    <x v="2"/>
    <x v="2"/>
    <x v="0"/>
    <x v="3"/>
    <x v="3"/>
    <x v="3"/>
    <x v="4"/>
    <x v="29"/>
    <x v="29"/>
    <x v="1"/>
    <x v="1"/>
    <x v="0"/>
    <x v="0"/>
  </r>
  <r>
    <x v="4318"/>
    <x v="795"/>
    <x v="2"/>
    <x v="2"/>
    <x v="2"/>
    <x v="3"/>
    <x v="1"/>
    <x v="1"/>
    <x v="9"/>
    <x v="44"/>
    <x v="44"/>
    <x v="1"/>
    <x v="1"/>
    <x v="0"/>
    <x v="2"/>
  </r>
  <r>
    <x v="4319"/>
    <x v="795"/>
    <x v="2"/>
    <x v="2"/>
    <x v="2"/>
    <x v="6"/>
    <x v="1"/>
    <x v="1"/>
    <x v="7"/>
    <x v="21"/>
    <x v="21"/>
    <x v="1"/>
    <x v="1"/>
    <x v="0"/>
    <x v="0"/>
  </r>
  <r>
    <x v="4320"/>
    <x v="796"/>
    <x v="2"/>
    <x v="2"/>
    <x v="1"/>
    <x v="6"/>
    <x v="2"/>
    <x v="2"/>
    <x v="0"/>
    <x v="38"/>
    <x v="38"/>
    <x v="1"/>
    <x v="1"/>
    <x v="0"/>
    <x v="4"/>
  </r>
  <r>
    <x v="4321"/>
    <x v="796"/>
    <x v="2"/>
    <x v="2"/>
    <x v="2"/>
    <x v="6"/>
    <x v="4"/>
    <x v="4"/>
    <x v="0"/>
    <x v="49"/>
    <x v="49"/>
    <x v="0"/>
    <x v="0"/>
    <x v="0"/>
    <x v="3"/>
  </r>
  <r>
    <x v="4322"/>
    <x v="796"/>
    <x v="2"/>
    <x v="2"/>
    <x v="1"/>
    <x v="5"/>
    <x v="3"/>
    <x v="3"/>
    <x v="7"/>
    <x v="11"/>
    <x v="11"/>
    <x v="0"/>
    <x v="0"/>
    <x v="0"/>
    <x v="2"/>
  </r>
  <r>
    <x v="4323"/>
    <x v="797"/>
    <x v="2"/>
    <x v="2"/>
    <x v="1"/>
    <x v="0"/>
    <x v="3"/>
    <x v="3"/>
    <x v="7"/>
    <x v="11"/>
    <x v="11"/>
    <x v="1"/>
    <x v="1"/>
    <x v="0"/>
    <x v="1"/>
  </r>
  <r>
    <x v="4324"/>
    <x v="797"/>
    <x v="2"/>
    <x v="2"/>
    <x v="1"/>
    <x v="2"/>
    <x v="1"/>
    <x v="1"/>
    <x v="3"/>
    <x v="14"/>
    <x v="14"/>
    <x v="0"/>
    <x v="0"/>
    <x v="0"/>
    <x v="2"/>
  </r>
  <r>
    <x v="4325"/>
    <x v="798"/>
    <x v="2"/>
    <x v="2"/>
    <x v="1"/>
    <x v="3"/>
    <x v="4"/>
    <x v="4"/>
    <x v="9"/>
    <x v="46"/>
    <x v="46"/>
    <x v="0"/>
    <x v="0"/>
    <x v="0"/>
    <x v="3"/>
  </r>
  <r>
    <x v="4326"/>
    <x v="799"/>
    <x v="2"/>
    <x v="2"/>
    <x v="2"/>
    <x v="2"/>
    <x v="2"/>
    <x v="2"/>
    <x v="2"/>
    <x v="12"/>
    <x v="12"/>
    <x v="0"/>
    <x v="0"/>
    <x v="0"/>
    <x v="3"/>
  </r>
  <r>
    <x v="4327"/>
    <x v="799"/>
    <x v="2"/>
    <x v="2"/>
    <x v="2"/>
    <x v="5"/>
    <x v="0"/>
    <x v="0"/>
    <x v="2"/>
    <x v="2"/>
    <x v="2"/>
    <x v="0"/>
    <x v="0"/>
    <x v="0"/>
    <x v="2"/>
  </r>
  <r>
    <x v="4328"/>
    <x v="799"/>
    <x v="2"/>
    <x v="2"/>
    <x v="2"/>
    <x v="0"/>
    <x v="1"/>
    <x v="1"/>
    <x v="1"/>
    <x v="1"/>
    <x v="1"/>
    <x v="0"/>
    <x v="0"/>
    <x v="0"/>
    <x v="1"/>
  </r>
  <r>
    <x v="4329"/>
    <x v="799"/>
    <x v="2"/>
    <x v="2"/>
    <x v="2"/>
    <x v="5"/>
    <x v="2"/>
    <x v="2"/>
    <x v="9"/>
    <x v="26"/>
    <x v="26"/>
    <x v="1"/>
    <x v="1"/>
    <x v="0"/>
    <x v="2"/>
  </r>
  <r>
    <x v="4330"/>
    <x v="800"/>
    <x v="2"/>
    <x v="2"/>
    <x v="1"/>
    <x v="3"/>
    <x v="2"/>
    <x v="2"/>
    <x v="1"/>
    <x v="43"/>
    <x v="43"/>
    <x v="0"/>
    <x v="0"/>
    <x v="0"/>
    <x v="2"/>
  </r>
  <r>
    <x v="4331"/>
    <x v="800"/>
    <x v="2"/>
    <x v="2"/>
    <x v="0"/>
    <x v="2"/>
    <x v="4"/>
    <x v="4"/>
    <x v="1"/>
    <x v="37"/>
    <x v="37"/>
    <x v="1"/>
    <x v="1"/>
    <x v="0"/>
    <x v="3"/>
  </r>
  <r>
    <x v="4332"/>
    <x v="800"/>
    <x v="2"/>
    <x v="2"/>
    <x v="1"/>
    <x v="0"/>
    <x v="2"/>
    <x v="2"/>
    <x v="6"/>
    <x v="32"/>
    <x v="32"/>
    <x v="0"/>
    <x v="0"/>
    <x v="0"/>
    <x v="2"/>
  </r>
  <r>
    <x v="4333"/>
    <x v="800"/>
    <x v="2"/>
    <x v="2"/>
    <x v="0"/>
    <x v="4"/>
    <x v="2"/>
    <x v="2"/>
    <x v="6"/>
    <x v="32"/>
    <x v="32"/>
    <x v="0"/>
    <x v="0"/>
    <x v="0"/>
    <x v="2"/>
  </r>
  <r>
    <x v="4334"/>
    <x v="800"/>
    <x v="2"/>
    <x v="2"/>
    <x v="0"/>
    <x v="5"/>
    <x v="4"/>
    <x v="4"/>
    <x v="8"/>
    <x v="19"/>
    <x v="19"/>
    <x v="0"/>
    <x v="0"/>
    <x v="0"/>
    <x v="2"/>
  </r>
  <r>
    <x v="4335"/>
    <x v="800"/>
    <x v="2"/>
    <x v="2"/>
    <x v="1"/>
    <x v="5"/>
    <x v="0"/>
    <x v="0"/>
    <x v="5"/>
    <x v="48"/>
    <x v="48"/>
    <x v="1"/>
    <x v="1"/>
    <x v="0"/>
    <x v="2"/>
  </r>
  <r>
    <x v="4336"/>
    <x v="800"/>
    <x v="2"/>
    <x v="2"/>
    <x v="1"/>
    <x v="6"/>
    <x v="3"/>
    <x v="3"/>
    <x v="1"/>
    <x v="27"/>
    <x v="27"/>
    <x v="0"/>
    <x v="0"/>
    <x v="0"/>
    <x v="0"/>
  </r>
  <r>
    <x v="4337"/>
    <x v="800"/>
    <x v="2"/>
    <x v="2"/>
    <x v="1"/>
    <x v="2"/>
    <x v="4"/>
    <x v="4"/>
    <x v="7"/>
    <x v="31"/>
    <x v="31"/>
    <x v="1"/>
    <x v="1"/>
    <x v="0"/>
    <x v="1"/>
  </r>
  <r>
    <x v="4338"/>
    <x v="801"/>
    <x v="2"/>
    <x v="2"/>
    <x v="0"/>
    <x v="2"/>
    <x v="0"/>
    <x v="0"/>
    <x v="3"/>
    <x v="45"/>
    <x v="45"/>
    <x v="0"/>
    <x v="0"/>
    <x v="0"/>
    <x v="2"/>
  </r>
  <r>
    <x v="4339"/>
    <x v="801"/>
    <x v="2"/>
    <x v="2"/>
    <x v="1"/>
    <x v="2"/>
    <x v="0"/>
    <x v="0"/>
    <x v="5"/>
    <x v="48"/>
    <x v="48"/>
    <x v="0"/>
    <x v="0"/>
    <x v="0"/>
    <x v="2"/>
  </r>
  <r>
    <x v="4340"/>
    <x v="801"/>
    <x v="2"/>
    <x v="2"/>
    <x v="0"/>
    <x v="5"/>
    <x v="2"/>
    <x v="2"/>
    <x v="9"/>
    <x v="26"/>
    <x v="26"/>
    <x v="0"/>
    <x v="0"/>
    <x v="0"/>
    <x v="2"/>
  </r>
  <r>
    <x v="4341"/>
    <x v="801"/>
    <x v="2"/>
    <x v="2"/>
    <x v="0"/>
    <x v="3"/>
    <x v="0"/>
    <x v="0"/>
    <x v="2"/>
    <x v="2"/>
    <x v="2"/>
    <x v="0"/>
    <x v="0"/>
    <x v="0"/>
    <x v="4"/>
  </r>
  <r>
    <x v="4342"/>
    <x v="801"/>
    <x v="2"/>
    <x v="2"/>
    <x v="2"/>
    <x v="3"/>
    <x v="4"/>
    <x v="4"/>
    <x v="6"/>
    <x v="9"/>
    <x v="9"/>
    <x v="0"/>
    <x v="0"/>
    <x v="1"/>
    <x v="3"/>
  </r>
  <r>
    <x v="4343"/>
    <x v="801"/>
    <x v="2"/>
    <x v="2"/>
    <x v="0"/>
    <x v="2"/>
    <x v="4"/>
    <x v="4"/>
    <x v="8"/>
    <x v="19"/>
    <x v="19"/>
    <x v="1"/>
    <x v="1"/>
    <x v="1"/>
    <x v="3"/>
  </r>
  <r>
    <x v="4344"/>
    <x v="801"/>
    <x v="2"/>
    <x v="2"/>
    <x v="1"/>
    <x v="0"/>
    <x v="2"/>
    <x v="2"/>
    <x v="8"/>
    <x v="36"/>
    <x v="36"/>
    <x v="1"/>
    <x v="1"/>
    <x v="0"/>
    <x v="0"/>
  </r>
  <r>
    <x v="4345"/>
    <x v="801"/>
    <x v="2"/>
    <x v="2"/>
    <x v="2"/>
    <x v="1"/>
    <x v="2"/>
    <x v="2"/>
    <x v="7"/>
    <x v="15"/>
    <x v="15"/>
    <x v="1"/>
    <x v="1"/>
    <x v="0"/>
    <x v="2"/>
  </r>
  <r>
    <x v="4346"/>
    <x v="801"/>
    <x v="2"/>
    <x v="2"/>
    <x v="2"/>
    <x v="5"/>
    <x v="4"/>
    <x v="4"/>
    <x v="9"/>
    <x v="46"/>
    <x v="46"/>
    <x v="1"/>
    <x v="1"/>
    <x v="0"/>
    <x v="0"/>
  </r>
  <r>
    <x v="4347"/>
    <x v="801"/>
    <x v="2"/>
    <x v="2"/>
    <x v="0"/>
    <x v="4"/>
    <x v="3"/>
    <x v="3"/>
    <x v="3"/>
    <x v="41"/>
    <x v="41"/>
    <x v="0"/>
    <x v="0"/>
    <x v="0"/>
    <x v="4"/>
  </r>
  <r>
    <x v="4348"/>
    <x v="801"/>
    <x v="2"/>
    <x v="2"/>
    <x v="0"/>
    <x v="0"/>
    <x v="4"/>
    <x v="4"/>
    <x v="4"/>
    <x v="8"/>
    <x v="8"/>
    <x v="0"/>
    <x v="0"/>
    <x v="0"/>
    <x v="2"/>
  </r>
  <r>
    <x v="4349"/>
    <x v="801"/>
    <x v="2"/>
    <x v="2"/>
    <x v="1"/>
    <x v="2"/>
    <x v="0"/>
    <x v="0"/>
    <x v="7"/>
    <x v="20"/>
    <x v="20"/>
    <x v="0"/>
    <x v="0"/>
    <x v="0"/>
    <x v="0"/>
  </r>
  <r>
    <x v="4350"/>
    <x v="801"/>
    <x v="2"/>
    <x v="2"/>
    <x v="1"/>
    <x v="2"/>
    <x v="0"/>
    <x v="0"/>
    <x v="2"/>
    <x v="2"/>
    <x v="2"/>
    <x v="1"/>
    <x v="1"/>
    <x v="1"/>
    <x v="4"/>
  </r>
  <r>
    <x v="4351"/>
    <x v="801"/>
    <x v="2"/>
    <x v="2"/>
    <x v="1"/>
    <x v="4"/>
    <x v="0"/>
    <x v="0"/>
    <x v="8"/>
    <x v="23"/>
    <x v="23"/>
    <x v="1"/>
    <x v="1"/>
    <x v="0"/>
    <x v="2"/>
  </r>
  <r>
    <x v="4352"/>
    <x v="801"/>
    <x v="2"/>
    <x v="2"/>
    <x v="2"/>
    <x v="3"/>
    <x v="1"/>
    <x v="1"/>
    <x v="4"/>
    <x v="22"/>
    <x v="22"/>
    <x v="1"/>
    <x v="1"/>
    <x v="0"/>
    <x v="3"/>
  </r>
  <r>
    <x v="4353"/>
    <x v="801"/>
    <x v="2"/>
    <x v="2"/>
    <x v="0"/>
    <x v="3"/>
    <x v="0"/>
    <x v="0"/>
    <x v="5"/>
    <x v="48"/>
    <x v="48"/>
    <x v="0"/>
    <x v="0"/>
    <x v="0"/>
    <x v="2"/>
  </r>
  <r>
    <x v="4354"/>
    <x v="801"/>
    <x v="2"/>
    <x v="2"/>
    <x v="2"/>
    <x v="3"/>
    <x v="4"/>
    <x v="4"/>
    <x v="6"/>
    <x v="9"/>
    <x v="9"/>
    <x v="0"/>
    <x v="0"/>
    <x v="1"/>
    <x v="2"/>
  </r>
  <r>
    <x v="4355"/>
    <x v="802"/>
    <x v="2"/>
    <x v="2"/>
    <x v="1"/>
    <x v="0"/>
    <x v="3"/>
    <x v="3"/>
    <x v="3"/>
    <x v="41"/>
    <x v="41"/>
    <x v="0"/>
    <x v="0"/>
    <x v="0"/>
    <x v="3"/>
  </r>
  <r>
    <x v="4356"/>
    <x v="802"/>
    <x v="2"/>
    <x v="2"/>
    <x v="2"/>
    <x v="3"/>
    <x v="1"/>
    <x v="1"/>
    <x v="1"/>
    <x v="1"/>
    <x v="1"/>
    <x v="1"/>
    <x v="1"/>
    <x v="0"/>
    <x v="2"/>
  </r>
  <r>
    <x v="4357"/>
    <x v="802"/>
    <x v="2"/>
    <x v="2"/>
    <x v="1"/>
    <x v="1"/>
    <x v="1"/>
    <x v="1"/>
    <x v="5"/>
    <x v="28"/>
    <x v="28"/>
    <x v="1"/>
    <x v="1"/>
    <x v="0"/>
    <x v="3"/>
  </r>
  <r>
    <x v="4358"/>
    <x v="802"/>
    <x v="2"/>
    <x v="2"/>
    <x v="1"/>
    <x v="3"/>
    <x v="4"/>
    <x v="4"/>
    <x v="2"/>
    <x v="24"/>
    <x v="24"/>
    <x v="0"/>
    <x v="0"/>
    <x v="0"/>
    <x v="2"/>
  </r>
  <r>
    <x v="4359"/>
    <x v="803"/>
    <x v="2"/>
    <x v="2"/>
    <x v="1"/>
    <x v="3"/>
    <x v="1"/>
    <x v="1"/>
    <x v="4"/>
    <x v="22"/>
    <x v="22"/>
    <x v="1"/>
    <x v="1"/>
    <x v="0"/>
    <x v="2"/>
  </r>
  <r>
    <x v="4360"/>
    <x v="803"/>
    <x v="2"/>
    <x v="2"/>
    <x v="1"/>
    <x v="4"/>
    <x v="4"/>
    <x v="4"/>
    <x v="7"/>
    <x v="31"/>
    <x v="31"/>
    <x v="0"/>
    <x v="0"/>
    <x v="0"/>
    <x v="2"/>
  </r>
  <r>
    <x v="4361"/>
    <x v="803"/>
    <x v="2"/>
    <x v="2"/>
    <x v="2"/>
    <x v="6"/>
    <x v="4"/>
    <x v="4"/>
    <x v="1"/>
    <x v="37"/>
    <x v="37"/>
    <x v="0"/>
    <x v="0"/>
    <x v="0"/>
    <x v="2"/>
  </r>
  <r>
    <x v="4362"/>
    <x v="803"/>
    <x v="2"/>
    <x v="2"/>
    <x v="1"/>
    <x v="5"/>
    <x v="1"/>
    <x v="1"/>
    <x v="6"/>
    <x v="7"/>
    <x v="7"/>
    <x v="1"/>
    <x v="1"/>
    <x v="0"/>
    <x v="4"/>
  </r>
  <r>
    <x v="4363"/>
    <x v="803"/>
    <x v="2"/>
    <x v="2"/>
    <x v="2"/>
    <x v="2"/>
    <x v="4"/>
    <x v="4"/>
    <x v="7"/>
    <x v="31"/>
    <x v="31"/>
    <x v="0"/>
    <x v="0"/>
    <x v="0"/>
    <x v="4"/>
  </r>
  <r>
    <x v="4364"/>
    <x v="803"/>
    <x v="2"/>
    <x v="2"/>
    <x v="2"/>
    <x v="6"/>
    <x v="4"/>
    <x v="4"/>
    <x v="6"/>
    <x v="9"/>
    <x v="9"/>
    <x v="1"/>
    <x v="1"/>
    <x v="0"/>
    <x v="1"/>
  </r>
  <r>
    <x v="4365"/>
    <x v="803"/>
    <x v="2"/>
    <x v="2"/>
    <x v="0"/>
    <x v="4"/>
    <x v="2"/>
    <x v="2"/>
    <x v="0"/>
    <x v="38"/>
    <x v="38"/>
    <x v="0"/>
    <x v="0"/>
    <x v="0"/>
    <x v="2"/>
  </r>
  <r>
    <x v="4366"/>
    <x v="804"/>
    <x v="2"/>
    <x v="2"/>
    <x v="0"/>
    <x v="6"/>
    <x v="1"/>
    <x v="1"/>
    <x v="5"/>
    <x v="28"/>
    <x v="28"/>
    <x v="1"/>
    <x v="1"/>
    <x v="0"/>
    <x v="3"/>
  </r>
  <r>
    <x v="4367"/>
    <x v="804"/>
    <x v="2"/>
    <x v="2"/>
    <x v="0"/>
    <x v="6"/>
    <x v="0"/>
    <x v="0"/>
    <x v="1"/>
    <x v="40"/>
    <x v="40"/>
    <x v="0"/>
    <x v="0"/>
    <x v="0"/>
    <x v="2"/>
  </r>
  <r>
    <x v="4368"/>
    <x v="804"/>
    <x v="2"/>
    <x v="2"/>
    <x v="1"/>
    <x v="5"/>
    <x v="0"/>
    <x v="0"/>
    <x v="7"/>
    <x v="20"/>
    <x v="20"/>
    <x v="0"/>
    <x v="0"/>
    <x v="0"/>
    <x v="2"/>
  </r>
  <r>
    <x v="4369"/>
    <x v="804"/>
    <x v="2"/>
    <x v="2"/>
    <x v="2"/>
    <x v="2"/>
    <x v="4"/>
    <x v="4"/>
    <x v="9"/>
    <x v="46"/>
    <x v="46"/>
    <x v="0"/>
    <x v="0"/>
    <x v="0"/>
    <x v="3"/>
  </r>
  <r>
    <x v="4370"/>
    <x v="804"/>
    <x v="2"/>
    <x v="2"/>
    <x v="2"/>
    <x v="5"/>
    <x v="3"/>
    <x v="3"/>
    <x v="2"/>
    <x v="5"/>
    <x v="5"/>
    <x v="0"/>
    <x v="0"/>
    <x v="1"/>
    <x v="2"/>
  </r>
  <r>
    <x v="4371"/>
    <x v="804"/>
    <x v="2"/>
    <x v="2"/>
    <x v="2"/>
    <x v="2"/>
    <x v="0"/>
    <x v="0"/>
    <x v="0"/>
    <x v="0"/>
    <x v="0"/>
    <x v="0"/>
    <x v="0"/>
    <x v="0"/>
    <x v="1"/>
  </r>
  <r>
    <x v="4372"/>
    <x v="804"/>
    <x v="2"/>
    <x v="2"/>
    <x v="0"/>
    <x v="4"/>
    <x v="3"/>
    <x v="3"/>
    <x v="5"/>
    <x v="16"/>
    <x v="16"/>
    <x v="0"/>
    <x v="0"/>
    <x v="0"/>
    <x v="2"/>
  </r>
  <r>
    <x v="4373"/>
    <x v="805"/>
    <x v="2"/>
    <x v="2"/>
    <x v="0"/>
    <x v="5"/>
    <x v="1"/>
    <x v="1"/>
    <x v="1"/>
    <x v="1"/>
    <x v="1"/>
    <x v="1"/>
    <x v="1"/>
    <x v="0"/>
    <x v="0"/>
  </r>
  <r>
    <x v="4374"/>
    <x v="806"/>
    <x v="2"/>
    <x v="2"/>
    <x v="1"/>
    <x v="5"/>
    <x v="3"/>
    <x v="3"/>
    <x v="3"/>
    <x v="41"/>
    <x v="41"/>
    <x v="1"/>
    <x v="1"/>
    <x v="0"/>
    <x v="0"/>
  </r>
  <r>
    <x v="4375"/>
    <x v="806"/>
    <x v="2"/>
    <x v="2"/>
    <x v="0"/>
    <x v="6"/>
    <x v="0"/>
    <x v="0"/>
    <x v="0"/>
    <x v="0"/>
    <x v="0"/>
    <x v="0"/>
    <x v="0"/>
    <x v="1"/>
    <x v="2"/>
  </r>
  <r>
    <x v="4376"/>
    <x v="807"/>
    <x v="2"/>
    <x v="2"/>
    <x v="1"/>
    <x v="5"/>
    <x v="1"/>
    <x v="1"/>
    <x v="4"/>
    <x v="22"/>
    <x v="22"/>
    <x v="0"/>
    <x v="0"/>
    <x v="0"/>
    <x v="0"/>
  </r>
  <r>
    <x v="4377"/>
    <x v="807"/>
    <x v="2"/>
    <x v="2"/>
    <x v="2"/>
    <x v="6"/>
    <x v="1"/>
    <x v="1"/>
    <x v="4"/>
    <x v="22"/>
    <x v="22"/>
    <x v="0"/>
    <x v="0"/>
    <x v="0"/>
    <x v="3"/>
  </r>
  <r>
    <x v="4378"/>
    <x v="807"/>
    <x v="2"/>
    <x v="2"/>
    <x v="0"/>
    <x v="5"/>
    <x v="2"/>
    <x v="2"/>
    <x v="2"/>
    <x v="12"/>
    <x v="12"/>
    <x v="0"/>
    <x v="0"/>
    <x v="0"/>
    <x v="3"/>
  </r>
  <r>
    <x v="4379"/>
    <x v="807"/>
    <x v="2"/>
    <x v="2"/>
    <x v="1"/>
    <x v="1"/>
    <x v="0"/>
    <x v="0"/>
    <x v="1"/>
    <x v="40"/>
    <x v="40"/>
    <x v="0"/>
    <x v="0"/>
    <x v="0"/>
    <x v="3"/>
  </r>
  <r>
    <x v="4380"/>
    <x v="807"/>
    <x v="2"/>
    <x v="2"/>
    <x v="2"/>
    <x v="2"/>
    <x v="1"/>
    <x v="1"/>
    <x v="0"/>
    <x v="10"/>
    <x v="10"/>
    <x v="1"/>
    <x v="1"/>
    <x v="0"/>
    <x v="2"/>
  </r>
  <r>
    <x v="4381"/>
    <x v="807"/>
    <x v="2"/>
    <x v="2"/>
    <x v="0"/>
    <x v="3"/>
    <x v="4"/>
    <x v="4"/>
    <x v="3"/>
    <x v="42"/>
    <x v="42"/>
    <x v="0"/>
    <x v="0"/>
    <x v="0"/>
    <x v="2"/>
  </r>
  <r>
    <x v="4382"/>
    <x v="808"/>
    <x v="2"/>
    <x v="2"/>
    <x v="0"/>
    <x v="2"/>
    <x v="2"/>
    <x v="2"/>
    <x v="5"/>
    <x v="6"/>
    <x v="6"/>
    <x v="0"/>
    <x v="0"/>
    <x v="0"/>
    <x v="0"/>
  </r>
  <r>
    <x v="4383"/>
    <x v="809"/>
    <x v="2"/>
    <x v="2"/>
    <x v="2"/>
    <x v="5"/>
    <x v="0"/>
    <x v="0"/>
    <x v="4"/>
    <x v="4"/>
    <x v="4"/>
    <x v="1"/>
    <x v="1"/>
    <x v="0"/>
    <x v="0"/>
  </r>
  <r>
    <x v="4384"/>
    <x v="809"/>
    <x v="2"/>
    <x v="2"/>
    <x v="1"/>
    <x v="3"/>
    <x v="3"/>
    <x v="3"/>
    <x v="5"/>
    <x v="16"/>
    <x v="16"/>
    <x v="0"/>
    <x v="0"/>
    <x v="0"/>
    <x v="2"/>
  </r>
  <r>
    <x v="4385"/>
    <x v="809"/>
    <x v="2"/>
    <x v="2"/>
    <x v="1"/>
    <x v="6"/>
    <x v="4"/>
    <x v="4"/>
    <x v="8"/>
    <x v="19"/>
    <x v="19"/>
    <x v="0"/>
    <x v="0"/>
    <x v="0"/>
    <x v="2"/>
  </r>
  <r>
    <x v="4386"/>
    <x v="809"/>
    <x v="2"/>
    <x v="2"/>
    <x v="2"/>
    <x v="5"/>
    <x v="1"/>
    <x v="1"/>
    <x v="4"/>
    <x v="22"/>
    <x v="22"/>
    <x v="1"/>
    <x v="1"/>
    <x v="0"/>
    <x v="2"/>
  </r>
  <r>
    <x v="4387"/>
    <x v="809"/>
    <x v="2"/>
    <x v="2"/>
    <x v="1"/>
    <x v="0"/>
    <x v="0"/>
    <x v="0"/>
    <x v="4"/>
    <x v="4"/>
    <x v="4"/>
    <x v="1"/>
    <x v="1"/>
    <x v="0"/>
    <x v="1"/>
  </r>
  <r>
    <x v="4388"/>
    <x v="809"/>
    <x v="2"/>
    <x v="2"/>
    <x v="1"/>
    <x v="4"/>
    <x v="0"/>
    <x v="0"/>
    <x v="7"/>
    <x v="20"/>
    <x v="20"/>
    <x v="0"/>
    <x v="0"/>
    <x v="0"/>
    <x v="3"/>
  </r>
  <r>
    <x v="4389"/>
    <x v="810"/>
    <x v="2"/>
    <x v="2"/>
    <x v="1"/>
    <x v="6"/>
    <x v="0"/>
    <x v="0"/>
    <x v="1"/>
    <x v="40"/>
    <x v="40"/>
    <x v="0"/>
    <x v="0"/>
    <x v="0"/>
    <x v="0"/>
  </r>
  <r>
    <x v="4390"/>
    <x v="810"/>
    <x v="2"/>
    <x v="2"/>
    <x v="0"/>
    <x v="1"/>
    <x v="3"/>
    <x v="3"/>
    <x v="6"/>
    <x v="13"/>
    <x v="13"/>
    <x v="1"/>
    <x v="1"/>
    <x v="0"/>
    <x v="2"/>
  </r>
  <r>
    <x v="4391"/>
    <x v="810"/>
    <x v="2"/>
    <x v="2"/>
    <x v="2"/>
    <x v="4"/>
    <x v="0"/>
    <x v="0"/>
    <x v="1"/>
    <x v="40"/>
    <x v="40"/>
    <x v="0"/>
    <x v="0"/>
    <x v="0"/>
    <x v="1"/>
  </r>
  <r>
    <x v="4392"/>
    <x v="810"/>
    <x v="2"/>
    <x v="2"/>
    <x v="1"/>
    <x v="3"/>
    <x v="0"/>
    <x v="0"/>
    <x v="4"/>
    <x v="4"/>
    <x v="4"/>
    <x v="0"/>
    <x v="0"/>
    <x v="0"/>
    <x v="1"/>
  </r>
  <r>
    <x v="4393"/>
    <x v="810"/>
    <x v="2"/>
    <x v="2"/>
    <x v="1"/>
    <x v="2"/>
    <x v="0"/>
    <x v="0"/>
    <x v="2"/>
    <x v="2"/>
    <x v="2"/>
    <x v="1"/>
    <x v="1"/>
    <x v="0"/>
    <x v="0"/>
  </r>
  <r>
    <x v="4394"/>
    <x v="810"/>
    <x v="2"/>
    <x v="2"/>
    <x v="2"/>
    <x v="4"/>
    <x v="3"/>
    <x v="3"/>
    <x v="8"/>
    <x v="18"/>
    <x v="18"/>
    <x v="1"/>
    <x v="1"/>
    <x v="0"/>
    <x v="2"/>
  </r>
  <r>
    <x v="4395"/>
    <x v="811"/>
    <x v="2"/>
    <x v="2"/>
    <x v="0"/>
    <x v="6"/>
    <x v="0"/>
    <x v="0"/>
    <x v="6"/>
    <x v="34"/>
    <x v="34"/>
    <x v="0"/>
    <x v="0"/>
    <x v="0"/>
    <x v="2"/>
  </r>
  <r>
    <x v="4396"/>
    <x v="811"/>
    <x v="2"/>
    <x v="2"/>
    <x v="0"/>
    <x v="4"/>
    <x v="4"/>
    <x v="4"/>
    <x v="2"/>
    <x v="24"/>
    <x v="24"/>
    <x v="0"/>
    <x v="0"/>
    <x v="0"/>
    <x v="2"/>
  </r>
  <r>
    <x v="4397"/>
    <x v="811"/>
    <x v="2"/>
    <x v="2"/>
    <x v="2"/>
    <x v="1"/>
    <x v="4"/>
    <x v="4"/>
    <x v="8"/>
    <x v="19"/>
    <x v="19"/>
    <x v="0"/>
    <x v="0"/>
    <x v="0"/>
    <x v="4"/>
  </r>
  <r>
    <x v="4398"/>
    <x v="811"/>
    <x v="2"/>
    <x v="2"/>
    <x v="0"/>
    <x v="3"/>
    <x v="3"/>
    <x v="3"/>
    <x v="2"/>
    <x v="5"/>
    <x v="5"/>
    <x v="0"/>
    <x v="0"/>
    <x v="0"/>
    <x v="0"/>
  </r>
  <r>
    <x v="4399"/>
    <x v="811"/>
    <x v="2"/>
    <x v="2"/>
    <x v="2"/>
    <x v="1"/>
    <x v="1"/>
    <x v="1"/>
    <x v="9"/>
    <x v="44"/>
    <x v="44"/>
    <x v="1"/>
    <x v="1"/>
    <x v="0"/>
    <x v="1"/>
  </r>
  <r>
    <x v="4400"/>
    <x v="811"/>
    <x v="2"/>
    <x v="2"/>
    <x v="1"/>
    <x v="0"/>
    <x v="0"/>
    <x v="0"/>
    <x v="5"/>
    <x v="48"/>
    <x v="48"/>
    <x v="1"/>
    <x v="1"/>
    <x v="0"/>
    <x v="2"/>
  </r>
  <r>
    <x v="4401"/>
    <x v="811"/>
    <x v="2"/>
    <x v="2"/>
    <x v="0"/>
    <x v="6"/>
    <x v="0"/>
    <x v="0"/>
    <x v="0"/>
    <x v="0"/>
    <x v="0"/>
    <x v="0"/>
    <x v="0"/>
    <x v="0"/>
    <x v="1"/>
  </r>
  <r>
    <x v="4402"/>
    <x v="812"/>
    <x v="2"/>
    <x v="2"/>
    <x v="2"/>
    <x v="5"/>
    <x v="2"/>
    <x v="2"/>
    <x v="0"/>
    <x v="38"/>
    <x v="38"/>
    <x v="0"/>
    <x v="0"/>
    <x v="0"/>
    <x v="2"/>
  </r>
  <r>
    <x v="4403"/>
    <x v="812"/>
    <x v="2"/>
    <x v="2"/>
    <x v="2"/>
    <x v="6"/>
    <x v="2"/>
    <x v="2"/>
    <x v="3"/>
    <x v="3"/>
    <x v="3"/>
    <x v="0"/>
    <x v="0"/>
    <x v="0"/>
    <x v="4"/>
  </r>
  <r>
    <x v="4404"/>
    <x v="812"/>
    <x v="2"/>
    <x v="2"/>
    <x v="0"/>
    <x v="3"/>
    <x v="0"/>
    <x v="0"/>
    <x v="0"/>
    <x v="0"/>
    <x v="0"/>
    <x v="0"/>
    <x v="0"/>
    <x v="0"/>
    <x v="1"/>
  </r>
  <r>
    <x v="4405"/>
    <x v="812"/>
    <x v="2"/>
    <x v="2"/>
    <x v="2"/>
    <x v="0"/>
    <x v="3"/>
    <x v="3"/>
    <x v="3"/>
    <x v="41"/>
    <x v="41"/>
    <x v="0"/>
    <x v="0"/>
    <x v="0"/>
    <x v="3"/>
  </r>
  <r>
    <x v="4406"/>
    <x v="812"/>
    <x v="2"/>
    <x v="2"/>
    <x v="1"/>
    <x v="1"/>
    <x v="3"/>
    <x v="3"/>
    <x v="6"/>
    <x v="13"/>
    <x v="13"/>
    <x v="1"/>
    <x v="1"/>
    <x v="0"/>
    <x v="2"/>
  </r>
  <r>
    <x v="4407"/>
    <x v="812"/>
    <x v="2"/>
    <x v="2"/>
    <x v="0"/>
    <x v="5"/>
    <x v="0"/>
    <x v="0"/>
    <x v="6"/>
    <x v="34"/>
    <x v="34"/>
    <x v="0"/>
    <x v="0"/>
    <x v="0"/>
    <x v="3"/>
  </r>
  <r>
    <x v="4408"/>
    <x v="812"/>
    <x v="2"/>
    <x v="2"/>
    <x v="2"/>
    <x v="6"/>
    <x v="0"/>
    <x v="0"/>
    <x v="6"/>
    <x v="34"/>
    <x v="34"/>
    <x v="1"/>
    <x v="1"/>
    <x v="0"/>
    <x v="1"/>
  </r>
  <r>
    <x v="4409"/>
    <x v="812"/>
    <x v="2"/>
    <x v="2"/>
    <x v="0"/>
    <x v="3"/>
    <x v="2"/>
    <x v="2"/>
    <x v="0"/>
    <x v="38"/>
    <x v="38"/>
    <x v="0"/>
    <x v="0"/>
    <x v="0"/>
    <x v="2"/>
  </r>
  <r>
    <x v="4410"/>
    <x v="812"/>
    <x v="2"/>
    <x v="2"/>
    <x v="1"/>
    <x v="6"/>
    <x v="3"/>
    <x v="3"/>
    <x v="2"/>
    <x v="5"/>
    <x v="5"/>
    <x v="1"/>
    <x v="1"/>
    <x v="0"/>
    <x v="0"/>
  </r>
  <r>
    <x v="4411"/>
    <x v="812"/>
    <x v="2"/>
    <x v="2"/>
    <x v="0"/>
    <x v="2"/>
    <x v="4"/>
    <x v="4"/>
    <x v="5"/>
    <x v="47"/>
    <x v="47"/>
    <x v="1"/>
    <x v="1"/>
    <x v="0"/>
    <x v="0"/>
  </r>
  <r>
    <x v="4412"/>
    <x v="813"/>
    <x v="2"/>
    <x v="2"/>
    <x v="2"/>
    <x v="0"/>
    <x v="3"/>
    <x v="3"/>
    <x v="4"/>
    <x v="29"/>
    <x v="29"/>
    <x v="0"/>
    <x v="0"/>
    <x v="1"/>
    <x v="0"/>
  </r>
  <r>
    <x v="4413"/>
    <x v="814"/>
    <x v="2"/>
    <x v="2"/>
    <x v="2"/>
    <x v="0"/>
    <x v="4"/>
    <x v="4"/>
    <x v="4"/>
    <x v="8"/>
    <x v="8"/>
    <x v="1"/>
    <x v="1"/>
    <x v="0"/>
    <x v="0"/>
  </r>
  <r>
    <x v="4414"/>
    <x v="814"/>
    <x v="2"/>
    <x v="2"/>
    <x v="0"/>
    <x v="4"/>
    <x v="0"/>
    <x v="0"/>
    <x v="8"/>
    <x v="23"/>
    <x v="23"/>
    <x v="0"/>
    <x v="0"/>
    <x v="0"/>
    <x v="2"/>
  </r>
  <r>
    <x v="4415"/>
    <x v="814"/>
    <x v="2"/>
    <x v="2"/>
    <x v="2"/>
    <x v="0"/>
    <x v="2"/>
    <x v="2"/>
    <x v="2"/>
    <x v="12"/>
    <x v="12"/>
    <x v="1"/>
    <x v="1"/>
    <x v="0"/>
    <x v="0"/>
  </r>
  <r>
    <x v="4416"/>
    <x v="815"/>
    <x v="2"/>
    <x v="2"/>
    <x v="0"/>
    <x v="0"/>
    <x v="1"/>
    <x v="1"/>
    <x v="1"/>
    <x v="1"/>
    <x v="1"/>
    <x v="1"/>
    <x v="1"/>
    <x v="1"/>
    <x v="1"/>
  </r>
  <r>
    <x v="4417"/>
    <x v="815"/>
    <x v="2"/>
    <x v="2"/>
    <x v="1"/>
    <x v="1"/>
    <x v="4"/>
    <x v="4"/>
    <x v="7"/>
    <x v="31"/>
    <x v="31"/>
    <x v="0"/>
    <x v="0"/>
    <x v="0"/>
    <x v="3"/>
  </r>
  <r>
    <x v="4418"/>
    <x v="815"/>
    <x v="2"/>
    <x v="2"/>
    <x v="2"/>
    <x v="4"/>
    <x v="3"/>
    <x v="3"/>
    <x v="4"/>
    <x v="29"/>
    <x v="29"/>
    <x v="1"/>
    <x v="1"/>
    <x v="0"/>
    <x v="2"/>
  </r>
  <r>
    <x v="4419"/>
    <x v="816"/>
    <x v="2"/>
    <x v="2"/>
    <x v="2"/>
    <x v="3"/>
    <x v="4"/>
    <x v="4"/>
    <x v="6"/>
    <x v="9"/>
    <x v="9"/>
    <x v="0"/>
    <x v="0"/>
    <x v="0"/>
    <x v="3"/>
  </r>
  <r>
    <x v="4420"/>
    <x v="816"/>
    <x v="2"/>
    <x v="2"/>
    <x v="0"/>
    <x v="5"/>
    <x v="3"/>
    <x v="3"/>
    <x v="4"/>
    <x v="29"/>
    <x v="29"/>
    <x v="1"/>
    <x v="1"/>
    <x v="0"/>
    <x v="4"/>
  </r>
  <r>
    <x v="4421"/>
    <x v="816"/>
    <x v="2"/>
    <x v="2"/>
    <x v="2"/>
    <x v="3"/>
    <x v="2"/>
    <x v="2"/>
    <x v="9"/>
    <x v="26"/>
    <x v="26"/>
    <x v="1"/>
    <x v="1"/>
    <x v="0"/>
    <x v="4"/>
  </r>
  <r>
    <x v="4422"/>
    <x v="816"/>
    <x v="2"/>
    <x v="2"/>
    <x v="1"/>
    <x v="3"/>
    <x v="4"/>
    <x v="4"/>
    <x v="6"/>
    <x v="9"/>
    <x v="9"/>
    <x v="0"/>
    <x v="0"/>
    <x v="0"/>
    <x v="4"/>
  </r>
  <r>
    <x v="4423"/>
    <x v="816"/>
    <x v="2"/>
    <x v="2"/>
    <x v="0"/>
    <x v="6"/>
    <x v="0"/>
    <x v="0"/>
    <x v="7"/>
    <x v="20"/>
    <x v="20"/>
    <x v="0"/>
    <x v="0"/>
    <x v="0"/>
    <x v="1"/>
  </r>
  <r>
    <x v="4424"/>
    <x v="816"/>
    <x v="2"/>
    <x v="2"/>
    <x v="1"/>
    <x v="6"/>
    <x v="1"/>
    <x v="1"/>
    <x v="1"/>
    <x v="1"/>
    <x v="1"/>
    <x v="0"/>
    <x v="0"/>
    <x v="0"/>
    <x v="2"/>
  </r>
  <r>
    <x v="4425"/>
    <x v="816"/>
    <x v="2"/>
    <x v="2"/>
    <x v="2"/>
    <x v="1"/>
    <x v="3"/>
    <x v="3"/>
    <x v="3"/>
    <x v="41"/>
    <x v="41"/>
    <x v="0"/>
    <x v="0"/>
    <x v="0"/>
    <x v="0"/>
  </r>
  <r>
    <x v="4426"/>
    <x v="816"/>
    <x v="2"/>
    <x v="2"/>
    <x v="1"/>
    <x v="4"/>
    <x v="2"/>
    <x v="2"/>
    <x v="7"/>
    <x v="15"/>
    <x v="15"/>
    <x v="0"/>
    <x v="0"/>
    <x v="0"/>
    <x v="3"/>
  </r>
  <r>
    <x v="4427"/>
    <x v="816"/>
    <x v="2"/>
    <x v="2"/>
    <x v="0"/>
    <x v="5"/>
    <x v="4"/>
    <x v="4"/>
    <x v="9"/>
    <x v="46"/>
    <x v="46"/>
    <x v="0"/>
    <x v="0"/>
    <x v="0"/>
    <x v="2"/>
  </r>
  <r>
    <x v="4428"/>
    <x v="816"/>
    <x v="2"/>
    <x v="2"/>
    <x v="2"/>
    <x v="1"/>
    <x v="2"/>
    <x v="2"/>
    <x v="2"/>
    <x v="12"/>
    <x v="12"/>
    <x v="0"/>
    <x v="0"/>
    <x v="0"/>
    <x v="3"/>
  </r>
  <r>
    <x v="4429"/>
    <x v="817"/>
    <x v="2"/>
    <x v="2"/>
    <x v="0"/>
    <x v="2"/>
    <x v="1"/>
    <x v="1"/>
    <x v="6"/>
    <x v="7"/>
    <x v="7"/>
    <x v="1"/>
    <x v="1"/>
    <x v="1"/>
    <x v="4"/>
  </r>
  <r>
    <x v="4430"/>
    <x v="817"/>
    <x v="2"/>
    <x v="2"/>
    <x v="0"/>
    <x v="5"/>
    <x v="0"/>
    <x v="0"/>
    <x v="9"/>
    <x v="39"/>
    <x v="39"/>
    <x v="0"/>
    <x v="0"/>
    <x v="0"/>
    <x v="2"/>
  </r>
  <r>
    <x v="4431"/>
    <x v="818"/>
    <x v="2"/>
    <x v="2"/>
    <x v="0"/>
    <x v="4"/>
    <x v="3"/>
    <x v="3"/>
    <x v="2"/>
    <x v="5"/>
    <x v="5"/>
    <x v="0"/>
    <x v="0"/>
    <x v="0"/>
    <x v="3"/>
  </r>
  <r>
    <x v="4432"/>
    <x v="818"/>
    <x v="2"/>
    <x v="2"/>
    <x v="2"/>
    <x v="4"/>
    <x v="3"/>
    <x v="3"/>
    <x v="2"/>
    <x v="5"/>
    <x v="5"/>
    <x v="0"/>
    <x v="0"/>
    <x v="0"/>
    <x v="3"/>
  </r>
  <r>
    <x v="4433"/>
    <x v="819"/>
    <x v="2"/>
    <x v="2"/>
    <x v="2"/>
    <x v="5"/>
    <x v="4"/>
    <x v="4"/>
    <x v="2"/>
    <x v="24"/>
    <x v="24"/>
    <x v="0"/>
    <x v="0"/>
    <x v="0"/>
    <x v="2"/>
  </r>
  <r>
    <x v="4434"/>
    <x v="819"/>
    <x v="2"/>
    <x v="2"/>
    <x v="2"/>
    <x v="6"/>
    <x v="3"/>
    <x v="3"/>
    <x v="4"/>
    <x v="29"/>
    <x v="29"/>
    <x v="0"/>
    <x v="0"/>
    <x v="0"/>
    <x v="2"/>
  </r>
  <r>
    <x v="4435"/>
    <x v="819"/>
    <x v="2"/>
    <x v="2"/>
    <x v="2"/>
    <x v="5"/>
    <x v="1"/>
    <x v="1"/>
    <x v="6"/>
    <x v="7"/>
    <x v="7"/>
    <x v="0"/>
    <x v="0"/>
    <x v="1"/>
    <x v="2"/>
  </r>
  <r>
    <x v="4436"/>
    <x v="819"/>
    <x v="2"/>
    <x v="2"/>
    <x v="1"/>
    <x v="6"/>
    <x v="1"/>
    <x v="1"/>
    <x v="8"/>
    <x v="33"/>
    <x v="33"/>
    <x v="0"/>
    <x v="0"/>
    <x v="0"/>
    <x v="2"/>
  </r>
  <r>
    <x v="4437"/>
    <x v="819"/>
    <x v="2"/>
    <x v="2"/>
    <x v="0"/>
    <x v="0"/>
    <x v="3"/>
    <x v="3"/>
    <x v="2"/>
    <x v="5"/>
    <x v="5"/>
    <x v="1"/>
    <x v="1"/>
    <x v="0"/>
    <x v="3"/>
  </r>
  <r>
    <x v="4438"/>
    <x v="819"/>
    <x v="2"/>
    <x v="2"/>
    <x v="2"/>
    <x v="2"/>
    <x v="2"/>
    <x v="2"/>
    <x v="3"/>
    <x v="3"/>
    <x v="3"/>
    <x v="1"/>
    <x v="1"/>
    <x v="0"/>
    <x v="3"/>
  </r>
  <r>
    <x v="4439"/>
    <x v="819"/>
    <x v="2"/>
    <x v="2"/>
    <x v="1"/>
    <x v="1"/>
    <x v="0"/>
    <x v="0"/>
    <x v="4"/>
    <x v="4"/>
    <x v="4"/>
    <x v="1"/>
    <x v="1"/>
    <x v="0"/>
    <x v="2"/>
  </r>
  <r>
    <x v="4440"/>
    <x v="819"/>
    <x v="2"/>
    <x v="2"/>
    <x v="1"/>
    <x v="3"/>
    <x v="4"/>
    <x v="4"/>
    <x v="6"/>
    <x v="9"/>
    <x v="9"/>
    <x v="0"/>
    <x v="0"/>
    <x v="0"/>
    <x v="4"/>
  </r>
  <r>
    <x v="4441"/>
    <x v="819"/>
    <x v="2"/>
    <x v="2"/>
    <x v="1"/>
    <x v="2"/>
    <x v="3"/>
    <x v="3"/>
    <x v="9"/>
    <x v="35"/>
    <x v="35"/>
    <x v="1"/>
    <x v="1"/>
    <x v="0"/>
    <x v="3"/>
  </r>
  <r>
    <x v="4442"/>
    <x v="819"/>
    <x v="2"/>
    <x v="2"/>
    <x v="0"/>
    <x v="3"/>
    <x v="1"/>
    <x v="1"/>
    <x v="6"/>
    <x v="7"/>
    <x v="7"/>
    <x v="0"/>
    <x v="0"/>
    <x v="0"/>
    <x v="2"/>
  </r>
  <r>
    <x v="4443"/>
    <x v="819"/>
    <x v="2"/>
    <x v="2"/>
    <x v="1"/>
    <x v="0"/>
    <x v="2"/>
    <x v="2"/>
    <x v="9"/>
    <x v="26"/>
    <x v="26"/>
    <x v="0"/>
    <x v="0"/>
    <x v="0"/>
    <x v="3"/>
  </r>
  <r>
    <x v="4444"/>
    <x v="820"/>
    <x v="3"/>
    <x v="2"/>
    <x v="2"/>
    <x v="0"/>
    <x v="0"/>
    <x v="0"/>
    <x v="0"/>
    <x v="0"/>
    <x v="0"/>
    <x v="1"/>
    <x v="1"/>
    <x v="0"/>
    <x v="1"/>
  </r>
  <r>
    <x v="4445"/>
    <x v="820"/>
    <x v="3"/>
    <x v="2"/>
    <x v="0"/>
    <x v="2"/>
    <x v="3"/>
    <x v="3"/>
    <x v="7"/>
    <x v="11"/>
    <x v="11"/>
    <x v="0"/>
    <x v="0"/>
    <x v="0"/>
    <x v="2"/>
  </r>
  <r>
    <x v="4446"/>
    <x v="821"/>
    <x v="3"/>
    <x v="2"/>
    <x v="1"/>
    <x v="2"/>
    <x v="1"/>
    <x v="1"/>
    <x v="4"/>
    <x v="22"/>
    <x v="22"/>
    <x v="0"/>
    <x v="0"/>
    <x v="1"/>
    <x v="3"/>
  </r>
  <r>
    <x v="4447"/>
    <x v="821"/>
    <x v="3"/>
    <x v="2"/>
    <x v="1"/>
    <x v="6"/>
    <x v="1"/>
    <x v="1"/>
    <x v="0"/>
    <x v="10"/>
    <x v="10"/>
    <x v="0"/>
    <x v="0"/>
    <x v="0"/>
    <x v="3"/>
  </r>
  <r>
    <x v="4448"/>
    <x v="821"/>
    <x v="3"/>
    <x v="2"/>
    <x v="0"/>
    <x v="3"/>
    <x v="4"/>
    <x v="4"/>
    <x v="4"/>
    <x v="8"/>
    <x v="8"/>
    <x v="0"/>
    <x v="0"/>
    <x v="0"/>
    <x v="2"/>
  </r>
  <r>
    <x v="4449"/>
    <x v="821"/>
    <x v="3"/>
    <x v="2"/>
    <x v="0"/>
    <x v="3"/>
    <x v="3"/>
    <x v="3"/>
    <x v="9"/>
    <x v="35"/>
    <x v="35"/>
    <x v="1"/>
    <x v="1"/>
    <x v="1"/>
    <x v="2"/>
  </r>
  <r>
    <x v="4450"/>
    <x v="821"/>
    <x v="3"/>
    <x v="2"/>
    <x v="2"/>
    <x v="4"/>
    <x v="1"/>
    <x v="1"/>
    <x v="3"/>
    <x v="14"/>
    <x v="14"/>
    <x v="0"/>
    <x v="0"/>
    <x v="0"/>
    <x v="0"/>
  </r>
  <r>
    <x v="4451"/>
    <x v="822"/>
    <x v="3"/>
    <x v="2"/>
    <x v="2"/>
    <x v="1"/>
    <x v="2"/>
    <x v="2"/>
    <x v="5"/>
    <x v="6"/>
    <x v="6"/>
    <x v="1"/>
    <x v="1"/>
    <x v="0"/>
    <x v="3"/>
  </r>
  <r>
    <x v="4452"/>
    <x v="822"/>
    <x v="3"/>
    <x v="2"/>
    <x v="0"/>
    <x v="1"/>
    <x v="1"/>
    <x v="1"/>
    <x v="8"/>
    <x v="33"/>
    <x v="33"/>
    <x v="0"/>
    <x v="0"/>
    <x v="0"/>
    <x v="1"/>
  </r>
  <r>
    <x v="4453"/>
    <x v="822"/>
    <x v="3"/>
    <x v="2"/>
    <x v="0"/>
    <x v="6"/>
    <x v="0"/>
    <x v="0"/>
    <x v="2"/>
    <x v="2"/>
    <x v="2"/>
    <x v="0"/>
    <x v="0"/>
    <x v="0"/>
    <x v="0"/>
  </r>
  <r>
    <x v="4454"/>
    <x v="822"/>
    <x v="3"/>
    <x v="2"/>
    <x v="2"/>
    <x v="2"/>
    <x v="2"/>
    <x v="2"/>
    <x v="4"/>
    <x v="17"/>
    <x v="17"/>
    <x v="0"/>
    <x v="0"/>
    <x v="0"/>
    <x v="0"/>
  </r>
  <r>
    <x v="4455"/>
    <x v="822"/>
    <x v="3"/>
    <x v="2"/>
    <x v="2"/>
    <x v="3"/>
    <x v="2"/>
    <x v="2"/>
    <x v="6"/>
    <x v="32"/>
    <x v="32"/>
    <x v="0"/>
    <x v="0"/>
    <x v="0"/>
    <x v="2"/>
  </r>
  <r>
    <x v="4456"/>
    <x v="823"/>
    <x v="3"/>
    <x v="2"/>
    <x v="1"/>
    <x v="5"/>
    <x v="1"/>
    <x v="1"/>
    <x v="4"/>
    <x v="22"/>
    <x v="22"/>
    <x v="0"/>
    <x v="0"/>
    <x v="0"/>
    <x v="2"/>
  </r>
  <r>
    <x v="4457"/>
    <x v="823"/>
    <x v="3"/>
    <x v="2"/>
    <x v="2"/>
    <x v="2"/>
    <x v="0"/>
    <x v="0"/>
    <x v="7"/>
    <x v="20"/>
    <x v="20"/>
    <x v="0"/>
    <x v="0"/>
    <x v="0"/>
    <x v="2"/>
  </r>
  <r>
    <x v="4458"/>
    <x v="823"/>
    <x v="3"/>
    <x v="2"/>
    <x v="0"/>
    <x v="5"/>
    <x v="4"/>
    <x v="4"/>
    <x v="4"/>
    <x v="8"/>
    <x v="8"/>
    <x v="0"/>
    <x v="0"/>
    <x v="0"/>
    <x v="0"/>
  </r>
  <r>
    <x v="4459"/>
    <x v="823"/>
    <x v="3"/>
    <x v="2"/>
    <x v="0"/>
    <x v="4"/>
    <x v="4"/>
    <x v="4"/>
    <x v="0"/>
    <x v="49"/>
    <x v="49"/>
    <x v="0"/>
    <x v="0"/>
    <x v="0"/>
    <x v="4"/>
  </r>
  <r>
    <x v="4460"/>
    <x v="823"/>
    <x v="3"/>
    <x v="2"/>
    <x v="1"/>
    <x v="3"/>
    <x v="1"/>
    <x v="1"/>
    <x v="6"/>
    <x v="7"/>
    <x v="7"/>
    <x v="1"/>
    <x v="1"/>
    <x v="0"/>
    <x v="0"/>
  </r>
  <r>
    <x v="4461"/>
    <x v="823"/>
    <x v="3"/>
    <x v="2"/>
    <x v="1"/>
    <x v="0"/>
    <x v="1"/>
    <x v="1"/>
    <x v="5"/>
    <x v="28"/>
    <x v="28"/>
    <x v="0"/>
    <x v="0"/>
    <x v="0"/>
    <x v="0"/>
  </r>
  <r>
    <x v="4462"/>
    <x v="823"/>
    <x v="3"/>
    <x v="2"/>
    <x v="1"/>
    <x v="2"/>
    <x v="1"/>
    <x v="1"/>
    <x v="0"/>
    <x v="10"/>
    <x v="10"/>
    <x v="0"/>
    <x v="0"/>
    <x v="0"/>
    <x v="2"/>
  </r>
  <r>
    <x v="4463"/>
    <x v="823"/>
    <x v="3"/>
    <x v="2"/>
    <x v="0"/>
    <x v="4"/>
    <x v="4"/>
    <x v="4"/>
    <x v="7"/>
    <x v="31"/>
    <x v="31"/>
    <x v="0"/>
    <x v="0"/>
    <x v="0"/>
    <x v="1"/>
  </r>
  <r>
    <x v="4464"/>
    <x v="823"/>
    <x v="3"/>
    <x v="2"/>
    <x v="0"/>
    <x v="4"/>
    <x v="2"/>
    <x v="2"/>
    <x v="9"/>
    <x v="26"/>
    <x v="26"/>
    <x v="1"/>
    <x v="1"/>
    <x v="0"/>
    <x v="3"/>
  </r>
  <r>
    <x v="4465"/>
    <x v="823"/>
    <x v="3"/>
    <x v="2"/>
    <x v="0"/>
    <x v="4"/>
    <x v="4"/>
    <x v="4"/>
    <x v="8"/>
    <x v="19"/>
    <x v="19"/>
    <x v="0"/>
    <x v="0"/>
    <x v="0"/>
    <x v="2"/>
  </r>
  <r>
    <x v="4466"/>
    <x v="823"/>
    <x v="3"/>
    <x v="2"/>
    <x v="0"/>
    <x v="5"/>
    <x v="0"/>
    <x v="0"/>
    <x v="2"/>
    <x v="2"/>
    <x v="2"/>
    <x v="1"/>
    <x v="1"/>
    <x v="0"/>
    <x v="0"/>
  </r>
  <r>
    <x v="4467"/>
    <x v="823"/>
    <x v="3"/>
    <x v="2"/>
    <x v="0"/>
    <x v="1"/>
    <x v="2"/>
    <x v="2"/>
    <x v="6"/>
    <x v="32"/>
    <x v="32"/>
    <x v="1"/>
    <x v="1"/>
    <x v="0"/>
    <x v="0"/>
  </r>
  <r>
    <x v="4468"/>
    <x v="824"/>
    <x v="3"/>
    <x v="2"/>
    <x v="0"/>
    <x v="0"/>
    <x v="0"/>
    <x v="0"/>
    <x v="4"/>
    <x v="4"/>
    <x v="4"/>
    <x v="0"/>
    <x v="0"/>
    <x v="0"/>
    <x v="0"/>
  </r>
  <r>
    <x v="4469"/>
    <x v="824"/>
    <x v="3"/>
    <x v="2"/>
    <x v="0"/>
    <x v="0"/>
    <x v="0"/>
    <x v="0"/>
    <x v="7"/>
    <x v="20"/>
    <x v="20"/>
    <x v="0"/>
    <x v="0"/>
    <x v="0"/>
    <x v="0"/>
  </r>
  <r>
    <x v="4470"/>
    <x v="825"/>
    <x v="3"/>
    <x v="2"/>
    <x v="0"/>
    <x v="4"/>
    <x v="1"/>
    <x v="1"/>
    <x v="6"/>
    <x v="7"/>
    <x v="7"/>
    <x v="0"/>
    <x v="0"/>
    <x v="0"/>
    <x v="1"/>
  </r>
  <r>
    <x v="4471"/>
    <x v="826"/>
    <x v="3"/>
    <x v="2"/>
    <x v="2"/>
    <x v="5"/>
    <x v="4"/>
    <x v="4"/>
    <x v="3"/>
    <x v="42"/>
    <x v="42"/>
    <x v="0"/>
    <x v="0"/>
    <x v="0"/>
    <x v="2"/>
  </r>
  <r>
    <x v="4472"/>
    <x v="826"/>
    <x v="3"/>
    <x v="2"/>
    <x v="1"/>
    <x v="3"/>
    <x v="0"/>
    <x v="0"/>
    <x v="2"/>
    <x v="2"/>
    <x v="2"/>
    <x v="1"/>
    <x v="1"/>
    <x v="0"/>
    <x v="2"/>
  </r>
  <r>
    <x v="4473"/>
    <x v="826"/>
    <x v="3"/>
    <x v="2"/>
    <x v="0"/>
    <x v="3"/>
    <x v="4"/>
    <x v="4"/>
    <x v="1"/>
    <x v="37"/>
    <x v="37"/>
    <x v="0"/>
    <x v="0"/>
    <x v="0"/>
    <x v="2"/>
  </r>
  <r>
    <x v="4474"/>
    <x v="826"/>
    <x v="3"/>
    <x v="2"/>
    <x v="2"/>
    <x v="5"/>
    <x v="4"/>
    <x v="4"/>
    <x v="7"/>
    <x v="31"/>
    <x v="31"/>
    <x v="1"/>
    <x v="1"/>
    <x v="0"/>
    <x v="3"/>
  </r>
  <r>
    <x v="4475"/>
    <x v="827"/>
    <x v="3"/>
    <x v="2"/>
    <x v="2"/>
    <x v="4"/>
    <x v="4"/>
    <x v="4"/>
    <x v="8"/>
    <x v="19"/>
    <x v="19"/>
    <x v="1"/>
    <x v="1"/>
    <x v="0"/>
    <x v="4"/>
  </r>
  <r>
    <x v="4476"/>
    <x v="827"/>
    <x v="3"/>
    <x v="2"/>
    <x v="0"/>
    <x v="1"/>
    <x v="1"/>
    <x v="1"/>
    <x v="4"/>
    <x v="22"/>
    <x v="22"/>
    <x v="0"/>
    <x v="0"/>
    <x v="0"/>
    <x v="3"/>
  </r>
  <r>
    <x v="4477"/>
    <x v="827"/>
    <x v="3"/>
    <x v="2"/>
    <x v="0"/>
    <x v="1"/>
    <x v="2"/>
    <x v="2"/>
    <x v="0"/>
    <x v="38"/>
    <x v="38"/>
    <x v="0"/>
    <x v="0"/>
    <x v="0"/>
    <x v="3"/>
  </r>
  <r>
    <x v="4478"/>
    <x v="828"/>
    <x v="3"/>
    <x v="2"/>
    <x v="0"/>
    <x v="1"/>
    <x v="1"/>
    <x v="1"/>
    <x v="9"/>
    <x v="44"/>
    <x v="44"/>
    <x v="0"/>
    <x v="0"/>
    <x v="0"/>
    <x v="4"/>
  </r>
  <r>
    <x v="4479"/>
    <x v="828"/>
    <x v="3"/>
    <x v="2"/>
    <x v="2"/>
    <x v="0"/>
    <x v="1"/>
    <x v="1"/>
    <x v="0"/>
    <x v="10"/>
    <x v="10"/>
    <x v="0"/>
    <x v="0"/>
    <x v="0"/>
    <x v="3"/>
  </r>
  <r>
    <x v="4480"/>
    <x v="829"/>
    <x v="3"/>
    <x v="2"/>
    <x v="0"/>
    <x v="5"/>
    <x v="4"/>
    <x v="4"/>
    <x v="6"/>
    <x v="9"/>
    <x v="9"/>
    <x v="0"/>
    <x v="0"/>
    <x v="0"/>
    <x v="0"/>
  </r>
  <r>
    <x v="4481"/>
    <x v="829"/>
    <x v="3"/>
    <x v="2"/>
    <x v="0"/>
    <x v="3"/>
    <x v="2"/>
    <x v="2"/>
    <x v="5"/>
    <x v="6"/>
    <x v="6"/>
    <x v="1"/>
    <x v="1"/>
    <x v="0"/>
    <x v="3"/>
  </r>
  <r>
    <x v="4482"/>
    <x v="829"/>
    <x v="3"/>
    <x v="2"/>
    <x v="0"/>
    <x v="0"/>
    <x v="2"/>
    <x v="2"/>
    <x v="0"/>
    <x v="38"/>
    <x v="38"/>
    <x v="1"/>
    <x v="1"/>
    <x v="0"/>
    <x v="4"/>
  </r>
  <r>
    <x v="4483"/>
    <x v="829"/>
    <x v="3"/>
    <x v="2"/>
    <x v="2"/>
    <x v="0"/>
    <x v="3"/>
    <x v="3"/>
    <x v="1"/>
    <x v="27"/>
    <x v="27"/>
    <x v="0"/>
    <x v="0"/>
    <x v="0"/>
    <x v="2"/>
  </r>
  <r>
    <x v="4484"/>
    <x v="830"/>
    <x v="3"/>
    <x v="2"/>
    <x v="0"/>
    <x v="4"/>
    <x v="4"/>
    <x v="4"/>
    <x v="5"/>
    <x v="47"/>
    <x v="47"/>
    <x v="0"/>
    <x v="0"/>
    <x v="0"/>
    <x v="4"/>
  </r>
  <r>
    <x v="4485"/>
    <x v="830"/>
    <x v="3"/>
    <x v="2"/>
    <x v="2"/>
    <x v="1"/>
    <x v="3"/>
    <x v="3"/>
    <x v="7"/>
    <x v="11"/>
    <x v="11"/>
    <x v="1"/>
    <x v="1"/>
    <x v="0"/>
    <x v="4"/>
  </r>
  <r>
    <x v="4486"/>
    <x v="830"/>
    <x v="3"/>
    <x v="2"/>
    <x v="0"/>
    <x v="6"/>
    <x v="3"/>
    <x v="3"/>
    <x v="4"/>
    <x v="29"/>
    <x v="29"/>
    <x v="0"/>
    <x v="0"/>
    <x v="0"/>
    <x v="2"/>
  </r>
  <r>
    <x v="4487"/>
    <x v="830"/>
    <x v="3"/>
    <x v="2"/>
    <x v="1"/>
    <x v="6"/>
    <x v="0"/>
    <x v="0"/>
    <x v="3"/>
    <x v="45"/>
    <x v="45"/>
    <x v="0"/>
    <x v="0"/>
    <x v="0"/>
    <x v="0"/>
  </r>
  <r>
    <x v="4488"/>
    <x v="830"/>
    <x v="3"/>
    <x v="2"/>
    <x v="0"/>
    <x v="6"/>
    <x v="0"/>
    <x v="0"/>
    <x v="1"/>
    <x v="40"/>
    <x v="40"/>
    <x v="1"/>
    <x v="1"/>
    <x v="0"/>
    <x v="3"/>
  </r>
  <r>
    <x v="4489"/>
    <x v="831"/>
    <x v="3"/>
    <x v="2"/>
    <x v="1"/>
    <x v="6"/>
    <x v="2"/>
    <x v="2"/>
    <x v="8"/>
    <x v="36"/>
    <x v="36"/>
    <x v="1"/>
    <x v="1"/>
    <x v="0"/>
    <x v="2"/>
  </r>
  <r>
    <x v="4490"/>
    <x v="832"/>
    <x v="3"/>
    <x v="2"/>
    <x v="2"/>
    <x v="3"/>
    <x v="3"/>
    <x v="3"/>
    <x v="7"/>
    <x v="11"/>
    <x v="11"/>
    <x v="0"/>
    <x v="0"/>
    <x v="0"/>
    <x v="2"/>
  </r>
  <r>
    <x v="4491"/>
    <x v="832"/>
    <x v="3"/>
    <x v="2"/>
    <x v="1"/>
    <x v="0"/>
    <x v="0"/>
    <x v="0"/>
    <x v="5"/>
    <x v="48"/>
    <x v="48"/>
    <x v="0"/>
    <x v="0"/>
    <x v="0"/>
    <x v="3"/>
  </r>
  <r>
    <x v="4492"/>
    <x v="833"/>
    <x v="3"/>
    <x v="2"/>
    <x v="1"/>
    <x v="2"/>
    <x v="3"/>
    <x v="3"/>
    <x v="9"/>
    <x v="35"/>
    <x v="35"/>
    <x v="1"/>
    <x v="1"/>
    <x v="0"/>
    <x v="2"/>
  </r>
  <r>
    <x v="4493"/>
    <x v="833"/>
    <x v="3"/>
    <x v="2"/>
    <x v="0"/>
    <x v="4"/>
    <x v="2"/>
    <x v="2"/>
    <x v="1"/>
    <x v="43"/>
    <x v="43"/>
    <x v="0"/>
    <x v="0"/>
    <x v="0"/>
    <x v="1"/>
  </r>
  <r>
    <x v="4494"/>
    <x v="833"/>
    <x v="3"/>
    <x v="2"/>
    <x v="0"/>
    <x v="0"/>
    <x v="1"/>
    <x v="1"/>
    <x v="6"/>
    <x v="7"/>
    <x v="7"/>
    <x v="0"/>
    <x v="0"/>
    <x v="0"/>
    <x v="3"/>
  </r>
  <r>
    <x v="4495"/>
    <x v="833"/>
    <x v="3"/>
    <x v="2"/>
    <x v="2"/>
    <x v="1"/>
    <x v="0"/>
    <x v="0"/>
    <x v="0"/>
    <x v="0"/>
    <x v="0"/>
    <x v="1"/>
    <x v="1"/>
    <x v="0"/>
    <x v="3"/>
  </r>
  <r>
    <x v="4496"/>
    <x v="833"/>
    <x v="3"/>
    <x v="2"/>
    <x v="0"/>
    <x v="5"/>
    <x v="0"/>
    <x v="0"/>
    <x v="3"/>
    <x v="45"/>
    <x v="45"/>
    <x v="0"/>
    <x v="0"/>
    <x v="0"/>
    <x v="3"/>
  </r>
  <r>
    <x v="4497"/>
    <x v="833"/>
    <x v="3"/>
    <x v="2"/>
    <x v="1"/>
    <x v="6"/>
    <x v="3"/>
    <x v="3"/>
    <x v="6"/>
    <x v="13"/>
    <x v="13"/>
    <x v="0"/>
    <x v="0"/>
    <x v="0"/>
    <x v="0"/>
  </r>
  <r>
    <x v="4498"/>
    <x v="834"/>
    <x v="3"/>
    <x v="2"/>
    <x v="1"/>
    <x v="0"/>
    <x v="1"/>
    <x v="1"/>
    <x v="1"/>
    <x v="1"/>
    <x v="1"/>
    <x v="1"/>
    <x v="1"/>
    <x v="0"/>
    <x v="3"/>
  </r>
  <r>
    <x v="4499"/>
    <x v="834"/>
    <x v="3"/>
    <x v="2"/>
    <x v="1"/>
    <x v="0"/>
    <x v="3"/>
    <x v="3"/>
    <x v="7"/>
    <x v="11"/>
    <x v="11"/>
    <x v="1"/>
    <x v="1"/>
    <x v="0"/>
    <x v="2"/>
  </r>
  <r>
    <x v="4500"/>
    <x v="835"/>
    <x v="3"/>
    <x v="2"/>
    <x v="2"/>
    <x v="6"/>
    <x v="3"/>
    <x v="3"/>
    <x v="6"/>
    <x v="13"/>
    <x v="13"/>
    <x v="0"/>
    <x v="0"/>
    <x v="0"/>
    <x v="2"/>
  </r>
  <r>
    <x v="4501"/>
    <x v="835"/>
    <x v="3"/>
    <x v="2"/>
    <x v="2"/>
    <x v="3"/>
    <x v="4"/>
    <x v="4"/>
    <x v="0"/>
    <x v="49"/>
    <x v="49"/>
    <x v="0"/>
    <x v="0"/>
    <x v="0"/>
    <x v="0"/>
  </r>
  <r>
    <x v="4502"/>
    <x v="835"/>
    <x v="3"/>
    <x v="2"/>
    <x v="2"/>
    <x v="2"/>
    <x v="4"/>
    <x v="4"/>
    <x v="0"/>
    <x v="49"/>
    <x v="49"/>
    <x v="1"/>
    <x v="1"/>
    <x v="1"/>
    <x v="1"/>
  </r>
  <r>
    <x v="4503"/>
    <x v="835"/>
    <x v="3"/>
    <x v="2"/>
    <x v="1"/>
    <x v="2"/>
    <x v="2"/>
    <x v="2"/>
    <x v="7"/>
    <x v="15"/>
    <x v="15"/>
    <x v="0"/>
    <x v="0"/>
    <x v="0"/>
    <x v="0"/>
  </r>
  <r>
    <x v="4504"/>
    <x v="836"/>
    <x v="3"/>
    <x v="2"/>
    <x v="1"/>
    <x v="6"/>
    <x v="1"/>
    <x v="1"/>
    <x v="2"/>
    <x v="30"/>
    <x v="30"/>
    <x v="1"/>
    <x v="1"/>
    <x v="0"/>
    <x v="2"/>
  </r>
  <r>
    <x v="4505"/>
    <x v="836"/>
    <x v="3"/>
    <x v="2"/>
    <x v="2"/>
    <x v="5"/>
    <x v="3"/>
    <x v="3"/>
    <x v="4"/>
    <x v="29"/>
    <x v="29"/>
    <x v="0"/>
    <x v="0"/>
    <x v="1"/>
    <x v="2"/>
  </r>
  <r>
    <x v="4506"/>
    <x v="836"/>
    <x v="3"/>
    <x v="2"/>
    <x v="2"/>
    <x v="2"/>
    <x v="4"/>
    <x v="4"/>
    <x v="5"/>
    <x v="47"/>
    <x v="47"/>
    <x v="0"/>
    <x v="0"/>
    <x v="0"/>
    <x v="4"/>
  </r>
  <r>
    <x v="4507"/>
    <x v="836"/>
    <x v="3"/>
    <x v="2"/>
    <x v="1"/>
    <x v="0"/>
    <x v="0"/>
    <x v="0"/>
    <x v="5"/>
    <x v="48"/>
    <x v="48"/>
    <x v="0"/>
    <x v="0"/>
    <x v="0"/>
    <x v="2"/>
  </r>
  <r>
    <x v="4508"/>
    <x v="836"/>
    <x v="3"/>
    <x v="2"/>
    <x v="2"/>
    <x v="2"/>
    <x v="0"/>
    <x v="0"/>
    <x v="5"/>
    <x v="48"/>
    <x v="48"/>
    <x v="1"/>
    <x v="1"/>
    <x v="0"/>
    <x v="2"/>
  </r>
  <r>
    <x v="4509"/>
    <x v="836"/>
    <x v="3"/>
    <x v="2"/>
    <x v="2"/>
    <x v="1"/>
    <x v="2"/>
    <x v="2"/>
    <x v="8"/>
    <x v="36"/>
    <x v="36"/>
    <x v="0"/>
    <x v="0"/>
    <x v="0"/>
    <x v="3"/>
  </r>
  <r>
    <x v="4510"/>
    <x v="837"/>
    <x v="3"/>
    <x v="2"/>
    <x v="2"/>
    <x v="0"/>
    <x v="1"/>
    <x v="1"/>
    <x v="6"/>
    <x v="7"/>
    <x v="7"/>
    <x v="0"/>
    <x v="0"/>
    <x v="0"/>
    <x v="1"/>
  </r>
  <r>
    <x v="4511"/>
    <x v="837"/>
    <x v="3"/>
    <x v="2"/>
    <x v="2"/>
    <x v="5"/>
    <x v="4"/>
    <x v="4"/>
    <x v="3"/>
    <x v="42"/>
    <x v="42"/>
    <x v="0"/>
    <x v="0"/>
    <x v="0"/>
    <x v="0"/>
  </r>
  <r>
    <x v="4512"/>
    <x v="838"/>
    <x v="3"/>
    <x v="2"/>
    <x v="1"/>
    <x v="1"/>
    <x v="4"/>
    <x v="4"/>
    <x v="1"/>
    <x v="37"/>
    <x v="37"/>
    <x v="1"/>
    <x v="1"/>
    <x v="0"/>
    <x v="2"/>
  </r>
  <r>
    <x v="4513"/>
    <x v="838"/>
    <x v="3"/>
    <x v="2"/>
    <x v="0"/>
    <x v="3"/>
    <x v="2"/>
    <x v="2"/>
    <x v="4"/>
    <x v="17"/>
    <x v="17"/>
    <x v="0"/>
    <x v="0"/>
    <x v="0"/>
    <x v="2"/>
  </r>
  <r>
    <x v="4514"/>
    <x v="838"/>
    <x v="3"/>
    <x v="2"/>
    <x v="2"/>
    <x v="5"/>
    <x v="2"/>
    <x v="2"/>
    <x v="7"/>
    <x v="15"/>
    <x v="15"/>
    <x v="0"/>
    <x v="0"/>
    <x v="0"/>
    <x v="2"/>
  </r>
  <r>
    <x v="4515"/>
    <x v="838"/>
    <x v="3"/>
    <x v="2"/>
    <x v="0"/>
    <x v="1"/>
    <x v="1"/>
    <x v="1"/>
    <x v="3"/>
    <x v="14"/>
    <x v="14"/>
    <x v="0"/>
    <x v="0"/>
    <x v="0"/>
    <x v="0"/>
  </r>
  <r>
    <x v="4516"/>
    <x v="839"/>
    <x v="3"/>
    <x v="2"/>
    <x v="1"/>
    <x v="0"/>
    <x v="3"/>
    <x v="3"/>
    <x v="4"/>
    <x v="29"/>
    <x v="29"/>
    <x v="1"/>
    <x v="1"/>
    <x v="0"/>
    <x v="3"/>
  </r>
  <r>
    <x v="4517"/>
    <x v="840"/>
    <x v="3"/>
    <x v="2"/>
    <x v="1"/>
    <x v="3"/>
    <x v="0"/>
    <x v="0"/>
    <x v="0"/>
    <x v="0"/>
    <x v="0"/>
    <x v="0"/>
    <x v="0"/>
    <x v="0"/>
    <x v="1"/>
  </r>
  <r>
    <x v="4518"/>
    <x v="841"/>
    <x v="3"/>
    <x v="2"/>
    <x v="2"/>
    <x v="4"/>
    <x v="1"/>
    <x v="1"/>
    <x v="3"/>
    <x v="14"/>
    <x v="14"/>
    <x v="1"/>
    <x v="1"/>
    <x v="0"/>
    <x v="2"/>
  </r>
  <r>
    <x v="4519"/>
    <x v="841"/>
    <x v="3"/>
    <x v="2"/>
    <x v="1"/>
    <x v="1"/>
    <x v="0"/>
    <x v="0"/>
    <x v="5"/>
    <x v="48"/>
    <x v="48"/>
    <x v="0"/>
    <x v="0"/>
    <x v="0"/>
    <x v="2"/>
  </r>
  <r>
    <x v="4520"/>
    <x v="841"/>
    <x v="3"/>
    <x v="2"/>
    <x v="2"/>
    <x v="3"/>
    <x v="4"/>
    <x v="4"/>
    <x v="2"/>
    <x v="24"/>
    <x v="24"/>
    <x v="0"/>
    <x v="0"/>
    <x v="0"/>
    <x v="1"/>
  </r>
  <r>
    <x v="4521"/>
    <x v="842"/>
    <x v="3"/>
    <x v="2"/>
    <x v="0"/>
    <x v="5"/>
    <x v="1"/>
    <x v="1"/>
    <x v="2"/>
    <x v="30"/>
    <x v="30"/>
    <x v="0"/>
    <x v="0"/>
    <x v="0"/>
    <x v="3"/>
  </r>
  <r>
    <x v="4522"/>
    <x v="842"/>
    <x v="3"/>
    <x v="2"/>
    <x v="0"/>
    <x v="5"/>
    <x v="3"/>
    <x v="3"/>
    <x v="4"/>
    <x v="29"/>
    <x v="29"/>
    <x v="0"/>
    <x v="0"/>
    <x v="0"/>
    <x v="2"/>
  </r>
  <r>
    <x v="4523"/>
    <x v="842"/>
    <x v="3"/>
    <x v="2"/>
    <x v="2"/>
    <x v="1"/>
    <x v="4"/>
    <x v="4"/>
    <x v="4"/>
    <x v="8"/>
    <x v="8"/>
    <x v="1"/>
    <x v="1"/>
    <x v="0"/>
    <x v="0"/>
  </r>
  <r>
    <x v="4524"/>
    <x v="842"/>
    <x v="3"/>
    <x v="2"/>
    <x v="1"/>
    <x v="1"/>
    <x v="0"/>
    <x v="0"/>
    <x v="8"/>
    <x v="23"/>
    <x v="23"/>
    <x v="0"/>
    <x v="0"/>
    <x v="0"/>
    <x v="2"/>
  </r>
  <r>
    <x v="4525"/>
    <x v="843"/>
    <x v="3"/>
    <x v="2"/>
    <x v="2"/>
    <x v="0"/>
    <x v="0"/>
    <x v="0"/>
    <x v="3"/>
    <x v="45"/>
    <x v="45"/>
    <x v="1"/>
    <x v="1"/>
    <x v="1"/>
    <x v="0"/>
  </r>
  <r>
    <x v="4526"/>
    <x v="843"/>
    <x v="3"/>
    <x v="2"/>
    <x v="2"/>
    <x v="2"/>
    <x v="0"/>
    <x v="0"/>
    <x v="3"/>
    <x v="45"/>
    <x v="45"/>
    <x v="1"/>
    <x v="1"/>
    <x v="0"/>
    <x v="3"/>
  </r>
  <r>
    <x v="4527"/>
    <x v="843"/>
    <x v="3"/>
    <x v="2"/>
    <x v="0"/>
    <x v="2"/>
    <x v="2"/>
    <x v="2"/>
    <x v="1"/>
    <x v="43"/>
    <x v="43"/>
    <x v="0"/>
    <x v="0"/>
    <x v="1"/>
    <x v="3"/>
  </r>
  <r>
    <x v="4528"/>
    <x v="843"/>
    <x v="3"/>
    <x v="2"/>
    <x v="2"/>
    <x v="4"/>
    <x v="2"/>
    <x v="2"/>
    <x v="1"/>
    <x v="43"/>
    <x v="43"/>
    <x v="1"/>
    <x v="1"/>
    <x v="1"/>
    <x v="2"/>
  </r>
  <r>
    <x v="4529"/>
    <x v="843"/>
    <x v="3"/>
    <x v="2"/>
    <x v="0"/>
    <x v="4"/>
    <x v="2"/>
    <x v="2"/>
    <x v="0"/>
    <x v="38"/>
    <x v="38"/>
    <x v="1"/>
    <x v="1"/>
    <x v="0"/>
    <x v="1"/>
  </r>
  <r>
    <x v="4530"/>
    <x v="843"/>
    <x v="3"/>
    <x v="2"/>
    <x v="0"/>
    <x v="4"/>
    <x v="0"/>
    <x v="0"/>
    <x v="8"/>
    <x v="23"/>
    <x v="23"/>
    <x v="0"/>
    <x v="0"/>
    <x v="0"/>
    <x v="2"/>
  </r>
  <r>
    <x v="4531"/>
    <x v="843"/>
    <x v="3"/>
    <x v="2"/>
    <x v="0"/>
    <x v="1"/>
    <x v="2"/>
    <x v="2"/>
    <x v="1"/>
    <x v="43"/>
    <x v="43"/>
    <x v="0"/>
    <x v="0"/>
    <x v="0"/>
    <x v="4"/>
  </r>
  <r>
    <x v="4532"/>
    <x v="843"/>
    <x v="3"/>
    <x v="2"/>
    <x v="2"/>
    <x v="5"/>
    <x v="2"/>
    <x v="2"/>
    <x v="6"/>
    <x v="32"/>
    <x v="32"/>
    <x v="1"/>
    <x v="1"/>
    <x v="0"/>
    <x v="4"/>
  </r>
  <r>
    <x v="4533"/>
    <x v="843"/>
    <x v="3"/>
    <x v="2"/>
    <x v="1"/>
    <x v="1"/>
    <x v="2"/>
    <x v="2"/>
    <x v="8"/>
    <x v="36"/>
    <x v="36"/>
    <x v="0"/>
    <x v="0"/>
    <x v="1"/>
    <x v="2"/>
  </r>
  <r>
    <x v="4534"/>
    <x v="844"/>
    <x v="3"/>
    <x v="2"/>
    <x v="1"/>
    <x v="2"/>
    <x v="3"/>
    <x v="3"/>
    <x v="3"/>
    <x v="41"/>
    <x v="41"/>
    <x v="0"/>
    <x v="0"/>
    <x v="0"/>
    <x v="1"/>
  </r>
  <r>
    <x v="4535"/>
    <x v="844"/>
    <x v="3"/>
    <x v="2"/>
    <x v="0"/>
    <x v="4"/>
    <x v="4"/>
    <x v="4"/>
    <x v="4"/>
    <x v="8"/>
    <x v="8"/>
    <x v="0"/>
    <x v="0"/>
    <x v="0"/>
    <x v="1"/>
  </r>
  <r>
    <x v="4536"/>
    <x v="844"/>
    <x v="3"/>
    <x v="2"/>
    <x v="2"/>
    <x v="0"/>
    <x v="1"/>
    <x v="1"/>
    <x v="6"/>
    <x v="7"/>
    <x v="7"/>
    <x v="0"/>
    <x v="0"/>
    <x v="0"/>
    <x v="4"/>
  </r>
  <r>
    <x v="4537"/>
    <x v="844"/>
    <x v="3"/>
    <x v="2"/>
    <x v="0"/>
    <x v="6"/>
    <x v="1"/>
    <x v="1"/>
    <x v="5"/>
    <x v="28"/>
    <x v="28"/>
    <x v="1"/>
    <x v="1"/>
    <x v="0"/>
    <x v="1"/>
  </r>
  <r>
    <x v="4538"/>
    <x v="845"/>
    <x v="3"/>
    <x v="2"/>
    <x v="0"/>
    <x v="6"/>
    <x v="2"/>
    <x v="2"/>
    <x v="5"/>
    <x v="6"/>
    <x v="6"/>
    <x v="0"/>
    <x v="0"/>
    <x v="0"/>
    <x v="0"/>
  </r>
  <r>
    <x v="4539"/>
    <x v="845"/>
    <x v="3"/>
    <x v="2"/>
    <x v="0"/>
    <x v="1"/>
    <x v="3"/>
    <x v="3"/>
    <x v="9"/>
    <x v="35"/>
    <x v="35"/>
    <x v="0"/>
    <x v="0"/>
    <x v="0"/>
    <x v="2"/>
  </r>
  <r>
    <x v="4540"/>
    <x v="845"/>
    <x v="3"/>
    <x v="2"/>
    <x v="1"/>
    <x v="4"/>
    <x v="3"/>
    <x v="3"/>
    <x v="1"/>
    <x v="27"/>
    <x v="27"/>
    <x v="1"/>
    <x v="1"/>
    <x v="0"/>
    <x v="1"/>
  </r>
  <r>
    <x v="4541"/>
    <x v="846"/>
    <x v="3"/>
    <x v="2"/>
    <x v="0"/>
    <x v="2"/>
    <x v="4"/>
    <x v="4"/>
    <x v="9"/>
    <x v="46"/>
    <x v="46"/>
    <x v="0"/>
    <x v="0"/>
    <x v="0"/>
    <x v="2"/>
  </r>
  <r>
    <x v="4542"/>
    <x v="846"/>
    <x v="3"/>
    <x v="2"/>
    <x v="1"/>
    <x v="5"/>
    <x v="3"/>
    <x v="3"/>
    <x v="5"/>
    <x v="16"/>
    <x v="16"/>
    <x v="0"/>
    <x v="0"/>
    <x v="0"/>
    <x v="1"/>
  </r>
  <r>
    <x v="4543"/>
    <x v="846"/>
    <x v="3"/>
    <x v="2"/>
    <x v="1"/>
    <x v="4"/>
    <x v="2"/>
    <x v="2"/>
    <x v="9"/>
    <x v="26"/>
    <x v="26"/>
    <x v="1"/>
    <x v="1"/>
    <x v="0"/>
    <x v="3"/>
  </r>
  <r>
    <x v="4544"/>
    <x v="846"/>
    <x v="3"/>
    <x v="2"/>
    <x v="0"/>
    <x v="2"/>
    <x v="2"/>
    <x v="2"/>
    <x v="3"/>
    <x v="3"/>
    <x v="3"/>
    <x v="0"/>
    <x v="0"/>
    <x v="0"/>
    <x v="3"/>
  </r>
  <r>
    <x v="4545"/>
    <x v="847"/>
    <x v="3"/>
    <x v="2"/>
    <x v="0"/>
    <x v="3"/>
    <x v="3"/>
    <x v="3"/>
    <x v="7"/>
    <x v="11"/>
    <x v="11"/>
    <x v="0"/>
    <x v="0"/>
    <x v="0"/>
    <x v="2"/>
  </r>
  <r>
    <x v="4546"/>
    <x v="847"/>
    <x v="3"/>
    <x v="2"/>
    <x v="1"/>
    <x v="0"/>
    <x v="1"/>
    <x v="1"/>
    <x v="9"/>
    <x v="44"/>
    <x v="44"/>
    <x v="1"/>
    <x v="1"/>
    <x v="1"/>
    <x v="0"/>
  </r>
  <r>
    <x v="4547"/>
    <x v="847"/>
    <x v="3"/>
    <x v="2"/>
    <x v="1"/>
    <x v="5"/>
    <x v="1"/>
    <x v="1"/>
    <x v="8"/>
    <x v="33"/>
    <x v="33"/>
    <x v="1"/>
    <x v="1"/>
    <x v="0"/>
    <x v="2"/>
  </r>
  <r>
    <x v="4548"/>
    <x v="847"/>
    <x v="3"/>
    <x v="2"/>
    <x v="0"/>
    <x v="5"/>
    <x v="3"/>
    <x v="3"/>
    <x v="0"/>
    <x v="25"/>
    <x v="25"/>
    <x v="1"/>
    <x v="1"/>
    <x v="0"/>
    <x v="2"/>
  </r>
  <r>
    <x v="4549"/>
    <x v="847"/>
    <x v="3"/>
    <x v="2"/>
    <x v="2"/>
    <x v="5"/>
    <x v="4"/>
    <x v="4"/>
    <x v="8"/>
    <x v="19"/>
    <x v="19"/>
    <x v="0"/>
    <x v="0"/>
    <x v="0"/>
    <x v="2"/>
  </r>
  <r>
    <x v="4550"/>
    <x v="847"/>
    <x v="3"/>
    <x v="2"/>
    <x v="2"/>
    <x v="2"/>
    <x v="2"/>
    <x v="2"/>
    <x v="0"/>
    <x v="38"/>
    <x v="38"/>
    <x v="1"/>
    <x v="1"/>
    <x v="0"/>
    <x v="2"/>
  </r>
  <r>
    <x v="4551"/>
    <x v="847"/>
    <x v="3"/>
    <x v="2"/>
    <x v="1"/>
    <x v="3"/>
    <x v="1"/>
    <x v="1"/>
    <x v="4"/>
    <x v="22"/>
    <x v="22"/>
    <x v="0"/>
    <x v="0"/>
    <x v="0"/>
    <x v="1"/>
  </r>
  <r>
    <x v="4552"/>
    <x v="848"/>
    <x v="3"/>
    <x v="2"/>
    <x v="1"/>
    <x v="3"/>
    <x v="0"/>
    <x v="0"/>
    <x v="1"/>
    <x v="40"/>
    <x v="40"/>
    <x v="1"/>
    <x v="1"/>
    <x v="0"/>
    <x v="1"/>
  </r>
  <r>
    <x v="4553"/>
    <x v="848"/>
    <x v="3"/>
    <x v="2"/>
    <x v="0"/>
    <x v="4"/>
    <x v="2"/>
    <x v="2"/>
    <x v="0"/>
    <x v="38"/>
    <x v="38"/>
    <x v="0"/>
    <x v="0"/>
    <x v="1"/>
    <x v="2"/>
  </r>
  <r>
    <x v="4554"/>
    <x v="848"/>
    <x v="3"/>
    <x v="2"/>
    <x v="1"/>
    <x v="1"/>
    <x v="4"/>
    <x v="4"/>
    <x v="7"/>
    <x v="31"/>
    <x v="31"/>
    <x v="0"/>
    <x v="0"/>
    <x v="0"/>
    <x v="2"/>
  </r>
  <r>
    <x v="4555"/>
    <x v="848"/>
    <x v="3"/>
    <x v="2"/>
    <x v="1"/>
    <x v="5"/>
    <x v="4"/>
    <x v="4"/>
    <x v="1"/>
    <x v="37"/>
    <x v="37"/>
    <x v="1"/>
    <x v="1"/>
    <x v="0"/>
    <x v="3"/>
  </r>
  <r>
    <x v="4556"/>
    <x v="848"/>
    <x v="3"/>
    <x v="2"/>
    <x v="2"/>
    <x v="5"/>
    <x v="1"/>
    <x v="1"/>
    <x v="8"/>
    <x v="33"/>
    <x v="33"/>
    <x v="1"/>
    <x v="1"/>
    <x v="0"/>
    <x v="2"/>
  </r>
  <r>
    <x v="4557"/>
    <x v="848"/>
    <x v="3"/>
    <x v="2"/>
    <x v="2"/>
    <x v="2"/>
    <x v="0"/>
    <x v="0"/>
    <x v="4"/>
    <x v="4"/>
    <x v="4"/>
    <x v="0"/>
    <x v="0"/>
    <x v="0"/>
    <x v="4"/>
  </r>
  <r>
    <x v="4558"/>
    <x v="848"/>
    <x v="3"/>
    <x v="2"/>
    <x v="2"/>
    <x v="5"/>
    <x v="4"/>
    <x v="4"/>
    <x v="7"/>
    <x v="31"/>
    <x v="31"/>
    <x v="0"/>
    <x v="0"/>
    <x v="0"/>
    <x v="3"/>
  </r>
  <r>
    <x v="4559"/>
    <x v="848"/>
    <x v="3"/>
    <x v="2"/>
    <x v="1"/>
    <x v="0"/>
    <x v="2"/>
    <x v="2"/>
    <x v="3"/>
    <x v="3"/>
    <x v="3"/>
    <x v="0"/>
    <x v="0"/>
    <x v="0"/>
    <x v="2"/>
  </r>
  <r>
    <x v="4560"/>
    <x v="848"/>
    <x v="3"/>
    <x v="2"/>
    <x v="0"/>
    <x v="4"/>
    <x v="4"/>
    <x v="4"/>
    <x v="6"/>
    <x v="9"/>
    <x v="9"/>
    <x v="0"/>
    <x v="0"/>
    <x v="0"/>
    <x v="2"/>
  </r>
  <r>
    <x v="4561"/>
    <x v="849"/>
    <x v="3"/>
    <x v="2"/>
    <x v="2"/>
    <x v="5"/>
    <x v="2"/>
    <x v="2"/>
    <x v="4"/>
    <x v="17"/>
    <x v="17"/>
    <x v="0"/>
    <x v="0"/>
    <x v="1"/>
    <x v="2"/>
  </r>
  <r>
    <x v="4562"/>
    <x v="849"/>
    <x v="3"/>
    <x v="2"/>
    <x v="0"/>
    <x v="1"/>
    <x v="3"/>
    <x v="3"/>
    <x v="9"/>
    <x v="35"/>
    <x v="35"/>
    <x v="0"/>
    <x v="0"/>
    <x v="0"/>
    <x v="1"/>
  </r>
  <r>
    <x v="4563"/>
    <x v="849"/>
    <x v="3"/>
    <x v="2"/>
    <x v="2"/>
    <x v="3"/>
    <x v="4"/>
    <x v="4"/>
    <x v="1"/>
    <x v="37"/>
    <x v="37"/>
    <x v="0"/>
    <x v="0"/>
    <x v="0"/>
    <x v="1"/>
  </r>
  <r>
    <x v="4564"/>
    <x v="849"/>
    <x v="3"/>
    <x v="2"/>
    <x v="2"/>
    <x v="5"/>
    <x v="3"/>
    <x v="3"/>
    <x v="5"/>
    <x v="16"/>
    <x v="16"/>
    <x v="0"/>
    <x v="0"/>
    <x v="0"/>
    <x v="0"/>
  </r>
  <r>
    <x v="4565"/>
    <x v="849"/>
    <x v="3"/>
    <x v="2"/>
    <x v="1"/>
    <x v="0"/>
    <x v="4"/>
    <x v="4"/>
    <x v="9"/>
    <x v="46"/>
    <x v="46"/>
    <x v="0"/>
    <x v="0"/>
    <x v="0"/>
    <x v="0"/>
  </r>
  <r>
    <x v="4566"/>
    <x v="849"/>
    <x v="3"/>
    <x v="2"/>
    <x v="2"/>
    <x v="3"/>
    <x v="0"/>
    <x v="0"/>
    <x v="2"/>
    <x v="2"/>
    <x v="2"/>
    <x v="0"/>
    <x v="0"/>
    <x v="0"/>
    <x v="1"/>
  </r>
  <r>
    <x v="4567"/>
    <x v="850"/>
    <x v="4"/>
    <x v="2"/>
    <x v="1"/>
    <x v="3"/>
    <x v="0"/>
    <x v="0"/>
    <x v="0"/>
    <x v="0"/>
    <x v="0"/>
    <x v="0"/>
    <x v="0"/>
    <x v="1"/>
    <x v="2"/>
  </r>
  <r>
    <x v="4568"/>
    <x v="850"/>
    <x v="4"/>
    <x v="2"/>
    <x v="0"/>
    <x v="6"/>
    <x v="0"/>
    <x v="0"/>
    <x v="6"/>
    <x v="34"/>
    <x v="34"/>
    <x v="0"/>
    <x v="0"/>
    <x v="0"/>
    <x v="2"/>
  </r>
  <r>
    <x v="4569"/>
    <x v="850"/>
    <x v="4"/>
    <x v="2"/>
    <x v="0"/>
    <x v="6"/>
    <x v="0"/>
    <x v="0"/>
    <x v="3"/>
    <x v="45"/>
    <x v="45"/>
    <x v="1"/>
    <x v="1"/>
    <x v="0"/>
    <x v="4"/>
  </r>
  <r>
    <x v="4570"/>
    <x v="850"/>
    <x v="4"/>
    <x v="2"/>
    <x v="1"/>
    <x v="1"/>
    <x v="1"/>
    <x v="1"/>
    <x v="6"/>
    <x v="7"/>
    <x v="7"/>
    <x v="1"/>
    <x v="1"/>
    <x v="0"/>
    <x v="0"/>
  </r>
  <r>
    <x v="4571"/>
    <x v="850"/>
    <x v="4"/>
    <x v="2"/>
    <x v="0"/>
    <x v="3"/>
    <x v="0"/>
    <x v="0"/>
    <x v="1"/>
    <x v="40"/>
    <x v="40"/>
    <x v="0"/>
    <x v="0"/>
    <x v="0"/>
    <x v="4"/>
  </r>
  <r>
    <x v="4572"/>
    <x v="850"/>
    <x v="4"/>
    <x v="2"/>
    <x v="1"/>
    <x v="6"/>
    <x v="2"/>
    <x v="2"/>
    <x v="4"/>
    <x v="17"/>
    <x v="17"/>
    <x v="0"/>
    <x v="0"/>
    <x v="1"/>
    <x v="2"/>
  </r>
  <r>
    <x v="4573"/>
    <x v="850"/>
    <x v="4"/>
    <x v="2"/>
    <x v="0"/>
    <x v="6"/>
    <x v="1"/>
    <x v="1"/>
    <x v="4"/>
    <x v="22"/>
    <x v="22"/>
    <x v="1"/>
    <x v="1"/>
    <x v="0"/>
    <x v="0"/>
  </r>
  <r>
    <x v="4574"/>
    <x v="851"/>
    <x v="4"/>
    <x v="2"/>
    <x v="1"/>
    <x v="6"/>
    <x v="2"/>
    <x v="2"/>
    <x v="5"/>
    <x v="6"/>
    <x v="6"/>
    <x v="0"/>
    <x v="0"/>
    <x v="1"/>
    <x v="4"/>
  </r>
  <r>
    <x v="4575"/>
    <x v="851"/>
    <x v="4"/>
    <x v="2"/>
    <x v="2"/>
    <x v="2"/>
    <x v="2"/>
    <x v="2"/>
    <x v="9"/>
    <x v="26"/>
    <x v="26"/>
    <x v="1"/>
    <x v="1"/>
    <x v="0"/>
    <x v="0"/>
  </r>
  <r>
    <x v="4576"/>
    <x v="851"/>
    <x v="4"/>
    <x v="2"/>
    <x v="2"/>
    <x v="4"/>
    <x v="0"/>
    <x v="0"/>
    <x v="9"/>
    <x v="39"/>
    <x v="39"/>
    <x v="0"/>
    <x v="0"/>
    <x v="0"/>
    <x v="0"/>
  </r>
  <r>
    <x v="4577"/>
    <x v="852"/>
    <x v="4"/>
    <x v="2"/>
    <x v="1"/>
    <x v="1"/>
    <x v="2"/>
    <x v="2"/>
    <x v="3"/>
    <x v="3"/>
    <x v="3"/>
    <x v="1"/>
    <x v="1"/>
    <x v="0"/>
    <x v="0"/>
  </r>
  <r>
    <x v="4578"/>
    <x v="852"/>
    <x v="4"/>
    <x v="2"/>
    <x v="1"/>
    <x v="3"/>
    <x v="3"/>
    <x v="3"/>
    <x v="8"/>
    <x v="18"/>
    <x v="18"/>
    <x v="1"/>
    <x v="1"/>
    <x v="0"/>
    <x v="3"/>
  </r>
  <r>
    <x v="4579"/>
    <x v="852"/>
    <x v="4"/>
    <x v="2"/>
    <x v="1"/>
    <x v="0"/>
    <x v="2"/>
    <x v="2"/>
    <x v="9"/>
    <x v="26"/>
    <x v="26"/>
    <x v="1"/>
    <x v="1"/>
    <x v="1"/>
    <x v="2"/>
  </r>
  <r>
    <x v="4580"/>
    <x v="853"/>
    <x v="4"/>
    <x v="2"/>
    <x v="2"/>
    <x v="0"/>
    <x v="4"/>
    <x v="4"/>
    <x v="2"/>
    <x v="24"/>
    <x v="24"/>
    <x v="0"/>
    <x v="0"/>
    <x v="0"/>
    <x v="2"/>
  </r>
  <r>
    <x v="4581"/>
    <x v="854"/>
    <x v="4"/>
    <x v="2"/>
    <x v="2"/>
    <x v="5"/>
    <x v="4"/>
    <x v="4"/>
    <x v="9"/>
    <x v="46"/>
    <x v="46"/>
    <x v="1"/>
    <x v="1"/>
    <x v="0"/>
    <x v="2"/>
  </r>
  <r>
    <x v="4582"/>
    <x v="854"/>
    <x v="4"/>
    <x v="2"/>
    <x v="0"/>
    <x v="1"/>
    <x v="2"/>
    <x v="2"/>
    <x v="7"/>
    <x v="15"/>
    <x v="15"/>
    <x v="1"/>
    <x v="1"/>
    <x v="0"/>
    <x v="0"/>
  </r>
  <r>
    <x v="4583"/>
    <x v="855"/>
    <x v="4"/>
    <x v="2"/>
    <x v="0"/>
    <x v="3"/>
    <x v="0"/>
    <x v="0"/>
    <x v="1"/>
    <x v="40"/>
    <x v="40"/>
    <x v="0"/>
    <x v="0"/>
    <x v="0"/>
    <x v="0"/>
  </r>
  <r>
    <x v="4584"/>
    <x v="855"/>
    <x v="4"/>
    <x v="2"/>
    <x v="1"/>
    <x v="6"/>
    <x v="2"/>
    <x v="2"/>
    <x v="4"/>
    <x v="17"/>
    <x v="17"/>
    <x v="0"/>
    <x v="0"/>
    <x v="0"/>
    <x v="1"/>
  </r>
  <r>
    <x v="4585"/>
    <x v="856"/>
    <x v="4"/>
    <x v="2"/>
    <x v="0"/>
    <x v="0"/>
    <x v="3"/>
    <x v="3"/>
    <x v="9"/>
    <x v="35"/>
    <x v="35"/>
    <x v="0"/>
    <x v="0"/>
    <x v="0"/>
    <x v="2"/>
  </r>
  <r>
    <x v="4586"/>
    <x v="856"/>
    <x v="4"/>
    <x v="2"/>
    <x v="2"/>
    <x v="2"/>
    <x v="1"/>
    <x v="1"/>
    <x v="8"/>
    <x v="33"/>
    <x v="33"/>
    <x v="0"/>
    <x v="0"/>
    <x v="0"/>
    <x v="2"/>
  </r>
  <r>
    <x v="4587"/>
    <x v="856"/>
    <x v="4"/>
    <x v="2"/>
    <x v="0"/>
    <x v="0"/>
    <x v="0"/>
    <x v="0"/>
    <x v="6"/>
    <x v="34"/>
    <x v="34"/>
    <x v="0"/>
    <x v="0"/>
    <x v="0"/>
    <x v="4"/>
  </r>
  <r>
    <x v="4588"/>
    <x v="856"/>
    <x v="4"/>
    <x v="2"/>
    <x v="1"/>
    <x v="4"/>
    <x v="1"/>
    <x v="1"/>
    <x v="0"/>
    <x v="10"/>
    <x v="10"/>
    <x v="0"/>
    <x v="0"/>
    <x v="0"/>
    <x v="2"/>
  </r>
  <r>
    <x v="4589"/>
    <x v="856"/>
    <x v="4"/>
    <x v="2"/>
    <x v="2"/>
    <x v="4"/>
    <x v="1"/>
    <x v="1"/>
    <x v="6"/>
    <x v="7"/>
    <x v="7"/>
    <x v="0"/>
    <x v="0"/>
    <x v="0"/>
    <x v="4"/>
  </r>
  <r>
    <x v="4590"/>
    <x v="856"/>
    <x v="4"/>
    <x v="2"/>
    <x v="0"/>
    <x v="5"/>
    <x v="1"/>
    <x v="1"/>
    <x v="9"/>
    <x v="44"/>
    <x v="44"/>
    <x v="0"/>
    <x v="0"/>
    <x v="0"/>
    <x v="2"/>
  </r>
  <r>
    <x v="4591"/>
    <x v="856"/>
    <x v="4"/>
    <x v="2"/>
    <x v="0"/>
    <x v="4"/>
    <x v="4"/>
    <x v="4"/>
    <x v="8"/>
    <x v="19"/>
    <x v="19"/>
    <x v="0"/>
    <x v="0"/>
    <x v="0"/>
    <x v="0"/>
  </r>
  <r>
    <x v="4592"/>
    <x v="857"/>
    <x v="4"/>
    <x v="2"/>
    <x v="1"/>
    <x v="6"/>
    <x v="4"/>
    <x v="4"/>
    <x v="4"/>
    <x v="8"/>
    <x v="8"/>
    <x v="0"/>
    <x v="0"/>
    <x v="0"/>
    <x v="1"/>
  </r>
  <r>
    <x v="4593"/>
    <x v="857"/>
    <x v="4"/>
    <x v="2"/>
    <x v="0"/>
    <x v="6"/>
    <x v="4"/>
    <x v="4"/>
    <x v="7"/>
    <x v="31"/>
    <x v="31"/>
    <x v="0"/>
    <x v="0"/>
    <x v="0"/>
    <x v="1"/>
  </r>
  <r>
    <x v="4594"/>
    <x v="857"/>
    <x v="4"/>
    <x v="2"/>
    <x v="0"/>
    <x v="3"/>
    <x v="2"/>
    <x v="2"/>
    <x v="6"/>
    <x v="32"/>
    <x v="32"/>
    <x v="0"/>
    <x v="0"/>
    <x v="0"/>
    <x v="2"/>
  </r>
  <r>
    <x v="4595"/>
    <x v="857"/>
    <x v="4"/>
    <x v="2"/>
    <x v="0"/>
    <x v="5"/>
    <x v="0"/>
    <x v="0"/>
    <x v="8"/>
    <x v="23"/>
    <x v="23"/>
    <x v="1"/>
    <x v="1"/>
    <x v="0"/>
    <x v="2"/>
  </r>
  <r>
    <x v="4596"/>
    <x v="857"/>
    <x v="4"/>
    <x v="2"/>
    <x v="0"/>
    <x v="2"/>
    <x v="0"/>
    <x v="0"/>
    <x v="5"/>
    <x v="48"/>
    <x v="48"/>
    <x v="0"/>
    <x v="0"/>
    <x v="0"/>
    <x v="2"/>
  </r>
  <r>
    <x v="4597"/>
    <x v="857"/>
    <x v="4"/>
    <x v="2"/>
    <x v="1"/>
    <x v="1"/>
    <x v="1"/>
    <x v="1"/>
    <x v="4"/>
    <x v="22"/>
    <x v="22"/>
    <x v="0"/>
    <x v="0"/>
    <x v="0"/>
    <x v="2"/>
  </r>
  <r>
    <x v="4598"/>
    <x v="857"/>
    <x v="4"/>
    <x v="2"/>
    <x v="2"/>
    <x v="4"/>
    <x v="3"/>
    <x v="3"/>
    <x v="0"/>
    <x v="25"/>
    <x v="25"/>
    <x v="0"/>
    <x v="0"/>
    <x v="0"/>
    <x v="3"/>
  </r>
  <r>
    <x v="4599"/>
    <x v="858"/>
    <x v="4"/>
    <x v="2"/>
    <x v="1"/>
    <x v="3"/>
    <x v="3"/>
    <x v="3"/>
    <x v="6"/>
    <x v="13"/>
    <x v="13"/>
    <x v="0"/>
    <x v="0"/>
    <x v="1"/>
    <x v="0"/>
  </r>
  <r>
    <x v="4600"/>
    <x v="859"/>
    <x v="4"/>
    <x v="2"/>
    <x v="2"/>
    <x v="3"/>
    <x v="3"/>
    <x v="3"/>
    <x v="2"/>
    <x v="5"/>
    <x v="5"/>
    <x v="1"/>
    <x v="1"/>
    <x v="0"/>
    <x v="3"/>
  </r>
  <r>
    <x v="4601"/>
    <x v="859"/>
    <x v="4"/>
    <x v="2"/>
    <x v="2"/>
    <x v="6"/>
    <x v="0"/>
    <x v="0"/>
    <x v="6"/>
    <x v="34"/>
    <x v="34"/>
    <x v="0"/>
    <x v="0"/>
    <x v="0"/>
    <x v="2"/>
  </r>
  <r>
    <x v="4602"/>
    <x v="859"/>
    <x v="4"/>
    <x v="2"/>
    <x v="0"/>
    <x v="0"/>
    <x v="4"/>
    <x v="4"/>
    <x v="6"/>
    <x v="9"/>
    <x v="9"/>
    <x v="1"/>
    <x v="1"/>
    <x v="1"/>
    <x v="0"/>
  </r>
  <r>
    <x v="4603"/>
    <x v="860"/>
    <x v="4"/>
    <x v="2"/>
    <x v="0"/>
    <x v="5"/>
    <x v="2"/>
    <x v="2"/>
    <x v="2"/>
    <x v="12"/>
    <x v="12"/>
    <x v="1"/>
    <x v="1"/>
    <x v="0"/>
    <x v="3"/>
  </r>
  <r>
    <x v="4604"/>
    <x v="860"/>
    <x v="4"/>
    <x v="2"/>
    <x v="2"/>
    <x v="6"/>
    <x v="3"/>
    <x v="3"/>
    <x v="6"/>
    <x v="13"/>
    <x v="13"/>
    <x v="0"/>
    <x v="0"/>
    <x v="0"/>
    <x v="1"/>
  </r>
  <r>
    <x v="4605"/>
    <x v="860"/>
    <x v="4"/>
    <x v="2"/>
    <x v="2"/>
    <x v="3"/>
    <x v="0"/>
    <x v="0"/>
    <x v="6"/>
    <x v="34"/>
    <x v="34"/>
    <x v="1"/>
    <x v="1"/>
    <x v="0"/>
    <x v="2"/>
  </r>
  <r>
    <x v="4606"/>
    <x v="860"/>
    <x v="4"/>
    <x v="2"/>
    <x v="2"/>
    <x v="5"/>
    <x v="3"/>
    <x v="3"/>
    <x v="7"/>
    <x v="11"/>
    <x v="11"/>
    <x v="0"/>
    <x v="0"/>
    <x v="0"/>
    <x v="3"/>
  </r>
  <r>
    <x v="4607"/>
    <x v="860"/>
    <x v="4"/>
    <x v="2"/>
    <x v="0"/>
    <x v="3"/>
    <x v="3"/>
    <x v="3"/>
    <x v="9"/>
    <x v="35"/>
    <x v="35"/>
    <x v="0"/>
    <x v="0"/>
    <x v="0"/>
    <x v="3"/>
  </r>
  <r>
    <x v="4608"/>
    <x v="860"/>
    <x v="4"/>
    <x v="2"/>
    <x v="2"/>
    <x v="2"/>
    <x v="2"/>
    <x v="2"/>
    <x v="2"/>
    <x v="12"/>
    <x v="12"/>
    <x v="1"/>
    <x v="1"/>
    <x v="0"/>
    <x v="0"/>
  </r>
  <r>
    <x v="4609"/>
    <x v="860"/>
    <x v="4"/>
    <x v="2"/>
    <x v="1"/>
    <x v="6"/>
    <x v="1"/>
    <x v="1"/>
    <x v="2"/>
    <x v="30"/>
    <x v="30"/>
    <x v="0"/>
    <x v="0"/>
    <x v="0"/>
    <x v="1"/>
  </r>
  <r>
    <x v="4610"/>
    <x v="860"/>
    <x v="4"/>
    <x v="2"/>
    <x v="2"/>
    <x v="4"/>
    <x v="2"/>
    <x v="2"/>
    <x v="7"/>
    <x v="15"/>
    <x v="15"/>
    <x v="0"/>
    <x v="0"/>
    <x v="0"/>
    <x v="0"/>
  </r>
  <r>
    <x v="4611"/>
    <x v="860"/>
    <x v="4"/>
    <x v="2"/>
    <x v="2"/>
    <x v="6"/>
    <x v="0"/>
    <x v="0"/>
    <x v="4"/>
    <x v="4"/>
    <x v="4"/>
    <x v="0"/>
    <x v="0"/>
    <x v="0"/>
    <x v="2"/>
  </r>
  <r>
    <x v="4612"/>
    <x v="860"/>
    <x v="4"/>
    <x v="2"/>
    <x v="2"/>
    <x v="4"/>
    <x v="1"/>
    <x v="1"/>
    <x v="3"/>
    <x v="14"/>
    <x v="14"/>
    <x v="0"/>
    <x v="0"/>
    <x v="0"/>
    <x v="1"/>
  </r>
  <r>
    <x v="4613"/>
    <x v="861"/>
    <x v="4"/>
    <x v="2"/>
    <x v="1"/>
    <x v="3"/>
    <x v="3"/>
    <x v="3"/>
    <x v="2"/>
    <x v="5"/>
    <x v="5"/>
    <x v="1"/>
    <x v="1"/>
    <x v="0"/>
    <x v="3"/>
  </r>
  <r>
    <x v="4614"/>
    <x v="861"/>
    <x v="4"/>
    <x v="2"/>
    <x v="1"/>
    <x v="0"/>
    <x v="1"/>
    <x v="1"/>
    <x v="6"/>
    <x v="7"/>
    <x v="7"/>
    <x v="1"/>
    <x v="1"/>
    <x v="0"/>
    <x v="1"/>
  </r>
  <r>
    <x v="4615"/>
    <x v="861"/>
    <x v="4"/>
    <x v="2"/>
    <x v="1"/>
    <x v="3"/>
    <x v="3"/>
    <x v="3"/>
    <x v="6"/>
    <x v="13"/>
    <x v="13"/>
    <x v="0"/>
    <x v="0"/>
    <x v="0"/>
    <x v="2"/>
  </r>
  <r>
    <x v="4616"/>
    <x v="861"/>
    <x v="4"/>
    <x v="2"/>
    <x v="2"/>
    <x v="5"/>
    <x v="2"/>
    <x v="2"/>
    <x v="7"/>
    <x v="15"/>
    <x v="15"/>
    <x v="1"/>
    <x v="1"/>
    <x v="0"/>
    <x v="4"/>
  </r>
  <r>
    <x v="4617"/>
    <x v="861"/>
    <x v="4"/>
    <x v="2"/>
    <x v="1"/>
    <x v="1"/>
    <x v="4"/>
    <x v="4"/>
    <x v="7"/>
    <x v="31"/>
    <x v="31"/>
    <x v="0"/>
    <x v="0"/>
    <x v="0"/>
    <x v="0"/>
  </r>
  <r>
    <x v="4618"/>
    <x v="861"/>
    <x v="4"/>
    <x v="2"/>
    <x v="1"/>
    <x v="3"/>
    <x v="4"/>
    <x v="4"/>
    <x v="6"/>
    <x v="9"/>
    <x v="9"/>
    <x v="0"/>
    <x v="0"/>
    <x v="0"/>
    <x v="2"/>
  </r>
  <r>
    <x v="4619"/>
    <x v="861"/>
    <x v="4"/>
    <x v="2"/>
    <x v="1"/>
    <x v="6"/>
    <x v="4"/>
    <x v="4"/>
    <x v="3"/>
    <x v="42"/>
    <x v="42"/>
    <x v="0"/>
    <x v="0"/>
    <x v="0"/>
    <x v="2"/>
  </r>
  <r>
    <x v="4620"/>
    <x v="862"/>
    <x v="4"/>
    <x v="2"/>
    <x v="0"/>
    <x v="5"/>
    <x v="1"/>
    <x v="1"/>
    <x v="5"/>
    <x v="28"/>
    <x v="28"/>
    <x v="0"/>
    <x v="0"/>
    <x v="0"/>
    <x v="2"/>
  </r>
  <r>
    <x v="4621"/>
    <x v="862"/>
    <x v="4"/>
    <x v="2"/>
    <x v="1"/>
    <x v="3"/>
    <x v="3"/>
    <x v="3"/>
    <x v="2"/>
    <x v="5"/>
    <x v="5"/>
    <x v="1"/>
    <x v="1"/>
    <x v="0"/>
    <x v="2"/>
  </r>
  <r>
    <x v="4622"/>
    <x v="863"/>
    <x v="4"/>
    <x v="2"/>
    <x v="1"/>
    <x v="2"/>
    <x v="2"/>
    <x v="2"/>
    <x v="1"/>
    <x v="43"/>
    <x v="43"/>
    <x v="1"/>
    <x v="1"/>
    <x v="1"/>
    <x v="2"/>
  </r>
  <r>
    <x v="4623"/>
    <x v="864"/>
    <x v="4"/>
    <x v="2"/>
    <x v="2"/>
    <x v="0"/>
    <x v="1"/>
    <x v="1"/>
    <x v="3"/>
    <x v="14"/>
    <x v="14"/>
    <x v="1"/>
    <x v="1"/>
    <x v="0"/>
    <x v="2"/>
  </r>
  <r>
    <x v="4624"/>
    <x v="864"/>
    <x v="4"/>
    <x v="2"/>
    <x v="0"/>
    <x v="0"/>
    <x v="2"/>
    <x v="2"/>
    <x v="1"/>
    <x v="43"/>
    <x v="43"/>
    <x v="0"/>
    <x v="0"/>
    <x v="0"/>
    <x v="3"/>
  </r>
  <r>
    <x v="4625"/>
    <x v="864"/>
    <x v="4"/>
    <x v="2"/>
    <x v="0"/>
    <x v="2"/>
    <x v="1"/>
    <x v="1"/>
    <x v="3"/>
    <x v="14"/>
    <x v="14"/>
    <x v="1"/>
    <x v="1"/>
    <x v="0"/>
    <x v="0"/>
  </r>
  <r>
    <x v="4626"/>
    <x v="864"/>
    <x v="4"/>
    <x v="2"/>
    <x v="1"/>
    <x v="1"/>
    <x v="3"/>
    <x v="3"/>
    <x v="5"/>
    <x v="16"/>
    <x v="16"/>
    <x v="0"/>
    <x v="0"/>
    <x v="1"/>
    <x v="4"/>
  </r>
  <r>
    <x v="4627"/>
    <x v="865"/>
    <x v="4"/>
    <x v="2"/>
    <x v="0"/>
    <x v="0"/>
    <x v="4"/>
    <x v="4"/>
    <x v="8"/>
    <x v="19"/>
    <x v="19"/>
    <x v="0"/>
    <x v="0"/>
    <x v="0"/>
    <x v="2"/>
  </r>
  <r>
    <x v="4628"/>
    <x v="865"/>
    <x v="4"/>
    <x v="2"/>
    <x v="2"/>
    <x v="0"/>
    <x v="0"/>
    <x v="0"/>
    <x v="7"/>
    <x v="20"/>
    <x v="20"/>
    <x v="0"/>
    <x v="0"/>
    <x v="0"/>
    <x v="2"/>
  </r>
  <r>
    <x v="4629"/>
    <x v="865"/>
    <x v="4"/>
    <x v="2"/>
    <x v="2"/>
    <x v="5"/>
    <x v="1"/>
    <x v="1"/>
    <x v="6"/>
    <x v="7"/>
    <x v="7"/>
    <x v="1"/>
    <x v="1"/>
    <x v="0"/>
    <x v="4"/>
  </r>
  <r>
    <x v="4630"/>
    <x v="865"/>
    <x v="4"/>
    <x v="2"/>
    <x v="0"/>
    <x v="5"/>
    <x v="4"/>
    <x v="4"/>
    <x v="8"/>
    <x v="19"/>
    <x v="19"/>
    <x v="0"/>
    <x v="0"/>
    <x v="0"/>
    <x v="2"/>
  </r>
  <r>
    <x v="4631"/>
    <x v="866"/>
    <x v="4"/>
    <x v="2"/>
    <x v="0"/>
    <x v="3"/>
    <x v="0"/>
    <x v="0"/>
    <x v="1"/>
    <x v="40"/>
    <x v="40"/>
    <x v="1"/>
    <x v="1"/>
    <x v="0"/>
    <x v="2"/>
  </r>
  <r>
    <x v="4632"/>
    <x v="866"/>
    <x v="4"/>
    <x v="2"/>
    <x v="1"/>
    <x v="3"/>
    <x v="1"/>
    <x v="1"/>
    <x v="4"/>
    <x v="22"/>
    <x v="22"/>
    <x v="1"/>
    <x v="1"/>
    <x v="0"/>
    <x v="0"/>
  </r>
  <r>
    <x v="4633"/>
    <x v="866"/>
    <x v="4"/>
    <x v="2"/>
    <x v="0"/>
    <x v="0"/>
    <x v="2"/>
    <x v="2"/>
    <x v="1"/>
    <x v="43"/>
    <x v="43"/>
    <x v="0"/>
    <x v="0"/>
    <x v="0"/>
    <x v="1"/>
  </r>
  <r>
    <x v="4634"/>
    <x v="866"/>
    <x v="4"/>
    <x v="2"/>
    <x v="0"/>
    <x v="6"/>
    <x v="0"/>
    <x v="0"/>
    <x v="4"/>
    <x v="4"/>
    <x v="4"/>
    <x v="0"/>
    <x v="0"/>
    <x v="0"/>
    <x v="1"/>
  </r>
  <r>
    <x v="4635"/>
    <x v="866"/>
    <x v="4"/>
    <x v="2"/>
    <x v="2"/>
    <x v="5"/>
    <x v="1"/>
    <x v="1"/>
    <x v="3"/>
    <x v="14"/>
    <x v="14"/>
    <x v="0"/>
    <x v="0"/>
    <x v="0"/>
    <x v="1"/>
  </r>
  <r>
    <x v="4636"/>
    <x v="866"/>
    <x v="4"/>
    <x v="2"/>
    <x v="0"/>
    <x v="4"/>
    <x v="1"/>
    <x v="1"/>
    <x v="1"/>
    <x v="1"/>
    <x v="1"/>
    <x v="1"/>
    <x v="1"/>
    <x v="1"/>
    <x v="2"/>
  </r>
  <r>
    <x v="4637"/>
    <x v="866"/>
    <x v="4"/>
    <x v="2"/>
    <x v="1"/>
    <x v="2"/>
    <x v="1"/>
    <x v="1"/>
    <x v="5"/>
    <x v="28"/>
    <x v="28"/>
    <x v="0"/>
    <x v="0"/>
    <x v="0"/>
    <x v="1"/>
  </r>
  <r>
    <x v="4638"/>
    <x v="866"/>
    <x v="4"/>
    <x v="2"/>
    <x v="1"/>
    <x v="0"/>
    <x v="0"/>
    <x v="0"/>
    <x v="7"/>
    <x v="20"/>
    <x v="20"/>
    <x v="0"/>
    <x v="0"/>
    <x v="0"/>
    <x v="2"/>
  </r>
  <r>
    <x v="4639"/>
    <x v="866"/>
    <x v="4"/>
    <x v="2"/>
    <x v="0"/>
    <x v="6"/>
    <x v="4"/>
    <x v="4"/>
    <x v="6"/>
    <x v="9"/>
    <x v="9"/>
    <x v="1"/>
    <x v="1"/>
    <x v="0"/>
    <x v="3"/>
  </r>
  <r>
    <x v="4640"/>
    <x v="867"/>
    <x v="4"/>
    <x v="2"/>
    <x v="2"/>
    <x v="2"/>
    <x v="4"/>
    <x v="4"/>
    <x v="2"/>
    <x v="24"/>
    <x v="24"/>
    <x v="0"/>
    <x v="0"/>
    <x v="0"/>
    <x v="2"/>
  </r>
  <r>
    <x v="4641"/>
    <x v="867"/>
    <x v="4"/>
    <x v="2"/>
    <x v="1"/>
    <x v="3"/>
    <x v="4"/>
    <x v="4"/>
    <x v="7"/>
    <x v="31"/>
    <x v="31"/>
    <x v="0"/>
    <x v="0"/>
    <x v="1"/>
    <x v="2"/>
  </r>
  <r>
    <x v="4642"/>
    <x v="867"/>
    <x v="4"/>
    <x v="2"/>
    <x v="0"/>
    <x v="0"/>
    <x v="4"/>
    <x v="4"/>
    <x v="4"/>
    <x v="8"/>
    <x v="8"/>
    <x v="0"/>
    <x v="0"/>
    <x v="0"/>
    <x v="2"/>
  </r>
  <r>
    <x v="4643"/>
    <x v="867"/>
    <x v="4"/>
    <x v="2"/>
    <x v="0"/>
    <x v="6"/>
    <x v="3"/>
    <x v="3"/>
    <x v="9"/>
    <x v="35"/>
    <x v="35"/>
    <x v="0"/>
    <x v="0"/>
    <x v="0"/>
    <x v="0"/>
  </r>
  <r>
    <x v="4644"/>
    <x v="867"/>
    <x v="4"/>
    <x v="2"/>
    <x v="0"/>
    <x v="4"/>
    <x v="4"/>
    <x v="4"/>
    <x v="2"/>
    <x v="24"/>
    <x v="24"/>
    <x v="0"/>
    <x v="0"/>
    <x v="0"/>
    <x v="2"/>
  </r>
  <r>
    <x v="4645"/>
    <x v="867"/>
    <x v="4"/>
    <x v="2"/>
    <x v="2"/>
    <x v="4"/>
    <x v="2"/>
    <x v="2"/>
    <x v="6"/>
    <x v="32"/>
    <x v="32"/>
    <x v="0"/>
    <x v="0"/>
    <x v="0"/>
    <x v="2"/>
  </r>
  <r>
    <x v="4646"/>
    <x v="868"/>
    <x v="4"/>
    <x v="2"/>
    <x v="2"/>
    <x v="0"/>
    <x v="0"/>
    <x v="0"/>
    <x v="4"/>
    <x v="4"/>
    <x v="4"/>
    <x v="1"/>
    <x v="1"/>
    <x v="0"/>
    <x v="3"/>
  </r>
  <r>
    <x v="4647"/>
    <x v="868"/>
    <x v="4"/>
    <x v="2"/>
    <x v="1"/>
    <x v="3"/>
    <x v="1"/>
    <x v="1"/>
    <x v="0"/>
    <x v="10"/>
    <x v="10"/>
    <x v="0"/>
    <x v="0"/>
    <x v="0"/>
    <x v="2"/>
  </r>
  <r>
    <x v="4648"/>
    <x v="869"/>
    <x v="4"/>
    <x v="2"/>
    <x v="0"/>
    <x v="6"/>
    <x v="2"/>
    <x v="2"/>
    <x v="8"/>
    <x v="36"/>
    <x v="36"/>
    <x v="0"/>
    <x v="0"/>
    <x v="1"/>
    <x v="3"/>
  </r>
  <r>
    <x v="4649"/>
    <x v="870"/>
    <x v="4"/>
    <x v="2"/>
    <x v="2"/>
    <x v="3"/>
    <x v="3"/>
    <x v="3"/>
    <x v="8"/>
    <x v="18"/>
    <x v="18"/>
    <x v="1"/>
    <x v="1"/>
    <x v="0"/>
    <x v="0"/>
  </r>
  <r>
    <x v="4650"/>
    <x v="870"/>
    <x v="4"/>
    <x v="2"/>
    <x v="1"/>
    <x v="1"/>
    <x v="3"/>
    <x v="3"/>
    <x v="1"/>
    <x v="27"/>
    <x v="27"/>
    <x v="0"/>
    <x v="0"/>
    <x v="0"/>
    <x v="2"/>
  </r>
  <r>
    <x v="4651"/>
    <x v="871"/>
    <x v="4"/>
    <x v="2"/>
    <x v="1"/>
    <x v="6"/>
    <x v="4"/>
    <x v="4"/>
    <x v="2"/>
    <x v="24"/>
    <x v="24"/>
    <x v="0"/>
    <x v="0"/>
    <x v="1"/>
    <x v="2"/>
  </r>
  <r>
    <x v="4652"/>
    <x v="871"/>
    <x v="4"/>
    <x v="2"/>
    <x v="0"/>
    <x v="1"/>
    <x v="3"/>
    <x v="3"/>
    <x v="9"/>
    <x v="35"/>
    <x v="35"/>
    <x v="0"/>
    <x v="0"/>
    <x v="0"/>
    <x v="0"/>
  </r>
  <r>
    <x v="4653"/>
    <x v="871"/>
    <x v="4"/>
    <x v="2"/>
    <x v="2"/>
    <x v="3"/>
    <x v="4"/>
    <x v="4"/>
    <x v="7"/>
    <x v="31"/>
    <x v="31"/>
    <x v="0"/>
    <x v="0"/>
    <x v="1"/>
    <x v="2"/>
  </r>
  <r>
    <x v="4654"/>
    <x v="871"/>
    <x v="4"/>
    <x v="2"/>
    <x v="2"/>
    <x v="0"/>
    <x v="4"/>
    <x v="4"/>
    <x v="9"/>
    <x v="46"/>
    <x v="46"/>
    <x v="0"/>
    <x v="0"/>
    <x v="0"/>
    <x v="0"/>
  </r>
  <r>
    <x v="4655"/>
    <x v="872"/>
    <x v="4"/>
    <x v="2"/>
    <x v="2"/>
    <x v="2"/>
    <x v="0"/>
    <x v="0"/>
    <x v="8"/>
    <x v="23"/>
    <x v="23"/>
    <x v="1"/>
    <x v="1"/>
    <x v="0"/>
    <x v="2"/>
  </r>
  <r>
    <x v="4656"/>
    <x v="872"/>
    <x v="4"/>
    <x v="2"/>
    <x v="2"/>
    <x v="2"/>
    <x v="0"/>
    <x v="0"/>
    <x v="2"/>
    <x v="2"/>
    <x v="2"/>
    <x v="0"/>
    <x v="0"/>
    <x v="0"/>
    <x v="0"/>
  </r>
  <r>
    <x v="4657"/>
    <x v="872"/>
    <x v="4"/>
    <x v="2"/>
    <x v="2"/>
    <x v="2"/>
    <x v="1"/>
    <x v="1"/>
    <x v="4"/>
    <x v="22"/>
    <x v="22"/>
    <x v="0"/>
    <x v="0"/>
    <x v="0"/>
    <x v="3"/>
  </r>
  <r>
    <x v="4658"/>
    <x v="873"/>
    <x v="4"/>
    <x v="2"/>
    <x v="2"/>
    <x v="1"/>
    <x v="0"/>
    <x v="0"/>
    <x v="5"/>
    <x v="48"/>
    <x v="48"/>
    <x v="0"/>
    <x v="0"/>
    <x v="1"/>
    <x v="0"/>
  </r>
  <r>
    <x v="4659"/>
    <x v="874"/>
    <x v="4"/>
    <x v="2"/>
    <x v="2"/>
    <x v="0"/>
    <x v="4"/>
    <x v="4"/>
    <x v="8"/>
    <x v="19"/>
    <x v="19"/>
    <x v="0"/>
    <x v="0"/>
    <x v="0"/>
    <x v="3"/>
  </r>
  <r>
    <x v="4660"/>
    <x v="874"/>
    <x v="4"/>
    <x v="2"/>
    <x v="1"/>
    <x v="2"/>
    <x v="0"/>
    <x v="0"/>
    <x v="7"/>
    <x v="20"/>
    <x v="20"/>
    <x v="0"/>
    <x v="0"/>
    <x v="0"/>
    <x v="2"/>
  </r>
  <r>
    <x v="4661"/>
    <x v="874"/>
    <x v="4"/>
    <x v="2"/>
    <x v="0"/>
    <x v="0"/>
    <x v="2"/>
    <x v="2"/>
    <x v="2"/>
    <x v="12"/>
    <x v="12"/>
    <x v="0"/>
    <x v="0"/>
    <x v="0"/>
    <x v="4"/>
  </r>
  <r>
    <x v="4662"/>
    <x v="874"/>
    <x v="4"/>
    <x v="2"/>
    <x v="2"/>
    <x v="1"/>
    <x v="1"/>
    <x v="1"/>
    <x v="4"/>
    <x v="22"/>
    <x v="22"/>
    <x v="0"/>
    <x v="0"/>
    <x v="0"/>
    <x v="2"/>
  </r>
  <r>
    <x v="4663"/>
    <x v="874"/>
    <x v="4"/>
    <x v="2"/>
    <x v="1"/>
    <x v="4"/>
    <x v="2"/>
    <x v="2"/>
    <x v="2"/>
    <x v="12"/>
    <x v="12"/>
    <x v="0"/>
    <x v="0"/>
    <x v="0"/>
    <x v="1"/>
  </r>
  <r>
    <x v="4664"/>
    <x v="874"/>
    <x v="4"/>
    <x v="2"/>
    <x v="2"/>
    <x v="0"/>
    <x v="4"/>
    <x v="4"/>
    <x v="3"/>
    <x v="42"/>
    <x v="42"/>
    <x v="0"/>
    <x v="0"/>
    <x v="1"/>
    <x v="2"/>
  </r>
  <r>
    <x v="4665"/>
    <x v="874"/>
    <x v="4"/>
    <x v="2"/>
    <x v="0"/>
    <x v="3"/>
    <x v="1"/>
    <x v="1"/>
    <x v="4"/>
    <x v="22"/>
    <x v="22"/>
    <x v="0"/>
    <x v="0"/>
    <x v="0"/>
    <x v="0"/>
  </r>
  <r>
    <x v="4666"/>
    <x v="874"/>
    <x v="4"/>
    <x v="2"/>
    <x v="0"/>
    <x v="4"/>
    <x v="1"/>
    <x v="1"/>
    <x v="4"/>
    <x v="22"/>
    <x v="22"/>
    <x v="0"/>
    <x v="0"/>
    <x v="0"/>
    <x v="3"/>
  </r>
  <r>
    <x v="4667"/>
    <x v="874"/>
    <x v="4"/>
    <x v="2"/>
    <x v="0"/>
    <x v="5"/>
    <x v="2"/>
    <x v="2"/>
    <x v="6"/>
    <x v="32"/>
    <x v="32"/>
    <x v="0"/>
    <x v="0"/>
    <x v="0"/>
    <x v="3"/>
  </r>
  <r>
    <x v="4668"/>
    <x v="874"/>
    <x v="4"/>
    <x v="2"/>
    <x v="2"/>
    <x v="1"/>
    <x v="1"/>
    <x v="1"/>
    <x v="3"/>
    <x v="14"/>
    <x v="14"/>
    <x v="1"/>
    <x v="1"/>
    <x v="1"/>
    <x v="2"/>
  </r>
  <r>
    <x v="4669"/>
    <x v="875"/>
    <x v="4"/>
    <x v="2"/>
    <x v="1"/>
    <x v="5"/>
    <x v="3"/>
    <x v="3"/>
    <x v="7"/>
    <x v="11"/>
    <x v="11"/>
    <x v="0"/>
    <x v="0"/>
    <x v="0"/>
    <x v="0"/>
  </r>
  <r>
    <x v="4670"/>
    <x v="875"/>
    <x v="4"/>
    <x v="2"/>
    <x v="0"/>
    <x v="1"/>
    <x v="0"/>
    <x v="0"/>
    <x v="5"/>
    <x v="48"/>
    <x v="48"/>
    <x v="1"/>
    <x v="1"/>
    <x v="0"/>
    <x v="0"/>
  </r>
  <r>
    <x v="4671"/>
    <x v="875"/>
    <x v="4"/>
    <x v="2"/>
    <x v="1"/>
    <x v="1"/>
    <x v="4"/>
    <x v="4"/>
    <x v="6"/>
    <x v="9"/>
    <x v="9"/>
    <x v="0"/>
    <x v="0"/>
    <x v="0"/>
    <x v="0"/>
  </r>
  <r>
    <x v="4672"/>
    <x v="876"/>
    <x v="4"/>
    <x v="2"/>
    <x v="1"/>
    <x v="3"/>
    <x v="4"/>
    <x v="4"/>
    <x v="7"/>
    <x v="31"/>
    <x v="31"/>
    <x v="1"/>
    <x v="1"/>
    <x v="0"/>
    <x v="2"/>
  </r>
  <r>
    <x v="4673"/>
    <x v="876"/>
    <x v="4"/>
    <x v="2"/>
    <x v="2"/>
    <x v="6"/>
    <x v="1"/>
    <x v="1"/>
    <x v="3"/>
    <x v="14"/>
    <x v="14"/>
    <x v="0"/>
    <x v="0"/>
    <x v="0"/>
    <x v="0"/>
  </r>
  <r>
    <x v="4674"/>
    <x v="876"/>
    <x v="4"/>
    <x v="2"/>
    <x v="1"/>
    <x v="3"/>
    <x v="3"/>
    <x v="3"/>
    <x v="1"/>
    <x v="27"/>
    <x v="27"/>
    <x v="1"/>
    <x v="1"/>
    <x v="0"/>
    <x v="4"/>
  </r>
  <r>
    <x v="4675"/>
    <x v="876"/>
    <x v="4"/>
    <x v="2"/>
    <x v="1"/>
    <x v="6"/>
    <x v="0"/>
    <x v="0"/>
    <x v="4"/>
    <x v="4"/>
    <x v="4"/>
    <x v="0"/>
    <x v="0"/>
    <x v="0"/>
    <x v="0"/>
  </r>
  <r>
    <x v="4676"/>
    <x v="877"/>
    <x v="4"/>
    <x v="2"/>
    <x v="1"/>
    <x v="0"/>
    <x v="0"/>
    <x v="0"/>
    <x v="3"/>
    <x v="45"/>
    <x v="45"/>
    <x v="0"/>
    <x v="0"/>
    <x v="0"/>
    <x v="0"/>
  </r>
  <r>
    <x v="4677"/>
    <x v="877"/>
    <x v="4"/>
    <x v="2"/>
    <x v="0"/>
    <x v="2"/>
    <x v="1"/>
    <x v="1"/>
    <x v="2"/>
    <x v="30"/>
    <x v="30"/>
    <x v="0"/>
    <x v="0"/>
    <x v="0"/>
    <x v="3"/>
  </r>
  <r>
    <x v="4678"/>
    <x v="877"/>
    <x v="4"/>
    <x v="2"/>
    <x v="1"/>
    <x v="2"/>
    <x v="2"/>
    <x v="2"/>
    <x v="8"/>
    <x v="36"/>
    <x v="36"/>
    <x v="0"/>
    <x v="0"/>
    <x v="0"/>
    <x v="2"/>
  </r>
  <r>
    <x v="4679"/>
    <x v="877"/>
    <x v="4"/>
    <x v="2"/>
    <x v="0"/>
    <x v="1"/>
    <x v="3"/>
    <x v="3"/>
    <x v="2"/>
    <x v="5"/>
    <x v="5"/>
    <x v="0"/>
    <x v="0"/>
    <x v="0"/>
    <x v="3"/>
  </r>
  <r>
    <x v="4680"/>
    <x v="877"/>
    <x v="4"/>
    <x v="2"/>
    <x v="2"/>
    <x v="3"/>
    <x v="1"/>
    <x v="1"/>
    <x v="6"/>
    <x v="7"/>
    <x v="7"/>
    <x v="0"/>
    <x v="0"/>
    <x v="0"/>
    <x v="2"/>
  </r>
  <r>
    <x v="4681"/>
    <x v="877"/>
    <x v="4"/>
    <x v="2"/>
    <x v="2"/>
    <x v="5"/>
    <x v="1"/>
    <x v="1"/>
    <x v="4"/>
    <x v="22"/>
    <x v="22"/>
    <x v="1"/>
    <x v="1"/>
    <x v="0"/>
    <x v="2"/>
  </r>
  <r>
    <x v="4682"/>
    <x v="877"/>
    <x v="4"/>
    <x v="2"/>
    <x v="2"/>
    <x v="4"/>
    <x v="0"/>
    <x v="0"/>
    <x v="9"/>
    <x v="39"/>
    <x v="39"/>
    <x v="0"/>
    <x v="0"/>
    <x v="0"/>
    <x v="0"/>
  </r>
  <r>
    <x v="4683"/>
    <x v="877"/>
    <x v="4"/>
    <x v="2"/>
    <x v="0"/>
    <x v="0"/>
    <x v="3"/>
    <x v="3"/>
    <x v="8"/>
    <x v="18"/>
    <x v="18"/>
    <x v="0"/>
    <x v="0"/>
    <x v="0"/>
    <x v="3"/>
  </r>
  <r>
    <x v="4684"/>
    <x v="877"/>
    <x v="4"/>
    <x v="2"/>
    <x v="1"/>
    <x v="1"/>
    <x v="2"/>
    <x v="2"/>
    <x v="3"/>
    <x v="3"/>
    <x v="3"/>
    <x v="1"/>
    <x v="1"/>
    <x v="0"/>
    <x v="3"/>
  </r>
  <r>
    <x v="4685"/>
    <x v="878"/>
    <x v="4"/>
    <x v="2"/>
    <x v="2"/>
    <x v="4"/>
    <x v="3"/>
    <x v="3"/>
    <x v="5"/>
    <x v="16"/>
    <x v="16"/>
    <x v="0"/>
    <x v="0"/>
    <x v="0"/>
    <x v="2"/>
  </r>
  <r>
    <x v="4686"/>
    <x v="878"/>
    <x v="4"/>
    <x v="2"/>
    <x v="2"/>
    <x v="6"/>
    <x v="4"/>
    <x v="4"/>
    <x v="1"/>
    <x v="37"/>
    <x v="37"/>
    <x v="0"/>
    <x v="0"/>
    <x v="0"/>
    <x v="3"/>
  </r>
  <r>
    <x v="4687"/>
    <x v="878"/>
    <x v="4"/>
    <x v="2"/>
    <x v="2"/>
    <x v="4"/>
    <x v="1"/>
    <x v="1"/>
    <x v="3"/>
    <x v="14"/>
    <x v="14"/>
    <x v="1"/>
    <x v="1"/>
    <x v="0"/>
    <x v="2"/>
  </r>
  <r>
    <x v="4688"/>
    <x v="878"/>
    <x v="4"/>
    <x v="2"/>
    <x v="2"/>
    <x v="5"/>
    <x v="2"/>
    <x v="2"/>
    <x v="8"/>
    <x v="36"/>
    <x v="36"/>
    <x v="0"/>
    <x v="0"/>
    <x v="0"/>
    <x v="3"/>
  </r>
  <r>
    <x v="4689"/>
    <x v="878"/>
    <x v="4"/>
    <x v="2"/>
    <x v="0"/>
    <x v="6"/>
    <x v="2"/>
    <x v="2"/>
    <x v="7"/>
    <x v="15"/>
    <x v="15"/>
    <x v="1"/>
    <x v="1"/>
    <x v="0"/>
    <x v="3"/>
  </r>
  <r>
    <x v="4690"/>
    <x v="878"/>
    <x v="4"/>
    <x v="2"/>
    <x v="1"/>
    <x v="0"/>
    <x v="0"/>
    <x v="0"/>
    <x v="1"/>
    <x v="40"/>
    <x v="40"/>
    <x v="0"/>
    <x v="0"/>
    <x v="0"/>
    <x v="2"/>
  </r>
  <r>
    <x v="4691"/>
    <x v="878"/>
    <x v="4"/>
    <x v="2"/>
    <x v="0"/>
    <x v="5"/>
    <x v="0"/>
    <x v="0"/>
    <x v="8"/>
    <x v="23"/>
    <x v="23"/>
    <x v="0"/>
    <x v="0"/>
    <x v="0"/>
    <x v="2"/>
  </r>
  <r>
    <x v="4692"/>
    <x v="878"/>
    <x v="4"/>
    <x v="2"/>
    <x v="1"/>
    <x v="5"/>
    <x v="4"/>
    <x v="4"/>
    <x v="5"/>
    <x v="47"/>
    <x v="47"/>
    <x v="1"/>
    <x v="1"/>
    <x v="0"/>
    <x v="2"/>
  </r>
  <r>
    <x v="4693"/>
    <x v="878"/>
    <x v="4"/>
    <x v="2"/>
    <x v="0"/>
    <x v="6"/>
    <x v="0"/>
    <x v="0"/>
    <x v="6"/>
    <x v="34"/>
    <x v="34"/>
    <x v="0"/>
    <x v="0"/>
    <x v="1"/>
    <x v="2"/>
  </r>
  <r>
    <x v="4694"/>
    <x v="878"/>
    <x v="4"/>
    <x v="2"/>
    <x v="2"/>
    <x v="1"/>
    <x v="4"/>
    <x v="4"/>
    <x v="6"/>
    <x v="9"/>
    <x v="9"/>
    <x v="0"/>
    <x v="0"/>
    <x v="1"/>
    <x v="4"/>
  </r>
  <r>
    <x v="4695"/>
    <x v="878"/>
    <x v="4"/>
    <x v="2"/>
    <x v="2"/>
    <x v="2"/>
    <x v="1"/>
    <x v="1"/>
    <x v="0"/>
    <x v="10"/>
    <x v="10"/>
    <x v="0"/>
    <x v="0"/>
    <x v="0"/>
    <x v="1"/>
  </r>
  <r>
    <x v="4696"/>
    <x v="879"/>
    <x v="4"/>
    <x v="2"/>
    <x v="2"/>
    <x v="5"/>
    <x v="3"/>
    <x v="3"/>
    <x v="0"/>
    <x v="25"/>
    <x v="25"/>
    <x v="1"/>
    <x v="1"/>
    <x v="0"/>
    <x v="3"/>
  </r>
  <r>
    <x v="4697"/>
    <x v="879"/>
    <x v="4"/>
    <x v="2"/>
    <x v="0"/>
    <x v="2"/>
    <x v="2"/>
    <x v="2"/>
    <x v="2"/>
    <x v="12"/>
    <x v="12"/>
    <x v="0"/>
    <x v="0"/>
    <x v="0"/>
    <x v="3"/>
  </r>
  <r>
    <x v="4698"/>
    <x v="879"/>
    <x v="4"/>
    <x v="2"/>
    <x v="1"/>
    <x v="2"/>
    <x v="1"/>
    <x v="1"/>
    <x v="3"/>
    <x v="14"/>
    <x v="14"/>
    <x v="0"/>
    <x v="0"/>
    <x v="0"/>
    <x v="2"/>
  </r>
  <r>
    <x v="4699"/>
    <x v="879"/>
    <x v="4"/>
    <x v="2"/>
    <x v="0"/>
    <x v="3"/>
    <x v="3"/>
    <x v="3"/>
    <x v="1"/>
    <x v="27"/>
    <x v="27"/>
    <x v="1"/>
    <x v="1"/>
    <x v="0"/>
    <x v="3"/>
  </r>
  <r>
    <x v="4700"/>
    <x v="879"/>
    <x v="4"/>
    <x v="2"/>
    <x v="1"/>
    <x v="4"/>
    <x v="1"/>
    <x v="1"/>
    <x v="9"/>
    <x v="44"/>
    <x v="44"/>
    <x v="0"/>
    <x v="0"/>
    <x v="0"/>
    <x v="3"/>
  </r>
  <r>
    <x v="4701"/>
    <x v="879"/>
    <x v="4"/>
    <x v="2"/>
    <x v="1"/>
    <x v="6"/>
    <x v="3"/>
    <x v="3"/>
    <x v="5"/>
    <x v="16"/>
    <x v="16"/>
    <x v="0"/>
    <x v="0"/>
    <x v="1"/>
    <x v="3"/>
  </r>
  <r>
    <x v="4702"/>
    <x v="879"/>
    <x v="4"/>
    <x v="2"/>
    <x v="2"/>
    <x v="2"/>
    <x v="0"/>
    <x v="0"/>
    <x v="5"/>
    <x v="48"/>
    <x v="48"/>
    <x v="1"/>
    <x v="1"/>
    <x v="0"/>
    <x v="3"/>
  </r>
  <r>
    <x v="4703"/>
    <x v="879"/>
    <x v="4"/>
    <x v="2"/>
    <x v="2"/>
    <x v="3"/>
    <x v="0"/>
    <x v="0"/>
    <x v="9"/>
    <x v="39"/>
    <x v="39"/>
    <x v="0"/>
    <x v="0"/>
    <x v="0"/>
    <x v="0"/>
  </r>
  <r>
    <x v="4704"/>
    <x v="879"/>
    <x v="4"/>
    <x v="2"/>
    <x v="2"/>
    <x v="4"/>
    <x v="4"/>
    <x v="4"/>
    <x v="7"/>
    <x v="31"/>
    <x v="31"/>
    <x v="0"/>
    <x v="0"/>
    <x v="0"/>
    <x v="2"/>
  </r>
  <r>
    <x v="4705"/>
    <x v="879"/>
    <x v="4"/>
    <x v="2"/>
    <x v="0"/>
    <x v="1"/>
    <x v="0"/>
    <x v="0"/>
    <x v="4"/>
    <x v="4"/>
    <x v="4"/>
    <x v="0"/>
    <x v="0"/>
    <x v="0"/>
    <x v="2"/>
  </r>
  <r>
    <x v="4706"/>
    <x v="880"/>
    <x v="4"/>
    <x v="2"/>
    <x v="1"/>
    <x v="0"/>
    <x v="3"/>
    <x v="3"/>
    <x v="2"/>
    <x v="5"/>
    <x v="5"/>
    <x v="1"/>
    <x v="1"/>
    <x v="0"/>
    <x v="0"/>
  </r>
  <r>
    <x v="4707"/>
    <x v="880"/>
    <x v="4"/>
    <x v="2"/>
    <x v="0"/>
    <x v="0"/>
    <x v="4"/>
    <x v="4"/>
    <x v="9"/>
    <x v="46"/>
    <x v="46"/>
    <x v="0"/>
    <x v="0"/>
    <x v="1"/>
    <x v="2"/>
  </r>
  <r>
    <x v="4708"/>
    <x v="880"/>
    <x v="4"/>
    <x v="2"/>
    <x v="0"/>
    <x v="3"/>
    <x v="0"/>
    <x v="0"/>
    <x v="2"/>
    <x v="2"/>
    <x v="2"/>
    <x v="0"/>
    <x v="0"/>
    <x v="0"/>
    <x v="2"/>
  </r>
  <r>
    <x v="4709"/>
    <x v="880"/>
    <x v="4"/>
    <x v="2"/>
    <x v="2"/>
    <x v="5"/>
    <x v="2"/>
    <x v="2"/>
    <x v="6"/>
    <x v="32"/>
    <x v="32"/>
    <x v="0"/>
    <x v="0"/>
    <x v="0"/>
    <x v="2"/>
  </r>
  <r>
    <x v="4710"/>
    <x v="880"/>
    <x v="4"/>
    <x v="2"/>
    <x v="1"/>
    <x v="0"/>
    <x v="3"/>
    <x v="3"/>
    <x v="5"/>
    <x v="16"/>
    <x v="16"/>
    <x v="1"/>
    <x v="1"/>
    <x v="0"/>
    <x v="4"/>
  </r>
  <r>
    <x v="4711"/>
    <x v="880"/>
    <x v="4"/>
    <x v="2"/>
    <x v="2"/>
    <x v="6"/>
    <x v="3"/>
    <x v="3"/>
    <x v="1"/>
    <x v="27"/>
    <x v="27"/>
    <x v="1"/>
    <x v="1"/>
    <x v="0"/>
    <x v="2"/>
  </r>
  <r>
    <x v="4712"/>
    <x v="880"/>
    <x v="4"/>
    <x v="2"/>
    <x v="2"/>
    <x v="4"/>
    <x v="3"/>
    <x v="3"/>
    <x v="7"/>
    <x v="11"/>
    <x v="11"/>
    <x v="0"/>
    <x v="0"/>
    <x v="0"/>
    <x v="0"/>
  </r>
  <r>
    <x v="4713"/>
    <x v="881"/>
    <x v="5"/>
    <x v="2"/>
    <x v="1"/>
    <x v="5"/>
    <x v="3"/>
    <x v="3"/>
    <x v="5"/>
    <x v="16"/>
    <x v="16"/>
    <x v="1"/>
    <x v="1"/>
    <x v="0"/>
    <x v="2"/>
  </r>
  <r>
    <x v="4714"/>
    <x v="881"/>
    <x v="5"/>
    <x v="2"/>
    <x v="0"/>
    <x v="0"/>
    <x v="0"/>
    <x v="0"/>
    <x v="6"/>
    <x v="34"/>
    <x v="34"/>
    <x v="1"/>
    <x v="1"/>
    <x v="0"/>
    <x v="4"/>
  </r>
  <r>
    <x v="4715"/>
    <x v="881"/>
    <x v="5"/>
    <x v="2"/>
    <x v="1"/>
    <x v="5"/>
    <x v="2"/>
    <x v="2"/>
    <x v="6"/>
    <x v="32"/>
    <x v="32"/>
    <x v="1"/>
    <x v="1"/>
    <x v="0"/>
    <x v="2"/>
  </r>
  <r>
    <x v="4716"/>
    <x v="881"/>
    <x v="5"/>
    <x v="2"/>
    <x v="2"/>
    <x v="3"/>
    <x v="4"/>
    <x v="4"/>
    <x v="7"/>
    <x v="31"/>
    <x v="31"/>
    <x v="1"/>
    <x v="1"/>
    <x v="0"/>
    <x v="2"/>
  </r>
  <r>
    <x v="4717"/>
    <x v="881"/>
    <x v="5"/>
    <x v="2"/>
    <x v="1"/>
    <x v="1"/>
    <x v="2"/>
    <x v="2"/>
    <x v="7"/>
    <x v="15"/>
    <x v="15"/>
    <x v="0"/>
    <x v="0"/>
    <x v="0"/>
    <x v="2"/>
  </r>
  <r>
    <x v="4718"/>
    <x v="881"/>
    <x v="5"/>
    <x v="2"/>
    <x v="2"/>
    <x v="3"/>
    <x v="2"/>
    <x v="2"/>
    <x v="9"/>
    <x v="26"/>
    <x v="26"/>
    <x v="0"/>
    <x v="0"/>
    <x v="0"/>
    <x v="2"/>
  </r>
  <r>
    <x v="4719"/>
    <x v="882"/>
    <x v="5"/>
    <x v="2"/>
    <x v="1"/>
    <x v="3"/>
    <x v="3"/>
    <x v="3"/>
    <x v="8"/>
    <x v="18"/>
    <x v="18"/>
    <x v="1"/>
    <x v="1"/>
    <x v="0"/>
    <x v="0"/>
  </r>
  <r>
    <x v="4720"/>
    <x v="882"/>
    <x v="5"/>
    <x v="2"/>
    <x v="2"/>
    <x v="0"/>
    <x v="3"/>
    <x v="3"/>
    <x v="5"/>
    <x v="16"/>
    <x v="16"/>
    <x v="0"/>
    <x v="0"/>
    <x v="0"/>
    <x v="0"/>
  </r>
  <r>
    <x v="4721"/>
    <x v="882"/>
    <x v="5"/>
    <x v="2"/>
    <x v="0"/>
    <x v="0"/>
    <x v="0"/>
    <x v="0"/>
    <x v="0"/>
    <x v="0"/>
    <x v="0"/>
    <x v="0"/>
    <x v="0"/>
    <x v="1"/>
    <x v="0"/>
  </r>
  <r>
    <x v="4722"/>
    <x v="882"/>
    <x v="5"/>
    <x v="2"/>
    <x v="1"/>
    <x v="5"/>
    <x v="0"/>
    <x v="0"/>
    <x v="1"/>
    <x v="40"/>
    <x v="40"/>
    <x v="0"/>
    <x v="0"/>
    <x v="0"/>
    <x v="2"/>
  </r>
  <r>
    <x v="4723"/>
    <x v="882"/>
    <x v="5"/>
    <x v="2"/>
    <x v="0"/>
    <x v="4"/>
    <x v="3"/>
    <x v="3"/>
    <x v="8"/>
    <x v="18"/>
    <x v="18"/>
    <x v="0"/>
    <x v="0"/>
    <x v="1"/>
    <x v="2"/>
  </r>
  <r>
    <x v="4724"/>
    <x v="882"/>
    <x v="5"/>
    <x v="2"/>
    <x v="2"/>
    <x v="5"/>
    <x v="1"/>
    <x v="1"/>
    <x v="2"/>
    <x v="30"/>
    <x v="30"/>
    <x v="1"/>
    <x v="1"/>
    <x v="0"/>
    <x v="2"/>
  </r>
  <r>
    <x v="4725"/>
    <x v="882"/>
    <x v="5"/>
    <x v="2"/>
    <x v="2"/>
    <x v="6"/>
    <x v="3"/>
    <x v="3"/>
    <x v="2"/>
    <x v="5"/>
    <x v="5"/>
    <x v="0"/>
    <x v="0"/>
    <x v="1"/>
    <x v="0"/>
  </r>
  <r>
    <x v="4726"/>
    <x v="883"/>
    <x v="5"/>
    <x v="2"/>
    <x v="2"/>
    <x v="5"/>
    <x v="3"/>
    <x v="3"/>
    <x v="7"/>
    <x v="11"/>
    <x v="11"/>
    <x v="1"/>
    <x v="1"/>
    <x v="0"/>
    <x v="2"/>
  </r>
  <r>
    <x v="4727"/>
    <x v="884"/>
    <x v="5"/>
    <x v="2"/>
    <x v="1"/>
    <x v="5"/>
    <x v="2"/>
    <x v="2"/>
    <x v="9"/>
    <x v="26"/>
    <x v="26"/>
    <x v="1"/>
    <x v="1"/>
    <x v="0"/>
    <x v="2"/>
  </r>
  <r>
    <x v="4728"/>
    <x v="884"/>
    <x v="5"/>
    <x v="2"/>
    <x v="1"/>
    <x v="0"/>
    <x v="3"/>
    <x v="3"/>
    <x v="7"/>
    <x v="11"/>
    <x v="11"/>
    <x v="0"/>
    <x v="0"/>
    <x v="0"/>
    <x v="3"/>
  </r>
  <r>
    <x v="4729"/>
    <x v="884"/>
    <x v="5"/>
    <x v="2"/>
    <x v="1"/>
    <x v="5"/>
    <x v="3"/>
    <x v="3"/>
    <x v="5"/>
    <x v="16"/>
    <x v="16"/>
    <x v="0"/>
    <x v="0"/>
    <x v="1"/>
    <x v="3"/>
  </r>
  <r>
    <x v="4730"/>
    <x v="884"/>
    <x v="5"/>
    <x v="2"/>
    <x v="2"/>
    <x v="4"/>
    <x v="0"/>
    <x v="0"/>
    <x v="0"/>
    <x v="0"/>
    <x v="0"/>
    <x v="0"/>
    <x v="0"/>
    <x v="0"/>
    <x v="0"/>
  </r>
  <r>
    <x v="4731"/>
    <x v="884"/>
    <x v="5"/>
    <x v="2"/>
    <x v="0"/>
    <x v="1"/>
    <x v="4"/>
    <x v="4"/>
    <x v="2"/>
    <x v="24"/>
    <x v="24"/>
    <x v="0"/>
    <x v="0"/>
    <x v="0"/>
    <x v="2"/>
  </r>
  <r>
    <x v="4732"/>
    <x v="884"/>
    <x v="5"/>
    <x v="2"/>
    <x v="1"/>
    <x v="6"/>
    <x v="3"/>
    <x v="3"/>
    <x v="2"/>
    <x v="5"/>
    <x v="5"/>
    <x v="0"/>
    <x v="0"/>
    <x v="0"/>
    <x v="4"/>
  </r>
  <r>
    <x v="4733"/>
    <x v="884"/>
    <x v="5"/>
    <x v="2"/>
    <x v="0"/>
    <x v="1"/>
    <x v="0"/>
    <x v="0"/>
    <x v="7"/>
    <x v="20"/>
    <x v="20"/>
    <x v="0"/>
    <x v="0"/>
    <x v="0"/>
    <x v="2"/>
  </r>
  <r>
    <x v="4734"/>
    <x v="884"/>
    <x v="5"/>
    <x v="2"/>
    <x v="0"/>
    <x v="4"/>
    <x v="4"/>
    <x v="4"/>
    <x v="6"/>
    <x v="9"/>
    <x v="9"/>
    <x v="0"/>
    <x v="0"/>
    <x v="0"/>
    <x v="2"/>
  </r>
  <r>
    <x v="4735"/>
    <x v="885"/>
    <x v="5"/>
    <x v="2"/>
    <x v="2"/>
    <x v="3"/>
    <x v="4"/>
    <x v="4"/>
    <x v="9"/>
    <x v="46"/>
    <x v="46"/>
    <x v="0"/>
    <x v="0"/>
    <x v="0"/>
    <x v="2"/>
  </r>
  <r>
    <x v="4736"/>
    <x v="885"/>
    <x v="5"/>
    <x v="2"/>
    <x v="1"/>
    <x v="5"/>
    <x v="1"/>
    <x v="1"/>
    <x v="5"/>
    <x v="28"/>
    <x v="28"/>
    <x v="0"/>
    <x v="0"/>
    <x v="0"/>
    <x v="0"/>
  </r>
  <r>
    <x v="4737"/>
    <x v="885"/>
    <x v="5"/>
    <x v="2"/>
    <x v="0"/>
    <x v="3"/>
    <x v="2"/>
    <x v="2"/>
    <x v="6"/>
    <x v="32"/>
    <x v="32"/>
    <x v="0"/>
    <x v="0"/>
    <x v="0"/>
    <x v="1"/>
  </r>
  <r>
    <x v="4738"/>
    <x v="885"/>
    <x v="5"/>
    <x v="2"/>
    <x v="1"/>
    <x v="1"/>
    <x v="4"/>
    <x v="4"/>
    <x v="8"/>
    <x v="19"/>
    <x v="19"/>
    <x v="0"/>
    <x v="0"/>
    <x v="0"/>
    <x v="0"/>
  </r>
  <r>
    <x v="4739"/>
    <x v="886"/>
    <x v="5"/>
    <x v="2"/>
    <x v="1"/>
    <x v="4"/>
    <x v="2"/>
    <x v="2"/>
    <x v="4"/>
    <x v="17"/>
    <x v="17"/>
    <x v="0"/>
    <x v="0"/>
    <x v="0"/>
    <x v="2"/>
  </r>
  <r>
    <x v="4740"/>
    <x v="886"/>
    <x v="5"/>
    <x v="2"/>
    <x v="2"/>
    <x v="0"/>
    <x v="0"/>
    <x v="0"/>
    <x v="0"/>
    <x v="0"/>
    <x v="0"/>
    <x v="0"/>
    <x v="0"/>
    <x v="0"/>
    <x v="4"/>
  </r>
  <r>
    <x v="4741"/>
    <x v="886"/>
    <x v="5"/>
    <x v="2"/>
    <x v="1"/>
    <x v="2"/>
    <x v="0"/>
    <x v="0"/>
    <x v="2"/>
    <x v="2"/>
    <x v="2"/>
    <x v="0"/>
    <x v="0"/>
    <x v="0"/>
    <x v="2"/>
  </r>
  <r>
    <x v="4742"/>
    <x v="886"/>
    <x v="5"/>
    <x v="2"/>
    <x v="2"/>
    <x v="0"/>
    <x v="0"/>
    <x v="0"/>
    <x v="4"/>
    <x v="4"/>
    <x v="4"/>
    <x v="0"/>
    <x v="0"/>
    <x v="0"/>
    <x v="2"/>
  </r>
  <r>
    <x v="4743"/>
    <x v="886"/>
    <x v="5"/>
    <x v="2"/>
    <x v="2"/>
    <x v="4"/>
    <x v="0"/>
    <x v="0"/>
    <x v="9"/>
    <x v="39"/>
    <x v="39"/>
    <x v="0"/>
    <x v="0"/>
    <x v="0"/>
    <x v="3"/>
  </r>
  <r>
    <x v="4744"/>
    <x v="886"/>
    <x v="5"/>
    <x v="2"/>
    <x v="2"/>
    <x v="0"/>
    <x v="1"/>
    <x v="1"/>
    <x v="3"/>
    <x v="14"/>
    <x v="14"/>
    <x v="0"/>
    <x v="0"/>
    <x v="0"/>
    <x v="3"/>
  </r>
  <r>
    <x v="4745"/>
    <x v="887"/>
    <x v="5"/>
    <x v="2"/>
    <x v="2"/>
    <x v="5"/>
    <x v="0"/>
    <x v="0"/>
    <x v="0"/>
    <x v="0"/>
    <x v="0"/>
    <x v="0"/>
    <x v="0"/>
    <x v="0"/>
    <x v="2"/>
  </r>
  <r>
    <x v="4746"/>
    <x v="887"/>
    <x v="5"/>
    <x v="2"/>
    <x v="1"/>
    <x v="5"/>
    <x v="4"/>
    <x v="4"/>
    <x v="0"/>
    <x v="49"/>
    <x v="49"/>
    <x v="1"/>
    <x v="1"/>
    <x v="0"/>
    <x v="2"/>
  </r>
  <r>
    <x v="4747"/>
    <x v="887"/>
    <x v="5"/>
    <x v="2"/>
    <x v="2"/>
    <x v="1"/>
    <x v="2"/>
    <x v="2"/>
    <x v="0"/>
    <x v="38"/>
    <x v="38"/>
    <x v="0"/>
    <x v="0"/>
    <x v="1"/>
    <x v="3"/>
  </r>
  <r>
    <x v="4748"/>
    <x v="887"/>
    <x v="5"/>
    <x v="2"/>
    <x v="1"/>
    <x v="4"/>
    <x v="3"/>
    <x v="3"/>
    <x v="6"/>
    <x v="13"/>
    <x v="13"/>
    <x v="0"/>
    <x v="0"/>
    <x v="0"/>
    <x v="0"/>
  </r>
  <r>
    <x v="4749"/>
    <x v="888"/>
    <x v="5"/>
    <x v="2"/>
    <x v="2"/>
    <x v="6"/>
    <x v="1"/>
    <x v="1"/>
    <x v="5"/>
    <x v="28"/>
    <x v="28"/>
    <x v="0"/>
    <x v="0"/>
    <x v="0"/>
    <x v="2"/>
  </r>
  <r>
    <x v="4750"/>
    <x v="889"/>
    <x v="5"/>
    <x v="2"/>
    <x v="2"/>
    <x v="3"/>
    <x v="0"/>
    <x v="0"/>
    <x v="7"/>
    <x v="20"/>
    <x v="20"/>
    <x v="1"/>
    <x v="1"/>
    <x v="0"/>
    <x v="3"/>
  </r>
  <r>
    <x v="4751"/>
    <x v="889"/>
    <x v="5"/>
    <x v="2"/>
    <x v="2"/>
    <x v="3"/>
    <x v="4"/>
    <x v="4"/>
    <x v="3"/>
    <x v="42"/>
    <x v="42"/>
    <x v="1"/>
    <x v="1"/>
    <x v="1"/>
    <x v="0"/>
  </r>
  <r>
    <x v="4752"/>
    <x v="890"/>
    <x v="5"/>
    <x v="2"/>
    <x v="0"/>
    <x v="1"/>
    <x v="3"/>
    <x v="3"/>
    <x v="8"/>
    <x v="18"/>
    <x v="18"/>
    <x v="1"/>
    <x v="1"/>
    <x v="0"/>
    <x v="2"/>
  </r>
  <r>
    <x v="4753"/>
    <x v="891"/>
    <x v="5"/>
    <x v="2"/>
    <x v="2"/>
    <x v="4"/>
    <x v="0"/>
    <x v="0"/>
    <x v="8"/>
    <x v="23"/>
    <x v="23"/>
    <x v="1"/>
    <x v="1"/>
    <x v="1"/>
    <x v="1"/>
  </r>
  <r>
    <x v="4754"/>
    <x v="891"/>
    <x v="5"/>
    <x v="2"/>
    <x v="1"/>
    <x v="0"/>
    <x v="4"/>
    <x v="4"/>
    <x v="0"/>
    <x v="49"/>
    <x v="49"/>
    <x v="0"/>
    <x v="0"/>
    <x v="0"/>
    <x v="3"/>
  </r>
  <r>
    <x v="4755"/>
    <x v="892"/>
    <x v="5"/>
    <x v="2"/>
    <x v="0"/>
    <x v="6"/>
    <x v="3"/>
    <x v="3"/>
    <x v="1"/>
    <x v="27"/>
    <x v="27"/>
    <x v="0"/>
    <x v="0"/>
    <x v="0"/>
    <x v="0"/>
  </r>
  <r>
    <x v="4756"/>
    <x v="893"/>
    <x v="5"/>
    <x v="2"/>
    <x v="0"/>
    <x v="6"/>
    <x v="4"/>
    <x v="4"/>
    <x v="6"/>
    <x v="9"/>
    <x v="9"/>
    <x v="0"/>
    <x v="0"/>
    <x v="1"/>
    <x v="0"/>
  </r>
  <r>
    <x v="4757"/>
    <x v="893"/>
    <x v="5"/>
    <x v="2"/>
    <x v="0"/>
    <x v="6"/>
    <x v="0"/>
    <x v="0"/>
    <x v="6"/>
    <x v="34"/>
    <x v="34"/>
    <x v="0"/>
    <x v="0"/>
    <x v="0"/>
    <x v="2"/>
  </r>
  <r>
    <x v="4758"/>
    <x v="893"/>
    <x v="5"/>
    <x v="2"/>
    <x v="0"/>
    <x v="4"/>
    <x v="0"/>
    <x v="0"/>
    <x v="0"/>
    <x v="0"/>
    <x v="0"/>
    <x v="0"/>
    <x v="0"/>
    <x v="0"/>
    <x v="4"/>
  </r>
  <r>
    <x v="4759"/>
    <x v="893"/>
    <x v="5"/>
    <x v="2"/>
    <x v="2"/>
    <x v="1"/>
    <x v="3"/>
    <x v="3"/>
    <x v="7"/>
    <x v="11"/>
    <x v="11"/>
    <x v="1"/>
    <x v="1"/>
    <x v="0"/>
    <x v="2"/>
  </r>
  <r>
    <x v="4760"/>
    <x v="893"/>
    <x v="5"/>
    <x v="2"/>
    <x v="0"/>
    <x v="4"/>
    <x v="4"/>
    <x v="4"/>
    <x v="6"/>
    <x v="9"/>
    <x v="9"/>
    <x v="1"/>
    <x v="1"/>
    <x v="0"/>
    <x v="4"/>
  </r>
  <r>
    <x v="4761"/>
    <x v="893"/>
    <x v="5"/>
    <x v="2"/>
    <x v="2"/>
    <x v="6"/>
    <x v="4"/>
    <x v="4"/>
    <x v="0"/>
    <x v="49"/>
    <x v="49"/>
    <x v="0"/>
    <x v="0"/>
    <x v="0"/>
    <x v="2"/>
  </r>
  <r>
    <x v="4762"/>
    <x v="893"/>
    <x v="5"/>
    <x v="2"/>
    <x v="1"/>
    <x v="6"/>
    <x v="3"/>
    <x v="3"/>
    <x v="7"/>
    <x v="11"/>
    <x v="11"/>
    <x v="0"/>
    <x v="0"/>
    <x v="1"/>
    <x v="3"/>
  </r>
  <r>
    <x v="4763"/>
    <x v="894"/>
    <x v="5"/>
    <x v="2"/>
    <x v="1"/>
    <x v="0"/>
    <x v="3"/>
    <x v="3"/>
    <x v="0"/>
    <x v="25"/>
    <x v="25"/>
    <x v="0"/>
    <x v="0"/>
    <x v="0"/>
    <x v="0"/>
  </r>
  <r>
    <x v="4764"/>
    <x v="894"/>
    <x v="5"/>
    <x v="2"/>
    <x v="1"/>
    <x v="0"/>
    <x v="2"/>
    <x v="2"/>
    <x v="2"/>
    <x v="12"/>
    <x v="12"/>
    <x v="0"/>
    <x v="0"/>
    <x v="0"/>
    <x v="1"/>
  </r>
  <r>
    <x v="4765"/>
    <x v="894"/>
    <x v="5"/>
    <x v="2"/>
    <x v="1"/>
    <x v="4"/>
    <x v="2"/>
    <x v="2"/>
    <x v="5"/>
    <x v="6"/>
    <x v="6"/>
    <x v="0"/>
    <x v="0"/>
    <x v="0"/>
    <x v="1"/>
  </r>
  <r>
    <x v="4766"/>
    <x v="894"/>
    <x v="5"/>
    <x v="2"/>
    <x v="1"/>
    <x v="6"/>
    <x v="1"/>
    <x v="1"/>
    <x v="6"/>
    <x v="7"/>
    <x v="7"/>
    <x v="0"/>
    <x v="0"/>
    <x v="0"/>
    <x v="3"/>
  </r>
  <r>
    <x v="4767"/>
    <x v="894"/>
    <x v="5"/>
    <x v="2"/>
    <x v="1"/>
    <x v="3"/>
    <x v="3"/>
    <x v="3"/>
    <x v="9"/>
    <x v="35"/>
    <x v="35"/>
    <x v="1"/>
    <x v="1"/>
    <x v="0"/>
    <x v="0"/>
  </r>
  <r>
    <x v="4768"/>
    <x v="894"/>
    <x v="5"/>
    <x v="2"/>
    <x v="1"/>
    <x v="4"/>
    <x v="3"/>
    <x v="3"/>
    <x v="5"/>
    <x v="16"/>
    <x v="16"/>
    <x v="1"/>
    <x v="1"/>
    <x v="0"/>
    <x v="4"/>
  </r>
  <r>
    <x v="4769"/>
    <x v="894"/>
    <x v="5"/>
    <x v="2"/>
    <x v="2"/>
    <x v="5"/>
    <x v="0"/>
    <x v="0"/>
    <x v="5"/>
    <x v="48"/>
    <x v="48"/>
    <x v="1"/>
    <x v="1"/>
    <x v="0"/>
    <x v="0"/>
  </r>
  <r>
    <x v="4770"/>
    <x v="894"/>
    <x v="5"/>
    <x v="2"/>
    <x v="1"/>
    <x v="1"/>
    <x v="1"/>
    <x v="1"/>
    <x v="2"/>
    <x v="30"/>
    <x v="30"/>
    <x v="0"/>
    <x v="0"/>
    <x v="0"/>
    <x v="2"/>
  </r>
  <r>
    <x v="4771"/>
    <x v="894"/>
    <x v="5"/>
    <x v="2"/>
    <x v="1"/>
    <x v="6"/>
    <x v="4"/>
    <x v="4"/>
    <x v="3"/>
    <x v="42"/>
    <x v="42"/>
    <x v="0"/>
    <x v="0"/>
    <x v="0"/>
    <x v="3"/>
  </r>
  <r>
    <x v="4772"/>
    <x v="895"/>
    <x v="5"/>
    <x v="2"/>
    <x v="2"/>
    <x v="1"/>
    <x v="3"/>
    <x v="3"/>
    <x v="4"/>
    <x v="29"/>
    <x v="29"/>
    <x v="0"/>
    <x v="0"/>
    <x v="0"/>
    <x v="0"/>
  </r>
  <r>
    <x v="4773"/>
    <x v="895"/>
    <x v="5"/>
    <x v="2"/>
    <x v="1"/>
    <x v="3"/>
    <x v="3"/>
    <x v="3"/>
    <x v="6"/>
    <x v="13"/>
    <x v="13"/>
    <x v="0"/>
    <x v="0"/>
    <x v="0"/>
    <x v="1"/>
  </r>
  <r>
    <x v="4774"/>
    <x v="895"/>
    <x v="5"/>
    <x v="2"/>
    <x v="0"/>
    <x v="4"/>
    <x v="0"/>
    <x v="0"/>
    <x v="3"/>
    <x v="45"/>
    <x v="45"/>
    <x v="0"/>
    <x v="0"/>
    <x v="0"/>
    <x v="4"/>
  </r>
  <r>
    <x v="4775"/>
    <x v="896"/>
    <x v="5"/>
    <x v="2"/>
    <x v="2"/>
    <x v="6"/>
    <x v="4"/>
    <x v="4"/>
    <x v="5"/>
    <x v="47"/>
    <x v="47"/>
    <x v="0"/>
    <x v="0"/>
    <x v="0"/>
    <x v="2"/>
  </r>
  <r>
    <x v="4776"/>
    <x v="897"/>
    <x v="5"/>
    <x v="2"/>
    <x v="0"/>
    <x v="3"/>
    <x v="2"/>
    <x v="2"/>
    <x v="9"/>
    <x v="26"/>
    <x v="26"/>
    <x v="0"/>
    <x v="0"/>
    <x v="0"/>
    <x v="0"/>
  </r>
  <r>
    <x v="4777"/>
    <x v="897"/>
    <x v="5"/>
    <x v="2"/>
    <x v="2"/>
    <x v="3"/>
    <x v="2"/>
    <x v="2"/>
    <x v="3"/>
    <x v="3"/>
    <x v="3"/>
    <x v="0"/>
    <x v="0"/>
    <x v="0"/>
    <x v="0"/>
  </r>
  <r>
    <x v="4778"/>
    <x v="897"/>
    <x v="5"/>
    <x v="2"/>
    <x v="0"/>
    <x v="6"/>
    <x v="1"/>
    <x v="1"/>
    <x v="3"/>
    <x v="14"/>
    <x v="14"/>
    <x v="0"/>
    <x v="0"/>
    <x v="0"/>
    <x v="1"/>
  </r>
  <r>
    <x v="4779"/>
    <x v="897"/>
    <x v="5"/>
    <x v="2"/>
    <x v="1"/>
    <x v="0"/>
    <x v="3"/>
    <x v="3"/>
    <x v="4"/>
    <x v="29"/>
    <x v="29"/>
    <x v="0"/>
    <x v="0"/>
    <x v="0"/>
    <x v="2"/>
  </r>
  <r>
    <x v="4780"/>
    <x v="898"/>
    <x v="5"/>
    <x v="2"/>
    <x v="0"/>
    <x v="3"/>
    <x v="3"/>
    <x v="3"/>
    <x v="8"/>
    <x v="18"/>
    <x v="18"/>
    <x v="0"/>
    <x v="0"/>
    <x v="0"/>
    <x v="2"/>
  </r>
  <r>
    <x v="4781"/>
    <x v="898"/>
    <x v="5"/>
    <x v="2"/>
    <x v="0"/>
    <x v="3"/>
    <x v="2"/>
    <x v="2"/>
    <x v="7"/>
    <x v="15"/>
    <x v="15"/>
    <x v="0"/>
    <x v="0"/>
    <x v="0"/>
    <x v="0"/>
  </r>
  <r>
    <x v="4782"/>
    <x v="898"/>
    <x v="5"/>
    <x v="2"/>
    <x v="0"/>
    <x v="0"/>
    <x v="2"/>
    <x v="2"/>
    <x v="3"/>
    <x v="3"/>
    <x v="3"/>
    <x v="0"/>
    <x v="0"/>
    <x v="0"/>
    <x v="0"/>
  </r>
  <r>
    <x v="4783"/>
    <x v="899"/>
    <x v="5"/>
    <x v="2"/>
    <x v="2"/>
    <x v="3"/>
    <x v="3"/>
    <x v="3"/>
    <x v="1"/>
    <x v="27"/>
    <x v="27"/>
    <x v="1"/>
    <x v="1"/>
    <x v="0"/>
    <x v="2"/>
  </r>
  <r>
    <x v="4784"/>
    <x v="899"/>
    <x v="5"/>
    <x v="2"/>
    <x v="2"/>
    <x v="2"/>
    <x v="3"/>
    <x v="3"/>
    <x v="5"/>
    <x v="16"/>
    <x v="16"/>
    <x v="0"/>
    <x v="0"/>
    <x v="0"/>
    <x v="2"/>
  </r>
  <r>
    <x v="4785"/>
    <x v="899"/>
    <x v="5"/>
    <x v="2"/>
    <x v="1"/>
    <x v="6"/>
    <x v="1"/>
    <x v="1"/>
    <x v="9"/>
    <x v="44"/>
    <x v="44"/>
    <x v="0"/>
    <x v="0"/>
    <x v="0"/>
    <x v="2"/>
  </r>
  <r>
    <x v="4786"/>
    <x v="900"/>
    <x v="5"/>
    <x v="2"/>
    <x v="2"/>
    <x v="3"/>
    <x v="1"/>
    <x v="1"/>
    <x v="0"/>
    <x v="10"/>
    <x v="10"/>
    <x v="0"/>
    <x v="0"/>
    <x v="0"/>
    <x v="3"/>
  </r>
  <r>
    <x v="4787"/>
    <x v="900"/>
    <x v="5"/>
    <x v="2"/>
    <x v="1"/>
    <x v="3"/>
    <x v="1"/>
    <x v="1"/>
    <x v="1"/>
    <x v="1"/>
    <x v="1"/>
    <x v="1"/>
    <x v="1"/>
    <x v="1"/>
    <x v="0"/>
  </r>
  <r>
    <x v="4788"/>
    <x v="900"/>
    <x v="5"/>
    <x v="2"/>
    <x v="2"/>
    <x v="5"/>
    <x v="3"/>
    <x v="3"/>
    <x v="9"/>
    <x v="35"/>
    <x v="35"/>
    <x v="0"/>
    <x v="0"/>
    <x v="0"/>
    <x v="4"/>
  </r>
  <r>
    <x v="4789"/>
    <x v="900"/>
    <x v="5"/>
    <x v="2"/>
    <x v="0"/>
    <x v="5"/>
    <x v="4"/>
    <x v="4"/>
    <x v="2"/>
    <x v="24"/>
    <x v="24"/>
    <x v="0"/>
    <x v="0"/>
    <x v="0"/>
    <x v="0"/>
  </r>
  <r>
    <x v="4790"/>
    <x v="900"/>
    <x v="5"/>
    <x v="2"/>
    <x v="1"/>
    <x v="5"/>
    <x v="3"/>
    <x v="3"/>
    <x v="0"/>
    <x v="25"/>
    <x v="25"/>
    <x v="1"/>
    <x v="1"/>
    <x v="0"/>
    <x v="2"/>
  </r>
  <r>
    <x v="4791"/>
    <x v="900"/>
    <x v="5"/>
    <x v="2"/>
    <x v="0"/>
    <x v="3"/>
    <x v="4"/>
    <x v="4"/>
    <x v="8"/>
    <x v="19"/>
    <x v="19"/>
    <x v="0"/>
    <x v="0"/>
    <x v="0"/>
    <x v="3"/>
  </r>
  <r>
    <x v="4792"/>
    <x v="900"/>
    <x v="5"/>
    <x v="2"/>
    <x v="2"/>
    <x v="1"/>
    <x v="2"/>
    <x v="2"/>
    <x v="4"/>
    <x v="17"/>
    <x v="17"/>
    <x v="0"/>
    <x v="0"/>
    <x v="1"/>
    <x v="3"/>
  </r>
  <r>
    <x v="4793"/>
    <x v="900"/>
    <x v="5"/>
    <x v="2"/>
    <x v="2"/>
    <x v="1"/>
    <x v="4"/>
    <x v="4"/>
    <x v="3"/>
    <x v="42"/>
    <x v="42"/>
    <x v="1"/>
    <x v="1"/>
    <x v="0"/>
    <x v="0"/>
  </r>
  <r>
    <x v="4794"/>
    <x v="901"/>
    <x v="5"/>
    <x v="2"/>
    <x v="0"/>
    <x v="6"/>
    <x v="1"/>
    <x v="1"/>
    <x v="9"/>
    <x v="44"/>
    <x v="44"/>
    <x v="0"/>
    <x v="0"/>
    <x v="0"/>
    <x v="0"/>
  </r>
  <r>
    <x v="4795"/>
    <x v="902"/>
    <x v="5"/>
    <x v="2"/>
    <x v="2"/>
    <x v="4"/>
    <x v="1"/>
    <x v="1"/>
    <x v="9"/>
    <x v="44"/>
    <x v="44"/>
    <x v="0"/>
    <x v="0"/>
    <x v="0"/>
    <x v="2"/>
  </r>
  <r>
    <x v="4796"/>
    <x v="902"/>
    <x v="5"/>
    <x v="2"/>
    <x v="0"/>
    <x v="1"/>
    <x v="3"/>
    <x v="3"/>
    <x v="7"/>
    <x v="11"/>
    <x v="11"/>
    <x v="0"/>
    <x v="0"/>
    <x v="0"/>
    <x v="4"/>
  </r>
  <r>
    <x v="4797"/>
    <x v="902"/>
    <x v="5"/>
    <x v="2"/>
    <x v="1"/>
    <x v="4"/>
    <x v="2"/>
    <x v="2"/>
    <x v="6"/>
    <x v="32"/>
    <x v="32"/>
    <x v="0"/>
    <x v="0"/>
    <x v="0"/>
    <x v="3"/>
  </r>
  <r>
    <x v="4798"/>
    <x v="902"/>
    <x v="5"/>
    <x v="2"/>
    <x v="2"/>
    <x v="6"/>
    <x v="4"/>
    <x v="4"/>
    <x v="4"/>
    <x v="8"/>
    <x v="8"/>
    <x v="0"/>
    <x v="0"/>
    <x v="0"/>
    <x v="0"/>
  </r>
  <r>
    <x v="4799"/>
    <x v="902"/>
    <x v="5"/>
    <x v="2"/>
    <x v="2"/>
    <x v="4"/>
    <x v="0"/>
    <x v="0"/>
    <x v="3"/>
    <x v="45"/>
    <x v="45"/>
    <x v="0"/>
    <x v="0"/>
    <x v="0"/>
    <x v="2"/>
  </r>
  <r>
    <x v="4800"/>
    <x v="902"/>
    <x v="5"/>
    <x v="2"/>
    <x v="2"/>
    <x v="4"/>
    <x v="1"/>
    <x v="1"/>
    <x v="7"/>
    <x v="21"/>
    <x v="21"/>
    <x v="0"/>
    <x v="0"/>
    <x v="0"/>
    <x v="2"/>
  </r>
  <r>
    <x v="4801"/>
    <x v="902"/>
    <x v="5"/>
    <x v="2"/>
    <x v="0"/>
    <x v="5"/>
    <x v="3"/>
    <x v="3"/>
    <x v="1"/>
    <x v="27"/>
    <x v="27"/>
    <x v="0"/>
    <x v="0"/>
    <x v="0"/>
    <x v="2"/>
  </r>
  <r>
    <x v="4802"/>
    <x v="902"/>
    <x v="5"/>
    <x v="2"/>
    <x v="0"/>
    <x v="3"/>
    <x v="4"/>
    <x v="4"/>
    <x v="8"/>
    <x v="19"/>
    <x v="19"/>
    <x v="0"/>
    <x v="0"/>
    <x v="0"/>
    <x v="0"/>
  </r>
  <r>
    <x v="4803"/>
    <x v="902"/>
    <x v="5"/>
    <x v="2"/>
    <x v="1"/>
    <x v="3"/>
    <x v="1"/>
    <x v="1"/>
    <x v="1"/>
    <x v="1"/>
    <x v="1"/>
    <x v="0"/>
    <x v="0"/>
    <x v="0"/>
    <x v="2"/>
  </r>
  <r>
    <x v="4804"/>
    <x v="902"/>
    <x v="5"/>
    <x v="2"/>
    <x v="0"/>
    <x v="1"/>
    <x v="2"/>
    <x v="2"/>
    <x v="5"/>
    <x v="6"/>
    <x v="6"/>
    <x v="1"/>
    <x v="1"/>
    <x v="0"/>
    <x v="2"/>
  </r>
  <r>
    <x v="4805"/>
    <x v="902"/>
    <x v="5"/>
    <x v="2"/>
    <x v="1"/>
    <x v="5"/>
    <x v="0"/>
    <x v="0"/>
    <x v="2"/>
    <x v="2"/>
    <x v="2"/>
    <x v="0"/>
    <x v="0"/>
    <x v="0"/>
    <x v="4"/>
  </r>
  <r>
    <x v="4806"/>
    <x v="902"/>
    <x v="5"/>
    <x v="2"/>
    <x v="1"/>
    <x v="1"/>
    <x v="3"/>
    <x v="3"/>
    <x v="5"/>
    <x v="16"/>
    <x v="16"/>
    <x v="1"/>
    <x v="1"/>
    <x v="0"/>
    <x v="0"/>
  </r>
  <r>
    <x v="4807"/>
    <x v="902"/>
    <x v="5"/>
    <x v="2"/>
    <x v="0"/>
    <x v="1"/>
    <x v="4"/>
    <x v="4"/>
    <x v="8"/>
    <x v="19"/>
    <x v="19"/>
    <x v="1"/>
    <x v="1"/>
    <x v="0"/>
    <x v="2"/>
  </r>
  <r>
    <x v="4808"/>
    <x v="903"/>
    <x v="5"/>
    <x v="2"/>
    <x v="1"/>
    <x v="5"/>
    <x v="2"/>
    <x v="2"/>
    <x v="2"/>
    <x v="12"/>
    <x v="12"/>
    <x v="0"/>
    <x v="0"/>
    <x v="0"/>
    <x v="3"/>
  </r>
  <r>
    <x v="4809"/>
    <x v="903"/>
    <x v="5"/>
    <x v="2"/>
    <x v="1"/>
    <x v="1"/>
    <x v="1"/>
    <x v="1"/>
    <x v="9"/>
    <x v="44"/>
    <x v="44"/>
    <x v="0"/>
    <x v="0"/>
    <x v="0"/>
    <x v="0"/>
  </r>
  <r>
    <x v="4810"/>
    <x v="903"/>
    <x v="5"/>
    <x v="2"/>
    <x v="0"/>
    <x v="5"/>
    <x v="4"/>
    <x v="4"/>
    <x v="4"/>
    <x v="8"/>
    <x v="8"/>
    <x v="0"/>
    <x v="0"/>
    <x v="0"/>
    <x v="2"/>
  </r>
  <r>
    <x v="4811"/>
    <x v="903"/>
    <x v="5"/>
    <x v="2"/>
    <x v="0"/>
    <x v="1"/>
    <x v="2"/>
    <x v="2"/>
    <x v="7"/>
    <x v="15"/>
    <x v="15"/>
    <x v="1"/>
    <x v="1"/>
    <x v="0"/>
    <x v="2"/>
  </r>
  <r>
    <x v="4812"/>
    <x v="903"/>
    <x v="5"/>
    <x v="2"/>
    <x v="0"/>
    <x v="2"/>
    <x v="4"/>
    <x v="4"/>
    <x v="7"/>
    <x v="31"/>
    <x v="31"/>
    <x v="1"/>
    <x v="1"/>
    <x v="0"/>
    <x v="1"/>
  </r>
  <r>
    <x v="4813"/>
    <x v="904"/>
    <x v="5"/>
    <x v="2"/>
    <x v="2"/>
    <x v="6"/>
    <x v="0"/>
    <x v="0"/>
    <x v="2"/>
    <x v="2"/>
    <x v="2"/>
    <x v="0"/>
    <x v="0"/>
    <x v="0"/>
    <x v="0"/>
  </r>
  <r>
    <x v="4814"/>
    <x v="904"/>
    <x v="5"/>
    <x v="2"/>
    <x v="2"/>
    <x v="3"/>
    <x v="4"/>
    <x v="4"/>
    <x v="9"/>
    <x v="46"/>
    <x v="46"/>
    <x v="0"/>
    <x v="0"/>
    <x v="0"/>
    <x v="2"/>
  </r>
  <r>
    <x v="4815"/>
    <x v="904"/>
    <x v="5"/>
    <x v="2"/>
    <x v="1"/>
    <x v="1"/>
    <x v="2"/>
    <x v="2"/>
    <x v="5"/>
    <x v="6"/>
    <x v="6"/>
    <x v="0"/>
    <x v="0"/>
    <x v="0"/>
    <x v="2"/>
  </r>
  <r>
    <x v="4816"/>
    <x v="905"/>
    <x v="5"/>
    <x v="2"/>
    <x v="1"/>
    <x v="1"/>
    <x v="4"/>
    <x v="4"/>
    <x v="8"/>
    <x v="19"/>
    <x v="19"/>
    <x v="1"/>
    <x v="1"/>
    <x v="0"/>
    <x v="3"/>
  </r>
  <r>
    <x v="4817"/>
    <x v="905"/>
    <x v="5"/>
    <x v="2"/>
    <x v="1"/>
    <x v="3"/>
    <x v="3"/>
    <x v="3"/>
    <x v="2"/>
    <x v="5"/>
    <x v="5"/>
    <x v="0"/>
    <x v="0"/>
    <x v="0"/>
    <x v="1"/>
  </r>
  <r>
    <x v="4818"/>
    <x v="905"/>
    <x v="5"/>
    <x v="2"/>
    <x v="0"/>
    <x v="3"/>
    <x v="4"/>
    <x v="4"/>
    <x v="1"/>
    <x v="37"/>
    <x v="37"/>
    <x v="0"/>
    <x v="0"/>
    <x v="0"/>
    <x v="3"/>
  </r>
  <r>
    <x v="4819"/>
    <x v="905"/>
    <x v="5"/>
    <x v="2"/>
    <x v="2"/>
    <x v="6"/>
    <x v="3"/>
    <x v="3"/>
    <x v="7"/>
    <x v="11"/>
    <x v="11"/>
    <x v="0"/>
    <x v="0"/>
    <x v="0"/>
    <x v="2"/>
  </r>
  <r>
    <x v="4820"/>
    <x v="905"/>
    <x v="5"/>
    <x v="2"/>
    <x v="1"/>
    <x v="0"/>
    <x v="3"/>
    <x v="3"/>
    <x v="8"/>
    <x v="18"/>
    <x v="18"/>
    <x v="0"/>
    <x v="0"/>
    <x v="1"/>
    <x v="2"/>
  </r>
  <r>
    <x v="4821"/>
    <x v="905"/>
    <x v="5"/>
    <x v="2"/>
    <x v="0"/>
    <x v="4"/>
    <x v="2"/>
    <x v="2"/>
    <x v="9"/>
    <x v="26"/>
    <x v="26"/>
    <x v="0"/>
    <x v="0"/>
    <x v="0"/>
    <x v="0"/>
  </r>
  <r>
    <x v="4822"/>
    <x v="905"/>
    <x v="5"/>
    <x v="2"/>
    <x v="0"/>
    <x v="1"/>
    <x v="4"/>
    <x v="4"/>
    <x v="8"/>
    <x v="19"/>
    <x v="19"/>
    <x v="0"/>
    <x v="0"/>
    <x v="0"/>
    <x v="2"/>
  </r>
  <r>
    <x v="4823"/>
    <x v="905"/>
    <x v="5"/>
    <x v="2"/>
    <x v="0"/>
    <x v="0"/>
    <x v="4"/>
    <x v="4"/>
    <x v="2"/>
    <x v="24"/>
    <x v="24"/>
    <x v="0"/>
    <x v="0"/>
    <x v="0"/>
    <x v="2"/>
  </r>
  <r>
    <x v="4824"/>
    <x v="905"/>
    <x v="5"/>
    <x v="2"/>
    <x v="0"/>
    <x v="3"/>
    <x v="3"/>
    <x v="3"/>
    <x v="1"/>
    <x v="27"/>
    <x v="27"/>
    <x v="1"/>
    <x v="1"/>
    <x v="0"/>
    <x v="3"/>
  </r>
  <r>
    <x v="4825"/>
    <x v="905"/>
    <x v="5"/>
    <x v="2"/>
    <x v="0"/>
    <x v="3"/>
    <x v="0"/>
    <x v="0"/>
    <x v="9"/>
    <x v="39"/>
    <x v="39"/>
    <x v="1"/>
    <x v="1"/>
    <x v="1"/>
    <x v="2"/>
  </r>
  <r>
    <x v="4826"/>
    <x v="905"/>
    <x v="5"/>
    <x v="2"/>
    <x v="0"/>
    <x v="1"/>
    <x v="4"/>
    <x v="4"/>
    <x v="8"/>
    <x v="19"/>
    <x v="19"/>
    <x v="0"/>
    <x v="0"/>
    <x v="0"/>
    <x v="3"/>
  </r>
  <r>
    <x v="4827"/>
    <x v="905"/>
    <x v="5"/>
    <x v="2"/>
    <x v="1"/>
    <x v="5"/>
    <x v="0"/>
    <x v="0"/>
    <x v="6"/>
    <x v="34"/>
    <x v="34"/>
    <x v="0"/>
    <x v="0"/>
    <x v="0"/>
    <x v="2"/>
  </r>
  <r>
    <x v="4828"/>
    <x v="905"/>
    <x v="5"/>
    <x v="2"/>
    <x v="1"/>
    <x v="6"/>
    <x v="0"/>
    <x v="0"/>
    <x v="7"/>
    <x v="20"/>
    <x v="20"/>
    <x v="0"/>
    <x v="0"/>
    <x v="0"/>
    <x v="3"/>
  </r>
  <r>
    <x v="4829"/>
    <x v="906"/>
    <x v="5"/>
    <x v="2"/>
    <x v="0"/>
    <x v="1"/>
    <x v="4"/>
    <x v="4"/>
    <x v="2"/>
    <x v="24"/>
    <x v="24"/>
    <x v="0"/>
    <x v="0"/>
    <x v="0"/>
    <x v="1"/>
  </r>
  <r>
    <x v="4830"/>
    <x v="906"/>
    <x v="5"/>
    <x v="2"/>
    <x v="1"/>
    <x v="4"/>
    <x v="3"/>
    <x v="3"/>
    <x v="8"/>
    <x v="18"/>
    <x v="18"/>
    <x v="0"/>
    <x v="0"/>
    <x v="0"/>
    <x v="2"/>
  </r>
  <r>
    <x v="4831"/>
    <x v="906"/>
    <x v="5"/>
    <x v="2"/>
    <x v="2"/>
    <x v="2"/>
    <x v="3"/>
    <x v="3"/>
    <x v="0"/>
    <x v="25"/>
    <x v="25"/>
    <x v="1"/>
    <x v="1"/>
    <x v="0"/>
    <x v="4"/>
  </r>
  <r>
    <x v="4832"/>
    <x v="907"/>
    <x v="5"/>
    <x v="2"/>
    <x v="0"/>
    <x v="0"/>
    <x v="2"/>
    <x v="2"/>
    <x v="7"/>
    <x v="15"/>
    <x v="15"/>
    <x v="0"/>
    <x v="0"/>
    <x v="0"/>
    <x v="0"/>
  </r>
  <r>
    <x v="4833"/>
    <x v="907"/>
    <x v="5"/>
    <x v="2"/>
    <x v="0"/>
    <x v="3"/>
    <x v="0"/>
    <x v="0"/>
    <x v="3"/>
    <x v="45"/>
    <x v="45"/>
    <x v="0"/>
    <x v="0"/>
    <x v="0"/>
    <x v="2"/>
  </r>
  <r>
    <x v="4834"/>
    <x v="907"/>
    <x v="5"/>
    <x v="2"/>
    <x v="1"/>
    <x v="1"/>
    <x v="0"/>
    <x v="0"/>
    <x v="2"/>
    <x v="2"/>
    <x v="2"/>
    <x v="0"/>
    <x v="0"/>
    <x v="0"/>
    <x v="0"/>
  </r>
  <r>
    <x v="4835"/>
    <x v="907"/>
    <x v="5"/>
    <x v="2"/>
    <x v="0"/>
    <x v="0"/>
    <x v="0"/>
    <x v="0"/>
    <x v="0"/>
    <x v="0"/>
    <x v="0"/>
    <x v="1"/>
    <x v="1"/>
    <x v="0"/>
    <x v="2"/>
  </r>
  <r>
    <x v="4836"/>
    <x v="907"/>
    <x v="5"/>
    <x v="2"/>
    <x v="1"/>
    <x v="5"/>
    <x v="3"/>
    <x v="3"/>
    <x v="1"/>
    <x v="27"/>
    <x v="27"/>
    <x v="0"/>
    <x v="0"/>
    <x v="0"/>
    <x v="2"/>
  </r>
  <r>
    <x v="4837"/>
    <x v="907"/>
    <x v="5"/>
    <x v="2"/>
    <x v="0"/>
    <x v="0"/>
    <x v="4"/>
    <x v="4"/>
    <x v="9"/>
    <x v="46"/>
    <x v="46"/>
    <x v="0"/>
    <x v="0"/>
    <x v="0"/>
    <x v="0"/>
  </r>
  <r>
    <x v="4838"/>
    <x v="907"/>
    <x v="5"/>
    <x v="2"/>
    <x v="0"/>
    <x v="3"/>
    <x v="2"/>
    <x v="2"/>
    <x v="3"/>
    <x v="3"/>
    <x v="3"/>
    <x v="1"/>
    <x v="1"/>
    <x v="0"/>
    <x v="2"/>
  </r>
  <r>
    <x v="4839"/>
    <x v="907"/>
    <x v="5"/>
    <x v="2"/>
    <x v="1"/>
    <x v="3"/>
    <x v="3"/>
    <x v="3"/>
    <x v="6"/>
    <x v="13"/>
    <x v="13"/>
    <x v="0"/>
    <x v="0"/>
    <x v="0"/>
    <x v="3"/>
  </r>
  <r>
    <x v="4840"/>
    <x v="907"/>
    <x v="5"/>
    <x v="2"/>
    <x v="0"/>
    <x v="2"/>
    <x v="2"/>
    <x v="2"/>
    <x v="5"/>
    <x v="6"/>
    <x v="6"/>
    <x v="1"/>
    <x v="1"/>
    <x v="0"/>
    <x v="1"/>
  </r>
  <r>
    <x v="4841"/>
    <x v="907"/>
    <x v="5"/>
    <x v="2"/>
    <x v="0"/>
    <x v="6"/>
    <x v="1"/>
    <x v="1"/>
    <x v="9"/>
    <x v="44"/>
    <x v="44"/>
    <x v="0"/>
    <x v="0"/>
    <x v="1"/>
    <x v="3"/>
  </r>
  <r>
    <x v="4842"/>
    <x v="907"/>
    <x v="5"/>
    <x v="2"/>
    <x v="1"/>
    <x v="0"/>
    <x v="0"/>
    <x v="0"/>
    <x v="2"/>
    <x v="2"/>
    <x v="2"/>
    <x v="0"/>
    <x v="0"/>
    <x v="0"/>
    <x v="3"/>
  </r>
  <r>
    <x v="4843"/>
    <x v="907"/>
    <x v="5"/>
    <x v="2"/>
    <x v="0"/>
    <x v="5"/>
    <x v="1"/>
    <x v="1"/>
    <x v="0"/>
    <x v="10"/>
    <x v="10"/>
    <x v="0"/>
    <x v="0"/>
    <x v="0"/>
    <x v="1"/>
  </r>
  <r>
    <x v="4844"/>
    <x v="907"/>
    <x v="5"/>
    <x v="2"/>
    <x v="1"/>
    <x v="6"/>
    <x v="1"/>
    <x v="1"/>
    <x v="8"/>
    <x v="33"/>
    <x v="33"/>
    <x v="1"/>
    <x v="1"/>
    <x v="0"/>
    <x v="2"/>
  </r>
  <r>
    <x v="4845"/>
    <x v="907"/>
    <x v="5"/>
    <x v="2"/>
    <x v="1"/>
    <x v="4"/>
    <x v="3"/>
    <x v="3"/>
    <x v="6"/>
    <x v="13"/>
    <x v="13"/>
    <x v="0"/>
    <x v="0"/>
    <x v="0"/>
    <x v="2"/>
  </r>
  <r>
    <x v="4846"/>
    <x v="907"/>
    <x v="5"/>
    <x v="2"/>
    <x v="2"/>
    <x v="5"/>
    <x v="3"/>
    <x v="3"/>
    <x v="5"/>
    <x v="16"/>
    <x v="16"/>
    <x v="1"/>
    <x v="1"/>
    <x v="0"/>
    <x v="3"/>
  </r>
  <r>
    <x v="4847"/>
    <x v="907"/>
    <x v="5"/>
    <x v="2"/>
    <x v="0"/>
    <x v="6"/>
    <x v="1"/>
    <x v="1"/>
    <x v="6"/>
    <x v="7"/>
    <x v="7"/>
    <x v="0"/>
    <x v="0"/>
    <x v="0"/>
    <x v="3"/>
  </r>
  <r>
    <x v="4848"/>
    <x v="907"/>
    <x v="5"/>
    <x v="2"/>
    <x v="1"/>
    <x v="0"/>
    <x v="1"/>
    <x v="1"/>
    <x v="2"/>
    <x v="30"/>
    <x v="30"/>
    <x v="0"/>
    <x v="0"/>
    <x v="0"/>
    <x v="4"/>
  </r>
  <r>
    <x v="4849"/>
    <x v="908"/>
    <x v="5"/>
    <x v="2"/>
    <x v="1"/>
    <x v="0"/>
    <x v="4"/>
    <x v="4"/>
    <x v="7"/>
    <x v="31"/>
    <x v="31"/>
    <x v="1"/>
    <x v="1"/>
    <x v="0"/>
    <x v="0"/>
  </r>
  <r>
    <x v="4850"/>
    <x v="908"/>
    <x v="5"/>
    <x v="2"/>
    <x v="2"/>
    <x v="6"/>
    <x v="3"/>
    <x v="3"/>
    <x v="7"/>
    <x v="11"/>
    <x v="11"/>
    <x v="0"/>
    <x v="0"/>
    <x v="0"/>
    <x v="2"/>
  </r>
  <r>
    <x v="4851"/>
    <x v="908"/>
    <x v="5"/>
    <x v="2"/>
    <x v="1"/>
    <x v="1"/>
    <x v="3"/>
    <x v="3"/>
    <x v="6"/>
    <x v="13"/>
    <x v="13"/>
    <x v="0"/>
    <x v="0"/>
    <x v="0"/>
    <x v="2"/>
  </r>
  <r>
    <x v="4852"/>
    <x v="909"/>
    <x v="5"/>
    <x v="2"/>
    <x v="1"/>
    <x v="4"/>
    <x v="4"/>
    <x v="4"/>
    <x v="1"/>
    <x v="37"/>
    <x v="37"/>
    <x v="0"/>
    <x v="0"/>
    <x v="0"/>
    <x v="0"/>
  </r>
  <r>
    <x v="4853"/>
    <x v="909"/>
    <x v="5"/>
    <x v="2"/>
    <x v="1"/>
    <x v="6"/>
    <x v="4"/>
    <x v="4"/>
    <x v="4"/>
    <x v="8"/>
    <x v="8"/>
    <x v="0"/>
    <x v="0"/>
    <x v="0"/>
    <x v="3"/>
  </r>
  <r>
    <x v="4854"/>
    <x v="909"/>
    <x v="5"/>
    <x v="2"/>
    <x v="0"/>
    <x v="1"/>
    <x v="1"/>
    <x v="1"/>
    <x v="8"/>
    <x v="33"/>
    <x v="33"/>
    <x v="0"/>
    <x v="0"/>
    <x v="0"/>
    <x v="3"/>
  </r>
  <r>
    <x v="4855"/>
    <x v="909"/>
    <x v="5"/>
    <x v="2"/>
    <x v="2"/>
    <x v="2"/>
    <x v="1"/>
    <x v="1"/>
    <x v="0"/>
    <x v="10"/>
    <x v="10"/>
    <x v="0"/>
    <x v="0"/>
    <x v="1"/>
    <x v="2"/>
  </r>
  <r>
    <x v="4856"/>
    <x v="909"/>
    <x v="5"/>
    <x v="2"/>
    <x v="0"/>
    <x v="1"/>
    <x v="1"/>
    <x v="1"/>
    <x v="5"/>
    <x v="28"/>
    <x v="28"/>
    <x v="1"/>
    <x v="1"/>
    <x v="0"/>
    <x v="2"/>
  </r>
  <r>
    <x v="4857"/>
    <x v="909"/>
    <x v="5"/>
    <x v="2"/>
    <x v="1"/>
    <x v="3"/>
    <x v="3"/>
    <x v="3"/>
    <x v="6"/>
    <x v="13"/>
    <x v="13"/>
    <x v="0"/>
    <x v="0"/>
    <x v="1"/>
    <x v="0"/>
  </r>
  <r>
    <x v="4858"/>
    <x v="910"/>
    <x v="5"/>
    <x v="2"/>
    <x v="1"/>
    <x v="2"/>
    <x v="3"/>
    <x v="3"/>
    <x v="7"/>
    <x v="11"/>
    <x v="11"/>
    <x v="1"/>
    <x v="1"/>
    <x v="0"/>
    <x v="1"/>
  </r>
  <r>
    <x v="4859"/>
    <x v="910"/>
    <x v="5"/>
    <x v="2"/>
    <x v="0"/>
    <x v="6"/>
    <x v="0"/>
    <x v="0"/>
    <x v="1"/>
    <x v="40"/>
    <x v="40"/>
    <x v="0"/>
    <x v="0"/>
    <x v="0"/>
    <x v="2"/>
  </r>
  <r>
    <x v="4860"/>
    <x v="910"/>
    <x v="5"/>
    <x v="2"/>
    <x v="1"/>
    <x v="2"/>
    <x v="0"/>
    <x v="0"/>
    <x v="0"/>
    <x v="0"/>
    <x v="0"/>
    <x v="1"/>
    <x v="1"/>
    <x v="0"/>
    <x v="2"/>
  </r>
  <r>
    <x v="4861"/>
    <x v="911"/>
    <x v="6"/>
    <x v="2"/>
    <x v="1"/>
    <x v="2"/>
    <x v="0"/>
    <x v="0"/>
    <x v="9"/>
    <x v="39"/>
    <x v="39"/>
    <x v="0"/>
    <x v="0"/>
    <x v="0"/>
    <x v="3"/>
  </r>
  <r>
    <x v="4862"/>
    <x v="911"/>
    <x v="6"/>
    <x v="2"/>
    <x v="1"/>
    <x v="1"/>
    <x v="3"/>
    <x v="3"/>
    <x v="0"/>
    <x v="25"/>
    <x v="25"/>
    <x v="0"/>
    <x v="0"/>
    <x v="0"/>
    <x v="2"/>
  </r>
  <r>
    <x v="4863"/>
    <x v="911"/>
    <x v="6"/>
    <x v="2"/>
    <x v="2"/>
    <x v="0"/>
    <x v="3"/>
    <x v="3"/>
    <x v="5"/>
    <x v="16"/>
    <x v="16"/>
    <x v="1"/>
    <x v="1"/>
    <x v="0"/>
    <x v="1"/>
  </r>
  <r>
    <x v="4864"/>
    <x v="911"/>
    <x v="6"/>
    <x v="2"/>
    <x v="2"/>
    <x v="3"/>
    <x v="2"/>
    <x v="2"/>
    <x v="5"/>
    <x v="6"/>
    <x v="6"/>
    <x v="1"/>
    <x v="1"/>
    <x v="0"/>
    <x v="3"/>
  </r>
  <r>
    <x v="4865"/>
    <x v="911"/>
    <x v="6"/>
    <x v="2"/>
    <x v="2"/>
    <x v="4"/>
    <x v="4"/>
    <x v="4"/>
    <x v="4"/>
    <x v="8"/>
    <x v="8"/>
    <x v="1"/>
    <x v="1"/>
    <x v="0"/>
    <x v="3"/>
  </r>
  <r>
    <x v="4866"/>
    <x v="912"/>
    <x v="6"/>
    <x v="2"/>
    <x v="1"/>
    <x v="4"/>
    <x v="0"/>
    <x v="0"/>
    <x v="1"/>
    <x v="40"/>
    <x v="40"/>
    <x v="0"/>
    <x v="0"/>
    <x v="0"/>
    <x v="1"/>
  </r>
  <r>
    <x v="4867"/>
    <x v="912"/>
    <x v="6"/>
    <x v="2"/>
    <x v="0"/>
    <x v="2"/>
    <x v="1"/>
    <x v="1"/>
    <x v="7"/>
    <x v="21"/>
    <x v="21"/>
    <x v="0"/>
    <x v="0"/>
    <x v="0"/>
    <x v="0"/>
  </r>
  <r>
    <x v="4868"/>
    <x v="912"/>
    <x v="6"/>
    <x v="2"/>
    <x v="0"/>
    <x v="4"/>
    <x v="0"/>
    <x v="0"/>
    <x v="4"/>
    <x v="4"/>
    <x v="4"/>
    <x v="0"/>
    <x v="0"/>
    <x v="1"/>
    <x v="2"/>
  </r>
  <r>
    <x v="4869"/>
    <x v="912"/>
    <x v="6"/>
    <x v="2"/>
    <x v="1"/>
    <x v="6"/>
    <x v="2"/>
    <x v="2"/>
    <x v="8"/>
    <x v="36"/>
    <x v="36"/>
    <x v="0"/>
    <x v="0"/>
    <x v="1"/>
    <x v="1"/>
  </r>
  <r>
    <x v="4870"/>
    <x v="912"/>
    <x v="6"/>
    <x v="2"/>
    <x v="0"/>
    <x v="1"/>
    <x v="3"/>
    <x v="3"/>
    <x v="5"/>
    <x v="16"/>
    <x v="16"/>
    <x v="0"/>
    <x v="0"/>
    <x v="1"/>
    <x v="3"/>
  </r>
  <r>
    <x v="4871"/>
    <x v="912"/>
    <x v="6"/>
    <x v="2"/>
    <x v="1"/>
    <x v="3"/>
    <x v="2"/>
    <x v="2"/>
    <x v="5"/>
    <x v="6"/>
    <x v="6"/>
    <x v="1"/>
    <x v="1"/>
    <x v="0"/>
    <x v="3"/>
  </r>
  <r>
    <x v="4872"/>
    <x v="912"/>
    <x v="6"/>
    <x v="2"/>
    <x v="0"/>
    <x v="6"/>
    <x v="1"/>
    <x v="1"/>
    <x v="1"/>
    <x v="1"/>
    <x v="1"/>
    <x v="0"/>
    <x v="0"/>
    <x v="0"/>
    <x v="2"/>
  </r>
  <r>
    <x v="4873"/>
    <x v="912"/>
    <x v="6"/>
    <x v="2"/>
    <x v="0"/>
    <x v="4"/>
    <x v="4"/>
    <x v="4"/>
    <x v="6"/>
    <x v="9"/>
    <x v="9"/>
    <x v="1"/>
    <x v="1"/>
    <x v="1"/>
    <x v="3"/>
  </r>
  <r>
    <x v="4874"/>
    <x v="912"/>
    <x v="6"/>
    <x v="2"/>
    <x v="2"/>
    <x v="1"/>
    <x v="0"/>
    <x v="0"/>
    <x v="7"/>
    <x v="20"/>
    <x v="20"/>
    <x v="0"/>
    <x v="0"/>
    <x v="0"/>
    <x v="0"/>
  </r>
  <r>
    <x v="4875"/>
    <x v="912"/>
    <x v="6"/>
    <x v="2"/>
    <x v="0"/>
    <x v="0"/>
    <x v="4"/>
    <x v="4"/>
    <x v="4"/>
    <x v="8"/>
    <x v="8"/>
    <x v="1"/>
    <x v="1"/>
    <x v="1"/>
    <x v="1"/>
  </r>
  <r>
    <x v="4876"/>
    <x v="913"/>
    <x v="6"/>
    <x v="2"/>
    <x v="2"/>
    <x v="4"/>
    <x v="4"/>
    <x v="4"/>
    <x v="7"/>
    <x v="31"/>
    <x v="31"/>
    <x v="0"/>
    <x v="0"/>
    <x v="0"/>
    <x v="2"/>
  </r>
  <r>
    <x v="4877"/>
    <x v="914"/>
    <x v="6"/>
    <x v="2"/>
    <x v="2"/>
    <x v="3"/>
    <x v="0"/>
    <x v="0"/>
    <x v="4"/>
    <x v="4"/>
    <x v="4"/>
    <x v="0"/>
    <x v="0"/>
    <x v="0"/>
    <x v="2"/>
  </r>
  <r>
    <x v="4878"/>
    <x v="914"/>
    <x v="6"/>
    <x v="2"/>
    <x v="2"/>
    <x v="1"/>
    <x v="4"/>
    <x v="4"/>
    <x v="0"/>
    <x v="49"/>
    <x v="49"/>
    <x v="0"/>
    <x v="0"/>
    <x v="0"/>
    <x v="4"/>
  </r>
  <r>
    <x v="4879"/>
    <x v="915"/>
    <x v="6"/>
    <x v="2"/>
    <x v="0"/>
    <x v="3"/>
    <x v="2"/>
    <x v="2"/>
    <x v="4"/>
    <x v="17"/>
    <x v="17"/>
    <x v="0"/>
    <x v="0"/>
    <x v="1"/>
    <x v="2"/>
  </r>
  <r>
    <x v="4880"/>
    <x v="916"/>
    <x v="6"/>
    <x v="2"/>
    <x v="2"/>
    <x v="0"/>
    <x v="3"/>
    <x v="3"/>
    <x v="1"/>
    <x v="27"/>
    <x v="27"/>
    <x v="1"/>
    <x v="1"/>
    <x v="0"/>
    <x v="4"/>
  </r>
  <r>
    <x v="4881"/>
    <x v="916"/>
    <x v="6"/>
    <x v="2"/>
    <x v="0"/>
    <x v="2"/>
    <x v="0"/>
    <x v="0"/>
    <x v="5"/>
    <x v="48"/>
    <x v="48"/>
    <x v="1"/>
    <x v="1"/>
    <x v="0"/>
    <x v="2"/>
  </r>
  <r>
    <x v="4882"/>
    <x v="916"/>
    <x v="6"/>
    <x v="2"/>
    <x v="2"/>
    <x v="5"/>
    <x v="3"/>
    <x v="3"/>
    <x v="5"/>
    <x v="16"/>
    <x v="16"/>
    <x v="0"/>
    <x v="0"/>
    <x v="1"/>
    <x v="2"/>
  </r>
  <r>
    <x v="4883"/>
    <x v="916"/>
    <x v="6"/>
    <x v="2"/>
    <x v="0"/>
    <x v="3"/>
    <x v="1"/>
    <x v="1"/>
    <x v="9"/>
    <x v="44"/>
    <x v="44"/>
    <x v="1"/>
    <x v="1"/>
    <x v="0"/>
    <x v="3"/>
  </r>
  <r>
    <x v="4884"/>
    <x v="916"/>
    <x v="6"/>
    <x v="2"/>
    <x v="2"/>
    <x v="4"/>
    <x v="1"/>
    <x v="1"/>
    <x v="5"/>
    <x v="28"/>
    <x v="28"/>
    <x v="0"/>
    <x v="0"/>
    <x v="0"/>
    <x v="2"/>
  </r>
  <r>
    <x v="4885"/>
    <x v="916"/>
    <x v="6"/>
    <x v="2"/>
    <x v="2"/>
    <x v="3"/>
    <x v="1"/>
    <x v="1"/>
    <x v="3"/>
    <x v="14"/>
    <x v="14"/>
    <x v="1"/>
    <x v="1"/>
    <x v="0"/>
    <x v="3"/>
  </r>
  <r>
    <x v="4886"/>
    <x v="916"/>
    <x v="6"/>
    <x v="2"/>
    <x v="0"/>
    <x v="3"/>
    <x v="2"/>
    <x v="2"/>
    <x v="3"/>
    <x v="3"/>
    <x v="3"/>
    <x v="0"/>
    <x v="0"/>
    <x v="0"/>
    <x v="1"/>
  </r>
  <r>
    <x v="4887"/>
    <x v="916"/>
    <x v="6"/>
    <x v="2"/>
    <x v="0"/>
    <x v="2"/>
    <x v="3"/>
    <x v="3"/>
    <x v="3"/>
    <x v="41"/>
    <x v="41"/>
    <x v="0"/>
    <x v="0"/>
    <x v="0"/>
    <x v="0"/>
  </r>
  <r>
    <x v="4888"/>
    <x v="916"/>
    <x v="6"/>
    <x v="2"/>
    <x v="2"/>
    <x v="4"/>
    <x v="2"/>
    <x v="2"/>
    <x v="4"/>
    <x v="17"/>
    <x v="17"/>
    <x v="0"/>
    <x v="0"/>
    <x v="0"/>
    <x v="2"/>
  </r>
  <r>
    <x v="4889"/>
    <x v="916"/>
    <x v="6"/>
    <x v="2"/>
    <x v="1"/>
    <x v="3"/>
    <x v="3"/>
    <x v="3"/>
    <x v="6"/>
    <x v="13"/>
    <x v="13"/>
    <x v="0"/>
    <x v="0"/>
    <x v="0"/>
    <x v="2"/>
  </r>
  <r>
    <x v="4890"/>
    <x v="917"/>
    <x v="6"/>
    <x v="2"/>
    <x v="0"/>
    <x v="1"/>
    <x v="3"/>
    <x v="3"/>
    <x v="4"/>
    <x v="29"/>
    <x v="29"/>
    <x v="1"/>
    <x v="1"/>
    <x v="0"/>
    <x v="2"/>
  </r>
  <r>
    <x v="4891"/>
    <x v="917"/>
    <x v="6"/>
    <x v="2"/>
    <x v="1"/>
    <x v="1"/>
    <x v="4"/>
    <x v="4"/>
    <x v="8"/>
    <x v="19"/>
    <x v="19"/>
    <x v="0"/>
    <x v="0"/>
    <x v="0"/>
    <x v="0"/>
  </r>
  <r>
    <x v="4892"/>
    <x v="917"/>
    <x v="6"/>
    <x v="2"/>
    <x v="1"/>
    <x v="5"/>
    <x v="0"/>
    <x v="0"/>
    <x v="0"/>
    <x v="0"/>
    <x v="0"/>
    <x v="0"/>
    <x v="0"/>
    <x v="0"/>
    <x v="2"/>
  </r>
  <r>
    <x v="4893"/>
    <x v="917"/>
    <x v="6"/>
    <x v="2"/>
    <x v="1"/>
    <x v="0"/>
    <x v="0"/>
    <x v="0"/>
    <x v="8"/>
    <x v="23"/>
    <x v="23"/>
    <x v="0"/>
    <x v="0"/>
    <x v="0"/>
    <x v="3"/>
  </r>
  <r>
    <x v="4894"/>
    <x v="917"/>
    <x v="6"/>
    <x v="2"/>
    <x v="1"/>
    <x v="3"/>
    <x v="4"/>
    <x v="4"/>
    <x v="5"/>
    <x v="47"/>
    <x v="47"/>
    <x v="0"/>
    <x v="0"/>
    <x v="0"/>
    <x v="3"/>
  </r>
  <r>
    <x v="4895"/>
    <x v="917"/>
    <x v="6"/>
    <x v="2"/>
    <x v="0"/>
    <x v="4"/>
    <x v="1"/>
    <x v="1"/>
    <x v="2"/>
    <x v="30"/>
    <x v="30"/>
    <x v="0"/>
    <x v="0"/>
    <x v="0"/>
    <x v="2"/>
  </r>
  <r>
    <x v="4896"/>
    <x v="917"/>
    <x v="6"/>
    <x v="2"/>
    <x v="1"/>
    <x v="0"/>
    <x v="1"/>
    <x v="1"/>
    <x v="2"/>
    <x v="30"/>
    <x v="30"/>
    <x v="0"/>
    <x v="0"/>
    <x v="0"/>
    <x v="0"/>
  </r>
  <r>
    <x v="4897"/>
    <x v="918"/>
    <x v="6"/>
    <x v="2"/>
    <x v="0"/>
    <x v="6"/>
    <x v="4"/>
    <x v="4"/>
    <x v="9"/>
    <x v="46"/>
    <x v="46"/>
    <x v="0"/>
    <x v="0"/>
    <x v="0"/>
    <x v="2"/>
  </r>
  <r>
    <x v="4898"/>
    <x v="918"/>
    <x v="6"/>
    <x v="2"/>
    <x v="1"/>
    <x v="6"/>
    <x v="0"/>
    <x v="0"/>
    <x v="4"/>
    <x v="4"/>
    <x v="4"/>
    <x v="1"/>
    <x v="1"/>
    <x v="0"/>
    <x v="3"/>
  </r>
  <r>
    <x v="4899"/>
    <x v="918"/>
    <x v="6"/>
    <x v="2"/>
    <x v="0"/>
    <x v="1"/>
    <x v="3"/>
    <x v="3"/>
    <x v="4"/>
    <x v="29"/>
    <x v="29"/>
    <x v="0"/>
    <x v="0"/>
    <x v="0"/>
    <x v="0"/>
  </r>
  <r>
    <x v="4900"/>
    <x v="918"/>
    <x v="6"/>
    <x v="2"/>
    <x v="2"/>
    <x v="4"/>
    <x v="1"/>
    <x v="1"/>
    <x v="6"/>
    <x v="7"/>
    <x v="7"/>
    <x v="0"/>
    <x v="0"/>
    <x v="0"/>
    <x v="2"/>
  </r>
  <r>
    <x v="4901"/>
    <x v="918"/>
    <x v="6"/>
    <x v="2"/>
    <x v="1"/>
    <x v="0"/>
    <x v="4"/>
    <x v="4"/>
    <x v="3"/>
    <x v="42"/>
    <x v="42"/>
    <x v="0"/>
    <x v="0"/>
    <x v="0"/>
    <x v="0"/>
  </r>
  <r>
    <x v="4902"/>
    <x v="918"/>
    <x v="6"/>
    <x v="2"/>
    <x v="1"/>
    <x v="1"/>
    <x v="1"/>
    <x v="1"/>
    <x v="9"/>
    <x v="44"/>
    <x v="44"/>
    <x v="1"/>
    <x v="1"/>
    <x v="0"/>
    <x v="3"/>
  </r>
  <r>
    <x v="4903"/>
    <x v="919"/>
    <x v="6"/>
    <x v="2"/>
    <x v="0"/>
    <x v="3"/>
    <x v="2"/>
    <x v="2"/>
    <x v="1"/>
    <x v="43"/>
    <x v="43"/>
    <x v="0"/>
    <x v="0"/>
    <x v="0"/>
    <x v="1"/>
  </r>
  <r>
    <x v="4904"/>
    <x v="919"/>
    <x v="6"/>
    <x v="2"/>
    <x v="0"/>
    <x v="4"/>
    <x v="3"/>
    <x v="3"/>
    <x v="1"/>
    <x v="27"/>
    <x v="27"/>
    <x v="1"/>
    <x v="1"/>
    <x v="0"/>
    <x v="2"/>
  </r>
  <r>
    <x v="4905"/>
    <x v="919"/>
    <x v="6"/>
    <x v="2"/>
    <x v="0"/>
    <x v="0"/>
    <x v="2"/>
    <x v="2"/>
    <x v="6"/>
    <x v="32"/>
    <x v="32"/>
    <x v="0"/>
    <x v="0"/>
    <x v="0"/>
    <x v="1"/>
  </r>
  <r>
    <x v="4906"/>
    <x v="919"/>
    <x v="6"/>
    <x v="2"/>
    <x v="0"/>
    <x v="2"/>
    <x v="0"/>
    <x v="0"/>
    <x v="1"/>
    <x v="40"/>
    <x v="40"/>
    <x v="0"/>
    <x v="0"/>
    <x v="0"/>
    <x v="2"/>
  </r>
  <r>
    <x v="4907"/>
    <x v="919"/>
    <x v="6"/>
    <x v="2"/>
    <x v="2"/>
    <x v="6"/>
    <x v="1"/>
    <x v="1"/>
    <x v="6"/>
    <x v="7"/>
    <x v="7"/>
    <x v="0"/>
    <x v="0"/>
    <x v="0"/>
    <x v="2"/>
  </r>
  <r>
    <x v="4908"/>
    <x v="919"/>
    <x v="6"/>
    <x v="2"/>
    <x v="1"/>
    <x v="2"/>
    <x v="0"/>
    <x v="0"/>
    <x v="8"/>
    <x v="23"/>
    <x v="23"/>
    <x v="0"/>
    <x v="0"/>
    <x v="0"/>
    <x v="3"/>
  </r>
  <r>
    <x v="4909"/>
    <x v="919"/>
    <x v="6"/>
    <x v="2"/>
    <x v="2"/>
    <x v="0"/>
    <x v="4"/>
    <x v="4"/>
    <x v="3"/>
    <x v="42"/>
    <x v="42"/>
    <x v="1"/>
    <x v="1"/>
    <x v="0"/>
    <x v="3"/>
  </r>
  <r>
    <x v="4910"/>
    <x v="919"/>
    <x v="6"/>
    <x v="2"/>
    <x v="2"/>
    <x v="2"/>
    <x v="2"/>
    <x v="2"/>
    <x v="8"/>
    <x v="36"/>
    <x v="36"/>
    <x v="0"/>
    <x v="0"/>
    <x v="0"/>
    <x v="1"/>
  </r>
  <r>
    <x v="4911"/>
    <x v="919"/>
    <x v="6"/>
    <x v="2"/>
    <x v="0"/>
    <x v="2"/>
    <x v="0"/>
    <x v="0"/>
    <x v="3"/>
    <x v="45"/>
    <x v="45"/>
    <x v="1"/>
    <x v="1"/>
    <x v="0"/>
    <x v="2"/>
  </r>
  <r>
    <x v="4912"/>
    <x v="919"/>
    <x v="6"/>
    <x v="2"/>
    <x v="0"/>
    <x v="1"/>
    <x v="0"/>
    <x v="0"/>
    <x v="4"/>
    <x v="4"/>
    <x v="4"/>
    <x v="0"/>
    <x v="0"/>
    <x v="0"/>
    <x v="3"/>
  </r>
  <r>
    <x v="4913"/>
    <x v="919"/>
    <x v="6"/>
    <x v="2"/>
    <x v="1"/>
    <x v="1"/>
    <x v="2"/>
    <x v="2"/>
    <x v="1"/>
    <x v="43"/>
    <x v="43"/>
    <x v="0"/>
    <x v="0"/>
    <x v="0"/>
    <x v="2"/>
  </r>
  <r>
    <x v="4914"/>
    <x v="920"/>
    <x v="6"/>
    <x v="2"/>
    <x v="0"/>
    <x v="6"/>
    <x v="4"/>
    <x v="4"/>
    <x v="2"/>
    <x v="24"/>
    <x v="24"/>
    <x v="1"/>
    <x v="1"/>
    <x v="0"/>
    <x v="1"/>
  </r>
  <r>
    <x v="4915"/>
    <x v="920"/>
    <x v="6"/>
    <x v="2"/>
    <x v="1"/>
    <x v="3"/>
    <x v="3"/>
    <x v="3"/>
    <x v="3"/>
    <x v="41"/>
    <x v="41"/>
    <x v="0"/>
    <x v="0"/>
    <x v="0"/>
    <x v="2"/>
  </r>
  <r>
    <x v="4916"/>
    <x v="920"/>
    <x v="6"/>
    <x v="2"/>
    <x v="0"/>
    <x v="5"/>
    <x v="3"/>
    <x v="3"/>
    <x v="2"/>
    <x v="5"/>
    <x v="5"/>
    <x v="0"/>
    <x v="0"/>
    <x v="0"/>
    <x v="0"/>
  </r>
  <r>
    <x v="4917"/>
    <x v="921"/>
    <x v="6"/>
    <x v="2"/>
    <x v="1"/>
    <x v="0"/>
    <x v="0"/>
    <x v="0"/>
    <x v="1"/>
    <x v="40"/>
    <x v="40"/>
    <x v="1"/>
    <x v="1"/>
    <x v="1"/>
    <x v="0"/>
  </r>
  <r>
    <x v="4918"/>
    <x v="921"/>
    <x v="6"/>
    <x v="2"/>
    <x v="0"/>
    <x v="1"/>
    <x v="3"/>
    <x v="3"/>
    <x v="3"/>
    <x v="41"/>
    <x v="41"/>
    <x v="0"/>
    <x v="0"/>
    <x v="0"/>
    <x v="1"/>
  </r>
  <r>
    <x v="4919"/>
    <x v="921"/>
    <x v="6"/>
    <x v="2"/>
    <x v="0"/>
    <x v="2"/>
    <x v="0"/>
    <x v="0"/>
    <x v="9"/>
    <x v="39"/>
    <x v="39"/>
    <x v="0"/>
    <x v="0"/>
    <x v="0"/>
    <x v="0"/>
  </r>
  <r>
    <x v="4920"/>
    <x v="921"/>
    <x v="6"/>
    <x v="2"/>
    <x v="1"/>
    <x v="0"/>
    <x v="2"/>
    <x v="2"/>
    <x v="0"/>
    <x v="38"/>
    <x v="38"/>
    <x v="0"/>
    <x v="0"/>
    <x v="0"/>
    <x v="1"/>
  </r>
  <r>
    <x v="4921"/>
    <x v="921"/>
    <x v="6"/>
    <x v="2"/>
    <x v="1"/>
    <x v="4"/>
    <x v="1"/>
    <x v="1"/>
    <x v="6"/>
    <x v="7"/>
    <x v="7"/>
    <x v="1"/>
    <x v="1"/>
    <x v="0"/>
    <x v="3"/>
  </r>
  <r>
    <x v="4922"/>
    <x v="921"/>
    <x v="6"/>
    <x v="2"/>
    <x v="2"/>
    <x v="0"/>
    <x v="4"/>
    <x v="4"/>
    <x v="1"/>
    <x v="37"/>
    <x v="37"/>
    <x v="0"/>
    <x v="0"/>
    <x v="0"/>
    <x v="2"/>
  </r>
  <r>
    <x v="4923"/>
    <x v="921"/>
    <x v="6"/>
    <x v="2"/>
    <x v="1"/>
    <x v="1"/>
    <x v="1"/>
    <x v="1"/>
    <x v="4"/>
    <x v="22"/>
    <x v="22"/>
    <x v="0"/>
    <x v="0"/>
    <x v="0"/>
    <x v="2"/>
  </r>
  <r>
    <x v="4924"/>
    <x v="921"/>
    <x v="6"/>
    <x v="2"/>
    <x v="1"/>
    <x v="3"/>
    <x v="4"/>
    <x v="4"/>
    <x v="1"/>
    <x v="37"/>
    <x v="37"/>
    <x v="0"/>
    <x v="0"/>
    <x v="1"/>
    <x v="1"/>
  </r>
  <r>
    <x v="4925"/>
    <x v="921"/>
    <x v="6"/>
    <x v="2"/>
    <x v="1"/>
    <x v="4"/>
    <x v="0"/>
    <x v="0"/>
    <x v="3"/>
    <x v="45"/>
    <x v="45"/>
    <x v="1"/>
    <x v="1"/>
    <x v="0"/>
    <x v="0"/>
  </r>
  <r>
    <x v="4926"/>
    <x v="921"/>
    <x v="6"/>
    <x v="2"/>
    <x v="2"/>
    <x v="2"/>
    <x v="1"/>
    <x v="1"/>
    <x v="6"/>
    <x v="7"/>
    <x v="7"/>
    <x v="0"/>
    <x v="0"/>
    <x v="0"/>
    <x v="3"/>
  </r>
  <r>
    <x v="4927"/>
    <x v="921"/>
    <x v="6"/>
    <x v="2"/>
    <x v="1"/>
    <x v="0"/>
    <x v="3"/>
    <x v="3"/>
    <x v="4"/>
    <x v="29"/>
    <x v="29"/>
    <x v="0"/>
    <x v="0"/>
    <x v="0"/>
    <x v="0"/>
  </r>
  <r>
    <x v="4928"/>
    <x v="921"/>
    <x v="6"/>
    <x v="2"/>
    <x v="1"/>
    <x v="4"/>
    <x v="0"/>
    <x v="0"/>
    <x v="9"/>
    <x v="39"/>
    <x v="39"/>
    <x v="1"/>
    <x v="1"/>
    <x v="0"/>
    <x v="2"/>
  </r>
  <r>
    <x v="4929"/>
    <x v="921"/>
    <x v="6"/>
    <x v="2"/>
    <x v="1"/>
    <x v="3"/>
    <x v="3"/>
    <x v="3"/>
    <x v="4"/>
    <x v="29"/>
    <x v="29"/>
    <x v="0"/>
    <x v="0"/>
    <x v="0"/>
    <x v="3"/>
  </r>
  <r>
    <x v="4930"/>
    <x v="921"/>
    <x v="6"/>
    <x v="2"/>
    <x v="1"/>
    <x v="0"/>
    <x v="3"/>
    <x v="3"/>
    <x v="6"/>
    <x v="13"/>
    <x v="13"/>
    <x v="0"/>
    <x v="0"/>
    <x v="0"/>
    <x v="2"/>
  </r>
  <r>
    <x v="4931"/>
    <x v="921"/>
    <x v="6"/>
    <x v="2"/>
    <x v="2"/>
    <x v="1"/>
    <x v="4"/>
    <x v="4"/>
    <x v="3"/>
    <x v="42"/>
    <x v="42"/>
    <x v="0"/>
    <x v="0"/>
    <x v="0"/>
    <x v="2"/>
  </r>
  <r>
    <x v="4932"/>
    <x v="921"/>
    <x v="6"/>
    <x v="2"/>
    <x v="2"/>
    <x v="6"/>
    <x v="0"/>
    <x v="0"/>
    <x v="7"/>
    <x v="20"/>
    <x v="20"/>
    <x v="1"/>
    <x v="1"/>
    <x v="0"/>
    <x v="2"/>
  </r>
  <r>
    <x v="4933"/>
    <x v="921"/>
    <x v="6"/>
    <x v="2"/>
    <x v="0"/>
    <x v="5"/>
    <x v="1"/>
    <x v="1"/>
    <x v="1"/>
    <x v="1"/>
    <x v="1"/>
    <x v="1"/>
    <x v="1"/>
    <x v="0"/>
    <x v="3"/>
  </r>
  <r>
    <x v="4934"/>
    <x v="921"/>
    <x v="6"/>
    <x v="2"/>
    <x v="2"/>
    <x v="5"/>
    <x v="1"/>
    <x v="1"/>
    <x v="5"/>
    <x v="28"/>
    <x v="28"/>
    <x v="0"/>
    <x v="0"/>
    <x v="0"/>
    <x v="3"/>
  </r>
  <r>
    <x v="4935"/>
    <x v="921"/>
    <x v="6"/>
    <x v="2"/>
    <x v="1"/>
    <x v="3"/>
    <x v="4"/>
    <x v="4"/>
    <x v="9"/>
    <x v="46"/>
    <x v="46"/>
    <x v="1"/>
    <x v="1"/>
    <x v="0"/>
    <x v="3"/>
  </r>
  <r>
    <x v="4936"/>
    <x v="921"/>
    <x v="6"/>
    <x v="2"/>
    <x v="1"/>
    <x v="6"/>
    <x v="1"/>
    <x v="1"/>
    <x v="3"/>
    <x v="14"/>
    <x v="14"/>
    <x v="0"/>
    <x v="0"/>
    <x v="0"/>
    <x v="2"/>
  </r>
  <r>
    <x v="4937"/>
    <x v="922"/>
    <x v="6"/>
    <x v="2"/>
    <x v="1"/>
    <x v="2"/>
    <x v="2"/>
    <x v="2"/>
    <x v="7"/>
    <x v="15"/>
    <x v="15"/>
    <x v="0"/>
    <x v="0"/>
    <x v="0"/>
    <x v="3"/>
  </r>
  <r>
    <x v="4938"/>
    <x v="922"/>
    <x v="6"/>
    <x v="2"/>
    <x v="0"/>
    <x v="1"/>
    <x v="4"/>
    <x v="4"/>
    <x v="0"/>
    <x v="49"/>
    <x v="49"/>
    <x v="0"/>
    <x v="0"/>
    <x v="0"/>
    <x v="2"/>
  </r>
  <r>
    <x v="4939"/>
    <x v="922"/>
    <x v="6"/>
    <x v="2"/>
    <x v="0"/>
    <x v="6"/>
    <x v="0"/>
    <x v="0"/>
    <x v="5"/>
    <x v="48"/>
    <x v="48"/>
    <x v="1"/>
    <x v="1"/>
    <x v="0"/>
    <x v="0"/>
  </r>
  <r>
    <x v="4940"/>
    <x v="923"/>
    <x v="6"/>
    <x v="2"/>
    <x v="0"/>
    <x v="2"/>
    <x v="1"/>
    <x v="1"/>
    <x v="7"/>
    <x v="21"/>
    <x v="21"/>
    <x v="0"/>
    <x v="0"/>
    <x v="0"/>
    <x v="4"/>
  </r>
  <r>
    <x v="4941"/>
    <x v="924"/>
    <x v="6"/>
    <x v="2"/>
    <x v="1"/>
    <x v="0"/>
    <x v="2"/>
    <x v="2"/>
    <x v="1"/>
    <x v="43"/>
    <x v="43"/>
    <x v="0"/>
    <x v="0"/>
    <x v="0"/>
    <x v="2"/>
  </r>
  <r>
    <x v="4942"/>
    <x v="924"/>
    <x v="6"/>
    <x v="2"/>
    <x v="1"/>
    <x v="4"/>
    <x v="0"/>
    <x v="0"/>
    <x v="2"/>
    <x v="2"/>
    <x v="2"/>
    <x v="0"/>
    <x v="0"/>
    <x v="0"/>
    <x v="1"/>
  </r>
  <r>
    <x v="4943"/>
    <x v="924"/>
    <x v="6"/>
    <x v="2"/>
    <x v="1"/>
    <x v="4"/>
    <x v="3"/>
    <x v="3"/>
    <x v="1"/>
    <x v="27"/>
    <x v="27"/>
    <x v="0"/>
    <x v="0"/>
    <x v="0"/>
    <x v="0"/>
  </r>
  <r>
    <x v="4944"/>
    <x v="925"/>
    <x v="6"/>
    <x v="2"/>
    <x v="1"/>
    <x v="2"/>
    <x v="0"/>
    <x v="0"/>
    <x v="7"/>
    <x v="20"/>
    <x v="20"/>
    <x v="0"/>
    <x v="0"/>
    <x v="0"/>
    <x v="3"/>
  </r>
  <r>
    <x v="4945"/>
    <x v="925"/>
    <x v="6"/>
    <x v="2"/>
    <x v="1"/>
    <x v="1"/>
    <x v="2"/>
    <x v="2"/>
    <x v="0"/>
    <x v="38"/>
    <x v="38"/>
    <x v="0"/>
    <x v="0"/>
    <x v="1"/>
    <x v="4"/>
  </r>
  <r>
    <x v="4946"/>
    <x v="925"/>
    <x v="6"/>
    <x v="2"/>
    <x v="0"/>
    <x v="3"/>
    <x v="2"/>
    <x v="2"/>
    <x v="9"/>
    <x v="26"/>
    <x v="26"/>
    <x v="0"/>
    <x v="0"/>
    <x v="0"/>
    <x v="3"/>
  </r>
  <r>
    <x v="4947"/>
    <x v="926"/>
    <x v="6"/>
    <x v="2"/>
    <x v="1"/>
    <x v="3"/>
    <x v="3"/>
    <x v="3"/>
    <x v="5"/>
    <x v="16"/>
    <x v="16"/>
    <x v="0"/>
    <x v="0"/>
    <x v="0"/>
    <x v="2"/>
  </r>
  <r>
    <x v="4948"/>
    <x v="926"/>
    <x v="6"/>
    <x v="2"/>
    <x v="2"/>
    <x v="4"/>
    <x v="0"/>
    <x v="0"/>
    <x v="3"/>
    <x v="45"/>
    <x v="45"/>
    <x v="0"/>
    <x v="0"/>
    <x v="0"/>
    <x v="2"/>
  </r>
  <r>
    <x v="4949"/>
    <x v="926"/>
    <x v="6"/>
    <x v="2"/>
    <x v="0"/>
    <x v="2"/>
    <x v="1"/>
    <x v="1"/>
    <x v="5"/>
    <x v="28"/>
    <x v="28"/>
    <x v="0"/>
    <x v="0"/>
    <x v="1"/>
    <x v="4"/>
  </r>
  <r>
    <x v="4950"/>
    <x v="926"/>
    <x v="6"/>
    <x v="2"/>
    <x v="2"/>
    <x v="4"/>
    <x v="3"/>
    <x v="3"/>
    <x v="8"/>
    <x v="18"/>
    <x v="18"/>
    <x v="1"/>
    <x v="1"/>
    <x v="0"/>
    <x v="1"/>
  </r>
  <r>
    <x v="4951"/>
    <x v="927"/>
    <x v="6"/>
    <x v="2"/>
    <x v="2"/>
    <x v="6"/>
    <x v="2"/>
    <x v="2"/>
    <x v="6"/>
    <x v="32"/>
    <x v="32"/>
    <x v="0"/>
    <x v="0"/>
    <x v="0"/>
    <x v="2"/>
  </r>
  <r>
    <x v="4952"/>
    <x v="927"/>
    <x v="6"/>
    <x v="2"/>
    <x v="0"/>
    <x v="0"/>
    <x v="1"/>
    <x v="1"/>
    <x v="2"/>
    <x v="30"/>
    <x v="30"/>
    <x v="1"/>
    <x v="1"/>
    <x v="0"/>
    <x v="2"/>
  </r>
  <r>
    <x v="4953"/>
    <x v="927"/>
    <x v="6"/>
    <x v="2"/>
    <x v="2"/>
    <x v="2"/>
    <x v="0"/>
    <x v="0"/>
    <x v="7"/>
    <x v="20"/>
    <x v="20"/>
    <x v="0"/>
    <x v="0"/>
    <x v="0"/>
    <x v="3"/>
  </r>
  <r>
    <x v="4954"/>
    <x v="927"/>
    <x v="6"/>
    <x v="2"/>
    <x v="1"/>
    <x v="5"/>
    <x v="1"/>
    <x v="1"/>
    <x v="2"/>
    <x v="30"/>
    <x v="30"/>
    <x v="0"/>
    <x v="0"/>
    <x v="1"/>
    <x v="2"/>
  </r>
  <r>
    <x v="4955"/>
    <x v="928"/>
    <x v="6"/>
    <x v="2"/>
    <x v="0"/>
    <x v="1"/>
    <x v="2"/>
    <x v="2"/>
    <x v="2"/>
    <x v="12"/>
    <x v="12"/>
    <x v="0"/>
    <x v="0"/>
    <x v="0"/>
    <x v="3"/>
  </r>
  <r>
    <x v="4956"/>
    <x v="928"/>
    <x v="6"/>
    <x v="2"/>
    <x v="2"/>
    <x v="0"/>
    <x v="1"/>
    <x v="1"/>
    <x v="7"/>
    <x v="21"/>
    <x v="21"/>
    <x v="0"/>
    <x v="0"/>
    <x v="0"/>
    <x v="2"/>
  </r>
  <r>
    <x v="4957"/>
    <x v="928"/>
    <x v="6"/>
    <x v="2"/>
    <x v="2"/>
    <x v="0"/>
    <x v="4"/>
    <x v="4"/>
    <x v="7"/>
    <x v="31"/>
    <x v="31"/>
    <x v="1"/>
    <x v="1"/>
    <x v="0"/>
    <x v="0"/>
  </r>
  <r>
    <x v="4958"/>
    <x v="928"/>
    <x v="6"/>
    <x v="2"/>
    <x v="1"/>
    <x v="2"/>
    <x v="3"/>
    <x v="3"/>
    <x v="3"/>
    <x v="41"/>
    <x v="41"/>
    <x v="0"/>
    <x v="0"/>
    <x v="0"/>
    <x v="3"/>
  </r>
  <r>
    <x v="4959"/>
    <x v="928"/>
    <x v="6"/>
    <x v="2"/>
    <x v="1"/>
    <x v="2"/>
    <x v="3"/>
    <x v="3"/>
    <x v="1"/>
    <x v="27"/>
    <x v="27"/>
    <x v="0"/>
    <x v="0"/>
    <x v="0"/>
    <x v="2"/>
  </r>
  <r>
    <x v="4960"/>
    <x v="928"/>
    <x v="6"/>
    <x v="2"/>
    <x v="1"/>
    <x v="4"/>
    <x v="2"/>
    <x v="2"/>
    <x v="3"/>
    <x v="3"/>
    <x v="3"/>
    <x v="1"/>
    <x v="1"/>
    <x v="0"/>
    <x v="1"/>
  </r>
  <r>
    <x v="4961"/>
    <x v="928"/>
    <x v="6"/>
    <x v="2"/>
    <x v="0"/>
    <x v="2"/>
    <x v="1"/>
    <x v="1"/>
    <x v="9"/>
    <x v="44"/>
    <x v="44"/>
    <x v="0"/>
    <x v="0"/>
    <x v="1"/>
    <x v="2"/>
  </r>
  <r>
    <x v="4962"/>
    <x v="928"/>
    <x v="6"/>
    <x v="2"/>
    <x v="0"/>
    <x v="2"/>
    <x v="2"/>
    <x v="2"/>
    <x v="1"/>
    <x v="43"/>
    <x v="43"/>
    <x v="0"/>
    <x v="0"/>
    <x v="0"/>
    <x v="1"/>
  </r>
  <r>
    <x v="4963"/>
    <x v="928"/>
    <x v="6"/>
    <x v="2"/>
    <x v="0"/>
    <x v="1"/>
    <x v="3"/>
    <x v="3"/>
    <x v="1"/>
    <x v="27"/>
    <x v="27"/>
    <x v="1"/>
    <x v="1"/>
    <x v="0"/>
    <x v="2"/>
  </r>
  <r>
    <x v="4964"/>
    <x v="928"/>
    <x v="6"/>
    <x v="2"/>
    <x v="0"/>
    <x v="0"/>
    <x v="3"/>
    <x v="3"/>
    <x v="0"/>
    <x v="25"/>
    <x v="25"/>
    <x v="1"/>
    <x v="1"/>
    <x v="0"/>
    <x v="0"/>
  </r>
  <r>
    <x v="4965"/>
    <x v="929"/>
    <x v="6"/>
    <x v="2"/>
    <x v="1"/>
    <x v="4"/>
    <x v="0"/>
    <x v="0"/>
    <x v="2"/>
    <x v="2"/>
    <x v="2"/>
    <x v="0"/>
    <x v="0"/>
    <x v="0"/>
    <x v="3"/>
  </r>
  <r>
    <x v="4966"/>
    <x v="929"/>
    <x v="6"/>
    <x v="2"/>
    <x v="1"/>
    <x v="3"/>
    <x v="1"/>
    <x v="1"/>
    <x v="3"/>
    <x v="14"/>
    <x v="14"/>
    <x v="1"/>
    <x v="1"/>
    <x v="0"/>
    <x v="3"/>
  </r>
  <r>
    <x v="4967"/>
    <x v="929"/>
    <x v="6"/>
    <x v="2"/>
    <x v="1"/>
    <x v="1"/>
    <x v="1"/>
    <x v="1"/>
    <x v="2"/>
    <x v="30"/>
    <x v="30"/>
    <x v="0"/>
    <x v="0"/>
    <x v="0"/>
    <x v="3"/>
  </r>
  <r>
    <x v="4968"/>
    <x v="930"/>
    <x v="6"/>
    <x v="2"/>
    <x v="2"/>
    <x v="2"/>
    <x v="2"/>
    <x v="2"/>
    <x v="3"/>
    <x v="3"/>
    <x v="3"/>
    <x v="1"/>
    <x v="1"/>
    <x v="0"/>
    <x v="3"/>
  </r>
  <r>
    <x v="4969"/>
    <x v="930"/>
    <x v="6"/>
    <x v="2"/>
    <x v="2"/>
    <x v="4"/>
    <x v="3"/>
    <x v="3"/>
    <x v="7"/>
    <x v="11"/>
    <x v="11"/>
    <x v="1"/>
    <x v="1"/>
    <x v="1"/>
    <x v="1"/>
  </r>
  <r>
    <x v="4970"/>
    <x v="930"/>
    <x v="6"/>
    <x v="2"/>
    <x v="0"/>
    <x v="6"/>
    <x v="1"/>
    <x v="1"/>
    <x v="0"/>
    <x v="10"/>
    <x v="10"/>
    <x v="0"/>
    <x v="0"/>
    <x v="1"/>
    <x v="2"/>
  </r>
  <r>
    <x v="4971"/>
    <x v="930"/>
    <x v="6"/>
    <x v="2"/>
    <x v="0"/>
    <x v="6"/>
    <x v="1"/>
    <x v="1"/>
    <x v="1"/>
    <x v="1"/>
    <x v="1"/>
    <x v="0"/>
    <x v="0"/>
    <x v="0"/>
    <x v="2"/>
  </r>
  <r>
    <x v="4972"/>
    <x v="931"/>
    <x v="6"/>
    <x v="2"/>
    <x v="0"/>
    <x v="5"/>
    <x v="0"/>
    <x v="0"/>
    <x v="8"/>
    <x v="23"/>
    <x v="23"/>
    <x v="0"/>
    <x v="0"/>
    <x v="1"/>
    <x v="4"/>
  </r>
  <r>
    <x v="4973"/>
    <x v="932"/>
    <x v="6"/>
    <x v="2"/>
    <x v="2"/>
    <x v="5"/>
    <x v="4"/>
    <x v="4"/>
    <x v="5"/>
    <x v="47"/>
    <x v="47"/>
    <x v="0"/>
    <x v="0"/>
    <x v="0"/>
    <x v="2"/>
  </r>
  <r>
    <x v="4974"/>
    <x v="932"/>
    <x v="6"/>
    <x v="2"/>
    <x v="2"/>
    <x v="2"/>
    <x v="2"/>
    <x v="2"/>
    <x v="6"/>
    <x v="32"/>
    <x v="32"/>
    <x v="0"/>
    <x v="0"/>
    <x v="0"/>
    <x v="4"/>
  </r>
  <r>
    <x v="4975"/>
    <x v="932"/>
    <x v="6"/>
    <x v="2"/>
    <x v="2"/>
    <x v="5"/>
    <x v="0"/>
    <x v="0"/>
    <x v="2"/>
    <x v="2"/>
    <x v="2"/>
    <x v="0"/>
    <x v="0"/>
    <x v="0"/>
    <x v="0"/>
  </r>
  <r>
    <x v="4976"/>
    <x v="932"/>
    <x v="6"/>
    <x v="2"/>
    <x v="1"/>
    <x v="1"/>
    <x v="0"/>
    <x v="0"/>
    <x v="1"/>
    <x v="40"/>
    <x v="40"/>
    <x v="0"/>
    <x v="0"/>
    <x v="0"/>
    <x v="2"/>
  </r>
  <r>
    <x v="4977"/>
    <x v="932"/>
    <x v="6"/>
    <x v="2"/>
    <x v="0"/>
    <x v="2"/>
    <x v="4"/>
    <x v="4"/>
    <x v="1"/>
    <x v="37"/>
    <x v="37"/>
    <x v="0"/>
    <x v="0"/>
    <x v="1"/>
    <x v="3"/>
  </r>
  <r>
    <x v="4978"/>
    <x v="932"/>
    <x v="6"/>
    <x v="2"/>
    <x v="2"/>
    <x v="3"/>
    <x v="3"/>
    <x v="3"/>
    <x v="3"/>
    <x v="41"/>
    <x v="41"/>
    <x v="0"/>
    <x v="0"/>
    <x v="0"/>
    <x v="0"/>
  </r>
  <r>
    <x v="4979"/>
    <x v="932"/>
    <x v="6"/>
    <x v="2"/>
    <x v="0"/>
    <x v="4"/>
    <x v="1"/>
    <x v="1"/>
    <x v="2"/>
    <x v="30"/>
    <x v="30"/>
    <x v="0"/>
    <x v="0"/>
    <x v="0"/>
    <x v="0"/>
  </r>
  <r>
    <x v="4980"/>
    <x v="932"/>
    <x v="6"/>
    <x v="2"/>
    <x v="1"/>
    <x v="3"/>
    <x v="1"/>
    <x v="1"/>
    <x v="0"/>
    <x v="10"/>
    <x v="10"/>
    <x v="1"/>
    <x v="1"/>
    <x v="0"/>
    <x v="3"/>
  </r>
  <r>
    <x v="4981"/>
    <x v="932"/>
    <x v="6"/>
    <x v="2"/>
    <x v="1"/>
    <x v="1"/>
    <x v="4"/>
    <x v="4"/>
    <x v="6"/>
    <x v="9"/>
    <x v="9"/>
    <x v="0"/>
    <x v="0"/>
    <x v="0"/>
    <x v="0"/>
  </r>
  <r>
    <x v="4982"/>
    <x v="933"/>
    <x v="6"/>
    <x v="2"/>
    <x v="1"/>
    <x v="6"/>
    <x v="4"/>
    <x v="4"/>
    <x v="1"/>
    <x v="37"/>
    <x v="37"/>
    <x v="1"/>
    <x v="1"/>
    <x v="0"/>
    <x v="1"/>
  </r>
  <r>
    <x v="4983"/>
    <x v="934"/>
    <x v="6"/>
    <x v="2"/>
    <x v="0"/>
    <x v="5"/>
    <x v="1"/>
    <x v="1"/>
    <x v="7"/>
    <x v="21"/>
    <x v="21"/>
    <x v="1"/>
    <x v="1"/>
    <x v="0"/>
    <x v="2"/>
  </r>
  <r>
    <x v="4984"/>
    <x v="935"/>
    <x v="6"/>
    <x v="2"/>
    <x v="1"/>
    <x v="6"/>
    <x v="3"/>
    <x v="3"/>
    <x v="3"/>
    <x v="41"/>
    <x v="41"/>
    <x v="1"/>
    <x v="1"/>
    <x v="0"/>
    <x v="1"/>
  </r>
  <r>
    <x v="4985"/>
    <x v="935"/>
    <x v="6"/>
    <x v="2"/>
    <x v="2"/>
    <x v="0"/>
    <x v="0"/>
    <x v="0"/>
    <x v="7"/>
    <x v="20"/>
    <x v="20"/>
    <x v="0"/>
    <x v="0"/>
    <x v="0"/>
    <x v="0"/>
  </r>
  <r>
    <x v="4986"/>
    <x v="936"/>
    <x v="6"/>
    <x v="2"/>
    <x v="1"/>
    <x v="2"/>
    <x v="4"/>
    <x v="4"/>
    <x v="8"/>
    <x v="19"/>
    <x v="19"/>
    <x v="1"/>
    <x v="1"/>
    <x v="0"/>
    <x v="2"/>
  </r>
  <r>
    <x v="4987"/>
    <x v="936"/>
    <x v="6"/>
    <x v="2"/>
    <x v="1"/>
    <x v="2"/>
    <x v="3"/>
    <x v="3"/>
    <x v="5"/>
    <x v="16"/>
    <x v="16"/>
    <x v="0"/>
    <x v="0"/>
    <x v="0"/>
    <x v="2"/>
  </r>
  <r>
    <x v="4988"/>
    <x v="936"/>
    <x v="6"/>
    <x v="2"/>
    <x v="1"/>
    <x v="3"/>
    <x v="4"/>
    <x v="4"/>
    <x v="5"/>
    <x v="47"/>
    <x v="47"/>
    <x v="0"/>
    <x v="0"/>
    <x v="0"/>
    <x v="0"/>
  </r>
  <r>
    <x v="4989"/>
    <x v="936"/>
    <x v="6"/>
    <x v="2"/>
    <x v="0"/>
    <x v="1"/>
    <x v="2"/>
    <x v="2"/>
    <x v="2"/>
    <x v="12"/>
    <x v="12"/>
    <x v="0"/>
    <x v="0"/>
    <x v="0"/>
    <x v="2"/>
  </r>
  <r>
    <x v="4990"/>
    <x v="937"/>
    <x v="6"/>
    <x v="2"/>
    <x v="0"/>
    <x v="4"/>
    <x v="0"/>
    <x v="0"/>
    <x v="7"/>
    <x v="20"/>
    <x v="20"/>
    <x v="0"/>
    <x v="0"/>
    <x v="1"/>
    <x v="2"/>
  </r>
  <r>
    <x v="4991"/>
    <x v="937"/>
    <x v="6"/>
    <x v="2"/>
    <x v="2"/>
    <x v="1"/>
    <x v="1"/>
    <x v="1"/>
    <x v="7"/>
    <x v="21"/>
    <x v="21"/>
    <x v="0"/>
    <x v="0"/>
    <x v="0"/>
    <x v="0"/>
  </r>
  <r>
    <x v="4992"/>
    <x v="937"/>
    <x v="6"/>
    <x v="2"/>
    <x v="0"/>
    <x v="5"/>
    <x v="3"/>
    <x v="3"/>
    <x v="1"/>
    <x v="27"/>
    <x v="27"/>
    <x v="0"/>
    <x v="0"/>
    <x v="0"/>
    <x v="0"/>
  </r>
  <r>
    <x v="4993"/>
    <x v="937"/>
    <x v="6"/>
    <x v="2"/>
    <x v="2"/>
    <x v="4"/>
    <x v="1"/>
    <x v="1"/>
    <x v="4"/>
    <x v="22"/>
    <x v="22"/>
    <x v="0"/>
    <x v="0"/>
    <x v="0"/>
    <x v="2"/>
  </r>
  <r>
    <x v="4994"/>
    <x v="937"/>
    <x v="6"/>
    <x v="2"/>
    <x v="1"/>
    <x v="0"/>
    <x v="3"/>
    <x v="3"/>
    <x v="9"/>
    <x v="35"/>
    <x v="35"/>
    <x v="0"/>
    <x v="0"/>
    <x v="1"/>
    <x v="2"/>
  </r>
  <r>
    <x v="4995"/>
    <x v="937"/>
    <x v="6"/>
    <x v="2"/>
    <x v="1"/>
    <x v="2"/>
    <x v="1"/>
    <x v="1"/>
    <x v="2"/>
    <x v="30"/>
    <x v="30"/>
    <x v="0"/>
    <x v="0"/>
    <x v="0"/>
    <x v="2"/>
  </r>
  <r>
    <x v="4996"/>
    <x v="937"/>
    <x v="6"/>
    <x v="2"/>
    <x v="1"/>
    <x v="2"/>
    <x v="2"/>
    <x v="2"/>
    <x v="3"/>
    <x v="3"/>
    <x v="3"/>
    <x v="0"/>
    <x v="0"/>
    <x v="0"/>
    <x v="4"/>
  </r>
  <r>
    <x v="4997"/>
    <x v="937"/>
    <x v="6"/>
    <x v="2"/>
    <x v="2"/>
    <x v="6"/>
    <x v="1"/>
    <x v="1"/>
    <x v="9"/>
    <x v="44"/>
    <x v="44"/>
    <x v="0"/>
    <x v="0"/>
    <x v="1"/>
    <x v="0"/>
  </r>
  <r>
    <x v="4998"/>
    <x v="937"/>
    <x v="6"/>
    <x v="2"/>
    <x v="0"/>
    <x v="5"/>
    <x v="0"/>
    <x v="0"/>
    <x v="2"/>
    <x v="2"/>
    <x v="2"/>
    <x v="0"/>
    <x v="0"/>
    <x v="1"/>
    <x v="2"/>
  </r>
  <r>
    <x v="4999"/>
    <x v="937"/>
    <x v="6"/>
    <x v="2"/>
    <x v="1"/>
    <x v="6"/>
    <x v="1"/>
    <x v="1"/>
    <x v="7"/>
    <x v="21"/>
    <x v="21"/>
    <x v="0"/>
    <x v="0"/>
    <x v="0"/>
    <x v="2"/>
  </r>
  <r>
    <x v="5000"/>
    <x v="937"/>
    <x v="6"/>
    <x v="2"/>
    <x v="1"/>
    <x v="3"/>
    <x v="2"/>
    <x v="2"/>
    <x v="8"/>
    <x v="36"/>
    <x v="36"/>
    <x v="0"/>
    <x v="0"/>
    <x v="0"/>
    <x v="2"/>
  </r>
  <r>
    <x v="5001"/>
    <x v="937"/>
    <x v="6"/>
    <x v="2"/>
    <x v="2"/>
    <x v="4"/>
    <x v="2"/>
    <x v="2"/>
    <x v="7"/>
    <x v="15"/>
    <x v="15"/>
    <x v="0"/>
    <x v="0"/>
    <x v="0"/>
    <x v="2"/>
  </r>
  <r>
    <x v="5002"/>
    <x v="937"/>
    <x v="6"/>
    <x v="2"/>
    <x v="0"/>
    <x v="6"/>
    <x v="4"/>
    <x v="4"/>
    <x v="1"/>
    <x v="37"/>
    <x v="37"/>
    <x v="0"/>
    <x v="0"/>
    <x v="0"/>
    <x v="2"/>
  </r>
  <r>
    <x v="5003"/>
    <x v="937"/>
    <x v="6"/>
    <x v="2"/>
    <x v="2"/>
    <x v="5"/>
    <x v="3"/>
    <x v="3"/>
    <x v="3"/>
    <x v="41"/>
    <x v="41"/>
    <x v="0"/>
    <x v="0"/>
    <x v="0"/>
    <x v="4"/>
  </r>
  <r>
    <x v="5004"/>
    <x v="937"/>
    <x v="6"/>
    <x v="2"/>
    <x v="1"/>
    <x v="3"/>
    <x v="3"/>
    <x v="3"/>
    <x v="6"/>
    <x v="13"/>
    <x v="13"/>
    <x v="0"/>
    <x v="0"/>
    <x v="0"/>
    <x v="4"/>
  </r>
  <r>
    <x v="5005"/>
    <x v="937"/>
    <x v="6"/>
    <x v="2"/>
    <x v="2"/>
    <x v="3"/>
    <x v="1"/>
    <x v="1"/>
    <x v="9"/>
    <x v="44"/>
    <x v="44"/>
    <x v="0"/>
    <x v="0"/>
    <x v="0"/>
    <x v="1"/>
  </r>
  <r>
    <x v="5006"/>
    <x v="937"/>
    <x v="6"/>
    <x v="2"/>
    <x v="2"/>
    <x v="2"/>
    <x v="4"/>
    <x v="4"/>
    <x v="7"/>
    <x v="31"/>
    <x v="31"/>
    <x v="1"/>
    <x v="1"/>
    <x v="1"/>
    <x v="3"/>
  </r>
  <r>
    <x v="5007"/>
    <x v="937"/>
    <x v="6"/>
    <x v="2"/>
    <x v="2"/>
    <x v="0"/>
    <x v="2"/>
    <x v="2"/>
    <x v="9"/>
    <x v="26"/>
    <x v="26"/>
    <x v="1"/>
    <x v="1"/>
    <x v="0"/>
    <x v="2"/>
  </r>
  <r>
    <x v="5008"/>
    <x v="937"/>
    <x v="6"/>
    <x v="2"/>
    <x v="1"/>
    <x v="0"/>
    <x v="3"/>
    <x v="3"/>
    <x v="9"/>
    <x v="35"/>
    <x v="35"/>
    <x v="1"/>
    <x v="1"/>
    <x v="0"/>
    <x v="0"/>
  </r>
  <r>
    <x v="5009"/>
    <x v="937"/>
    <x v="6"/>
    <x v="2"/>
    <x v="1"/>
    <x v="6"/>
    <x v="1"/>
    <x v="1"/>
    <x v="0"/>
    <x v="10"/>
    <x v="10"/>
    <x v="0"/>
    <x v="0"/>
    <x v="0"/>
    <x v="4"/>
  </r>
  <r>
    <x v="5010"/>
    <x v="937"/>
    <x v="6"/>
    <x v="2"/>
    <x v="1"/>
    <x v="0"/>
    <x v="1"/>
    <x v="1"/>
    <x v="1"/>
    <x v="1"/>
    <x v="1"/>
    <x v="0"/>
    <x v="0"/>
    <x v="0"/>
    <x v="3"/>
  </r>
  <r>
    <x v="5011"/>
    <x v="937"/>
    <x v="6"/>
    <x v="2"/>
    <x v="1"/>
    <x v="1"/>
    <x v="3"/>
    <x v="3"/>
    <x v="8"/>
    <x v="18"/>
    <x v="18"/>
    <x v="0"/>
    <x v="0"/>
    <x v="0"/>
    <x v="1"/>
  </r>
  <r>
    <x v="5012"/>
    <x v="938"/>
    <x v="6"/>
    <x v="2"/>
    <x v="1"/>
    <x v="6"/>
    <x v="1"/>
    <x v="1"/>
    <x v="6"/>
    <x v="7"/>
    <x v="7"/>
    <x v="1"/>
    <x v="1"/>
    <x v="0"/>
    <x v="3"/>
  </r>
  <r>
    <x v="5013"/>
    <x v="939"/>
    <x v="6"/>
    <x v="2"/>
    <x v="1"/>
    <x v="1"/>
    <x v="4"/>
    <x v="4"/>
    <x v="8"/>
    <x v="19"/>
    <x v="19"/>
    <x v="1"/>
    <x v="1"/>
    <x v="0"/>
    <x v="3"/>
  </r>
  <r>
    <x v="5014"/>
    <x v="939"/>
    <x v="6"/>
    <x v="2"/>
    <x v="0"/>
    <x v="0"/>
    <x v="2"/>
    <x v="2"/>
    <x v="0"/>
    <x v="38"/>
    <x v="38"/>
    <x v="0"/>
    <x v="0"/>
    <x v="0"/>
    <x v="3"/>
  </r>
  <r>
    <x v="5015"/>
    <x v="939"/>
    <x v="6"/>
    <x v="2"/>
    <x v="0"/>
    <x v="1"/>
    <x v="1"/>
    <x v="1"/>
    <x v="1"/>
    <x v="1"/>
    <x v="1"/>
    <x v="1"/>
    <x v="1"/>
    <x v="0"/>
    <x v="3"/>
  </r>
  <r>
    <x v="5016"/>
    <x v="939"/>
    <x v="6"/>
    <x v="2"/>
    <x v="1"/>
    <x v="5"/>
    <x v="1"/>
    <x v="1"/>
    <x v="2"/>
    <x v="30"/>
    <x v="30"/>
    <x v="0"/>
    <x v="0"/>
    <x v="0"/>
    <x v="2"/>
  </r>
  <r>
    <x v="5017"/>
    <x v="939"/>
    <x v="6"/>
    <x v="2"/>
    <x v="2"/>
    <x v="1"/>
    <x v="2"/>
    <x v="2"/>
    <x v="6"/>
    <x v="32"/>
    <x v="32"/>
    <x v="0"/>
    <x v="0"/>
    <x v="1"/>
    <x v="1"/>
  </r>
  <r>
    <x v="5018"/>
    <x v="940"/>
    <x v="6"/>
    <x v="2"/>
    <x v="2"/>
    <x v="0"/>
    <x v="0"/>
    <x v="0"/>
    <x v="5"/>
    <x v="48"/>
    <x v="48"/>
    <x v="0"/>
    <x v="0"/>
    <x v="0"/>
    <x v="2"/>
  </r>
  <r>
    <x v="5019"/>
    <x v="940"/>
    <x v="6"/>
    <x v="2"/>
    <x v="1"/>
    <x v="0"/>
    <x v="4"/>
    <x v="4"/>
    <x v="0"/>
    <x v="49"/>
    <x v="49"/>
    <x v="0"/>
    <x v="0"/>
    <x v="0"/>
    <x v="4"/>
  </r>
  <r>
    <x v="5020"/>
    <x v="940"/>
    <x v="6"/>
    <x v="2"/>
    <x v="1"/>
    <x v="5"/>
    <x v="3"/>
    <x v="3"/>
    <x v="2"/>
    <x v="5"/>
    <x v="5"/>
    <x v="1"/>
    <x v="1"/>
    <x v="0"/>
    <x v="2"/>
  </r>
  <r>
    <x v="5021"/>
    <x v="940"/>
    <x v="6"/>
    <x v="2"/>
    <x v="0"/>
    <x v="3"/>
    <x v="4"/>
    <x v="4"/>
    <x v="9"/>
    <x v="46"/>
    <x v="46"/>
    <x v="0"/>
    <x v="0"/>
    <x v="0"/>
    <x v="0"/>
  </r>
  <r>
    <x v="5022"/>
    <x v="940"/>
    <x v="6"/>
    <x v="2"/>
    <x v="2"/>
    <x v="1"/>
    <x v="1"/>
    <x v="1"/>
    <x v="6"/>
    <x v="7"/>
    <x v="7"/>
    <x v="1"/>
    <x v="1"/>
    <x v="0"/>
    <x v="2"/>
  </r>
  <r>
    <x v="5023"/>
    <x v="940"/>
    <x v="6"/>
    <x v="2"/>
    <x v="0"/>
    <x v="4"/>
    <x v="3"/>
    <x v="3"/>
    <x v="9"/>
    <x v="35"/>
    <x v="35"/>
    <x v="1"/>
    <x v="1"/>
    <x v="0"/>
    <x v="2"/>
  </r>
  <r>
    <x v="5024"/>
    <x v="940"/>
    <x v="6"/>
    <x v="2"/>
    <x v="1"/>
    <x v="3"/>
    <x v="0"/>
    <x v="0"/>
    <x v="7"/>
    <x v="20"/>
    <x v="20"/>
    <x v="1"/>
    <x v="1"/>
    <x v="0"/>
    <x v="2"/>
  </r>
  <r>
    <x v="5025"/>
    <x v="940"/>
    <x v="6"/>
    <x v="2"/>
    <x v="0"/>
    <x v="5"/>
    <x v="2"/>
    <x v="2"/>
    <x v="9"/>
    <x v="26"/>
    <x v="26"/>
    <x v="0"/>
    <x v="0"/>
    <x v="0"/>
    <x v="3"/>
  </r>
  <r>
    <x v="5026"/>
    <x v="940"/>
    <x v="6"/>
    <x v="2"/>
    <x v="1"/>
    <x v="0"/>
    <x v="0"/>
    <x v="0"/>
    <x v="6"/>
    <x v="34"/>
    <x v="34"/>
    <x v="0"/>
    <x v="0"/>
    <x v="0"/>
    <x v="4"/>
  </r>
  <r>
    <x v="5027"/>
    <x v="940"/>
    <x v="6"/>
    <x v="2"/>
    <x v="0"/>
    <x v="0"/>
    <x v="0"/>
    <x v="0"/>
    <x v="3"/>
    <x v="45"/>
    <x v="45"/>
    <x v="1"/>
    <x v="1"/>
    <x v="0"/>
    <x v="2"/>
  </r>
  <r>
    <x v="5028"/>
    <x v="941"/>
    <x v="6"/>
    <x v="2"/>
    <x v="0"/>
    <x v="0"/>
    <x v="3"/>
    <x v="3"/>
    <x v="8"/>
    <x v="18"/>
    <x v="18"/>
    <x v="1"/>
    <x v="1"/>
    <x v="0"/>
    <x v="2"/>
  </r>
  <r>
    <x v="5029"/>
    <x v="941"/>
    <x v="6"/>
    <x v="2"/>
    <x v="1"/>
    <x v="4"/>
    <x v="4"/>
    <x v="4"/>
    <x v="8"/>
    <x v="19"/>
    <x v="19"/>
    <x v="1"/>
    <x v="1"/>
    <x v="0"/>
    <x v="1"/>
  </r>
  <r>
    <x v="5030"/>
    <x v="941"/>
    <x v="6"/>
    <x v="2"/>
    <x v="0"/>
    <x v="4"/>
    <x v="4"/>
    <x v="4"/>
    <x v="0"/>
    <x v="49"/>
    <x v="49"/>
    <x v="1"/>
    <x v="1"/>
    <x v="0"/>
    <x v="2"/>
  </r>
  <r>
    <x v="5031"/>
    <x v="941"/>
    <x v="6"/>
    <x v="2"/>
    <x v="2"/>
    <x v="3"/>
    <x v="2"/>
    <x v="2"/>
    <x v="5"/>
    <x v="6"/>
    <x v="6"/>
    <x v="1"/>
    <x v="1"/>
    <x v="0"/>
    <x v="2"/>
  </r>
  <r>
    <x v="5032"/>
    <x v="941"/>
    <x v="6"/>
    <x v="2"/>
    <x v="1"/>
    <x v="4"/>
    <x v="1"/>
    <x v="1"/>
    <x v="8"/>
    <x v="33"/>
    <x v="33"/>
    <x v="0"/>
    <x v="0"/>
    <x v="1"/>
    <x v="2"/>
  </r>
  <r>
    <x v="5033"/>
    <x v="941"/>
    <x v="6"/>
    <x v="2"/>
    <x v="1"/>
    <x v="4"/>
    <x v="4"/>
    <x v="4"/>
    <x v="6"/>
    <x v="9"/>
    <x v="9"/>
    <x v="1"/>
    <x v="1"/>
    <x v="0"/>
    <x v="2"/>
  </r>
  <r>
    <x v="5034"/>
    <x v="941"/>
    <x v="6"/>
    <x v="2"/>
    <x v="1"/>
    <x v="4"/>
    <x v="3"/>
    <x v="3"/>
    <x v="1"/>
    <x v="27"/>
    <x v="27"/>
    <x v="0"/>
    <x v="0"/>
    <x v="0"/>
    <x v="2"/>
  </r>
  <r>
    <x v="5035"/>
    <x v="941"/>
    <x v="6"/>
    <x v="2"/>
    <x v="1"/>
    <x v="4"/>
    <x v="3"/>
    <x v="3"/>
    <x v="4"/>
    <x v="29"/>
    <x v="29"/>
    <x v="1"/>
    <x v="1"/>
    <x v="0"/>
    <x v="4"/>
  </r>
  <r>
    <x v="5036"/>
    <x v="941"/>
    <x v="6"/>
    <x v="2"/>
    <x v="2"/>
    <x v="0"/>
    <x v="2"/>
    <x v="2"/>
    <x v="1"/>
    <x v="43"/>
    <x v="43"/>
    <x v="1"/>
    <x v="1"/>
    <x v="0"/>
    <x v="3"/>
  </r>
  <r>
    <x v="5037"/>
    <x v="941"/>
    <x v="6"/>
    <x v="2"/>
    <x v="1"/>
    <x v="1"/>
    <x v="0"/>
    <x v="0"/>
    <x v="8"/>
    <x v="23"/>
    <x v="23"/>
    <x v="0"/>
    <x v="0"/>
    <x v="0"/>
    <x v="1"/>
  </r>
  <r>
    <x v="5038"/>
    <x v="942"/>
    <x v="7"/>
    <x v="2"/>
    <x v="2"/>
    <x v="3"/>
    <x v="3"/>
    <x v="3"/>
    <x v="0"/>
    <x v="25"/>
    <x v="25"/>
    <x v="0"/>
    <x v="0"/>
    <x v="0"/>
    <x v="2"/>
  </r>
  <r>
    <x v="5039"/>
    <x v="942"/>
    <x v="7"/>
    <x v="2"/>
    <x v="1"/>
    <x v="6"/>
    <x v="1"/>
    <x v="1"/>
    <x v="1"/>
    <x v="1"/>
    <x v="1"/>
    <x v="0"/>
    <x v="0"/>
    <x v="1"/>
    <x v="2"/>
  </r>
  <r>
    <x v="5040"/>
    <x v="942"/>
    <x v="7"/>
    <x v="2"/>
    <x v="1"/>
    <x v="0"/>
    <x v="2"/>
    <x v="2"/>
    <x v="6"/>
    <x v="32"/>
    <x v="32"/>
    <x v="0"/>
    <x v="0"/>
    <x v="0"/>
    <x v="3"/>
  </r>
  <r>
    <x v="5041"/>
    <x v="942"/>
    <x v="7"/>
    <x v="2"/>
    <x v="1"/>
    <x v="5"/>
    <x v="0"/>
    <x v="0"/>
    <x v="7"/>
    <x v="20"/>
    <x v="20"/>
    <x v="0"/>
    <x v="0"/>
    <x v="0"/>
    <x v="2"/>
  </r>
  <r>
    <x v="5042"/>
    <x v="942"/>
    <x v="7"/>
    <x v="2"/>
    <x v="1"/>
    <x v="5"/>
    <x v="2"/>
    <x v="2"/>
    <x v="7"/>
    <x v="15"/>
    <x v="15"/>
    <x v="1"/>
    <x v="1"/>
    <x v="0"/>
    <x v="0"/>
  </r>
  <r>
    <x v="5043"/>
    <x v="942"/>
    <x v="7"/>
    <x v="2"/>
    <x v="2"/>
    <x v="0"/>
    <x v="3"/>
    <x v="3"/>
    <x v="7"/>
    <x v="11"/>
    <x v="11"/>
    <x v="0"/>
    <x v="0"/>
    <x v="0"/>
    <x v="2"/>
  </r>
  <r>
    <x v="5044"/>
    <x v="943"/>
    <x v="7"/>
    <x v="2"/>
    <x v="2"/>
    <x v="0"/>
    <x v="0"/>
    <x v="0"/>
    <x v="3"/>
    <x v="45"/>
    <x v="45"/>
    <x v="0"/>
    <x v="0"/>
    <x v="0"/>
    <x v="1"/>
  </r>
  <r>
    <x v="5045"/>
    <x v="943"/>
    <x v="7"/>
    <x v="2"/>
    <x v="0"/>
    <x v="1"/>
    <x v="4"/>
    <x v="4"/>
    <x v="0"/>
    <x v="49"/>
    <x v="49"/>
    <x v="0"/>
    <x v="0"/>
    <x v="0"/>
    <x v="3"/>
  </r>
  <r>
    <x v="5046"/>
    <x v="943"/>
    <x v="7"/>
    <x v="2"/>
    <x v="1"/>
    <x v="1"/>
    <x v="3"/>
    <x v="3"/>
    <x v="5"/>
    <x v="16"/>
    <x v="16"/>
    <x v="0"/>
    <x v="0"/>
    <x v="0"/>
    <x v="2"/>
  </r>
  <r>
    <x v="5047"/>
    <x v="944"/>
    <x v="7"/>
    <x v="2"/>
    <x v="0"/>
    <x v="0"/>
    <x v="4"/>
    <x v="4"/>
    <x v="8"/>
    <x v="19"/>
    <x v="19"/>
    <x v="0"/>
    <x v="0"/>
    <x v="0"/>
    <x v="2"/>
  </r>
  <r>
    <x v="5048"/>
    <x v="944"/>
    <x v="7"/>
    <x v="2"/>
    <x v="0"/>
    <x v="5"/>
    <x v="4"/>
    <x v="4"/>
    <x v="3"/>
    <x v="42"/>
    <x v="42"/>
    <x v="1"/>
    <x v="1"/>
    <x v="0"/>
    <x v="3"/>
  </r>
  <r>
    <x v="5049"/>
    <x v="945"/>
    <x v="7"/>
    <x v="2"/>
    <x v="0"/>
    <x v="5"/>
    <x v="0"/>
    <x v="0"/>
    <x v="6"/>
    <x v="34"/>
    <x v="34"/>
    <x v="0"/>
    <x v="0"/>
    <x v="0"/>
    <x v="2"/>
  </r>
  <r>
    <x v="5050"/>
    <x v="946"/>
    <x v="7"/>
    <x v="2"/>
    <x v="1"/>
    <x v="0"/>
    <x v="0"/>
    <x v="0"/>
    <x v="8"/>
    <x v="23"/>
    <x v="23"/>
    <x v="1"/>
    <x v="1"/>
    <x v="0"/>
    <x v="2"/>
  </r>
  <r>
    <x v="5051"/>
    <x v="946"/>
    <x v="7"/>
    <x v="2"/>
    <x v="1"/>
    <x v="4"/>
    <x v="4"/>
    <x v="4"/>
    <x v="3"/>
    <x v="42"/>
    <x v="42"/>
    <x v="1"/>
    <x v="1"/>
    <x v="0"/>
    <x v="3"/>
  </r>
  <r>
    <x v="5052"/>
    <x v="946"/>
    <x v="7"/>
    <x v="2"/>
    <x v="1"/>
    <x v="2"/>
    <x v="3"/>
    <x v="3"/>
    <x v="6"/>
    <x v="13"/>
    <x v="13"/>
    <x v="0"/>
    <x v="0"/>
    <x v="0"/>
    <x v="3"/>
  </r>
  <r>
    <x v="5053"/>
    <x v="946"/>
    <x v="7"/>
    <x v="2"/>
    <x v="1"/>
    <x v="5"/>
    <x v="1"/>
    <x v="1"/>
    <x v="1"/>
    <x v="1"/>
    <x v="1"/>
    <x v="1"/>
    <x v="1"/>
    <x v="0"/>
    <x v="2"/>
  </r>
  <r>
    <x v="5054"/>
    <x v="946"/>
    <x v="7"/>
    <x v="2"/>
    <x v="0"/>
    <x v="4"/>
    <x v="1"/>
    <x v="1"/>
    <x v="8"/>
    <x v="33"/>
    <x v="33"/>
    <x v="1"/>
    <x v="1"/>
    <x v="1"/>
    <x v="0"/>
  </r>
  <r>
    <x v="5055"/>
    <x v="946"/>
    <x v="7"/>
    <x v="2"/>
    <x v="0"/>
    <x v="4"/>
    <x v="3"/>
    <x v="3"/>
    <x v="0"/>
    <x v="25"/>
    <x v="25"/>
    <x v="1"/>
    <x v="1"/>
    <x v="0"/>
    <x v="4"/>
  </r>
  <r>
    <x v="5056"/>
    <x v="946"/>
    <x v="7"/>
    <x v="2"/>
    <x v="1"/>
    <x v="5"/>
    <x v="0"/>
    <x v="0"/>
    <x v="2"/>
    <x v="2"/>
    <x v="2"/>
    <x v="1"/>
    <x v="1"/>
    <x v="0"/>
    <x v="2"/>
  </r>
  <r>
    <x v="5057"/>
    <x v="946"/>
    <x v="7"/>
    <x v="2"/>
    <x v="2"/>
    <x v="0"/>
    <x v="0"/>
    <x v="0"/>
    <x v="4"/>
    <x v="4"/>
    <x v="4"/>
    <x v="0"/>
    <x v="0"/>
    <x v="0"/>
    <x v="2"/>
  </r>
  <r>
    <x v="5058"/>
    <x v="946"/>
    <x v="7"/>
    <x v="2"/>
    <x v="1"/>
    <x v="1"/>
    <x v="1"/>
    <x v="1"/>
    <x v="5"/>
    <x v="28"/>
    <x v="28"/>
    <x v="1"/>
    <x v="1"/>
    <x v="0"/>
    <x v="2"/>
  </r>
  <r>
    <x v="5059"/>
    <x v="946"/>
    <x v="7"/>
    <x v="2"/>
    <x v="1"/>
    <x v="4"/>
    <x v="1"/>
    <x v="1"/>
    <x v="7"/>
    <x v="21"/>
    <x v="21"/>
    <x v="0"/>
    <x v="0"/>
    <x v="0"/>
    <x v="2"/>
  </r>
  <r>
    <x v="5060"/>
    <x v="947"/>
    <x v="7"/>
    <x v="2"/>
    <x v="2"/>
    <x v="6"/>
    <x v="0"/>
    <x v="0"/>
    <x v="4"/>
    <x v="4"/>
    <x v="4"/>
    <x v="0"/>
    <x v="0"/>
    <x v="0"/>
    <x v="0"/>
  </r>
  <r>
    <x v="5061"/>
    <x v="947"/>
    <x v="7"/>
    <x v="2"/>
    <x v="0"/>
    <x v="0"/>
    <x v="2"/>
    <x v="2"/>
    <x v="5"/>
    <x v="6"/>
    <x v="6"/>
    <x v="0"/>
    <x v="0"/>
    <x v="0"/>
    <x v="2"/>
  </r>
  <r>
    <x v="5062"/>
    <x v="948"/>
    <x v="7"/>
    <x v="2"/>
    <x v="0"/>
    <x v="4"/>
    <x v="0"/>
    <x v="0"/>
    <x v="4"/>
    <x v="4"/>
    <x v="4"/>
    <x v="1"/>
    <x v="1"/>
    <x v="0"/>
    <x v="0"/>
  </r>
  <r>
    <x v="5063"/>
    <x v="948"/>
    <x v="7"/>
    <x v="2"/>
    <x v="0"/>
    <x v="6"/>
    <x v="0"/>
    <x v="0"/>
    <x v="1"/>
    <x v="40"/>
    <x v="40"/>
    <x v="0"/>
    <x v="0"/>
    <x v="0"/>
    <x v="3"/>
  </r>
  <r>
    <x v="5064"/>
    <x v="948"/>
    <x v="7"/>
    <x v="2"/>
    <x v="1"/>
    <x v="5"/>
    <x v="0"/>
    <x v="0"/>
    <x v="3"/>
    <x v="45"/>
    <x v="45"/>
    <x v="0"/>
    <x v="0"/>
    <x v="0"/>
    <x v="2"/>
  </r>
  <r>
    <x v="5065"/>
    <x v="948"/>
    <x v="7"/>
    <x v="2"/>
    <x v="2"/>
    <x v="1"/>
    <x v="3"/>
    <x v="3"/>
    <x v="6"/>
    <x v="13"/>
    <x v="13"/>
    <x v="0"/>
    <x v="0"/>
    <x v="0"/>
    <x v="0"/>
  </r>
  <r>
    <x v="5066"/>
    <x v="948"/>
    <x v="7"/>
    <x v="2"/>
    <x v="0"/>
    <x v="1"/>
    <x v="3"/>
    <x v="3"/>
    <x v="0"/>
    <x v="25"/>
    <x v="25"/>
    <x v="0"/>
    <x v="0"/>
    <x v="0"/>
    <x v="2"/>
  </r>
  <r>
    <x v="5067"/>
    <x v="949"/>
    <x v="7"/>
    <x v="2"/>
    <x v="1"/>
    <x v="6"/>
    <x v="0"/>
    <x v="0"/>
    <x v="9"/>
    <x v="39"/>
    <x v="39"/>
    <x v="0"/>
    <x v="0"/>
    <x v="0"/>
    <x v="2"/>
  </r>
  <r>
    <x v="5068"/>
    <x v="950"/>
    <x v="7"/>
    <x v="2"/>
    <x v="1"/>
    <x v="3"/>
    <x v="3"/>
    <x v="3"/>
    <x v="9"/>
    <x v="35"/>
    <x v="35"/>
    <x v="0"/>
    <x v="0"/>
    <x v="0"/>
    <x v="2"/>
  </r>
  <r>
    <x v="5069"/>
    <x v="950"/>
    <x v="7"/>
    <x v="2"/>
    <x v="0"/>
    <x v="0"/>
    <x v="1"/>
    <x v="1"/>
    <x v="5"/>
    <x v="28"/>
    <x v="28"/>
    <x v="0"/>
    <x v="0"/>
    <x v="0"/>
    <x v="2"/>
  </r>
  <r>
    <x v="5070"/>
    <x v="950"/>
    <x v="7"/>
    <x v="2"/>
    <x v="0"/>
    <x v="4"/>
    <x v="4"/>
    <x v="4"/>
    <x v="0"/>
    <x v="49"/>
    <x v="49"/>
    <x v="0"/>
    <x v="0"/>
    <x v="0"/>
    <x v="2"/>
  </r>
  <r>
    <x v="5071"/>
    <x v="950"/>
    <x v="7"/>
    <x v="2"/>
    <x v="2"/>
    <x v="0"/>
    <x v="2"/>
    <x v="2"/>
    <x v="2"/>
    <x v="12"/>
    <x v="12"/>
    <x v="1"/>
    <x v="1"/>
    <x v="0"/>
    <x v="3"/>
  </r>
  <r>
    <x v="5072"/>
    <x v="950"/>
    <x v="7"/>
    <x v="2"/>
    <x v="2"/>
    <x v="2"/>
    <x v="3"/>
    <x v="3"/>
    <x v="5"/>
    <x v="16"/>
    <x v="16"/>
    <x v="0"/>
    <x v="0"/>
    <x v="0"/>
    <x v="2"/>
  </r>
  <r>
    <x v="5073"/>
    <x v="950"/>
    <x v="7"/>
    <x v="2"/>
    <x v="1"/>
    <x v="1"/>
    <x v="1"/>
    <x v="1"/>
    <x v="5"/>
    <x v="28"/>
    <x v="28"/>
    <x v="0"/>
    <x v="0"/>
    <x v="0"/>
    <x v="2"/>
  </r>
  <r>
    <x v="5074"/>
    <x v="951"/>
    <x v="7"/>
    <x v="2"/>
    <x v="1"/>
    <x v="0"/>
    <x v="2"/>
    <x v="2"/>
    <x v="2"/>
    <x v="12"/>
    <x v="12"/>
    <x v="0"/>
    <x v="0"/>
    <x v="0"/>
    <x v="2"/>
  </r>
  <r>
    <x v="5075"/>
    <x v="951"/>
    <x v="7"/>
    <x v="2"/>
    <x v="1"/>
    <x v="4"/>
    <x v="1"/>
    <x v="1"/>
    <x v="9"/>
    <x v="44"/>
    <x v="44"/>
    <x v="0"/>
    <x v="0"/>
    <x v="1"/>
    <x v="0"/>
  </r>
  <r>
    <x v="5076"/>
    <x v="951"/>
    <x v="7"/>
    <x v="2"/>
    <x v="0"/>
    <x v="2"/>
    <x v="4"/>
    <x v="4"/>
    <x v="7"/>
    <x v="31"/>
    <x v="31"/>
    <x v="0"/>
    <x v="0"/>
    <x v="0"/>
    <x v="1"/>
  </r>
  <r>
    <x v="5077"/>
    <x v="951"/>
    <x v="7"/>
    <x v="2"/>
    <x v="1"/>
    <x v="2"/>
    <x v="1"/>
    <x v="1"/>
    <x v="6"/>
    <x v="7"/>
    <x v="7"/>
    <x v="0"/>
    <x v="0"/>
    <x v="0"/>
    <x v="2"/>
  </r>
  <r>
    <x v="5078"/>
    <x v="951"/>
    <x v="7"/>
    <x v="2"/>
    <x v="1"/>
    <x v="0"/>
    <x v="1"/>
    <x v="1"/>
    <x v="6"/>
    <x v="7"/>
    <x v="7"/>
    <x v="0"/>
    <x v="0"/>
    <x v="0"/>
    <x v="0"/>
  </r>
  <r>
    <x v="5079"/>
    <x v="951"/>
    <x v="7"/>
    <x v="2"/>
    <x v="2"/>
    <x v="1"/>
    <x v="2"/>
    <x v="2"/>
    <x v="8"/>
    <x v="36"/>
    <x v="36"/>
    <x v="0"/>
    <x v="0"/>
    <x v="0"/>
    <x v="2"/>
  </r>
  <r>
    <x v="5080"/>
    <x v="951"/>
    <x v="7"/>
    <x v="2"/>
    <x v="2"/>
    <x v="1"/>
    <x v="4"/>
    <x v="4"/>
    <x v="2"/>
    <x v="24"/>
    <x v="24"/>
    <x v="0"/>
    <x v="0"/>
    <x v="0"/>
    <x v="0"/>
  </r>
  <r>
    <x v="5081"/>
    <x v="951"/>
    <x v="7"/>
    <x v="2"/>
    <x v="1"/>
    <x v="6"/>
    <x v="0"/>
    <x v="0"/>
    <x v="6"/>
    <x v="34"/>
    <x v="34"/>
    <x v="0"/>
    <x v="0"/>
    <x v="0"/>
    <x v="4"/>
  </r>
  <r>
    <x v="5082"/>
    <x v="951"/>
    <x v="7"/>
    <x v="2"/>
    <x v="0"/>
    <x v="4"/>
    <x v="0"/>
    <x v="0"/>
    <x v="2"/>
    <x v="2"/>
    <x v="2"/>
    <x v="0"/>
    <x v="0"/>
    <x v="0"/>
    <x v="0"/>
  </r>
  <r>
    <x v="5083"/>
    <x v="951"/>
    <x v="7"/>
    <x v="2"/>
    <x v="2"/>
    <x v="6"/>
    <x v="0"/>
    <x v="0"/>
    <x v="3"/>
    <x v="45"/>
    <x v="45"/>
    <x v="0"/>
    <x v="0"/>
    <x v="0"/>
    <x v="3"/>
  </r>
  <r>
    <x v="5084"/>
    <x v="952"/>
    <x v="7"/>
    <x v="2"/>
    <x v="1"/>
    <x v="6"/>
    <x v="4"/>
    <x v="4"/>
    <x v="9"/>
    <x v="46"/>
    <x v="46"/>
    <x v="0"/>
    <x v="0"/>
    <x v="0"/>
    <x v="0"/>
  </r>
  <r>
    <x v="5085"/>
    <x v="952"/>
    <x v="7"/>
    <x v="2"/>
    <x v="2"/>
    <x v="5"/>
    <x v="0"/>
    <x v="0"/>
    <x v="2"/>
    <x v="2"/>
    <x v="2"/>
    <x v="0"/>
    <x v="0"/>
    <x v="0"/>
    <x v="1"/>
  </r>
  <r>
    <x v="5086"/>
    <x v="952"/>
    <x v="7"/>
    <x v="2"/>
    <x v="1"/>
    <x v="6"/>
    <x v="0"/>
    <x v="0"/>
    <x v="6"/>
    <x v="34"/>
    <x v="34"/>
    <x v="0"/>
    <x v="0"/>
    <x v="0"/>
    <x v="3"/>
  </r>
  <r>
    <x v="5087"/>
    <x v="952"/>
    <x v="7"/>
    <x v="2"/>
    <x v="0"/>
    <x v="1"/>
    <x v="0"/>
    <x v="0"/>
    <x v="2"/>
    <x v="2"/>
    <x v="2"/>
    <x v="1"/>
    <x v="1"/>
    <x v="0"/>
    <x v="3"/>
  </r>
  <r>
    <x v="5088"/>
    <x v="952"/>
    <x v="7"/>
    <x v="2"/>
    <x v="1"/>
    <x v="2"/>
    <x v="3"/>
    <x v="3"/>
    <x v="8"/>
    <x v="18"/>
    <x v="18"/>
    <x v="0"/>
    <x v="0"/>
    <x v="0"/>
    <x v="2"/>
  </r>
  <r>
    <x v="5089"/>
    <x v="952"/>
    <x v="7"/>
    <x v="2"/>
    <x v="1"/>
    <x v="0"/>
    <x v="3"/>
    <x v="3"/>
    <x v="3"/>
    <x v="41"/>
    <x v="41"/>
    <x v="0"/>
    <x v="0"/>
    <x v="0"/>
    <x v="3"/>
  </r>
  <r>
    <x v="5090"/>
    <x v="952"/>
    <x v="7"/>
    <x v="2"/>
    <x v="2"/>
    <x v="2"/>
    <x v="0"/>
    <x v="0"/>
    <x v="0"/>
    <x v="0"/>
    <x v="0"/>
    <x v="0"/>
    <x v="0"/>
    <x v="0"/>
    <x v="2"/>
  </r>
  <r>
    <x v="5091"/>
    <x v="952"/>
    <x v="7"/>
    <x v="2"/>
    <x v="2"/>
    <x v="0"/>
    <x v="4"/>
    <x v="4"/>
    <x v="4"/>
    <x v="8"/>
    <x v="8"/>
    <x v="1"/>
    <x v="1"/>
    <x v="0"/>
    <x v="4"/>
  </r>
  <r>
    <x v="5092"/>
    <x v="952"/>
    <x v="7"/>
    <x v="2"/>
    <x v="2"/>
    <x v="4"/>
    <x v="0"/>
    <x v="0"/>
    <x v="9"/>
    <x v="39"/>
    <x v="39"/>
    <x v="1"/>
    <x v="1"/>
    <x v="0"/>
    <x v="2"/>
  </r>
  <r>
    <x v="5093"/>
    <x v="952"/>
    <x v="7"/>
    <x v="2"/>
    <x v="1"/>
    <x v="2"/>
    <x v="4"/>
    <x v="4"/>
    <x v="9"/>
    <x v="46"/>
    <x v="46"/>
    <x v="0"/>
    <x v="0"/>
    <x v="0"/>
    <x v="1"/>
  </r>
  <r>
    <x v="5094"/>
    <x v="952"/>
    <x v="7"/>
    <x v="2"/>
    <x v="1"/>
    <x v="0"/>
    <x v="1"/>
    <x v="1"/>
    <x v="2"/>
    <x v="30"/>
    <x v="30"/>
    <x v="0"/>
    <x v="0"/>
    <x v="0"/>
    <x v="3"/>
  </r>
  <r>
    <x v="5095"/>
    <x v="953"/>
    <x v="7"/>
    <x v="2"/>
    <x v="2"/>
    <x v="4"/>
    <x v="3"/>
    <x v="3"/>
    <x v="0"/>
    <x v="25"/>
    <x v="25"/>
    <x v="0"/>
    <x v="0"/>
    <x v="0"/>
    <x v="2"/>
  </r>
  <r>
    <x v="5096"/>
    <x v="953"/>
    <x v="7"/>
    <x v="2"/>
    <x v="2"/>
    <x v="1"/>
    <x v="4"/>
    <x v="4"/>
    <x v="3"/>
    <x v="42"/>
    <x v="42"/>
    <x v="0"/>
    <x v="0"/>
    <x v="1"/>
    <x v="0"/>
  </r>
  <r>
    <x v="5097"/>
    <x v="953"/>
    <x v="7"/>
    <x v="2"/>
    <x v="0"/>
    <x v="6"/>
    <x v="4"/>
    <x v="4"/>
    <x v="9"/>
    <x v="46"/>
    <x v="46"/>
    <x v="1"/>
    <x v="1"/>
    <x v="0"/>
    <x v="4"/>
  </r>
  <r>
    <x v="5098"/>
    <x v="953"/>
    <x v="7"/>
    <x v="2"/>
    <x v="2"/>
    <x v="4"/>
    <x v="3"/>
    <x v="3"/>
    <x v="0"/>
    <x v="25"/>
    <x v="25"/>
    <x v="0"/>
    <x v="0"/>
    <x v="0"/>
    <x v="0"/>
  </r>
  <r>
    <x v="5099"/>
    <x v="954"/>
    <x v="7"/>
    <x v="2"/>
    <x v="1"/>
    <x v="4"/>
    <x v="4"/>
    <x v="4"/>
    <x v="2"/>
    <x v="24"/>
    <x v="24"/>
    <x v="0"/>
    <x v="0"/>
    <x v="0"/>
    <x v="0"/>
  </r>
  <r>
    <x v="5100"/>
    <x v="955"/>
    <x v="7"/>
    <x v="2"/>
    <x v="0"/>
    <x v="3"/>
    <x v="1"/>
    <x v="1"/>
    <x v="6"/>
    <x v="7"/>
    <x v="7"/>
    <x v="0"/>
    <x v="0"/>
    <x v="0"/>
    <x v="2"/>
  </r>
  <r>
    <x v="5101"/>
    <x v="955"/>
    <x v="7"/>
    <x v="2"/>
    <x v="0"/>
    <x v="4"/>
    <x v="4"/>
    <x v="4"/>
    <x v="9"/>
    <x v="46"/>
    <x v="46"/>
    <x v="1"/>
    <x v="1"/>
    <x v="0"/>
    <x v="0"/>
  </r>
  <r>
    <x v="5102"/>
    <x v="955"/>
    <x v="7"/>
    <x v="2"/>
    <x v="1"/>
    <x v="5"/>
    <x v="2"/>
    <x v="2"/>
    <x v="1"/>
    <x v="43"/>
    <x v="43"/>
    <x v="0"/>
    <x v="0"/>
    <x v="0"/>
    <x v="4"/>
  </r>
  <r>
    <x v="5103"/>
    <x v="955"/>
    <x v="7"/>
    <x v="2"/>
    <x v="2"/>
    <x v="5"/>
    <x v="3"/>
    <x v="3"/>
    <x v="3"/>
    <x v="41"/>
    <x v="41"/>
    <x v="0"/>
    <x v="0"/>
    <x v="0"/>
    <x v="2"/>
  </r>
  <r>
    <x v="5104"/>
    <x v="955"/>
    <x v="7"/>
    <x v="2"/>
    <x v="1"/>
    <x v="0"/>
    <x v="0"/>
    <x v="0"/>
    <x v="0"/>
    <x v="0"/>
    <x v="0"/>
    <x v="1"/>
    <x v="1"/>
    <x v="1"/>
    <x v="3"/>
  </r>
  <r>
    <x v="5105"/>
    <x v="955"/>
    <x v="7"/>
    <x v="2"/>
    <x v="2"/>
    <x v="5"/>
    <x v="3"/>
    <x v="3"/>
    <x v="6"/>
    <x v="13"/>
    <x v="13"/>
    <x v="0"/>
    <x v="0"/>
    <x v="0"/>
    <x v="0"/>
  </r>
  <r>
    <x v="5106"/>
    <x v="955"/>
    <x v="7"/>
    <x v="2"/>
    <x v="2"/>
    <x v="4"/>
    <x v="1"/>
    <x v="1"/>
    <x v="8"/>
    <x v="33"/>
    <x v="33"/>
    <x v="1"/>
    <x v="1"/>
    <x v="0"/>
    <x v="2"/>
  </r>
  <r>
    <x v="5107"/>
    <x v="955"/>
    <x v="7"/>
    <x v="2"/>
    <x v="0"/>
    <x v="0"/>
    <x v="3"/>
    <x v="3"/>
    <x v="0"/>
    <x v="25"/>
    <x v="25"/>
    <x v="0"/>
    <x v="0"/>
    <x v="0"/>
    <x v="2"/>
  </r>
  <r>
    <x v="5108"/>
    <x v="955"/>
    <x v="7"/>
    <x v="2"/>
    <x v="2"/>
    <x v="0"/>
    <x v="1"/>
    <x v="1"/>
    <x v="9"/>
    <x v="44"/>
    <x v="44"/>
    <x v="1"/>
    <x v="1"/>
    <x v="0"/>
    <x v="4"/>
  </r>
  <r>
    <x v="5109"/>
    <x v="955"/>
    <x v="7"/>
    <x v="2"/>
    <x v="2"/>
    <x v="0"/>
    <x v="0"/>
    <x v="0"/>
    <x v="8"/>
    <x v="23"/>
    <x v="23"/>
    <x v="0"/>
    <x v="0"/>
    <x v="0"/>
    <x v="0"/>
  </r>
  <r>
    <x v="5110"/>
    <x v="955"/>
    <x v="7"/>
    <x v="2"/>
    <x v="0"/>
    <x v="6"/>
    <x v="2"/>
    <x v="2"/>
    <x v="9"/>
    <x v="26"/>
    <x v="26"/>
    <x v="0"/>
    <x v="0"/>
    <x v="0"/>
    <x v="3"/>
  </r>
  <r>
    <x v="5111"/>
    <x v="956"/>
    <x v="7"/>
    <x v="2"/>
    <x v="2"/>
    <x v="3"/>
    <x v="2"/>
    <x v="2"/>
    <x v="4"/>
    <x v="17"/>
    <x v="17"/>
    <x v="1"/>
    <x v="1"/>
    <x v="1"/>
    <x v="1"/>
  </r>
  <r>
    <x v="5112"/>
    <x v="956"/>
    <x v="7"/>
    <x v="2"/>
    <x v="2"/>
    <x v="6"/>
    <x v="4"/>
    <x v="4"/>
    <x v="0"/>
    <x v="49"/>
    <x v="49"/>
    <x v="1"/>
    <x v="1"/>
    <x v="0"/>
    <x v="2"/>
  </r>
  <r>
    <x v="5113"/>
    <x v="956"/>
    <x v="7"/>
    <x v="2"/>
    <x v="1"/>
    <x v="1"/>
    <x v="2"/>
    <x v="2"/>
    <x v="9"/>
    <x v="26"/>
    <x v="26"/>
    <x v="1"/>
    <x v="1"/>
    <x v="0"/>
    <x v="1"/>
  </r>
  <r>
    <x v="5114"/>
    <x v="956"/>
    <x v="7"/>
    <x v="2"/>
    <x v="2"/>
    <x v="1"/>
    <x v="3"/>
    <x v="3"/>
    <x v="1"/>
    <x v="27"/>
    <x v="27"/>
    <x v="1"/>
    <x v="1"/>
    <x v="0"/>
    <x v="4"/>
  </r>
  <r>
    <x v="5115"/>
    <x v="956"/>
    <x v="7"/>
    <x v="2"/>
    <x v="0"/>
    <x v="4"/>
    <x v="4"/>
    <x v="4"/>
    <x v="9"/>
    <x v="46"/>
    <x v="46"/>
    <x v="0"/>
    <x v="0"/>
    <x v="0"/>
    <x v="2"/>
  </r>
  <r>
    <x v="5116"/>
    <x v="957"/>
    <x v="7"/>
    <x v="2"/>
    <x v="0"/>
    <x v="1"/>
    <x v="2"/>
    <x v="2"/>
    <x v="8"/>
    <x v="36"/>
    <x v="36"/>
    <x v="0"/>
    <x v="0"/>
    <x v="0"/>
    <x v="2"/>
  </r>
  <r>
    <x v="5117"/>
    <x v="957"/>
    <x v="7"/>
    <x v="2"/>
    <x v="2"/>
    <x v="5"/>
    <x v="0"/>
    <x v="0"/>
    <x v="3"/>
    <x v="45"/>
    <x v="45"/>
    <x v="1"/>
    <x v="1"/>
    <x v="0"/>
    <x v="1"/>
  </r>
  <r>
    <x v="5118"/>
    <x v="957"/>
    <x v="7"/>
    <x v="2"/>
    <x v="2"/>
    <x v="0"/>
    <x v="4"/>
    <x v="4"/>
    <x v="8"/>
    <x v="19"/>
    <x v="19"/>
    <x v="0"/>
    <x v="0"/>
    <x v="0"/>
    <x v="2"/>
  </r>
  <r>
    <x v="5119"/>
    <x v="957"/>
    <x v="7"/>
    <x v="2"/>
    <x v="1"/>
    <x v="2"/>
    <x v="3"/>
    <x v="3"/>
    <x v="8"/>
    <x v="18"/>
    <x v="18"/>
    <x v="0"/>
    <x v="0"/>
    <x v="0"/>
    <x v="0"/>
  </r>
  <r>
    <x v="5120"/>
    <x v="957"/>
    <x v="7"/>
    <x v="2"/>
    <x v="1"/>
    <x v="2"/>
    <x v="2"/>
    <x v="2"/>
    <x v="5"/>
    <x v="6"/>
    <x v="6"/>
    <x v="0"/>
    <x v="0"/>
    <x v="0"/>
    <x v="2"/>
  </r>
  <r>
    <x v="5121"/>
    <x v="957"/>
    <x v="7"/>
    <x v="2"/>
    <x v="0"/>
    <x v="0"/>
    <x v="0"/>
    <x v="0"/>
    <x v="8"/>
    <x v="23"/>
    <x v="23"/>
    <x v="0"/>
    <x v="0"/>
    <x v="0"/>
    <x v="2"/>
  </r>
  <r>
    <x v="5122"/>
    <x v="957"/>
    <x v="7"/>
    <x v="2"/>
    <x v="0"/>
    <x v="4"/>
    <x v="3"/>
    <x v="3"/>
    <x v="8"/>
    <x v="18"/>
    <x v="18"/>
    <x v="0"/>
    <x v="0"/>
    <x v="0"/>
    <x v="3"/>
  </r>
  <r>
    <x v="5123"/>
    <x v="958"/>
    <x v="7"/>
    <x v="2"/>
    <x v="1"/>
    <x v="1"/>
    <x v="2"/>
    <x v="2"/>
    <x v="0"/>
    <x v="38"/>
    <x v="38"/>
    <x v="0"/>
    <x v="0"/>
    <x v="0"/>
    <x v="4"/>
  </r>
  <r>
    <x v="5124"/>
    <x v="958"/>
    <x v="7"/>
    <x v="2"/>
    <x v="0"/>
    <x v="1"/>
    <x v="0"/>
    <x v="0"/>
    <x v="9"/>
    <x v="39"/>
    <x v="39"/>
    <x v="1"/>
    <x v="1"/>
    <x v="1"/>
    <x v="1"/>
  </r>
  <r>
    <x v="5125"/>
    <x v="958"/>
    <x v="7"/>
    <x v="2"/>
    <x v="1"/>
    <x v="1"/>
    <x v="1"/>
    <x v="1"/>
    <x v="1"/>
    <x v="1"/>
    <x v="1"/>
    <x v="0"/>
    <x v="0"/>
    <x v="0"/>
    <x v="0"/>
  </r>
  <r>
    <x v="5126"/>
    <x v="958"/>
    <x v="7"/>
    <x v="2"/>
    <x v="0"/>
    <x v="3"/>
    <x v="2"/>
    <x v="2"/>
    <x v="1"/>
    <x v="43"/>
    <x v="43"/>
    <x v="0"/>
    <x v="0"/>
    <x v="0"/>
    <x v="2"/>
  </r>
  <r>
    <x v="5127"/>
    <x v="958"/>
    <x v="7"/>
    <x v="2"/>
    <x v="1"/>
    <x v="5"/>
    <x v="0"/>
    <x v="0"/>
    <x v="1"/>
    <x v="40"/>
    <x v="40"/>
    <x v="0"/>
    <x v="0"/>
    <x v="0"/>
    <x v="3"/>
  </r>
  <r>
    <x v="5128"/>
    <x v="958"/>
    <x v="7"/>
    <x v="2"/>
    <x v="1"/>
    <x v="4"/>
    <x v="3"/>
    <x v="3"/>
    <x v="1"/>
    <x v="27"/>
    <x v="27"/>
    <x v="0"/>
    <x v="0"/>
    <x v="0"/>
    <x v="3"/>
  </r>
  <r>
    <x v="5129"/>
    <x v="958"/>
    <x v="7"/>
    <x v="2"/>
    <x v="2"/>
    <x v="5"/>
    <x v="4"/>
    <x v="4"/>
    <x v="9"/>
    <x v="46"/>
    <x v="46"/>
    <x v="0"/>
    <x v="0"/>
    <x v="0"/>
    <x v="0"/>
  </r>
  <r>
    <x v="5130"/>
    <x v="958"/>
    <x v="7"/>
    <x v="2"/>
    <x v="2"/>
    <x v="6"/>
    <x v="2"/>
    <x v="2"/>
    <x v="7"/>
    <x v="15"/>
    <x v="15"/>
    <x v="0"/>
    <x v="0"/>
    <x v="0"/>
    <x v="3"/>
  </r>
  <r>
    <x v="5131"/>
    <x v="958"/>
    <x v="7"/>
    <x v="2"/>
    <x v="2"/>
    <x v="0"/>
    <x v="2"/>
    <x v="2"/>
    <x v="6"/>
    <x v="32"/>
    <x v="32"/>
    <x v="0"/>
    <x v="0"/>
    <x v="0"/>
    <x v="2"/>
  </r>
  <r>
    <x v="5132"/>
    <x v="959"/>
    <x v="7"/>
    <x v="2"/>
    <x v="0"/>
    <x v="6"/>
    <x v="1"/>
    <x v="1"/>
    <x v="5"/>
    <x v="28"/>
    <x v="28"/>
    <x v="0"/>
    <x v="0"/>
    <x v="0"/>
    <x v="4"/>
  </r>
  <r>
    <x v="5133"/>
    <x v="959"/>
    <x v="7"/>
    <x v="2"/>
    <x v="0"/>
    <x v="5"/>
    <x v="2"/>
    <x v="2"/>
    <x v="1"/>
    <x v="43"/>
    <x v="43"/>
    <x v="0"/>
    <x v="0"/>
    <x v="0"/>
    <x v="2"/>
  </r>
  <r>
    <x v="5134"/>
    <x v="959"/>
    <x v="7"/>
    <x v="2"/>
    <x v="0"/>
    <x v="4"/>
    <x v="3"/>
    <x v="3"/>
    <x v="8"/>
    <x v="18"/>
    <x v="18"/>
    <x v="0"/>
    <x v="0"/>
    <x v="0"/>
    <x v="2"/>
  </r>
  <r>
    <x v="5135"/>
    <x v="959"/>
    <x v="7"/>
    <x v="2"/>
    <x v="1"/>
    <x v="4"/>
    <x v="4"/>
    <x v="4"/>
    <x v="6"/>
    <x v="9"/>
    <x v="9"/>
    <x v="0"/>
    <x v="0"/>
    <x v="0"/>
    <x v="2"/>
  </r>
  <r>
    <x v="5136"/>
    <x v="959"/>
    <x v="7"/>
    <x v="2"/>
    <x v="1"/>
    <x v="6"/>
    <x v="0"/>
    <x v="0"/>
    <x v="1"/>
    <x v="40"/>
    <x v="40"/>
    <x v="0"/>
    <x v="0"/>
    <x v="0"/>
    <x v="0"/>
  </r>
  <r>
    <x v="5137"/>
    <x v="959"/>
    <x v="7"/>
    <x v="2"/>
    <x v="0"/>
    <x v="2"/>
    <x v="4"/>
    <x v="4"/>
    <x v="2"/>
    <x v="24"/>
    <x v="24"/>
    <x v="0"/>
    <x v="0"/>
    <x v="0"/>
    <x v="1"/>
  </r>
  <r>
    <x v="5138"/>
    <x v="959"/>
    <x v="7"/>
    <x v="2"/>
    <x v="1"/>
    <x v="1"/>
    <x v="3"/>
    <x v="3"/>
    <x v="5"/>
    <x v="16"/>
    <x v="16"/>
    <x v="1"/>
    <x v="1"/>
    <x v="1"/>
    <x v="3"/>
  </r>
  <r>
    <x v="5139"/>
    <x v="959"/>
    <x v="7"/>
    <x v="2"/>
    <x v="1"/>
    <x v="2"/>
    <x v="3"/>
    <x v="3"/>
    <x v="2"/>
    <x v="5"/>
    <x v="5"/>
    <x v="0"/>
    <x v="0"/>
    <x v="0"/>
    <x v="0"/>
  </r>
  <r>
    <x v="5140"/>
    <x v="959"/>
    <x v="7"/>
    <x v="2"/>
    <x v="1"/>
    <x v="0"/>
    <x v="2"/>
    <x v="2"/>
    <x v="7"/>
    <x v="15"/>
    <x v="15"/>
    <x v="0"/>
    <x v="0"/>
    <x v="1"/>
    <x v="3"/>
  </r>
  <r>
    <x v="5141"/>
    <x v="959"/>
    <x v="7"/>
    <x v="2"/>
    <x v="1"/>
    <x v="4"/>
    <x v="1"/>
    <x v="1"/>
    <x v="5"/>
    <x v="28"/>
    <x v="28"/>
    <x v="0"/>
    <x v="0"/>
    <x v="1"/>
    <x v="2"/>
  </r>
  <r>
    <x v="5142"/>
    <x v="959"/>
    <x v="7"/>
    <x v="2"/>
    <x v="2"/>
    <x v="4"/>
    <x v="2"/>
    <x v="2"/>
    <x v="8"/>
    <x v="36"/>
    <x v="36"/>
    <x v="0"/>
    <x v="0"/>
    <x v="0"/>
    <x v="2"/>
  </r>
  <r>
    <x v="5143"/>
    <x v="959"/>
    <x v="7"/>
    <x v="2"/>
    <x v="2"/>
    <x v="5"/>
    <x v="3"/>
    <x v="3"/>
    <x v="4"/>
    <x v="29"/>
    <x v="29"/>
    <x v="0"/>
    <x v="0"/>
    <x v="0"/>
    <x v="4"/>
  </r>
  <r>
    <x v="5144"/>
    <x v="959"/>
    <x v="7"/>
    <x v="2"/>
    <x v="2"/>
    <x v="1"/>
    <x v="2"/>
    <x v="2"/>
    <x v="4"/>
    <x v="17"/>
    <x v="17"/>
    <x v="1"/>
    <x v="1"/>
    <x v="0"/>
    <x v="2"/>
  </r>
  <r>
    <x v="5145"/>
    <x v="959"/>
    <x v="7"/>
    <x v="2"/>
    <x v="0"/>
    <x v="1"/>
    <x v="1"/>
    <x v="1"/>
    <x v="3"/>
    <x v="14"/>
    <x v="14"/>
    <x v="0"/>
    <x v="0"/>
    <x v="0"/>
    <x v="2"/>
  </r>
  <r>
    <x v="5146"/>
    <x v="959"/>
    <x v="7"/>
    <x v="2"/>
    <x v="2"/>
    <x v="3"/>
    <x v="2"/>
    <x v="2"/>
    <x v="4"/>
    <x v="17"/>
    <x v="17"/>
    <x v="0"/>
    <x v="0"/>
    <x v="0"/>
    <x v="2"/>
  </r>
  <r>
    <x v="5147"/>
    <x v="959"/>
    <x v="7"/>
    <x v="2"/>
    <x v="0"/>
    <x v="5"/>
    <x v="3"/>
    <x v="3"/>
    <x v="9"/>
    <x v="35"/>
    <x v="35"/>
    <x v="1"/>
    <x v="1"/>
    <x v="1"/>
    <x v="2"/>
  </r>
  <r>
    <x v="5148"/>
    <x v="959"/>
    <x v="7"/>
    <x v="2"/>
    <x v="2"/>
    <x v="6"/>
    <x v="3"/>
    <x v="3"/>
    <x v="1"/>
    <x v="27"/>
    <x v="27"/>
    <x v="0"/>
    <x v="0"/>
    <x v="0"/>
    <x v="2"/>
  </r>
  <r>
    <x v="5149"/>
    <x v="959"/>
    <x v="7"/>
    <x v="2"/>
    <x v="2"/>
    <x v="3"/>
    <x v="4"/>
    <x v="4"/>
    <x v="7"/>
    <x v="31"/>
    <x v="31"/>
    <x v="0"/>
    <x v="0"/>
    <x v="0"/>
    <x v="2"/>
  </r>
  <r>
    <x v="5150"/>
    <x v="959"/>
    <x v="7"/>
    <x v="2"/>
    <x v="2"/>
    <x v="2"/>
    <x v="1"/>
    <x v="1"/>
    <x v="7"/>
    <x v="21"/>
    <x v="21"/>
    <x v="0"/>
    <x v="0"/>
    <x v="0"/>
    <x v="4"/>
  </r>
  <r>
    <x v="5151"/>
    <x v="959"/>
    <x v="7"/>
    <x v="2"/>
    <x v="1"/>
    <x v="5"/>
    <x v="4"/>
    <x v="4"/>
    <x v="6"/>
    <x v="9"/>
    <x v="9"/>
    <x v="0"/>
    <x v="0"/>
    <x v="0"/>
    <x v="1"/>
  </r>
  <r>
    <x v="5152"/>
    <x v="959"/>
    <x v="7"/>
    <x v="2"/>
    <x v="2"/>
    <x v="4"/>
    <x v="0"/>
    <x v="0"/>
    <x v="2"/>
    <x v="2"/>
    <x v="2"/>
    <x v="0"/>
    <x v="0"/>
    <x v="0"/>
    <x v="0"/>
  </r>
  <r>
    <x v="5153"/>
    <x v="960"/>
    <x v="7"/>
    <x v="2"/>
    <x v="0"/>
    <x v="3"/>
    <x v="2"/>
    <x v="2"/>
    <x v="0"/>
    <x v="38"/>
    <x v="38"/>
    <x v="0"/>
    <x v="0"/>
    <x v="0"/>
    <x v="2"/>
  </r>
  <r>
    <x v="5154"/>
    <x v="960"/>
    <x v="7"/>
    <x v="2"/>
    <x v="2"/>
    <x v="6"/>
    <x v="2"/>
    <x v="2"/>
    <x v="8"/>
    <x v="36"/>
    <x v="36"/>
    <x v="0"/>
    <x v="0"/>
    <x v="0"/>
    <x v="3"/>
  </r>
  <r>
    <x v="5155"/>
    <x v="960"/>
    <x v="7"/>
    <x v="2"/>
    <x v="0"/>
    <x v="3"/>
    <x v="4"/>
    <x v="4"/>
    <x v="6"/>
    <x v="9"/>
    <x v="9"/>
    <x v="0"/>
    <x v="0"/>
    <x v="0"/>
    <x v="0"/>
  </r>
  <r>
    <x v="5156"/>
    <x v="960"/>
    <x v="7"/>
    <x v="2"/>
    <x v="1"/>
    <x v="3"/>
    <x v="4"/>
    <x v="4"/>
    <x v="4"/>
    <x v="8"/>
    <x v="8"/>
    <x v="0"/>
    <x v="0"/>
    <x v="1"/>
    <x v="2"/>
  </r>
  <r>
    <x v="5157"/>
    <x v="960"/>
    <x v="7"/>
    <x v="2"/>
    <x v="0"/>
    <x v="1"/>
    <x v="0"/>
    <x v="0"/>
    <x v="2"/>
    <x v="2"/>
    <x v="2"/>
    <x v="0"/>
    <x v="0"/>
    <x v="0"/>
    <x v="2"/>
  </r>
  <r>
    <x v="5158"/>
    <x v="960"/>
    <x v="7"/>
    <x v="2"/>
    <x v="2"/>
    <x v="5"/>
    <x v="2"/>
    <x v="2"/>
    <x v="8"/>
    <x v="36"/>
    <x v="36"/>
    <x v="1"/>
    <x v="1"/>
    <x v="0"/>
    <x v="3"/>
  </r>
  <r>
    <x v="5159"/>
    <x v="960"/>
    <x v="7"/>
    <x v="2"/>
    <x v="2"/>
    <x v="5"/>
    <x v="4"/>
    <x v="4"/>
    <x v="3"/>
    <x v="42"/>
    <x v="42"/>
    <x v="0"/>
    <x v="0"/>
    <x v="0"/>
    <x v="2"/>
  </r>
  <r>
    <x v="5160"/>
    <x v="960"/>
    <x v="7"/>
    <x v="2"/>
    <x v="0"/>
    <x v="0"/>
    <x v="0"/>
    <x v="0"/>
    <x v="1"/>
    <x v="40"/>
    <x v="40"/>
    <x v="0"/>
    <x v="0"/>
    <x v="0"/>
    <x v="2"/>
  </r>
  <r>
    <x v="5161"/>
    <x v="960"/>
    <x v="7"/>
    <x v="2"/>
    <x v="0"/>
    <x v="2"/>
    <x v="0"/>
    <x v="0"/>
    <x v="3"/>
    <x v="45"/>
    <x v="45"/>
    <x v="0"/>
    <x v="0"/>
    <x v="0"/>
    <x v="1"/>
  </r>
  <r>
    <x v="5162"/>
    <x v="961"/>
    <x v="7"/>
    <x v="2"/>
    <x v="0"/>
    <x v="6"/>
    <x v="0"/>
    <x v="0"/>
    <x v="7"/>
    <x v="20"/>
    <x v="20"/>
    <x v="1"/>
    <x v="1"/>
    <x v="1"/>
    <x v="2"/>
  </r>
  <r>
    <x v="5163"/>
    <x v="961"/>
    <x v="7"/>
    <x v="2"/>
    <x v="0"/>
    <x v="6"/>
    <x v="4"/>
    <x v="4"/>
    <x v="2"/>
    <x v="24"/>
    <x v="24"/>
    <x v="0"/>
    <x v="0"/>
    <x v="0"/>
    <x v="0"/>
  </r>
  <r>
    <x v="5164"/>
    <x v="961"/>
    <x v="7"/>
    <x v="2"/>
    <x v="1"/>
    <x v="0"/>
    <x v="1"/>
    <x v="1"/>
    <x v="3"/>
    <x v="14"/>
    <x v="14"/>
    <x v="0"/>
    <x v="0"/>
    <x v="0"/>
    <x v="2"/>
  </r>
  <r>
    <x v="5165"/>
    <x v="961"/>
    <x v="7"/>
    <x v="2"/>
    <x v="2"/>
    <x v="6"/>
    <x v="4"/>
    <x v="4"/>
    <x v="2"/>
    <x v="24"/>
    <x v="24"/>
    <x v="1"/>
    <x v="1"/>
    <x v="0"/>
    <x v="1"/>
  </r>
  <r>
    <x v="5166"/>
    <x v="961"/>
    <x v="7"/>
    <x v="2"/>
    <x v="2"/>
    <x v="4"/>
    <x v="1"/>
    <x v="1"/>
    <x v="3"/>
    <x v="14"/>
    <x v="14"/>
    <x v="1"/>
    <x v="1"/>
    <x v="0"/>
    <x v="4"/>
  </r>
  <r>
    <x v="5167"/>
    <x v="961"/>
    <x v="7"/>
    <x v="2"/>
    <x v="0"/>
    <x v="6"/>
    <x v="3"/>
    <x v="3"/>
    <x v="8"/>
    <x v="18"/>
    <x v="18"/>
    <x v="1"/>
    <x v="1"/>
    <x v="0"/>
    <x v="1"/>
  </r>
  <r>
    <x v="5168"/>
    <x v="962"/>
    <x v="7"/>
    <x v="2"/>
    <x v="1"/>
    <x v="3"/>
    <x v="0"/>
    <x v="0"/>
    <x v="8"/>
    <x v="23"/>
    <x v="23"/>
    <x v="1"/>
    <x v="1"/>
    <x v="0"/>
    <x v="2"/>
  </r>
  <r>
    <x v="5169"/>
    <x v="962"/>
    <x v="7"/>
    <x v="2"/>
    <x v="0"/>
    <x v="4"/>
    <x v="3"/>
    <x v="3"/>
    <x v="9"/>
    <x v="35"/>
    <x v="35"/>
    <x v="1"/>
    <x v="1"/>
    <x v="1"/>
    <x v="2"/>
  </r>
  <r>
    <x v="5170"/>
    <x v="963"/>
    <x v="7"/>
    <x v="2"/>
    <x v="0"/>
    <x v="3"/>
    <x v="2"/>
    <x v="2"/>
    <x v="4"/>
    <x v="17"/>
    <x v="17"/>
    <x v="0"/>
    <x v="0"/>
    <x v="0"/>
    <x v="4"/>
  </r>
  <r>
    <x v="5171"/>
    <x v="964"/>
    <x v="7"/>
    <x v="2"/>
    <x v="0"/>
    <x v="4"/>
    <x v="0"/>
    <x v="0"/>
    <x v="1"/>
    <x v="40"/>
    <x v="40"/>
    <x v="0"/>
    <x v="0"/>
    <x v="0"/>
    <x v="0"/>
  </r>
  <r>
    <x v="5172"/>
    <x v="965"/>
    <x v="7"/>
    <x v="2"/>
    <x v="2"/>
    <x v="1"/>
    <x v="4"/>
    <x v="4"/>
    <x v="9"/>
    <x v="46"/>
    <x v="46"/>
    <x v="1"/>
    <x v="1"/>
    <x v="0"/>
    <x v="2"/>
  </r>
  <r>
    <x v="5173"/>
    <x v="965"/>
    <x v="7"/>
    <x v="2"/>
    <x v="0"/>
    <x v="0"/>
    <x v="4"/>
    <x v="4"/>
    <x v="9"/>
    <x v="46"/>
    <x v="46"/>
    <x v="0"/>
    <x v="0"/>
    <x v="1"/>
    <x v="2"/>
  </r>
  <r>
    <x v="5174"/>
    <x v="966"/>
    <x v="7"/>
    <x v="2"/>
    <x v="2"/>
    <x v="4"/>
    <x v="1"/>
    <x v="1"/>
    <x v="1"/>
    <x v="1"/>
    <x v="1"/>
    <x v="0"/>
    <x v="0"/>
    <x v="0"/>
    <x v="3"/>
  </r>
  <r>
    <x v="5175"/>
    <x v="967"/>
    <x v="7"/>
    <x v="2"/>
    <x v="1"/>
    <x v="0"/>
    <x v="2"/>
    <x v="2"/>
    <x v="4"/>
    <x v="17"/>
    <x v="17"/>
    <x v="0"/>
    <x v="0"/>
    <x v="0"/>
    <x v="2"/>
  </r>
  <r>
    <x v="5176"/>
    <x v="968"/>
    <x v="7"/>
    <x v="2"/>
    <x v="0"/>
    <x v="0"/>
    <x v="0"/>
    <x v="0"/>
    <x v="5"/>
    <x v="48"/>
    <x v="48"/>
    <x v="0"/>
    <x v="0"/>
    <x v="0"/>
    <x v="2"/>
  </r>
  <r>
    <x v="5177"/>
    <x v="968"/>
    <x v="7"/>
    <x v="2"/>
    <x v="1"/>
    <x v="1"/>
    <x v="1"/>
    <x v="1"/>
    <x v="0"/>
    <x v="10"/>
    <x v="10"/>
    <x v="0"/>
    <x v="0"/>
    <x v="0"/>
    <x v="2"/>
  </r>
  <r>
    <x v="5178"/>
    <x v="968"/>
    <x v="7"/>
    <x v="2"/>
    <x v="0"/>
    <x v="1"/>
    <x v="3"/>
    <x v="3"/>
    <x v="7"/>
    <x v="11"/>
    <x v="11"/>
    <x v="0"/>
    <x v="0"/>
    <x v="0"/>
    <x v="0"/>
  </r>
  <r>
    <x v="5179"/>
    <x v="968"/>
    <x v="7"/>
    <x v="2"/>
    <x v="1"/>
    <x v="0"/>
    <x v="1"/>
    <x v="1"/>
    <x v="9"/>
    <x v="44"/>
    <x v="44"/>
    <x v="0"/>
    <x v="0"/>
    <x v="0"/>
    <x v="4"/>
  </r>
  <r>
    <x v="5180"/>
    <x v="968"/>
    <x v="7"/>
    <x v="2"/>
    <x v="1"/>
    <x v="6"/>
    <x v="1"/>
    <x v="1"/>
    <x v="2"/>
    <x v="30"/>
    <x v="30"/>
    <x v="0"/>
    <x v="0"/>
    <x v="1"/>
    <x v="2"/>
  </r>
  <r>
    <x v="5181"/>
    <x v="968"/>
    <x v="7"/>
    <x v="2"/>
    <x v="0"/>
    <x v="1"/>
    <x v="2"/>
    <x v="2"/>
    <x v="4"/>
    <x v="17"/>
    <x v="17"/>
    <x v="0"/>
    <x v="0"/>
    <x v="0"/>
    <x v="2"/>
  </r>
  <r>
    <x v="5182"/>
    <x v="968"/>
    <x v="7"/>
    <x v="2"/>
    <x v="1"/>
    <x v="0"/>
    <x v="2"/>
    <x v="2"/>
    <x v="8"/>
    <x v="36"/>
    <x v="36"/>
    <x v="0"/>
    <x v="0"/>
    <x v="0"/>
    <x v="2"/>
  </r>
  <r>
    <x v="5183"/>
    <x v="968"/>
    <x v="7"/>
    <x v="2"/>
    <x v="1"/>
    <x v="1"/>
    <x v="0"/>
    <x v="0"/>
    <x v="3"/>
    <x v="45"/>
    <x v="45"/>
    <x v="0"/>
    <x v="0"/>
    <x v="0"/>
    <x v="2"/>
  </r>
  <r>
    <x v="5184"/>
    <x v="968"/>
    <x v="7"/>
    <x v="2"/>
    <x v="1"/>
    <x v="2"/>
    <x v="1"/>
    <x v="1"/>
    <x v="3"/>
    <x v="14"/>
    <x v="14"/>
    <x v="0"/>
    <x v="0"/>
    <x v="1"/>
    <x v="4"/>
  </r>
  <r>
    <x v="5185"/>
    <x v="969"/>
    <x v="7"/>
    <x v="2"/>
    <x v="2"/>
    <x v="1"/>
    <x v="2"/>
    <x v="2"/>
    <x v="7"/>
    <x v="15"/>
    <x v="15"/>
    <x v="1"/>
    <x v="1"/>
    <x v="0"/>
    <x v="0"/>
  </r>
  <r>
    <x v="5186"/>
    <x v="969"/>
    <x v="7"/>
    <x v="2"/>
    <x v="1"/>
    <x v="6"/>
    <x v="3"/>
    <x v="3"/>
    <x v="9"/>
    <x v="35"/>
    <x v="35"/>
    <x v="0"/>
    <x v="0"/>
    <x v="0"/>
    <x v="4"/>
  </r>
  <r>
    <x v="5187"/>
    <x v="969"/>
    <x v="7"/>
    <x v="2"/>
    <x v="1"/>
    <x v="5"/>
    <x v="0"/>
    <x v="0"/>
    <x v="1"/>
    <x v="40"/>
    <x v="40"/>
    <x v="1"/>
    <x v="1"/>
    <x v="0"/>
    <x v="1"/>
  </r>
  <r>
    <x v="5188"/>
    <x v="969"/>
    <x v="7"/>
    <x v="2"/>
    <x v="0"/>
    <x v="2"/>
    <x v="1"/>
    <x v="1"/>
    <x v="4"/>
    <x v="22"/>
    <x v="22"/>
    <x v="0"/>
    <x v="0"/>
    <x v="0"/>
    <x v="2"/>
  </r>
  <r>
    <x v="5189"/>
    <x v="969"/>
    <x v="7"/>
    <x v="2"/>
    <x v="1"/>
    <x v="1"/>
    <x v="0"/>
    <x v="0"/>
    <x v="3"/>
    <x v="45"/>
    <x v="45"/>
    <x v="0"/>
    <x v="0"/>
    <x v="0"/>
    <x v="2"/>
  </r>
  <r>
    <x v="5190"/>
    <x v="970"/>
    <x v="7"/>
    <x v="2"/>
    <x v="2"/>
    <x v="1"/>
    <x v="0"/>
    <x v="0"/>
    <x v="9"/>
    <x v="39"/>
    <x v="39"/>
    <x v="1"/>
    <x v="1"/>
    <x v="0"/>
    <x v="0"/>
  </r>
  <r>
    <x v="5191"/>
    <x v="971"/>
    <x v="7"/>
    <x v="2"/>
    <x v="2"/>
    <x v="0"/>
    <x v="2"/>
    <x v="2"/>
    <x v="1"/>
    <x v="43"/>
    <x v="43"/>
    <x v="0"/>
    <x v="0"/>
    <x v="0"/>
    <x v="2"/>
  </r>
  <r>
    <x v="5192"/>
    <x v="971"/>
    <x v="7"/>
    <x v="2"/>
    <x v="2"/>
    <x v="3"/>
    <x v="0"/>
    <x v="0"/>
    <x v="5"/>
    <x v="48"/>
    <x v="48"/>
    <x v="1"/>
    <x v="1"/>
    <x v="0"/>
    <x v="3"/>
  </r>
  <r>
    <x v="5193"/>
    <x v="971"/>
    <x v="7"/>
    <x v="2"/>
    <x v="1"/>
    <x v="3"/>
    <x v="4"/>
    <x v="4"/>
    <x v="0"/>
    <x v="49"/>
    <x v="49"/>
    <x v="1"/>
    <x v="1"/>
    <x v="0"/>
    <x v="0"/>
  </r>
  <r>
    <x v="5194"/>
    <x v="971"/>
    <x v="7"/>
    <x v="2"/>
    <x v="1"/>
    <x v="1"/>
    <x v="1"/>
    <x v="1"/>
    <x v="2"/>
    <x v="30"/>
    <x v="30"/>
    <x v="0"/>
    <x v="0"/>
    <x v="0"/>
    <x v="4"/>
  </r>
  <r>
    <x v="5195"/>
    <x v="971"/>
    <x v="7"/>
    <x v="2"/>
    <x v="0"/>
    <x v="2"/>
    <x v="1"/>
    <x v="1"/>
    <x v="6"/>
    <x v="7"/>
    <x v="7"/>
    <x v="0"/>
    <x v="0"/>
    <x v="0"/>
    <x v="2"/>
  </r>
  <r>
    <x v="5196"/>
    <x v="971"/>
    <x v="7"/>
    <x v="2"/>
    <x v="2"/>
    <x v="2"/>
    <x v="0"/>
    <x v="0"/>
    <x v="4"/>
    <x v="4"/>
    <x v="4"/>
    <x v="1"/>
    <x v="1"/>
    <x v="1"/>
    <x v="1"/>
  </r>
  <r>
    <x v="5197"/>
    <x v="972"/>
    <x v="7"/>
    <x v="2"/>
    <x v="0"/>
    <x v="2"/>
    <x v="0"/>
    <x v="0"/>
    <x v="3"/>
    <x v="45"/>
    <x v="45"/>
    <x v="0"/>
    <x v="0"/>
    <x v="0"/>
    <x v="0"/>
  </r>
  <r>
    <x v="5198"/>
    <x v="972"/>
    <x v="7"/>
    <x v="2"/>
    <x v="2"/>
    <x v="0"/>
    <x v="2"/>
    <x v="2"/>
    <x v="0"/>
    <x v="38"/>
    <x v="38"/>
    <x v="0"/>
    <x v="0"/>
    <x v="0"/>
    <x v="2"/>
  </r>
  <r>
    <x v="5199"/>
    <x v="972"/>
    <x v="7"/>
    <x v="2"/>
    <x v="0"/>
    <x v="3"/>
    <x v="1"/>
    <x v="1"/>
    <x v="2"/>
    <x v="30"/>
    <x v="30"/>
    <x v="0"/>
    <x v="0"/>
    <x v="0"/>
    <x v="4"/>
  </r>
  <r>
    <x v="5200"/>
    <x v="973"/>
    <x v="8"/>
    <x v="2"/>
    <x v="1"/>
    <x v="4"/>
    <x v="3"/>
    <x v="3"/>
    <x v="3"/>
    <x v="41"/>
    <x v="41"/>
    <x v="0"/>
    <x v="0"/>
    <x v="1"/>
    <x v="3"/>
  </r>
  <r>
    <x v="5201"/>
    <x v="973"/>
    <x v="8"/>
    <x v="2"/>
    <x v="1"/>
    <x v="3"/>
    <x v="1"/>
    <x v="1"/>
    <x v="8"/>
    <x v="33"/>
    <x v="33"/>
    <x v="1"/>
    <x v="1"/>
    <x v="1"/>
    <x v="0"/>
  </r>
  <r>
    <x v="5202"/>
    <x v="973"/>
    <x v="8"/>
    <x v="2"/>
    <x v="0"/>
    <x v="1"/>
    <x v="4"/>
    <x v="4"/>
    <x v="0"/>
    <x v="49"/>
    <x v="49"/>
    <x v="0"/>
    <x v="0"/>
    <x v="0"/>
    <x v="4"/>
  </r>
  <r>
    <x v="5203"/>
    <x v="973"/>
    <x v="8"/>
    <x v="2"/>
    <x v="2"/>
    <x v="3"/>
    <x v="4"/>
    <x v="4"/>
    <x v="6"/>
    <x v="9"/>
    <x v="9"/>
    <x v="1"/>
    <x v="1"/>
    <x v="0"/>
    <x v="3"/>
  </r>
  <r>
    <x v="5204"/>
    <x v="973"/>
    <x v="8"/>
    <x v="2"/>
    <x v="2"/>
    <x v="2"/>
    <x v="4"/>
    <x v="4"/>
    <x v="7"/>
    <x v="31"/>
    <x v="31"/>
    <x v="0"/>
    <x v="0"/>
    <x v="0"/>
    <x v="2"/>
  </r>
  <r>
    <x v="5205"/>
    <x v="973"/>
    <x v="8"/>
    <x v="2"/>
    <x v="0"/>
    <x v="1"/>
    <x v="2"/>
    <x v="2"/>
    <x v="1"/>
    <x v="43"/>
    <x v="43"/>
    <x v="1"/>
    <x v="1"/>
    <x v="0"/>
    <x v="2"/>
  </r>
  <r>
    <x v="5206"/>
    <x v="973"/>
    <x v="8"/>
    <x v="2"/>
    <x v="2"/>
    <x v="3"/>
    <x v="3"/>
    <x v="3"/>
    <x v="2"/>
    <x v="5"/>
    <x v="5"/>
    <x v="0"/>
    <x v="0"/>
    <x v="0"/>
    <x v="0"/>
  </r>
  <r>
    <x v="5207"/>
    <x v="973"/>
    <x v="8"/>
    <x v="2"/>
    <x v="2"/>
    <x v="5"/>
    <x v="4"/>
    <x v="4"/>
    <x v="4"/>
    <x v="8"/>
    <x v="8"/>
    <x v="1"/>
    <x v="1"/>
    <x v="0"/>
    <x v="0"/>
  </r>
  <r>
    <x v="5208"/>
    <x v="974"/>
    <x v="8"/>
    <x v="2"/>
    <x v="1"/>
    <x v="0"/>
    <x v="2"/>
    <x v="2"/>
    <x v="1"/>
    <x v="43"/>
    <x v="43"/>
    <x v="0"/>
    <x v="0"/>
    <x v="0"/>
    <x v="2"/>
  </r>
  <r>
    <x v="5209"/>
    <x v="974"/>
    <x v="8"/>
    <x v="2"/>
    <x v="1"/>
    <x v="2"/>
    <x v="2"/>
    <x v="2"/>
    <x v="5"/>
    <x v="6"/>
    <x v="6"/>
    <x v="1"/>
    <x v="1"/>
    <x v="1"/>
    <x v="3"/>
  </r>
  <r>
    <x v="5210"/>
    <x v="974"/>
    <x v="8"/>
    <x v="2"/>
    <x v="2"/>
    <x v="1"/>
    <x v="1"/>
    <x v="1"/>
    <x v="8"/>
    <x v="33"/>
    <x v="33"/>
    <x v="0"/>
    <x v="0"/>
    <x v="0"/>
    <x v="2"/>
  </r>
  <r>
    <x v="5211"/>
    <x v="975"/>
    <x v="8"/>
    <x v="2"/>
    <x v="2"/>
    <x v="6"/>
    <x v="3"/>
    <x v="3"/>
    <x v="9"/>
    <x v="35"/>
    <x v="35"/>
    <x v="1"/>
    <x v="1"/>
    <x v="0"/>
    <x v="3"/>
  </r>
  <r>
    <x v="5212"/>
    <x v="975"/>
    <x v="8"/>
    <x v="2"/>
    <x v="1"/>
    <x v="4"/>
    <x v="2"/>
    <x v="2"/>
    <x v="4"/>
    <x v="17"/>
    <x v="17"/>
    <x v="1"/>
    <x v="1"/>
    <x v="0"/>
    <x v="2"/>
  </r>
  <r>
    <x v="5213"/>
    <x v="975"/>
    <x v="8"/>
    <x v="2"/>
    <x v="0"/>
    <x v="0"/>
    <x v="2"/>
    <x v="2"/>
    <x v="0"/>
    <x v="38"/>
    <x v="38"/>
    <x v="1"/>
    <x v="1"/>
    <x v="0"/>
    <x v="2"/>
  </r>
  <r>
    <x v="5214"/>
    <x v="975"/>
    <x v="8"/>
    <x v="2"/>
    <x v="2"/>
    <x v="6"/>
    <x v="4"/>
    <x v="4"/>
    <x v="6"/>
    <x v="9"/>
    <x v="9"/>
    <x v="0"/>
    <x v="0"/>
    <x v="0"/>
    <x v="3"/>
  </r>
  <r>
    <x v="5215"/>
    <x v="975"/>
    <x v="8"/>
    <x v="2"/>
    <x v="2"/>
    <x v="5"/>
    <x v="4"/>
    <x v="4"/>
    <x v="2"/>
    <x v="24"/>
    <x v="24"/>
    <x v="0"/>
    <x v="0"/>
    <x v="0"/>
    <x v="4"/>
  </r>
  <r>
    <x v="5216"/>
    <x v="975"/>
    <x v="8"/>
    <x v="2"/>
    <x v="1"/>
    <x v="1"/>
    <x v="2"/>
    <x v="2"/>
    <x v="5"/>
    <x v="6"/>
    <x v="6"/>
    <x v="0"/>
    <x v="0"/>
    <x v="0"/>
    <x v="2"/>
  </r>
  <r>
    <x v="5217"/>
    <x v="975"/>
    <x v="8"/>
    <x v="2"/>
    <x v="1"/>
    <x v="0"/>
    <x v="4"/>
    <x v="4"/>
    <x v="2"/>
    <x v="24"/>
    <x v="24"/>
    <x v="0"/>
    <x v="0"/>
    <x v="0"/>
    <x v="0"/>
  </r>
  <r>
    <x v="5218"/>
    <x v="975"/>
    <x v="8"/>
    <x v="2"/>
    <x v="1"/>
    <x v="4"/>
    <x v="0"/>
    <x v="0"/>
    <x v="9"/>
    <x v="39"/>
    <x v="39"/>
    <x v="0"/>
    <x v="0"/>
    <x v="0"/>
    <x v="4"/>
  </r>
  <r>
    <x v="5219"/>
    <x v="976"/>
    <x v="8"/>
    <x v="2"/>
    <x v="1"/>
    <x v="5"/>
    <x v="3"/>
    <x v="3"/>
    <x v="4"/>
    <x v="29"/>
    <x v="29"/>
    <x v="0"/>
    <x v="0"/>
    <x v="0"/>
    <x v="0"/>
  </r>
  <r>
    <x v="5220"/>
    <x v="976"/>
    <x v="8"/>
    <x v="2"/>
    <x v="2"/>
    <x v="2"/>
    <x v="4"/>
    <x v="4"/>
    <x v="9"/>
    <x v="46"/>
    <x v="46"/>
    <x v="0"/>
    <x v="0"/>
    <x v="0"/>
    <x v="3"/>
  </r>
  <r>
    <x v="5221"/>
    <x v="976"/>
    <x v="8"/>
    <x v="2"/>
    <x v="1"/>
    <x v="6"/>
    <x v="4"/>
    <x v="4"/>
    <x v="7"/>
    <x v="31"/>
    <x v="31"/>
    <x v="1"/>
    <x v="1"/>
    <x v="0"/>
    <x v="1"/>
  </r>
  <r>
    <x v="5222"/>
    <x v="976"/>
    <x v="8"/>
    <x v="2"/>
    <x v="0"/>
    <x v="1"/>
    <x v="4"/>
    <x v="4"/>
    <x v="6"/>
    <x v="9"/>
    <x v="9"/>
    <x v="0"/>
    <x v="0"/>
    <x v="0"/>
    <x v="2"/>
  </r>
  <r>
    <x v="5223"/>
    <x v="976"/>
    <x v="8"/>
    <x v="2"/>
    <x v="1"/>
    <x v="5"/>
    <x v="4"/>
    <x v="4"/>
    <x v="0"/>
    <x v="49"/>
    <x v="49"/>
    <x v="0"/>
    <x v="0"/>
    <x v="0"/>
    <x v="1"/>
  </r>
  <r>
    <x v="5224"/>
    <x v="976"/>
    <x v="8"/>
    <x v="2"/>
    <x v="0"/>
    <x v="0"/>
    <x v="0"/>
    <x v="0"/>
    <x v="2"/>
    <x v="2"/>
    <x v="2"/>
    <x v="0"/>
    <x v="0"/>
    <x v="0"/>
    <x v="0"/>
  </r>
  <r>
    <x v="5225"/>
    <x v="976"/>
    <x v="8"/>
    <x v="2"/>
    <x v="1"/>
    <x v="6"/>
    <x v="4"/>
    <x v="4"/>
    <x v="5"/>
    <x v="47"/>
    <x v="47"/>
    <x v="1"/>
    <x v="1"/>
    <x v="0"/>
    <x v="3"/>
  </r>
  <r>
    <x v="5226"/>
    <x v="976"/>
    <x v="8"/>
    <x v="2"/>
    <x v="0"/>
    <x v="2"/>
    <x v="2"/>
    <x v="2"/>
    <x v="4"/>
    <x v="17"/>
    <x v="17"/>
    <x v="0"/>
    <x v="0"/>
    <x v="0"/>
    <x v="2"/>
  </r>
  <r>
    <x v="5227"/>
    <x v="976"/>
    <x v="8"/>
    <x v="2"/>
    <x v="2"/>
    <x v="1"/>
    <x v="0"/>
    <x v="0"/>
    <x v="2"/>
    <x v="2"/>
    <x v="2"/>
    <x v="0"/>
    <x v="0"/>
    <x v="1"/>
    <x v="4"/>
  </r>
  <r>
    <x v="5228"/>
    <x v="976"/>
    <x v="8"/>
    <x v="2"/>
    <x v="1"/>
    <x v="5"/>
    <x v="2"/>
    <x v="2"/>
    <x v="2"/>
    <x v="12"/>
    <x v="12"/>
    <x v="0"/>
    <x v="0"/>
    <x v="0"/>
    <x v="2"/>
  </r>
  <r>
    <x v="5229"/>
    <x v="977"/>
    <x v="8"/>
    <x v="2"/>
    <x v="2"/>
    <x v="1"/>
    <x v="3"/>
    <x v="3"/>
    <x v="7"/>
    <x v="11"/>
    <x v="11"/>
    <x v="0"/>
    <x v="0"/>
    <x v="0"/>
    <x v="2"/>
  </r>
  <r>
    <x v="5230"/>
    <x v="977"/>
    <x v="8"/>
    <x v="2"/>
    <x v="0"/>
    <x v="3"/>
    <x v="4"/>
    <x v="4"/>
    <x v="1"/>
    <x v="37"/>
    <x v="37"/>
    <x v="0"/>
    <x v="0"/>
    <x v="0"/>
    <x v="2"/>
  </r>
  <r>
    <x v="5231"/>
    <x v="978"/>
    <x v="8"/>
    <x v="2"/>
    <x v="0"/>
    <x v="6"/>
    <x v="0"/>
    <x v="0"/>
    <x v="0"/>
    <x v="0"/>
    <x v="0"/>
    <x v="0"/>
    <x v="0"/>
    <x v="1"/>
    <x v="2"/>
  </r>
  <r>
    <x v="5232"/>
    <x v="978"/>
    <x v="8"/>
    <x v="2"/>
    <x v="2"/>
    <x v="5"/>
    <x v="1"/>
    <x v="1"/>
    <x v="9"/>
    <x v="44"/>
    <x v="44"/>
    <x v="0"/>
    <x v="0"/>
    <x v="0"/>
    <x v="3"/>
  </r>
  <r>
    <x v="5233"/>
    <x v="978"/>
    <x v="8"/>
    <x v="2"/>
    <x v="2"/>
    <x v="3"/>
    <x v="1"/>
    <x v="1"/>
    <x v="0"/>
    <x v="10"/>
    <x v="10"/>
    <x v="0"/>
    <x v="0"/>
    <x v="0"/>
    <x v="0"/>
  </r>
  <r>
    <x v="5234"/>
    <x v="979"/>
    <x v="8"/>
    <x v="2"/>
    <x v="0"/>
    <x v="4"/>
    <x v="3"/>
    <x v="3"/>
    <x v="2"/>
    <x v="5"/>
    <x v="5"/>
    <x v="0"/>
    <x v="0"/>
    <x v="0"/>
    <x v="3"/>
  </r>
  <r>
    <x v="5235"/>
    <x v="979"/>
    <x v="8"/>
    <x v="2"/>
    <x v="0"/>
    <x v="3"/>
    <x v="4"/>
    <x v="4"/>
    <x v="0"/>
    <x v="49"/>
    <x v="49"/>
    <x v="0"/>
    <x v="0"/>
    <x v="0"/>
    <x v="2"/>
  </r>
  <r>
    <x v="5236"/>
    <x v="979"/>
    <x v="8"/>
    <x v="2"/>
    <x v="1"/>
    <x v="1"/>
    <x v="2"/>
    <x v="2"/>
    <x v="3"/>
    <x v="3"/>
    <x v="3"/>
    <x v="1"/>
    <x v="1"/>
    <x v="0"/>
    <x v="1"/>
  </r>
  <r>
    <x v="5237"/>
    <x v="979"/>
    <x v="8"/>
    <x v="2"/>
    <x v="0"/>
    <x v="3"/>
    <x v="4"/>
    <x v="4"/>
    <x v="4"/>
    <x v="8"/>
    <x v="8"/>
    <x v="0"/>
    <x v="0"/>
    <x v="0"/>
    <x v="0"/>
  </r>
  <r>
    <x v="5238"/>
    <x v="980"/>
    <x v="8"/>
    <x v="2"/>
    <x v="0"/>
    <x v="1"/>
    <x v="2"/>
    <x v="2"/>
    <x v="4"/>
    <x v="17"/>
    <x v="17"/>
    <x v="1"/>
    <x v="1"/>
    <x v="0"/>
    <x v="2"/>
  </r>
  <r>
    <x v="5239"/>
    <x v="981"/>
    <x v="8"/>
    <x v="2"/>
    <x v="2"/>
    <x v="3"/>
    <x v="0"/>
    <x v="0"/>
    <x v="8"/>
    <x v="23"/>
    <x v="23"/>
    <x v="0"/>
    <x v="0"/>
    <x v="0"/>
    <x v="2"/>
  </r>
  <r>
    <x v="5240"/>
    <x v="981"/>
    <x v="8"/>
    <x v="2"/>
    <x v="1"/>
    <x v="1"/>
    <x v="4"/>
    <x v="4"/>
    <x v="4"/>
    <x v="8"/>
    <x v="8"/>
    <x v="0"/>
    <x v="0"/>
    <x v="0"/>
    <x v="2"/>
  </r>
  <r>
    <x v="5241"/>
    <x v="981"/>
    <x v="8"/>
    <x v="2"/>
    <x v="0"/>
    <x v="6"/>
    <x v="1"/>
    <x v="1"/>
    <x v="2"/>
    <x v="30"/>
    <x v="30"/>
    <x v="0"/>
    <x v="0"/>
    <x v="0"/>
    <x v="2"/>
  </r>
  <r>
    <x v="5242"/>
    <x v="981"/>
    <x v="8"/>
    <x v="2"/>
    <x v="1"/>
    <x v="5"/>
    <x v="1"/>
    <x v="1"/>
    <x v="9"/>
    <x v="44"/>
    <x v="44"/>
    <x v="0"/>
    <x v="0"/>
    <x v="0"/>
    <x v="1"/>
  </r>
  <r>
    <x v="5243"/>
    <x v="981"/>
    <x v="8"/>
    <x v="2"/>
    <x v="2"/>
    <x v="6"/>
    <x v="3"/>
    <x v="3"/>
    <x v="3"/>
    <x v="41"/>
    <x v="41"/>
    <x v="0"/>
    <x v="0"/>
    <x v="0"/>
    <x v="1"/>
  </r>
  <r>
    <x v="5244"/>
    <x v="981"/>
    <x v="8"/>
    <x v="2"/>
    <x v="2"/>
    <x v="1"/>
    <x v="2"/>
    <x v="2"/>
    <x v="0"/>
    <x v="38"/>
    <x v="38"/>
    <x v="1"/>
    <x v="1"/>
    <x v="0"/>
    <x v="0"/>
  </r>
  <r>
    <x v="5245"/>
    <x v="982"/>
    <x v="8"/>
    <x v="2"/>
    <x v="0"/>
    <x v="1"/>
    <x v="0"/>
    <x v="0"/>
    <x v="9"/>
    <x v="39"/>
    <x v="39"/>
    <x v="0"/>
    <x v="0"/>
    <x v="1"/>
    <x v="0"/>
  </r>
  <r>
    <x v="5246"/>
    <x v="982"/>
    <x v="8"/>
    <x v="2"/>
    <x v="0"/>
    <x v="3"/>
    <x v="2"/>
    <x v="2"/>
    <x v="1"/>
    <x v="43"/>
    <x v="43"/>
    <x v="0"/>
    <x v="0"/>
    <x v="0"/>
    <x v="1"/>
  </r>
  <r>
    <x v="5247"/>
    <x v="982"/>
    <x v="8"/>
    <x v="2"/>
    <x v="0"/>
    <x v="2"/>
    <x v="4"/>
    <x v="4"/>
    <x v="1"/>
    <x v="37"/>
    <x v="37"/>
    <x v="1"/>
    <x v="1"/>
    <x v="1"/>
    <x v="1"/>
  </r>
  <r>
    <x v="5248"/>
    <x v="982"/>
    <x v="8"/>
    <x v="2"/>
    <x v="1"/>
    <x v="5"/>
    <x v="2"/>
    <x v="2"/>
    <x v="3"/>
    <x v="3"/>
    <x v="3"/>
    <x v="0"/>
    <x v="0"/>
    <x v="0"/>
    <x v="0"/>
  </r>
  <r>
    <x v="5249"/>
    <x v="983"/>
    <x v="8"/>
    <x v="2"/>
    <x v="1"/>
    <x v="4"/>
    <x v="0"/>
    <x v="0"/>
    <x v="3"/>
    <x v="45"/>
    <x v="45"/>
    <x v="0"/>
    <x v="0"/>
    <x v="0"/>
    <x v="2"/>
  </r>
  <r>
    <x v="5250"/>
    <x v="983"/>
    <x v="8"/>
    <x v="2"/>
    <x v="2"/>
    <x v="1"/>
    <x v="0"/>
    <x v="0"/>
    <x v="4"/>
    <x v="4"/>
    <x v="4"/>
    <x v="1"/>
    <x v="1"/>
    <x v="1"/>
    <x v="3"/>
  </r>
  <r>
    <x v="5251"/>
    <x v="983"/>
    <x v="8"/>
    <x v="2"/>
    <x v="0"/>
    <x v="5"/>
    <x v="0"/>
    <x v="0"/>
    <x v="0"/>
    <x v="0"/>
    <x v="0"/>
    <x v="0"/>
    <x v="0"/>
    <x v="0"/>
    <x v="3"/>
  </r>
  <r>
    <x v="5252"/>
    <x v="983"/>
    <x v="8"/>
    <x v="2"/>
    <x v="0"/>
    <x v="3"/>
    <x v="3"/>
    <x v="3"/>
    <x v="9"/>
    <x v="35"/>
    <x v="35"/>
    <x v="1"/>
    <x v="1"/>
    <x v="0"/>
    <x v="4"/>
  </r>
  <r>
    <x v="5253"/>
    <x v="983"/>
    <x v="8"/>
    <x v="2"/>
    <x v="0"/>
    <x v="5"/>
    <x v="2"/>
    <x v="2"/>
    <x v="8"/>
    <x v="36"/>
    <x v="36"/>
    <x v="0"/>
    <x v="0"/>
    <x v="0"/>
    <x v="3"/>
  </r>
  <r>
    <x v="5254"/>
    <x v="983"/>
    <x v="8"/>
    <x v="2"/>
    <x v="1"/>
    <x v="3"/>
    <x v="0"/>
    <x v="0"/>
    <x v="5"/>
    <x v="48"/>
    <x v="48"/>
    <x v="1"/>
    <x v="1"/>
    <x v="0"/>
    <x v="3"/>
  </r>
  <r>
    <x v="5255"/>
    <x v="983"/>
    <x v="8"/>
    <x v="2"/>
    <x v="2"/>
    <x v="3"/>
    <x v="1"/>
    <x v="1"/>
    <x v="1"/>
    <x v="1"/>
    <x v="1"/>
    <x v="0"/>
    <x v="0"/>
    <x v="1"/>
    <x v="1"/>
  </r>
  <r>
    <x v="5256"/>
    <x v="983"/>
    <x v="8"/>
    <x v="2"/>
    <x v="1"/>
    <x v="4"/>
    <x v="4"/>
    <x v="4"/>
    <x v="9"/>
    <x v="46"/>
    <x v="46"/>
    <x v="1"/>
    <x v="1"/>
    <x v="0"/>
    <x v="2"/>
  </r>
  <r>
    <x v="5257"/>
    <x v="983"/>
    <x v="8"/>
    <x v="2"/>
    <x v="0"/>
    <x v="2"/>
    <x v="0"/>
    <x v="0"/>
    <x v="4"/>
    <x v="4"/>
    <x v="4"/>
    <x v="0"/>
    <x v="0"/>
    <x v="0"/>
    <x v="2"/>
  </r>
  <r>
    <x v="5258"/>
    <x v="983"/>
    <x v="8"/>
    <x v="2"/>
    <x v="2"/>
    <x v="1"/>
    <x v="2"/>
    <x v="2"/>
    <x v="3"/>
    <x v="3"/>
    <x v="3"/>
    <x v="0"/>
    <x v="0"/>
    <x v="0"/>
    <x v="3"/>
  </r>
  <r>
    <x v="5259"/>
    <x v="983"/>
    <x v="8"/>
    <x v="2"/>
    <x v="0"/>
    <x v="2"/>
    <x v="1"/>
    <x v="1"/>
    <x v="9"/>
    <x v="44"/>
    <x v="44"/>
    <x v="0"/>
    <x v="0"/>
    <x v="0"/>
    <x v="4"/>
  </r>
  <r>
    <x v="5260"/>
    <x v="983"/>
    <x v="8"/>
    <x v="2"/>
    <x v="0"/>
    <x v="5"/>
    <x v="3"/>
    <x v="3"/>
    <x v="6"/>
    <x v="13"/>
    <x v="13"/>
    <x v="0"/>
    <x v="0"/>
    <x v="0"/>
    <x v="3"/>
  </r>
  <r>
    <x v="5261"/>
    <x v="983"/>
    <x v="8"/>
    <x v="2"/>
    <x v="2"/>
    <x v="2"/>
    <x v="0"/>
    <x v="0"/>
    <x v="8"/>
    <x v="23"/>
    <x v="23"/>
    <x v="1"/>
    <x v="1"/>
    <x v="1"/>
    <x v="2"/>
  </r>
  <r>
    <x v="5262"/>
    <x v="983"/>
    <x v="8"/>
    <x v="2"/>
    <x v="1"/>
    <x v="0"/>
    <x v="2"/>
    <x v="2"/>
    <x v="1"/>
    <x v="43"/>
    <x v="43"/>
    <x v="0"/>
    <x v="0"/>
    <x v="0"/>
    <x v="3"/>
  </r>
  <r>
    <x v="5263"/>
    <x v="984"/>
    <x v="8"/>
    <x v="2"/>
    <x v="2"/>
    <x v="2"/>
    <x v="1"/>
    <x v="1"/>
    <x v="6"/>
    <x v="7"/>
    <x v="7"/>
    <x v="1"/>
    <x v="1"/>
    <x v="0"/>
    <x v="1"/>
  </r>
  <r>
    <x v="5264"/>
    <x v="984"/>
    <x v="8"/>
    <x v="2"/>
    <x v="1"/>
    <x v="4"/>
    <x v="4"/>
    <x v="4"/>
    <x v="4"/>
    <x v="8"/>
    <x v="8"/>
    <x v="0"/>
    <x v="0"/>
    <x v="0"/>
    <x v="4"/>
  </r>
  <r>
    <x v="5265"/>
    <x v="985"/>
    <x v="8"/>
    <x v="2"/>
    <x v="2"/>
    <x v="4"/>
    <x v="1"/>
    <x v="1"/>
    <x v="6"/>
    <x v="7"/>
    <x v="7"/>
    <x v="0"/>
    <x v="0"/>
    <x v="0"/>
    <x v="3"/>
  </r>
  <r>
    <x v="5266"/>
    <x v="986"/>
    <x v="8"/>
    <x v="2"/>
    <x v="1"/>
    <x v="6"/>
    <x v="3"/>
    <x v="3"/>
    <x v="3"/>
    <x v="41"/>
    <x v="41"/>
    <x v="0"/>
    <x v="0"/>
    <x v="0"/>
    <x v="2"/>
  </r>
  <r>
    <x v="5267"/>
    <x v="986"/>
    <x v="8"/>
    <x v="2"/>
    <x v="0"/>
    <x v="4"/>
    <x v="0"/>
    <x v="0"/>
    <x v="4"/>
    <x v="4"/>
    <x v="4"/>
    <x v="0"/>
    <x v="0"/>
    <x v="0"/>
    <x v="4"/>
  </r>
  <r>
    <x v="5268"/>
    <x v="987"/>
    <x v="8"/>
    <x v="2"/>
    <x v="2"/>
    <x v="6"/>
    <x v="0"/>
    <x v="0"/>
    <x v="6"/>
    <x v="34"/>
    <x v="34"/>
    <x v="0"/>
    <x v="0"/>
    <x v="0"/>
    <x v="2"/>
  </r>
  <r>
    <x v="5269"/>
    <x v="987"/>
    <x v="8"/>
    <x v="2"/>
    <x v="2"/>
    <x v="5"/>
    <x v="0"/>
    <x v="0"/>
    <x v="0"/>
    <x v="0"/>
    <x v="0"/>
    <x v="0"/>
    <x v="0"/>
    <x v="0"/>
    <x v="0"/>
  </r>
  <r>
    <x v="5270"/>
    <x v="987"/>
    <x v="8"/>
    <x v="2"/>
    <x v="1"/>
    <x v="1"/>
    <x v="4"/>
    <x v="4"/>
    <x v="0"/>
    <x v="49"/>
    <x v="49"/>
    <x v="1"/>
    <x v="1"/>
    <x v="0"/>
    <x v="3"/>
  </r>
  <r>
    <x v="5271"/>
    <x v="987"/>
    <x v="8"/>
    <x v="2"/>
    <x v="2"/>
    <x v="4"/>
    <x v="4"/>
    <x v="4"/>
    <x v="8"/>
    <x v="19"/>
    <x v="19"/>
    <x v="0"/>
    <x v="0"/>
    <x v="0"/>
    <x v="1"/>
  </r>
  <r>
    <x v="5272"/>
    <x v="987"/>
    <x v="8"/>
    <x v="2"/>
    <x v="0"/>
    <x v="2"/>
    <x v="3"/>
    <x v="3"/>
    <x v="6"/>
    <x v="13"/>
    <x v="13"/>
    <x v="0"/>
    <x v="0"/>
    <x v="0"/>
    <x v="0"/>
  </r>
  <r>
    <x v="5273"/>
    <x v="987"/>
    <x v="8"/>
    <x v="2"/>
    <x v="2"/>
    <x v="3"/>
    <x v="1"/>
    <x v="1"/>
    <x v="4"/>
    <x v="22"/>
    <x v="22"/>
    <x v="0"/>
    <x v="0"/>
    <x v="0"/>
    <x v="3"/>
  </r>
  <r>
    <x v="5274"/>
    <x v="988"/>
    <x v="8"/>
    <x v="2"/>
    <x v="0"/>
    <x v="3"/>
    <x v="1"/>
    <x v="1"/>
    <x v="7"/>
    <x v="21"/>
    <x v="21"/>
    <x v="0"/>
    <x v="0"/>
    <x v="0"/>
    <x v="2"/>
  </r>
  <r>
    <x v="5275"/>
    <x v="988"/>
    <x v="8"/>
    <x v="2"/>
    <x v="2"/>
    <x v="0"/>
    <x v="1"/>
    <x v="1"/>
    <x v="3"/>
    <x v="14"/>
    <x v="14"/>
    <x v="1"/>
    <x v="1"/>
    <x v="1"/>
    <x v="3"/>
  </r>
  <r>
    <x v="5276"/>
    <x v="988"/>
    <x v="8"/>
    <x v="2"/>
    <x v="0"/>
    <x v="4"/>
    <x v="1"/>
    <x v="1"/>
    <x v="2"/>
    <x v="30"/>
    <x v="30"/>
    <x v="0"/>
    <x v="0"/>
    <x v="0"/>
    <x v="1"/>
  </r>
  <r>
    <x v="5277"/>
    <x v="988"/>
    <x v="8"/>
    <x v="2"/>
    <x v="1"/>
    <x v="5"/>
    <x v="3"/>
    <x v="3"/>
    <x v="1"/>
    <x v="27"/>
    <x v="27"/>
    <x v="0"/>
    <x v="0"/>
    <x v="0"/>
    <x v="2"/>
  </r>
  <r>
    <x v="5278"/>
    <x v="988"/>
    <x v="8"/>
    <x v="2"/>
    <x v="1"/>
    <x v="4"/>
    <x v="1"/>
    <x v="1"/>
    <x v="9"/>
    <x v="44"/>
    <x v="44"/>
    <x v="0"/>
    <x v="0"/>
    <x v="0"/>
    <x v="0"/>
  </r>
  <r>
    <x v="5279"/>
    <x v="988"/>
    <x v="8"/>
    <x v="2"/>
    <x v="0"/>
    <x v="1"/>
    <x v="3"/>
    <x v="3"/>
    <x v="9"/>
    <x v="35"/>
    <x v="35"/>
    <x v="0"/>
    <x v="0"/>
    <x v="0"/>
    <x v="2"/>
  </r>
  <r>
    <x v="5280"/>
    <x v="988"/>
    <x v="8"/>
    <x v="2"/>
    <x v="1"/>
    <x v="5"/>
    <x v="1"/>
    <x v="1"/>
    <x v="5"/>
    <x v="28"/>
    <x v="28"/>
    <x v="1"/>
    <x v="1"/>
    <x v="0"/>
    <x v="3"/>
  </r>
  <r>
    <x v="5281"/>
    <x v="988"/>
    <x v="8"/>
    <x v="2"/>
    <x v="1"/>
    <x v="5"/>
    <x v="3"/>
    <x v="3"/>
    <x v="1"/>
    <x v="27"/>
    <x v="27"/>
    <x v="1"/>
    <x v="1"/>
    <x v="1"/>
    <x v="2"/>
  </r>
  <r>
    <x v="5282"/>
    <x v="988"/>
    <x v="8"/>
    <x v="2"/>
    <x v="0"/>
    <x v="4"/>
    <x v="0"/>
    <x v="0"/>
    <x v="4"/>
    <x v="4"/>
    <x v="4"/>
    <x v="0"/>
    <x v="0"/>
    <x v="0"/>
    <x v="2"/>
  </r>
  <r>
    <x v="5283"/>
    <x v="988"/>
    <x v="8"/>
    <x v="2"/>
    <x v="1"/>
    <x v="3"/>
    <x v="2"/>
    <x v="2"/>
    <x v="3"/>
    <x v="3"/>
    <x v="3"/>
    <x v="0"/>
    <x v="0"/>
    <x v="1"/>
    <x v="4"/>
  </r>
  <r>
    <x v="5284"/>
    <x v="989"/>
    <x v="8"/>
    <x v="2"/>
    <x v="0"/>
    <x v="4"/>
    <x v="3"/>
    <x v="3"/>
    <x v="8"/>
    <x v="18"/>
    <x v="18"/>
    <x v="0"/>
    <x v="0"/>
    <x v="0"/>
    <x v="4"/>
  </r>
  <r>
    <x v="5285"/>
    <x v="989"/>
    <x v="8"/>
    <x v="2"/>
    <x v="2"/>
    <x v="4"/>
    <x v="2"/>
    <x v="2"/>
    <x v="2"/>
    <x v="12"/>
    <x v="12"/>
    <x v="0"/>
    <x v="0"/>
    <x v="0"/>
    <x v="1"/>
  </r>
  <r>
    <x v="5286"/>
    <x v="989"/>
    <x v="8"/>
    <x v="2"/>
    <x v="0"/>
    <x v="4"/>
    <x v="1"/>
    <x v="1"/>
    <x v="0"/>
    <x v="10"/>
    <x v="10"/>
    <x v="0"/>
    <x v="0"/>
    <x v="0"/>
    <x v="1"/>
  </r>
  <r>
    <x v="5287"/>
    <x v="989"/>
    <x v="8"/>
    <x v="2"/>
    <x v="0"/>
    <x v="1"/>
    <x v="0"/>
    <x v="0"/>
    <x v="5"/>
    <x v="48"/>
    <x v="48"/>
    <x v="0"/>
    <x v="0"/>
    <x v="0"/>
    <x v="2"/>
  </r>
  <r>
    <x v="5288"/>
    <x v="989"/>
    <x v="8"/>
    <x v="2"/>
    <x v="2"/>
    <x v="4"/>
    <x v="1"/>
    <x v="1"/>
    <x v="3"/>
    <x v="14"/>
    <x v="14"/>
    <x v="0"/>
    <x v="0"/>
    <x v="0"/>
    <x v="3"/>
  </r>
  <r>
    <x v="5289"/>
    <x v="989"/>
    <x v="8"/>
    <x v="2"/>
    <x v="0"/>
    <x v="1"/>
    <x v="4"/>
    <x v="4"/>
    <x v="8"/>
    <x v="19"/>
    <x v="19"/>
    <x v="0"/>
    <x v="0"/>
    <x v="0"/>
    <x v="0"/>
  </r>
  <r>
    <x v="5290"/>
    <x v="989"/>
    <x v="8"/>
    <x v="2"/>
    <x v="2"/>
    <x v="0"/>
    <x v="2"/>
    <x v="2"/>
    <x v="0"/>
    <x v="38"/>
    <x v="38"/>
    <x v="0"/>
    <x v="0"/>
    <x v="0"/>
    <x v="1"/>
  </r>
  <r>
    <x v="5291"/>
    <x v="989"/>
    <x v="8"/>
    <x v="2"/>
    <x v="0"/>
    <x v="6"/>
    <x v="3"/>
    <x v="3"/>
    <x v="4"/>
    <x v="29"/>
    <x v="29"/>
    <x v="0"/>
    <x v="0"/>
    <x v="1"/>
    <x v="2"/>
  </r>
  <r>
    <x v="5292"/>
    <x v="989"/>
    <x v="8"/>
    <x v="2"/>
    <x v="1"/>
    <x v="2"/>
    <x v="1"/>
    <x v="1"/>
    <x v="7"/>
    <x v="21"/>
    <x v="21"/>
    <x v="0"/>
    <x v="0"/>
    <x v="1"/>
    <x v="1"/>
  </r>
  <r>
    <x v="5293"/>
    <x v="990"/>
    <x v="8"/>
    <x v="2"/>
    <x v="0"/>
    <x v="6"/>
    <x v="2"/>
    <x v="2"/>
    <x v="2"/>
    <x v="12"/>
    <x v="12"/>
    <x v="1"/>
    <x v="1"/>
    <x v="0"/>
    <x v="3"/>
  </r>
  <r>
    <x v="5294"/>
    <x v="990"/>
    <x v="8"/>
    <x v="2"/>
    <x v="0"/>
    <x v="4"/>
    <x v="0"/>
    <x v="0"/>
    <x v="5"/>
    <x v="48"/>
    <x v="48"/>
    <x v="1"/>
    <x v="1"/>
    <x v="0"/>
    <x v="1"/>
  </r>
  <r>
    <x v="5295"/>
    <x v="990"/>
    <x v="8"/>
    <x v="2"/>
    <x v="0"/>
    <x v="4"/>
    <x v="4"/>
    <x v="4"/>
    <x v="7"/>
    <x v="31"/>
    <x v="31"/>
    <x v="1"/>
    <x v="1"/>
    <x v="0"/>
    <x v="2"/>
  </r>
  <r>
    <x v="5296"/>
    <x v="990"/>
    <x v="8"/>
    <x v="2"/>
    <x v="1"/>
    <x v="4"/>
    <x v="3"/>
    <x v="3"/>
    <x v="4"/>
    <x v="29"/>
    <x v="29"/>
    <x v="0"/>
    <x v="0"/>
    <x v="0"/>
    <x v="4"/>
  </r>
  <r>
    <x v="5297"/>
    <x v="991"/>
    <x v="8"/>
    <x v="2"/>
    <x v="2"/>
    <x v="1"/>
    <x v="3"/>
    <x v="3"/>
    <x v="4"/>
    <x v="29"/>
    <x v="29"/>
    <x v="1"/>
    <x v="1"/>
    <x v="0"/>
    <x v="3"/>
  </r>
  <r>
    <x v="5298"/>
    <x v="991"/>
    <x v="8"/>
    <x v="2"/>
    <x v="0"/>
    <x v="0"/>
    <x v="4"/>
    <x v="4"/>
    <x v="2"/>
    <x v="24"/>
    <x v="24"/>
    <x v="1"/>
    <x v="1"/>
    <x v="0"/>
    <x v="2"/>
  </r>
  <r>
    <x v="5299"/>
    <x v="991"/>
    <x v="8"/>
    <x v="2"/>
    <x v="0"/>
    <x v="2"/>
    <x v="4"/>
    <x v="4"/>
    <x v="7"/>
    <x v="31"/>
    <x v="31"/>
    <x v="1"/>
    <x v="1"/>
    <x v="0"/>
    <x v="3"/>
  </r>
  <r>
    <x v="5300"/>
    <x v="991"/>
    <x v="8"/>
    <x v="2"/>
    <x v="2"/>
    <x v="6"/>
    <x v="2"/>
    <x v="2"/>
    <x v="0"/>
    <x v="38"/>
    <x v="38"/>
    <x v="0"/>
    <x v="0"/>
    <x v="0"/>
    <x v="1"/>
  </r>
  <r>
    <x v="5301"/>
    <x v="991"/>
    <x v="8"/>
    <x v="2"/>
    <x v="0"/>
    <x v="5"/>
    <x v="3"/>
    <x v="3"/>
    <x v="9"/>
    <x v="35"/>
    <x v="35"/>
    <x v="1"/>
    <x v="1"/>
    <x v="0"/>
    <x v="2"/>
  </r>
  <r>
    <x v="5302"/>
    <x v="991"/>
    <x v="8"/>
    <x v="2"/>
    <x v="0"/>
    <x v="5"/>
    <x v="3"/>
    <x v="3"/>
    <x v="2"/>
    <x v="5"/>
    <x v="5"/>
    <x v="0"/>
    <x v="0"/>
    <x v="0"/>
    <x v="3"/>
  </r>
  <r>
    <x v="5303"/>
    <x v="991"/>
    <x v="8"/>
    <x v="2"/>
    <x v="0"/>
    <x v="6"/>
    <x v="4"/>
    <x v="4"/>
    <x v="1"/>
    <x v="37"/>
    <x v="37"/>
    <x v="0"/>
    <x v="0"/>
    <x v="0"/>
    <x v="1"/>
  </r>
  <r>
    <x v="5304"/>
    <x v="991"/>
    <x v="8"/>
    <x v="2"/>
    <x v="1"/>
    <x v="1"/>
    <x v="4"/>
    <x v="4"/>
    <x v="7"/>
    <x v="31"/>
    <x v="31"/>
    <x v="0"/>
    <x v="0"/>
    <x v="0"/>
    <x v="3"/>
  </r>
  <r>
    <x v="5305"/>
    <x v="992"/>
    <x v="8"/>
    <x v="2"/>
    <x v="2"/>
    <x v="2"/>
    <x v="2"/>
    <x v="2"/>
    <x v="1"/>
    <x v="43"/>
    <x v="43"/>
    <x v="0"/>
    <x v="0"/>
    <x v="0"/>
    <x v="2"/>
  </r>
  <r>
    <x v="5306"/>
    <x v="993"/>
    <x v="8"/>
    <x v="2"/>
    <x v="1"/>
    <x v="0"/>
    <x v="0"/>
    <x v="0"/>
    <x v="0"/>
    <x v="0"/>
    <x v="0"/>
    <x v="0"/>
    <x v="0"/>
    <x v="0"/>
    <x v="2"/>
  </r>
  <r>
    <x v="5307"/>
    <x v="994"/>
    <x v="8"/>
    <x v="2"/>
    <x v="0"/>
    <x v="3"/>
    <x v="0"/>
    <x v="0"/>
    <x v="0"/>
    <x v="0"/>
    <x v="0"/>
    <x v="0"/>
    <x v="0"/>
    <x v="0"/>
    <x v="3"/>
  </r>
  <r>
    <x v="5308"/>
    <x v="994"/>
    <x v="8"/>
    <x v="2"/>
    <x v="2"/>
    <x v="6"/>
    <x v="3"/>
    <x v="3"/>
    <x v="3"/>
    <x v="41"/>
    <x v="41"/>
    <x v="0"/>
    <x v="0"/>
    <x v="0"/>
    <x v="3"/>
  </r>
  <r>
    <x v="5309"/>
    <x v="994"/>
    <x v="8"/>
    <x v="2"/>
    <x v="2"/>
    <x v="6"/>
    <x v="3"/>
    <x v="3"/>
    <x v="4"/>
    <x v="29"/>
    <x v="29"/>
    <x v="1"/>
    <x v="1"/>
    <x v="1"/>
    <x v="4"/>
  </r>
  <r>
    <x v="5310"/>
    <x v="995"/>
    <x v="8"/>
    <x v="2"/>
    <x v="1"/>
    <x v="5"/>
    <x v="3"/>
    <x v="3"/>
    <x v="7"/>
    <x v="11"/>
    <x v="11"/>
    <x v="1"/>
    <x v="1"/>
    <x v="0"/>
    <x v="2"/>
  </r>
  <r>
    <x v="5311"/>
    <x v="996"/>
    <x v="8"/>
    <x v="2"/>
    <x v="2"/>
    <x v="4"/>
    <x v="2"/>
    <x v="2"/>
    <x v="5"/>
    <x v="6"/>
    <x v="6"/>
    <x v="0"/>
    <x v="0"/>
    <x v="0"/>
    <x v="2"/>
  </r>
  <r>
    <x v="5312"/>
    <x v="996"/>
    <x v="8"/>
    <x v="2"/>
    <x v="0"/>
    <x v="6"/>
    <x v="3"/>
    <x v="3"/>
    <x v="3"/>
    <x v="41"/>
    <x v="41"/>
    <x v="0"/>
    <x v="0"/>
    <x v="0"/>
    <x v="0"/>
  </r>
  <r>
    <x v="5313"/>
    <x v="997"/>
    <x v="8"/>
    <x v="2"/>
    <x v="2"/>
    <x v="6"/>
    <x v="0"/>
    <x v="0"/>
    <x v="2"/>
    <x v="2"/>
    <x v="2"/>
    <x v="0"/>
    <x v="0"/>
    <x v="0"/>
    <x v="2"/>
  </r>
  <r>
    <x v="5314"/>
    <x v="997"/>
    <x v="8"/>
    <x v="2"/>
    <x v="2"/>
    <x v="6"/>
    <x v="4"/>
    <x v="4"/>
    <x v="9"/>
    <x v="46"/>
    <x v="46"/>
    <x v="0"/>
    <x v="0"/>
    <x v="0"/>
    <x v="2"/>
  </r>
  <r>
    <x v="5315"/>
    <x v="997"/>
    <x v="8"/>
    <x v="2"/>
    <x v="2"/>
    <x v="1"/>
    <x v="1"/>
    <x v="1"/>
    <x v="6"/>
    <x v="7"/>
    <x v="7"/>
    <x v="0"/>
    <x v="0"/>
    <x v="0"/>
    <x v="2"/>
  </r>
  <r>
    <x v="5316"/>
    <x v="997"/>
    <x v="8"/>
    <x v="2"/>
    <x v="2"/>
    <x v="3"/>
    <x v="4"/>
    <x v="4"/>
    <x v="1"/>
    <x v="37"/>
    <x v="37"/>
    <x v="0"/>
    <x v="0"/>
    <x v="0"/>
    <x v="3"/>
  </r>
  <r>
    <x v="5317"/>
    <x v="997"/>
    <x v="8"/>
    <x v="2"/>
    <x v="2"/>
    <x v="0"/>
    <x v="0"/>
    <x v="0"/>
    <x v="0"/>
    <x v="0"/>
    <x v="0"/>
    <x v="0"/>
    <x v="0"/>
    <x v="0"/>
    <x v="3"/>
  </r>
  <r>
    <x v="5318"/>
    <x v="997"/>
    <x v="8"/>
    <x v="2"/>
    <x v="2"/>
    <x v="4"/>
    <x v="2"/>
    <x v="2"/>
    <x v="1"/>
    <x v="43"/>
    <x v="43"/>
    <x v="1"/>
    <x v="1"/>
    <x v="0"/>
    <x v="0"/>
  </r>
  <r>
    <x v="5319"/>
    <x v="997"/>
    <x v="8"/>
    <x v="2"/>
    <x v="2"/>
    <x v="0"/>
    <x v="1"/>
    <x v="1"/>
    <x v="7"/>
    <x v="21"/>
    <x v="21"/>
    <x v="0"/>
    <x v="0"/>
    <x v="0"/>
    <x v="0"/>
  </r>
  <r>
    <x v="5320"/>
    <x v="997"/>
    <x v="8"/>
    <x v="2"/>
    <x v="1"/>
    <x v="5"/>
    <x v="2"/>
    <x v="2"/>
    <x v="7"/>
    <x v="15"/>
    <x v="15"/>
    <x v="0"/>
    <x v="0"/>
    <x v="0"/>
    <x v="1"/>
  </r>
  <r>
    <x v="5321"/>
    <x v="998"/>
    <x v="8"/>
    <x v="2"/>
    <x v="0"/>
    <x v="1"/>
    <x v="4"/>
    <x v="4"/>
    <x v="7"/>
    <x v="31"/>
    <x v="31"/>
    <x v="0"/>
    <x v="0"/>
    <x v="0"/>
    <x v="4"/>
  </r>
  <r>
    <x v="5322"/>
    <x v="998"/>
    <x v="8"/>
    <x v="2"/>
    <x v="0"/>
    <x v="5"/>
    <x v="0"/>
    <x v="0"/>
    <x v="6"/>
    <x v="34"/>
    <x v="34"/>
    <x v="0"/>
    <x v="0"/>
    <x v="0"/>
    <x v="0"/>
  </r>
  <r>
    <x v="5323"/>
    <x v="998"/>
    <x v="8"/>
    <x v="2"/>
    <x v="0"/>
    <x v="3"/>
    <x v="4"/>
    <x v="4"/>
    <x v="3"/>
    <x v="42"/>
    <x v="42"/>
    <x v="0"/>
    <x v="0"/>
    <x v="0"/>
    <x v="0"/>
  </r>
  <r>
    <x v="5324"/>
    <x v="998"/>
    <x v="8"/>
    <x v="2"/>
    <x v="1"/>
    <x v="6"/>
    <x v="1"/>
    <x v="1"/>
    <x v="0"/>
    <x v="10"/>
    <x v="10"/>
    <x v="0"/>
    <x v="0"/>
    <x v="0"/>
    <x v="0"/>
  </r>
  <r>
    <x v="5325"/>
    <x v="998"/>
    <x v="8"/>
    <x v="2"/>
    <x v="0"/>
    <x v="5"/>
    <x v="1"/>
    <x v="1"/>
    <x v="0"/>
    <x v="10"/>
    <x v="10"/>
    <x v="0"/>
    <x v="0"/>
    <x v="0"/>
    <x v="2"/>
  </r>
  <r>
    <x v="5326"/>
    <x v="998"/>
    <x v="8"/>
    <x v="2"/>
    <x v="0"/>
    <x v="4"/>
    <x v="4"/>
    <x v="4"/>
    <x v="2"/>
    <x v="24"/>
    <x v="24"/>
    <x v="0"/>
    <x v="0"/>
    <x v="0"/>
    <x v="1"/>
  </r>
  <r>
    <x v="5327"/>
    <x v="998"/>
    <x v="8"/>
    <x v="2"/>
    <x v="0"/>
    <x v="4"/>
    <x v="2"/>
    <x v="2"/>
    <x v="8"/>
    <x v="36"/>
    <x v="36"/>
    <x v="1"/>
    <x v="1"/>
    <x v="0"/>
    <x v="4"/>
  </r>
  <r>
    <x v="5328"/>
    <x v="999"/>
    <x v="8"/>
    <x v="2"/>
    <x v="1"/>
    <x v="6"/>
    <x v="0"/>
    <x v="0"/>
    <x v="9"/>
    <x v="39"/>
    <x v="39"/>
    <x v="1"/>
    <x v="1"/>
    <x v="1"/>
    <x v="3"/>
  </r>
  <r>
    <x v="5329"/>
    <x v="999"/>
    <x v="8"/>
    <x v="2"/>
    <x v="0"/>
    <x v="6"/>
    <x v="4"/>
    <x v="4"/>
    <x v="0"/>
    <x v="49"/>
    <x v="49"/>
    <x v="0"/>
    <x v="0"/>
    <x v="0"/>
    <x v="2"/>
  </r>
  <r>
    <x v="5330"/>
    <x v="999"/>
    <x v="8"/>
    <x v="2"/>
    <x v="2"/>
    <x v="2"/>
    <x v="1"/>
    <x v="1"/>
    <x v="0"/>
    <x v="10"/>
    <x v="10"/>
    <x v="0"/>
    <x v="0"/>
    <x v="0"/>
    <x v="0"/>
  </r>
  <r>
    <x v="5331"/>
    <x v="999"/>
    <x v="8"/>
    <x v="2"/>
    <x v="1"/>
    <x v="0"/>
    <x v="2"/>
    <x v="2"/>
    <x v="0"/>
    <x v="38"/>
    <x v="38"/>
    <x v="0"/>
    <x v="0"/>
    <x v="0"/>
    <x v="4"/>
  </r>
  <r>
    <x v="5332"/>
    <x v="999"/>
    <x v="8"/>
    <x v="2"/>
    <x v="2"/>
    <x v="4"/>
    <x v="4"/>
    <x v="4"/>
    <x v="9"/>
    <x v="46"/>
    <x v="46"/>
    <x v="0"/>
    <x v="0"/>
    <x v="0"/>
    <x v="2"/>
  </r>
  <r>
    <x v="5333"/>
    <x v="999"/>
    <x v="8"/>
    <x v="2"/>
    <x v="0"/>
    <x v="5"/>
    <x v="3"/>
    <x v="3"/>
    <x v="7"/>
    <x v="11"/>
    <x v="11"/>
    <x v="1"/>
    <x v="1"/>
    <x v="1"/>
    <x v="2"/>
  </r>
  <r>
    <x v="5334"/>
    <x v="1000"/>
    <x v="8"/>
    <x v="2"/>
    <x v="0"/>
    <x v="3"/>
    <x v="3"/>
    <x v="3"/>
    <x v="3"/>
    <x v="41"/>
    <x v="41"/>
    <x v="0"/>
    <x v="0"/>
    <x v="0"/>
    <x v="4"/>
  </r>
  <r>
    <x v="5335"/>
    <x v="1000"/>
    <x v="8"/>
    <x v="2"/>
    <x v="0"/>
    <x v="3"/>
    <x v="0"/>
    <x v="0"/>
    <x v="7"/>
    <x v="20"/>
    <x v="20"/>
    <x v="0"/>
    <x v="0"/>
    <x v="0"/>
    <x v="2"/>
  </r>
  <r>
    <x v="5336"/>
    <x v="1000"/>
    <x v="8"/>
    <x v="2"/>
    <x v="2"/>
    <x v="0"/>
    <x v="2"/>
    <x v="2"/>
    <x v="0"/>
    <x v="38"/>
    <x v="38"/>
    <x v="0"/>
    <x v="0"/>
    <x v="0"/>
    <x v="2"/>
  </r>
  <r>
    <x v="5337"/>
    <x v="1001"/>
    <x v="8"/>
    <x v="2"/>
    <x v="2"/>
    <x v="3"/>
    <x v="1"/>
    <x v="1"/>
    <x v="6"/>
    <x v="7"/>
    <x v="7"/>
    <x v="0"/>
    <x v="0"/>
    <x v="0"/>
    <x v="2"/>
  </r>
  <r>
    <x v="5338"/>
    <x v="1001"/>
    <x v="8"/>
    <x v="2"/>
    <x v="2"/>
    <x v="4"/>
    <x v="4"/>
    <x v="4"/>
    <x v="3"/>
    <x v="42"/>
    <x v="42"/>
    <x v="1"/>
    <x v="1"/>
    <x v="0"/>
    <x v="3"/>
  </r>
  <r>
    <x v="5339"/>
    <x v="1001"/>
    <x v="8"/>
    <x v="2"/>
    <x v="0"/>
    <x v="2"/>
    <x v="0"/>
    <x v="0"/>
    <x v="5"/>
    <x v="48"/>
    <x v="48"/>
    <x v="0"/>
    <x v="0"/>
    <x v="0"/>
    <x v="2"/>
  </r>
  <r>
    <x v="5340"/>
    <x v="1001"/>
    <x v="8"/>
    <x v="2"/>
    <x v="2"/>
    <x v="6"/>
    <x v="1"/>
    <x v="1"/>
    <x v="5"/>
    <x v="28"/>
    <x v="28"/>
    <x v="1"/>
    <x v="1"/>
    <x v="0"/>
    <x v="2"/>
  </r>
  <r>
    <x v="5341"/>
    <x v="1001"/>
    <x v="8"/>
    <x v="2"/>
    <x v="2"/>
    <x v="2"/>
    <x v="2"/>
    <x v="2"/>
    <x v="5"/>
    <x v="6"/>
    <x v="6"/>
    <x v="1"/>
    <x v="1"/>
    <x v="0"/>
    <x v="4"/>
  </r>
  <r>
    <x v="5342"/>
    <x v="1001"/>
    <x v="8"/>
    <x v="2"/>
    <x v="0"/>
    <x v="4"/>
    <x v="1"/>
    <x v="1"/>
    <x v="3"/>
    <x v="14"/>
    <x v="14"/>
    <x v="1"/>
    <x v="1"/>
    <x v="0"/>
    <x v="2"/>
  </r>
  <r>
    <x v="5343"/>
    <x v="1001"/>
    <x v="8"/>
    <x v="2"/>
    <x v="0"/>
    <x v="4"/>
    <x v="2"/>
    <x v="2"/>
    <x v="8"/>
    <x v="36"/>
    <x v="36"/>
    <x v="0"/>
    <x v="0"/>
    <x v="0"/>
    <x v="3"/>
  </r>
  <r>
    <x v="5344"/>
    <x v="1001"/>
    <x v="8"/>
    <x v="2"/>
    <x v="1"/>
    <x v="3"/>
    <x v="1"/>
    <x v="1"/>
    <x v="2"/>
    <x v="30"/>
    <x v="30"/>
    <x v="1"/>
    <x v="1"/>
    <x v="0"/>
    <x v="2"/>
  </r>
  <r>
    <x v="5345"/>
    <x v="1001"/>
    <x v="8"/>
    <x v="2"/>
    <x v="0"/>
    <x v="2"/>
    <x v="2"/>
    <x v="2"/>
    <x v="9"/>
    <x v="26"/>
    <x v="26"/>
    <x v="0"/>
    <x v="0"/>
    <x v="0"/>
    <x v="0"/>
  </r>
  <r>
    <x v="5346"/>
    <x v="1001"/>
    <x v="8"/>
    <x v="2"/>
    <x v="2"/>
    <x v="6"/>
    <x v="1"/>
    <x v="1"/>
    <x v="9"/>
    <x v="44"/>
    <x v="44"/>
    <x v="0"/>
    <x v="0"/>
    <x v="0"/>
    <x v="4"/>
  </r>
  <r>
    <x v="5347"/>
    <x v="1001"/>
    <x v="8"/>
    <x v="2"/>
    <x v="1"/>
    <x v="0"/>
    <x v="2"/>
    <x v="2"/>
    <x v="1"/>
    <x v="43"/>
    <x v="43"/>
    <x v="1"/>
    <x v="1"/>
    <x v="0"/>
    <x v="0"/>
  </r>
  <r>
    <x v="5348"/>
    <x v="1002"/>
    <x v="8"/>
    <x v="2"/>
    <x v="0"/>
    <x v="2"/>
    <x v="2"/>
    <x v="2"/>
    <x v="5"/>
    <x v="6"/>
    <x v="6"/>
    <x v="0"/>
    <x v="0"/>
    <x v="0"/>
    <x v="3"/>
  </r>
  <r>
    <x v="5349"/>
    <x v="1002"/>
    <x v="8"/>
    <x v="2"/>
    <x v="2"/>
    <x v="1"/>
    <x v="4"/>
    <x v="4"/>
    <x v="9"/>
    <x v="46"/>
    <x v="46"/>
    <x v="1"/>
    <x v="1"/>
    <x v="0"/>
    <x v="3"/>
  </r>
  <r>
    <x v="5350"/>
    <x v="1002"/>
    <x v="8"/>
    <x v="2"/>
    <x v="2"/>
    <x v="6"/>
    <x v="1"/>
    <x v="1"/>
    <x v="1"/>
    <x v="1"/>
    <x v="1"/>
    <x v="0"/>
    <x v="0"/>
    <x v="0"/>
    <x v="0"/>
  </r>
  <r>
    <x v="5351"/>
    <x v="1002"/>
    <x v="8"/>
    <x v="2"/>
    <x v="1"/>
    <x v="1"/>
    <x v="3"/>
    <x v="3"/>
    <x v="2"/>
    <x v="5"/>
    <x v="5"/>
    <x v="0"/>
    <x v="0"/>
    <x v="1"/>
    <x v="2"/>
  </r>
  <r>
    <x v="5352"/>
    <x v="1002"/>
    <x v="8"/>
    <x v="2"/>
    <x v="1"/>
    <x v="3"/>
    <x v="4"/>
    <x v="4"/>
    <x v="6"/>
    <x v="9"/>
    <x v="9"/>
    <x v="0"/>
    <x v="0"/>
    <x v="0"/>
    <x v="0"/>
  </r>
  <r>
    <x v="5353"/>
    <x v="1003"/>
    <x v="9"/>
    <x v="2"/>
    <x v="0"/>
    <x v="2"/>
    <x v="0"/>
    <x v="0"/>
    <x v="9"/>
    <x v="39"/>
    <x v="39"/>
    <x v="0"/>
    <x v="0"/>
    <x v="0"/>
    <x v="0"/>
  </r>
  <r>
    <x v="5354"/>
    <x v="1003"/>
    <x v="9"/>
    <x v="2"/>
    <x v="1"/>
    <x v="6"/>
    <x v="2"/>
    <x v="2"/>
    <x v="9"/>
    <x v="26"/>
    <x v="26"/>
    <x v="1"/>
    <x v="1"/>
    <x v="1"/>
    <x v="2"/>
  </r>
  <r>
    <x v="5355"/>
    <x v="1003"/>
    <x v="9"/>
    <x v="2"/>
    <x v="1"/>
    <x v="1"/>
    <x v="3"/>
    <x v="3"/>
    <x v="1"/>
    <x v="27"/>
    <x v="27"/>
    <x v="0"/>
    <x v="0"/>
    <x v="0"/>
    <x v="2"/>
  </r>
  <r>
    <x v="5356"/>
    <x v="1004"/>
    <x v="9"/>
    <x v="2"/>
    <x v="0"/>
    <x v="2"/>
    <x v="0"/>
    <x v="0"/>
    <x v="0"/>
    <x v="0"/>
    <x v="0"/>
    <x v="0"/>
    <x v="0"/>
    <x v="0"/>
    <x v="0"/>
  </r>
  <r>
    <x v="5357"/>
    <x v="1005"/>
    <x v="9"/>
    <x v="2"/>
    <x v="2"/>
    <x v="1"/>
    <x v="1"/>
    <x v="1"/>
    <x v="9"/>
    <x v="44"/>
    <x v="44"/>
    <x v="0"/>
    <x v="0"/>
    <x v="0"/>
    <x v="3"/>
  </r>
  <r>
    <x v="5358"/>
    <x v="1005"/>
    <x v="9"/>
    <x v="2"/>
    <x v="0"/>
    <x v="5"/>
    <x v="0"/>
    <x v="0"/>
    <x v="9"/>
    <x v="39"/>
    <x v="39"/>
    <x v="1"/>
    <x v="1"/>
    <x v="0"/>
    <x v="1"/>
  </r>
  <r>
    <x v="5359"/>
    <x v="1006"/>
    <x v="9"/>
    <x v="2"/>
    <x v="2"/>
    <x v="4"/>
    <x v="2"/>
    <x v="2"/>
    <x v="2"/>
    <x v="12"/>
    <x v="12"/>
    <x v="0"/>
    <x v="0"/>
    <x v="0"/>
    <x v="4"/>
  </r>
  <r>
    <x v="5360"/>
    <x v="1006"/>
    <x v="9"/>
    <x v="2"/>
    <x v="1"/>
    <x v="0"/>
    <x v="3"/>
    <x v="3"/>
    <x v="3"/>
    <x v="41"/>
    <x v="41"/>
    <x v="1"/>
    <x v="1"/>
    <x v="0"/>
    <x v="2"/>
  </r>
  <r>
    <x v="5361"/>
    <x v="1006"/>
    <x v="9"/>
    <x v="2"/>
    <x v="0"/>
    <x v="3"/>
    <x v="3"/>
    <x v="3"/>
    <x v="6"/>
    <x v="13"/>
    <x v="13"/>
    <x v="1"/>
    <x v="1"/>
    <x v="1"/>
    <x v="0"/>
  </r>
  <r>
    <x v="5362"/>
    <x v="1007"/>
    <x v="9"/>
    <x v="2"/>
    <x v="2"/>
    <x v="5"/>
    <x v="4"/>
    <x v="4"/>
    <x v="4"/>
    <x v="8"/>
    <x v="8"/>
    <x v="1"/>
    <x v="1"/>
    <x v="0"/>
    <x v="3"/>
  </r>
  <r>
    <x v="5363"/>
    <x v="1007"/>
    <x v="9"/>
    <x v="2"/>
    <x v="1"/>
    <x v="4"/>
    <x v="3"/>
    <x v="3"/>
    <x v="4"/>
    <x v="29"/>
    <x v="29"/>
    <x v="0"/>
    <x v="0"/>
    <x v="0"/>
    <x v="2"/>
  </r>
  <r>
    <x v="5364"/>
    <x v="1007"/>
    <x v="9"/>
    <x v="2"/>
    <x v="0"/>
    <x v="2"/>
    <x v="3"/>
    <x v="3"/>
    <x v="2"/>
    <x v="5"/>
    <x v="5"/>
    <x v="0"/>
    <x v="0"/>
    <x v="0"/>
    <x v="3"/>
  </r>
  <r>
    <x v="5365"/>
    <x v="1007"/>
    <x v="9"/>
    <x v="2"/>
    <x v="2"/>
    <x v="3"/>
    <x v="2"/>
    <x v="2"/>
    <x v="8"/>
    <x v="36"/>
    <x v="36"/>
    <x v="0"/>
    <x v="0"/>
    <x v="0"/>
    <x v="3"/>
  </r>
  <r>
    <x v="5366"/>
    <x v="1007"/>
    <x v="9"/>
    <x v="2"/>
    <x v="0"/>
    <x v="0"/>
    <x v="4"/>
    <x v="4"/>
    <x v="5"/>
    <x v="47"/>
    <x v="47"/>
    <x v="0"/>
    <x v="0"/>
    <x v="0"/>
    <x v="3"/>
  </r>
  <r>
    <x v="5367"/>
    <x v="1007"/>
    <x v="9"/>
    <x v="2"/>
    <x v="0"/>
    <x v="6"/>
    <x v="4"/>
    <x v="4"/>
    <x v="7"/>
    <x v="31"/>
    <x v="31"/>
    <x v="0"/>
    <x v="0"/>
    <x v="1"/>
    <x v="2"/>
  </r>
  <r>
    <x v="5368"/>
    <x v="1007"/>
    <x v="9"/>
    <x v="2"/>
    <x v="0"/>
    <x v="0"/>
    <x v="0"/>
    <x v="0"/>
    <x v="3"/>
    <x v="45"/>
    <x v="45"/>
    <x v="1"/>
    <x v="1"/>
    <x v="0"/>
    <x v="1"/>
  </r>
  <r>
    <x v="5369"/>
    <x v="1008"/>
    <x v="9"/>
    <x v="2"/>
    <x v="0"/>
    <x v="0"/>
    <x v="1"/>
    <x v="1"/>
    <x v="3"/>
    <x v="14"/>
    <x v="14"/>
    <x v="0"/>
    <x v="0"/>
    <x v="0"/>
    <x v="4"/>
  </r>
  <r>
    <x v="5370"/>
    <x v="1008"/>
    <x v="9"/>
    <x v="2"/>
    <x v="0"/>
    <x v="4"/>
    <x v="0"/>
    <x v="0"/>
    <x v="4"/>
    <x v="4"/>
    <x v="4"/>
    <x v="1"/>
    <x v="1"/>
    <x v="0"/>
    <x v="4"/>
  </r>
  <r>
    <x v="5371"/>
    <x v="1008"/>
    <x v="9"/>
    <x v="2"/>
    <x v="0"/>
    <x v="5"/>
    <x v="1"/>
    <x v="1"/>
    <x v="2"/>
    <x v="30"/>
    <x v="30"/>
    <x v="1"/>
    <x v="1"/>
    <x v="0"/>
    <x v="2"/>
  </r>
  <r>
    <x v="5372"/>
    <x v="1009"/>
    <x v="9"/>
    <x v="2"/>
    <x v="2"/>
    <x v="4"/>
    <x v="4"/>
    <x v="4"/>
    <x v="9"/>
    <x v="46"/>
    <x v="46"/>
    <x v="1"/>
    <x v="1"/>
    <x v="0"/>
    <x v="4"/>
  </r>
  <r>
    <x v="5373"/>
    <x v="1009"/>
    <x v="9"/>
    <x v="2"/>
    <x v="1"/>
    <x v="1"/>
    <x v="0"/>
    <x v="0"/>
    <x v="3"/>
    <x v="45"/>
    <x v="45"/>
    <x v="0"/>
    <x v="0"/>
    <x v="0"/>
    <x v="2"/>
  </r>
  <r>
    <x v="5374"/>
    <x v="1009"/>
    <x v="9"/>
    <x v="2"/>
    <x v="1"/>
    <x v="4"/>
    <x v="4"/>
    <x v="4"/>
    <x v="9"/>
    <x v="46"/>
    <x v="46"/>
    <x v="0"/>
    <x v="0"/>
    <x v="0"/>
    <x v="2"/>
  </r>
  <r>
    <x v="5375"/>
    <x v="1009"/>
    <x v="9"/>
    <x v="2"/>
    <x v="0"/>
    <x v="1"/>
    <x v="4"/>
    <x v="4"/>
    <x v="9"/>
    <x v="46"/>
    <x v="46"/>
    <x v="0"/>
    <x v="0"/>
    <x v="0"/>
    <x v="2"/>
  </r>
  <r>
    <x v="5376"/>
    <x v="1009"/>
    <x v="9"/>
    <x v="2"/>
    <x v="1"/>
    <x v="5"/>
    <x v="4"/>
    <x v="4"/>
    <x v="0"/>
    <x v="49"/>
    <x v="49"/>
    <x v="0"/>
    <x v="0"/>
    <x v="0"/>
    <x v="4"/>
  </r>
  <r>
    <x v="5377"/>
    <x v="1010"/>
    <x v="9"/>
    <x v="2"/>
    <x v="0"/>
    <x v="1"/>
    <x v="2"/>
    <x v="2"/>
    <x v="1"/>
    <x v="43"/>
    <x v="43"/>
    <x v="0"/>
    <x v="0"/>
    <x v="0"/>
    <x v="0"/>
  </r>
  <r>
    <x v="5378"/>
    <x v="1010"/>
    <x v="9"/>
    <x v="2"/>
    <x v="2"/>
    <x v="4"/>
    <x v="4"/>
    <x v="4"/>
    <x v="4"/>
    <x v="8"/>
    <x v="8"/>
    <x v="0"/>
    <x v="0"/>
    <x v="0"/>
    <x v="2"/>
  </r>
  <r>
    <x v="5379"/>
    <x v="1010"/>
    <x v="9"/>
    <x v="2"/>
    <x v="2"/>
    <x v="4"/>
    <x v="3"/>
    <x v="3"/>
    <x v="8"/>
    <x v="18"/>
    <x v="18"/>
    <x v="1"/>
    <x v="1"/>
    <x v="0"/>
    <x v="2"/>
  </r>
  <r>
    <x v="5380"/>
    <x v="1010"/>
    <x v="9"/>
    <x v="2"/>
    <x v="0"/>
    <x v="2"/>
    <x v="3"/>
    <x v="3"/>
    <x v="2"/>
    <x v="5"/>
    <x v="5"/>
    <x v="0"/>
    <x v="0"/>
    <x v="1"/>
    <x v="2"/>
  </r>
  <r>
    <x v="5381"/>
    <x v="1010"/>
    <x v="9"/>
    <x v="2"/>
    <x v="0"/>
    <x v="3"/>
    <x v="3"/>
    <x v="3"/>
    <x v="7"/>
    <x v="11"/>
    <x v="11"/>
    <x v="1"/>
    <x v="1"/>
    <x v="0"/>
    <x v="0"/>
  </r>
  <r>
    <x v="5382"/>
    <x v="1011"/>
    <x v="9"/>
    <x v="2"/>
    <x v="0"/>
    <x v="0"/>
    <x v="0"/>
    <x v="0"/>
    <x v="3"/>
    <x v="45"/>
    <x v="45"/>
    <x v="1"/>
    <x v="1"/>
    <x v="0"/>
    <x v="1"/>
  </r>
  <r>
    <x v="5383"/>
    <x v="1011"/>
    <x v="9"/>
    <x v="2"/>
    <x v="1"/>
    <x v="5"/>
    <x v="4"/>
    <x v="4"/>
    <x v="9"/>
    <x v="46"/>
    <x v="46"/>
    <x v="1"/>
    <x v="1"/>
    <x v="0"/>
    <x v="4"/>
  </r>
  <r>
    <x v="5384"/>
    <x v="1011"/>
    <x v="9"/>
    <x v="2"/>
    <x v="1"/>
    <x v="5"/>
    <x v="4"/>
    <x v="4"/>
    <x v="8"/>
    <x v="19"/>
    <x v="19"/>
    <x v="0"/>
    <x v="0"/>
    <x v="0"/>
    <x v="0"/>
  </r>
  <r>
    <x v="5385"/>
    <x v="1011"/>
    <x v="9"/>
    <x v="2"/>
    <x v="1"/>
    <x v="0"/>
    <x v="4"/>
    <x v="4"/>
    <x v="0"/>
    <x v="49"/>
    <x v="49"/>
    <x v="0"/>
    <x v="0"/>
    <x v="0"/>
    <x v="3"/>
  </r>
  <r>
    <x v="5386"/>
    <x v="1011"/>
    <x v="9"/>
    <x v="2"/>
    <x v="0"/>
    <x v="5"/>
    <x v="3"/>
    <x v="3"/>
    <x v="1"/>
    <x v="27"/>
    <x v="27"/>
    <x v="1"/>
    <x v="1"/>
    <x v="0"/>
    <x v="2"/>
  </r>
  <r>
    <x v="5387"/>
    <x v="1011"/>
    <x v="9"/>
    <x v="2"/>
    <x v="2"/>
    <x v="5"/>
    <x v="2"/>
    <x v="2"/>
    <x v="5"/>
    <x v="6"/>
    <x v="6"/>
    <x v="1"/>
    <x v="1"/>
    <x v="0"/>
    <x v="1"/>
  </r>
  <r>
    <x v="5388"/>
    <x v="1012"/>
    <x v="9"/>
    <x v="2"/>
    <x v="2"/>
    <x v="5"/>
    <x v="3"/>
    <x v="3"/>
    <x v="1"/>
    <x v="27"/>
    <x v="27"/>
    <x v="1"/>
    <x v="1"/>
    <x v="0"/>
    <x v="2"/>
  </r>
  <r>
    <x v="5389"/>
    <x v="1012"/>
    <x v="9"/>
    <x v="2"/>
    <x v="1"/>
    <x v="0"/>
    <x v="3"/>
    <x v="3"/>
    <x v="7"/>
    <x v="11"/>
    <x v="11"/>
    <x v="0"/>
    <x v="0"/>
    <x v="0"/>
    <x v="2"/>
  </r>
  <r>
    <x v="5390"/>
    <x v="1012"/>
    <x v="9"/>
    <x v="2"/>
    <x v="1"/>
    <x v="4"/>
    <x v="1"/>
    <x v="1"/>
    <x v="3"/>
    <x v="14"/>
    <x v="14"/>
    <x v="1"/>
    <x v="1"/>
    <x v="0"/>
    <x v="1"/>
  </r>
  <r>
    <x v="5391"/>
    <x v="1012"/>
    <x v="9"/>
    <x v="2"/>
    <x v="0"/>
    <x v="1"/>
    <x v="3"/>
    <x v="3"/>
    <x v="5"/>
    <x v="16"/>
    <x v="16"/>
    <x v="0"/>
    <x v="0"/>
    <x v="0"/>
    <x v="2"/>
  </r>
  <r>
    <x v="5392"/>
    <x v="1012"/>
    <x v="9"/>
    <x v="2"/>
    <x v="0"/>
    <x v="2"/>
    <x v="2"/>
    <x v="2"/>
    <x v="8"/>
    <x v="36"/>
    <x v="36"/>
    <x v="0"/>
    <x v="0"/>
    <x v="0"/>
    <x v="2"/>
  </r>
  <r>
    <x v="5393"/>
    <x v="1012"/>
    <x v="9"/>
    <x v="2"/>
    <x v="0"/>
    <x v="2"/>
    <x v="1"/>
    <x v="1"/>
    <x v="8"/>
    <x v="33"/>
    <x v="33"/>
    <x v="0"/>
    <x v="0"/>
    <x v="0"/>
    <x v="2"/>
  </r>
  <r>
    <x v="5394"/>
    <x v="1013"/>
    <x v="9"/>
    <x v="2"/>
    <x v="2"/>
    <x v="0"/>
    <x v="0"/>
    <x v="0"/>
    <x v="5"/>
    <x v="48"/>
    <x v="48"/>
    <x v="0"/>
    <x v="0"/>
    <x v="0"/>
    <x v="2"/>
  </r>
  <r>
    <x v="5395"/>
    <x v="1014"/>
    <x v="9"/>
    <x v="2"/>
    <x v="1"/>
    <x v="0"/>
    <x v="2"/>
    <x v="2"/>
    <x v="6"/>
    <x v="32"/>
    <x v="32"/>
    <x v="0"/>
    <x v="0"/>
    <x v="0"/>
    <x v="2"/>
  </r>
  <r>
    <x v="5396"/>
    <x v="1014"/>
    <x v="9"/>
    <x v="2"/>
    <x v="1"/>
    <x v="1"/>
    <x v="4"/>
    <x v="4"/>
    <x v="0"/>
    <x v="49"/>
    <x v="49"/>
    <x v="1"/>
    <x v="1"/>
    <x v="0"/>
    <x v="1"/>
  </r>
  <r>
    <x v="5397"/>
    <x v="1015"/>
    <x v="9"/>
    <x v="2"/>
    <x v="0"/>
    <x v="1"/>
    <x v="1"/>
    <x v="1"/>
    <x v="2"/>
    <x v="30"/>
    <x v="30"/>
    <x v="0"/>
    <x v="0"/>
    <x v="0"/>
    <x v="2"/>
  </r>
  <r>
    <x v="5398"/>
    <x v="1015"/>
    <x v="9"/>
    <x v="2"/>
    <x v="1"/>
    <x v="4"/>
    <x v="1"/>
    <x v="1"/>
    <x v="3"/>
    <x v="14"/>
    <x v="14"/>
    <x v="0"/>
    <x v="0"/>
    <x v="0"/>
    <x v="3"/>
  </r>
  <r>
    <x v="5399"/>
    <x v="1016"/>
    <x v="9"/>
    <x v="2"/>
    <x v="2"/>
    <x v="1"/>
    <x v="4"/>
    <x v="4"/>
    <x v="9"/>
    <x v="46"/>
    <x v="46"/>
    <x v="1"/>
    <x v="1"/>
    <x v="0"/>
    <x v="3"/>
  </r>
  <r>
    <x v="5400"/>
    <x v="1017"/>
    <x v="9"/>
    <x v="2"/>
    <x v="2"/>
    <x v="2"/>
    <x v="2"/>
    <x v="2"/>
    <x v="4"/>
    <x v="17"/>
    <x v="17"/>
    <x v="0"/>
    <x v="0"/>
    <x v="1"/>
    <x v="2"/>
  </r>
  <r>
    <x v="5401"/>
    <x v="1017"/>
    <x v="9"/>
    <x v="2"/>
    <x v="1"/>
    <x v="2"/>
    <x v="2"/>
    <x v="2"/>
    <x v="5"/>
    <x v="6"/>
    <x v="6"/>
    <x v="0"/>
    <x v="0"/>
    <x v="1"/>
    <x v="3"/>
  </r>
  <r>
    <x v="5402"/>
    <x v="1017"/>
    <x v="9"/>
    <x v="2"/>
    <x v="2"/>
    <x v="0"/>
    <x v="1"/>
    <x v="1"/>
    <x v="4"/>
    <x v="22"/>
    <x v="22"/>
    <x v="0"/>
    <x v="0"/>
    <x v="0"/>
    <x v="4"/>
  </r>
  <r>
    <x v="5403"/>
    <x v="1017"/>
    <x v="9"/>
    <x v="2"/>
    <x v="1"/>
    <x v="2"/>
    <x v="0"/>
    <x v="0"/>
    <x v="4"/>
    <x v="4"/>
    <x v="4"/>
    <x v="0"/>
    <x v="0"/>
    <x v="0"/>
    <x v="2"/>
  </r>
  <r>
    <x v="5404"/>
    <x v="1017"/>
    <x v="9"/>
    <x v="2"/>
    <x v="2"/>
    <x v="2"/>
    <x v="3"/>
    <x v="3"/>
    <x v="5"/>
    <x v="16"/>
    <x v="16"/>
    <x v="0"/>
    <x v="0"/>
    <x v="0"/>
    <x v="2"/>
  </r>
  <r>
    <x v="5405"/>
    <x v="1018"/>
    <x v="9"/>
    <x v="2"/>
    <x v="2"/>
    <x v="2"/>
    <x v="1"/>
    <x v="1"/>
    <x v="9"/>
    <x v="44"/>
    <x v="44"/>
    <x v="0"/>
    <x v="0"/>
    <x v="0"/>
    <x v="0"/>
  </r>
  <r>
    <x v="5406"/>
    <x v="1018"/>
    <x v="9"/>
    <x v="2"/>
    <x v="2"/>
    <x v="0"/>
    <x v="4"/>
    <x v="4"/>
    <x v="5"/>
    <x v="47"/>
    <x v="47"/>
    <x v="0"/>
    <x v="0"/>
    <x v="0"/>
    <x v="0"/>
  </r>
  <r>
    <x v="5407"/>
    <x v="1018"/>
    <x v="9"/>
    <x v="2"/>
    <x v="2"/>
    <x v="2"/>
    <x v="1"/>
    <x v="1"/>
    <x v="5"/>
    <x v="28"/>
    <x v="28"/>
    <x v="1"/>
    <x v="1"/>
    <x v="0"/>
    <x v="3"/>
  </r>
  <r>
    <x v="5408"/>
    <x v="1018"/>
    <x v="9"/>
    <x v="2"/>
    <x v="1"/>
    <x v="2"/>
    <x v="4"/>
    <x v="4"/>
    <x v="4"/>
    <x v="8"/>
    <x v="8"/>
    <x v="1"/>
    <x v="1"/>
    <x v="0"/>
    <x v="0"/>
  </r>
  <r>
    <x v="5409"/>
    <x v="1019"/>
    <x v="9"/>
    <x v="2"/>
    <x v="2"/>
    <x v="2"/>
    <x v="2"/>
    <x v="2"/>
    <x v="2"/>
    <x v="12"/>
    <x v="12"/>
    <x v="1"/>
    <x v="1"/>
    <x v="0"/>
    <x v="3"/>
  </r>
  <r>
    <x v="5410"/>
    <x v="1019"/>
    <x v="9"/>
    <x v="2"/>
    <x v="0"/>
    <x v="2"/>
    <x v="3"/>
    <x v="3"/>
    <x v="8"/>
    <x v="18"/>
    <x v="18"/>
    <x v="1"/>
    <x v="1"/>
    <x v="0"/>
    <x v="1"/>
  </r>
  <r>
    <x v="5411"/>
    <x v="1019"/>
    <x v="9"/>
    <x v="2"/>
    <x v="0"/>
    <x v="0"/>
    <x v="4"/>
    <x v="4"/>
    <x v="2"/>
    <x v="24"/>
    <x v="24"/>
    <x v="1"/>
    <x v="1"/>
    <x v="0"/>
    <x v="2"/>
  </r>
  <r>
    <x v="5412"/>
    <x v="1020"/>
    <x v="9"/>
    <x v="2"/>
    <x v="0"/>
    <x v="3"/>
    <x v="1"/>
    <x v="1"/>
    <x v="9"/>
    <x v="44"/>
    <x v="44"/>
    <x v="0"/>
    <x v="0"/>
    <x v="0"/>
    <x v="0"/>
  </r>
  <r>
    <x v="5413"/>
    <x v="1020"/>
    <x v="9"/>
    <x v="2"/>
    <x v="1"/>
    <x v="5"/>
    <x v="1"/>
    <x v="1"/>
    <x v="8"/>
    <x v="33"/>
    <x v="33"/>
    <x v="1"/>
    <x v="1"/>
    <x v="0"/>
    <x v="0"/>
  </r>
  <r>
    <x v="5414"/>
    <x v="1021"/>
    <x v="9"/>
    <x v="2"/>
    <x v="1"/>
    <x v="1"/>
    <x v="4"/>
    <x v="4"/>
    <x v="3"/>
    <x v="42"/>
    <x v="42"/>
    <x v="1"/>
    <x v="1"/>
    <x v="0"/>
    <x v="4"/>
  </r>
  <r>
    <x v="5415"/>
    <x v="1021"/>
    <x v="9"/>
    <x v="2"/>
    <x v="1"/>
    <x v="0"/>
    <x v="3"/>
    <x v="3"/>
    <x v="8"/>
    <x v="18"/>
    <x v="18"/>
    <x v="0"/>
    <x v="0"/>
    <x v="1"/>
    <x v="4"/>
  </r>
  <r>
    <x v="5416"/>
    <x v="1022"/>
    <x v="9"/>
    <x v="2"/>
    <x v="2"/>
    <x v="2"/>
    <x v="2"/>
    <x v="2"/>
    <x v="7"/>
    <x v="15"/>
    <x v="15"/>
    <x v="1"/>
    <x v="1"/>
    <x v="0"/>
    <x v="0"/>
  </r>
  <r>
    <x v="5417"/>
    <x v="1022"/>
    <x v="9"/>
    <x v="2"/>
    <x v="1"/>
    <x v="3"/>
    <x v="4"/>
    <x v="4"/>
    <x v="2"/>
    <x v="24"/>
    <x v="24"/>
    <x v="0"/>
    <x v="0"/>
    <x v="0"/>
    <x v="4"/>
  </r>
  <r>
    <x v="5418"/>
    <x v="1022"/>
    <x v="9"/>
    <x v="2"/>
    <x v="2"/>
    <x v="0"/>
    <x v="0"/>
    <x v="0"/>
    <x v="6"/>
    <x v="34"/>
    <x v="34"/>
    <x v="0"/>
    <x v="0"/>
    <x v="0"/>
    <x v="2"/>
  </r>
  <r>
    <x v="5419"/>
    <x v="1022"/>
    <x v="9"/>
    <x v="2"/>
    <x v="1"/>
    <x v="2"/>
    <x v="1"/>
    <x v="1"/>
    <x v="6"/>
    <x v="7"/>
    <x v="7"/>
    <x v="0"/>
    <x v="0"/>
    <x v="0"/>
    <x v="0"/>
  </r>
  <r>
    <x v="5420"/>
    <x v="1022"/>
    <x v="9"/>
    <x v="2"/>
    <x v="1"/>
    <x v="5"/>
    <x v="2"/>
    <x v="2"/>
    <x v="1"/>
    <x v="43"/>
    <x v="43"/>
    <x v="1"/>
    <x v="1"/>
    <x v="0"/>
    <x v="0"/>
  </r>
  <r>
    <x v="5421"/>
    <x v="1023"/>
    <x v="9"/>
    <x v="2"/>
    <x v="2"/>
    <x v="1"/>
    <x v="2"/>
    <x v="2"/>
    <x v="8"/>
    <x v="36"/>
    <x v="36"/>
    <x v="0"/>
    <x v="0"/>
    <x v="0"/>
    <x v="2"/>
  </r>
  <r>
    <x v="5422"/>
    <x v="1024"/>
    <x v="9"/>
    <x v="2"/>
    <x v="2"/>
    <x v="5"/>
    <x v="1"/>
    <x v="1"/>
    <x v="1"/>
    <x v="1"/>
    <x v="1"/>
    <x v="1"/>
    <x v="1"/>
    <x v="0"/>
    <x v="3"/>
  </r>
  <r>
    <x v="5423"/>
    <x v="1024"/>
    <x v="9"/>
    <x v="2"/>
    <x v="0"/>
    <x v="6"/>
    <x v="4"/>
    <x v="4"/>
    <x v="3"/>
    <x v="42"/>
    <x v="42"/>
    <x v="0"/>
    <x v="0"/>
    <x v="0"/>
    <x v="2"/>
  </r>
  <r>
    <x v="5424"/>
    <x v="1024"/>
    <x v="9"/>
    <x v="2"/>
    <x v="2"/>
    <x v="5"/>
    <x v="0"/>
    <x v="0"/>
    <x v="1"/>
    <x v="40"/>
    <x v="40"/>
    <x v="0"/>
    <x v="0"/>
    <x v="0"/>
    <x v="0"/>
  </r>
  <r>
    <x v="5425"/>
    <x v="1024"/>
    <x v="9"/>
    <x v="2"/>
    <x v="2"/>
    <x v="4"/>
    <x v="0"/>
    <x v="0"/>
    <x v="5"/>
    <x v="48"/>
    <x v="48"/>
    <x v="1"/>
    <x v="1"/>
    <x v="0"/>
    <x v="0"/>
  </r>
  <r>
    <x v="5426"/>
    <x v="1025"/>
    <x v="9"/>
    <x v="2"/>
    <x v="0"/>
    <x v="1"/>
    <x v="0"/>
    <x v="0"/>
    <x v="8"/>
    <x v="23"/>
    <x v="23"/>
    <x v="0"/>
    <x v="0"/>
    <x v="0"/>
    <x v="3"/>
  </r>
  <r>
    <x v="5427"/>
    <x v="1025"/>
    <x v="9"/>
    <x v="2"/>
    <x v="0"/>
    <x v="1"/>
    <x v="1"/>
    <x v="1"/>
    <x v="0"/>
    <x v="10"/>
    <x v="10"/>
    <x v="0"/>
    <x v="0"/>
    <x v="1"/>
    <x v="4"/>
  </r>
  <r>
    <x v="5428"/>
    <x v="1025"/>
    <x v="9"/>
    <x v="2"/>
    <x v="0"/>
    <x v="0"/>
    <x v="2"/>
    <x v="2"/>
    <x v="8"/>
    <x v="36"/>
    <x v="36"/>
    <x v="0"/>
    <x v="0"/>
    <x v="0"/>
    <x v="0"/>
  </r>
  <r>
    <x v="5429"/>
    <x v="1025"/>
    <x v="9"/>
    <x v="2"/>
    <x v="1"/>
    <x v="0"/>
    <x v="1"/>
    <x v="1"/>
    <x v="5"/>
    <x v="28"/>
    <x v="28"/>
    <x v="0"/>
    <x v="0"/>
    <x v="0"/>
    <x v="2"/>
  </r>
  <r>
    <x v="5430"/>
    <x v="1025"/>
    <x v="9"/>
    <x v="2"/>
    <x v="0"/>
    <x v="4"/>
    <x v="3"/>
    <x v="3"/>
    <x v="5"/>
    <x v="16"/>
    <x v="16"/>
    <x v="1"/>
    <x v="1"/>
    <x v="0"/>
    <x v="2"/>
  </r>
  <r>
    <x v="5431"/>
    <x v="1025"/>
    <x v="9"/>
    <x v="2"/>
    <x v="0"/>
    <x v="3"/>
    <x v="0"/>
    <x v="0"/>
    <x v="3"/>
    <x v="45"/>
    <x v="45"/>
    <x v="0"/>
    <x v="0"/>
    <x v="0"/>
    <x v="2"/>
  </r>
  <r>
    <x v="5432"/>
    <x v="1025"/>
    <x v="9"/>
    <x v="2"/>
    <x v="2"/>
    <x v="0"/>
    <x v="4"/>
    <x v="4"/>
    <x v="2"/>
    <x v="24"/>
    <x v="24"/>
    <x v="1"/>
    <x v="1"/>
    <x v="0"/>
    <x v="4"/>
  </r>
  <r>
    <x v="5433"/>
    <x v="1026"/>
    <x v="9"/>
    <x v="2"/>
    <x v="1"/>
    <x v="2"/>
    <x v="0"/>
    <x v="0"/>
    <x v="4"/>
    <x v="4"/>
    <x v="4"/>
    <x v="0"/>
    <x v="0"/>
    <x v="0"/>
    <x v="0"/>
  </r>
  <r>
    <x v="5434"/>
    <x v="1027"/>
    <x v="9"/>
    <x v="2"/>
    <x v="2"/>
    <x v="5"/>
    <x v="1"/>
    <x v="1"/>
    <x v="6"/>
    <x v="7"/>
    <x v="7"/>
    <x v="1"/>
    <x v="1"/>
    <x v="1"/>
    <x v="3"/>
  </r>
  <r>
    <x v="5435"/>
    <x v="1027"/>
    <x v="9"/>
    <x v="2"/>
    <x v="2"/>
    <x v="4"/>
    <x v="0"/>
    <x v="0"/>
    <x v="8"/>
    <x v="23"/>
    <x v="23"/>
    <x v="0"/>
    <x v="0"/>
    <x v="1"/>
    <x v="2"/>
  </r>
  <r>
    <x v="5436"/>
    <x v="1027"/>
    <x v="9"/>
    <x v="2"/>
    <x v="1"/>
    <x v="1"/>
    <x v="4"/>
    <x v="4"/>
    <x v="9"/>
    <x v="46"/>
    <x v="46"/>
    <x v="1"/>
    <x v="1"/>
    <x v="1"/>
    <x v="3"/>
  </r>
  <r>
    <x v="5437"/>
    <x v="1027"/>
    <x v="9"/>
    <x v="2"/>
    <x v="2"/>
    <x v="6"/>
    <x v="4"/>
    <x v="4"/>
    <x v="7"/>
    <x v="31"/>
    <x v="31"/>
    <x v="0"/>
    <x v="0"/>
    <x v="0"/>
    <x v="2"/>
  </r>
  <r>
    <x v="5438"/>
    <x v="1027"/>
    <x v="9"/>
    <x v="2"/>
    <x v="1"/>
    <x v="5"/>
    <x v="4"/>
    <x v="4"/>
    <x v="0"/>
    <x v="49"/>
    <x v="49"/>
    <x v="1"/>
    <x v="1"/>
    <x v="0"/>
    <x v="4"/>
  </r>
  <r>
    <x v="5439"/>
    <x v="1027"/>
    <x v="9"/>
    <x v="2"/>
    <x v="0"/>
    <x v="0"/>
    <x v="1"/>
    <x v="1"/>
    <x v="1"/>
    <x v="1"/>
    <x v="1"/>
    <x v="0"/>
    <x v="0"/>
    <x v="0"/>
    <x v="2"/>
  </r>
  <r>
    <x v="5440"/>
    <x v="1027"/>
    <x v="9"/>
    <x v="2"/>
    <x v="2"/>
    <x v="6"/>
    <x v="4"/>
    <x v="4"/>
    <x v="5"/>
    <x v="47"/>
    <x v="47"/>
    <x v="0"/>
    <x v="0"/>
    <x v="0"/>
    <x v="2"/>
  </r>
  <r>
    <x v="5441"/>
    <x v="1027"/>
    <x v="9"/>
    <x v="2"/>
    <x v="1"/>
    <x v="6"/>
    <x v="0"/>
    <x v="0"/>
    <x v="0"/>
    <x v="0"/>
    <x v="0"/>
    <x v="0"/>
    <x v="0"/>
    <x v="0"/>
    <x v="2"/>
  </r>
  <r>
    <x v="5442"/>
    <x v="1027"/>
    <x v="9"/>
    <x v="2"/>
    <x v="1"/>
    <x v="1"/>
    <x v="3"/>
    <x v="3"/>
    <x v="0"/>
    <x v="25"/>
    <x v="25"/>
    <x v="0"/>
    <x v="0"/>
    <x v="0"/>
    <x v="2"/>
  </r>
  <r>
    <x v="5443"/>
    <x v="1027"/>
    <x v="9"/>
    <x v="2"/>
    <x v="0"/>
    <x v="2"/>
    <x v="4"/>
    <x v="4"/>
    <x v="5"/>
    <x v="47"/>
    <x v="47"/>
    <x v="1"/>
    <x v="1"/>
    <x v="0"/>
    <x v="2"/>
  </r>
  <r>
    <x v="5444"/>
    <x v="1027"/>
    <x v="9"/>
    <x v="2"/>
    <x v="1"/>
    <x v="1"/>
    <x v="2"/>
    <x v="2"/>
    <x v="3"/>
    <x v="3"/>
    <x v="3"/>
    <x v="0"/>
    <x v="0"/>
    <x v="0"/>
    <x v="3"/>
  </r>
  <r>
    <x v="5445"/>
    <x v="1028"/>
    <x v="9"/>
    <x v="2"/>
    <x v="1"/>
    <x v="0"/>
    <x v="0"/>
    <x v="0"/>
    <x v="4"/>
    <x v="4"/>
    <x v="4"/>
    <x v="1"/>
    <x v="1"/>
    <x v="0"/>
    <x v="2"/>
  </r>
  <r>
    <x v="5446"/>
    <x v="1028"/>
    <x v="9"/>
    <x v="2"/>
    <x v="0"/>
    <x v="0"/>
    <x v="3"/>
    <x v="3"/>
    <x v="1"/>
    <x v="27"/>
    <x v="27"/>
    <x v="0"/>
    <x v="0"/>
    <x v="0"/>
    <x v="3"/>
  </r>
  <r>
    <x v="5447"/>
    <x v="1028"/>
    <x v="9"/>
    <x v="2"/>
    <x v="0"/>
    <x v="6"/>
    <x v="2"/>
    <x v="2"/>
    <x v="5"/>
    <x v="6"/>
    <x v="6"/>
    <x v="0"/>
    <x v="0"/>
    <x v="0"/>
    <x v="2"/>
  </r>
  <r>
    <x v="5448"/>
    <x v="1028"/>
    <x v="9"/>
    <x v="2"/>
    <x v="1"/>
    <x v="2"/>
    <x v="0"/>
    <x v="0"/>
    <x v="4"/>
    <x v="4"/>
    <x v="4"/>
    <x v="1"/>
    <x v="1"/>
    <x v="0"/>
    <x v="4"/>
  </r>
  <r>
    <x v="5449"/>
    <x v="1028"/>
    <x v="9"/>
    <x v="2"/>
    <x v="1"/>
    <x v="2"/>
    <x v="3"/>
    <x v="3"/>
    <x v="8"/>
    <x v="18"/>
    <x v="18"/>
    <x v="0"/>
    <x v="0"/>
    <x v="0"/>
    <x v="2"/>
  </r>
  <r>
    <x v="5450"/>
    <x v="1029"/>
    <x v="9"/>
    <x v="2"/>
    <x v="2"/>
    <x v="1"/>
    <x v="0"/>
    <x v="0"/>
    <x v="8"/>
    <x v="23"/>
    <x v="23"/>
    <x v="0"/>
    <x v="0"/>
    <x v="0"/>
    <x v="0"/>
  </r>
  <r>
    <x v="5451"/>
    <x v="1029"/>
    <x v="9"/>
    <x v="2"/>
    <x v="0"/>
    <x v="1"/>
    <x v="2"/>
    <x v="2"/>
    <x v="4"/>
    <x v="17"/>
    <x v="17"/>
    <x v="0"/>
    <x v="0"/>
    <x v="0"/>
    <x v="2"/>
  </r>
  <r>
    <x v="5452"/>
    <x v="1029"/>
    <x v="9"/>
    <x v="2"/>
    <x v="1"/>
    <x v="2"/>
    <x v="3"/>
    <x v="3"/>
    <x v="0"/>
    <x v="25"/>
    <x v="25"/>
    <x v="0"/>
    <x v="0"/>
    <x v="0"/>
    <x v="0"/>
  </r>
  <r>
    <x v="5453"/>
    <x v="1030"/>
    <x v="9"/>
    <x v="2"/>
    <x v="1"/>
    <x v="3"/>
    <x v="4"/>
    <x v="4"/>
    <x v="4"/>
    <x v="8"/>
    <x v="8"/>
    <x v="0"/>
    <x v="0"/>
    <x v="0"/>
    <x v="3"/>
  </r>
  <r>
    <x v="5454"/>
    <x v="1030"/>
    <x v="9"/>
    <x v="2"/>
    <x v="1"/>
    <x v="2"/>
    <x v="0"/>
    <x v="0"/>
    <x v="6"/>
    <x v="34"/>
    <x v="34"/>
    <x v="0"/>
    <x v="0"/>
    <x v="0"/>
    <x v="2"/>
  </r>
  <r>
    <x v="5455"/>
    <x v="1030"/>
    <x v="9"/>
    <x v="2"/>
    <x v="2"/>
    <x v="3"/>
    <x v="3"/>
    <x v="3"/>
    <x v="9"/>
    <x v="35"/>
    <x v="35"/>
    <x v="1"/>
    <x v="1"/>
    <x v="0"/>
    <x v="2"/>
  </r>
  <r>
    <x v="5456"/>
    <x v="1031"/>
    <x v="9"/>
    <x v="2"/>
    <x v="1"/>
    <x v="5"/>
    <x v="2"/>
    <x v="2"/>
    <x v="5"/>
    <x v="6"/>
    <x v="6"/>
    <x v="0"/>
    <x v="0"/>
    <x v="0"/>
    <x v="3"/>
  </r>
  <r>
    <x v="5457"/>
    <x v="1032"/>
    <x v="9"/>
    <x v="2"/>
    <x v="2"/>
    <x v="5"/>
    <x v="1"/>
    <x v="1"/>
    <x v="9"/>
    <x v="44"/>
    <x v="44"/>
    <x v="0"/>
    <x v="0"/>
    <x v="0"/>
    <x v="0"/>
  </r>
  <r>
    <x v="5458"/>
    <x v="1032"/>
    <x v="9"/>
    <x v="2"/>
    <x v="2"/>
    <x v="2"/>
    <x v="0"/>
    <x v="0"/>
    <x v="2"/>
    <x v="2"/>
    <x v="2"/>
    <x v="0"/>
    <x v="0"/>
    <x v="0"/>
    <x v="0"/>
  </r>
  <r>
    <x v="5459"/>
    <x v="1032"/>
    <x v="9"/>
    <x v="2"/>
    <x v="0"/>
    <x v="4"/>
    <x v="4"/>
    <x v="4"/>
    <x v="8"/>
    <x v="19"/>
    <x v="19"/>
    <x v="0"/>
    <x v="0"/>
    <x v="1"/>
    <x v="3"/>
  </r>
  <r>
    <x v="5460"/>
    <x v="1032"/>
    <x v="9"/>
    <x v="2"/>
    <x v="0"/>
    <x v="0"/>
    <x v="0"/>
    <x v="0"/>
    <x v="4"/>
    <x v="4"/>
    <x v="4"/>
    <x v="0"/>
    <x v="0"/>
    <x v="0"/>
    <x v="0"/>
  </r>
  <r>
    <x v="5461"/>
    <x v="1032"/>
    <x v="9"/>
    <x v="2"/>
    <x v="0"/>
    <x v="4"/>
    <x v="4"/>
    <x v="4"/>
    <x v="3"/>
    <x v="42"/>
    <x v="42"/>
    <x v="0"/>
    <x v="0"/>
    <x v="0"/>
    <x v="0"/>
  </r>
  <r>
    <x v="5462"/>
    <x v="1033"/>
    <x v="9"/>
    <x v="2"/>
    <x v="2"/>
    <x v="0"/>
    <x v="0"/>
    <x v="0"/>
    <x v="3"/>
    <x v="45"/>
    <x v="45"/>
    <x v="0"/>
    <x v="0"/>
    <x v="0"/>
    <x v="2"/>
  </r>
  <r>
    <x v="5463"/>
    <x v="1033"/>
    <x v="9"/>
    <x v="2"/>
    <x v="2"/>
    <x v="3"/>
    <x v="4"/>
    <x v="4"/>
    <x v="0"/>
    <x v="49"/>
    <x v="49"/>
    <x v="0"/>
    <x v="0"/>
    <x v="1"/>
    <x v="3"/>
  </r>
  <r>
    <x v="5464"/>
    <x v="1033"/>
    <x v="9"/>
    <x v="2"/>
    <x v="2"/>
    <x v="6"/>
    <x v="3"/>
    <x v="3"/>
    <x v="6"/>
    <x v="13"/>
    <x v="13"/>
    <x v="0"/>
    <x v="0"/>
    <x v="0"/>
    <x v="0"/>
  </r>
  <r>
    <x v="5465"/>
    <x v="1034"/>
    <x v="10"/>
    <x v="2"/>
    <x v="0"/>
    <x v="2"/>
    <x v="0"/>
    <x v="0"/>
    <x v="1"/>
    <x v="40"/>
    <x v="40"/>
    <x v="0"/>
    <x v="0"/>
    <x v="0"/>
    <x v="3"/>
  </r>
  <r>
    <x v="5466"/>
    <x v="1034"/>
    <x v="10"/>
    <x v="2"/>
    <x v="2"/>
    <x v="0"/>
    <x v="1"/>
    <x v="1"/>
    <x v="6"/>
    <x v="7"/>
    <x v="7"/>
    <x v="0"/>
    <x v="0"/>
    <x v="0"/>
    <x v="3"/>
  </r>
  <r>
    <x v="5467"/>
    <x v="1034"/>
    <x v="10"/>
    <x v="2"/>
    <x v="2"/>
    <x v="5"/>
    <x v="2"/>
    <x v="2"/>
    <x v="1"/>
    <x v="43"/>
    <x v="43"/>
    <x v="0"/>
    <x v="0"/>
    <x v="0"/>
    <x v="3"/>
  </r>
  <r>
    <x v="5468"/>
    <x v="1035"/>
    <x v="10"/>
    <x v="2"/>
    <x v="0"/>
    <x v="0"/>
    <x v="2"/>
    <x v="2"/>
    <x v="5"/>
    <x v="6"/>
    <x v="6"/>
    <x v="0"/>
    <x v="0"/>
    <x v="1"/>
    <x v="0"/>
  </r>
  <r>
    <x v="5469"/>
    <x v="1035"/>
    <x v="10"/>
    <x v="2"/>
    <x v="2"/>
    <x v="5"/>
    <x v="2"/>
    <x v="2"/>
    <x v="1"/>
    <x v="43"/>
    <x v="43"/>
    <x v="0"/>
    <x v="0"/>
    <x v="0"/>
    <x v="1"/>
  </r>
  <r>
    <x v="5470"/>
    <x v="1035"/>
    <x v="10"/>
    <x v="2"/>
    <x v="0"/>
    <x v="6"/>
    <x v="1"/>
    <x v="1"/>
    <x v="8"/>
    <x v="33"/>
    <x v="33"/>
    <x v="1"/>
    <x v="1"/>
    <x v="0"/>
    <x v="3"/>
  </r>
  <r>
    <x v="5471"/>
    <x v="1036"/>
    <x v="10"/>
    <x v="2"/>
    <x v="1"/>
    <x v="1"/>
    <x v="2"/>
    <x v="2"/>
    <x v="3"/>
    <x v="3"/>
    <x v="3"/>
    <x v="0"/>
    <x v="0"/>
    <x v="0"/>
    <x v="2"/>
  </r>
  <r>
    <x v="5472"/>
    <x v="1036"/>
    <x v="10"/>
    <x v="2"/>
    <x v="0"/>
    <x v="2"/>
    <x v="2"/>
    <x v="2"/>
    <x v="8"/>
    <x v="36"/>
    <x v="36"/>
    <x v="0"/>
    <x v="0"/>
    <x v="0"/>
    <x v="2"/>
  </r>
  <r>
    <x v="5473"/>
    <x v="1036"/>
    <x v="10"/>
    <x v="2"/>
    <x v="1"/>
    <x v="5"/>
    <x v="3"/>
    <x v="3"/>
    <x v="6"/>
    <x v="13"/>
    <x v="13"/>
    <x v="1"/>
    <x v="1"/>
    <x v="1"/>
    <x v="1"/>
  </r>
  <r>
    <x v="5474"/>
    <x v="1036"/>
    <x v="10"/>
    <x v="2"/>
    <x v="0"/>
    <x v="0"/>
    <x v="4"/>
    <x v="4"/>
    <x v="5"/>
    <x v="47"/>
    <x v="47"/>
    <x v="0"/>
    <x v="0"/>
    <x v="1"/>
    <x v="3"/>
  </r>
  <r>
    <x v="5475"/>
    <x v="1036"/>
    <x v="10"/>
    <x v="2"/>
    <x v="2"/>
    <x v="1"/>
    <x v="0"/>
    <x v="0"/>
    <x v="0"/>
    <x v="0"/>
    <x v="0"/>
    <x v="0"/>
    <x v="0"/>
    <x v="0"/>
    <x v="1"/>
  </r>
  <r>
    <x v="5476"/>
    <x v="1037"/>
    <x v="10"/>
    <x v="2"/>
    <x v="2"/>
    <x v="4"/>
    <x v="2"/>
    <x v="2"/>
    <x v="7"/>
    <x v="15"/>
    <x v="15"/>
    <x v="0"/>
    <x v="0"/>
    <x v="0"/>
    <x v="2"/>
  </r>
  <r>
    <x v="5477"/>
    <x v="1037"/>
    <x v="10"/>
    <x v="2"/>
    <x v="0"/>
    <x v="5"/>
    <x v="0"/>
    <x v="0"/>
    <x v="5"/>
    <x v="48"/>
    <x v="48"/>
    <x v="1"/>
    <x v="1"/>
    <x v="0"/>
    <x v="2"/>
  </r>
  <r>
    <x v="5478"/>
    <x v="1037"/>
    <x v="10"/>
    <x v="2"/>
    <x v="2"/>
    <x v="6"/>
    <x v="0"/>
    <x v="0"/>
    <x v="1"/>
    <x v="40"/>
    <x v="40"/>
    <x v="0"/>
    <x v="0"/>
    <x v="0"/>
    <x v="2"/>
  </r>
  <r>
    <x v="5479"/>
    <x v="1037"/>
    <x v="10"/>
    <x v="2"/>
    <x v="1"/>
    <x v="2"/>
    <x v="1"/>
    <x v="1"/>
    <x v="6"/>
    <x v="7"/>
    <x v="7"/>
    <x v="1"/>
    <x v="1"/>
    <x v="0"/>
    <x v="2"/>
  </r>
  <r>
    <x v="5480"/>
    <x v="1037"/>
    <x v="10"/>
    <x v="2"/>
    <x v="0"/>
    <x v="4"/>
    <x v="4"/>
    <x v="4"/>
    <x v="1"/>
    <x v="37"/>
    <x v="37"/>
    <x v="0"/>
    <x v="0"/>
    <x v="0"/>
    <x v="3"/>
  </r>
  <r>
    <x v="5481"/>
    <x v="1037"/>
    <x v="10"/>
    <x v="2"/>
    <x v="2"/>
    <x v="3"/>
    <x v="4"/>
    <x v="4"/>
    <x v="7"/>
    <x v="31"/>
    <x v="31"/>
    <x v="0"/>
    <x v="0"/>
    <x v="0"/>
    <x v="2"/>
  </r>
  <r>
    <x v="5482"/>
    <x v="1037"/>
    <x v="10"/>
    <x v="2"/>
    <x v="0"/>
    <x v="1"/>
    <x v="3"/>
    <x v="3"/>
    <x v="7"/>
    <x v="11"/>
    <x v="11"/>
    <x v="1"/>
    <x v="1"/>
    <x v="0"/>
    <x v="0"/>
  </r>
  <r>
    <x v="5483"/>
    <x v="1038"/>
    <x v="10"/>
    <x v="2"/>
    <x v="1"/>
    <x v="4"/>
    <x v="3"/>
    <x v="3"/>
    <x v="0"/>
    <x v="25"/>
    <x v="25"/>
    <x v="1"/>
    <x v="1"/>
    <x v="0"/>
    <x v="2"/>
  </r>
  <r>
    <x v="5484"/>
    <x v="1038"/>
    <x v="10"/>
    <x v="2"/>
    <x v="2"/>
    <x v="0"/>
    <x v="0"/>
    <x v="0"/>
    <x v="5"/>
    <x v="48"/>
    <x v="48"/>
    <x v="0"/>
    <x v="0"/>
    <x v="0"/>
    <x v="3"/>
  </r>
  <r>
    <x v="5485"/>
    <x v="1038"/>
    <x v="10"/>
    <x v="2"/>
    <x v="0"/>
    <x v="5"/>
    <x v="0"/>
    <x v="0"/>
    <x v="2"/>
    <x v="2"/>
    <x v="2"/>
    <x v="0"/>
    <x v="0"/>
    <x v="0"/>
    <x v="3"/>
  </r>
  <r>
    <x v="5486"/>
    <x v="1038"/>
    <x v="10"/>
    <x v="2"/>
    <x v="1"/>
    <x v="2"/>
    <x v="4"/>
    <x v="4"/>
    <x v="4"/>
    <x v="8"/>
    <x v="8"/>
    <x v="0"/>
    <x v="0"/>
    <x v="0"/>
    <x v="0"/>
  </r>
  <r>
    <x v="5487"/>
    <x v="1038"/>
    <x v="10"/>
    <x v="2"/>
    <x v="1"/>
    <x v="2"/>
    <x v="1"/>
    <x v="1"/>
    <x v="6"/>
    <x v="7"/>
    <x v="7"/>
    <x v="1"/>
    <x v="1"/>
    <x v="0"/>
    <x v="2"/>
  </r>
  <r>
    <x v="5488"/>
    <x v="1039"/>
    <x v="10"/>
    <x v="2"/>
    <x v="1"/>
    <x v="2"/>
    <x v="4"/>
    <x v="4"/>
    <x v="2"/>
    <x v="24"/>
    <x v="24"/>
    <x v="0"/>
    <x v="0"/>
    <x v="0"/>
    <x v="0"/>
  </r>
  <r>
    <x v="5489"/>
    <x v="1039"/>
    <x v="10"/>
    <x v="2"/>
    <x v="2"/>
    <x v="0"/>
    <x v="4"/>
    <x v="4"/>
    <x v="7"/>
    <x v="31"/>
    <x v="31"/>
    <x v="0"/>
    <x v="0"/>
    <x v="0"/>
    <x v="3"/>
  </r>
  <r>
    <x v="5490"/>
    <x v="1039"/>
    <x v="10"/>
    <x v="2"/>
    <x v="1"/>
    <x v="1"/>
    <x v="3"/>
    <x v="3"/>
    <x v="7"/>
    <x v="11"/>
    <x v="11"/>
    <x v="0"/>
    <x v="0"/>
    <x v="0"/>
    <x v="2"/>
  </r>
  <r>
    <x v="5491"/>
    <x v="1039"/>
    <x v="10"/>
    <x v="2"/>
    <x v="0"/>
    <x v="3"/>
    <x v="0"/>
    <x v="0"/>
    <x v="9"/>
    <x v="39"/>
    <x v="39"/>
    <x v="1"/>
    <x v="1"/>
    <x v="0"/>
    <x v="0"/>
  </r>
  <r>
    <x v="5492"/>
    <x v="1039"/>
    <x v="10"/>
    <x v="2"/>
    <x v="0"/>
    <x v="2"/>
    <x v="2"/>
    <x v="2"/>
    <x v="6"/>
    <x v="32"/>
    <x v="32"/>
    <x v="1"/>
    <x v="1"/>
    <x v="0"/>
    <x v="0"/>
  </r>
  <r>
    <x v="5493"/>
    <x v="1040"/>
    <x v="10"/>
    <x v="2"/>
    <x v="2"/>
    <x v="0"/>
    <x v="2"/>
    <x v="2"/>
    <x v="9"/>
    <x v="26"/>
    <x v="26"/>
    <x v="0"/>
    <x v="0"/>
    <x v="0"/>
    <x v="1"/>
  </r>
  <r>
    <x v="5494"/>
    <x v="1041"/>
    <x v="10"/>
    <x v="2"/>
    <x v="2"/>
    <x v="3"/>
    <x v="1"/>
    <x v="1"/>
    <x v="2"/>
    <x v="30"/>
    <x v="30"/>
    <x v="1"/>
    <x v="1"/>
    <x v="0"/>
    <x v="1"/>
  </r>
  <r>
    <x v="5495"/>
    <x v="1042"/>
    <x v="10"/>
    <x v="2"/>
    <x v="1"/>
    <x v="3"/>
    <x v="4"/>
    <x v="4"/>
    <x v="2"/>
    <x v="24"/>
    <x v="24"/>
    <x v="0"/>
    <x v="0"/>
    <x v="0"/>
    <x v="0"/>
  </r>
  <r>
    <x v="5496"/>
    <x v="1042"/>
    <x v="10"/>
    <x v="2"/>
    <x v="0"/>
    <x v="3"/>
    <x v="4"/>
    <x v="4"/>
    <x v="6"/>
    <x v="9"/>
    <x v="9"/>
    <x v="1"/>
    <x v="1"/>
    <x v="0"/>
    <x v="2"/>
  </r>
  <r>
    <x v="5497"/>
    <x v="1043"/>
    <x v="10"/>
    <x v="2"/>
    <x v="1"/>
    <x v="2"/>
    <x v="2"/>
    <x v="2"/>
    <x v="9"/>
    <x v="26"/>
    <x v="26"/>
    <x v="1"/>
    <x v="1"/>
    <x v="1"/>
    <x v="1"/>
  </r>
  <r>
    <x v="5498"/>
    <x v="1043"/>
    <x v="10"/>
    <x v="2"/>
    <x v="0"/>
    <x v="4"/>
    <x v="3"/>
    <x v="3"/>
    <x v="2"/>
    <x v="5"/>
    <x v="5"/>
    <x v="0"/>
    <x v="0"/>
    <x v="1"/>
    <x v="2"/>
  </r>
  <r>
    <x v="5499"/>
    <x v="1044"/>
    <x v="10"/>
    <x v="2"/>
    <x v="1"/>
    <x v="5"/>
    <x v="0"/>
    <x v="0"/>
    <x v="6"/>
    <x v="34"/>
    <x v="34"/>
    <x v="0"/>
    <x v="0"/>
    <x v="0"/>
    <x v="2"/>
  </r>
  <r>
    <x v="5500"/>
    <x v="1044"/>
    <x v="10"/>
    <x v="2"/>
    <x v="2"/>
    <x v="0"/>
    <x v="0"/>
    <x v="0"/>
    <x v="3"/>
    <x v="45"/>
    <x v="45"/>
    <x v="1"/>
    <x v="1"/>
    <x v="0"/>
    <x v="2"/>
  </r>
  <r>
    <x v="5501"/>
    <x v="1045"/>
    <x v="10"/>
    <x v="2"/>
    <x v="0"/>
    <x v="4"/>
    <x v="2"/>
    <x v="2"/>
    <x v="4"/>
    <x v="17"/>
    <x v="17"/>
    <x v="0"/>
    <x v="0"/>
    <x v="0"/>
    <x v="1"/>
  </r>
  <r>
    <x v="5502"/>
    <x v="1045"/>
    <x v="10"/>
    <x v="2"/>
    <x v="0"/>
    <x v="3"/>
    <x v="3"/>
    <x v="3"/>
    <x v="8"/>
    <x v="18"/>
    <x v="18"/>
    <x v="0"/>
    <x v="0"/>
    <x v="0"/>
    <x v="2"/>
  </r>
  <r>
    <x v="5503"/>
    <x v="1045"/>
    <x v="10"/>
    <x v="2"/>
    <x v="0"/>
    <x v="0"/>
    <x v="0"/>
    <x v="0"/>
    <x v="4"/>
    <x v="4"/>
    <x v="4"/>
    <x v="1"/>
    <x v="1"/>
    <x v="0"/>
    <x v="3"/>
  </r>
  <r>
    <x v="5504"/>
    <x v="1045"/>
    <x v="10"/>
    <x v="2"/>
    <x v="2"/>
    <x v="0"/>
    <x v="0"/>
    <x v="0"/>
    <x v="4"/>
    <x v="4"/>
    <x v="4"/>
    <x v="1"/>
    <x v="1"/>
    <x v="0"/>
    <x v="2"/>
  </r>
  <r>
    <x v="5505"/>
    <x v="1045"/>
    <x v="10"/>
    <x v="2"/>
    <x v="0"/>
    <x v="1"/>
    <x v="3"/>
    <x v="3"/>
    <x v="1"/>
    <x v="27"/>
    <x v="27"/>
    <x v="0"/>
    <x v="0"/>
    <x v="0"/>
    <x v="3"/>
  </r>
  <r>
    <x v="5506"/>
    <x v="1045"/>
    <x v="10"/>
    <x v="2"/>
    <x v="0"/>
    <x v="5"/>
    <x v="1"/>
    <x v="1"/>
    <x v="6"/>
    <x v="7"/>
    <x v="7"/>
    <x v="0"/>
    <x v="0"/>
    <x v="1"/>
    <x v="1"/>
  </r>
  <r>
    <x v="5507"/>
    <x v="1045"/>
    <x v="10"/>
    <x v="2"/>
    <x v="0"/>
    <x v="1"/>
    <x v="3"/>
    <x v="3"/>
    <x v="3"/>
    <x v="41"/>
    <x v="41"/>
    <x v="0"/>
    <x v="0"/>
    <x v="0"/>
    <x v="1"/>
  </r>
  <r>
    <x v="5508"/>
    <x v="1045"/>
    <x v="10"/>
    <x v="2"/>
    <x v="1"/>
    <x v="6"/>
    <x v="1"/>
    <x v="1"/>
    <x v="9"/>
    <x v="44"/>
    <x v="44"/>
    <x v="1"/>
    <x v="1"/>
    <x v="0"/>
    <x v="3"/>
  </r>
  <r>
    <x v="5509"/>
    <x v="1045"/>
    <x v="10"/>
    <x v="2"/>
    <x v="1"/>
    <x v="3"/>
    <x v="4"/>
    <x v="4"/>
    <x v="0"/>
    <x v="49"/>
    <x v="49"/>
    <x v="1"/>
    <x v="1"/>
    <x v="0"/>
    <x v="2"/>
  </r>
  <r>
    <x v="5510"/>
    <x v="1045"/>
    <x v="10"/>
    <x v="2"/>
    <x v="2"/>
    <x v="4"/>
    <x v="1"/>
    <x v="1"/>
    <x v="0"/>
    <x v="10"/>
    <x v="10"/>
    <x v="1"/>
    <x v="1"/>
    <x v="0"/>
    <x v="1"/>
  </r>
  <r>
    <x v="5511"/>
    <x v="1045"/>
    <x v="10"/>
    <x v="2"/>
    <x v="1"/>
    <x v="6"/>
    <x v="2"/>
    <x v="2"/>
    <x v="8"/>
    <x v="36"/>
    <x v="36"/>
    <x v="0"/>
    <x v="0"/>
    <x v="0"/>
    <x v="2"/>
  </r>
  <r>
    <x v="5512"/>
    <x v="1046"/>
    <x v="10"/>
    <x v="2"/>
    <x v="0"/>
    <x v="2"/>
    <x v="3"/>
    <x v="3"/>
    <x v="2"/>
    <x v="5"/>
    <x v="5"/>
    <x v="0"/>
    <x v="0"/>
    <x v="0"/>
    <x v="2"/>
  </r>
  <r>
    <x v="5513"/>
    <x v="1046"/>
    <x v="10"/>
    <x v="2"/>
    <x v="0"/>
    <x v="0"/>
    <x v="2"/>
    <x v="2"/>
    <x v="3"/>
    <x v="3"/>
    <x v="3"/>
    <x v="1"/>
    <x v="1"/>
    <x v="0"/>
    <x v="3"/>
  </r>
  <r>
    <x v="5514"/>
    <x v="1046"/>
    <x v="10"/>
    <x v="2"/>
    <x v="1"/>
    <x v="4"/>
    <x v="2"/>
    <x v="2"/>
    <x v="4"/>
    <x v="17"/>
    <x v="17"/>
    <x v="0"/>
    <x v="0"/>
    <x v="0"/>
    <x v="3"/>
  </r>
  <r>
    <x v="5515"/>
    <x v="1046"/>
    <x v="10"/>
    <x v="2"/>
    <x v="1"/>
    <x v="3"/>
    <x v="4"/>
    <x v="4"/>
    <x v="6"/>
    <x v="9"/>
    <x v="9"/>
    <x v="0"/>
    <x v="0"/>
    <x v="0"/>
    <x v="4"/>
  </r>
  <r>
    <x v="5516"/>
    <x v="1046"/>
    <x v="10"/>
    <x v="2"/>
    <x v="0"/>
    <x v="6"/>
    <x v="0"/>
    <x v="0"/>
    <x v="7"/>
    <x v="20"/>
    <x v="20"/>
    <x v="1"/>
    <x v="1"/>
    <x v="0"/>
    <x v="2"/>
  </r>
  <r>
    <x v="5517"/>
    <x v="1046"/>
    <x v="10"/>
    <x v="2"/>
    <x v="1"/>
    <x v="5"/>
    <x v="3"/>
    <x v="3"/>
    <x v="0"/>
    <x v="25"/>
    <x v="25"/>
    <x v="0"/>
    <x v="0"/>
    <x v="1"/>
    <x v="1"/>
  </r>
  <r>
    <x v="5518"/>
    <x v="1046"/>
    <x v="10"/>
    <x v="2"/>
    <x v="1"/>
    <x v="4"/>
    <x v="0"/>
    <x v="0"/>
    <x v="1"/>
    <x v="40"/>
    <x v="40"/>
    <x v="0"/>
    <x v="0"/>
    <x v="0"/>
    <x v="3"/>
  </r>
  <r>
    <x v="5519"/>
    <x v="1046"/>
    <x v="10"/>
    <x v="2"/>
    <x v="2"/>
    <x v="3"/>
    <x v="3"/>
    <x v="3"/>
    <x v="7"/>
    <x v="11"/>
    <x v="11"/>
    <x v="0"/>
    <x v="0"/>
    <x v="0"/>
    <x v="2"/>
  </r>
  <r>
    <x v="5520"/>
    <x v="1046"/>
    <x v="10"/>
    <x v="2"/>
    <x v="2"/>
    <x v="6"/>
    <x v="4"/>
    <x v="4"/>
    <x v="9"/>
    <x v="46"/>
    <x v="46"/>
    <x v="0"/>
    <x v="0"/>
    <x v="0"/>
    <x v="2"/>
  </r>
  <r>
    <x v="5521"/>
    <x v="1046"/>
    <x v="10"/>
    <x v="2"/>
    <x v="1"/>
    <x v="6"/>
    <x v="2"/>
    <x v="2"/>
    <x v="4"/>
    <x v="17"/>
    <x v="17"/>
    <x v="1"/>
    <x v="1"/>
    <x v="0"/>
    <x v="3"/>
  </r>
  <r>
    <x v="5522"/>
    <x v="1046"/>
    <x v="10"/>
    <x v="2"/>
    <x v="1"/>
    <x v="6"/>
    <x v="2"/>
    <x v="2"/>
    <x v="8"/>
    <x v="36"/>
    <x v="36"/>
    <x v="1"/>
    <x v="1"/>
    <x v="0"/>
    <x v="2"/>
  </r>
  <r>
    <x v="5523"/>
    <x v="1046"/>
    <x v="10"/>
    <x v="2"/>
    <x v="2"/>
    <x v="3"/>
    <x v="0"/>
    <x v="0"/>
    <x v="2"/>
    <x v="2"/>
    <x v="2"/>
    <x v="0"/>
    <x v="0"/>
    <x v="0"/>
    <x v="3"/>
  </r>
  <r>
    <x v="5524"/>
    <x v="1047"/>
    <x v="10"/>
    <x v="2"/>
    <x v="1"/>
    <x v="6"/>
    <x v="4"/>
    <x v="4"/>
    <x v="6"/>
    <x v="9"/>
    <x v="9"/>
    <x v="0"/>
    <x v="0"/>
    <x v="0"/>
    <x v="0"/>
  </r>
  <r>
    <x v="5525"/>
    <x v="1047"/>
    <x v="10"/>
    <x v="2"/>
    <x v="2"/>
    <x v="2"/>
    <x v="2"/>
    <x v="2"/>
    <x v="6"/>
    <x v="32"/>
    <x v="32"/>
    <x v="0"/>
    <x v="0"/>
    <x v="0"/>
    <x v="2"/>
  </r>
  <r>
    <x v="5526"/>
    <x v="1047"/>
    <x v="10"/>
    <x v="2"/>
    <x v="2"/>
    <x v="5"/>
    <x v="0"/>
    <x v="0"/>
    <x v="0"/>
    <x v="0"/>
    <x v="0"/>
    <x v="0"/>
    <x v="0"/>
    <x v="0"/>
    <x v="2"/>
  </r>
  <r>
    <x v="5527"/>
    <x v="1047"/>
    <x v="10"/>
    <x v="2"/>
    <x v="0"/>
    <x v="4"/>
    <x v="0"/>
    <x v="0"/>
    <x v="4"/>
    <x v="4"/>
    <x v="4"/>
    <x v="0"/>
    <x v="0"/>
    <x v="1"/>
    <x v="2"/>
  </r>
  <r>
    <x v="5528"/>
    <x v="1048"/>
    <x v="10"/>
    <x v="2"/>
    <x v="2"/>
    <x v="4"/>
    <x v="2"/>
    <x v="2"/>
    <x v="2"/>
    <x v="12"/>
    <x v="12"/>
    <x v="0"/>
    <x v="0"/>
    <x v="1"/>
    <x v="2"/>
  </r>
  <r>
    <x v="5529"/>
    <x v="1048"/>
    <x v="10"/>
    <x v="2"/>
    <x v="1"/>
    <x v="0"/>
    <x v="0"/>
    <x v="0"/>
    <x v="0"/>
    <x v="0"/>
    <x v="0"/>
    <x v="1"/>
    <x v="1"/>
    <x v="0"/>
    <x v="2"/>
  </r>
  <r>
    <x v="5530"/>
    <x v="1048"/>
    <x v="10"/>
    <x v="2"/>
    <x v="2"/>
    <x v="4"/>
    <x v="2"/>
    <x v="2"/>
    <x v="2"/>
    <x v="12"/>
    <x v="12"/>
    <x v="1"/>
    <x v="1"/>
    <x v="0"/>
    <x v="0"/>
  </r>
  <r>
    <x v="5531"/>
    <x v="1048"/>
    <x v="10"/>
    <x v="2"/>
    <x v="2"/>
    <x v="5"/>
    <x v="0"/>
    <x v="0"/>
    <x v="3"/>
    <x v="45"/>
    <x v="45"/>
    <x v="1"/>
    <x v="1"/>
    <x v="0"/>
    <x v="2"/>
  </r>
  <r>
    <x v="5532"/>
    <x v="1048"/>
    <x v="10"/>
    <x v="2"/>
    <x v="2"/>
    <x v="2"/>
    <x v="4"/>
    <x v="4"/>
    <x v="2"/>
    <x v="24"/>
    <x v="24"/>
    <x v="0"/>
    <x v="0"/>
    <x v="1"/>
    <x v="2"/>
  </r>
  <r>
    <x v="5533"/>
    <x v="1048"/>
    <x v="10"/>
    <x v="2"/>
    <x v="0"/>
    <x v="0"/>
    <x v="3"/>
    <x v="3"/>
    <x v="2"/>
    <x v="5"/>
    <x v="5"/>
    <x v="0"/>
    <x v="0"/>
    <x v="0"/>
    <x v="2"/>
  </r>
  <r>
    <x v="5534"/>
    <x v="1048"/>
    <x v="10"/>
    <x v="2"/>
    <x v="0"/>
    <x v="3"/>
    <x v="1"/>
    <x v="1"/>
    <x v="9"/>
    <x v="44"/>
    <x v="44"/>
    <x v="1"/>
    <x v="1"/>
    <x v="1"/>
    <x v="4"/>
  </r>
  <r>
    <x v="5535"/>
    <x v="1048"/>
    <x v="10"/>
    <x v="2"/>
    <x v="2"/>
    <x v="2"/>
    <x v="3"/>
    <x v="3"/>
    <x v="6"/>
    <x v="13"/>
    <x v="13"/>
    <x v="0"/>
    <x v="0"/>
    <x v="0"/>
    <x v="2"/>
  </r>
  <r>
    <x v="5536"/>
    <x v="1048"/>
    <x v="10"/>
    <x v="2"/>
    <x v="1"/>
    <x v="0"/>
    <x v="2"/>
    <x v="2"/>
    <x v="6"/>
    <x v="32"/>
    <x v="32"/>
    <x v="1"/>
    <x v="1"/>
    <x v="0"/>
    <x v="0"/>
  </r>
  <r>
    <x v="5537"/>
    <x v="1048"/>
    <x v="10"/>
    <x v="2"/>
    <x v="2"/>
    <x v="0"/>
    <x v="2"/>
    <x v="2"/>
    <x v="2"/>
    <x v="12"/>
    <x v="12"/>
    <x v="0"/>
    <x v="0"/>
    <x v="0"/>
    <x v="4"/>
  </r>
  <r>
    <x v="5538"/>
    <x v="1049"/>
    <x v="10"/>
    <x v="2"/>
    <x v="0"/>
    <x v="6"/>
    <x v="3"/>
    <x v="3"/>
    <x v="9"/>
    <x v="35"/>
    <x v="35"/>
    <x v="0"/>
    <x v="0"/>
    <x v="0"/>
    <x v="0"/>
  </r>
  <r>
    <x v="5539"/>
    <x v="1049"/>
    <x v="10"/>
    <x v="2"/>
    <x v="0"/>
    <x v="1"/>
    <x v="3"/>
    <x v="3"/>
    <x v="9"/>
    <x v="35"/>
    <x v="35"/>
    <x v="0"/>
    <x v="0"/>
    <x v="1"/>
    <x v="2"/>
  </r>
  <r>
    <x v="5540"/>
    <x v="1049"/>
    <x v="10"/>
    <x v="2"/>
    <x v="1"/>
    <x v="6"/>
    <x v="3"/>
    <x v="3"/>
    <x v="8"/>
    <x v="18"/>
    <x v="18"/>
    <x v="1"/>
    <x v="1"/>
    <x v="0"/>
    <x v="0"/>
  </r>
  <r>
    <x v="5541"/>
    <x v="1049"/>
    <x v="10"/>
    <x v="2"/>
    <x v="2"/>
    <x v="1"/>
    <x v="1"/>
    <x v="1"/>
    <x v="3"/>
    <x v="14"/>
    <x v="14"/>
    <x v="1"/>
    <x v="1"/>
    <x v="0"/>
    <x v="1"/>
  </r>
  <r>
    <x v="5542"/>
    <x v="1049"/>
    <x v="10"/>
    <x v="2"/>
    <x v="0"/>
    <x v="1"/>
    <x v="0"/>
    <x v="0"/>
    <x v="5"/>
    <x v="48"/>
    <x v="48"/>
    <x v="1"/>
    <x v="1"/>
    <x v="0"/>
    <x v="2"/>
  </r>
  <r>
    <x v="5543"/>
    <x v="1049"/>
    <x v="10"/>
    <x v="2"/>
    <x v="0"/>
    <x v="0"/>
    <x v="3"/>
    <x v="3"/>
    <x v="5"/>
    <x v="16"/>
    <x v="16"/>
    <x v="0"/>
    <x v="0"/>
    <x v="0"/>
    <x v="2"/>
  </r>
  <r>
    <x v="5544"/>
    <x v="1049"/>
    <x v="10"/>
    <x v="2"/>
    <x v="0"/>
    <x v="1"/>
    <x v="0"/>
    <x v="0"/>
    <x v="1"/>
    <x v="40"/>
    <x v="40"/>
    <x v="0"/>
    <x v="0"/>
    <x v="0"/>
    <x v="0"/>
  </r>
  <r>
    <x v="5545"/>
    <x v="1049"/>
    <x v="10"/>
    <x v="2"/>
    <x v="0"/>
    <x v="2"/>
    <x v="3"/>
    <x v="3"/>
    <x v="2"/>
    <x v="5"/>
    <x v="5"/>
    <x v="0"/>
    <x v="0"/>
    <x v="0"/>
    <x v="2"/>
  </r>
  <r>
    <x v="5546"/>
    <x v="1049"/>
    <x v="10"/>
    <x v="2"/>
    <x v="0"/>
    <x v="2"/>
    <x v="3"/>
    <x v="3"/>
    <x v="7"/>
    <x v="11"/>
    <x v="11"/>
    <x v="1"/>
    <x v="1"/>
    <x v="0"/>
    <x v="2"/>
  </r>
  <r>
    <x v="5547"/>
    <x v="1049"/>
    <x v="10"/>
    <x v="2"/>
    <x v="0"/>
    <x v="4"/>
    <x v="3"/>
    <x v="3"/>
    <x v="4"/>
    <x v="29"/>
    <x v="29"/>
    <x v="0"/>
    <x v="0"/>
    <x v="0"/>
    <x v="3"/>
  </r>
  <r>
    <x v="5548"/>
    <x v="1049"/>
    <x v="10"/>
    <x v="2"/>
    <x v="2"/>
    <x v="4"/>
    <x v="3"/>
    <x v="3"/>
    <x v="6"/>
    <x v="13"/>
    <x v="13"/>
    <x v="1"/>
    <x v="1"/>
    <x v="1"/>
    <x v="0"/>
  </r>
  <r>
    <x v="5549"/>
    <x v="1049"/>
    <x v="10"/>
    <x v="2"/>
    <x v="1"/>
    <x v="5"/>
    <x v="3"/>
    <x v="3"/>
    <x v="3"/>
    <x v="41"/>
    <x v="41"/>
    <x v="0"/>
    <x v="0"/>
    <x v="0"/>
    <x v="3"/>
  </r>
  <r>
    <x v="5550"/>
    <x v="1049"/>
    <x v="10"/>
    <x v="2"/>
    <x v="2"/>
    <x v="2"/>
    <x v="2"/>
    <x v="2"/>
    <x v="2"/>
    <x v="12"/>
    <x v="12"/>
    <x v="0"/>
    <x v="0"/>
    <x v="0"/>
    <x v="2"/>
  </r>
  <r>
    <x v="5551"/>
    <x v="1049"/>
    <x v="10"/>
    <x v="2"/>
    <x v="1"/>
    <x v="0"/>
    <x v="0"/>
    <x v="0"/>
    <x v="7"/>
    <x v="20"/>
    <x v="20"/>
    <x v="0"/>
    <x v="0"/>
    <x v="1"/>
    <x v="0"/>
  </r>
  <r>
    <x v="5552"/>
    <x v="1049"/>
    <x v="10"/>
    <x v="2"/>
    <x v="0"/>
    <x v="2"/>
    <x v="2"/>
    <x v="2"/>
    <x v="3"/>
    <x v="3"/>
    <x v="3"/>
    <x v="0"/>
    <x v="0"/>
    <x v="0"/>
    <x v="1"/>
  </r>
  <r>
    <x v="5553"/>
    <x v="1049"/>
    <x v="10"/>
    <x v="2"/>
    <x v="2"/>
    <x v="0"/>
    <x v="4"/>
    <x v="4"/>
    <x v="5"/>
    <x v="47"/>
    <x v="47"/>
    <x v="1"/>
    <x v="1"/>
    <x v="0"/>
    <x v="0"/>
  </r>
  <r>
    <x v="5554"/>
    <x v="1049"/>
    <x v="10"/>
    <x v="2"/>
    <x v="2"/>
    <x v="6"/>
    <x v="3"/>
    <x v="3"/>
    <x v="9"/>
    <x v="35"/>
    <x v="35"/>
    <x v="0"/>
    <x v="0"/>
    <x v="0"/>
    <x v="3"/>
  </r>
  <r>
    <x v="5555"/>
    <x v="1049"/>
    <x v="10"/>
    <x v="2"/>
    <x v="0"/>
    <x v="4"/>
    <x v="1"/>
    <x v="1"/>
    <x v="6"/>
    <x v="7"/>
    <x v="7"/>
    <x v="0"/>
    <x v="0"/>
    <x v="0"/>
    <x v="4"/>
  </r>
  <r>
    <x v="5556"/>
    <x v="1049"/>
    <x v="10"/>
    <x v="2"/>
    <x v="2"/>
    <x v="6"/>
    <x v="3"/>
    <x v="3"/>
    <x v="5"/>
    <x v="16"/>
    <x v="16"/>
    <x v="1"/>
    <x v="1"/>
    <x v="0"/>
    <x v="1"/>
  </r>
  <r>
    <x v="5557"/>
    <x v="1049"/>
    <x v="10"/>
    <x v="2"/>
    <x v="2"/>
    <x v="1"/>
    <x v="3"/>
    <x v="3"/>
    <x v="7"/>
    <x v="11"/>
    <x v="11"/>
    <x v="1"/>
    <x v="1"/>
    <x v="0"/>
    <x v="2"/>
  </r>
  <r>
    <x v="5558"/>
    <x v="1050"/>
    <x v="10"/>
    <x v="2"/>
    <x v="0"/>
    <x v="1"/>
    <x v="3"/>
    <x v="3"/>
    <x v="4"/>
    <x v="29"/>
    <x v="29"/>
    <x v="0"/>
    <x v="0"/>
    <x v="1"/>
    <x v="0"/>
  </r>
  <r>
    <x v="5559"/>
    <x v="1050"/>
    <x v="10"/>
    <x v="2"/>
    <x v="0"/>
    <x v="1"/>
    <x v="4"/>
    <x v="4"/>
    <x v="1"/>
    <x v="37"/>
    <x v="37"/>
    <x v="0"/>
    <x v="0"/>
    <x v="0"/>
    <x v="3"/>
  </r>
  <r>
    <x v="5560"/>
    <x v="1050"/>
    <x v="10"/>
    <x v="2"/>
    <x v="1"/>
    <x v="5"/>
    <x v="3"/>
    <x v="3"/>
    <x v="2"/>
    <x v="5"/>
    <x v="5"/>
    <x v="0"/>
    <x v="0"/>
    <x v="0"/>
    <x v="3"/>
  </r>
  <r>
    <x v="5561"/>
    <x v="1050"/>
    <x v="10"/>
    <x v="2"/>
    <x v="1"/>
    <x v="3"/>
    <x v="0"/>
    <x v="0"/>
    <x v="4"/>
    <x v="4"/>
    <x v="4"/>
    <x v="0"/>
    <x v="0"/>
    <x v="1"/>
    <x v="2"/>
  </r>
  <r>
    <x v="5562"/>
    <x v="1051"/>
    <x v="10"/>
    <x v="2"/>
    <x v="1"/>
    <x v="5"/>
    <x v="3"/>
    <x v="3"/>
    <x v="6"/>
    <x v="13"/>
    <x v="13"/>
    <x v="0"/>
    <x v="0"/>
    <x v="0"/>
    <x v="3"/>
  </r>
  <r>
    <x v="5563"/>
    <x v="1051"/>
    <x v="10"/>
    <x v="2"/>
    <x v="2"/>
    <x v="5"/>
    <x v="1"/>
    <x v="1"/>
    <x v="5"/>
    <x v="28"/>
    <x v="28"/>
    <x v="1"/>
    <x v="1"/>
    <x v="0"/>
    <x v="4"/>
  </r>
  <r>
    <x v="5564"/>
    <x v="1052"/>
    <x v="10"/>
    <x v="2"/>
    <x v="0"/>
    <x v="0"/>
    <x v="3"/>
    <x v="3"/>
    <x v="0"/>
    <x v="25"/>
    <x v="25"/>
    <x v="1"/>
    <x v="1"/>
    <x v="0"/>
    <x v="2"/>
  </r>
  <r>
    <x v="5565"/>
    <x v="1052"/>
    <x v="10"/>
    <x v="2"/>
    <x v="0"/>
    <x v="1"/>
    <x v="4"/>
    <x v="4"/>
    <x v="5"/>
    <x v="47"/>
    <x v="47"/>
    <x v="1"/>
    <x v="1"/>
    <x v="0"/>
    <x v="2"/>
  </r>
  <r>
    <x v="5566"/>
    <x v="1052"/>
    <x v="10"/>
    <x v="2"/>
    <x v="1"/>
    <x v="6"/>
    <x v="4"/>
    <x v="4"/>
    <x v="6"/>
    <x v="9"/>
    <x v="9"/>
    <x v="0"/>
    <x v="0"/>
    <x v="0"/>
    <x v="2"/>
  </r>
  <r>
    <x v="5567"/>
    <x v="1052"/>
    <x v="10"/>
    <x v="2"/>
    <x v="0"/>
    <x v="4"/>
    <x v="1"/>
    <x v="1"/>
    <x v="2"/>
    <x v="30"/>
    <x v="30"/>
    <x v="0"/>
    <x v="0"/>
    <x v="0"/>
    <x v="4"/>
  </r>
  <r>
    <x v="5568"/>
    <x v="1052"/>
    <x v="10"/>
    <x v="2"/>
    <x v="1"/>
    <x v="2"/>
    <x v="4"/>
    <x v="4"/>
    <x v="1"/>
    <x v="37"/>
    <x v="37"/>
    <x v="0"/>
    <x v="0"/>
    <x v="0"/>
    <x v="1"/>
  </r>
  <r>
    <x v="5569"/>
    <x v="1052"/>
    <x v="10"/>
    <x v="2"/>
    <x v="2"/>
    <x v="2"/>
    <x v="1"/>
    <x v="1"/>
    <x v="0"/>
    <x v="10"/>
    <x v="10"/>
    <x v="0"/>
    <x v="0"/>
    <x v="0"/>
    <x v="2"/>
  </r>
  <r>
    <x v="5570"/>
    <x v="1052"/>
    <x v="10"/>
    <x v="2"/>
    <x v="1"/>
    <x v="5"/>
    <x v="1"/>
    <x v="1"/>
    <x v="8"/>
    <x v="33"/>
    <x v="33"/>
    <x v="0"/>
    <x v="0"/>
    <x v="0"/>
    <x v="2"/>
  </r>
  <r>
    <x v="5571"/>
    <x v="1052"/>
    <x v="10"/>
    <x v="2"/>
    <x v="2"/>
    <x v="2"/>
    <x v="1"/>
    <x v="1"/>
    <x v="9"/>
    <x v="44"/>
    <x v="44"/>
    <x v="1"/>
    <x v="1"/>
    <x v="1"/>
    <x v="2"/>
  </r>
  <r>
    <x v="5572"/>
    <x v="1052"/>
    <x v="10"/>
    <x v="2"/>
    <x v="1"/>
    <x v="1"/>
    <x v="2"/>
    <x v="2"/>
    <x v="7"/>
    <x v="15"/>
    <x v="15"/>
    <x v="0"/>
    <x v="0"/>
    <x v="0"/>
    <x v="2"/>
  </r>
  <r>
    <x v="5573"/>
    <x v="1052"/>
    <x v="10"/>
    <x v="2"/>
    <x v="1"/>
    <x v="6"/>
    <x v="2"/>
    <x v="2"/>
    <x v="9"/>
    <x v="26"/>
    <x v="26"/>
    <x v="0"/>
    <x v="0"/>
    <x v="0"/>
    <x v="0"/>
  </r>
  <r>
    <x v="5574"/>
    <x v="1052"/>
    <x v="10"/>
    <x v="2"/>
    <x v="1"/>
    <x v="3"/>
    <x v="4"/>
    <x v="4"/>
    <x v="6"/>
    <x v="9"/>
    <x v="9"/>
    <x v="0"/>
    <x v="0"/>
    <x v="1"/>
    <x v="1"/>
  </r>
  <r>
    <x v="5575"/>
    <x v="1052"/>
    <x v="10"/>
    <x v="2"/>
    <x v="2"/>
    <x v="3"/>
    <x v="4"/>
    <x v="4"/>
    <x v="9"/>
    <x v="46"/>
    <x v="46"/>
    <x v="0"/>
    <x v="0"/>
    <x v="0"/>
    <x v="2"/>
  </r>
  <r>
    <x v="5576"/>
    <x v="1052"/>
    <x v="10"/>
    <x v="2"/>
    <x v="1"/>
    <x v="0"/>
    <x v="0"/>
    <x v="0"/>
    <x v="2"/>
    <x v="2"/>
    <x v="2"/>
    <x v="0"/>
    <x v="0"/>
    <x v="0"/>
    <x v="2"/>
  </r>
  <r>
    <x v="5577"/>
    <x v="1052"/>
    <x v="10"/>
    <x v="2"/>
    <x v="2"/>
    <x v="2"/>
    <x v="2"/>
    <x v="2"/>
    <x v="1"/>
    <x v="43"/>
    <x v="43"/>
    <x v="0"/>
    <x v="0"/>
    <x v="0"/>
    <x v="3"/>
  </r>
  <r>
    <x v="5578"/>
    <x v="1052"/>
    <x v="10"/>
    <x v="2"/>
    <x v="2"/>
    <x v="2"/>
    <x v="1"/>
    <x v="1"/>
    <x v="8"/>
    <x v="33"/>
    <x v="33"/>
    <x v="1"/>
    <x v="1"/>
    <x v="0"/>
    <x v="0"/>
  </r>
  <r>
    <x v="5579"/>
    <x v="1052"/>
    <x v="10"/>
    <x v="2"/>
    <x v="1"/>
    <x v="1"/>
    <x v="2"/>
    <x v="2"/>
    <x v="0"/>
    <x v="38"/>
    <x v="38"/>
    <x v="0"/>
    <x v="0"/>
    <x v="0"/>
    <x v="4"/>
  </r>
  <r>
    <x v="5580"/>
    <x v="1052"/>
    <x v="10"/>
    <x v="2"/>
    <x v="2"/>
    <x v="4"/>
    <x v="4"/>
    <x v="4"/>
    <x v="2"/>
    <x v="24"/>
    <x v="24"/>
    <x v="0"/>
    <x v="0"/>
    <x v="0"/>
    <x v="3"/>
  </r>
  <r>
    <x v="5581"/>
    <x v="1052"/>
    <x v="10"/>
    <x v="2"/>
    <x v="0"/>
    <x v="3"/>
    <x v="1"/>
    <x v="1"/>
    <x v="3"/>
    <x v="14"/>
    <x v="14"/>
    <x v="0"/>
    <x v="0"/>
    <x v="0"/>
    <x v="3"/>
  </r>
  <r>
    <x v="5582"/>
    <x v="1053"/>
    <x v="10"/>
    <x v="2"/>
    <x v="0"/>
    <x v="1"/>
    <x v="4"/>
    <x v="4"/>
    <x v="8"/>
    <x v="19"/>
    <x v="19"/>
    <x v="0"/>
    <x v="0"/>
    <x v="0"/>
    <x v="3"/>
  </r>
  <r>
    <x v="5583"/>
    <x v="1054"/>
    <x v="10"/>
    <x v="2"/>
    <x v="0"/>
    <x v="6"/>
    <x v="2"/>
    <x v="2"/>
    <x v="1"/>
    <x v="43"/>
    <x v="43"/>
    <x v="0"/>
    <x v="0"/>
    <x v="1"/>
    <x v="0"/>
  </r>
  <r>
    <x v="5584"/>
    <x v="1054"/>
    <x v="10"/>
    <x v="2"/>
    <x v="2"/>
    <x v="0"/>
    <x v="0"/>
    <x v="0"/>
    <x v="7"/>
    <x v="20"/>
    <x v="20"/>
    <x v="0"/>
    <x v="0"/>
    <x v="0"/>
    <x v="2"/>
  </r>
  <r>
    <x v="5585"/>
    <x v="1055"/>
    <x v="10"/>
    <x v="2"/>
    <x v="2"/>
    <x v="5"/>
    <x v="0"/>
    <x v="0"/>
    <x v="3"/>
    <x v="45"/>
    <x v="45"/>
    <x v="0"/>
    <x v="0"/>
    <x v="0"/>
    <x v="4"/>
  </r>
  <r>
    <x v="5586"/>
    <x v="1055"/>
    <x v="10"/>
    <x v="2"/>
    <x v="0"/>
    <x v="4"/>
    <x v="0"/>
    <x v="0"/>
    <x v="6"/>
    <x v="34"/>
    <x v="34"/>
    <x v="0"/>
    <x v="0"/>
    <x v="1"/>
    <x v="3"/>
  </r>
  <r>
    <x v="5587"/>
    <x v="1056"/>
    <x v="10"/>
    <x v="2"/>
    <x v="1"/>
    <x v="1"/>
    <x v="3"/>
    <x v="3"/>
    <x v="5"/>
    <x v="16"/>
    <x v="16"/>
    <x v="1"/>
    <x v="1"/>
    <x v="0"/>
    <x v="2"/>
  </r>
  <r>
    <x v="5588"/>
    <x v="1056"/>
    <x v="10"/>
    <x v="2"/>
    <x v="1"/>
    <x v="3"/>
    <x v="4"/>
    <x v="4"/>
    <x v="5"/>
    <x v="47"/>
    <x v="47"/>
    <x v="0"/>
    <x v="0"/>
    <x v="1"/>
    <x v="3"/>
  </r>
  <r>
    <x v="5589"/>
    <x v="1056"/>
    <x v="10"/>
    <x v="2"/>
    <x v="1"/>
    <x v="4"/>
    <x v="4"/>
    <x v="4"/>
    <x v="1"/>
    <x v="37"/>
    <x v="37"/>
    <x v="1"/>
    <x v="1"/>
    <x v="0"/>
    <x v="2"/>
  </r>
  <r>
    <x v="5590"/>
    <x v="1056"/>
    <x v="10"/>
    <x v="2"/>
    <x v="1"/>
    <x v="1"/>
    <x v="2"/>
    <x v="2"/>
    <x v="2"/>
    <x v="12"/>
    <x v="12"/>
    <x v="0"/>
    <x v="0"/>
    <x v="0"/>
    <x v="2"/>
  </r>
  <r>
    <x v="5591"/>
    <x v="1056"/>
    <x v="10"/>
    <x v="2"/>
    <x v="2"/>
    <x v="0"/>
    <x v="4"/>
    <x v="4"/>
    <x v="6"/>
    <x v="9"/>
    <x v="9"/>
    <x v="0"/>
    <x v="0"/>
    <x v="0"/>
    <x v="2"/>
  </r>
  <r>
    <x v="5592"/>
    <x v="1056"/>
    <x v="10"/>
    <x v="2"/>
    <x v="1"/>
    <x v="4"/>
    <x v="1"/>
    <x v="1"/>
    <x v="6"/>
    <x v="7"/>
    <x v="7"/>
    <x v="1"/>
    <x v="1"/>
    <x v="0"/>
    <x v="3"/>
  </r>
  <r>
    <x v="5593"/>
    <x v="1056"/>
    <x v="10"/>
    <x v="2"/>
    <x v="2"/>
    <x v="2"/>
    <x v="1"/>
    <x v="1"/>
    <x v="7"/>
    <x v="21"/>
    <x v="21"/>
    <x v="0"/>
    <x v="0"/>
    <x v="0"/>
    <x v="1"/>
  </r>
  <r>
    <x v="5594"/>
    <x v="1057"/>
    <x v="10"/>
    <x v="2"/>
    <x v="1"/>
    <x v="3"/>
    <x v="0"/>
    <x v="0"/>
    <x v="6"/>
    <x v="34"/>
    <x v="34"/>
    <x v="0"/>
    <x v="0"/>
    <x v="0"/>
    <x v="2"/>
  </r>
  <r>
    <x v="5595"/>
    <x v="1057"/>
    <x v="10"/>
    <x v="2"/>
    <x v="1"/>
    <x v="4"/>
    <x v="0"/>
    <x v="0"/>
    <x v="4"/>
    <x v="4"/>
    <x v="4"/>
    <x v="0"/>
    <x v="0"/>
    <x v="0"/>
    <x v="3"/>
  </r>
  <r>
    <x v="5596"/>
    <x v="1057"/>
    <x v="10"/>
    <x v="2"/>
    <x v="2"/>
    <x v="6"/>
    <x v="0"/>
    <x v="0"/>
    <x v="8"/>
    <x v="23"/>
    <x v="23"/>
    <x v="1"/>
    <x v="1"/>
    <x v="0"/>
    <x v="2"/>
  </r>
  <r>
    <x v="5597"/>
    <x v="1057"/>
    <x v="10"/>
    <x v="2"/>
    <x v="2"/>
    <x v="3"/>
    <x v="3"/>
    <x v="3"/>
    <x v="5"/>
    <x v="16"/>
    <x v="16"/>
    <x v="1"/>
    <x v="1"/>
    <x v="0"/>
    <x v="3"/>
  </r>
  <r>
    <x v="5598"/>
    <x v="1057"/>
    <x v="10"/>
    <x v="2"/>
    <x v="0"/>
    <x v="0"/>
    <x v="4"/>
    <x v="4"/>
    <x v="2"/>
    <x v="24"/>
    <x v="24"/>
    <x v="1"/>
    <x v="1"/>
    <x v="0"/>
    <x v="3"/>
  </r>
  <r>
    <x v="5599"/>
    <x v="1057"/>
    <x v="10"/>
    <x v="2"/>
    <x v="0"/>
    <x v="3"/>
    <x v="4"/>
    <x v="4"/>
    <x v="7"/>
    <x v="31"/>
    <x v="31"/>
    <x v="0"/>
    <x v="0"/>
    <x v="0"/>
    <x v="2"/>
  </r>
  <r>
    <x v="5600"/>
    <x v="1057"/>
    <x v="10"/>
    <x v="2"/>
    <x v="2"/>
    <x v="6"/>
    <x v="4"/>
    <x v="4"/>
    <x v="3"/>
    <x v="42"/>
    <x v="42"/>
    <x v="0"/>
    <x v="0"/>
    <x v="0"/>
    <x v="3"/>
  </r>
  <r>
    <x v="5601"/>
    <x v="1057"/>
    <x v="10"/>
    <x v="2"/>
    <x v="2"/>
    <x v="4"/>
    <x v="1"/>
    <x v="1"/>
    <x v="9"/>
    <x v="44"/>
    <x v="44"/>
    <x v="1"/>
    <x v="1"/>
    <x v="0"/>
    <x v="2"/>
  </r>
  <r>
    <x v="5602"/>
    <x v="1057"/>
    <x v="10"/>
    <x v="2"/>
    <x v="2"/>
    <x v="0"/>
    <x v="1"/>
    <x v="1"/>
    <x v="7"/>
    <x v="21"/>
    <x v="21"/>
    <x v="1"/>
    <x v="1"/>
    <x v="0"/>
    <x v="2"/>
  </r>
  <r>
    <x v="5603"/>
    <x v="1057"/>
    <x v="10"/>
    <x v="2"/>
    <x v="0"/>
    <x v="0"/>
    <x v="0"/>
    <x v="0"/>
    <x v="6"/>
    <x v="34"/>
    <x v="34"/>
    <x v="1"/>
    <x v="1"/>
    <x v="0"/>
    <x v="2"/>
  </r>
  <r>
    <x v="5604"/>
    <x v="1057"/>
    <x v="10"/>
    <x v="2"/>
    <x v="2"/>
    <x v="6"/>
    <x v="4"/>
    <x v="4"/>
    <x v="8"/>
    <x v="19"/>
    <x v="19"/>
    <x v="0"/>
    <x v="0"/>
    <x v="0"/>
    <x v="3"/>
  </r>
  <r>
    <x v="5605"/>
    <x v="1057"/>
    <x v="10"/>
    <x v="2"/>
    <x v="0"/>
    <x v="4"/>
    <x v="3"/>
    <x v="3"/>
    <x v="6"/>
    <x v="13"/>
    <x v="13"/>
    <x v="0"/>
    <x v="0"/>
    <x v="0"/>
    <x v="2"/>
  </r>
  <r>
    <x v="5606"/>
    <x v="1057"/>
    <x v="10"/>
    <x v="2"/>
    <x v="0"/>
    <x v="1"/>
    <x v="1"/>
    <x v="1"/>
    <x v="9"/>
    <x v="44"/>
    <x v="44"/>
    <x v="1"/>
    <x v="1"/>
    <x v="0"/>
    <x v="2"/>
  </r>
  <r>
    <x v="5607"/>
    <x v="1057"/>
    <x v="10"/>
    <x v="2"/>
    <x v="2"/>
    <x v="2"/>
    <x v="3"/>
    <x v="3"/>
    <x v="1"/>
    <x v="27"/>
    <x v="27"/>
    <x v="0"/>
    <x v="0"/>
    <x v="0"/>
    <x v="1"/>
  </r>
  <r>
    <x v="5608"/>
    <x v="1057"/>
    <x v="10"/>
    <x v="2"/>
    <x v="0"/>
    <x v="5"/>
    <x v="3"/>
    <x v="3"/>
    <x v="1"/>
    <x v="27"/>
    <x v="27"/>
    <x v="0"/>
    <x v="0"/>
    <x v="0"/>
    <x v="0"/>
  </r>
  <r>
    <x v="5609"/>
    <x v="1057"/>
    <x v="10"/>
    <x v="2"/>
    <x v="0"/>
    <x v="2"/>
    <x v="2"/>
    <x v="2"/>
    <x v="9"/>
    <x v="26"/>
    <x v="26"/>
    <x v="0"/>
    <x v="0"/>
    <x v="0"/>
    <x v="2"/>
  </r>
  <r>
    <x v="5610"/>
    <x v="1058"/>
    <x v="10"/>
    <x v="2"/>
    <x v="2"/>
    <x v="5"/>
    <x v="1"/>
    <x v="1"/>
    <x v="7"/>
    <x v="21"/>
    <x v="21"/>
    <x v="1"/>
    <x v="1"/>
    <x v="0"/>
    <x v="2"/>
  </r>
  <r>
    <x v="5611"/>
    <x v="1058"/>
    <x v="10"/>
    <x v="2"/>
    <x v="1"/>
    <x v="6"/>
    <x v="1"/>
    <x v="1"/>
    <x v="9"/>
    <x v="44"/>
    <x v="44"/>
    <x v="1"/>
    <x v="1"/>
    <x v="1"/>
    <x v="2"/>
  </r>
  <r>
    <x v="5612"/>
    <x v="1058"/>
    <x v="10"/>
    <x v="2"/>
    <x v="2"/>
    <x v="5"/>
    <x v="0"/>
    <x v="0"/>
    <x v="4"/>
    <x v="4"/>
    <x v="4"/>
    <x v="1"/>
    <x v="1"/>
    <x v="0"/>
    <x v="0"/>
  </r>
  <r>
    <x v="5613"/>
    <x v="1058"/>
    <x v="10"/>
    <x v="2"/>
    <x v="2"/>
    <x v="1"/>
    <x v="0"/>
    <x v="0"/>
    <x v="9"/>
    <x v="39"/>
    <x v="39"/>
    <x v="1"/>
    <x v="1"/>
    <x v="0"/>
    <x v="2"/>
  </r>
  <r>
    <x v="5614"/>
    <x v="1058"/>
    <x v="10"/>
    <x v="2"/>
    <x v="2"/>
    <x v="5"/>
    <x v="4"/>
    <x v="4"/>
    <x v="5"/>
    <x v="47"/>
    <x v="47"/>
    <x v="0"/>
    <x v="0"/>
    <x v="0"/>
    <x v="0"/>
  </r>
  <r>
    <x v="5615"/>
    <x v="1059"/>
    <x v="10"/>
    <x v="2"/>
    <x v="1"/>
    <x v="6"/>
    <x v="0"/>
    <x v="0"/>
    <x v="1"/>
    <x v="40"/>
    <x v="40"/>
    <x v="1"/>
    <x v="1"/>
    <x v="0"/>
    <x v="2"/>
  </r>
  <r>
    <x v="5616"/>
    <x v="1059"/>
    <x v="10"/>
    <x v="2"/>
    <x v="2"/>
    <x v="5"/>
    <x v="4"/>
    <x v="4"/>
    <x v="6"/>
    <x v="9"/>
    <x v="9"/>
    <x v="1"/>
    <x v="1"/>
    <x v="0"/>
    <x v="2"/>
  </r>
  <r>
    <x v="5617"/>
    <x v="1059"/>
    <x v="10"/>
    <x v="2"/>
    <x v="2"/>
    <x v="4"/>
    <x v="3"/>
    <x v="3"/>
    <x v="6"/>
    <x v="13"/>
    <x v="13"/>
    <x v="0"/>
    <x v="0"/>
    <x v="0"/>
    <x v="0"/>
  </r>
  <r>
    <x v="5618"/>
    <x v="1059"/>
    <x v="10"/>
    <x v="2"/>
    <x v="2"/>
    <x v="2"/>
    <x v="0"/>
    <x v="0"/>
    <x v="5"/>
    <x v="48"/>
    <x v="48"/>
    <x v="1"/>
    <x v="1"/>
    <x v="0"/>
    <x v="3"/>
  </r>
  <r>
    <x v="5619"/>
    <x v="1060"/>
    <x v="10"/>
    <x v="2"/>
    <x v="0"/>
    <x v="6"/>
    <x v="4"/>
    <x v="4"/>
    <x v="7"/>
    <x v="31"/>
    <x v="31"/>
    <x v="1"/>
    <x v="1"/>
    <x v="0"/>
    <x v="2"/>
  </r>
  <r>
    <x v="5620"/>
    <x v="1060"/>
    <x v="10"/>
    <x v="2"/>
    <x v="1"/>
    <x v="4"/>
    <x v="2"/>
    <x v="2"/>
    <x v="1"/>
    <x v="43"/>
    <x v="43"/>
    <x v="1"/>
    <x v="1"/>
    <x v="0"/>
    <x v="2"/>
  </r>
  <r>
    <x v="5621"/>
    <x v="1060"/>
    <x v="10"/>
    <x v="2"/>
    <x v="2"/>
    <x v="1"/>
    <x v="4"/>
    <x v="4"/>
    <x v="1"/>
    <x v="37"/>
    <x v="37"/>
    <x v="0"/>
    <x v="0"/>
    <x v="0"/>
    <x v="0"/>
  </r>
  <r>
    <x v="5622"/>
    <x v="1060"/>
    <x v="10"/>
    <x v="2"/>
    <x v="1"/>
    <x v="3"/>
    <x v="3"/>
    <x v="3"/>
    <x v="1"/>
    <x v="27"/>
    <x v="27"/>
    <x v="0"/>
    <x v="0"/>
    <x v="0"/>
    <x v="3"/>
  </r>
  <r>
    <x v="5623"/>
    <x v="1061"/>
    <x v="10"/>
    <x v="2"/>
    <x v="1"/>
    <x v="4"/>
    <x v="0"/>
    <x v="0"/>
    <x v="0"/>
    <x v="0"/>
    <x v="0"/>
    <x v="0"/>
    <x v="0"/>
    <x v="1"/>
    <x v="3"/>
  </r>
  <r>
    <x v="5624"/>
    <x v="1061"/>
    <x v="10"/>
    <x v="2"/>
    <x v="1"/>
    <x v="3"/>
    <x v="2"/>
    <x v="2"/>
    <x v="6"/>
    <x v="32"/>
    <x v="32"/>
    <x v="1"/>
    <x v="1"/>
    <x v="0"/>
    <x v="3"/>
  </r>
  <r>
    <x v="5625"/>
    <x v="1061"/>
    <x v="10"/>
    <x v="2"/>
    <x v="0"/>
    <x v="3"/>
    <x v="3"/>
    <x v="3"/>
    <x v="3"/>
    <x v="41"/>
    <x v="41"/>
    <x v="1"/>
    <x v="1"/>
    <x v="0"/>
    <x v="3"/>
  </r>
  <r>
    <x v="5626"/>
    <x v="1061"/>
    <x v="10"/>
    <x v="2"/>
    <x v="1"/>
    <x v="5"/>
    <x v="0"/>
    <x v="0"/>
    <x v="2"/>
    <x v="2"/>
    <x v="2"/>
    <x v="1"/>
    <x v="1"/>
    <x v="0"/>
    <x v="3"/>
  </r>
  <r>
    <x v="5627"/>
    <x v="1062"/>
    <x v="10"/>
    <x v="2"/>
    <x v="2"/>
    <x v="2"/>
    <x v="3"/>
    <x v="3"/>
    <x v="1"/>
    <x v="27"/>
    <x v="27"/>
    <x v="0"/>
    <x v="0"/>
    <x v="0"/>
    <x v="0"/>
  </r>
  <r>
    <x v="5628"/>
    <x v="1062"/>
    <x v="10"/>
    <x v="2"/>
    <x v="1"/>
    <x v="3"/>
    <x v="3"/>
    <x v="3"/>
    <x v="2"/>
    <x v="5"/>
    <x v="5"/>
    <x v="0"/>
    <x v="0"/>
    <x v="0"/>
    <x v="2"/>
  </r>
  <r>
    <x v="5629"/>
    <x v="1063"/>
    <x v="10"/>
    <x v="2"/>
    <x v="0"/>
    <x v="5"/>
    <x v="1"/>
    <x v="1"/>
    <x v="0"/>
    <x v="10"/>
    <x v="10"/>
    <x v="0"/>
    <x v="0"/>
    <x v="0"/>
    <x v="2"/>
  </r>
  <r>
    <x v="5630"/>
    <x v="1063"/>
    <x v="10"/>
    <x v="2"/>
    <x v="0"/>
    <x v="6"/>
    <x v="2"/>
    <x v="2"/>
    <x v="2"/>
    <x v="12"/>
    <x v="12"/>
    <x v="1"/>
    <x v="1"/>
    <x v="0"/>
    <x v="0"/>
  </r>
  <r>
    <x v="5631"/>
    <x v="1063"/>
    <x v="10"/>
    <x v="2"/>
    <x v="2"/>
    <x v="3"/>
    <x v="4"/>
    <x v="4"/>
    <x v="5"/>
    <x v="47"/>
    <x v="47"/>
    <x v="1"/>
    <x v="1"/>
    <x v="1"/>
    <x v="3"/>
  </r>
  <r>
    <x v="5632"/>
    <x v="1063"/>
    <x v="10"/>
    <x v="2"/>
    <x v="0"/>
    <x v="2"/>
    <x v="4"/>
    <x v="4"/>
    <x v="3"/>
    <x v="42"/>
    <x v="42"/>
    <x v="0"/>
    <x v="0"/>
    <x v="0"/>
    <x v="2"/>
  </r>
  <r>
    <x v="5633"/>
    <x v="1064"/>
    <x v="11"/>
    <x v="2"/>
    <x v="1"/>
    <x v="5"/>
    <x v="4"/>
    <x v="4"/>
    <x v="7"/>
    <x v="31"/>
    <x v="31"/>
    <x v="1"/>
    <x v="1"/>
    <x v="1"/>
    <x v="4"/>
  </r>
  <r>
    <x v="5634"/>
    <x v="1064"/>
    <x v="11"/>
    <x v="2"/>
    <x v="1"/>
    <x v="1"/>
    <x v="1"/>
    <x v="1"/>
    <x v="4"/>
    <x v="22"/>
    <x v="22"/>
    <x v="1"/>
    <x v="1"/>
    <x v="0"/>
    <x v="2"/>
  </r>
  <r>
    <x v="5635"/>
    <x v="1064"/>
    <x v="11"/>
    <x v="2"/>
    <x v="0"/>
    <x v="3"/>
    <x v="0"/>
    <x v="0"/>
    <x v="6"/>
    <x v="34"/>
    <x v="34"/>
    <x v="0"/>
    <x v="0"/>
    <x v="0"/>
    <x v="0"/>
  </r>
  <r>
    <x v="5636"/>
    <x v="1065"/>
    <x v="11"/>
    <x v="2"/>
    <x v="0"/>
    <x v="2"/>
    <x v="3"/>
    <x v="3"/>
    <x v="7"/>
    <x v="11"/>
    <x v="11"/>
    <x v="0"/>
    <x v="0"/>
    <x v="0"/>
    <x v="1"/>
  </r>
  <r>
    <x v="5637"/>
    <x v="1065"/>
    <x v="11"/>
    <x v="2"/>
    <x v="0"/>
    <x v="0"/>
    <x v="2"/>
    <x v="2"/>
    <x v="6"/>
    <x v="32"/>
    <x v="32"/>
    <x v="0"/>
    <x v="0"/>
    <x v="0"/>
    <x v="2"/>
  </r>
  <r>
    <x v="5638"/>
    <x v="1065"/>
    <x v="11"/>
    <x v="2"/>
    <x v="0"/>
    <x v="1"/>
    <x v="4"/>
    <x v="4"/>
    <x v="8"/>
    <x v="19"/>
    <x v="19"/>
    <x v="0"/>
    <x v="0"/>
    <x v="0"/>
    <x v="3"/>
  </r>
  <r>
    <x v="5639"/>
    <x v="1065"/>
    <x v="11"/>
    <x v="2"/>
    <x v="1"/>
    <x v="5"/>
    <x v="1"/>
    <x v="1"/>
    <x v="2"/>
    <x v="30"/>
    <x v="30"/>
    <x v="0"/>
    <x v="0"/>
    <x v="0"/>
    <x v="1"/>
  </r>
  <r>
    <x v="5640"/>
    <x v="1065"/>
    <x v="11"/>
    <x v="2"/>
    <x v="2"/>
    <x v="6"/>
    <x v="2"/>
    <x v="2"/>
    <x v="4"/>
    <x v="17"/>
    <x v="17"/>
    <x v="0"/>
    <x v="0"/>
    <x v="0"/>
    <x v="2"/>
  </r>
  <r>
    <x v="5641"/>
    <x v="1065"/>
    <x v="11"/>
    <x v="2"/>
    <x v="0"/>
    <x v="2"/>
    <x v="4"/>
    <x v="4"/>
    <x v="5"/>
    <x v="47"/>
    <x v="47"/>
    <x v="0"/>
    <x v="0"/>
    <x v="0"/>
    <x v="2"/>
  </r>
  <r>
    <x v="5642"/>
    <x v="1065"/>
    <x v="11"/>
    <x v="2"/>
    <x v="0"/>
    <x v="4"/>
    <x v="1"/>
    <x v="1"/>
    <x v="8"/>
    <x v="33"/>
    <x v="33"/>
    <x v="0"/>
    <x v="0"/>
    <x v="0"/>
    <x v="1"/>
  </r>
  <r>
    <x v="5643"/>
    <x v="1066"/>
    <x v="11"/>
    <x v="2"/>
    <x v="1"/>
    <x v="3"/>
    <x v="1"/>
    <x v="1"/>
    <x v="1"/>
    <x v="1"/>
    <x v="1"/>
    <x v="0"/>
    <x v="0"/>
    <x v="0"/>
    <x v="2"/>
  </r>
  <r>
    <x v="5644"/>
    <x v="1067"/>
    <x v="11"/>
    <x v="2"/>
    <x v="0"/>
    <x v="4"/>
    <x v="2"/>
    <x v="2"/>
    <x v="0"/>
    <x v="38"/>
    <x v="38"/>
    <x v="0"/>
    <x v="0"/>
    <x v="0"/>
    <x v="2"/>
  </r>
  <r>
    <x v="5645"/>
    <x v="1068"/>
    <x v="11"/>
    <x v="2"/>
    <x v="2"/>
    <x v="6"/>
    <x v="0"/>
    <x v="0"/>
    <x v="6"/>
    <x v="34"/>
    <x v="34"/>
    <x v="0"/>
    <x v="0"/>
    <x v="0"/>
    <x v="2"/>
  </r>
  <r>
    <x v="5646"/>
    <x v="1068"/>
    <x v="11"/>
    <x v="2"/>
    <x v="2"/>
    <x v="3"/>
    <x v="2"/>
    <x v="2"/>
    <x v="8"/>
    <x v="36"/>
    <x v="36"/>
    <x v="1"/>
    <x v="1"/>
    <x v="0"/>
    <x v="2"/>
  </r>
  <r>
    <x v="5647"/>
    <x v="1068"/>
    <x v="11"/>
    <x v="2"/>
    <x v="1"/>
    <x v="6"/>
    <x v="1"/>
    <x v="1"/>
    <x v="1"/>
    <x v="1"/>
    <x v="1"/>
    <x v="0"/>
    <x v="0"/>
    <x v="0"/>
    <x v="2"/>
  </r>
  <r>
    <x v="5648"/>
    <x v="1068"/>
    <x v="11"/>
    <x v="2"/>
    <x v="2"/>
    <x v="2"/>
    <x v="3"/>
    <x v="3"/>
    <x v="8"/>
    <x v="18"/>
    <x v="18"/>
    <x v="1"/>
    <x v="1"/>
    <x v="0"/>
    <x v="2"/>
  </r>
  <r>
    <x v="5649"/>
    <x v="1068"/>
    <x v="11"/>
    <x v="2"/>
    <x v="0"/>
    <x v="2"/>
    <x v="3"/>
    <x v="3"/>
    <x v="1"/>
    <x v="27"/>
    <x v="27"/>
    <x v="0"/>
    <x v="0"/>
    <x v="0"/>
    <x v="3"/>
  </r>
  <r>
    <x v="5650"/>
    <x v="1069"/>
    <x v="11"/>
    <x v="2"/>
    <x v="1"/>
    <x v="1"/>
    <x v="0"/>
    <x v="0"/>
    <x v="0"/>
    <x v="0"/>
    <x v="0"/>
    <x v="0"/>
    <x v="0"/>
    <x v="0"/>
    <x v="3"/>
  </r>
  <r>
    <x v="5651"/>
    <x v="1069"/>
    <x v="11"/>
    <x v="2"/>
    <x v="1"/>
    <x v="3"/>
    <x v="0"/>
    <x v="0"/>
    <x v="5"/>
    <x v="48"/>
    <x v="48"/>
    <x v="0"/>
    <x v="0"/>
    <x v="0"/>
    <x v="4"/>
  </r>
  <r>
    <x v="5652"/>
    <x v="1069"/>
    <x v="11"/>
    <x v="2"/>
    <x v="1"/>
    <x v="0"/>
    <x v="3"/>
    <x v="3"/>
    <x v="1"/>
    <x v="27"/>
    <x v="27"/>
    <x v="1"/>
    <x v="1"/>
    <x v="0"/>
    <x v="0"/>
  </r>
  <r>
    <x v="5653"/>
    <x v="1069"/>
    <x v="11"/>
    <x v="2"/>
    <x v="2"/>
    <x v="2"/>
    <x v="0"/>
    <x v="0"/>
    <x v="8"/>
    <x v="23"/>
    <x v="23"/>
    <x v="0"/>
    <x v="0"/>
    <x v="0"/>
    <x v="0"/>
  </r>
  <r>
    <x v="5654"/>
    <x v="1070"/>
    <x v="11"/>
    <x v="2"/>
    <x v="0"/>
    <x v="1"/>
    <x v="1"/>
    <x v="1"/>
    <x v="8"/>
    <x v="33"/>
    <x v="33"/>
    <x v="0"/>
    <x v="0"/>
    <x v="0"/>
    <x v="0"/>
  </r>
  <r>
    <x v="5655"/>
    <x v="1070"/>
    <x v="11"/>
    <x v="2"/>
    <x v="1"/>
    <x v="0"/>
    <x v="4"/>
    <x v="4"/>
    <x v="2"/>
    <x v="24"/>
    <x v="24"/>
    <x v="0"/>
    <x v="0"/>
    <x v="0"/>
    <x v="2"/>
  </r>
  <r>
    <x v="5656"/>
    <x v="1070"/>
    <x v="11"/>
    <x v="2"/>
    <x v="0"/>
    <x v="6"/>
    <x v="2"/>
    <x v="2"/>
    <x v="4"/>
    <x v="17"/>
    <x v="17"/>
    <x v="0"/>
    <x v="0"/>
    <x v="0"/>
    <x v="2"/>
  </r>
  <r>
    <x v="5657"/>
    <x v="1070"/>
    <x v="11"/>
    <x v="2"/>
    <x v="0"/>
    <x v="0"/>
    <x v="3"/>
    <x v="3"/>
    <x v="4"/>
    <x v="29"/>
    <x v="29"/>
    <x v="0"/>
    <x v="0"/>
    <x v="1"/>
    <x v="0"/>
  </r>
  <r>
    <x v="5658"/>
    <x v="1070"/>
    <x v="11"/>
    <x v="2"/>
    <x v="2"/>
    <x v="2"/>
    <x v="3"/>
    <x v="3"/>
    <x v="4"/>
    <x v="29"/>
    <x v="29"/>
    <x v="1"/>
    <x v="1"/>
    <x v="0"/>
    <x v="0"/>
  </r>
  <r>
    <x v="5659"/>
    <x v="1070"/>
    <x v="11"/>
    <x v="2"/>
    <x v="0"/>
    <x v="3"/>
    <x v="1"/>
    <x v="1"/>
    <x v="6"/>
    <x v="7"/>
    <x v="7"/>
    <x v="0"/>
    <x v="0"/>
    <x v="0"/>
    <x v="4"/>
  </r>
  <r>
    <x v="5660"/>
    <x v="1071"/>
    <x v="11"/>
    <x v="2"/>
    <x v="0"/>
    <x v="4"/>
    <x v="4"/>
    <x v="4"/>
    <x v="7"/>
    <x v="31"/>
    <x v="31"/>
    <x v="0"/>
    <x v="0"/>
    <x v="0"/>
    <x v="2"/>
  </r>
  <r>
    <x v="5661"/>
    <x v="1071"/>
    <x v="11"/>
    <x v="2"/>
    <x v="0"/>
    <x v="0"/>
    <x v="3"/>
    <x v="3"/>
    <x v="0"/>
    <x v="25"/>
    <x v="25"/>
    <x v="0"/>
    <x v="0"/>
    <x v="0"/>
    <x v="3"/>
  </r>
  <r>
    <x v="5662"/>
    <x v="1071"/>
    <x v="11"/>
    <x v="2"/>
    <x v="2"/>
    <x v="3"/>
    <x v="1"/>
    <x v="1"/>
    <x v="6"/>
    <x v="7"/>
    <x v="7"/>
    <x v="0"/>
    <x v="0"/>
    <x v="0"/>
    <x v="2"/>
  </r>
  <r>
    <x v="5663"/>
    <x v="1071"/>
    <x v="11"/>
    <x v="2"/>
    <x v="0"/>
    <x v="4"/>
    <x v="3"/>
    <x v="3"/>
    <x v="7"/>
    <x v="11"/>
    <x v="11"/>
    <x v="1"/>
    <x v="1"/>
    <x v="1"/>
    <x v="2"/>
  </r>
  <r>
    <x v="5664"/>
    <x v="1071"/>
    <x v="11"/>
    <x v="2"/>
    <x v="2"/>
    <x v="5"/>
    <x v="2"/>
    <x v="2"/>
    <x v="4"/>
    <x v="17"/>
    <x v="17"/>
    <x v="0"/>
    <x v="0"/>
    <x v="0"/>
    <x v="1"/>
  </r>
  <r>
    <x v="5665"/>
    <x v="1072"/>
    <x v="11"/>
    <x v="2"/>
    <x v="2"/>
    <x v="5"/>
    <x v="2"/>
    <x v="2"/>
    <x v="1"/>
    <x v="43"/>
    <x v="43"/>
    <x v="1"/>
    <x v="1"/>
    <x v="1"/>
    <x v="3"/>
  </r>
  <r>
    <x v="5666"/>
    <x v="1072"/>
    <x v="11"/>
    <x v="2"/>
    <x v="1"/>
    <x v="1"/>
    <x v="1"/>
    <x v="1"/>
    <x v="8"/>
    <x v="33"/>
    <x v="33"/>
    <x v="0"/>
    <x v="0"/>
    <x v="0"/>
    <x v="0"/>
  </r>
  <r>
    <x v="5667"/>
    <x v="1072"/>
    <x v="11"/>
    <x v="2"/>
    <x v="0"/>
    <x v="6"/>
    <x v="2"/>
    <x v="2"/>
    <x v="6"/>
    <x v="32"/>
    <x v="32"/>
    <x v="1"/>
    <x v="1"/>
    <x v="0"/>
    <x v="2"/>
  </r>
  <r>
    <x v="5668"/>
    <x v="1072"/>
    <x v="11"/>
    <x v="2"/>
    <x v="2"/>
    <x v="3"/>
    <x v="3"/>
    <x v="3"/>
    <x v="4"/>
    <x v="29"/>
    <x v="29"/>
    <x v="0"/>
    <x v="0"/>
    <x v="0"/>
    <x v="1"/>
  </r>
  <r>
    <x v="5669"/>
    <x v="1072"/>
    <x v="11"/>
    <x v="2"/>
    <x v="0"/>
    <x v="2"/>
    <x v="4"/>
    <x v="4"/>
    <x v="7"/>
    <x v="31"/>
    <x v="31"/>
    <x v="1"/>
    <x v="1"/>
    <x v="1"/>
    <x v="3"/>
  </r>
  <r>
    <x v="5670"/>
    <x v="1072"/>
    <x v="11"/>
    <x v="2"/>
    <x v="0"/>
    <x v="5"/>
    <x v="4"/>
    <x v="4"/>
    <x v="1"/>
    <x v="37"/>
    <x v="37"/>
    <x v="1"/>
    <x v="1"/>
    <x v="1"/>
    <x v="1"/>
  </r>
  <r>
    <x v="5671"/>
    <x v="1072"/>
    <x v="11"/>
    <x v="2"/>
    <x v="0"/>
    <x v="6"/>
    <x v="0"/>
    <x v="0"/>
    <x v="3"/>
    <x v="45"/>
    <x v="45"/>
    <x v="1"/>
    <x v="1"/>
    <x v="0"/>
    <x v="2"/>
  </r>
  <r>
    <x v="5672"/>
    <x v="1072"/>
    <x v="11"/>
    <x v="2"/>
    <x v="2"/>
    <x v="3"/>
    <x v="3"/>
    <x v="3"/>
    <x v="7"/>
    <x v="11"/>
    <x v="11"/>
    <x v="0"/>
    <x v="0"/>
    <x v="0"/>
    <x v="3"/>
  </r>
  <r>
    <x v="5673"/>
    <x v="1072"/>
    <x v="11"/>
    <x v="2"/>
    <x v="2"/>
    <x v="0"/>
    <x v="1"/>
    <x v="1"/>
    <x v="8"/>
    <x v="33"/>
    <x v="33"/>
    <x v="0"/>
    <x v="0"/>
    <x v="0"/>
    <x v="3"/>
  </r>
  <r>
    <x v="5674"/>
    <x v="1073"/>
    <x v="11"/>
    <x v="2"/>
    <x v="1"/>
    <x v="5"/>
    <x v="0"/>
    <x v="0"/>
    <x v="9"/>
    <x v="39"/>
    <x v="39"/>
    <x v="1"/>
    <x v="1"/>
    <x v="0"/>
    <x v="2"/>
  </r>
  <r>
    <x v="5675"/>
    <x v="1073"/>
    <x v="11"/>
    <x v="2"/>
    <x v="2"/>
    <x v="2"/>
    <x v="3"/>
    <x v="3"/>
    <x v="2"/>
    <x v="5"/>
    <x v="5"/>
    <x v="1"/>
    <x v="1"/>
    <x v="0"/>
    <x v="1"/>
  </r>
  <r>
    <x v="5676"/>
    <x v="1073"/>
    <x v="11"/>
    <x v="2"/>
    <x v="1"/>
    <x v="3"/>
    <x v="4"/>
    <x v="4"/>
    <x v="5"/>
    <x v="47"/>
    <x v="47"/>
    <x v="1"/>
    <x v="1"/>
    <x v="0"/>
    <x v="4"/>
  </r>
  <r>
    <x v="5677"/>
    <x v="1073"/>
    <x v="11"/>
    <x v="2"/>
    <x v="1"/>
    <x v="4"/>
    <x v="2"/>
    <x v="2"/>
    <x v="6"/>
    <x v="32"/>
    <x v="32"/>
    <x v="0"/>
    <x v="0"/>
    <x v="0"/>
    <x v="3"/>
  </r>
  <r>
    <x v="5678"/>
    <x v="1073"/>
    <x v="11"/>
    <x v="2"/>
    <x v="2"/>
    <x v="0"/>
    <x v="0"/>
    <x v="0"/>
    <x v="5"/>
    <x v="48"/>
    <x v="48"/>
    <x v="1"/>
    <x v="1"/>
    <x v="0"/>
    <x v="3"/>
  </r>
  <r>
    <x v="5679"/>
    <x v="1074"/>
    <x v="11"/>
    <x v="2"/>
    <x v="0"/>
    <x v="0"/>
    <x v="4"/>
    <x v="4"/>
    <x v="1"/>
    <x v="37"/>
    <x v="37"/>
    <x v="0"/>
    <x v="0"/>
    <x v="0"/>
    <x v="2"/>
  </r>
  <r>
    <x v="5680"/>
    <x v="1074"/>
    <x v="11"/>
    <x v="2"/>
    <x v="2"/>
    <x v="0"/>
    <x v="0"/>
    <x v="0"/>
    <x v="7"/>
    <x v="20"/>
    <x v="20"/>
    <x v="0"/>
    <x v="0"/>
    <x v="0"/>
    <x v="3"/>
  </r>
  <r>
    <x v="5681"/>
    <x v="1074"/>
    <x v="11"/>
    <x v="2"/>
    <x v="1"/>
    <x v="3"/>
    <x v="2"/>
    <x v="2"/>
    <x v="8"/>
    <x v="36"/>
    <x v="36"/>
    <x v="0"/>
    <x v="0"/>
    <x v="0"/>
    <x v="4"/>
  </r>
  <r>
    <x v="5682"/>
    <x v="1075"/>
    <x v="11"/>
    <x v="2"/>
    <x v="1"/>
    <x v="0"/>
    <x v="3"/>
    <x v="3"/>
    <x v="1"/>
    <x v="27"/>
    <x v="27"/>
    <x v="1"/>
    <x v="1"/>
    <x v="0"/>
    <x v="2"/>
  </r>
  <r>
    <x v="5683"/>
    <x v="1076"/>
    <x v="11"/>
    <x v="2"/>
    <x v="2"/>
    <x v="6"/>
    <x v="2"/>
    <x v="2"/>
    <x v="7"/>
    <x v="15"/>
    <x v="15"/>
    <x v="0"/>
    <x v="0"/>
    <x v="0"/>
    <x v="3"/>
  </r>
  <r>
    <x v="5684"/>
    <x v="1076"/>
    <x v="11"/>
    <x v="2"/>
    <x v="2"/>
    <x v="4"/>
    <x v="1"/>
    <x v="1"/>
    <x v="0"/>
    <x v="10"/>
    <x v="10"/>
    <x v="0"/>
    <x v="0"/>
    <x v="0"/>
    <x v="3"/>
  </r>
  <r>
    <x v="5685"/>
    <x v="1076"/>
    <x v="11"/>
    <x v="2"/>
    <x v="2"/>
    <x v="0"/>
    <x v="3"/>
    <x v="3"/>
    <x v="8"/>
    <x v="18"/>
    <x v="18"/>
    <x v="1"/>
    <x v="1"/>
    <x v="0"/>
    <x v="3"/>
  </r>
  <r>
    <x v="5686"/>
    <x v="1076"/>
    <x v="11"/>
    <x v="2"/>
    <x v="1"/>
    <x v="4"/>
    <x v="1"/>
    <x v="1"/>
    <x v="9"/>
    <x v="44"/>
    <x v="44"/>
    <x v="0"/>
    <x v="0"/>
    <x v="0"/>
    <x v="2"/>
  </r>
  <r>
    <x v="5687"/>
    <x v="1076"/>
    <x v="11"/>
    <x v="2"/>
    <x v="1"/>
    <x v="2"/>
    <x v="4"/>
    <x v="4"/>
    <x v="8"/>
    <x v="19"/>
    <x v="19"/>
    <x v="0"/>
    <x v="0"/>
    <x v="0"/>
    <x v="3"/>
  </r>
  <r>
    <x v="5688"/>
    <x v="1076"/>
    <x v="11"/>
    <x v="2"/>
    <x v="1"/>
    <x v="0"/>
    <x v="2"/>
    <x v="2"/>
    <x v="8"/>
    <x v="36"/>
    <x v="36"/>
    <x v="0"/>
    <x v="0"/>
    <x v="0"/>
    <x v="2"/>
  </r>
  <r>
    <x v="5689"/>
    <x v="1076"/>
    <x v="11"/>
    <x v="2"/>
    <x v="1"/>
    <x v="2"/>
    <x v="0"/>
    <x v="0"/>
    <x v="7"/>
    <x v="20"/>
    <x v="20"/>
    <x v="1"/>
    <x v="1"/>
    <x v="0"/>
    <x v="3"/>
  </r>
  <r>
    <x v="5690"/>
    <x v="1076"/>
    <x v="11"/>
    <x v="2"/>
    <x v="1"/>
    <x v="2"/>
    <x v="4"/>
    <x v="4"/>
    <x v="3"/>
    <x v="42"/>
    <x v="42"/>
    <x v="0"/>
    <x v="0"/>
    <x v="0"/>
    <x v="2"/>
  </r>
  <r>
    <x v="5691"/>
    <x v="1076"/>
    <x v="11"/>
    <x v="2"/>
    <x v="2"/>
    <x v="6"/>
    <x v="3"/>
    <x v="3"/>
    <x v="0"/>
    <x v="25"/>
    <x v="25"/>
    <x v="0"/>
    <x v="0"/>
    <x v="0"/>
    <x v="1"/>
  </r>
  <r>
    <x v="5692"/>
    <x v="1076"/>
    <x v="11"/>
    <x v="2"/>
    <x v="1"/>
    <x v="5"/>
    <x v="1"/>
    <x v="1"/>
    <x v="1"/>
    <x v="1"/>
    <x v="1"/>
    <x v="1"/>
    <x v="1"/>
    <x v="1"/>
    <x v="0"/>
  </r>
  <r>
    <x v="5693"/>
    <x v="1076"/>
    <x v="11"/>
    <x v="2"/>
    <x v="2"/>
    <x v="0"/>
    <x v="3"/>
    <x v="3"/>
    <x v="3"/>
    <x v="41"/>
    <x v="41"/>
    <x v="1"/>
    <x v="1"/>
    <x v="1"/>
    <x v="2"/>
  </r>
  <r>
    <x v="5694"/>
    <x v="1077"/>
    <x v="11"/>
    <x v="2"/>
    <x v="0"/>
    <x v="3"/>
    <x v="3"/>
    <x v="3"/>
    <x v="6"/>
    <x v="13"/>
    <x v="13"/>
    <x v="0"/>
    <x v="0"/>
    <x v="0"/>
    <x v="2"/>
  </r>
  <r>
    <x v="5695"/>
    <x v="1078"/>
    <x v="11"/>
    <x v="2"/>
    <x v="0"/>
    <x v="1"/>
    <x v="2"/>
    <x v="2"/>
    <x v="5"/>
    <x v="6"/>
    <x v="6"/>
    <x v="1"/>
    <x v="1"/>
    <x v="1"/>
    <x v="2"/>
  </r>
  <r>
    <x v="5696"/>
    <x v="1078"/>
    <x v="11"/>
    <x v="2"/>
    <x v="2"/>
    <x v="5"/>
    <x v="0"/>
    <x v="0"/>
    <x v="2"/>
    <x v="2"/>
    <x v="2"/>
    <x v="0"/>
    <x v="0"/>
    <x v="0"/>
    <x v="2"/>
  </r>
  <r>
    <x v="5697"/>
    <x v="1078"/>
    <x v="11"/>
    <x v="2"/>
    <x v="2"/>
    <x v="5"/>
    <x v="4"/>
    <x v="4"/>
    <x v="4"/>
    <x v="8"/>
    <x v="8"/>
    <x v="1"/>
    <x v="1"/>
    <x v="0"/>
    <x v="0"/>
  </r>
  <r>
    <x v="5698"/>
    <x v="1078"/>
    <x v="11"/>
    <x v="2"/>
    <x v="1"/>
    <x v="4"/>
    <x v="3"/>
    <x v="3"/>
    <x v="5"/>
    <x v="16"/>
    <x v="16"/>
    <x v="0"/>
    <x v="0"/>
    <x v="0"/>
    <x v="4"/>
  </r>
  <r>
    <x v="5699"/>
    <x v="1078"/>
    <x v="11"/>
    <x v="2"/>
    <x v="2"/>
    <x v="4"/>
    <x v="0"/>
    <x v="0"/>
    <x v="6"/>
    <x v="34"/>
    <x v="34"/>
    <x v="0"/>
    <x v="0"/>
    <x v="0"/>
    <x v="4"/>
  </r>
  <r>
    <x v="5700"/>
    <x v="1078"/>
    <x v="11"/>
    <x v="2"/>
    <x v="2"/>
    <x v="4"/>
    <x v="4"/>
    <x v="4"/>
    <x v="7"/>
    <x v="31"/>
    <x v="31"/>
    <x v="1"/>
    <x v="1"/>
    <x v="0"/>
    <x v="0"/>
  </r>
  <r>
    <x v="5701"/>
    <x v="1078"/>
    <x v="11"/>
    <x v="2"/>
    <x v="2"/>
    <x v="4"/>
    <x v="0"/>
    <x v="0"/>
    <x v="7"/>
    <x v="20"/>
    <x v="20"/>
    <x v="0"/>
    <x v="0"/>
    <x v="0"/>
    <x v="2"/>
  </r>
  <r>
    <x v="5702"/>
    <x v="1078"/>
    <x v="11"/>
    <x v="2"/>
    <x v="0"/>
    <x v="3"/>
    <x v="4"/>
    <x v="4"/>
    <x v="5"/>
    <x v="47"/>
    <x v="47"/>
    <x v="1"/>
    <x v="1"/>
    <x v="0"/>
    <x v="0"/>
  </r>
  <r>
    <x v="5703"/>
    <x v="1078"/>
    <x v="11"/>
    <x v="2"/>
    <x v="1"/>
    <x v="1"/>
    <x v="1"/>
    <x v="1"/>
    <x v="6"/>
    <x v="7"/>
    <x v="7"/>
    <x v="0"/>
    <x v="0"/>
    <x v="1"/>
    <x v="2"/>
  </r>
  <r>
    <x v="5704"/>
    <x v="1078"/>
    <x v="11"/>
    <x v="2"/>
    <x v="0"/>
    <x v="5"/>
    <x v="0"/>
    <x v="0"/>
    <x v="1"/>
    <x v="40"/>
    <x v="40"/>
    <x v="1"/>
    <x v="1"/>
    <x v="0"/>
    <x v="0"/>
  </r>
  <r>
    <x v="5705"/>
    <x v="1078"/>
    <x v="11"/>
    <x v="2"/>
    <x v="0"/>
    <x v="3"/>
    <x v="1"/>
    <x v="1"/>
    <x v="9"/>
    <x v="44"/>
    <x v="44"/>
    <x v="1"/>
    <x v="1"/>
    <x v="0"/>
    <x v="3"/>
  </r>
  <r>
    <x v="5706"/>
    <x v="1078"/>
    <x v="11"/>
    <x v="2"/>
    <x v="0"/>
    <x v="1"/>
    <x v="4"/>
    <x v="4"/>
    <x v="7"/>
    <x v="31"/>
    <x v="31"/>
    <x v="0"/>
    <x v="0"/>
    <x v="0"/>
    <x v="2"/>
  </r>
  <r>
    <x v="5707"/>
    <x v="1078"/>
    <x v="11"/>
    <x v="2"/>
    <x v="0"/>
    <x v="4"/>
    <x v="4"/>
    <x v="4"/>
    <x v="0"/>
    <x v="49"/>
    <x v="49"/>
    <x v="0"/>
    <x v="0"/>
    <x v="0"/>
    <x v="4"/>
  </r>
  <r>
    <x v="5708"/>
    <x v="1078"/>
    <x v="11"/>
    <x v="2"/>
    <x v="0"/>
    <x v="6"/>
    <x v="4"/>
    <x v="4"/>
    <x v="6"/>
    <x v="9"/>
    <x v="9"/>
    <x v="1"/>
    <x v="1"/>
    <x v="0"/>
    <x v="0"/>
  </r>
  <r>
    <x v="5709"/>
    <x v="1079"/>
    <x v="11"/>
    <x v="2"/>
    <x v="0"/>
    <x v="0"/>
    <x v="1"/>
    <x v="1"/>
    <x v="6"/>
    <x v="7"/>
    <x v="7"/>
    <x v="1"/>
    <x v="1"/>
    <x v="0"/>
    <x v="2"/>
  </r>
  <r>
    <x v="5710"/>
    <x v="1079"/>
    <x v="11"/>
    <x v="2"/>
    <x v="0"/>
    <x v="3"/>
    <x v="2"/>
    <x v="2"/>
    <x v="8"/>
    <x v="36"/>
    <x v="36"/>
    <x v="0"/>
    <x v="0"/>
    <x v="0"/>
    <x v="3"/>
  </r>
  <r>
    <x v="5711"/>
    <x v="1079"/>
    <x v="11"/>
    <x v="2"/>
    <x v="2"/>
    <x v="3"/>
    <x v="1"/>
    <x v="1"/>
    <x v="1"/>
    <x v="1"/>
    <x v="1"/>
    <x v="0"/>
    <x v="0"/>
    <x v="0"/>
    <x v="2"/>
  </r>
  <r>
    <x v="5712"/>
    <x v="1080"/>
    <x v="11"/>
    <x v="2"/>
    <x v="1"/>
    <x v="2"/>
    <x v="0"/>
    <x v="0"/>
    <x v="4"/>
    <x v="4"/>
    <x v="4"/>
    <x v="0"/>
    <x v="0"/>
    <x v="0"/>
    <x v="3"/>
  </r>
  <r>
    <x v="5713"/>
    <x v="1080"/>
    <x v="11"/>
    <x v="2"/>
    <x v="0"/>
    <x v="6"/>
    <x v="0"/>
    <x v="0"/>
    <x v="2"/>
    <x v="2"/>
    <x v="2"/>
    <x v="0"/>
    <x v="0"/>
    <x v="0"/>
    <x v="2"/>
  </r>
  <r>
    <x v="5714"/>
    <x v="1080"/>
    <x v="11"/>
    <x v="2"/>
    <x v="1"/>
    <x v="0"/>
    <x v="1"/>
    <x v="1"/>
    <x v="8"/>
    <x v="33"/>
    <x v="33"/>
    <x v="0"/>
    <x v="0"/>
    <x v="0"/>
    <x v="2"/>
  </r>
  <r>
    <x v="5715"/>
    <x v="1081"/>
    <x v="11"/>
    <x v="2"/>
    <x v="2"/>
    <x v="4"/>
    <x v="2"/>
    <x v="2"/>
    <x v="5"/>
    <x v="6"/>
    <x v="6"/>
    <x v="0"/>
    <x v="0"/>
    <x v="0"/>
    <x v="4"/>
  </r>
  <r>
    <x v="5716"/>
    <x v="1081"/>
    <x v="11"/>
    <x v="2"/>
    <x v="0"/>
    <x v="3"/>
    <x v="2"/>
    <x v="2"/>
    <x v="5"/>
    <x v="6"/>
    <x v="6"/>
    <x v="0"/>
    <x v="0"/>
    <x v="1"/>
    <x v="0"/>
  </r>
  <r>
    <x v="5717"/>
    <x v="1081"/>
    <x v="11"/>
    <x v="2"/>
    <x v="0"/>
    <x v="3"/>
    <x v="3"/>
    <x v="3"/>
    <x v="8"/>
    <x v="18"/>
    <x v="18"/>
    <x v="0"/>
    <x v="0"/>
    <x v="0"/>
    <x v="3"/>
  </r>
  <r>
    <x v="5718"/>
    <x v="1081"/>
    <x v="11"/>
    <x v="2"/>
    <x v="2"/>
    <x v="6"/>
    <x v="1"/>
    <x v="1"/>
    <x v="6"/>
    <x v="7"/>
    <x v="7"/>
    <x v="1"/>
    <x v="1"/>
    <x v="0"/>
    <x v="2"/>
  </r>
  <r>
    <x v="5719"/>
    <x v="1081"/>
    <x v="11"/>
    <x v="2"/>
    <x v="0"/>
    <x v="4"/>
    <x v="3"/>
    <x v="3"/>
    <x v="6"/>
    <x v="13"/>
    <x v="13"/>
    <x v="1"/>
    <x v="1"/>
    <x v="0"/>
    <x v="0"/>
  </r>
  <r>
    <x v="5720"/>
    <x v="1082"/>
    <x v="11"/>
    <x v="2"/>
    <x v="0"/>
    <x v="2"/>
    <x v="0"/>
    <x v="0"/>
    <x v="3"/>
    <x v="45"/>
    <x v="45"/>
    <x v="0"/>
    <x v="0"/>
    <x v="0"/>
    <x v="0"/>
  </r>
  <r>
    <x v="5721"/>
    <x v="1082"/>
    <x v="11"/>
    <x v="2"/>
    <x v="2"/>
    <x v="1"/>
    <x v="4"/>
    <x v="4"/>
    <x v="0"/>
    <x v="49"/>
    <x v="49"/>
    <x v="0"/>
    <x v="0"/>
    <x v="0"/>
    <x v="3"/>
  </r>
  <r>
    <x v="5722"/>
    <x v="1082"/>
    <x v="11"/>
    <x v="2"/>
    <x v="0"/>
    <x v="4"/>
    <x v="0"/>
    <x v="0"/>
    <x v="3"/>
    <x v="45"/>
    <x v="45"/>
    <x v="1"/>
    <x v="1"/>
    <x v="0"/>
    <x v="3"/>
  </r>
  <r>
    <x v="5723"/>
    <x v="1082"/>
    <x v="11"/>
    <x v="2"/>
    <x v="1"/>
    <x v="4"/>
    <x v="3"/>
    <x v="3"/>
    <x v="2"/>
    <x v="5"/>
    <x v="5"/>
    <x v="0"/>
    <x v="0"/>
    <x v="0"/>
    <x v="2"/>
  </r>
  <r>
    <x v="5724"/>
    <x v="1082"/>
    <x v="11"/>
    <x v="2"/>
    <x v="1"/>
    <x v="4"/>
    <x v="4"/>
    <x v="4"/>
    <x v="3"/>
    <x v="42"/>
    <x v="42"/>
    <x v="0"/>
    <x v="0"/>
    <x v="0"/>
    <x v="3"/>
  </r>
  <r>
    <x v="5725"/>
    <x v="1082"/>
    <x v="11"/>
    <x v="2"/>
    <x v="0"/>
    <x v="5"/>
    <x v="1"/>
    <x v="1"/>
    <x v="3"/>
    <x v="14"/>
    <x v="14"/>
    <x v="0"/>
    <x v="0"/>
    <x v="0"/>
    <x v="2"/>
  </r>
  <r>
    <x v="5726"/>
    <x v="1083"/>
    <x v="11"/>
    <x v="2"/>
    <x v="1"/>
    <x v="0"/>
    <x v="0"/>
    <x v="0"/>
    <x v="2"/>
    <x v="2"/>
    <x v="2"/>
    <x v="0"/>
    <x v="0"/>
    <x v="1"/>
    <x v="2"/>
  </r>
  <r>
    <x v="5727"/>
    <x v="1083"/>
    <x v="11"/>
    <x v="2"/>
    <x v="2"/>
    <x v="6"/>
    <x v="1"/>
    <x v="1"/>
    <x v="7"/>
    <x v="21"/>
    <x v="21"/>
    <x v="0"/>
    <x v="0"/>
    <x v="0"/>
    <x v="3"/>
  </r>
  <r>
    <x v="5728"/>
    <x v="1083"/>
    <x v="11"/>
    <x v="2"/>
    <x v="2"/>
    <x v="6"/>
    <x v="1"/>
    <x v="1"/>
    <x v="6"/>
    <x v="7"/>
    <x v="7"/>
    <x v="0"/>
    <x v="0"/>
    <x v="1"/>
    <x v="1"/>
  </r>
  <r>
    <x v="5729"/>
    <x v="1084"/>
    <x v="11"/>
    <x v="2"/>
    <x v="1"/>
    <x v="3"/>
    <x v="0"/>
    <x v="0"/>
    <x v="2"/>
    <x v="2"/>
    <x v="2"/>
    <x v="1"/>
    <x v="1"/>
    <x v="0"/>
    <x v="3"/>
  </r>
  <r>
    <x v="5730"/>
    <x v="1084"/>
    <x v="11"/>
    <x v="2"/>
    <x v="2"/>
    <x v="2"/>
    <x v="1"/>
    <x v="1"/>
    <x v="8"/>
    <x v="33"/>
    <x v="33"/>
    <x v="1"/>
    <x v="1"/>
    <x v="0"/>
    <x v="2"/>
  </r>
  <r>
    <x v="5731"/>
    <x v="1084"/>
    <x v="11"/>
    <x v="2"/>
    <x v="2"/>
    <x v="5"/>
    <x v="1"/>
    <x v="1"/>
    <x v="6"/>
    <x v="7"/>
    <x v="7"/>
    <x v="0"/>
    <x v="0"/>
    <x v="0"/>
    <x v="3"/>
  </r>
  <r>
    <x v="5732"/>
    <x v="1084"/>
    <x v="11"/>
    <x v="2"/>
    <x v="2"/>
    <x v="5"/>
    <x v="1"/>
    <x v="1"/>
    <x v="8"/>
    <x v="33"/>
    <x v="33"/>
    <x v="0"/>
    <x v="0"/>
    <x v="0"/>
    <x v="1"/>
  </r>
  <r>
    <x v="5733"/>
    <x v="1084"/>
    <x v="11"/>
    <x v="2"/>
    <x v="0"/>
    <x v="4"/>
    <x v="4"/>
    <x v="4"/>
    <x v="7"/>
    <x v="31"/>
    <x v="31"/>
    <x v="0"/>
    <x v="0"/>
    <x v="0"/>
    <x v="2"/>
  </r>
  <r>
    <x v="5734"/>
    <x v="1084"/>
    <x v="11"/>
    <x v="2"/>
    <x v="2"/>
    <x v="5"/>
    <x v="4"/>
    <x v="4"/>
    <x v="4"/>
    <x v="8"/>
    <x v="8"/>
    <x v="0"/>
    <x v="0"/>
    <x v="0"/>
    <x v="0"/>
  </r>
  <r>
    <x v="5735"/>
    <x v="1084"/>
    <x v="11"/>
    <x v="2"/>
    <x v="1"/>
    <x v="4"/>
    <x v="4"/>
    <x v="4"/>
    <x v="1"/>
    <x v="37"/>
    <x v="37"/>
    <x v="0"/>
    <x v="0"/>
    <x v="0"/>
    <x v="2"/>
  </r>
  <r>
    <x v="5736"/>
    <x v="1084"/>
    <x v="11"/>
    <x v="2"/>
    <x v="1"/>
    <x v="2"/>
    <x v="1"/>
    <x v="1"/>
    <x v="9"/>
    <x v="44"/>
    <x v="44"/>
    <x v="1"/>
    <x v="1"/>
    <x v="0"/>
    <x v="2"/>
  </r>
  <r>
    <x v="5737"/>
    <x v="1084"/>
    <x v="11"/>
    <x v="2"/>
    <x v="1"/>
    <x v="2"/>
    <x v="2"/>
    <x v="2"/>
    <x v="5"/>
    <x v="6"/>
    <x v="6"/>
    <x v="0"/>
    <x v="0"/>
    <x v="0"/>
    <x v="1"/>
  </r>
  <r>
    <x v="5738"/>
    <x v="1085"/>
    <x v="11"/>
    <x v="2"/>
    <x v="0"/>
    <x v="1"/>
    <x v="0"/>
    <x v="0"/>
    <x v="3"/>
    <x v="45"/>
    <x v="45"/>
    <x v="0"/>
    <x v="0"/>
    <x v="0"/>
    <x v="3"/>
  </r>
  <r>
    <x v="5739"/>
    <x v="1085"/>
    <x v="11"/>
    <x v="2"/>
    <x v="0"/>
    <x v="5"/>
    <x v="4"/>
    <x v="4"/>
    <x v="9"/>
    <x v="46"/>
    <x v="46"/>
    <x v="0"/>
    <x v="0"/>
    <x v="0"/>
    <x v="0"/>
  </r>
  <r>
    <x v="5740"/>
    <x v="1086"/>
    <x v="11"/>
    <x v="2"/>
    <x v="0"/>
    <x v="0"/>
    <x v="2"/>
    <x v="2"/>
    <x v="3"/>
    <x v="3"/>
    <x v="3"/>
    <x v="0"/>
    <x v="0"/>
    <x v="0"/>
    <x v="2"/>
  </r>
  <r>
    <x v="5741"/>
    <x v="1086"/>
    <x v="11"/>
    <x v="2"/>
    <x v="1"/>
    <x v="2"/>
    <x v="1"/>
    <x v="1"/>
    <x v="6"/>
    <x v="7"/>
    <x v="7"/>
    <x v="0"/>
    <x v="0"/>
    <x v="0"/>
    <x v="3"/>
  </r>
  <r>
    <x v="5742"/>
    <x v="1086"/>
    <x v="11"/>
    <x v="2"/>
    <x v="1"/>
    <x v="3"/>
    <x v="3"/>
    <x v="3"/>
    <x v="2"/>
    <x v="5"/>
    <x v="5"/>
    <x v="1"/>
    <x v="1"/>
    <x v="0"/>
    <x v="4"/>
  </r>
  <r>
    <x v="5743"/>
    <x v="1087"/>
    <x v="11"/>
    <x v="2"/>
    <x v="2"/>
    <x v="1"/>
    <x v="1"/>
    <x v="1"/>
    <x v="1"/>
    <x v="1"/>
    <x v="1"/>
    <x v="0"/>
    <x v="0"/>
    <x v="0"/>
    <x v="2"/>
  </r>
  <r>
    <x v="5744"/>
    <x v="1088"/>
    <x v="11"/>
    <x v="2"/>
    <x v="0"/>
    <x v="3"/>
    <x v="3"/>
    <x v="3"/>
    <x v="1"/>
    <x v="27"/>
    <x v="27"/>
    <x v="1"/>
    <x v="1"/>
    <x v="0"/>
    <x v="2"/>
  </r>
  <r>
    <x v="5745"/>
    <x v="1088"/>
    <x v="11"/>
    <x v="2"/>
    <x v="2"/>
    <x v="1"/>
    <x v="1"/>
    <x v="1"/>
    <x v="5"/>
    <x v="28"/>
    <x v="28"/>
    <x v="0"/>
    <x v="0"/>
    <x v="0"/>
    <x v="2"/>
  </r>
  <r>
    <x v="5746"/>
    <x v="1088"/>
    <x v="11"/>
    <x v="2"/>
    <x v="0"/>
    <x v="1"/>
    <x v="4"/>
    <x v="4"/>
    <x v="3"/>
    <x v="42"/>
    <x v="42"/>
    <x v="1"/>
    <x v="1"/>
    <x v="0"/>
    <x v="1"/>
  </r>
  <r>
    <x v="5747"/>
    <x v="1089"/>
    <x v="11"/>
    <x v="2"/>
    <x v="0"/>
    <x v="3"/>
    <x v="4"/>
    <x v="4"/>
    <x v="7"/>
    <x v="31"/>
    <x v="31"/>
    <x v="0"/>
    <x v="0"/>
    <x v="0"/>
    <x v="2"/>
  </r>
  <r>
    <x v="5748"/>
    <x v="1089"/>
    <x v="11"/>
    <x v="2"/>
    <x v="2"/>
    <x v="6"/>
    <x v="4"/>
    <x v="4"/>
    <x v="7"/>
    <x v="31"/>
    <x v="31"/>
    <x v="1"/>
    <x v="1"/>
    <x v="0"/>
    <x v="2"/>
  </r>
  <r>
    <x v="5749"/>
    <x v="1089"/>
    <x v="11"/>
    <x v="2"/>
    <x v="1"/>
    <x v="2"/>
    <x v="1"/>
    <x v="1"/>
    <x v="8"/>
    <x v="33"/>
    <x v="33"/>
    <x v="0"/>
    <x v="0"/>
    <x v="0"/>
    <x v="1"/>
  </r>
  <r>
    <x v="5750"/>
    <x v="1090"/>
    <x v="11"/>
    <x v="2"/>
    <x v="0"/>
    <x v="0"/>
    <x v="3"/>
    <x v="3"/>
    <x v="5"/>
    <x v="16"/>
    <x v="16"/>
    <x v="1"/>
    <x v="1"/>
    <x v="0"/>
    <x v="2"/>
  </r>
  <r>
    <x v="5751"/>
    <x v="1091"/>
    <x v="11"/>
    <x v="2"/>
    <x v="1"/>
    <x v="3"/>
    <x v="2"/>
    <x v="2"/>
    <x v="0"/>
    <x v="38"/>
    <x v="38"/>
    <x v="0"/>
    <x v="0"/>
    <x v="0"/>
    <x v="0"/>
  </r>
  <r>
    <x v="5752"/>
    <x v="1092"/>
    <x v="11"/>
    <x v="2"/>
    <x v="0"/>
    <x v="5"/>
    <x v="4"/>
    <x v="4"/>
    <x v="5"/>
    <x v="47"/>
    <x v="47"/>
    <x v="0"/>
    <x v="0"/>
    <x v="0"/>
    <x v="3"/>
  </r>
  <r>
    <x v="5753"/>
    <x v="1093"/>
    <x v="11"/>
    <x v="2"/>
    <x v="2"/>
    <x v="1"/>
    <x v="4"/>
    <x v="4"/>
    <x v="4"/>
    <x v="8"/>
    <x v="8"/>
    <x v="1"/>
    <x v="1"/>
    <x v="0"/>
    <x v="2"/>
  </r>
  <r>
    <x v="5754"/>
    <x v="1093"/>
    <x v="11"/>
    <x v="2"/>
    <x v="0"/>
    <x v="2"/>
    <x v="2"/>
    <x v="2"/>
    <x v="1"/>
    <x v="43"/>
    <x v="43"/>
    <x v="0"/>
    <x v="0"/>
    <x v="0"/>
    <x v="4"/>
  </r>
  <r>
    <x v="5755"/>
    <x v="1093"/>
    <x v="11"/>
    <x v="2"/>
    <x v="2"/>
    <x v="3"/>
    <x v="0"/>
    <x v="0"/>
    <x v="1"/>
    <x v="40"/>
    <x v="40"/>
    <x v="1"/>
    <x v="1"/>
    <x v="0"/>
    <x v="3"/>
  </r>
  <r>
    <x v="5756"/>
    <x v="1093"/>
    <x v="11"/>
    <x v="2"/>
    <x v="0"/>
    <x v="4"/>
    <x v="3"/>
    <x v="3"/>
    <x v="9"/>
    <x v="35"/>
    <x v="35"/>
    <x v="1"/>
    <x v="1"/>
    <x v="0"/>
    <x v="2"/>
  </r>
  <r>
    <x v="5757"/>
    <x v="1093"/>
    <x v="11"/>
    <x v="2"/>
    <x v="0"/>
    <x v="4"/>
    <x v="0"/>
    <x v="0"/>
    <x v="3"/>
    <x v="45"/>
    <x v="45"/>
    <x v="0"/>
    <x v="0"/>
    <x v="1"/>
    <x v="3"/>
  </r>
  <r>
    <x v="5758"/>
    <x v="1093"/>
    <x v="11"/>
    <x v="2"/>
    <x v="0"/>
    <x v="5"/>
    <x v="1"/>
    <x v="1"/>
    <x v="2"/>
    <x v="30"/>
    <x v="30"/>
    <x v="0"/>
    <x v="0"/>
    <x v="0"/>
    <x v="3"/>
  </r>
  <r>
    <x v="5759"/>
    <x v="1093"/>
    <x v="11"/>
    <x v="2"/>
    <x v="1"/>
    <x v="3"/>
    <x v="2"/>
    <x v="2"/>
    <x v="5"/>
    <x v="6"/>
    <x v="6"/>
    <x v="1"/>
    <x v="1"/>
    <x v="0"/>
    <x v="2"/>
  </r>
  <r>
    <x v="5760"/>
    <x v="1093"/>
    <x v="11"/>
    <x v="2"/>
    <x v="0"/>
    <x v="0"/>
    <x v="4"/>
    <x v="4"/>
    <x v="6"/>
    <x v="9"/>
    <x v="9"/>
    <x v="0"/>
    <x v="0"/>
    <x v="0"/>
    <x v="2"/>
  </r>
  <r>
    <x v="5761"/>
    <x v="1093"/>
    <x v="11"/>
    <x v="2"/>
    <x v="2"/>
    <x v="1"/>
    <x v="3"/>
    <x v="3"/>
    <x v="5"/>
    <x v="16"/>
    <x v="16"/>
    <x v="1"/>
    <x v="1"/>
    <x v="0"/>
    <x v="4"/>
  </r>
  <r>
    <x v="5762"/>
    <x v="1093"/>
    <x v="11"/>
    <x v="2"/>
    <x v="0"/>
    <x v="2"/>
    <x v="4"/>
    <x v="4"/>
    <x v="5"/>
    <x v="47"/>
    <x v="47"/>
    <x v="1"/>
    <x v="1"/>
    <x v="0"/>
    <x v="2"/>
  </r>
  <r>
    <x v="5763"/>
    <x v="1093"/>
    <x v="11"/>
    <x v="2"/>
    <x v="2"/>
    <x v="6"/>
    <x v="4"/>
    <x v="4"/>
    <x v="9"/>
    <x v="46"/>
    <x v="46"/>
    <x v="0"/>
    <x v="0"/>
    <x v="0"/>
    <x v="0"/>
  </r>
  <r>
    <x v="5764"/>
    <x v="1093"/>
    <x v="11"/>
    <x v="2"/>
    <x v="0"/>
    <x v="4"/>
    <x v="4"/>
    <x v="4"/>
    <x v="6"/>
    <x v="9"/>
    <x v="9"/>
    <x v="1"/>
    <x v="1"/>
    <x v="1"/>
    <x v="3"/>
  </r>
  <r>
    <x v="5765"/>
    <x v="1093"/>
    <x v="11"/>
    <x v="2"/>
    <x v="0"/>
    <x v="4"/>
    <x v="4"/>
    <x v="4"/>
    <x v="7"/>
    <x v="31"/>
    <x v="31"/>
    <x v="0"/>
    <x v="0"/>
    <x v="0"/>
    <x v="0"/>
  </r>
  <r>
    <x v="5766"/>
    <x v="1093"/>
    <x v="11"/>
    <x v="2"/>
    <x v="1"/>
    <x v="1"/>
    <x v="1"/>
    <x v="1"/>
    <x v="0"/>
    <x v="10"/>
    <x v="10"/>
    <x v="0"/>
    <x v="0"/>
    <x v="0"/>
    <x v="0"/>
  </r>
  <r>
    <x v="5767"/>
    <x v="1093"/>
    <x v="11"/>
    <x v="2"/>
    <x v="0"/>
    <x v="3"/>
    <x v="2"/>
    <x v="2"/>
    <x v="4"/>
    <x v="17"/>
    <x v="17"/>
    <x v="0"/>
    <x v="0"/>
    <x v="0"/>
    <x v="0"/>
  </r>
  <r>
    <x v="5768"/>
    <x v="1093"/>
    <x v="11"/>
    <x v="2"/>
    <x v="2"/>
    <x v="6"/>
    <x v="0"/>
    <x v="0"/>
    <x v="6"/>
    <x v="34"/>
    <x v="34"/>
    <x v="0"/>
    <x v="0"/>
    <x v="1"/>
    <x v="2"/>
  </r>
  <r>
    <x v="5769"/>
    <x v="1093"/>
    <x v="11"/>
    <x v="2"/>
    <x v="0"/>
    <x v="3"/>
    <x v="0"/>
    <x v="0"/>
    <x v="1"/>
    <x v="40"/>
    <x v="40"/>
    <x v="0"/>
    <x v="0"/>
    <x v="0"/>
    <x v="3"/>
  </r>
  <r>
    <x v="5770"/>
    <x v="1093"/>
    <x v="11"/>
    <x v="2"/>
    <x v="0"/>
    <x v="5"/>
    <x v="1"/>
    <x v="1"/>
    <x v="9"/>
    <x v="44"/>
    <x v="44"/>
    <x v="1"/>
    <x v="1"/>
    <x v="0"/>
    <x v="4"/>
  </r>
  <r>
    <x v="5771"/>
    <x v="1093"/>
    <x v="11"/>
    <x v="2"/>
    <x v="2"/>
    <x v="6"/>
    <x v="0"/>
    <x v="0"/>
    <x v="1"/>
    <x v="40"/>
    <x v="40"/>
    <x v="0"/>
    <x v="0"/>
    <x v="0"/>
    <x v="4"/>
  </r>
  <r>
    <x v="5772"/>
    <x v="1093"/>
    <x v="11"/>
    <x v="2"/>
    <x v="0"/>
    <x v="2"/>
    <x v="0"/>
    <x v="0"/>
    <x v="7"/>
    <x v="20"/>
    <x v="20"/>
    <x v="0"/>
    <x v="0"/>
    <x v="0"/>
    <x v="2"/>
  </r>
  <r>
    <x v="5773"/>
    <x v="1093"/>
    <x v="11"/>
    <x v="2"/>
    <x v="1"/>
    <x v="4"/>
    <x v="4"/>
    <x v="4"/>
    <x v="6"/>
    <x v="9"/>
    <x v="9"/>
    <x v="0"/>
    <x v="0"/>
    <x v="0"/>
    <x v="2"/>
  </r>
  <r>
    <x v="5774"/>
    <x v="1093"/>
    <x v="11"/>
    <x v="2"/>
    <x v="0"/>
    <x v="2"/>
    <x v="3"/>
    <x v="3"/>
    <x v="1"/>
    <x v="27"/>
    <x v="27"/>
    <x v="1"/>
    <x v="1"/>
    <x v="0"/>
    <x v="4"/>
  </r>
  <r>
    <x v="5775"/>
    <x v="1093"/>
    <x v="11"/>
    <x v="2"/>
    <x v="1"/>
    <x v="0"/>
    <x v="4"/>
    <x v="4"/>
    <x v="1"/>
    <x v="37"/>
    <x v="37"/>
    <x v="0"/>
    <x v="0"/>
    <x v="0"/>
    <x v="1"/>
  </r>
  <r>
    <x v="5776"/>
    <x v="1094"/>
    <x v="11"/>
    <x v="2"/>
    <x v="2"/>
    <x v="3"/>
    <x v="2"/>
    <x v="2"/>
    <x v="2"/>
    <x v="12"/>
    <x v="12"/>
    <x v="0"/>
    <x v="0"/>
    <x v="0"/>
    <x v="2"/>
  </r>
  <r>
    <x v="5777"/>
    <x v="1094"/>
    <x v="11"/>
    <x v="2"/>
    <x v="0"/>
    <x v="4"/>
    <x v="4"/>
    <x v="4"/>
    <x v="0"/>
    <x v="49"/>
    <x v="49"/>
    <x v="0"/>
    <x v="0"/>
    <x v="0"/>
    <x v="3"/>
  </r>
  <r>
    <x v="5778"/>
    <x v="1094"/>
    <x v="11"/>
    <x v="2"/>
    <x v="1"/>
    <x v="6"/>
    <x v="3"/>
    <x v="3"/>
    <x v="3"/>
    <x v="41"/>
    <x v="41"/>
    <x v="1"/>
    <x v="1"/>
    <x v="1"/>
    <x v="2"/>
  </r>
  <r>
    <x v="5779"/>
    <x v="1094"/>
    <x v="11"/>
    <x v="2"/>
    <x v="1"/>
    <x v="5"/>
    <x v="0"/>
    <x v="0"/>
    <x v="2"/>
    <x v="2"/>
    <x v="2"/>
    <x v="0"/>
    <x v="0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780">
  <r>
    <n v="1"/>
    <x v="0"/>
    <x v="0"/>
    <x v="0"/>
    <x v="0"/>
    <x v="0"/>
    <x v="0"/>
    <x v="0"/>
    <x v="0"/>
    <x v="0"/>
    <x v="0"/>
    <x v="0"/>
    <x v="0"/>
    <x v="0"/>
    <x v="0"/>
    <x v="0"/>
    <x v="0"/>
  </r>
  <r>
    <n v="2"/>
    <x v="0"/>
    <x v="0"/>
    <x v="0"/>
    <x v="1"/>
    <x v="1"/>
    <x v="1"/>
    <x v="1"/>
    <x v="1"/>
    <x v="1"/>
    <x v="1"/>
    <x v="0"/>
    <x v="0"/>
    <x v="0"/>
    <x v="1"/>
    <x v="1"/>
    <x v="1"/>
  </r>
  <r>
    <n v="3"/>
    <x v="1"/>
    <x v="0"/>
    <x v="0"/>
    <x v="2"/>
    <x v="2"/>
    <x v="0"/>
    <x v="0"/>
    <x v="2"/>
    <x v="2"/>
    <x v="2"/>
    <x v="0"/>
    <x v="0"/>
    <x v="0"/>
    <x v="2"/>
    <x v="2"/>
    <x v="2"/>
  </r>
  <r>
    <n v="4"/>
    <x v="2"/>
    <x v="0"/>
    <x v="0"/>
    <x v="2"/>
    <x v="0"/>
    <x v="2"/>
    <x v="2"/>
    <x v="3"/>
    <x v="3"/>
    <x v="3"/>
    <x v="1"/>
    <x v="1"/>
    <x v="0"/>
    <x v="0"/>
    <x v="0"/>
    <x v="0"/>
  </r>
  <r>
    <n v="5"/>
    <x v="2"/>
    <x v="0"/>
    <x v="0"/>
    <x v="1"/>
    <x v="2"/>
    <x v="0"/>
    <x v="0"/>
    <x v="4"/>
    <x v="4"/>
    <x v="4"/>
    <x v="0"/>
    <x v="0"/>
    <x v="0"/>
    <x v="2"/>
    <x v="2"/>
    <x v="2"/>
  </r>
  <r>
    <n v="6"/>
    <x v="2"/>
    <x v="0"/>
    <x v="0"/>
    <x v="1"/>
    <x v="0"/>
    <x v="3"/>
    <x v="3"/>
    <x v="2"/>
    <x v="5"/>
    <x v="5"/>
    <x v="1"/>
    <x v="1"/>
    <x v="0"/>
    <x v="0"/>
    <x v="0"/>
    <x v="1"/>
  </r>
  <r>
    <n v="7"/>
    <x v="2"/>
    <x v="0"/>
    <x v="0"/>
    <x v="2"/>
    <x v="3"/>
    <x v="0"/>
    <x v="0"/>
    <x v="0"/>
    <x v="0"/>
    <x v="0"/>
    <x v="0"/>
    <x v="0"/>
    <x v="1"/>
    <x v="2"/>
    <x v="2"/>
    <x v="0"/>
  </r>
  <r>
    <n v="8"/>
    <x v="2"/>
    <x v="0"/>
    <x v="0"/>
    <x v="2"/>
    <x v="4"/>
    <x v="2"/>
    <x v="2"/>
    <x v="5"/>
    <x v="6"/>
    <x v="6"/>
    <x v="0"/>
    <x v="0"/>
    <x v="0"/>
    <x v="2"/>
    <x v="2"/>
    <x v="0"/>
  </r>
  <r>
    <n v="9"/>
    <x v="2"/>
    <x v="0"/>
    <x v="0"/>
    <x v="2"/>
    <x v="4"/>
    <x v="1"/>
    <x v="1"/>
    <x v="6"/>
    <x v="7"/>
    <x v="7"/>
    <x v="0"/>
    <x v="0"/>
    <x v="1"/>
    <x v="3"/>
    <x v="3"/>
    <x v="0"/>
  </r>
  <r>
    <n v="10"/>
    <x v="2"/>
    <x v="0"/>
    <x v="0"/>
    <x v="0"/>
    <x v="3"/>
    <x v="4"/>
    <x v="4"/>
    <x v="4"/>
    <x v="8"/>
    <x v="8"/>
    <x v="0"/>
    <x v="0"/>
    <x v="0"/>
    <x v="4"/>
    <x v="4"/>
    <x v="1"/>
  </r>
  <r>
    <n v="11"/>
    <x v="2"/>
    <x v="0"/>
    <x v="0"/>
    <x v="1"/>
    <x v="2"/>
    <x v="4"/>
    <x v="4"/>
    <x v="6"/>
    <x v="9"/>
    <x v="9"/>
    <x v="0"/>
    <x v="0"/>
    <x v="1"/>
    <x v="2"/>
    <x v="2"/>
    <x v="0"/>
  </r>
  <r>
    <n v="12"/>
    <x v="2"/>
    <x v="0"/>
    <x v="0"/>
    <x v="0"/>
    <x v="5"/>
    <x v="1"/>
    <x v="1"/>
    <x v="0"/>
    <x v="10"/>
    <x v="10"/>
    <x v="0"/>
    <x v="0"/>
    <x v="0"/>
    <x v="4"/>
    <x v="4"/>
    <x v="2"/>
  </r>
  <r>
    <n v="13"/>
    <x v="2"/>
    <x v="0"/>
    <x v="0"/>
    <x v="1"/>
    <x v="1"/>
    <x v="0"/>
    <x v="0"/>
    <x v="0"/>
    <x v="0"/>
    <x v="0"/>
    <x v="0"/>
    <x v="0"/>
    <x v="0"/>
    <x v="2"/>
    <x v="2"/>
    <x v="0"/>
  </r>
  <r>
    <n v="14"/>
    <x v="2"/>
    <x v="0"/>
    <x v="0"/>
    <x v="0"/>
    <x v="5"/>
    <x v="3"/>
    <x v="3"/>
    <x v="7"/>
    <x v="11"/>
    <x v="11"/>
    <x v="0"/>
    <x v="0"/>
    <x v="0"/>
    <x v="2"/>
    <x v="2"/>
    <x v="3"/>
  </r>
  <r>
    <n v="15"/>
    <x v="2"/>
    <x v="0"/>
    <x v="0"/>
    <x v="1"/>
    <x v="5"/>
    <x v="2"/>
    <x v="2"/>
    <x v="2"/>
    <x v="12"/>
    <x v="12"/>
    <x v="0"/>
    <x v="0"/>
    <x v="0"/>
    <x v="3"/>
    <x v="3"/>
    <x v="0"/>
  </r>
  <r>
    <n v="16"/>
    <x v="2"/>
    <x v="0"/>
    <x v="0"/>
    <x v="2"/>
    <x v="3"/>
    <x v="3"/>
    <x v="3"/>
    <x v="6"/>
    <x v="13"/>
    <x v="13"/>
    <x v="0"/>
    <x v="0"/>
    <x v="0"/>
    <x v="2"/>
    <x v="2"/>
    <x v="0"/>
  </r>
  <r>
    <n v="17"/>
    <x v="2"/>
    <x v="0"/>
    <x v="0"/>
    <x v="2"/>
    <x v="4"/>
    <x v="2"/>
    <x v="2"/>
    <x v="5"/>
    <x v="6"/>
    <x v="6"/>
    <x v="0"/>
    <x v="0"/>
    <x v="0"/>
    <x v="0"/>
    <x v="0"/>
    <x v="0"/>
  </r>
  <r>
    <n v="18"/>
    <x v="3"/>
    <x v="0"/>
    <x v="0"/>
    <x v="0"/>
    <x v="1"/>
    <x v="2"/>
    <x v="2"/>
    <x v="5"/>
    <x v="6"/>
    <x v="6"/>
    <x v="0"/>
    <x v="0"/>
    <x v="0"/>
    <x v="3"/>
    <x v="3"/>
    <x v="0"/>
  </r>
  <r>
    <n v="19"/>
    <x v="4"/>
    <x v="0"/>
    <x v="0"/>
    <x v="2"/>
    <x v="0"/>
    <x v="3"/>
    <x v="3"/>
    <x v="7"/>
    <x v="11"/>
    <x v="11"/>
    <x v="1"/>
    <x v="1"/>
    <x v="0"/>
    <x v="3"/>
    <x v="3"/>
    <x v="3"/>
  </r>
  <r>
    <n v="20"/>
    <x v="4"/>
    <x v="0"/>
    <x v="0"/>
    <x v="1"/>
    <x v="4"/>
    <x v="2"/>
    <x v="2"/>
    <x v="3"/>
    <x v="3"/>
    <x v="3"/>
    <x v="1"/>
    <x v="1"/>
    <x v="0"/>
    <x v="2"/>
    <x v="2"/>
    <x v="0"/>
  </r>
  <r>
    <n v="21"/>
    <x v="5"/>
    <x v="0"/>
    <x v="0"/>
    <x v="2"/>
    <x v="4"/>
    <x v="1"/>
    <x v="1"/>
    <x v="3"/>
    <x v="14"/>
    <x v="14"/>
    <x v="0"/>
    <x v="0"/>
    <x v="0"/>
    <x v="2"/>
    <x v="2"/>
    <x v="0"/>
  </r>
  <r>
    <n v="22"/>
    <x v="5"/>
    <x v="0"/>
    <x v="0"/>
    <x v="1"/>
    <x v="0"/>
    <x v="2"/>
    <x v="2"/>
    <x v="7"/>
    <x v="15"/>
    <x v="15"/>
    <x v="0"/>
    <x v="0"/>
    <x v="0"/>
    <x v="4"/>
    <x v="4"/>
    <x v="0"/>
  </r>
  <r>
    <n v="23"/>
    <x v="5"/>
    <x v="0"/>
    <x v="0"/>
    <x v="0"/>
    <x v="2"/>
    <x v="3"/>
    <x v="3"/>
    <x v="7"/>
    <x v="11"/>
    <x v="11"/>
    <x v="0"/>
    <x v="0"/>
    <x v="0"/>
    <x v="3"/>
    <x v="3"/>
    <x v="3"/>
  </r>
  <r>
    <n v="24"/>
    <x v="5"/>
    <x v="0"/>
    <x v="0"/>
    <x v="2"/>
    <x v="2"/>
    <x v="3"/>
    <x v="3"/>
    <x v="6"/>
    <x v="13"/>
    <x v="13"/>
    <x v="0"/>
    <x v="0"/>
    <x v="0"/>
    <x v="1"/>
    <x v="1"/>
    <x v="0"/>
  </r>
  <r>
    <n v="25"/>
    <x v="5"/>
    <x v="0"/>
    <x v="0"/>
    <x v="0"/>
    <x v="6"/>
    <x v="4"/>
    <x v="4"/>
    <x v="4"/>
    <x v="8"/>
    <x v="8"/>
    <x v="0"/>
    <x v="0"/>
    <x v="1"/>
    <x v="2"/>
    <x v="2"/>
    <x v="1"/>
  </r>
  <r>
    <n v="26"/>
    <x v="5"/>
    <x v="0"/>
    <x v="0"/>
    <x v="0"/>
    <x v="0"/>
    <x v="3"/>
    <x v="3"/>
    <x v="5"/>
    <x v="16"/>
    <x v="16"/>
    <x v="0"/>
    <x v="0"/>
    <x v="0"/>
    <x v="2"/>
    <x v="2"/>
    <x v="1"/>
  </r>
  <r>
    <n v="27"/>
    <x v="5"/>
    <x v="0"/>
    <x v="0"/>
    <x v="0"/>
    <x v="4"/>
    <x v="2"/>
    <x v="2"/>
    <x v="5"/>
    <x v="6"/>
    <x v="6"/>
    <x v="0"/>
    <x v="0"/>
    <x v="0"/>
    <x v="2"/>
    <x v="2"/>
    <x v="0"/>
  </r>
  <r>
    <n v="28"/>
    <x v="5"/>
    <x v="0"/>
    <x v="0"/>
    <x v="2"/>
    <x v="4"/>
    <x v="1"/>
    <x v="1"/>
    <x v="3"/>
    <x v="14"/>
    <x v="14"/>
    <x v="0"/>
    <x v="0"/>
    <x v="0"/>
    <x v="0"/>
    <x v="0"/>
    <x v="0"/>
  </r>
  <r>
    <n v="29"/>
    <x v="5"/>
    <x v="0"/>
    <x v="0"/>
    <x v="2"/>
    <x v="0"/>
    <x v="2"/>
    <x v="2"/>
    <x v="4"/>
    <x v="17"/>
    <x v="17"/>
    <x v="0"/>
    <x v="0"/>
    <x v="0"/>
    <x v="0"/>
    <x v="0"/>
    <x v="0"/>
  </r>
  <r>
    <n v="30"/>
    <x v="5"/>
    <x v="0"/>
    <x v="0"/>
    <x v="1"/>
    <x v="1"/>
    <x v="3"/>
    <x v="3"/>
    <x v="8"/>
    <x v="18"/>
    <x v="18"/>
    <x v="0"/>
    <x v="0"/>
    <x v="0"/>
    <x v="3"/>
    <x v="3"/>
    <x v="4"/>
  </r>
  <r>
    <n v="31"/>
    <x v="5"/>
    <x v="0"/>
    <x v="0"/>
    <x v="2"/>
    <x v="1"/>
    <x v="2"/>
    <x v="2"/>
    <x v="2"/>
    <x v="12"/>
    <x v="12"/>
    <x v="0"/>
    <x v="0"/>
    <x v="0"/>
    <x v="2"/>
    <x v="2"/>
    <x v="0"/>
  </r>
  <r>
    <n v="32"/>
    <x v="5"/>
    <x v="0"/>
    <x v="0"/>
    <x v="1"/>
    <x v="3"/>
    <x v="4"/>
    <x v="4"/>
    <x v="8"/>
    <x v="19"/>
    <x v="19"/>
    <x v="1"/>
    <x v="1"/>
    <x v="0"/>
    <x v="0"/>
    <x v="0"/>
    <x v="4"/>
  </r>
  <r>
    <n v="33"/>
    <x v="5"/>
    <x v="0"/>
    <x v="0"/>
    <x v="0"/>
    <x v="3"/>
    <x v="0"/>
    <x v="0"/>
    <x v="7"/>
    <x v="20"/>
    <x v="20"/>
    <x v="0"/>
    <x v="0"/>
    <x v="0"/>
    <x v="2"/>
    <x v="2"/>
    <x v="2"/>
  </r>
  <r>
    <n v="34"/>
    <x v="5"/>
    <x v="0"/>
    <x v="0"/>
    <x v="2"/>
    <x v="3"/>
    <x v="1"/>
    <x v="1"/>
    <x v="7"/>
    <x v="21"/>
    <x v="21"/>
    <x v="1"/>
    <x v="1"/>
    <x v="0"/>
    <x v="2"/>
    <x v="2"/>
    <x v="1"/>
  </r>
  <r>
    <n v="35"/>
    <x v="5"/>
    <x v="0"/>
    <x v="0"/>
    <x v="2"/>
    <x v="1"/>
    <x v="1"/>
    <x v="1"/>
    <x v="7"/>
    <x v="21"/>
    <x v="21"/>
    <x v="0"/>
    <x v="0"/>
    <x v="0"/>
    <x v="1"/>
    <x v="1"/>
    <x v="1"/>
  </r>
  <r>
    <n v="36"/>
    <x v="5"/>
    <x v="0"/>
    <x v="0"/>
    <x v="0"/>
    <x v="3"/>
    <x v="0"/>
    <x v="0"/>
    <x v="2"/>
    <x v="2"/>
    <x v="2"/>
    <x v="1"/>
    <x v="1"/>
    <x v="0"/>
    <x v="1"/>
    <x v="1"/>
    <x v="2"/>
  </r>
  <r>
    <n v="37"/>
    <x v="5"/>
    <x v="0"/>
    <x v="0"/>
    <x v="1"/>
    <x v="0"/>
    <x v="1"/>
    <x v="1"/>
    <x v="4"/>
    <x v="22"/>
    <x v="22"/>
    <x v="1"/>
    <x v="1"/>
    <x v="0"/>
    <x v="0"/>
    <x v="0"/>
    <x v="1"/>
  </r>
  <r>
    <n v="38"/>
    <x v="5"/>
    <x v="0"/>
    <x v="0"/>
    <x v="2"/>
    <x v="4"/>
    <x v="0"/>
    <x v="0"/>
    <x v="8"/>
    <x v="23"/>
    <x v="23"/>
    <x v="1"/>
    <x v="1"/>
    <x v="0"/>
    <x v="0"/>
    <x v="0"/>
    <x v="2"/>
  </r>
  <r>
    <n v="39"/>
    <x v="5"/>
    <x v="0"/>
    <x v="0"/>
    <x v="2"/>
    <x v="2"/>
    <x v="4"/>
    <x v="4"/>
    <x v="4"/>
    <x v="8"/>
    <x v="8"/>
    <x v="0"/>
    <x v="0"/>
    <x v="0"/>
    <x v="2"/>
    <x v="2"/>
    <x v="1"/>
  </r>
  <r>
    <n v="40"/>
    <x v="5"/>
    <x v="0"/>
    <x v="0"/>
    <x v="1"/>
    <x v="6"/>
    <x v="2"/>
    <x v="2"/>
    <x v="5"/>
    <x v="6"/>
    <x v="6"/>
    <x v="1"/>
    <x v="1"/>
    <x v="0"/>
    <x v="3"/>
    <x v="3"/>
    <x v="0"/>
  </r>
  <r>
    <n v="41"/>
    <x v="5"/>
    <x v="0"/>
    <x v="0"/>
    <x v="0"/>
    <x v="1"/>
    <x v="0"/>
    <x v="0"/>
    <x v="4"/>
    <x v="4"/>
    <x v="4"/>
    <x v="0"/>
    <x v="0"/>
    <x v="0"/>
    <x v="3"/>
    <x v="3"/>
    <x v="2"/>
  </r>
  <r>
    <n v="42"/>
    <x v="5"/>
    <x v="0"/>
    <x v="0"/>
    <x v="0"/>
    <x v="3"/>
    <x v="2"/>
    <x v="2"/>
    <x v="3"/>
    <x v="3"/>
    <x v="3"/>
    <x v="0"/>
    <x v="0"/>
    <x v="0"/>
    <x v="0"/>
    <x v="0"/>
    <x v="0"/>
  </r>
  <r>
    <n v="43"/>
    <x v="6"/>
    <x v="0"/>
    <x v="0"/>
    <x v="0"/>
    <x v="3"/>
    <x v="4"/>
    <x v="4"/>
    <x v="2"/>
    <x v="24"/>
    <x v="24"/>
    <x v="0"/>
    <x v="0"/>
    <x v="0"/>
    <x v="2"/>
    <x v="2"/>
    <x v="1"/>
  </r>
  <r>
    <n v="44"/>
    <x v="6"/>
    <x v="0"/>
    <x v="0"/>
    <x v="2"/>
    <x v="4"/>
    <x v="3"/>
    <x v="3"/>
    <x v="0"/>
    <x v="25"/>
    <x v="25"/>
    <x v="1"/>
    <x v="1"/>
    <x v="0"/>
    <x v="0"/>
    <x v="0"/>
    <x v="2"/>
  </r>
  <r>
    <n v="45"/>
    <x v="7"/>
    <x v="0"/>
    <x v="0"/>
    <x v="1"/>
    <x v="3"/>
    <x v="4"/>
    <x v="4"/>
    <x v="8"/>
    <x v="19"/>
    <x v="19"/>
    <x v="0"/>
    <x v="0"/>
    <x v="0"/>
    <x v="2"/>
    <x v="2"/>
    <x v="4"/>
  </r>
  <r>
    <n v="46"/>
    <x v="7"/>
    <x v="0"/>
    <x v="0"/>
    <x v="1"/>
    <x v="3"/>
    <x v="2"/>
    <x v="2"/>
    <x v="9"/>
    <x v="26"/>
    <x v="26"/>
    <x v="0"/>
    <x v="0"/>
    <x v="1"/>
    <x v="3"/>
    <x v="3"/>
    <x v="0"/>
  </r>
  <r>
    <n v="47"/>
    <x v="7"/>
    <x v="0"/>
    <x v="0"/>
    <x v="2"/>
    <x v="2"/>
    <x v="2"/>
    <x v="2"/>
    <x v="2"/>
    <x v="12"/>
    <x v="12"/>
    <x v="0"/>
    <x v="0"/>
    <x v="0"/>
    <x v="3"/>
    <x v="3"/>
    <x v="0"/>
  </r>
  <r>
    <n v="48"/>
    <x v="8"/>
    <x v="0"/>
    <x v="0"/>
    <x v="2"/>
    <x v="5"/>
    <x v="2"/>
    <x v="2"/>
    <x v="3"/>
    <x v="3"/>
    <x v="3"/>
    <x v="0"/>
    <x v="0"/>
    <x v="0"/>
    <x v="2"/>
    <x v="2"/>
    <x v="0"/>
  </r>
  <r>
    <n v="49"/>
    <x v="9"/>
    <x v="0"/>
    <x v="0"/>
    <x v="0"/>
    <x v="4"/>
    <x v="3"/>
    <x v="3"/>
    <x v="1"/>
    <x v="27"/>
    <x v="27"/>
    <x v="1"/>
    <x v="1"/>
    <x v="0"/>
    <x v="1"/>
    <x v="1"/>
    <x v="3"/>
  </r>
  <r>
    <n v="50"/>
    <x v="9"/>
    <x v="0"/>
    <x v="0"/>
    <x v="1"/>
    <x v="6"/>
    <x v="1"/>
    <x v="1"/>
    <x v="5"/>
    <x v="28"/>
    <x v="28"/>
    <x v="0"/>
    <x v="0"/>
    <x v="0"/>
    <x v="2"/>
    <x v="2"/>
    <x v="2"/>
  </r>
  <r>
    <n v="51"/>
    <x v="9"/>
    <x v="0"/>
    <x v="0"/>
    <x v="2"/>
    <x v="3"/>
    <x v="3"/>
    <x v="3"/>
    <x v="4"/>
    <x v="29"/>
    <x v="29"/>
    <x v="1"/>
    <x v="1"/>
    <x v="0"/>
    <x v="2"/>
    <x v="2"/>
    <x v="4"/>
  </r>
  <r>
    <n v="52"/>
    <x v="9"/>
    <x v="0"/>
    <x v="0"/>
    <x v="2"/>
    <x v="2"/>
    <x v="1"/>
    <x v="1"/>
    <x v="6"/>
    <x v="7"/>
    <x v="7"/>
    <x v="0"/>
    <x v="0"/>
    <x v="0"/>
    <x v="0"/>
    <x v="0"/>
    <x v="0"/>
  </r>
  <r>
    <n v="53"/>
    <x v="9"/>
    <x v="0"/>
    <x v="0"/>
    <x v="1"/>
    <x v="4"/>
    <x v="3"/>
    <x v="3"/>
    <x v="6"/>
    <x v="13"/>
    <x v="13"/>
    <x v="1"/>
    <x v="1"/>
    <x v="0"/>
    <x v="3"/>
    <x v="3"/>
    <x v="0"/>
  </r>
  <r>
    <n v="54"/>
    <x v="10"/>
    <x v="0"/>
    <x v="0"/>
    <x v="1"/>
    <x v="0"/>
    <x v="2"/>
    <x v="2"/>
    <x v="9"/>
    <x v="26"/>
    <x v="26"/>
    <x v="1"/>
    <x v="1"/>
    <x v="0"/>
    <x v="0"/>
    <x v="0"/>
    <x v="0"/>
  </r>
  <r>
    <n v="55"/>
    <x v="11"/>
    <x v="0"/>
    <x v="0"/>
    <x v="1"/>
    <x v="3"/>
    <x v="1"/>
    <x v="1"/>
    <x v="2"/>
    <x v="30"/>
    <x v="30"/>
    <x v="0"/>
    <x v="0"/>
    <x v="0"/>
    <x v="3"/>
    <x v="3"/>
    <x v="2"/>
  </r>
  <r>
    <n v="56"/>
    <x v="11"/>
    <x v="0"/>
    <x v="0"/>
    <x v="0"/>
    <x v="0"/>
    <x v="0"/>
    <x v="0"/>
    <x v="2"/>
    <x v="2"/>
    <x v="2"/>
    <x v="0"/>
    <x v="0"/>
    <x v="0"/>
    <x v="4"/>
    <x v="4"/>
    <x v="2"/>
  </r>
  <r>
    <n v="57"/>
    <x v="11"/>
    <x v="0"/>
    <x v="0"/>
    <x v="2"/>
    <x v="2"/>
    <x v="4"/>
    <x v="4"/>
    <x v="7"/>
    <x v="31"/>
    <x v="31"/>
    <x v="0"/>
    <x v="0"/>
    <x v="0"/>
    <x v="0"/>
    <x v="0"/>
    <x v="4"/>
  </r>
  <r>
    <n v="58"/>
    <x v="11"/>
    <x v="0"/>
    <x v="0"/>
    <x v="2"/>
    <x v="4"/>
    <x v="2"/>
    <x v="2"/>
    <x v="6"/>
    <x v="32"/>
    <x v="32"/>
    <x v="0"/>
    <x v="0"/>
    <x v="0"/>
    <x v="3"/>
    <x v="3"/>
    <x v="0"/>
  </r>
  <r>
    <n v="59"/>
    <x v="12"/>
    <x v="0"/>
    <x v="0"/>
    <x v="2"/>
    <x v="3"/>
    <x v="1"/>
    <x v="1"/>
    <x v="0"/>
    <x v="10"/>
    <x v="10"/>
    <x v="1"/>
    <x v="1"/>
    <x v="0"/>
    <x v="2"/>
    <x v="2"/>
    <x v="2"/>
  </r>
  <r>
    <n v="60"/>
    <x v="12"/>
    <x v="0"/>
    <x v="0"/>
    <x v="0"/>
    <x v="6"/>
    <x v="1"/>
    <x v="1"/>
    <x v="8"/>
    <x v="33"/>
    <x v="33"/>
    <x v="0"/>
    <x v="0"/>
    <x v="0"/>
    <x v="1"/>
    <x v="1"/>
    <x v="1"/>
  </r>
  <r>
    <n v="61"/>
    <x v="12"/>
    <x v="0"/>
    <x v="0"/>
    <x v="0"/>
    <x v="4"/>
    <x v="1"/>
    <x v="1"/>
    <x v="8"/>
    <x v="33"/>
    <x v="33"/>
    <x v="0"/>
    <x v="0"/>
    <x v="1"/>
    <x v="3"/>
    <x v="3"/>
    <x v="1"/>
  </r>
  <r>
    <n v="62"/>
    <x v="12"/>
    <x v="0"/>
    <x v="0"/>
    <x v="1"/>
    <x v="4"/>
    <x v="0"/>
    <x v="0"/>
    <x v="6"/>
    <x v="34"/>
    <x v="34"/>
    <x v="1"/>
    <x v="1"/>
    <x v="1"/>
    <x v="0"/>
    <x v="0"/>
    <x v="0"/>
  </r>
  <r>
    <n v="63"/>
    <x v="12"/>
    <x v="0"/>
    <x v="0"/>
    <x v="0"/>
    <x v="4"/>
    <x v="1"/>
    <x v="1"/>
    <x v="8"/>
    <x v="33"/>
    <x v="33"/>
    <x v="0"/>
    <x v="0"/>
    <x v="0"/>
    <x v="2"/>
    <x v="2"/>
    <x v="1"/>
  </r>
  <r>
    <n v="64"/>
    <x v="12"/>
    <x v="0"/>
    <x v="0"/>
    <x v="2"/>
    <x v="5"/>
    <x v="2"/>
    <x v="2"/>
    <x v="5"/>
    <x v="6"/>
    <x v="6"/>
    <x v="0"/>
    <x v="0"/>
    <x v="1"/>
    <x v="1"/>
    <x v="1"/>
    <x v="0"/>
  </r>
  <r>
    <n v="65"/>
    <x v="12"/>
    <x v="0"/>
    <x v="0"/>
    <x v="0"/>
    <x v="0"/>
    <x v="3"/>
    <x v="3"/>
    <x v="9"/>
    <x v="35"/>
    <x v="35"/>
    <x v="1"/>
    <x v="1"/>
    <x v="0"/>
    <x v="3"/>
    <x v="3"/>
    <x v="0"/>
  </r>
  <r>
    <n v="66"/>
    <x v="12"/>
    <x v="0"/>
    <x v="0"/>
    <x v="0"/>
    <x v="5"/>
    <x v="2"/>
    <x v="2"/>
    <x v="6"/>
    <x v="32"/>
    <x v="32"/>
    <x v="0"/>
    <x v="0"/>
    <x v="0"/>
    <x v="2"/>
    <x v="2"/>
    <x v="0"/>
  </r>
  <r>
    <n v="67"/>
    <x v="12"/>
    <x v="0"/>
    <x v="0"/>
    <x v="0"/>
    <x v="0"/>
    <x v="0"/>
    <x v="0"/>
    <x v="7"/>
    <x v="20"/>
    <x v="20"/>
    <x v="0"/>
    <x v="0"/>
    <x v="0"/>
    <x v="2"/>
    <x v="2"/>
    <x v="2"/>
  </r>
  <r>
    <n v="68"/>
    <x v="12"/>
    <x v="0"/>
    <x v="0"/>
    <x v="2"/>
    <x v="1"/>
    <x v="0"/>
    <x v="0"/>
    <x v="8"/>
    <x v="23"/>
    <x v="23"/>
    <x v="0"/>
    <x v="0"/>
    <x v="0"/>
    <x v="2"/>
    <x v="2"/>
    <x v="2"/>
  </r>
  <r>
    <n v="69"/>
    <x v="12"/>
    <x v="0"/>
    <x v="0"/>
    <x v="2"/>
    <x v="6"/>
    <x v="1"/>
    <x v="1"/>
    <x v="3"/>
    <x v="14"/>
    <x v="14"/>
    <x v="0"/>
    <x v="0"/>
    <x v="1"/>
    <x v="1"/>
    <x v="1"/>
    <x v="0"/>
  </r>
  <r>
    <n v="70"/>
    <x v="12"/>
    <x v="0"/>
    <x v="0"/>
    <x v="2"/>
    <x v="0"/>
    <x v="4"/>
    <x v="4"/>
    <x v="6"/>
    <x v="9"/>
    <x v="9"/>
    <x v="0"/>
    <x v="0"/>
    <x v="0"/>
    <x v="3"/>
    <x v="3"/>
    <x v="0"/>
  </r>
  <r>
    <n v="71"/>
    <x v="12"/>
    <x v="0"/>
    <x v="0"/>
    <x v="1"/>
    <x v="1"/>
    <x v="3"/>
    <x v="3"/>
    <x v="2"/>
    <x v="5"/>
    <x v="5"/>
    <x v="1"/>
    <x v="1"/>
    <x v="0"/>
    <x v="2"/>
    <x v="2"/>
    <x v="1"/>
  </r>
  <r>
    <n v="72"/>
    <x v="12"/>
    <x v="0"/>
    <x v="0"/>
    <x v="0"/>
    <x v="3"/>
    <x v="3"/>
    <x v="3"/>
    <x v="5"/>
    <x v="16"/>
    <x v="16"/>
    <x v="0"/>
    <x v="0"/>
    <x v="0"/>
    <x v="2"/>
    <x v="2"/>
    <x v="1"/>
  </r>
  <r>
    <n v="73"/>
    <x v="12"/>
    <x v="0"/>
    <x v="0"/>
    <x v="1"/>
    <x v="3"/>
    <x v="2"/>
    <x v="2"/>
    <x v="8"/>
    <x v="36"/>
    <x v="36"/>
    <x v="0"/>
    <x v="0"/>
    <x v="0"/>
    <x v="3"/>
    <x v="3"/>
    <x v="0"/>
  </r>
  <r>
    <n v="74"/>
    <x v="12"/>
    <x v="0"/>
    <x v="0"/>
    <x v="2"/>
    <x v="4"/>
    <x v="4"/>
    <x v="4"/>
    <x v="1"/>
    <x v="37"/>
    <x v="37"/>
    <x v="1"/>
    <x v="1"/>
    <x v="0"/>
    <x v="3"/>
    <x v="3"/>
    <x v="4"/>
  </r>
  <r>
    <n v="75"/>
    <x v="12"/>
    <x v="0"/>
    <x v="0"/>
    <x v="2"/>
    <x v="4"/>
    <x v="2"/>
    <x v="2"/>
    <x v="4"/>
    <x v="17"/>
    <x v="17"/>
    <x v="0"/>
    <x v="0"/>
    <x v="0"/>
    <x v="2"/>
    <x v="2"/>
    <x v="0"/>
  </r>
  <r>
    <n v="76"/>
    <x v="13"/>
    <x v="0"/>
    <x v="0"/>
    <x v="1"/>
    <x v="2"/>
    <x v="0"/>
    <x v="0"/>
    <x v="0"/>
    <x v="0"/>
    <x v="0"/>
    <x v="0"/>
    <x v="0"/>
    <x v="0"/>
    <x v="3"/>
    <x v="3"/>
    <x v="0"/>
  </r>
  <r>
    <n v="77"/>
    <x v="14"/>
    <x v="0"/>
    <x v="0"/>
    <x v="0"/>
    <x v="1"/>
    <x v="3"/>
    <x v="3"/>
    <x v="4"/>
    <x v="29"/>
    <x v="29"/>
    <x v="0"/>
    <x v="0"/>
    <x v="0"/>
    <x v="2"/>
    <x v="2"/>
    <x v="4"/>
  </r>
  <r>
    <n v="78"/>
    <x v="14"/>
    <x v="0"/>
    <x v="0"/>
    <x v="0"/>
    <x v="2"/>
    <x v="2"/>
    <x v="2"/>
    <x v="0"/>
    <x v="38"/>
    <x v="38"/>
    <x v="0"/>
    <x v="0"/>
    <x v="0"/>
    <x v="2"/>
    <x v="2"/>
    <x v="0"/>
  </r>
  <r>
    <n v="79"/>
    <x v="14"/>
    <x v="0"/>
    <x v="0"/>
    <x v="0"/>
    <x v="2"/>
    <x v="0"/>
    <x v="0"/>
    <x v="9"/>
    <x v="39"/>
    <x v="39"/>
    <x v="0"/>
    <x v="0"/>
    <x v="0"/>
    <x v="2"/>
    <x v="2"/>
    <x v="0"/>
  </r>
  <r>
    <n v="80"/>
    <x v="14"/>
    <x v="0"/>
    <x v="0"/>
    <x v="1"/>
    <x v="5"/>
    <x v="2"/>
    <x v="2"/>
    <x v="2"/>
    <x v="12"/>
    <x v="12"/>
    <x v="1"/>
    <x v="1"/>
    <x v="0"/>
    <x v="4"/>
    <x v="4"/>
    <x v="0"/>
  </r>
  <r>
    <n v="81"/>
    <x v="14"/>
    <x v="0"/>
    <x v="0"/>
    <x v="2"/>
    <x v="0"/>
    <x v="0"/>
    <x v="0"/>
    <x v="1"/>
    <x v="40"/>
    <x v="40"/>
    <x v="1"/>
    <x v="1"/>
    <x v="0"/>
    <x v="3"/>
    <x v="3"/>
    <x v="2"/>
  </r>
  <r>
    <n v="82"/>
    <x v="15"/>
    <x v="0"/>
    <x v="0"/>
    <x v="2"/>
    <x v="5"/>
    <x v="1"/>
    <x v="1"/>
    <x v="2"/>
    <x v="30"/>
    <x v="30"/>
    <x v="1"/>
    <x v="1"/>
    <x v="0"/>
    <x v="3"/>
    <x v="3"/>
    <x v="2"/>
  </r>
  <r>
    <n v="83"/>
    <x v="15"/>
    <x v="0"/>
    <x v="0"/>
    <x v="1"/>
    <x v="0"/>
    <x v="4"/>
    <x v="4"/>
    <x v="1"/>
    <x v="37"/>
    <x v="37"/>
    <x v="0"/>
    <x v="0"/>
    <x v="0"/>
    <x v="3"/>
    <x v="3"/>
    <x v="4"/>
  </r>
  <r>
    <n v="84"/>
    <x v="15"/>
    <x v="0"/>
    <x v="0"/>
    <x v="2"/>
    <x v="0"/>
    <x v="1"/>
    <x v="1"/>
    <x v="8"/>
    <x v="33"/>
    <x v="33"/>
    <x v="0"/>
    <x v="0"/>
    <x v="0"/>
    <x v="0"/>
    <x v="0"/>
    <x v="1"/>
  </r>
  <r>
    <n v="85"/>
    <x v="16"/>
    <x v="0"/>
    <x v="0"/>
    <x v="0"/>
    <x v="5"/>
    <x v="1"/>
    <x v="1"/>
    <x v="3"/>
    <x v="14"/>
    <x v="14"/>
    <x v="0"/>
    <x v="0"/>
    <x v="0"/>
    <x v="1"/>
    <x v="1"/>
    <x v="0"/>
  </r>
  <r>
    <n v="86"/>
    <x v="16"/>
    <x v="0"/>
    <x v="0"/>
    <x v="0"/>
    <x v="5"/>
    <x v="3"/>
    <x v="3"/>
    <x v="0"/>
    <x v="25"/>
    <x v="25"/>
    <x v="1"/>
    <x v="1"/>
    <x v="0"/>
    <x v="3"/>
    <x v="3"/>
    <x v="2"/>
  </r>
  <r>
    <n v="87"/>
    <x v="16"/>
    <x v="0"/>
    <x v="0"/>
    <x v="0"/>
    <x v="1"/>
    <x v="2"/>
    <x v="2"/>
    <x v="8"/>
    <x v="36"/>
    <x v="36"/>
    <x v="0"/>
    <x v="0"/>
    <x v="0"/>
    <x v="2"/>
    <x v="2"/>
    <x v="0"/>
  </r>
  <r>
    <n v="88"/>
    <x v="16"/>
    <x v="0"/>
    <x v="0"/>
    <x v="2"/>
    <x v="1"/>
    <x v="4"/>
    <x v="4"/>
    <x v="6"/>
    <x v="9"/>
    <x v="9"/>
    <x v="0"/>
    <x v="0"/>
    <x v="0"/>
    <x v="0"/>
    <x v="0"/>
    <x v="0"/>
  </r>
  <r>
    <n v="89"/>
    <x v="16"/>
    <x v="0"/>
    <x v="0"/>
    <x v="2"/>
    <x v="5"/>
    <x v="4"/>
    <x v="4"/>
    <x v="1"/>
    <x v="37"/>
    <x v="37"/>
    <x v="0"/>
    <x v="0"/>
    <x v="0"/>
    <x v="2"/>
    <x v="2"/>
    <x v="4"/>
  </r>
  <r>
    <n v="90"/>
    <x v="17"/>
    <x v="0"/>
    <x v="0"/>
    <x v="1"/>
    <x v="5"/>
    <x v="1"/>
    <x v="1"/>
    <x v="4"/>
    <x v="22"/>
    <x v="22"/>
    <x v="1"/>
    <x v="1"/>
    <x v="0"/>
    <x v="3"/>
    <x v="3"/>
    <x v="1"/>
  </r>
  <r>
    <n v="91"/>
    <x v="17"/>
    <x v="0"/>
    <x v="0"/>
    <x v="2"/>
    <x v="2"/>
    <x v="0"/>
    <x v="0"/>
    <x v="4"/>
    <x v="4"/>
    <x v="4"/>
    <x v="0"/>
    <x v="0"/>
    <x v="0"/>
    <x v="2"/>
    <x v="2"/>
    <x v="2"/>
  </r>
  <r>
    <n v="92"/>
    <x v="17"/>
    <x v="0"/>
    <x v="0"/>
    <x v="2"/>
    <x v="3"/>
    <x v="2"/>
    <x v="2"/>
    <x v="3"/>
    <x v="3"/>
    <x v="3"/>
    <x v="0"/>
    <x v="0"/>
    <x v="0"/>
    <x v="2"/>
    <x v="2"/>
    <x v="0"/>
  </r>
  <r>
    <n v="93"/>
    <x v="17"/>
    <x v="0"/>
    <x v="0"/>
    <x v="2"/>
    <x v="4"/>
    <x v="0"/>
    <x v="0"/>
    <x v="0"/>
    <x v="0"/>
    <x v="0"/>
    <x v="0"/>
    <x v="0"/>
    <x v="0"/>
    <x v="0"/>
    <x v="0"/>
    <x v="0"/>
  </r>
  <r>
    <n v="94"/>
    <x v="17"/>
    <x v="0"/>
    <x v="0"/>
    <x v="0"/>
    <x v="3"/>
    <x v="3"/>
    <x v="3"/>
    <x v="3"/>
    <x v="41"/>
    <x v="41"/>
    <x v="1"/>
    <x v="1"/>
    <x v="0"/>
    <x v="1"/>
    <x v="1"/>
    <x v="2"/>
  </r>
  <r>
    <n v="95"/>
    <x v="18"/>
    <x v="0"/>
    <x v="0"/>
    <x v="2"/>
    <x v="2"/>
    <x v="3"/>
    <x v="3"/>
    <x v="2"/>
    <x v="5"/>
    <x v="5"/>
    <x v="0"/>
    <x v="0"/>
    <x v="0"/>
    <x v="2"/>
    <x v="2"/>
    <x v="1"/>
  </r>
  <r>
    <n v="96"/>
    <x v="18"/>
    <x v="0"/>
    <x v="0"/>
    <x v="2"/>
    <x v="3"/>
    <x v="4"/>
    <x v="4"/>
    <x v="3"/>
    <x v="42"/>
    <x v="42"/>
    <x v="0"/>
    <x v="0"/>
    <x v="0"/>
    <x v="0"/>
    <x v="0"/>
    <x v="2"/>
  </r>
  <r>
    <n v="97"/>
    <x v="19"/>
    <x v="0"/>
    <x v="0"/>
    <x v="1"/>
    <x v="4"/>
    <x v="2"/>
    <x v="2"/>
    <x v="1"/>
    <x v="43"/>
    <x v="43"/>
    <x v="1"/>
    <x v="1"/>
    <x v="1"/>
    <x v="1"/>
    <x v="1"/>
    <x v="0"/>
  </r>
  <r>
    <n v="98"/>
    <x v="19"/>
    <x v="0"/>
    <x v="0"/>
    <x v="0"/>
    <x v="0"/>
    <x v="1"/>
    <x v="1"/>
    <x v="9"/>
    <x v="44"/>
    <x v="44"/>
    <x v="0"/>
    <x v="0"/>
    <x v="0"/>
    <x v="0"/>
    <x v="0"/>
    <x v="0"/>
  </r>
  <r>
    <n v="99"/>
    <x v="20"/>
    <x v="0"/>
    <x v="0"/>
    <x v="2"/>
    <x v="5"/>
    <x v="3"/>
    <x v="3"/>
    <x v="0"/>
    <x v="25"/>
    <x v="25"/>
    <x v="0"/>
    <x v="0"/>
    <x v="0"/>
    <x v="1"/>
    <x v="1"/>
    <x v="2"/>
  </r>
  <r>
    <n v="100"/>
    <x v="20"/>
    <x v="0"/>
    <x v="0"/>
    <x v="0"/>
    <x v="0"/>
    <x v="1"/>
    <x v="1"/>
    <x v="6"/>
    <x v="7"/>
    <x v="7"/>
    <x v="0"/>
    <x v="0"/>
    <x v="0"/>
    <x v="1"/>
    <x v="1"/>
    <x v="0"/>
  </r>
  <r>
    <n v="101"/>
    <x v="20"/>
    <x v="0"/>
    <x v="0"/>
    <x v="0"/>
    <x v="3"/>
    <x v="0"/>
    <x v="0"/>
    <x v="3"/>
    <x v="45"/>
    <x v="45"/>
    <x v="0"/>
    <x v="0"/>
    <x v="0"/>
    <x v="3"/>
    <x v="3"/>
    <x v="0"/>
  </r>
  <r>
    <n v="102"/>
    <x v="20"/>
    <x v="0"/>
    <x v="0"/>
    <x v="0"/>
    <x v="2"/>
    <x v="4"/>
    <x v="4"/>
    <x v="3"/>
    <x v="42"/>
    <x v="42"/>
    <x v="0"/>
    <x v="0"/>
    <x v="0"/>
    <x v="2"/>
    <x v="2"/>
    <x v="2"/>
  </r>
  <r>
    <n v="103"/>
    <x v="20"/>
    <x v="0"/>
    <x v="0"/>
    <x v="0"/>
    <x v="5"/>
    <x v="3"/>
    <x v="3"/>
    <x v="7"/>
    <x v="11"/>
    <x v="11"/>
    <x v="1"/>
    <x v="1"/>
    <x v="0"/>
    <x v="2"/>
    <x v="2"/>
    <x v="3"/>
  </r>
  <r>
    <n v="104"/>
    <x v="20"/>
    <x v="0"/>
    <x v="0"/>
    <x v="0"/>
    <x v="6"/>
    <x v="2"/>
    <x v="2"/>
    <x v="5"/>
    <x v="6"/>
    <x v="6"/>
    <x v="1"/>
    <x v="1"/>
    <x v="0"/>
    <x v="2"/>
    <x v="2"/>
    <x v="0"/>
  </r>
  <r>
    <n v="105"/>
    <x v="20"/>
    <x v="0"/>
    <x v="0"/>
    <x v="0"/>
    <x v="1"/>
    <x v="3"/>
    <x v="3"/>
    <x v="0"/>
    <x v="25"/>
    <x v="25"/>
    <x v="0"/>
    <x v="0"/>
    <x v="0"/>
    <x v="3"/>
    <x v="3"/>
    <x v="2"/>
  </r>
  <r>
    <n v="106"/>
    <x v="20"/>
    <x v="0"/>
    <x v="0"/>
    <x v="0"/>
    <x v="1"/>
    <x v="1"/>
    <x v="1"/>
    <x v="5"/>
    <x v="28"/>
    <x v="28"/>
    <x v="0"/>
    <x v="0"/>
    <x v="0"/>
    <x v="3"/>
    <x v="3"/>
    <x v="2"/>
  </r>
  <r>
    <n v="107"/>
    <x v="20"/>
    <x v="0"/>
    <x v="0"/>
    <x v="0"/>
    <x v="5"/>
    <x v="0"/>
    <x v="0"/>
    <x v="3"/>
    <x v="45"/>
    <x v="45"/>
    <x v="1"/>
    <x v="1"/>
    <x v="0"/>
    <x v="2"/>
    <x v="2"/>
    <x v="0"/>
  </r>
  <r>
    <n v="108"/>
    <x v="20"/>
    <x v="0"/>
    <x v="0"/>
    <x v="1"/>
    <x v="3"/>
    <x v="1"/>
    <x v="1"/>
    <x v="0"/>
    <x v="10"/>
    <x v="10"/>
    <x v="1"/>
    <x v="1"/>
    <x v="0"/>
    <x v="3"/>
    <x v="3"/>
    <x v="2"/>
  </r>
  <r>
    <n v="109"/>
    <x v="20"/>
    <x v="0"/>
    <x v="0"/>
    <x v="1"/>
    <x v="4"/>
    <x v="3"/>
    <x v="3"/>
    <x v="6"/>
    <x v="13"/>
    <x v="13"/>
    <x v="0"/>
    <x v="0"/>
    <x v="0"/>
    <x v="2"/>
    <x v="2"/>
    <x v="0"/>
  </r>
  <r>
    <n v="110"/>
    <x v="20"/>
    <x v="0"/>
    <x v="0"/>
    <x v="1"/>
    <x v="5"/>
    <x v="3"/>
    <x v="3"/>
    <x v="4"/>
    <x v="29"/>
    <x v="29"/>
    <x v="1"/>
    <x v="1"/>
    <x v="0"/>
    <x v="2"/>
    <x v="2"/>
    <x v="4"/>
  </r>
  <r>
    <n v="111"/>
    <x v="20"/>
    <x v="0"/>
    <x v="0"/>
    <x v="0"/>
    <x v="4"/>
    <x v="4"/>
    <x v="4"/>
    <x v="9"/>
    <x v="46"/>
    <x v="46"/>
    <x v="0"/>
    <x v="0"/>
    <x v="0"/>
    <x v="2"/>
    <x v="2"/>
    <x v="0"/>
  </r>
  <r>
    <n v="112"/>
    <x v="20"/>
    <x v="0"/>
    <x v="0"/>
    <x v="2"/>
    <x v="3"/>
    <x v="3"/>
    <x v="3"/>
    <x v="8"/>
    <x v="18"/>
    <x v="18"/>
    <x v="0"/>
    <x v="0"/>
    <x v="0"/>
    <x v="3"/>
    <x v="3"/>
    <x v="4"/>
  </r>
  <r>
    <n v="113"/>
    <x v="20"/>
    <x v="0"/>
    <x v="0"/>
    <x v="2"/>
    <x v="3"/>
    <x v="0"/>
    <x v="0"/>
    <x v="0"/>
    <x v="0"/>
    <x v="0"/>
    <x v="0"/>
    <x v="0"/>
    <x v="0"/>
    <x v="2"/>
    <x v="2"/>
    <x v="0"/>
  </r>
  <r>
    <n v="114"/>
    <x v="21"/>
    <x v="0"/>
    <x v="0"/>
    <x v="1"/>
    <x v="1"/>
    <x v="2"/>
    <x v="2"/>
    <x v="8"/>
    <x v="36"/>
    <x v="36"/>
    <x v="1"/>
    <x v="1"/>
    <x v="1"/>
    <x v="2"/>
    <x v="2"/>
    <x v="0"/>
  </r>
  <r>
    <n v="115"/>
    <x v="21"/>
    <x v="0"/>
    <x v="0"/>
    <x v="0"/>
    <x v="4"/>
    <x v="2"/>
    <x v="2"/>
    <x v="2"/>
    <x v="12"/>
    <x v="12"/>
    <x v="0"/>
    <x v="0"/>
    <x v="0"/>
    <x v="0"/>
    <x v="0"/>
    <x v="0"/>
  </r>
  <r>
    <n v="116"/>
    <x v="21"/>
    <x v="0"/>
    <x v="0"/>
    <x v="2"/>
    <x v="1"/>
    <x v="3"/>
    <x v="3"/>
    <x v="2"/>
    <x v="5"/>
    <x v="5"/>
    <x v="0"/>
    <x v="0"/>
    <x v="0"/>
    <x v="2"/>
    <x v="2"/>
    <x v="1"/>
  </r>
  <r>
    <n v="117"/>
    <x v="21"/>
    <x v="0"/>
    <x v="0"/>
    <x v="0"/>
    <x v="4"/>
    <x v="4"/>
    <x v="4"/>
    <x v="6"/>
    <x v="9"/>
    <x v="9"/>
    <x v="1"/>
    <x v="1"/>
    <x v="1"/>
    <x v="0"/>
    <x v="0"/>
    <x v="0"/>
  </r>
  <r>
    <n v="118"/>
    <x v="22"/>
    <x v="0"/>
    <x v="0"/>
    <x v="1"/>
    <x v="4"/>
    <x v="2"/>
    <x v="2"/>
    <x v="4"/>
    <x v="17"/>
    <x v="17"/>
    <x v="0"/>
    <x v="0"/>
    <x v="0"/>
    <x v="4"/>
    <x v="4"/>
    <x v="0"/>
  </r>
  <r>
    <n v="119"/>
    <x v="23"/>
    <x v="0"/>
    <x v="0"/>
    <x v="2"/>
    <x v="4"/>
    <x v="2"/>
    <x v="2"/>
    <x v="0"/>
    <x v="38"/>
    <x v="38"/>
    <x v="0"/>
    <x v="0"/>
    <x v="1"/>
    <x v="2"/>
    <x v="2"/>
    <x v="0"/>
  </r>
  <r>
    <n v="120"/>
    <x v="24"/>
    <x v="0"/>
    <x v="0"/>
    <x v="1"/>
    <x v="3"/>
    <x v="2"/>
    <x v="2"/>
    <x v="2"/>
    <x v="12"/>
    <x v="12"/>
    <x v="0"/>
    <x v="0"/>
    <x v="0"/>
    <x v="4"/>
    <x v="4"/>
    <x v="0"/>
  </r>
  <r>
    <n v="121"/>
    <x v="25"/>
    <x v="0"/>
    <x v="0"/>
    <x v="0"/>
    <x v="3"/>
    <x v="2"/>
    <x v="2"/>
    <x v="9"/>
    <x v="26"/>
    <x v="26"/>
    <x v="0"/>
    <x v="0"/>
    <x v="0"/>
    <x v="1"/>
    <x v="1"/>
    <x v="0"/>
  </r>
  <r>
    <n v="122"/>
    <x v="25"/>
    <x v="0"/>
    <x v="0"/>
    <x v="2"/>
    <x v="6"/>
    <x v="2"/>
    <x v="2"/>
    <x v="3"/>
    <x v="3"/>
    <x v="3"/>
    <x v="0"/>
    <x v="0"/>
    <x v="0"/>
    <x v="1"/>
    <x v="1"/>
    <x v="0"/>
  </r>
  <r>
    <n v="123"/>
    <x v="25"/>
    <x v="0"/>
    <x v="0"/>
    <x v="0"/>
    <x v="2"/>
    <x v="4"/>
    <x v="4"/>
    <x v="2"/>
    <x v="24"/>
    <x v="24"/>
    <x v="0"/>
    <x v="0"/>
    <x v="0"/>
    <x v="2"/>
    <x v="2"/>
    <x v="1"/>
  </r>
  <r>
    <n v="124"/>
    <x v="25"/>
    <x v="0"/>
    <x v="0"/>
    <x v="1"/>
    <x v="2"/>
    <x v="3"/>
    <x v="3"/>
    <x v="8"/>
    <x v="18"/>
    <x v="18"/>
    <x v="0"/>
    <x v="0"/>
    <x v="1"/>
    <x v="0"/>
    <x v="0"/>
    <x v="4"/>
  </r>
  <r>
    <n v="125"/>
    <x v="26"/>
    <x v="0"/>
    <x v="0"/>
    <x v="1"/>
    <x v="5"/>
    <x v="2"/>
    <x v="2"/>
    <x v="2"/>
    <x v="12"/>
    <x v="12"/>
    <x v="1"/>
    <x v="1"/>
    <x v="0"/>
    <x v="2"/>
    <x v="2"/>
    <x v="0"/>
  </r>
  <r>
    <n v="126"/>
    <x v="26"/>
    <x v="0"/>
    <x v="0"/>
    <x v="1"/>
    <x v="3"/>
    <x v="4"/>
    <x v="4"/>
    <x v="2"/>
    <x v="24"/>
    <x v="24"/>
    <x v="0"/>
    <x v="0"/>
    <x v="0"/>
    <x v="0"/>
    <x v="0"/>
    <x v="1"/>
  </r>
  <r>
    <n v="127"/>
    <x v="27"/>
    <x v="0"/>
    <x v="0"/>
    <x v="2"/>
    <x v="2"/>
    <x v="1"/>
    <x v="1"/>
    <x v="1"/>
    <x v="1"/>
    <x v="1"/>
    <x v="0"/>
    <x v="0"/>
    <x v="0"/>
    <x v="1"/>
    <x v="1"/>
    <x v="1"/>
  </r>
  <r>
    <n v="128"/>
    <x v="27"/>
    <x v="0"/>
    <x v="0"/>
    <x v="1"/>
    <x v="4"/>
    <x v="0"/>
    <x v="0"/>
    <x v="6"/>
    <x v="34"/>
    <x v="34"/>
    <x v="0"/>
    <x v="0"/>
    <x v="1"/>
    <x v="3"/>
    <x v="3"/>
    <x v="0"/>
  </r>
  <r>
    <n v="129"/>
    <x v="27"/>
    <x v="0"/>
    <x v="0"/>
    <x v="0"/>
    <x v="4"/>
    <x v="0"/>
    <x v="0"/>
    <x v="9"/>
    <x v="39"/>
    <x v="39"/>
    <x v="0"/>
    <x v="0"/>
    <x v="0"/>
    <x v="0"/>
    <x v="0"/>
    <x v="0"/>
  </r>
  <r>
    <n v="130"/>
    <x v="27"/>
    <x v="0"/>
    <x v="0"/>
    <x v="2"/>
    <x v="0"/>
    <x v="1"/>
    <x v="1"/>
    <x v="3"/>
    <x v="14"/>
    <x v="14"/>
    <x v="0"/>
    <x v="0"/>
    <x v="0"/>
    <x v="1"/>
    <x v="1"/>
    <x v="0"/>
  </r>
  <r>
    <n v="131"/>
    <x v="27"/>
    <x v="0"/>
    <x v="0"/>
    <x v="1"/>
    <x v="6"/>
    <x v="2"/>
    <x v="2"/>
    <x v="0"/>
    <x v="38"/>
    <x v="38"/>
    <x v="0"/>
    <x v="0"/>
    <x v="0"/>
    <x v="2"/>
    <x v="2"/>
    <x v="0"/>
  </r>
  <r>
    <n v="132"/>
    <x v="27"/>
    <x v="0"/>
    <x v="0"/>
    <x v="1"/>
    <x v="1"/>
    <x v="3"/>
    <x v="3"/>
    <x v="0"/>
    <x v="25"/>
    <x v="25"/>
    <x v="0"/>
    <x v="0"/>
    <x v="0"/>
    <x v="0"/>
    <x v="0"/>
    <x v="2"/>
  </r>
  <r>
    <n v="133"/>
    <x v="27"/>
    <x v="0"/>
    <x v="0"/>
    <x v="1"/>
    <x v="4"/>
    <x v="3"/>
    <x v="3"/>
    <x v="8"/>
    <x v="18"/>
    <x v="18"/>
    <x v="1"/>
    <x v="1"/>
    <x v="0"/>
    <x v="2"/>
    <x v="2"/>
    <x v="4"/>
  </r>
  <r>
    <n v="134"/>
    <x v="27"/>
    <x v="0"/>
    <x v="0"/>
    <x v="1"/>
    <x v="4"/>
    <x v="0"/>
    <x v="0"/>
    <x v="2"/>
    <x v="2"/>
    <x v="2"/>
    <x v="0"/>
    <x v="0"/>
    <x v="0"/>
    <x v="3"/>
    <x v="3"/>
    <x v="2"/>
  </r>
  <r>
    <n v="135"/>
    <x v="27"/>
    <x v="0"/>
    <x v="0"/>
    <x v="0"/>
    <x v="3"/>
    <x v="3"/>
    <x v="3"/>
    <x v="1"/>
    <x v="27"/>
    <x v="27"/>
    <x v="0"/>
    <x v="0"/>
    <x v="0"/>
    <x v="1"/>
    <x v="1"/>
    <x v="3"/>
  </r>
  <r>
    <n v="136"/>
    <x v="28"/>
    <x v="0"/>
    <x v="0"/>
    <x v="0"/>
    <x v="1"/>
    <x v="4"/>
    <x v="4"/>
    <x v="5"/>
    <x v="47"/>
    <x v="47"/>
    <x v="0"/>
    <x v="0"/>
    <x v="0"/>
    <x v="3"/>
    <x v="3"/>
    <x v="2"/>
  </r>
  <r>
    <n v="137"/>
    <x v="28"/>
    <x v="0"/>
    <x v="0"/>
    <x v="2"/>
    <x v="4"/>
    <x v="0"/>
    <x v="0"/>
    <x v="5"/>
    <x v="48"/>
    <x v="48"/>
    <x v="0"/>
    <x v="0"/>
    <x v="0"/>
    <x v="2"/>
    <x v="2"/>
    <x v="0"/>
  </r>
  <r>
    <n v="138"/>
    <x v="28"/>
    <x v="0"/>
    <x v="0"/>
    <x v="0"/>
    <x v="6"/>
    <x v="0"/>
    <x v="0"/>
    <x v="6"/>
    <x v="34"/>
    <x v="34"/>
    <x v="0"/>
    <x v="0"/>
    <x v="0"/>
    <x v="2"/>
    <x v="2"/>
    <x v="0"/>
  </r>
  <r>
    <n v="139"/>
    <x v="29"/>
    <x v="0"/>
    <x v="0"/>
    <x v="0"/>
    <x v="4"/>
    <x v="4"/>
    <x v="4"/>
    <x v="0"/>
    <x v="49"/>
    <x v="49"/>
    <x v="0"/>
    <x v="0"/>
    <x v="0"/>
    <x v="2"/>
    <x v="2"/>
    <x v="2"/>
  </r>
  <r>
    <n v="140"/>
    <x v="29"/>
    <x v="0"/>
    <x v="0"/>
    <x v="1"/>
    <x v="6"/>
    <x v="0"/>
    <x v="0"/>
    <x v="5"/>
    <x v="48"/>
    <x v="48"/>
    <x v="0"/>
    <x v="0"/>
    <x v="0"/>
    <x v="2"/>
    <x v="2"/>
    <x v="0"/>
  </r>
  <r>
    <n v="141"/>
    <x v="29"/>
    <x v="0"/>
    <x v="0"/>
    <x v="2"/>
    <x v="6"/>
    <x v="3"/>
    <x v="3"/>
    <x v="7"/>
    <x v="11"/>
    <x v="11"/>
    <x v="0"/>
    <x v="0"/>
    <x v="0"/>
    <x v="2"/>
    <x v="2"/>
    <x v="3"/>
  </r>
  <r>
    <n v="142"/>
    <x v="30"/>
    <x v="0"/>
    <x v="0"/>
    <x v="2"/>
    <x v="2"/>
    <x v="2"/>
    <x v="2"/>
    <x v="1"/>
    <x v="43"/>
    <x v="43"/>
    <x v="1"/>
    <x v="1"/>
    <x v="0"/>
    <x v="3"/>
    <x v="3"/>
    <x v="0"/>
  </r>
  <r>
    <n v="143"/>
    <x v="30"/>
    <x v="0"/>
    <x v="0"/>
    <x v="2"/>
    <x v="2"/>
    <x v="0"/>
    <x v="0"/>
    <x v="8"/>
    <x v="23"/>
    <x v="23"/>
    <x v="0"/>
    <x v="0"/>
    <x v="0"/>
    <x v="0"/>
    <x v="0"/>
    <x v="2"/>
  </r>
  <r>
    <n v="144"/>
    <x v="30"/>
    <x v="0"/>
    <x v="0"/>
    <x v="2"/>
    <x v="1"/>
    <x v="2"/>
    <x v="2"/>
    <x v="6"/>
    <x v="32"/>
    <x v="32"/>
    <x v="0"/>
    <x v="0"/>
    <x v="0"/>
    <x v="1"/>
    <x v="1"/>
    <x v="0"/>
  </r>
  <r>
    <n v="145"/>
    <x v="31"/>
    <x v="1"/>
    <x v="0"/>
    <x v="2"/>
    <x v="0"/>
    <x v="0"/>
    <x v="0"/>
    <x v="0"/>
    <x v="0"/>
    <x v="0"/>
    <x v="1"/>
    <x v="1"/>
    <x v="0"/>
    <x v="1"/>
    <x v="1"/>
    <x v="0"/>
  </r>
  <r>
    <n v="146"/>
    <x v="31"/>
    <x v="1"/>
    <x v="0"/>
    <x v="0"/>
    <x v="5"/>
    <x v="1"/>
    <x v="1"/>
    <x v="1"/>
    <x v="1"/>
    <x v="1"/>
    <x v="0"/>
    <x v="0"/>
    <x v="0"/>
    <x v="2"/>
    <x v="2"/>
    <x v="1"/>
  </r>
  <r>
    <n v="147"/>
    <x v="31"/>
    <x v="1"/>
    <x v="0"/>
    <x v="2"/>
    <x v="4"/>
    <x v="3"/>
    <x v="3"/>
    <x v="8"/>
    <x v="18"/>
    <x v="18"/>
    <x v="0"/>
    <x v="0"/>
    <x v="0"/>
    <x v="2"/>
    <x v="2"/>
    <x v="4"/>
  </r>
  <r>
    <n v="148"/>
    <x v="31"/>
    <x v="1"/>
    <x v="0"/>
    <x v="1"/>
    <x v="5"/>
    <x v="4"/>
    <x v="4"/>
    <x v="0"/>
    <x v="49"/>
    <x v="49"/>
    <x v="1"/>
    <x v="1"/>
    <x v="1"/>
    <x v="2"/>
    <x v="2"/>
    <x v="2"/>
  </r>
  <r>
    <n v="149"/>
    <x v="32"/>
    <x v="1"/>
    <x v="0"/>
    <x v="0"/>
    <x v="3"/>
    <x v="4"/>
    <x v="4"/>
    <x v="0"/>
    <x v="49"/>
    <x v="49"/>
    <x v="1"/>
    <x v="1"/>
    <x v="0"/>
    <x v="0"/>
    <x v="0"/>
    <x v="2"/>
  </r>
  <r>
    <n v="150"/>
    <x v="32"/>
    <x v="1"/>
    <x v="0"/>
    <x v="2"/>
    <x v="2"/>
    <x v="2"/>
    <x v="2"/>
    <x v="1"/>
    <x v="43"/>
    <x v="43"/>
    <x v="0"/>
    <x v="0"/>
    <x v="0"/>
    <x v="2"/>
    <x v="2"/>
    <x v="0"/>
  </r>
  <r>
    <n v="151"/>
    <x v="33"/>
    <x v="1"/>
    <x v="0"/>
    <x v="2"/>
    <x v="6"/>
    <x v="1"/>
    <x v="1"/>
    <x v="2"/>
    <x v="30"/>
    <x v="30"/>
    <x v="1"/>
    <x v="1"/>
    <x v="0"/>
    <x v="0"/>
    <x v="0"/>
    <x v="2"/>
  </r>
  <r>
    <n v="152"/>
    <x v="34"/>
    <x v="1"/>
    <x v="0"/>
    <x v="2"/>
    <x v="0"/>
    <x v="4"/>
    <x v="4"/>
    <x v="9"/>
    <x v="46"/>
    <x v="46"/>
    <x v="0"/>
    <x v="0"/>
    <x v="0"/>
    <x v="1"/>
    <x v="1"/>
    <x v="0"/>
  </r>
  <r>
    <n v="153"/>
    <x v="35"/>
    <x v="1"/>
    <x v="0"/>
    <x v="1"/>
    <x v="0"/>
    <x v="0"/>
    <x v="0"/>
    <x v="6"/>
    <x v="34"/>
    <x v="34"/>
    <x v="0"/>
    <x v="0"/>
    <x v="0"/>
    <x v="2"/>
    <x v="2"/>
    <x v="0"/>
  </r>
  <r>
    <n v="154"/>
    <x v="35"/>
    <x v="1"/>
    <x v="0"/>
    <x v="2"/>
    <x v="2"/>
    <x v="0"/>
    <x v="0"/>
    <x v="1"/>
    <x v="40"/>
    <x v="40"/>
    <x v="0"/>
    <x v="0"/>
    <x v="0"/>
    <x v="3"/>
    <x v="3"/>
    <x v="2"/>
  </r>
  <r>
    <n v="155"/>
    <x v="35"/>
    <x v="1"/>
    <x v="0"/>
    <x v="1"/>
    <x v="4"/>
    <x v="0"/>
    <x v="0"/>
    <x v="1"/>
    <x v="40"/>
    <x v="40"/>
    <x v="0"/>
    <x v="0"/>
    <x v="0"/>
    <x v="2"/>
    <x v="2"/>
    <x v="2"/>
  </r>
  <r>
    <n v="156"/>
    <x v="35"/>
    <x v="1"/>
    <x v="0"/>
    <x v="1"/>
    <x v="4"/>
    <x v="3"/>
    <x v="3"/>
    <x v="0"/>
    <x v="25"/>
    <x v="25"/>
    <x v="0"/>
    <x v="0"/>
    <x v="0"/>
    <x v="2"/>
    <x v="2"/>
    <x v="2"/>
  </r>
  <r>
    <n v="157"/>
    <x v="35"/>
    <x v="1"/>
    <x v="0"/>
    <x v="1"/>
    <x v="4"/>
    <x v="3"/>
    <x v="3"/>
    <x v="3"/>
    <x v="41"/>
    <x v="41"/>
    <x v="1"/>
    <x v="1"/>
    <x v="1"/>
    <x v="3"/>
    <x v="3"/>
    <x v="2"/>
  </r>
  <r>
    <n v="158"/>
    <x v="35"/>
    <x v="1"/>
    <x v="0"/>
    <x v="1"/>
    <x v="4"/>
    <x v="0"/>
    <x v="0"/>
    <x v="8"/>
    <x v="23"/>
    <x v="23"/>
    <x v="0"/>
    <x v="0"/>
    <x v="0"/>
    <x v="3"/>
    <x v="3"/>
    <x v="2"/>
  </r>
  <r>
    <n v="159"/>
    <x v="35"/>
    <x v="1"/>
    <x v="0"/>
    <x v="2"/>
    <x v="4"/>
    <x v="4"/>
    <x v="4"/>
    <x v="4"/>
    <x v="8"/>
    <x v="8"/>
    <x v="0"/>
    <x v="0"/>
    <x v="0"/>
    <x v="3"/>
    <x v="3"/>
    <x v="1"/>
  </r>
  <r>
    <n v="160"/>
    <x v="35"/>
    <x v="1"/>
    <x v="0"/>
    <x v="2"/>
    <x v="2"/>
    <x v="3"/>
    <x v="3"/>
    <x v="1"/>
    <x v="27"/>
    <x v="27"/>
    <x v="1"/>
    <x v="1"/>
    <x v="0"/>
    <x v="3"/>
    <x v="3"/>
    <x v="3"/>
  </r>
  <r>
    <n v="161"/>
    <x v="35"/>
    <x v="1"/>
    <x v="0"/>
    <x v="2"/>
    <x v="0"/>
    <x v="1"/>
    <x v="1"/>
    <x v="1"/>
    <x v="1"/>
    <x v="1"/>
    <x v="0"/>
    <x v="0"/>
    <x v="0"/>
    <x v="0"/>
    <x v="0"/>
    <x v="1"/>
  </r>
  <r>
    <n v="162"/>
    <x v="36"/>
    <x v="1"/>
    <x v="0"/>
    <x v="0"/>
    <x v="5"/>
    <x v="2"/>
    <x v="2"/>
    <x v="5"/>
    <x v="6"/>
    <x v="6"/>
    <x v="0"/>
    <x v="0"/>
    <x v="0"/>
    <x v="2"/>
    <x v="2"/>
    <x v="0"/>
  </r>
  <r>
    <n v="163"/>
    <x v="36"/>
    <x v="1"/>
    <x v="0"/>
    <x v="1"/>
    <x v="5"/>
    <x v="4"/>
    <x v="4"/>
    <x v="1"/>
    <x v="37"/>
    <x v="37"/>
    <x v="1"/>
    <x v="1"/>
    <x v="0"/>
    <x v="3"/>
    <x v="3"/>
    <x v="4"/>
  </r>
  <r>
    <n v="164"/>
    <x v="36"/>
    <x v="1"/>
    <x v="0"/>
    <x v="1"/>
    <x v="3"/>
    <x v="3"/>
    <x v="3"/>
    <x v="4"/>
    <x v="29"/>
    <x v="29"/>
    <x v="1"/>
    <x v="1"/>
    <x v="0"/>
    <x v="2"/>
    <x v="2"/>
    <x v="4"/>
  </r>
  <r>
    <n v="165"/>
    <x v="37"/>
    <x v="1"/>
    <x v="0"/>
    <x v="0"/>
    <x v="5"/>
    <x v="1"/>
    <x v="1"/>
    <x v="1"/>
    <x v="1"/>
    <x v="1"/>
    <x v="0"/>
    <x v="0"/>
    <x v="0"/>
    <x v="3"/>
    <x v="3"/>
    <x v="1"/>
  </r>
  <r>
    <n v="166"/>
    <x v="37"/>
    <x v="1"/>
    <x v="0"/>
    <x v="1"/>
    <x v="3"/>
    <x v="4"/>
    <x v="4"/>
    <x v="8"/>
    <x v="19"/>
    <x v="19"/>
    <x v="0"/>
    <x v="0"/>
    <x v="0"/>
    <x v="2"/>
    <x v="2"/>
    <x v="4"/>
  </r>
  <r>
    <n v="167"/>
    <x v="37"/>
    <x v="1"/>
    <x v="0"/>
    <x v="0"/>
    <x v="0"/>
    <x v="2"/>
    <x v="2"/>
    <x v="0"/>
    <x v="38"/>
    <x v="38"/>
    <x v="1"/>
    <x v="1"/>
    <x v="0"/>
    <x v="3"/>
    <x v="3"/>
    <x v="0"/>
  </r>
  <r>
    <n v="168"/>
    <x v="37"/>
    <x v="1"/>
    <x v="0"/>
    <x v="2"/>
    <x v="4"/>
    <x v="3"/>
    <x v="3"/>
    <x v="2"/>
    <x v="5"/>
    <x v="5"/>
    <x v="0"/>
    <x v="0"/>
    <x v="0"/>
    <x v="3"/>
    <x v="3"/>
    <x v="1"/>
  </r>
  <r>
    <n v="169"/>
    <x v="37"/>
    <x v="1"/>
    <x v="0"/>
    <x v="2"/>
    <x v="0"/>
    <x v="0"/>
    <x v="0"/>
    <x v="6"/>
    <x v="34"/>
    <x v="34"/>
    <x v="0"/>
    <x v="0"/>
    <x v="0"/>
    <x v="2"/>
    <x v="2"/>
    <x v="0"/>
  </r>
  <r>
    <n v="170"/>
    <x v="37"/>
    <x v="1"/>
    <x v="0"/>
    <x v="0"/>
    <x v="3"/>
    <x v="1"/>
    <x v="1"/>
    <x v="8"/>
    <x v="33"/>
    <x v="33"/>
    <x v="1"/>
    <x v="1"/>
    <x v="0"/>
    <x v="0"/>
    <x v="0"/>
    <x v="1"/>
  </r>
  <r>
    <n v="171"/>
    <x v="38"/>
    <x v="1"/>
    <x v="0"/>
    <x v="2"/>
    <x v="4"/>
    <x v="0"/>
    <x v="0"/>
    <x v="7"/>
    <x v="20"/>
    <x v="20"/>
    <x v="1"/>
    <x v="1"/>
    <x v="0"/>
    <x v="0"/>
    <x v="0"/>
    <x v="2"/>
  </r>
  <r>
    <n v="172"/>
    <x v="38"/>
    <x v="1"/>
    <x v="0"/>
    <x v="2"/>
    <x v="4"/>
    <x v="0"/>
    <x v="0"/>
    <x v="5"/>
    <x v="48"/>
    <x v="48"/>
    <x v="0"/>
    <x v="0"/>
    <x v="0"/>
    <x v="0"/>
    <x v="0"/>
    <x v="0"/>
  </r>
  <r>
    <n v="173"/>
    <x v="38"/>
    <x v="1"/>
    <x v="0"/>
    <x v="0"/>
    <x v="0"/>
    <x v="2"/>
    <x v="2"/>
    <x v="5"/>
    <x v="6"/>
    <x v="6"/>
    <x v="0"/>
    <x v="0"/>
    <x v="0"/>
    <x v="1"/>
    <x v="1"/>
    <x v="0"/>
  </r>
  <r>
    <n v="174"/>
    <x v="38"/>
    <x v="1"/>
    <x v="0"/>
    <x v="2"/>
    <x v="3"/>
    <x v="2"/>
    <x v="2"/>
    <x v="9"/>
    <x v="26"/>
    <x v="26"/>
    <x v="0"/>
    <x v="0"/>
    <x v="0"/>
    <x v="2"/>
    <x v="2"/>
    <x v="0"/>
  </r>
  <r>
    <n v="175"/>
    <x v="38"/>
    <x v="1"/>
    <x v="0"/>
    <x v="0"/>
    <x v="2"/>
    <x v="1"/>
    <x v="1"/>
    <x v="8"/>
    <x v="33"/>
    <x v="33"/>
    <x v="0"/>
    <x v="0"/>
    <x v="0"/>
    <x v="3"/>
    <x v="3"/>
    <x v="1"/>
  </r>
  <r>
    <n v="176"/>
    <x v="39"/>
    <x v="1"/>
    <x v="0"/>
    <x v="1"/>
    <x v="6"/>
    <x v="1"/>
    <x v="1"/>
    <x v="0"/>
    <x v="10"/>
    <x v="10"/>
    <x v="1"/>
    <x v="1"/>
    <x v="0"/>
    <x v="3"/>
    <x v="3"/>
    <x v="2"/>
  </r>
  <r>
    <n v="177"/>
    <x v="39"/>
    <x v="1"/>
    <x v="0"/>
    <x v="0"/>
    <x v="4"/>
    <x v="4"/>
    <x v="4"/>
    <x v="1"/>
    <x v="37"/>
    <x v="37"/>
    <x v="0"/>
    <x v="0"/>
    <x v="0"/>
    <x v="2"/>
    <x v="2"/>
    <x v="4"/>
  </r>
  <r>
    <n v="178"/>
    <x v="39"/>
    <x v="1"/>
    <x v="0"/>
    <x v="0"/>
    <x v="6"/>
    <x v="1"/>
    <x v="1"/>
    <x v="6"/>
    <x v="7"/>
    <x v="7"/>
    <x v="0"/>
    <x v="0"/>
    <x v="0"/>
    <x v="0"/>
    <x v="0"/>
    <x v="0"/>
  </r>
  <r>
    <n v="179"/>
    <x v="39"/>
    <x v="1"/>
    <x v="0"/>
    <x v="2"/>
    <x v="0"/>
    <x v="0"/>
    <x v="0"/>
    <x v="2"/>
    <x v="2"/>
    <x v="2"/>
    <x v="0"/>
    <x v="0"/>
    <x v="0"/>
    <x v="3"/>
    <x v="3"/>
    <x v="2"/>
  </r>
  <r>
    <n v="180"/>
    <x v="39"/>
    <x v="1"/>
    <x v="0"/>
    <x v="1"/>
    <x v="6"/>
    <x v="4"/>
    <x v="4"/>
    <x v="9"/>
    <x v="46"/>
    <x v="46"/>
    <x v="1"/>
    <x v="1"/>
    <x v="0"/>
    <x v="3"/>
    <x v="3"/>
    <x v="0"/>
  </r>
  <r>
    <n v="181"/>
    <x v="39"/>
    <x v="1"/>
    <x v="0"/>
    <x v="1"/>
    <x v="6"/>
    <x v="4"/>
    <x v="4"/>
    <x v="9"/>
    <x v="46"/>
    <x v="46"/>
    <x v="0"/>
    <x v="0"/>
    <x v="0"/>
    <x v="0"/>
    <x v="0"/>
    <x v="0"/>
  </r>
  <r>
    <n v="182"/>
    <x v="40"/>
    <x v="1"/>
    <x v="0"/>
    <x v="1"/>
    <x v="5"/>
    <x v="4"/>
    <x v="4"/>
    <x v="9"/>
    <x v="46"/>
    <x v="46"/>
    <x v="0"/>
    <x v="0"/>
    <x v="0"/>
    <x v="2"/>
    <x v="2"/>
    <x v="0"/>
  </r>
  <r>
    <n v="183"/>
    <x v="40"/>
    <x v="1"/>
    <x v="0"/>
    <x v="0"/>
    <x v="6"/>
    <x v="3"/>
    <x v="3"/>
    <x v="3"/>
    <x v="41"/>
    <x v="41"/>
    <x v="1"/>
    <x v="1"/>
    <x v="0"/>
    <x v="3"/>
    <x v="3"/>
    <x v="2"/>
  </r>
  <r>
    <n v="184"/>
    <x v="40"/>
    <x v="1"/>
    <x v="0"/>
    <x v="1"/>
    <x v="6"/>
    <x v="1"/>
    <x v="1"/>
    <x v="4"/>
    <x v="22"/>
    <x v="22"/>
    <x v="1"/>
    <x v="1"/>
    <x v="0"/>
    <x v="2"/>
    <x v="2"/>
    <x v="1"/>
  </r>
  <r>
    <n v="185"/>
    <x v="40"/>
    <x v="1"/>
    <x v="0"/>
    <x v="0"/>
    <x v="3"/>
    <x v="2"/>
    <x v="2"/>
    <x v="5"/>
    <x v="6"/>
    <x v="6"/>
    <x v="0"/>
    <x v="0"/>
    <x v="0"/>
    <x v="2"/>
    <x v="2"/>
    <x v="0"/>
  </r>
  <r>
    <n v="186"/>
    <x v="40"/>
    <x v="1"/>
    <x v="0"/>
    <x v="1"/>
    <x v="2"/>
    <x v="3"/>
    <x v="3"/>
    <x v="2"/>
    <x v="5"/>
    <x v="5"/>
    <x v="1"/>
    <x v="1"/>
    <x v="0"/>
    <x v="3"/>
    <x v="3"/>
    <x v="1"/>
  </r>
  <r>
    <n v="187"/>
    <x v="40"/>
    <x v="1"/>
    <x v="0"/>
    <x v="0"/>
    <x v="2"/>
    <x v="1"/>
    <x v="1"/>
    <x v="8"/>
    <x v="33"/>
    <x v="33"/>
    <x v="1"/>
    <x v="1"/>
    <x v="0"/>
    <x v="0"/>
    <x v="0"/>
    <x v="1"/>
  </r>
  <r>
    <n v="188"/>
    <x v="40"/>
    <x v="1"/>
    <x v="0"/>
    <x v="1"/>
    <x v="5"/>
    <x v="0"/>
    <x v="0"/>
    <x v="1"/>
    <x v="40"/>
    <x v="40"/>
    <x v="0"/>
    <x v="0"/>
    <x v="1"/>
    <x v="4"/>
    <x v="4"/>
    <x v="2"/>
  </r>
  <r>
    <n v="189"/>
    <x v="40"/>
    <x v="1"/>
    <x v="0"/>
    <x v="1"/>
    <x v="3"/>
    <x v="0"/>
    <x v="0"/>
    <x v="5"/>
    <x v="48"/>
    <x v="48"/>
    <x v="0"/>
    <x v="0"/>
    <x v="0"/>
    <x v="1"/>
    <x v="1"/>
    <x v="0"/>
  </r>
  <r>
    <n v="190"/>
    <x v="41"/>
    <x v="1"/>
    <x v="0"/>
    <x v="0"/>
    <x v="1"/>
    <x v="4"/>
    <x v="4"/>
    <x v="6"/>
    <x v="9"/>
    <x v="9"/>
    <x v="0"/>
    <x v="0"/>
    <x v="0"/>
    <x v="3"/>
    <x v="3"/>
    <x v="0"/>
  </r>
  <r>
    <n v="191"/>
    <x v="41"/>
    <x v="1"/>
    <x v="0"/>
    <x v="0"/>
    <x v="1"/>
    <x v="4"/>
    <x v="4"/>
    <x v="7"/>
    <x v="31"/>
    <x v="31"/>
    <x v="0"/>
    <x v="0"/>
    <x v="0"/>
    <x v="2"/>
    <x v="2"/>
    <x v="4"/>
  </r>
  <r>
    <n v="192"/>
    <x v="41"/>
    <x v="1"/>
    <x v="0"/>
    <x v="0"/>
    <x v="5"/>
    <x v="3"/>
    <x v="3"/>
    <x v="4"/>
    <x v="29"/>
    <x v="29"/>
    <x v="1"/>
    <x v="1"/>
    <x v="0"/>
    <x v="0"/>
    <x v="0"/>
    <x v="4"/>
  </r>
  <r>
    <n v="193"/>
    <x v="41"/>
    <x v="1"/>
    <x v="0"/>
    <x v="1"/>
    <x v="3"/>
    <x v="2"/>
    <x v="2"/>
    <x v="9"/>
    <x v="26"/>
    <x v="26"/>
    <x v="0"/>
    <x v="0"/>
    <x v="0"/>
    <x v="0"/>
    <x v="0"/>
    <x v="0"/>
  </r>
  <r>
    <n v="194"/>
    <x v="41"/>
    <x v="1"/>
    <x v="0"/>
    <x v="0"/>
    <x v="4"/>
    <x v="1"/>
    <x v="1"/>
    <x v="2"/>
    <x v="30"/>
    <x v="30"/>
    <x v="1"/>
    <x v="1"/>
    <x v="0"/>
    <x v="1"/>
    <x v="1"/>
    <x v="2"/>
  </r>
  <r>
    <n v="195"/>
    <x v="42"/>
    <x v="1"/>
    <x v="0"/>
    <x v="1"/>
    <x v="0"/>
    <x v="3"/>
    <x v="3"/>
    <x v="1"/>
    <x v="27"/>
    <x v="27"/>
    <x v="1"/>
    <x v="1"/>
    <x v="0"/>
    <x v="4"/>
    <x v="4"/>
    <x v="3"/>
  </r>
  <r>
    <n v="196"/>
    <x v="42"/>
    <x v="1"/>
    <x v="0"/>
    <x v="2"/>
    <x v="0"/>
    <x v="0"/>
    <x v="0"/>
    <x v="7"/>
    <x v="20"/>
    <x v="20"/>
    <x v="0"/>
    <x v="0"/>
    <x v="0"/>
    <x v="2"/>
    <x v="2"/>
    <x v="2"/>
  </r>
  <r>
    <n v="197"/>
    <x v="42"/>
    <x v="1"/>
    <x v="0"/>
    <x v="0"/>
    <x v="4"/>
    <x v="4"/>
    <x v="4"/>
    <x v="5"/>
    <x v="47"/>
    <x v="47"/>
    <x v="1"/>
    <x v="1"/>
    <x v="1"/>
    <x v="0"/>
    <x v="0"/>
    <x v="2"/>
  </r>
  <r>
    <n v="198"/>
    <x v="42"/>
    <x v="1"/>
    <x v="0"/>
    <x v="0"/>
    <x v="3"/>
    <x v="4"/>
    <x v="4"/>
    <x v="6"/>
    <x v="9"/>
    <x v="9"/>
    <x v="1"/>
    <x v="1"/>
    <x v="0"/>
    <x v="3"/>
    <x v="3"/>
    <x v="0"/>
  </r>
  <r>
    <n v="199"/>
    <x v="43"/>
    <x v="1"/>
    <x v="0"/>
    <x v="1"/>
    <x v="4"/>
    <x v="0"/>
    <x v="0"/>
    <x v="3"/>
    <x v="45"/>
    <x v="45"/>
    <x v="0"/>
    <x v="0"/>
    <x v="1"/>
    <x v="2"/>
    <x v="2"/>
    <x v="0"/>
  </r>
  <r>
    <n v="200"/>
    <x v="43"/>
    <x v="1"/>
    <x v="0"/>
    <x v="0"/>
    <x v="3"/>
    <x v="4"/>
    <x v="4"/>
    <x v="2"/>
    <x v="24"/>
    <x v="24"/>
    <x v="0"/>
    <x v="0"/>
    <x v="0"/>
    <x v="4"/>
    <x v="4"/>
    <x v="1"/>
  </r>
  <r>
    <n v="201"/>
    <x v="44"/>
    <x v="1"/>
    <x v="0"/>
    <x v="0"/>
    <x v="5"/>
    <x v="3"/>
    <x v="3"/>
    <x v="9"/>
    <x v="35"/>
    <x v="35"/>
    <x v="0"/>
    <x v="0"/>
    <x v="0"/>
    <x v="1"/>
    <x v="1"/>
    <x v="0"/>
  </r>
  <r>
    <n v="202"/>
    <x v="45"/>
    <x v="1"/>
    <x v="0"/>
    <x v="1"/>
    <x v="6"/>
    <x v="4"/>
    <x v="4"/>
    <x v="0"/>
    <x v="49"/>
    <x v="49"/>
    <x v="0"/>
    <x v="0"/>
    <x v="0"/>
    <x v="2"/>
    <x v="2"/>
    <x v="2"/>
  </r>
  <r>
    <n v="203"/>
    <x v="46"/>
    <x v="1"/>
    <x v="0"/>
    <x v="1"/>
    <x v="0"/>
    <x v="1"/>
    <x v="1"/>
    <x v="9"/>
    <x v="44"/>
    <x v="44"/>
    <x v="0"/>
    <x v="0"/>
    <x v="0"/>
    <x v="4"/>
    <x v="4"/>
    <x v="0"/>
  </r>
  <r>
    <n v="204"/>
    <x v="47"/>
    <x v="1"/>
    <x v="0"/>
    <x v="0"/>
    <x v="3"/>
    <x v="2"/>
    <x v="2"/>
    <x v="2"/>
    <x v="12"/>
    <x v="12"/>
    <x v="1"/>
    <x v="1"/>
    <x v="0"/>
    <x v="2"/>
    <x v="2"/>
    <x v="0"/>
  </r>
  <r>
    <n v="205"/>
    <x v="47"/>
    <x v="1"/>
    <x v="0"/>
    <x v="0"/>
    <x v="2"/>
    <x v="0"/>
    <x v="0"/>
    <x v="0"/>
    <x v="0"/>
    <x v="0"/>
    <x v="0"/>
    <x v="0"/>
    <x v="0"/>
    <x v="3"/>
    <x v="3"/>
    <x v="0"/>
  </r>
  <r>
    <n v="206"/>
    <x v="47"/>
    <x v="1"/>
    <x v="0"/>
    <x v="0"/>
    <x v="5"/>
    <x v="4"/>
    <x v="4"/>
    <x v="5"/>
    <x v="47"/>
    <x v="47"/>
    <x v="0"/>
    <x v="0"/>
    <x v="0"/>
    <x v="3"/>
    <x v="3"/>
    <x v="2"/>
  </r>
  <r>
    <n v="207"/>
    <x v="47"/>
    <x v="1"/>
    <x v="0"/>
    <x v="1"/>
    <x v="5"/>
    <x v="1"/>
    <x v="1"/>
    <x v="0"/>
    <x v="10"/>
    <x v="10"/>
    <x v="1"/>
    <x v="1"/>
    <x v="1"/>
    <x v="2"/>
    <x v="2"/>
    <x v="2"/>
  </r>
  <r>
    <n v="208"/>
    <x v="47"/>
    <x v="1"/>
    <x v="0"/>
    <x v="0"/>
    <x v="3"/>
    <x v="4"/>
    <x v="4"/>
    <x v="8"/>
    <x v="19"/>
    <x v="19"/>
    <x v="0"/>
    <x v="0"/>
    <x v="0"/>
    <x v="3"/>
    <x v="3"/>
    <x v="4"/>
  </r>
  <r>
    <n v="209"/>
    <x v="47"/>
    <x v="1"/>
    <x v="0"/>
    <x v="2"/>
    <x v="4"/>
    <x v="1"/>
    <x v="1"/>
    <x v="1"/>
    <x v="1"/>
    <x v="1"/>
    <x v="0"/>
    <x v="0"/>
    <x v="0"/>
    <x v="4"/>
    <x v="4"/>
    <x v="1"/>
  </r>
  <r>
    <n v="210"/>
    <x v="47"/>
    <x v="1"/>
    <x v="0"/>
    <x v="0"/>
    <x v="2"/>
    <x v="2"/>
    <x v="2"/>
    <x v="9"/>
    <x v="26"/>
    <x v="26"/>
    <x v="0"/>
    <x v="0"/>
    <x v="0"/>
    <x v="1"/>
    <x v="1"/>
    <x v="0"/>
  </r>
  <r>
    <n v="211"/>
    <x v="47"/>
    <x v="1"/>
    <x v="0"/>
    <x v="0"/>
    <x v="3"/>
    <x v="1"/>
    <x v="1"/>
    <x v="1"/>
    <x v="1"/>
    <x v="1"/>
    <x v="0"/>
    <x v="0"/>
    <x v="0"/>
    <x v="1"/>
    <x v="1"/>
    <x v="1"/>
  </r>
  <r>
    <n v="212"/>
    <x v="47"/>
    <x v="1"/>
    <x v="0"/>
    <x v="1"/>
    <x v="2"/>
    <x v="0"/>
    <x v="0"/>
    <x v="7"/>
    <x v="20"/>
    <x v="20"/>
    <x v="0"/>
    <x v="0"/>
    <x v="0"/>
    <x v="2"/>
    <x v="2"/>
    <x v="2"/>
  </r>
  <r>
    <n v="213"/>
    <x v="47"/>
    <x v="1"/>
    <x v="0"/>
    <x v="0"/>
    <x v="6"/>
    <x v="2"/>
    <x v="2"/>
    <x v="2"/>
    <x v="12"/>
    <x v="12"/>
    <x v="1"/>
    <x v="1"/>
    <x v="0"/>
    <x v="0"/>
    <x v="0"/>
    <x v="0"/>
  </r>
  <r>
    <n v="214"/>
    <x v="47"/>
    <x v="1"/>
    <x v="0"/>
    <x v="0"/>
    <x v="2"/>
    <x v="1"/>
    <x v="1"/>
    <x v="5"/>
    <x v="28"/>
    <x v="28"/>
    <x v="1"/>
    <x v="1"/>
    <x v="0"/>
    <x v="3"/>
    <x v="3"/>
    <x v="2"/>
  </r>
  <r>
    <n v="215"/>
    <x v="47"/>
    <x v="1"/>
    <x v="0"/>
    <x v="1"/>
    <x v="1"/>
    <x v="1"/>
    <x v="1"/>
    <x v="5"/>
    <x v="28"/>
    <x v="28"/>
    <x v="0"/>
    <x v="0"/>
    <x v="0"/>
    <x v="2"/>
    <x v="2"/>
    <x v="2"/>
  </r>
  <r>
    <n v="216"/>
    <x v="47"/>
    <x v="1"/>
    <x v="0"/>
    <x v="0"/>
    <x v="6"/>
    <x v="0"/>
    <x v="0"/>
    <x v="3"/>
    <x v="45"/>
    <x v="45"/>
    <x v="1"/>
    <x v="1"/>
    <x v="0"/>
    <x v="2"/>
    <x v="2"/>
    <x v="0"/>
  </r>
  <r>
    <n v="217"/>
    <x v="47"/>
    <x v="1"/>
    <x v="0"/>
    <x v="2"/>
    <x v="3"/>
    <x v="4"/>
    <x v="4"/>
    <x v="0"/>
    <x v="49"/>
    <x v="49"/>
    <x v="1"/>
    <x v="1"/>
    <x v="0"/>
    <x v="2"/>
    <x v="2"/>
    <x v="2"/>
  </r>
  <r>
    <n v="218"/>
    <x v="47"/>
    <x v="1"/>
    <x v="0"/>
    <x v="2"/>
    <x v="2"/>
    <x v="3"/>
    <x v="3"/>
    <x v="3"/>
    <x v="41"/>
    <x v="41"/>
    <x v="0"/>
    <x v="0"/>
    <x v="0"/>
    <x v="2"/>
    <x v="2"/>
    <x v="2"/>
  </r>
  <r>
    <n v="219"/>
    <x v="48"/>
    <x v="1"/>
    <x v="0"/>
    <x v="2"/>
    <x v="1"/>
    <x v="2"/>
    <x v="2"/>
    <x v="9"/>
    <x v="26"/>
    <x v="26"/>
    <x v="1"/>
    <x v="1"/>
    <x v="0"/>
    <x v="3"/>
    <x v="3"/>
    <x v="0"/>
  </r>
  <r>
    <n v="220"/>
    <x v="48"/>
    <x v="1"/>
    <x v="0"/>
    <x v="0"/>
    <x v="0"/>
    <x v="2"/>
    <x v="2"/>
    <x v="5"/>
    <x v="6"/>
    <x v="6"/>
    <x v="1"/>
    <x v="1"/>
    <x v="0"/>
    <x v="1"/>
    <x v="1"/>
    <x v="0"/>
  </r>
  <r>
    <n v="221"/>
    <x v="48"/>
    <x v="1"/>
    <x v="0"/>
    <x v="2"/>
    <x v="6"/>
    <x v="3"/>
    <x v="3"/>
    <x v="9"/>
    <x v="35"/>
    <x v="35"/>
    <x v="0"/>
    <x v="0"/>
    <x v="0"/>
    <x v="0"/>
    <x v="0"/>
    <x v="0"/>
  </r>
  <r>
    <n v="222"/>
    <x v="48"/>
    <x v="1"/>
    <x v="0"/>
    <x v="2"/>
    <x v="6"/>
    <x v="4"/>
    <x v="4"/>
    <x v="0"/>
    <x v="49"/>
    <x v="49"/>
    <x v="1"/>
    <x v="1"/>
    <x v="0"/>
    <x v="2"/>
    <x v="2"/>
    <x v="2"/>
  </r>
  <r>
    <n v="223"/>
    <x v="48"/>
    <x v="1"/>
    <x v="0"/>
    <x v="1"/>
    <x v="4"/>
    <x v="4"/>
    <x v="4"/>
    <x v="1"/>
    <x v="37"/>
    <x v="37"/>
    <x v="1"/>
    <x v="1"/>
    <x v="0"/>
    <x v="4"/>
    <x v="4"/>
    <x v="4"/>
  </r>
  <r>
    <n v="224"/>
    <x v="49"/>
    <x v="1"/>
    <x v="0"/>
    <x v="2"/>
    <x v="1"/>
    <x v="1"/>
    <x v="1"/>
    <x v="5"/>
    <x v="28"/>
    <x v="28"/>
    <x v="1"/>
    <x v="1"/>
    <x v="0"/>
    <x v="4"/>
    <x v="4"/>
    <x v="2"/>
  </r>
  <r>
    <n v="225"/>
    <x v="49"/>
    <x v="1"/>
    <x v="0"/>
    <x v="2"/>
    <x v="5"/>
    <x v="1"/>
    <x v="1"/>
    <x v="7"/>
    <x v="21"/>
    <x v="21"/>
    <x v="0"/>
    <x v="0"/>
    <x v="0"/>
    <x v="1"/>
    <x v="1"/>
    <x v="1"/>
  </r>
  <r>
    <n v="226"/>
    <x v="49"/>
    <x v="1"/>
    <x v="0"/>
    <x v="0"/>
    <x v="2"/>
    <x v="1"/>
    <x v="1"/>
    <x v="8"/>
    <x v="33"/>
    <x v="33"/>
    <x v="1"/>
    <x v="1"/>
    <x v="0"/>
    <x v="0"/>
    <x v="0"/>
    <x v="1"/>
  </r>
  <r>
    <n v="227"/>
    <x v="49"/>
    <x v="1"/>
    <x v="0"/>
    <x v="2"/>
    <x v="1"/>
    <x v="0"/>
    <x v="0"/>
    <x v="0"/>
    <x v="0"/>
    <x v="0"/>
    <x v="0"/>
    <x v="0"/>
    <x v="0"/>
    <x v="0"/>
    <x v="0"/>
    <x v="0"/>
  </r>
  <r>
    <n v="228"/>
    <x v="49"/>
    <x v="1"/>
    <x v="0"/>
    <x v="0"/>
    <x v="6"/>
    <x v="4"/>
    <x v="4"/>
    <x v="3"/>
    <x v="42"/>
    <x v="42"/>
    <x v="1"/>
    <x v="1"/>
    <x v="0"/>
    <x v="1"/>
    <x v="1"/>
    <x v="2"/>
  </r>
  <r>
    <n v="229"/>
    <x v="49"/>
    <x v="1"/>
    <x v="0"/>
    <x v="1"/>
    <x v="3"/>
    <x v="3"/>
    <x v="3"/>
    <x v="2"/>
    <x v="5"/>
    <x v="5"/>
    <x v="1"/>
    <x v="1"/>
    <x v="0"/>
    <x v="2"/>
    <x v="2"/>
    <x v="1"/>
  </r>
  <r>
    <n v="230"/>
    <x v="50"/>
    <x v="1"/>
    <x v="0"/>
    <x v="1"/>
    <x v="4"/>
    <x v="3"/>
    <x v="3"/>
    <x v="0"/>
    <x v="25"/>
    <x v="25"/>
    <x v="0"/>
    <x v="0"/>
    <x v="1"/>
    <x v="2"/>
    <x v="2"/>
    <x v="2"/>
  </r>
  <r>
    <n v="231"/>
    <x v="51"/>
    <x v="1"/>
    <x v="0"/>
    <x v="2"/>
    <x v="4"/>
    <x v="2"/>
    <x v="2"/>
    <x v="8"/>
    <x v="36"/>
    <x v="36"/>
    <x v="1"/>
    <x v="1"/>
    <x v="0"/>
    <x v="3"/>
    <x v="3"/>
    <x v="0"/>
  </r>
  <r>
    <n v="232"/>
    <x v="51"/>
    <x v="1"/>
    <x v="0"/>
    <x v="0"/>
    <x v="3"/>
    <x v="4"/>
    <x v="4"/>
    <x v="4"/>
    <x v="8"/>
    <x v="8"/>
    <x v="0"/>
    <x v="0"/>
    <x v="0"/>
    <x v="2"/>
    <x v="2"/>
    <x v="1"/>
  </r>
  <r>
    <n v="233"/>
    <x v="51"/>
    <x v="1"/>
    <x v="0"/>
    <x v="1"/>
    <x v="6"/>
    <x v="4"/>
    <x v="4"/>
    <x v="1"/>
    <x v="37"/>
    <x v="37"/>
    <x v="0"/>
    <x v="0"/>
    <x v="0"/>
    <x v="2"/>
    <x v="2"/>
    <x v="4"/>
  </r>
  <r>
    <n v="234"/>
    <x v="51"/>
    <x v="1"/>
    <x v="0"/>
    <x v="2"/>
    <x v="4"/>
    <x v="2"/>
    <x v="2"/>
    <x v="6"/>
    <x v="32"/>
    <x v="32"/>
    <x v="0"/>
    <x v="0"/>
    <x v="0"/>
    <x v="0"/>
    <x v="0"/>
    <x v="0"/>
  </r>
  <r>
    <n v="235"/>
    <x v="51"/>
    <x v="1"/>
    <x v="0"/>
    <x v="1"/>
    <x v="5"/>
    <x v="1"/>
    <x v="1"/>
    <x v="8"/>
    <x v="33"/>
    <x v="33"/>
    <x v="0"/>
    <x v="0"/>
    <x v="0"/>
    <x v="2"/>
    <x v="2"/>
    <x v="1"/>
  </r>
  <r>
    <n v="236"/>
    <x v="51"/>
    <x v="1"/>
    <x v="0"/>
    <x v="0"/>
    <x v="5"/>
    <x v="0"/>
    <x v="0"/>
    <x v="4"/>
    <x v="4"/>
    <x v="4"/>
    <x v="0"/>
    <x v="0"/>
    <x v="0"/>
    <x v="2"/>
    <x v="2"/>
    <x v="2"/>
  </r>
  <r>
    <n v="237"/>
    <x v="51"/>
    <x v="1"/>
    <x v="0"/>
    <x v="2"/>
    <x v="0"/>
    <x v="2"/>
    <x v="2"/>
    <x v="1"/>
    <x v="43"/>
    <x v="43"/>
    <x v="0"/>
    <x v="0"/>
    <x v="0"/>
    <x v="2"/>
    <x v="2"/>
    <x v="0"/>
  </r>
  <r>
    <n v="238"/>
    <x v="51"/>
    <x v="1"/>
    <x v="0"/>
    <x v="1"/>
    <x v="0"/>
    <x v="1"/>
    <x v="1"/>
    <x v="8"/>
    <x v="33"/>
    <x v="33"/>
    <x v="1"/>
    <x v="1"/>
    <x v="0"/>
    <x v="2"/>
    <x v="2"/>
    <x v="1"/>
  </r>
  <r>
    <n v="239"/>
    <x v="52"/>
    <x v="1"/>
    <x v="0"/>
    <x v="0"/>
    <x v="3"/>
    <x v="0"/>
    <x v="0"/>
    <x v="5"/>
    <x v="48"/>
    <x v="48"/>
    <x v="0"/>
    <x v="0"/>
    <x v="0"/>
    <x v="4"/>
    <x v="4"/>
    <x v="0"/>
  </r>
  <r>
    <n v="240"/>
    <x v="52"/>
    <x v="1"/>
    <x v="0"/>
    <x v="0"/>
    <x v="6"/>
    <x v="1"/>
    <x v="1"/>
    <x v="6"/>
    <x v="7"/>
    <x v="7"/>
    <x v="0"/>
    <x v="0"/>
    <x v="0"/>
    <x v="2"/>
    <x v="2"/>
    <x v="0"/>
  </r>
  <r>
    <n v="241"/>
    <x v="52"/>
    <x v="1"/>
    <x v="0"/>
    <x v="1"/>
    <x v="5"/>
    <x v="4"/>
    <x v="4"/>
    <x v="0"/>
    <x v="49"/>
    <x v="49"/>
    <x v="1"/>
    <x v="1"/>
    <x v="0"/>
    <x v="0"/>
    <x v="0"/>
    <x v="2"/>
  </r>
  <r>
    <n v="242"/>
    <x v="52"/>
    <x v="1"/>
    <x v="0"/>
    <x v="2"/>
    <x v="1"/>
    <x v="1"/>
    <x v="1"/>
    <x v="0"/>
    <x v="10"/>
    <x v="10"/>
    <x v="0"/>
    <x v="0"/>
    <x v="0"/>
    <x v="2"/>
    <x v="2"/>
    <x v="2"/>
  </r>
  <r>
    <n v="243"/>
    <x v="52"/>
    <x v="1"/>
    <x v="0"/>
    <x v="1"/>
    <x v="5"/>
    <x v="1"/>
    <x v="1"/>
    <x v="4"/>
    <x v="22"/>
    <x v="22"/>
    <x v="0"/>
    <x v="0"/>
    <x v="0"/>
    <x v="0"/>
    <x v="0"/>
    <x v="1"/>
  </r>
  <r>
    <n v="244"/>
    <x v="53"/>
    <x v="1"/>
    <x v="0"/>
    <x v="0"/>
    <x v="1"/>
    <x v="3"/>
    <x v="3"/>
    <x v="1"/>
    <x v="27"/>
    <x v="27"/>
    <x v="0"/>
    <x v="0"/>
    <x v="0"/>
    <x v="2"/>
    <x v="2"/>
    <x v="3"/>
  </r>
  <r>
    <n v="245"/>
    <x v="53"/>
    <x v="1"/>
    <x v="0"/>
    <x v="2"/>
    <x v="1"/>
    <x v="0"/>
    <x v="0"/>
    <x v="0"/>
    <x v="0"/>
    <x v="0"/>
    <x v="0"/>
    <x v="0"/>
    <x v="0"/>
    <x v="4"/>
    <x v="4"/>
    <x v="0"/>
  </r>
  <r>
    <n v="246"/>
    <x v="53"/>
    <x v="1"/>
    <x v="0"/>
    <x v="1"/>
    <x v="4"/>
    <x v="1"/>
    <x v="1"/>
    <x v="8"/>
    <x v="33"/>
    <x v="33"/>
    <x v="0"/>
    <x v="0"/>
    <x v="0"/>
    <x v="2"/>
    <x v="2"/>
    <x v="1"/>
  </r>
  <r>
    <n v="247"/>
    <x v="53"/>
    <x v="1"/>
    <x v="0"/>
    <x v="0"/>
    <x v="6"/>
    <x v="4"/>
    <x v="4"/>
    <x v="9"/>
    <x v="46"/>
    <x v="46"/>
    <x v="0"/>
    <x v="0"/>
    <x v="0"/>
    <x v="3"/>
    <x v="3"/>
    <x v="0"/>
  </r>
  <r>
    <n v="248"/>
    <x v="53"/>
    <x v="1"/>
    <x v="0"/>
    <x v="2"/>
    <x v="6"/>
    <x v="1"/>
    <x v="1"/>
    <x v="1"/>
    <x v="1"/>
    <x v="1"/>
    <x v="0"/>
    <x v="0"/>
    <x v="0"/>
    <x v="1"/>
    <x v="1"/>
    <x v="1"/>
  </r>
  <r>
    <n v="249"/>
    <x v="53"/>
    <x v="1"/>
    <x v="0"/>
    <x v="2"/>
    <x v="2"/>
    <x v="4"/>
    <x v="4"/>
    <x v="8"/>
    <x v="19"/>
    <x v="19"/>
    <x v="1"/>
    <x v="1"/>
    <x v="0"/>
    <x v="3"/>
    <x v="3"/>
    <x v="4"/>
  </r>
  <r>
    <n v="250"/>
    <x v="53"/>
    <x v="1"/>
    <x v="0"/>
    <x v="2"/>
    <x v="6"/>
    <x v="2"/>
    <x v="2"/>
    <x v="7"/>
    <x v="15"/>
    <x v="15"/>
    <x v="1"/>
    <x v="1"/>
    <x v="1"/>
    <x v="2"/>
    <x v="2"/>
    <x v="0"/>
  </r>
  <r>
    <n v="251"/>
    <x v="53"/>
    <x v="1"/>
    <x v="0"/>
    <x v="2"/>
    <x v="0"/>
    <x v="1"/>
    <x v="1"/>
    <x v="6"/>
    <x v="7"/>
    <x v="7"/>
    <x v="0"/>
    <x v="0"/>
    <x v="0"/>
    <x v="2"/>
    <x v="2"/>
    <x v="0"/>
  </r>
  <r>
    <n v="252"/>
    <x v="53"/>
    <x v="1"/>
    <x v="0"/>
    <x v="1"/>
    <x v="0"/>
    <x v="1"/>
    <x v="1"/>
    <x v="6"/>
    <x v="7"/>
    <x v="7"/>
    <x v="1"/>
    <x v="1"/>
    <x v="0"/>
    <x v="2"/>
    <x v="2"/>
    <x v="0"/>
  </r>
  <r>
    <n v="253"/>
    <x v="54"/>
    <x v="1"/>
    <x v="0"/>
    <x v="1"/>
    <x v="0"/>
    <x v="4"/>
    <x v="4"/>
    <x v="0"/>
    <x v="49"/>
    <x v="49"/>
    <x v="1"/>
    <x v="1"/>
    <x v="0"/>
    <x v="0"/>
    <x v="0"/>
    <x v="2"/>
  </r>
  <r>
    <n v="254"/>
    <x v="54"/>
    <x v="1"/>
    <x v="0"/>
    <x v="2"/>
    <x v="4"/>
    <x v="3"/>
    <x v="3"/>
    <x v="4"/>
    <x v="29"/>
    <x v="29"/>
    <x v="0"/>
    <x v="0"/>
    <x v="0"/>
    <x v="0"/>
    <x v="0"/>
    <x v="4"/>
  </r>
  <r>
    <n v="255"/>
    <x v="54"/>
    <x v="1"/>
    <x v="0"/>
    <x v="0"/>
    <x v="6"/>
    <x v="2"/>
    <x v="2"/>
    <x v="9"/>
    <x v="26"/>
    <x v="26"/>
    <x v="1"/>
    <x v="1"/>
    <x v="0"/>
    <x v="2"/>
    <x v="2"/>
    <x v="0"/>
  </r>
  <r>
    <n v="256"/>
    <x v="55"/>
    <x v="1"/>
    <x v="0"/>
    <x v="1"/>
    <x v="5"/>
    <x v="0"/>
    <x v="0"/>
    <x v="0"/>
    <x v="0"/>
    <x v="0"/>
    <x v="0"/>
    <x v="0"/>
    <x v="0"/>
    <x v="0"/>
    <x v="0"/>
    <x v="0"/>
  </r>
  <r>
    <n v="257"/>
    <x v="55"/>
    <x v="1"/>
    <x v="0"/>
    <x v="0"/>
    <x v="1"/>
    <x v="0"/>
    <x v="0"/>
    <x v="3"/>
    <x v="45"/>
    <x v="45"/>
    <x v="0"/>
    <x v="0"/>
    <x v="0"/>
    <x v="3"/>
    <x v="3"/>
    <x v="0"/>
  </r>
  <r>
    <n v="258"/>
    <x v="55"/>
    <x v="1"/>
    <x v="0"/>
    <x v="1"/>
    <x v="5"/>
    <x v="2"/>
    <x v="2"/>
    <x v="7"/>
    <x v="15"/>
    <x v="15"/>
    <x v="1"/>
    <x v="1"/>
    <x v="0"/>
    <x v="3"/>
    <x v="3"/>
    <x v="0"/>
  </r>
  <r>
    <n v="259"/>
    <x v="55"/>
    <x v="1"/>
    <x v="0"/>
    <x v="1"/>
    <x v="2"/>
    <x v="3"/>
    <x v="3"/>
    <x v="5"/>
    <x v="16"/>
    <x v="16"/>
    <x v="0"/>
    <x v="0"/>
    <x v="0"/>
    <x v="0"/>
    <x v="0"/>
    <x v="1"/>
  </r>
  <r>
    <n v="260"/>
    <x v="55"/>
    <x v="1"/>
    <x v="0"/>
    <x v="0"/>
    <x v="6"/>
    <x v="4"/>
    <x v="4"/>
    <x v="4"/>
    <x v="8"/>
    <x v="8"/>
    <x v="0"/>
    <x v="0"/>
    <x v="0"/>
    <x v="3"/>
    <x v="3"/>
    <x v="1"/>
  </r>
  <r>
    <n v="261"/>
    <x v="56"/>
    <x v="1"/>
    <x v="0"/>
    <x v="2"/>
    <x v="6"/>
    <x v="3"/>
    <x v="3"/>
    <x v="9"/>
    <x v="35"/>
    <x v="35"/>
    <x v="0"/>
    <x v="0"/>
    <x v="0"/>
    <x v="4"/>
    <x v="4"/>
    <x v="0"/>
  </r>
  <r>
    <n v="262"/>
    <x v="56"/>
    <x v="1"/>
    <x v="0"/>
    <x v="1"/>
    <x v="2"/>
    <x v="2"/>
    <x v="2"/>
    <x v="4"/>
    <x v="17"/>
    <x v="17"/>
    <x v="0"/>
    <x v="0"/>
    <x v="0"/>
    <x v="2"/>
    <x v="2"/>
    <x v="0"/>
  </r>
  <r>
    <n v="263"/>
    <x v="56"/>
    <x v="1"/>
    <x v="0"/>
    <x v="1"/>
    <x v="0"/>
    <x v="4"/>
    <x v="4"/>
    <x v="8"/>
    <x v="19"/>
    <x v="19"/>
    <x v="1"/>
    <x v="1"/>
    <x v="0"/>
    <x v="0"/>
    <x v="0"/>
    <x v="4"/>
  </r>
  <r>
    <n v="264"/>
    <x v="57"/>
    <x v="1"/>
    <x v="0"/>
    <x v="2"/>
    <x v="4"/>
    <x v="0"/>
    <x v="0"/>
    <x v="8"/>
    <x v="23"/>
    <x v="23"/>
    <x v="0"/>
    <x v="0"/>
    <x v="0"/>
    <x v="3"/>
    <x v="3"/>
    <x v="2"/>
  </r>
  <r>
    <n v="265"/>
    <x v="57"/>
    <x v="1"/>
    <x v="0"/>
    <x v="0"/>
    <x v="5"/>
    <x v="0"/>
    <x v="0"/>
    <x v="6"/>
    <x v="34"/>
    <x v="34"/>
    <x v="1"/>
    <x v="1"/>
    <x v="0"/>
    <x v="0"/>
    <x v="0"/>
    <x v="0"/>
  </r>
  <r>
    <n v="266"/>
    <x v="57"/>
    <x v="1"/>
    <x v="0"/>
    <x v="2"/>
    <x v="5"/>
    <x v="4"/>
    <x v="4"/>
    <x v="8"/>
    <x v="19"/>
    <x v="19"/>
    <x v="0"/>
    <x v="0"/>
    <x v="0"/>
    <x v="2"/>
    <x v="2"/>
    <x v="4"/>
  </r>
  <r>
    <n v="267"/>
    <x v="57"/>
    <x v="1"/>
    <x v="0"/>
    <x v="1"/>
    <x v="0"/>
    <x v="0"/>
    <x v="0"/>
    <x v="7"/>
    <x v="20"/>
    <x v="20"/>
    <x v="0"/>
    <x v="0"/>
    <x v="0"/>
    <x v="0"/>
    <x v="0"/>
    <x v="2"/>
  </r>
  <r>
    <n v="268"/>
    <x v="57"/>
    <x v="1"/>
    <x v="0"/>
    <x v="2"/>
    <x v="3"/>
    <x v="0"/>
    <x v="0"/>
    <x v="8"/>
    <x v="23"/>
    <x v="23"/>
    <x v="0"/>
    <x v="0"/>
    <x v="1"/>
    <x v="2"/>
    <x v="2"/>
    <x v="2"/>
  </r>
  <r>
    <n v="269"/>
    <x v="57"/>
    <x v="1"/>
    <x v="0"/>
    <x v="0"/>
    <x v="6"/>
    <x v="4"/>
    <x v="4"/>
    <x v="1"/>
    <x v="37"/>
    <x v="37"/>
    <x v="0"/>
    <x v="0"/>
    <x v="0"/>
    <x v="3"/>
    <x v="3"/>
    <x v="4"/>
  </r>
  <r>
    <n v="270"/>
    <x v="58"/>
    <x v="1"/>
    <x v="0"/>
    <x v="1"/>
    <x v="0"/>
    <x v="1"/>
    <x v="1"/>
    <x v="6"/>
    <x v="7"/>
    <x v="7"/>
    <x v="0"/>
    <x v="0"/>
    <x v="0"/>
    <x v="2"/>
    <x v="2"/>
    <x v="0"/>
  </r>
  <r>
    <n v="271"/>
    <x v="58"/>
    <x v="1"/>
    <x v="0"/>
    <x v="2"/>
    <x v="0"/>
    <x v="4"/>
    <x v="4"/>
    <x v="6"/>
    <x v="9"/>
    <x v="9"/>
    <x v="1"/>
    <x v="1"/>
    <x v="0"/>
    <x v="2"/>
    <x v="2"/>
    <x v="0"/>
  </r>
  <r>
    <n v="272"/>
    <x v="58"/>
    <x v="1"/>
    <x v="0"/>
    <x v="0"/>
    <x v="1"/>
    <x v="0"/>
    <x v="0"/>
    <x v="5"/>
    <x v="48"/>
    <x v="48"/>
    <x v="0"/>
    <x v="0"/>
    <x v="0"/>
    <x v="2"/>
    <x v="2"/>
    <x v="0"/>
  </r>
  <r>
    <n v="273"/>
    <x v="58"/>
    <x v="1"/>
    <x v="0"/>
    <x v="1"/>
    <x v="4"/>
    <x v="3"/>
    <x v="3"/>
    <x v="5"/>
    <x v="16"/>
    <x v="16"/>
    <x v="1"/>
    <x v="1"/>
    <x v="0"/>
    <x v="2"/>
    <x v="2"/>
    <x v="1"/>
  </r>
  <r>
    <n v="274"/>
    <x v="58"/>
    <x v="1"/>
    <x v="0"/>
    <x v="0"/>
    <x v="1"/>
    <x v="1"/>
    <x v="1"/>
    <x v="2"/>
    <x v="30"/>
    <x v="30"/>
    <x v="0"/>
    <x v="0"/>
    <x v="0"/>
    <x v="0"/>
    <x v="0"/>
    <x v="2"/>
  </r>
  <r>
    <n v="275"/>
    <x v="58"/>
    <x v="1"/>
    <x v="0"/>
    <x v="0"/>
    <x v="1"/>
    <x v="0"/>
    <x v="0"/>
    <x v="7"/>
    <x v="20"/>
    <x v="20"/>
    <x v="0"/>
    <x v="0"/>
    <x v="0"/>
    <x v="0"/>
    <x v="0"/>
    <x v="2"/>
  </r>
  <r>
    <n v="276"/>
    <x v="58"/>
    <x v="1"/>
    <x v="0"/>
    <x v="1"/>
    <x v="2"/>
    <x v="0"/>
    <x v="0"/>
    <x v="4"/>
    <x v="4"/>
    <x v="4"/>
    <x v="0"/>
    <x v="0"/>
    <x v="0"/>
    <x v="1"/>
    <x v="1"/>
    <x v="2"/>
  </r>
  <r>
    <n v="277"/>
    <x v="58"/>
    <x v="1"/>
    <x v="0"/>
    <x v="2"/>
    <x v="0"/>
    <x v="2"/>
    <x v="2"/>
    <x v="8"/>
    <x v="36"/>
    <x v="36"/>
    <x v="0"/>
    <x v="0"/>
    <x v="0"/>
    <x v="2"/>
    <x v="2"/>
    <x v="0"/>
  </r>
  <r>
    <n v="278"/>
    <x v="58"/>
    <x v="1"/>
    <x v="0"/>
    <x v="0"/>
    <x v="5"/>
    <x v="2"/>
    <x v="2"/>
    <x v="9"/>
    <x v="26"/>
    <x v="26"/>
    <x v="0"/>
    <x v="0"/>
    <x v="0"/>
    <x v="3"/>
    <x v="3"/>
    <x v="0"/>
  </r>
  <r>
    <n v="279"/>
    <x v="59"/>
    <x v="2"/>
    <x v="0"/>
    <x v="2"/>
    <x v="2"/>
    <x v="4"/>
    <x v="4"/>
    <x v="5"/>
    <x v="47"/>
    <x v="47"/>
    <x v="0"/>
    <x v="0"/>
    <x v="0"/>
    <x v="0"/>
    <x v="0"/>
    <x v="2"/>
  </r>
  <r>
    <n v="280"/>
    <x v="59"/>
    <x v="2"/>
    <x v="0"/>
    <x v="2"/>
    <x v="5"/>
    <x v="3"/>
    <x v="3"/>
    <x v="5"/>
    <x v="16"/>
    <x v="16"/>
    <x v="0"/>
    <x v="0"/>
    <x v="0"/>
    <x v="3"/>
    <x v="3"/>
    <x v="1"/>
  </r>
  <r>
    <n v="281"/>
    <x v="59"/>
    <x v="2"/>
    <x v="0"/>
    <x v="0"/>
    <x v="0"/>
    <x v="4"/>
    <x v="4"/>
    <x v="4"/>
    <x v="8"/>
    <x v="8"/>
    <x v="0"/>
    <x v="0"/>
    <x v="0"/>
    <x v="3"/>
    <x v="3"/>
    <x v="1"/>
  </r>
  <r>
    <n v="282"/>
    <x v="59"/>
    <x v="2"/>
    <x v="0"/>
    <x v="1"/>
    <x v="5"/>
    <x v="1"/>
    <x v="1"/>
    <x v="4"/>
    <x v="22"/>
    <x v="22"/>
    <x v="0"/>
    <x v="0"/>
    <x v="0"/>
    <x v="3"/>
    <x v="3"/>
    <x v="1"/>
  </r>
  <r>
    <n v="283"/>
    <x v="60"/>
    <x v="2"/>
    <x v="0"/>
    <x v="0"/>
    <x v="5"/>
    <x v="0"/>
    <x v="0"/>
    <x v="5"/>
    <x v="48"/>
    <x v="48"/>
    <x v="1"/>
    <x v="1"/>
    <x v="0"/>
    <x v="4"/>
    <x v="4"/>
    <x v="0"/>
  </r>
  <r>
    <n v="284"/>
    <x v="60"/>
    <x v="2"/>
    <x v="0"/>
    <x v="1"/>
    <x v="0"/>
    <x v="2"/>
    <x v="2"/>
    <x v="4"/>
    <x v="17"/>
    <x v="17"/>
    <x v="0"/>
    <x v="0"/>
    <x v="0"/>
    <x v="2"/>
    <x v="2"/>
    <x v="0"/>
  </r>
  <r>
    <n v="285"/>
    <x v="60"/>
    <x v="2"/>
    <x v="0"/>
    <x v="0"/>
    <x v="2"/>
    <x v="2"/>
    <x v="2"/>
    <x v="9"/>
    <x v="26"/>
    <x v="26"/>
    <x v="0"/>
    <x v="0"/>
    <x v="0"/>
    <x v="0"/>
    <x v="0"/>
    <x v="0"/>
  </r>
  <r>
    <n v="286"/>
    <x v="60"/>
    <x v="2"/>
    <x v="0"/>
    <x v="2"/>
    <x v="6"/>
    <x v="2"/>
    <x v="2"/>
    <x v="7"/>
    <x v="15"/>
    <x v="15"/>
    <x v="0"/>
    <x v="0"/>
    <x v="0"/>
    <x v="2"/>
    <x v="2"/>
    <x v="0"/>
  </r>
  <r>
    <n v="287"/>
    <x v="60"/>
    <x v="2"/>
    <x v="0"/>
    <x v="2"/>
    <x v="6"/>
    <x v="0"/>
    <x v="0"/>
    <x v="6"/>
    <x v="34"/>
    <x v="34"/>
    <x v="0"/>
    <x v="0"/>
    <x v="0"/>
    <x v="3"/>
    <x v="3"/>
    <x v="0"/>
  </r>
  <r>
    <n v="288"/>
    <x v="60"/>
    <x v="2"/>
    <x v="0"/>
    <x v="2"/>
    <x v="6"/>
    <x v="1"/>
    <x v="1"/>
    <x v="3"/>
    <x v="14"/>
    <x v="14"/>
    <x v="1"/>
    <x v="1"/>
    <x v="0"/>
    <x v="4"/>
    <x v="4"/>
    <x v="0"/>
  </r>
  <r>
    <n v="289"/>
    <x v="60"/>
    <x v="2"/>
    <x v="0"/>
    <x v="1"/>
    <x v="1"/>
    <x v="4"/>
    <x v="4"/>
    <x v="6"/>
    <x v="9"/>
    <x v="9"/>
    <x v="0"/>
    <x v="0"/>
    <x v="0"/>
    <x v="2"/>
    <x v="2"/>
    <x v="0"/>
  </r>
  <r>
    <n v="290"/>
    <x v="60"/>
    <x v="2"/>
    <x v="0"/>
    <x v="2"/>
    <x v="2"/>
    <x v="1"/>
    <x v="1"/>
    <x v="9"/>
    <x v="44"/>
    <x v="44"/>
    <x v="1"/>
    <x v="1"/>
    <x v="0"/>
    <x v="3"/>
    <x v="3"/>
    <x v="0"/>
  </r>
  <r>
    <n v="291"/>
    <x v="60"/>
    <x v="2"/>
    <x v="0"/>
    <x v="0"/>
    <x v="4"/>
    <x v="2"/>
    <x v="2"/>
    <x v="7"/>
    <x v="15"/>
    <x v="15"/>
    <x v="1"/>
    <x v="1"/>
    <x v="0"/>
    <x v="0"/>
    <x v="0"/>
    <x v="0"/>
  </r>
  <r>
    <n v="292"/>
    <x v="60"/>
    <x v="2"/>
    <x v="0"/>
    <x v="0"/>
    <x v="0"/>
    <x v="3"/>
    <x v="3"/>
    <x v="7"/>
    <x v="11"/>
    <x v="11"/>
    <x v="1"/>
    <x v="1"/>
    <x v="0"/>
    <x v="1"/>
    <x v="1"/>
    <x v="3"/>
  </r>
  <r>
    <n v="293"/>
    <x v="60"/>
    <x v="2"/>
    <x v="0"/>
    <x v="0"/>
    <x v="0"/>
    <x v="4"/>
    <x v="4"/>
    <x v="3"/>
    <x v="42"/>
    <x v="42"/>
    <x v="1"/>
    <x v="1"/>
    <x v="1"/>
    <x v="0"/>
    <x v="0"/>
    <x v="2"/>
  </r>
  <r>
    <n v="294"/>
    <x v="61"/>
    <x v="2"/>
    <x v="0"/>
    <x v="1"/>
    <x v="0"/>
    <x v="2"/>
    <x v="2"/>
    <x v="6"/>
    <x v="32"/>
    <x v="32"/>
    <x v="0"/>
    <x v="0"/>
    <x v="1"/>
    <x v="3"/>
    <x v="3"/>
    <x v="0"/>
  </r>
  <r>
    <n v="295"/>
    <x v="61"/>
    <x v="2"/>
    <x v="0"/>
    <x v="1"/>
    <x v="5"/>
    <x v="4"/>
    <x v="4"/>
    <x v="3"/>
    <x v="42"/>
    <x v="42"/>
    <x v="0"/>
    <x v="0"/>
    <x v="0"/>
    <x v="2"/>
    <x v="2"/>
    <x v="2"/>
  </r>
  <r>
    <n v="296"/>
    <x v="61"/>
    <x v="2"/>
    <x v="0"/>
    <x v="0"/>
    <x v="2"/>
    <x v="4"/>
    <x v="4"/>
    <x v="1"/>
    <x v="37"/>
    <x v="37"/>
    <x v="1"/>
    <x v="1"/>
    <x v="0"/>
    <x v="2"/>
    <x v="2"/>
    <x v="4"/>
  </r>
  <r>
    <n v="297"/>
    <x v="61"/>
    <x v="2"/>
    <x v="0"/>
    <x v="2"/>
    <x v="5"/>
    <x v="2"/>
    <x v="2"/>
    <x v="8"/>
    <x v="36"/>
    <x v="36"/>
    <x v="1"/>
    <x v="1"/>
    <x v="0"/>
    <x v="2"/>
    <x v="2"/>
    <x v="0"/>
  </r>
  <r>
    <n v="298"/>
    <x v="61"/>
    <x v="2"/>
    <x v="0"/>
    <x v="0"/>
    <x v="0"/>
    <x v="0"/>
    <x v="0"/>
    <x v="5"/>
    <x v="48"/>
    <x v="48"/>
    <x v="1"/>
    <x v="1"/>
    <x v="0"/>
    <x v="1"/>
    <x v="1"/>
    <x v="0"/>
  </r>
  <r>
    <n v="299"/>
    <x v="61"/>
    <x v="2"/>
    <x v="0"/>
    <x v="2"/>
    <x v="4"/>
    <x v="4"/>
    <x v="4"/>
    <x v="4"/>
    <x v="8"/>
    <x v="8"/>
    <x v="0"/>
    <x v="0"/>
    <x v="0"/>
    <x v="2"/>
    <x v="2"/>
    <x v="1"/>
  </r>
  <r>
    <n v="300"/>
    <x v="61"/>
    <x v="2"/>
    <x v="0"/>
    <x v="0"/>
    <x v="3"/>
    <x v="2"/>
    <x v="2"/>
    <x v="1"/>
    <x v="43"/>
    <x v="43"/>
    <x v="1"/>
    <x v="1"/>
    <x v="0"/>
    <x v="1"/>
    <x v="1"/>
    <x v="0"/>
  </r>
  <r>
    <n v="301"/>
    <x v="62"/>
    <x v="2"/>
    <x v="0"/>
    <x v="1"/>
    <x v="4"/>
    <x v="4"/>
    <x v="4"/>
    <x v="0"/>
    <x v="49"/>
    <x v="49"/>
    <x v="0"/>
    <x v="0"/>
    <x v="0"/>
    <x v="0"/>
    <x v="0"/>
    <x v="2"/>
  </r>
  <r>
    <n v="302"/>
    <x v="62"/>
    <x v="2"/>
    <x v="0"/>
    <x v="1"/>
    <x v="5"/>
    <x v="2"/>
    <x v="2"/>
    <x v="5"/>
    <x v="6"/>
    <x v="6"/>
    <x v="0"/>
    <x v="0"/>
    <x v="0"/>
    <x v="0"/>
    <x v="0"/>
    <x v="0"/>
  </r>
  <r>
    <n v="303"/>
    <x v="62"/>
    <x v="2"/>
    <x v="0"/>
    <x v="2"/>
    <x v="4"/>
    <x v="1"/>
    <x v="1"/>
    <x v="9"/>
    <x v="44"/>
    <x v="44"/>
    <x v="0"/>
    <x v="0"/>
    <x v="0"/>
    <x v="2"/>
    <x v="2"/>
    <x v="0"/>
  </r>
  <r>
    <n v="304"/>
    <x v="62"/>
    <x v="2"/>
    <x v="0"/>
    <x v="2"/>
    <x v="3"/>
    <x v="2"/>
    <x v="2"/>
    <x v="8"/>
    <x v="36"/>
    <x v="36"/>
    <x v="0"/>
    <x v="0"/>
    <x v="0"/>
    <x v="3"/>
    <x v="3"/>
    <x v="0"/>
  </r>
  <r>
    <n v="305"/>
    <x v="62"/>
    <x v="2"/>
    <x v="0"/>
    <x v="1"/>
    <x v="3"/>
    <x v="3"/>
    <x v="3"/>
    <x v="7"/>
    <x v="11"/>
    <x v="11"/>
    <x v="0"/>
    <x v="0"/>
    <x v="0"/>
    <x v="3"/>
    <x v="3"/>
    <x v="3"/>
  </r>
  <r>
    <n v="306"/>
    <x v="62"/>
    <x v="2"/>
    <x v="0"/>
    <x v="0"/>
    <x v="2"/>
    <x v="2"/>
    <x v="2"/>
    <x v="8"/>
    <x v="36"/>
    <x v="36"/>
    <x v="0"/>
    <x v="0"/>
    <x v="0"/>
    <x v="2"/>
    <x v="2"/>
    <x v="0"/>
  </r>
  <r>
    <n v="307"/>
    <x v="62"/>
    <x v="2"/>
    <x v="0"/>
    <x v="0"/>
    <x v="1"/>
    <x v="4"/>
    <x v="4"/>
    <x v="8"/>
    <x v="19"/>
    <x v="19"/>
    <x v="0"/>
    <x v="0"/>
    <x v="0"/>
    <x v="0"/>
    <x v="0"/>
    <x v="4"/>
  </r>
  <r>
    <n v="308"/>
    <x v="62"/>
    <x v="2"/>
    <x v="0"/>
    <x v="1"/>
    <x v="6"/>
    <x v="2"/>
    <x v="2"/>
    <x v="2"/>
    <x v="12"/>
    <x v="12"/>
    <x v="0"/>
    <x v="0"/>
    <x v="0"/>
    <x v="4"/>
    <x v="4"/>
    <x v="0"/>
  </r>
  <r>
    <n v="309"/>
    <x v="62"/>
    <x v="2"/>
    <x v="0"/>
    <x v="2"/>
    <x v="6"/>
    <x v="4"/>
    <x v="4"/>
    <x v="4"/>
    <x v="8"/>
    <x v="8"/>
    <x v="0"/>
    <x v="0"/>
    <x v="0"/>
    <x v="2"/>
    <x v="2"/>
    <x v="1"/>
  </r>
  <r>
    <n v="310"/>
    <x v="62"/>
    <x v="2"/>
    <x v="0"/>
    <x v="2"/>
    <x v="0"/>
    <x v="0"/>
    <x v="0"/>
    <x v="5"/>
    <x v="48"/>
    <x v="48"/>
    <x v="0"/>
    <x v="0"/>
    <x v="1"/>
    <x v="2"/>
    <x v="2"/>
    <x v="0"/>
  </r>
  <r>
    <n v="311"/>
    <x v="62"/>
    <x v="2"/>
    <x v="0"/>
    <x v="2"/>
    <x v="3"/>
    <x v="4"/>
    <x v="4"/>
    <x v="9"/>
    <x v="46"/>
    <x v="46"/>
    <x v="0"/>
    <x v="0"/>
    <x v="0"/>
    <x v="2"/>
    <x v="2"/>
    <x v="0"/>
  </r>
  <r>
    <n v="312"/>
    <x v="62"/>
    <x v="2"/>
    <x v="0"/>
    <x v="1"/>
    <x v="4"/>
    <x v="4"/>
    <x v="4"/>
    <x v="6"/>
    <x v="9"/>
    <x v="9"/>
    <x v="0"/>
    <x v="0"/>
    <x v="0"/>
    <x v="0"/>
    <x v="0"/>
    <x v="0"/>
  </r>
  <r>
    <n v="313"/>
    <x v="62"/>
    <x v="2"/>
    <x v="0"/>
    <x v="1"/>
    <x v="2"/>
    <x v="2"/>
    <x v="2"/>
    <x v="9"/>
    <x v="26"/>
    <x v="26"/>
    <x v="1"/>
    <x v="1"/>
    <x v="0"/>
    <x v="2"/>
    <x v="2"/>
    <x v="0"/>
  </r>
  <r>
    <n v="314"/>
    <x v="62"/>
    <x v="2"/>
    <x v="0"/>
    <x v="0"/>
    <x v="1"/>
    <x v="2"/>
    <x v="2"/>
    <x v="0"/>
    <x v="38"/>
    <x v="38"/>
    <x v="1"/>
    <x v="1"/>
    <x v="0"/>
    <x v="2"/>
    <x v="2"/>
    <x v="0"/>
  </r>
  <r>
    <n v="315"/>
    <x v="62"/>
    <x v="2"/>
    <x v="0"/>
    <x v="1"/>
    <x v="6"/>
    <x v="4"/>
    <x v="4"/>
    <x v="5"/>
    <x v="47"/>
    <x v="47"/>
    <x v="0"/>
    <x v="0"/>
    <x v="0"/>
    <x v="2"/>
    <x v="2"/>
    <x v="2"/>
  </r>
  <r>
    <n v="316"/>
    <x v="62"/>
    <x v="2"/>
    <x v="0"/>
    <x v="0"/>
    <x v="5"/>
    <x v="0"/>
    <x v="0"/>
    <x v="3"/>
    <x v="45"/>
    <x v="45"/>
    <x v="0"/>
    <x v="0"/>
    <x v="0"/>
    <x v="2"/>
    <x v="2"/>
    <x v="0"/>
  </r>
  <r>
    <n v="317"/>
    <x v="62"/>
    <x v="2"/>
    <x v="0"/>
    <x v="0"/>
    <x v="0"/>
    <x v="3"/>
    <x v="3"/>
    <x v="0"/>
    <x v="25"/>
    <x v="25"/>
    <x v="1"/>
    <x v="1"/>
    <x v="1"/>
    <x v="0"/>
    <x v="0"/>
    <x v="2"/>
  </r>
  <r>
    <n v="318"/>
    <x v="62"/>
    <x v="2"/>
    <x v="0"/>
    <x v="1"/>
    <x v="1"/>
    <x v="2"/>
    <x v="2"/>
    <x v="0"/>
    <x v="38"/>
    <x v="38"/>
    <x v="0"/>
    <x v="0"/>
    <x v="0"/>
    <x v="0"/>
    <x v="0"/>
    <x v="0"/>
  </r>
  <r>
    <n v="319"/>
    <x v="63"/>
    <x v="2"/>
    <x v="0"/>
    <x v="0"/>
    <x v="1"/>
    <x v="2"/>
    <x v="2"/>
    <x v="5"/>
    <x v="6"/>
    <x v="6"/>
    <x v="0"/>
    <x v="0"/>
    <x v="0"/>
    <x v="1"/>
    <x v="1"/>
    <x v="0"/>
  </r>
  <r>
    <n v="320"/>
    <x v="64"/>
    <x v="2"/>
    <x v="0"/>
    <x v="1"/>
    <x v="2"/>
    <x v="4"/>
    <x v="4"/>
    <x v="6"/>
    <x v="9"/>
    <x v="9"/>
    <x v="1"/>
    <x v="1"/>
    <x v="0"/>
    <x v="1"/>
    <x v="1"/>
    <x v="0"/>
  </r>
  <r>
    <n v="321"/>
    <x v="64"/>
    <x v="2"/>
    <x v="0"/>
    <x v="0"/>
    <x v="3"/>
    <x v="1"/>
    <x v="1"/>
    <x v="0"/>
    <x v="10"/>
    <x v="10"/>
    <x v="0"/>
    <x v="0"/>
    <x v="0"/>
    <x v="0"/>
    <x v="0"/>
    <x v="2"/>
  </r>
  <r>
    <n v="322"/>
    <x v="64"/>
    <x v="2"/>
    <x v="0"/>
    <x v="2"/>
    <x v="4"/>
    <x v="0"/>
    <x v="0"/>
    <x v="0"/>
    <x v="0"/>
    <x v="0"/>
    <x v="0"/>
    <x v="0"/>
    <x v="0"/>
    <x v="0"/>
    <x v="0"/>
    <x v="0"/>
  </r>
  <r>
    <n v="323"/>
    <x v="64"/>
    <x v="2"/>
    <x v="0"/>
    <x v="0"/>
    <x v="6"/>
    <x v="0"/>
    <x v="0"/>
    <x v="6"/>
    <x v="34"/>
    <x v="34"/>
    <x v="0"/>
    <x v="0"/>
    <x v="0"/>
    <x v="1"/>
    <x v="1"/>
    <x v="0"/>
  </r>
  <r>
    <n v="324"/>
    <x v="64"/>
    <x v="2"/>
    <x v="0"/>
    <x v="1"/>
    <x v="5"/>
    <x v="2"/>
    <x v="2"/>
    <x v="0"/>
    <x v="38"/>
    <x v="38"/>
    <x v="0"/>
    <x v="0"/>
    <x v="0"/>
    <x v="3"/>
    <x v="3"/>
    <x v="0"/>
  </r>
  <r>
    <n v="325"/>
    <x v="64"/>
    <x v="2"/>
    <x v="0"/>
    <x v="0"/>
    <x v="2"/>
    <x v="2"/>
    <x v="2"/>
    <x v="1"/>
    <x v="43"/>
    <x v="43"/>
    <x v="1"/>
    <x v="1"/>
    <x v="0"/>
    <x v="0"/>
    <x v="0"/>
    <x v="0"/>
  </r>
  <r>
    <n v="326"/>
    <x v="64"/>
    <x v="2"/>
    <x v="0"/>
    <x v="2"/>
    <x v="4"/>
    <x v="4"/>
    <x v="4"/>
    <x v="0"/>
    <x v="49"/>
    <x v="49"/>
    <x v="0"/>
    <x v="0"/>
    <x v="0"/>
    <x v="2"/>
    <x v="2"/>
    <x v="2"/>
  </r>
  <r>
    <n v="327"/>
    <x v="64"/>
    <x v="2"/>
    <x v="0"/>
    <x v="1"/>
    <x v="0"/>
    <x v="4"/>
    <x v="4"/>
    <x v="3"/>
    <x v="42"/>
    <x v="42"/>
    <x v="0"/>
    <x v="0"/>
    <x v="0"/>
    <x v="4"/>
    <x v="4"/>
    <x v="2"/>
  </r>
  <r>
    <n v="328"/>
    <x v="64"/>
    <x v="2"/>
    <x v="0"/>
    <x v="1"/>
    <x v="0"/>
    <x v="4"/>
    <x v="4"/>
    <x v="6"/>
    <x v="9"/>
    <x v="9"/>
    <x v="0"/>
    <x v="0"/>
    <x v="0"/>
    <x v="0"/>
    <x v="0"/>
    <x v="0"/>
  </r>
  <r>
    <n v="329"/>
    <x v="64"/>
    <x v="2"/>
    <x v="0"/>
    <x v="2"/>
    <x v="2"/>
    <x v="2"/>
    <x v="2"/>
    <x v="7"/>
    <x v="15"/>
    <x v="15"/>
    <x v="0"/>
    <x v="0"/>
    <x v="0"/>
    <x v="4"/>
    <x v="4"/>
    <x v="0"/>
  </r>
  <r>
    <n v="330"/>
    <x v="64"/>
    <x v="2"/>
    <x v="0"/>
    <x v="1"/>
    <x v="0"/>
    <x v="3"/>
    <x v="3"/>
    <x v="9"/>
    <x v="35"/>
    <x v="35"/>
    <x v="0"/>
    <x v="0"/>
    <x v="0"/>
    <x v="1"/>
    <x v="1"/>
    <x v="0"/>
  </r>
  <r>
    <n v="331"/>
    <x v="64"/>
    <x v="2"/>
    <x v="0"/>
    <x v="0"/>
    <x v="4"/>
    <x v="0"/>
    <x v="0"/>
    <x v="1"/>
    <x v="40"/>
    <x v="40"/>
    <x v="0"/>
    <x v="0"/>
    <x v="0"/>
    <x v="1"/>
    <x v="1"/>
    <x v="2"/>
  </r>
  <r>
    <n v="332"/>
    <x v="64"/>
    <x v="2"/>
    <x v="0"/>
    <x v="1"/>
    <x v="1"/>
    <x v="0"/>
    <x v="0"/>
    <x v="7"/>
    <x v="20"/>
    <x v="20"/>
    <x v="1"/>
    <x v="1"/>
    <x v="0"/>
    <x v="1"/>
    <x v="1"/>
    <x v="2"/>
  </r>
  <r>
    <n v="333"/>
    <x v="64"/>
    <x v="2"/>
    <x v="0"/>
    <x v="0"/>
    <x v="1"/>
    <x v="4"/>
    <x v="4"/>
    <x v="0"/>
    <x v="49"/>
    <x v="49"/>
    <x v="0"/>
    <x v="0"/>
    <x v="0"/>
    <x v="2"/>
    <x v="2"/>
    <x v="2"/>
  </r>
  <r>
    <n v="334"/>
    <x v="64"/>
    <x v="2"/>
    <x v="0"/>
    <x v="2"/>
    <x v="3"/>
    <x v="0"/>
    <x v="0"/>
    <x v="8"/>
    <x v="23"/>
    <x v="23"/>
    <x v="0"/>
    <x v="0"/>
    <x v="0"/>
    <x v="1"/>
    <x v="1"/>
    <x v="2"/>
  </r>
  <r>
    <n v="335"/>
    <x v="64"/>
    <x v="2"/>
    <x v="0"/>
    <x v="2"/>
    <x v="4"/>
    <x v="4"/>
    <x v="4"/>
    <x v="1"/>
    <x v="37"/>
    <x v="37"/>
    <x v="0"/>
    <x v="0"/>
    <x v="0"/>
    <x v="4"/>
    <x v="4"/>
    <x v="4"/>
  </r>
  <r>
    <n v="336"/>
    <x v="64"/>
    <x v="2"/>
    <x v="0"/>
    <x v="0"/>
    <x v="5"/>
    <x v="0"/>
    <x v="0"/>
    <x v="9"/>
    <x v="39"/>
    <x v="39"/>
    <x v="0"/>
    <x v="0"/>
    <x v="0"/>
    <x v="2"/>
    <x v="2"/>
    <x v="0"/>
  </r>
  <r>
    <n v="337"/>
    <x v="64"/>
    <x v="2"/>
    <x v="0"/>
    <x v="2"/>
    <x v="2"/>
    <x v="4"/>
    <x v="4"/>
    <x v="6"/>
    <x v="9"/>
    <x v="9"/>
    <x v="1"/>
    <x v="1"/>
    <x v="0"/>
    <x v="3"/>
    <x v="3"/>
    <x v="0"/>
  </r>
  <r>
    <n v="338"/>
    <x v="64"/>
    <x v="2"/>
    <x v="0"/>
    <x v="0"/>
    <x v="6"/>
    <x v="0"/>
    <x v="0"/>
    <x v="6"/>
    <x v="34"/>
    <x v="34"/>
    <x v="0"/>
    <x v="0"/>
    <x v="0"/>
    <x v="1"/>
    <x v="1"/>
    <x v="0"/>
  </r>
  <r>
    <n v="339"/>
    <x v="64"/>
    <x v="2"/>
    <x v="0"/>
    <x v="0"/>
    <x v="3"/>
    <x v="0"/>
    <x v="0"/>
    <x v="6"/>
    <x v="34"/>
    <x v="34"/>
    <x v="0"/>
    <x v="0"/>
    <x v="0"/>
    <x v="1"/>
    <x v="1"/>
    <x v="0"/>
  </r>
  <r>
    <n v="340"/>
    <x v="65"/>
    <x v="2"/>
    <x v="0"/>
    <x v="1"/>
    <x v="5"/>
    <x v="1"/>
    <x v="1"/>
    <x v="5"/>
    <x v="28"/>
    <x v="28"/>
    <x v="0"/>
    <x v="0"/>
    <x v="1"/>
    <x v="2"/>
    <x v="2"/>
    <x v="2"/>
  </r>
  <r>
    <n v="341"/>
    <x v="65"/>
    <x v="2"/>
    <x v="0"/>
    <x v="1"/>
    <x v="4"/>
    <x v="3"/>
    <x v="3"/>
    <x v="6"/>
    <x v="13"/>
    <x v="13"/>
    <x v="0"/>
    <x v="0"/>
    <x v="0"/>
    <x v="4"/>
    <x v="4"/>
    <x v="0"/>
  </r>
  <r>
    <n v="342"/>
    <x v="65"/>
    <x v="2"/>
    <x v="0"/>
    <x v="0"/>
    <x v="0"/>
    <x v="0"/>
    <x v="0"/>
    <x v="1"/>
    <x v="40"/>
    <x v="40"/>
    <x v="0"/>
    <x v="0"/>
    <x v="0"/>
    <x v="2"/>
    <x v="2"/>
    <x v="2"/>
  </r>
  <r>
    <n v="343"/>
    <x v="65"/>
    <x v="2"/>
    <x v="0"/>
    <x v="0"/>
    <x v="4"/>
    <x v="2"/>
    <x v="2"/>
    <x v="5"/>
    <x v="6"/>
    <x v="6"/>
    <x v="0"/>
    <x v="0"/>
    <x v="0"/>
    <x v="3"/>
    <x v="3"/>
    <x v="0"/>
  </r>
  <r>
    <n v="344"/>
    <x v="65"/>
    <x v="2"/>
    <x v="0"/>
    <x v="2"/>
    <x v="2"/>
    <x v="3"/>
    <x v="3"/>
    <x v="8"/>
    <x v="18"/>
    <x v="18"/>
    <x v="1"/>
    <x v="1"/>
    <x v="0"/>
    <x v="3"/>
    <x v="3"/>
    <x v="4"/>
  </r>
  <r>
    <n v="345"/>
    <x v="65"/>
    <x v="2"/>
    <x v="0"/>
    <x v="0"/>
    <x v="0"/>
    <x v="3"/>
    <x v="3"/>
    <x v="6"/>
    <x v="13"/>
    <x v="13"/>
    <x v="1"/>
    <x v="1"/>
    <x v="1"/>
    <x v="2"/>
    <x v="2"/>
    <x v="0"/>
  </r>
  <r>
    <n v="346"/>
    <x v="65"/>
    <x v="2"/>
    <x v="0"/>
    <x v="0"/>
    <x v="5"/>
    <x v="3"/>
    <x v="3"/>
    <x v="6"/>
    <x v="13"/>
    <x v="13"/>
    <x v="0"/>
    <x v="0"/>
    <x v="1"/>
    <x v="3"/>
    <x v="3"/>
    <x v="0"/>
  </r>
  <r>
    <n v="347"/>
    <x v="66"/>
    <x v="2"/>
    <x v="0"/>
    <x v="0"/>
    <x v="5"/>
    <x v="0"/>
    <x v="0"/>
    <x v="7"/>
    <x v="20"/>
    <x v="20"/>
    <x v="1"/>
    <x v="1"/>
    <x v="1"/>
    <x v="3"/>
    <x v="3"/>
    <x v="2"/>
  </r>
  <r>
    <n v="348"/>
    <x v="66"/>
    <x v="2"/>
    <x v="0"/>
    <x v="2"/>
    <x v="1"/>
    <x v="3"/>
    <x v="3"/>
    <x v="7"/>
    <x v="11"/>
    <x v="11"/>
    <x v="1"/>
    <x v="1"/>
    <x v="0"/>
    <x v="2"/>
    <x v="2"/>
    <x v="3"/>
  </r>
  <r>
    <n v="349"/>
    <x v="66"/>
    <x v="2"/>
    <x v="0"/>
    <x v="0"/>
    <x v="0"/>
    <x v="0"/>
    <x v="0"/>
    <x v="9"/>
    <x v="39"/>
    <x v="39"/>
    <x v="0"/>
    <x v="0"/>
    <x v="0"/>
    <x v="4"/>
    <x v="4"/>
    <x v="0"/>
  </r>
  <r>
    <n v="350"/>
    <x v="66"/>
    <x v="2"/>
    <x v="0"/>
    <x v="1"/>
    <x v="3"/>
    <x v="4"/>
    <x v="4"/>
    <x v="8"/>
    <x v="19"/>
    <x v="19"/>
    <x v="0"/>
    <x v="0"/>
    <x v="1"/>
    <x v="2"/>
    <x v="2"/>
    <x v="4"/>
  </r>
  <r>
    <n v="351"/>
    <x v="66"/>
    <x v="2"/>
    <x v="0"/>
    <x v="0"/>
    <x v="6"/>
    <x v="4"/>
    <x v="4"/>
    <x v="0"/>
    <x v="49"/>
    <x v="49"/>
    <x v="0"/>
    <x v="0"/>
    <x v="0"/>
    <x v="0"/>
    <x v="0"/>
    <x v="2"/>
  </r>
  <r>
    <n v="352"/>
    <x v="66"/>
    <x v="2"/>
    <x v="0"/>
    <x v="0"/>
    <x v="1"/>
    <x v="2"/>
    <x v="2"/>
    <x v="7"/>
    <x v="15"/>
    <x v="15"/>
    <x v="1"/>
    <x v="1"/>
    <x v="0"/>
    <x v="2"/>
    <x v="2"/>
    <x v="0"/>
  </r>
  <r>
    <n v="353"/>
    <x v="67"/>
    <x v="2"/>
    <x v="0"/>
    <x v="0"/>
    <x v="1"/>
    <x v="2"/>
    <x v="2"/>
    <x v="9"/>
    <x v="26"/>
    <x v="26"/>
    <x v="1"/>
    <x v="1"/>
    <x v="0"/>
    <x v="3"/>
    <x v="3"/>
    <x v="0"/>
  </r>
  <r>
    <n v="354"/>
    <x v="67"/>
    <x v="2"/>
    <x v="0"/>
    <x v="0"/>
    <x v="5"/>
    <x v="2"/>
    <x v="2"/>
    <x v="4"/>
    <x v="17"/>
    <x v="17"/>
    <x v="0"/>
    <x v="0"/>
    <x v="0"/>
    <x v="4"/>
    <x v="4"/>
    <x v="0"/>
  </r>
  <r>
    <n v="355"/>
    <x v="67"/>
    <x v="2"/>
    <x v="0"/>
    <x v="0"/>
    <x v="6"/>
    <x v="2"/>
    <x v="2"/>
    <x v="4"/>
    <x v="17"/>
    <x v="17"/>
    <x v="1"/>
    <x v="1"/>
    <x v="0"/>
    <x v="4"/>
    <x v="4"/>
    <x v="0"/>
  </r>
  <r>
    <n v="356"/>
    <x v="67"/>
    <x v="2"/>
    <x v="0"/>
    <x v="1"/>
    <x v="1"/>
    <x v="2"/>
    <x v="2"/>
    <x v="8"/>
    <x v="36"/>
    <x v="36"/>
    <x v="1"/>
    <x v="1"/>
    <x v="0"/>
    <x v="3"/>
    <x v="3"/>
    <x v="0"/>
  </r>
  <r>
    <n v="357"/>
    <x v="68"/>
    <x v="2"/>
    <x v="0"/>
    <x v="2"/>
    <x v="0"/>
    <x v="3"/>
    <x v="3"/>
    <x v="6"/>
    <x v="13"/>
    <x v="13"/>
    <x v="0"/>
    <x v="0"/>
    <x v="0"/>
    <x v="2"/>
    <x v="2"/>
    <x v="0"/>
  </r>
  <r>
    <n v="358"/>
    <x v="69"/>
    <x v="2"/>
    <x v="0"/>
    <x v="0"/>
    <x v="0"/>
    <x v="1"/>
    <x v="1"/>
    <x v="8"/>
    <x v="33"/>
    <x v="33"/>
    <x v="0"/>
    <x v="0"/>
    <x v="0"/>
    <x v="3"/>
    <x v="3"/>
    <x v="1"/>
  </r>
  <r>
    <n v="359"/>
    <x v="69"/>
    <x v="2"/>
    <x v="0"/>
    <x v="2"/>
    <x v="4"/>
    <x v="1"/>
    <x v="1"/>
    <x v="8"/>
    <x v="33"/>
    <x v="33"/>
    <x v="0"/>
    <x v="0"/>
    <x v="0"/>
    <x v="0"/>
    <x v="0"/>
    <x v="1"/>
  </r>
  <r>
    <n v="360"/>
    <x v="69"/>
    <x v="2"/>
    <x v="0"/>
    <x v="0"/>
    <x v="1"/>
    <x v="0"/>
    <x v="0"/>
    <x v="9"/>
    <x v="39"/>
    <x v="39"/>
    <x v="0"/>
    <x v="0"/>
    <x v="0"/>
    <x v="2"/>
    <x v="2"/>
    <x v="0"/>
  </r>
  <r>
    <n v="361"/>
    <x v="69"/>
    <x v="2"/>
    <x v="0"/>
    <x v="0"/>
    <x v="6"/>
    <x v="2"/>
    <x v="2"/>
    <x v="4"/>
    <x v="17"/>
    <x v="17"/>
    <x v="0"/>
    <x v="0"/>
    <x v="0"/>
    <x v="0"/>
    <x v="0"/>
    <x v="0"/>
  </r>
  <r>
    <n v="362"/>
    <x v="70"/>
    <x v="2"/>
    <x v="0"/>
    <x v="1"/>
    <x v="0"/>
    <x v="0"/>
    <x v="0"/>
    <x v="7"/>
    <x v="20"/>
    <x v="20"/>
    <x v="1"/>
    <x v="1"/>
    <x v="0"/>
    <x v="2"/>
    <x v="2"/>
    <x v="2"/>
  </r>
  <r>
    <n v="363"/>
    <x v="70"/>
    <x v="2"/>
    <x v="0"/>
    <x v="0"/>
    <x v="0"/>
    <x v="2"/>
    <x v="2"/>
    <x v="2"/>
    <x v="12"/>
    <x v="12"/>
    <x v="0"/>
    <x v="0"/>
    <x v="0"/>
    <x v="2"/>
    <x v="2"/>
    <x v="0"/>
  </r>
  <r>
    <n v="364"/>
    <x v="70"/>
    <x v="2"/>
    <x v="0"/>
    <x v="0"/>
    <x v="0"/>
    <x v="0"/>
    <x v="0"/>
    <x v="9"/>
    <x v="39"/>
    <x v="39"/>
    <x v="0"/>
    <x v="0"/>
    <x v="0"/>
    <x v="2"/>
    <x v="2"/>
    <x v="0"/>
  </r>
  <r>
    <n v="365"/>
    <x v="71"/>
    <x v="2"/>
    <x v="0"/>
    <x v="2"/>
    <x v="3"/>
    <x v="1"/>
    <x v="1"/>
    <x v="1"/>
    <x v="1"/>
    <x v="1"/>
    <x v="0"/>
    <x v="0"/>
    <x v="0"/>
    <x v="4"/>
    <x v="4"/>
    <x v="1"/>
  </r>
  <r>
    <n v="366"/>
    <x v="71"/>
    <x v="2"/>
    <x v="0"/>
    <x v="2"/>
    <x v="2"/>
    <x v="0"/>
    <x v="0"/>
    <x v="9"/>
    <x v="39"/>
    <x v="39"/>
    <x v="0"/>
    <x v="0"/>
    <x v="0"/>
    <x v="2"/>
    <x v="2"/>
    <x v="0"/>
  </r>
  <r>
    <n v="367"/>
    <x v="71"/>
    <x v="2"/>
    <x v="0"/>
    <x v="0"/>
    <x v="6"/>
    <x v="4"/>
    <x v="4"/>
    <x v="7"/>
    <x v="31"/>
    <x v="31"/>
    <x v="0"/>
    <x v="0"/>
    <x v="0"/>
    <x v="0"/>
    <x v="0"/>
    <x v="4"/>
  </r>
  <r>
    <n v="368"/>
    <x v="72"/>
    <x v="2"/>
    <x v="0"/>
    <x v="0"/>
    <x v="5"/>
    <x v="3"/>
    <x v="3"/>
    <x v="2"/>
    <x v="5"/>
    <x v="5"/>
    <x v="1"/>
    <x v="1"/>
    <x v="0"/>
    <x v="3"/>
    <x v="3"/>
    <x v="1"/>
  </r>
  <r>
    <n v="369"/>
    <x v="73"/>
    <x v="2"/>
    <x v="0"/>
    <x v="1"/>
    <x v="2"/>
    <x v="2"/>
    <x v="2"/>
    <x v="4"/>
    <x v="17"/>
    <x v="17"/>
    <x v="0"/>
    <x v="0"/>
    <x v="1"/>
    <x v="3"/>
    <x v="3"/>
    <x v="0"/>
  </r>
  <r>
    <n v="370"/>
    <x v="73"/>
    <x v="2"/>
    <x v="0"/>
    <x v="1"/>
    <x v="3"/>
    <x v="0"/>
    <x v="0"/>
    <x v="3"/>
    <x v="45"/>
    <x v="45"/>
    <x v="1"/>
    <x v="1"/>
    <x v="1"/>
    <x v="1"/>
    <x v="1"/>
    <x v="0"/>
  </r>
  <r>
    <n v="371"/>
    <x v="73"/>
    <x v="2"/>
    <x v="0"/>
    <x v="1"/>
    <x v="1"/>
    <x v="1"/>
    <x v="1"/>
    <x v="7"/>
    <x v="21"/>
    <x v="21"/>
    <x v="1"/>
    <x v="1"/>
    <x v="0"/>
    <x v="3"/>
    <x v="3"/>
    <x v="1"/>
  </r>
  <r>
    <n v="372"/>
    <x v="73"/>
    <x v="2"/>
    <x v="0"/>
    <x v="2"/>
    <x v="4"/>
    <x v="1"/>
    <x v="1"/>
    <x v="0"/>
    <x v="10"/>
    <x v="10"/>
    <x v="1"/>
    <x v="1"/>
    <x v="0"/>
    <x v="0"/>
    <x v="0"/>
    <x v="2"/>
  </r>
  <r>
    <n v="373"/>
    <x v="74"/>
    <x v="2"/>
    <x v="0"/>
    <x v="2"/>
    <x v="1"/>
    <x v="4"/>
    <x v="4"/>
    <x v="7"/>
    <x v="31"/>
    <x v="31"/>
    <x v="1"/>
    <x v="1"/>
    <x v="1"/>
    <x v="2"/>
    <x v="2"/>
    <x v="4"/>
  </r>
  <r>
    <n v="374"/>
    <x v="74"/>
    <x v="2"/>
    <x v="0"/>
    <x v="0"/>
    <x v="5"/>
    <x v="1"/>
    <x v="1"/>
    <x v="9"/>
    <x v="44"/>
    <x v="44"/>
    <x v="0"/>
    <x v="0"/>
    <x v="0"/>
    <x v="4"/>
    <x v="4"/>
    <x v="0"/>
  </r>
  <r>
    <n v="375"/>
    <x v="75"/>
    <x v="2"/>
    <x v="0"/>
    <x v="1"/>
    <x v="5"/>
    <x v="0"/>
    <x v="0"/>
    <x v="3"/>
    <x v="45"/>
    <x v="45"/>
    <x v="0"/>
    <x v="0"/>
    <x v="1"/>
    <x v="4"/>
    <x v="4"/>
    <x v="0"/>
  </r>
  <r>
    <n v="376"/>
    <x v="76"/>
    <x v="2"/>
    <x v="0"/>
    <x v="0"/>
    <x v="3"/>
    <x v="1"/>
    <x v="1"/>
    <x v="0"/>
    <x v="10"/>
    <x v="10"/>
    <x v="0"/>
    <x v="0"/>
    <x v="0"/>
    <x v="3"/>
    <x v="3"/>
    <x v="2"/>
  </r>
  <r>
    <n v="377"/>
    <x v="76"/>
    <x v="2"/>
    <x v="0"/>
    <x v="0"/>
    <x v="0"/>
    <x v="1"/>
    <x v="1"/>
    <x v="2"/>
    <x v="30"/>
    <x v="30"/>
    <x v="0"/>
    <x v="0"/>
    <x v="0"/>
    <x v="0"/>
    <x v="0"/>
    <x v="2"/>
  </r>
  <r>
    <n v="378"/>
    <x v="76"/>
    <x v="2"/>
    <x v="0"/>
    <x v="0"/>
    <x v="2"/>
    <x v="4"/>
    <x v="4"/>
    <x v="1"/>
    <x v="37"/>
    <x v="37"/>
    <x v="0"/>
    <x v="0"/>
    <x v="0"/>
    <x v="2"/>
    <x v="2"/>
    <x v="4"/>
  </r>
  <r>
    <n v="379"/>
    <x v="76"/>
    <x v="2"/>
    <x v="0"/>
    <x v="2"/>
    <x v="0"/>
    <x v="1"/>
    <x v="1"/>
    <x v="1"/>
    <x v="1"/>
    <x v="1"/>
    <x v="0"/>
    <x v="0"/>
    <x v="0"/>
    <x v="1"/>
    <x v="1"/>
    <x v="1"/>
  </r>
  <r>
    <n v="380"/>
    <x v="76"/>
    <x v="2"/>
    <x v="0"/>
    <x v="2"/>
    <x v="6"/>
    <x v="0"/>
    <x v="0"/>
    <x v="2"/>
    <x v="2"/>
    <x v="2"/>
    <x v="0"/>
    <x v="0"/>
    <x v="0"/>
    <x v="2"/>
    <x v="2"/>
    <x v="2"/>
  </r>
  <r>
    <n v="381"/>
    <x v="76"/>
    <x v="2"/>
    <x v="0"/>
    <x v="1"/>
    <x v="1"/>
    <x v="1"/>
    <x v="1"/>
    <x v="5"/>
    <x v="28"/>
    <x v="28"/>
    <x v="1"/>
    <x v="1"/>
    <x v="0"/>
    <x v="2"/>
    <x v="2"/>
    <x v="2"/>
  </r>
  <r>
    <n v="382"/>
    <x v="77"/>
    <x v="2"/>
    <x v="0"/>
    <x v="1"/>
    <x v="3"/>
    <x v="1"/>
    <x v="1"/>
    <x v="6"/>
    <x v="7"/>
    <x v="7"/>
    <x v="0"/>
    <x v="0"/>
    <x v="1"/>
    <x v="1"/>
    <x v="1"/>
    <x v="0"/>
  </r>
  <r>
    <n v="383"/>
    <x v="77"/>
    <x v="2"/>
    <x v="0"/>
    <x v="2"/>
    <x v="2"/>
    <x v="4"/>
    <x v="4"/>
    <x v="8"/>
    <x v="19"/>
    <x v="19"/>
    <x v="0"/>
    <x v="0"/>
    <x v="0"/>
    <x v="2"/>
    <x v="2"/>
    <x v="4"/>
  </r>
  <r>
    <n v="384"/>
    <x v="78"/>
    <x v="2"/>
    <x v="0"/>
    <x v="1"/>
    <x v="2"/>
    <x v="2"/>
    <x v="2"/>
    <x v="1"/>
    <x v="43"/>
    <x v="43"/>
    <x v="1"/>
    <x v="1"/>
    <x v="0"/>
    <x v="2"/>
    <x v="2"/>
    <x v="0"/>
  </r>
  <r>
    <n v="385"/>
    <x v="78"/>
    <x v="2"/>
    <x v="0"/>
    <x v="1"/>
    <x v="4"/>
    <x v="2"/>
    <x v="2"/>
    <x v="2"/>
    <x v="12"/>
    <x v="12"/>
    <x v="1"/>
    <x v="1"/>
    <x v="0"/>
    <x v="0"/>
    <x v="0"/>
    <x v="0"/>
  </r>
  <r>
    <n v="386"/>
    <x v="79"/>
    <x v="2"/>
    <x v="0"/>
    <x v="1"/>
    <x v="5"/>
    <x v="0"/>
    <x v="0"/>
    <x v="1"/>
    <x v="40"/>
    <x v="40"/>
    <x v="0"/>
    <x v="0"/>
    <x v="1"/>
    <x v="0"/>
    <x v="0"/>
    <x v="2"/>
  </r>
  <r>
    <n v="387"/>
    <x v="79"/>
    <x v="2"/>
    <x v="0"/>
    <x v="2"/>
    <x v="4"/>
    <x v="4"/>
    <x v="4"/>
    <x v="8"/>
    <x v="19"/>
    <x v="19"/>
    <x v="0"/>
    <x v="0"/>
    <x v="0"/>
    <x v="2"/>
    <x v="2"/>
    <x v="4"/>
  </r>
  <r>
    <n v="388"/>
    <x v="79"/>
    <x v="2"/>
    <x v="0"/>
    <x v="1"/>
    <x v="0"/>
    <x v="4"/>
    <x v="4"/>
    <x v="9"/>
    <x v="46"/>
    <x v="46"/>
    <x v="0"/>
    <x v="0"/>
    <x v="0"/>
    <x v="2"/>
    <x v="2"/>
    <x v="0"/>
  </r>
  <r>
    <n v="389"/>
    <x v="80"/>
    <x v="2"/>
    <x v="0"/>
    <x v="0"/>
    <x v="0"/>
    <x v="1"/>
    <x v="1"/>
    <x v="8"/>
    <x v="33"/>
    <x v="33"/>
    <x v="0"/>
    <x v="0"/>
    <x v="0"/>
    <x v="2"/>
    <x v="2"/>
    <x v="1"/>
  </r>
  <r>
    <n v="390"/>
    <x v="80"/>
    <x v="2"/>
    <x v="0"/>
    <x v="2"/>
    <x v="1"/>
    <x v="0"/>
    <x v="0"/>
    <x v="9"/>
    <x v="39"/>
    <x v="39"/>
    <x v="0"/>
    <x v="0"/>
    <x v="0"/>
    <x v="2"/>
    <x v="2"/>
    <x v="0"/>
  </r>
  <r>
    <n v="391"/>
    <x v="80"/>
    <x v="2"/>
    <x v="0"/>
    <x v="1"/>
    <x v="4"/>
    <x v="3"/>
    <x v="3"/>
    <x v="1"/>
    <x v="27"/>
    <x v="27"/>
    <x v="0"/>
    <x v="0"/>
    <x v="0"/>
    <x v="0"/>
    <x v="0"/>
    <x v="3"/>
  </r>
  <r>
    <n v="392"/>
    <x v="80"/>
    <x v="2"/>
    <x v="0"/>
    <x v="2"/>
    <x v="5"/>
    <x v="4"/>
    <x v="4"/>
    <x v="0"/>
    <x v="49"/>
    <x v="49"/>
    <x v="0"/>
    <x v="0"/>
    <x v="0"/>
    <x v="2"/>
    <x v="2"/>
    <x v="2"/>
  </r>
  <r>
    <n v="393"/>
    <x v="81"/>
    <x v="2"/>
    <x v="0"/>
    <x v="1"/>
    <x v="1"/>
    <x v="1"/>
    <x v="1"/>
    <x v="1"/>
    <x v="1"/>
    <x v="1"/>
    <x v="1"/>
    <x v="1"/>
    <x v="0"/>
    <x v="2"/>
    <x v="2"/>
    <x v="1"/>
  </r>
  <r>
    <n v="394"/>
    <x v="81"/>
    <x v="2"/>
    <x v="0"/>
    <x v="1"/>
    <x v="5"/>
    <x v="2"/>
    <x v="2"/>
    <x v="4"/>
    <x v="17"/>
    <x v="17"/>
    <x v="0"/>
    <x v="0"/>
    <x v="0"/>
    <x v="2"/>
    <x v="2"/>
    <x v="0"/>
  </r>
  <r>
    <n v="395"/>
    <x v="81"/>
    <x v="2"/>
    <x v="0"/>
    <x v="2"/>
    <x v="3"/>
    <x v="4"/>
    <x v="4"/>
    <x v="1"/>
    <x v="37"/>
    <x v="37"/>
    <x v="1"/>
    <x v="1"/>
    <x v="0"/>
    <x v="2"/>
    <x v="2"/>
    <x v="4"/>
  </r>
  <r>
    <n v="396"/>
    <x v="81"/>
    <x v="2"/>
    <x v="0"/>
    <x v="1"/>
    <x v="4"/>
    <x v="2"/>
    <x v="2"/>
    <x v="0"/>
    <x v="38"/>
    <x v="38"/>
    <x v="0"/>
    <x v="0"/>
    <x v="0"/>
    <x v="2"/>
    <x v="2"/>
    <x v="0"/>
  </r>
  <r>
    <n v="397"/>
    <x v="81"/>
    <x v="2"/>
    <x v="0"/>
    <x v="2"/>
    <x v="2"/>
    <x v="3"/>
    <x v="3"/>
    <x v="7"/>
    <x v="11"/>
    <x v="11"/>
    <x v="0"/>
    <x v="0"/>
    <x v="0"/>
    <x v="0"/>
    <x v="0"/>
    <x v="3"/>
  </r>
  <r>
    <n v="398"/>
    <x v="81"/>
    <x v="2"/>
    <x v="0"/>
    <x v="2"/>
    <x v="5"/>
    <x v="1"/>
    <x v="1"/>
    <x v="2"/>
    <x v="30"/>
    <x v="30"/>
    <x v="0"/>
    <x v="0"/>
    <x v="0"/>
    <x v="0"/>
    <x v="0"/>
    <x v="2"/>
  </r>
  <r>
    <n v="399"/>
    <x v="81"/>
    <x v="2"/>
    <x v="0"/>
    <x v="2"/>
    <x v="5"/>
    <x v="4"/>
    <x v="4"/>
    <x v="4"/>
    <x v="8"/>
    <x v="8"/>
    <x v="0"/>
    <x v="0"/>
    <x v="1"/>
    <x v="0"/>
    <x v="0"/>
    <x v="1"/>
  </r>
  <r>
    <n v="400"/>
    <x v="81"/>
    <x v="2"/>
    <x v="0"/>
    <x v="2"/>
    <x v="3"/>
    <x v="0"/>
    <x v="0"/>
    <x v="7"/>
    <x v="20"/>
    <x v="20"/>
    <x v="0"/>
    <x v="0"/>
    <x v="0"/>
    <x v="2"/>
    <x v="2"/>
    <x v="2"/>
  </r>
  <r>
    <n v="401"/>
    <x v="81"/>
    <x v="2"/>
    <x v="0"/>
    <x v="0"/>
    <x v="4"/>
    <x v="3"/>
    <x v="3"/>
    <x v="8"/>
    <x v="18"/>
    <x v="18"/>
    <x v="1"/>
    <x v="1"/>
    <x v="0"/>
    <x v="3"/>
    <x v="3"/>
    <x v="4"/>
  </r>
  <r>
    <n v="402"/>
    <x v="81"/>
    <x v="2"/>
    <x v="0"/>
    <x v="1"/>
    <x v="2"/>
    <x v="2"/>
    <x v="2"/>
    <x v="2"/>
    <x v="12"/>
    <x v="12"/>
    <x v="1"/>
    <x v="1"/>
    <x v="0"/>
    <x v="2"/>
    <x v="2"/>
    <x v="0"/>
  </r>
  <r>
    <n v="403"/>
    <x v="81"/>
    <x v="2"/>
    <x v="0"/>
    <x v="2"/>
    <x v="4"/>
    <x v="2"/>
    <x v="2"/>
    <x v="3"/>
    <x v="3"/>
    <x v="3"/>
    <x v="1"/>
    <x v="1"/>
    <x v="0"/>
    <x v="2"/>
    <x v="2"/>
    <x v="0"/>
  </r>
  <r>
    <n v="404"/>
    <x v="81"/>
    <x v="2"/>
    <x v="0"/>
    <x v="0"/>
    <x v="0"/>
    <x v="4"/>
    <x v="4"/>
    <x v="3"/>
    <x v="42"/>
    <x v="42"/>
    <x v="1"/>
    <x v="1"/>
    <x v="0"/>
    <x v="2"/>
    <x v="2"/>
    <x v="2"/>
  </r>
  <r>
    <n v="405"/>
    <x v="82"/>
    <x v="2"/>
    <x v="0"/>
    <x v="1"/>
    <x v="3"/>
    <x v="2"/>
    <x v="2"/>
    <x v="0"/>
    <x v="38"/>
    <x v="38"/>
    <x v="0"/>
    <x v="0"/>
    <x v="0"/>
    <x v="3"/>
    <x v="3"/>
    <x v="0"/>
  </r>
  <r>
    <n v="406"/>
    <x v="82"/>
    <x v="2"/>
    <x v="0"/>
    <x v="0"/>
    <x v="4"/>
    <x v="3"/>
    <x v="3"/>
    <x v="2"/>
    <x v="5"/>
    <x v="5"/>
    <x v="0"/>
    <x v="0"/>
    <x v="0"/>
    <x v="3"/>
    <x v="3"/>
    <x v="1"/>
  </r>
  <r>
    <n v="407"/>
    <x v="82"/>
    <x v="2"/>
    <x v="0"/>
    <x v="0"/>
    <x v="4"/>
    <x v="4"/>
    <x v="4"/>
    <x v="2"/>
    <x v="24"/>
    <x v="24"/>
    <x v="0"/>
    <x v="0"/>
    <x v="0"/>
    <x v="1"/>
    <x v="1"/>
    <x v="1"/>
  </r>
  <r>
    <n v="408"/>
    <x v="83"/>
    <x v="2"/>
    <x v="0"/>
    <x v="0"/>
    <x v="6"/>
    <x v="0"/>
    <x v="0"/>
    <x v="6"/>
    <x v="34"/>
    <x v="34"/>
    <x v="1"/>
    <x v="1"/>
    <x v="0"/>
    <x v="2"/>
    <x v="2"/>
    <x v="0"/>
  </r>
  <r>
    <n v="409"/>
    <x v="83"/>
    <x v="2"/>
    <x v="0"/>
    <x v="0"/>
    <x v="1"/>
    <x v="2"/>
    <x v="2"/>
    <x v="2"/>
    <x v="12"/>
    <x v="12"/>
    <x v="1"/>
    <x v="1"/>
    <x v="0"/>
    <x v="4"/>
    <x v="4"/>
    <x v="0"/>
  </r>
  <r>
    <n v="410"/>
    <x v="83"/>
    <x v="2"/>
    <x v="0"/>
    <x v="1"/>
    <x v="4"/>
    <x v="3"/>
    <x v="3"/>
    <x v="2"/>
    <x v="5"/>
    <x v="5"/>
    <x v="1"/>
    <x v="1"/>
    <x v="0"/>
    <x v="2"/>
    <x v="2"/>
    <x v="1"/>
  </r>
  <r>
    <n v="411"/>
    <x v="84"/>
    <x v="2"/>
    <x v="0"/>
    <x v="2"/>
    <x v="1"/>
    <x v="1"/>
    <x v="1"/>
    <x v="0"/>
    <x v="10"/>
    <x v="10"/>
    <x v="0"/>
    <x v="0"/>
    <x v="0"/>
    <x v="0"/>
    <x v="0"/>
    <x v="2"/>
  </r>
  <r>
    <n v="412"/>
    <x v="84"/>
    <x v="2"/>
    <x v="0"/>
    <x v="1"/>
    <x v="4"/>
    <x v="2"/>
    <x v="2"/>
    <x v="3"/>
    <x v="3"/>
    <x v="3"/>
    <x v="0"/>
    <x v="0"/>
    <x v="0"/>
    <x v="1"/>
    <x v="1"/>
    <x v="0"/>
  </r>
  <r>
    <n v="413"/>
    <x v="84"/>
    <x v="2"/>
    <x v="0"/>
    <x v="0"/>
    <x v="2"/>
    <x v="1"/>
    <x v="1"/>
    <x v="3"/>
    <x v="14"/>
    <x v="14"/>
    <x v="0"/>
    <x v="0"/>
    <x v="0"/>
    <x v="2"/>
    <x v="2"/>
    <x v="0"/>
  </r>
  <r>
    <n v="414"/>
    <x v="84"/>
    <x v="2"/>
    <x v="0"/>
    <x v="0"/>
    <x v="5"/>
    <x v="0"/>
    <x v="0"/>
    <x v="5"/>
    <x v="48"/>
    <x v="48"/>
    <x v="1"/>
    <x v="1"/>
    <x v="1"/>
    <x v="1"/>
    <x v="1"/>
    <x v="0"/>
  </r>
  <r>
    <n v="415"/>
    <x v="84"/>
    <x v="2"/>
    <x v="0"/>
    <x v="1"/>
    <x v="5"/>
    <x v="4"/>
    <x v="4"/>
    <x v="4"/>
    <x v="8"/>
    <x v="8"/>
    <x v="1"/>
    <x v="1"/>
    <x v="0"/>
    <x v="2"/>
    <x v="2"/>
    <x v="1"/>
  </r>
  <r>
    <n v="416"/>
    <x v="84"/>
    <x v="2"/>
    <x v="0"/>
    <x v="2"/>
    <x v="6"/>
    <x v="3"/>
    <x v="3"/>
    <x v="1"/>
    <x v="27"/>
    <x v="27"/>
    <x v="0"/>
    <x v="0"/>
    <x v="0"/>
    <x v="3"/>
    <x v="3"/>
    <x v="3"/>
  </r>
  <r>
    <n v="417"/>
    <x v="84"/>
    <x v="2"/>
    <x v="0"/>
    <x v="2"/>
    <x v="6"/>
    <x v="2"/>
    <x v="2"/>
    <x v="5"/>
    <x v="6"/>
    <x v="6"/>
    <x v="0"/>
    <x v="0"/>
    <x v="0"/>
    <x v="2"/>
    <x v="2"/>
    <x v="0"/>
  </r>
  <r>
    <n v="418"/>
    <x v="84"/>
    <x v="2"/>
    <x v="0"/>
    <x v="1"/>
    <x v="5"/>
    <x v="0"/>
    <x v="0"/>
    <x v="9"/>
    <x v="39"/>
    <x v="39"/>
    <x v="0"/>
    <x v="0"/>
    <x v="0"/>
    <x v="4"/>
    <x v="4"/>
    <x v="0"/>
  </r>
  <r>
    <n v="419"/>
    <x v="84"/>
    <x v="2"/>
    <x v="0"/>
    <x v="0"/>
    <x v="1"/>
    <x v="4"/>
    <x v="4"/>
    <x v="0"/>
    <x v="49"/>
    <x v="49"/>
    <x v="1"/>
    <x v="1"/>
    <x v="0"/>
    <x v="2"/>
    <x v="2"/>
    <x v="2"/>
  </r>
  <r>
    <n v="420"/>
    <x v="84"/>
    <x v="2"/>
    <x v="0"/>
    <x v="2"/>
    <x v="1"/>
    <x v="1"/>
    <x v="1"/>
    <x v="2"/>
    <x v="30"/>
    <x v="30"/>
    <x v="0"/>
    <x v="0"/>
    <x v="0"/>
    <x v="0"/>
    <x v="0"/>
    <x v="2"/>
  </r>
  <r>
    <n v="421"/>
    <x v="85"/>
    <x v="2"/>
    <x v="0"/>
    <x v="1"/>
    <x v="1"/>
    <x v="2"/>
    <x v="2"/>
    <x v="1"/>
    <x v="43"/>
    <x v="43"/>
    <x v="0"/>
    <x v="0"/>
    <x v="0"/>
    <x v="0"/>
    <x v="0"/>
    <x v="0"/>
  </r>
  <r>
    <n v="422"/>
    <x v="86"/>
    <x v="2"/>
    <x v="0"/>
    <x v="1"/>
    <x v="4"/>
    <x v="2"/>
    <x v="2"/>
    <x v="2"/>
    <x v="12"/>
    <x v="12"/>
    <x v="0"/>
    <x v="0"/>
    <x v="0"/>
    <x v="2"/>
    <x v="2"/>
    <x v="0"/>
  </r>
  <r>
    <n v="423"/>
    <x v="87"/>
    <x v="2"/>
    <x v="0"/>
    <x v="0"/>
    <x v="5"/>
    <x v="1"/>
    <x v="1"/>
    <x v="0"/>
    <x v="10"/>
    <x v="10"/>
    <x v="0"/>
    <x v="0"/>
    <x v="0"/>
    <x v="2"/>
    <x v="2"/>
    <x v="2"/>
  </r>
  <r>
    <n v="424"/>
    <x v="87"/>
    <x v="2"/>
    <x v="0"/>
    <x v="2"/>
    <x v="2"/>
    <x v="4"/>
    <x v="4"/>
    <x v="2"/>
    <x v="24"/>
    <x v="24"/>
    <x v="0"/>
    <x v="0"/>
    <x v="0"/>
    <x v="2"/>
    <x v="2"/>
    <x v="1"/>
  </r>
  <r>
    <n v="425"/>
    <x v="88"/>
    <x v="2"/>
    <x v="0"/>
    <x v="0"/>
    <x v="0"/>
    <x v="3"/>
    <x v="3"/>
    <x v="4"/>
    <x v="29"/>
    <x v="29"/>
    <x v="0"/>
    <x v="0"/>
    <x v="0"/>
    <x v="2"/>
    <x v="2"/>
    <x v="4"/>
  </r>
  <r>
    <n v="426"/>
    <x v="88"/>
    <x v="2"/>
    <x v="0"/>
    <x v="2"/>
    <x v="4"/>
    <x v="1"/>
    <x v="1"/>
    <x v="5"/>
    <x v="28"/>
    <x v="28"/>
    <x v="0"/>
    <x v="0"/>
    <x v="0"/>
    <x v="2"/>
    <x v="2"/>
    <x v="2"/>
  </r>
  <r>
    <n v="427"/>
    <x v="89"/>
    <x v="2"/>
    <x v="0"/>
    <x v="0"/>
    <x v="5"/>
    <x v="2"/>
    <x v="2"/>
    <x v="2"/>
    <x v="12"/>
    <x v="12"/>
    <x v="0"/>
    <x v="0"/>
    <x v="0"/>
    <x v="3"/>
    <x v="3"/>
    <x v="0"/>
  </r>
  <r>
    <n v="428"/>
    <x v="90"/>
    <x v="3"/>
    <x v="0"/>
    <x v="2"/>
    <x v="0"/>
    <x v="0"/>
    <x v="0"/>
    <x v="5"/>
    <x v="48"/>
    <x v="48"/>
    <x v="0"/>
    <x v="0"/>
    <x v="0"/>
    <x v="2"/>
    <x v="2"/>
    <x v="0"/>
  </r>
  <r>
    <n v="429"/>
    <x v="91"/>
    <x v="3"/>
    <x v="0"/>
    <x v="2"/>
    <x v="1"/>
    <x v="1"/>
    <x v="1"/>
    <x v="5"/>
    <x v="28"/>
    <x v="28"/>
    <x v="1"/>
    <x v="1"/>
    <x v="0"/>
    <x v="0"/>
    <x v="0"/>
    <x v="2"/>
  </r>
  <r>
    <n v="430"/>
    <x v="91"/>
    <x v="3"/>
    <x v="0"/>
    <x v="0"/>
    <x v="1"/>
    <x v="3"/>
    <x v="3"/>
    <x v="7"/>
    <x v="11"/>
    <x v="11"/>
    <x v="1"/>
    <x v="1"/>
    <x v="0"/>
    <x v="2"/>
    <x v="2"/>
    <x v="3"/>
  </r>
  <r>
    <n v="431"/>
    <x v="91"/>
    <x v="3"/>
    <x v="0"/>
    <x v="1"/>
    <x v="6"/>
    <x v="2"/>
    <x v="2"/>
    <x v="1"/>
    <x v="43"/>
    <x v="43"/>
    <x v="1"/>
    <x v="1"/>
    <x v="0"/>
    <x v="0"/>
    <x v="0"/>
    <x v="0"/>
  </r>
  <r>
    <n v="432"/>
    <x v="91"/>
    <x v="3"/>
    <x v="0"/>
    <x v="0"/>
    <x v="4"/>
    <x v="4"/>
    <x v="4"/>
    <x v="5"/>
    <x v="47"/>
    <x v="47"/>
    <x v="0"/>
    <x v="0"/>
    <x v="0"/>
    <x v="2"/>
    <x v="2"/>
    <x v="2"/>
  </r>
  <r>
    <n v="433"/>
    <x v="91"/>
    <x v="3"/>
    <x v="0"/>
    <x v="0"/>
    <x v="2"/>
    <x v="1"/>
    <x v="1"/>
    <x v="5"/>
    <x v="28"/>
    <x v="28"/>
    <x v="0"/>
    <x v="0"/>
    <x v="0"/>
    <x v="2"/>
    <x v="2"/>
    <x v="2"/>
  </r>
  <r>
    <n v="434"/>
    <x v="91"/>
    <x v="3"/>
    <x v="0"/>
    <x v="1"/>
    <x v="3"/>
    <x v="0"/>
    <x v="0"/>
    <x v="8"/>
    <x v="23"/>
    <x v="23"/>
    <x v="0"/>
    <x v="0"/>
    <x v="1"/>
    <x v="2"/>
    <x v="2"/>
    <x v="2"/>
  </r>
  <r>
    <n v="435"/>
    <x v="91"/>
    <x v="3"/>
    <x v="0"/>
    <x v="1"/>
    <x v="6"/>
    <x v="1"/>
    <x v="1"/>
    <x v="9"/>
    <x v="44"/>
    <x v="44"/>
    <x v="0"/>
    <x v="0"/>
    <x v="0"/>
    <x v="0"/>
    <x v="0"/>
    <x v="0"/>
  </r>
  <r>
    <n v="436"/>
    <x v="91"/>
    <x v="3"/>
    <x v="0"/>
    <x v="2"/>
    <x v="1"/>
    <x v="2"/>
    <x v="2"/>
    <x v="9"/>
    <x v="26"/>
    <x v="26"/>
    <x v="0"/>
    <x v="0"/>
    <x v="0"/>
    <x v="4"/>
    <x v="4"/>
    <x v="0"/>
  </r>
  <r>
    <n v="437"/>
    <x v="91"/>
    <x v="3"/>
    <x v="0"/>
    <x v="1"/>
    <x v="2"/>
    <x v="0"/>
    <x v="0"/>
    <x v="3"/>
    <x v="45"/>
    <x v="45"/>
    <x v="1"/>
    <x v="1"/>
    <x v="0"/>
    <x v="0"/>
    <x v="0"/>
    <x v="0"/>
  </r>
  <r>
    <n v="438"/>
    <x v="92"/>
    <x v="3"/>
    <x v="0"/>
    <x v="1"/>
    <x v="2"/>
    <x v="3"/>
    <x v="3"/>
    <x v="7"/>
    <x v="11"/>
    <x v="11"/>
    <x v="0"/>
    <x v="0"/>
    <x v="0"/>
    <x v="0"/>
    <x v="0"/>
    <x v="3"/>
  </r>
  <r>
    <n v="439"/>
    <x v="93"/>
    <x v="3"/>
    <x v="0"/>
    <x v="2"/>
    <x v="4"/>
    <x v="3"/>
    <x v="3"/>
    <x v="0"/>
    <x v="25"/>
    <x v="25"/>
    <x v="0"/>
    <x v="0"/>
    <x v="0"/>
    <x v="1"/>
    <x v="1"/>
    <x v="2"/>
  </r>
  <r>
    <n v="440"/>
    <x v="93"/>
    <x v="3"/>
    <x v="0"/>
    <x v="1"/>
    <x v="2"/>
    <x v="1"/>
    <x v="1"/>
    <x v="8"/>
    <x v="33"/>
    <x v="33"/>
    <x v="0"/>
    <x v="0"/>
    <x v="0"/>
    <x v="2"/>
    <x v="2"/>
    <x v="1"/>
  </r>
  <r>
    <n v="441"/>
    <x v="93"/>
    <x v="3"/>
    <x v="0"/>
    <x v="0"/>
    <x v="6"/>
    <x v="4"/>
    <x v="4"/>
    <x v="6"/>
    <x v="9"/>
    <x v="9"/>
    <x v="0"/>
    <x v="0"/>
    <x v="0"/>
    <x v="2"/>
    <x v="2"/>
    <x v="0"/>
  </r>
  <r>
    <n v="442"/>
    <x v="93"/>
    <x v="3"/>
    <x v="0"/>
    <x v="2"/>
    <x v="3"/>
    <x v="1"/>
    <x v="1"/>
    <x v="0"/>
    <x v="10"/>
    <x v="10"/>
    <x v="1"/>
    <x v="1"/>
    <x v="0"/>
    <x v="4"/>
    <x v="4"/>
    <x v="2"/>
  </r>
  <r>
    <n v="443"/>
    <x v="93"/>
    <x v="3"/>
    <x v="0"/>
    <x v="0"/>
    <x v="2"/>
    <x v="1"/>
    <x v="1"/>
    <x v="0"/>
    <x v="10"/>
    <x v="10"/>
    <x v="1"/>
    <x v="1"/>
    <x v="0"/>
    <x v="2"/>
    <x v="2"/>
    <x v="2"/>
  </r>
  <r>
    <n v="444"/>
    <x v="93"/>
    <x v="3"/>
    <x v="0"/>
    <x v="0"/>
    <x v="0"/>
    <x v="1"/>
    <x v="1"/>
    <x v="7"/>
    <x v="21"/>
    <x v="21"/>
    <x v="0"/>
    <x v="0"/>
    <x v="0"/>
    <x v="1"/>
    <x v="1"/>
    <x v="1"/>
  </r>
  <r>
    <n v="445"/>
    <x v="94"/>
    <x v="3"/>
    <x v="0"/>
    <x v="2"/>
    <x v="4"/>
    <x v="0"/>
    <x v="0"/>
    <x v="2"/>
    <x v="2"/>
    <x v="2"/>
    <x v="0"/>
    <x v="0"/>
    <x v="0"/>
    <x v="4"/>
    <x v="4"/>
    <x v="2"/>
  </r>
  <r>
    <n v="446"/>
    <x v="94"/>
    <x v="3"/>
    <x v="0"/>
    <x v="1"/>
    <x v="3"/>
    <x v="2"/>
    <x v="2"/>
    <x v="1"/>
    <x v="43"/>
    <x v="43"/>
    <x v="0"/>
    <x v="0"/>
    <x v="0"/>
    <x v="2"/>
    <x v="2"/>
    <x v="0"/>
  </r>
  <r>
    <n v="447"/>
    <x v="95"/>
    <x v="3"/>
    <x v="0"/>
    <x v="0"/>
    <x v="3"/>
    <x v="2"/>
    <x v="2"/>
    <x v="9"/>
    <x v="26"/>
    <x v="26"/>
    <x v="0"/>
    <x v="0"/>
    <x v="0"/>
    <x v="2"/>
    <x v="2"/>
    <x v="0"/>
  </r>
  <r>
    <n v="448"/>
    <x v="96"/>
    <x v="3"/>
    <x v="0"/>
    <x v="1"/>
    <x v="5"/>
    <x v="4"/>
    <x v="4"/>
    <x v="8"/>
    <x v="19"/>
    <x v="19"/>
    <x v="0"/>
    <x v="0"/>
    <x v="0"/>
    <x v="2"/>
    <x v="2"/>
    <x v="4"/>
  </r>
  <r>
    <n v="449"/>
    <x v="96"/>
    <x v="3"/>
    <x v="0"/>
    <x v="0"/>
    <x v="0"/>
    <x v="1"/>
    <x v="1"/>
    <x v="8"/>
    <x v="33"/>
    <x v="33"/>
    <x v="0"/>
    <x v="0"/>
    <x v="0"/>
    <x v="4"/>
    <x v="4"/>
    <x v="1"/>
  </r>
  <r>
    <n v="450"/>
    <x v="96"/>
    <x v="3"/>
    <x v="0"/>
    <x v="0"/>
    <x v="5"/>
    <x v="1"/>
    <x v="1"/>
    <x v="5"/>
    <x v="28"/>
    <x v="28"/>
    <x v="1"/>
    <x v="1"/>
    <x v="1"/>
    <x v="1"/>
    <x v="1"/>
    <x v="2"/>
  </r>
  <r>
    <n v="451"/>
    <x v="96"/>
    <x v="3"/>
    <x v="0"/>
    <x v="0"/>
    <x v="3"/>
    <x v="2"/>
    <x v="2"/>
    <x v="2"/>
    <x v="12"/>
    <x v="12"/>
    <x v="0"/>
    <x v="0"/>
    <x v="0"/>
    <x v="4"/>
    <x v="4"/>
    <x v="0"/>
  </r>
  <r>
    <n v="452"/>
    <x v="96"/>
    <x v="3"/>
    <x v="0"/>
    <x v="0"/>
    <x v="5"/>
    <x v="0"/>
    <x v="0"/>
    <x v="6"/>
    <x v="34"/>
    <x v="34"/>
    <x v="1"/>
    <x v="1"/>
    <x v="0"/>
    <x v="2"/>
    <x v="2"/>
    <x v="0"/>
  </r>
  <r>
    <n v="453"/>
    <x v="96"/>
    <x v="3"/>
    <x v="0"/>
    <x v="0"/>
    <x v="2"/>
    <x v="1"/>
    <x v="1"/>
    <x v="2"/>
    <x v="30"/>
    <x v="30"/>
    <x v="0"/>
    <x v="0"/>
    <x v="0"/>
    <x v="1"/>
    <x v="1"/>
    <x v="2"/>
  </r>
  <r>
    <n v="454"/>
    <x v="96"/>
    <x v="3"/>
    <x v="0"/>
    <x v="2"/>
    <x v="3"/>
    <x v="0"/>
    <x v="0"/>
    <x v="7"/>
    <x v="20"/>
    <x v="20"/>
    <x v="1"/>
    <x v="1"/>
    <x v="0"/>
    <x v="0"/>
    <x v="0"/>
    <x v="2"/>
  </r>
  <r>
    <n v="455"/>
    <x v="96"/>
    <x v="3"/>
    <x v="0"/>
    <x v="0"/>
    <x v="3"/>
    <x v="2"/>
    <x v="2"/>
    <x v="5"/>
    <x v="6"/>
    <x v="6"/>
    <x v="0"/>
    <x v="0"/>
    <x v="0"/>
    <x v="0"/>
    <x v="0"/>
    <x v="0"/>
  </r>
  <r>
    <n v="456"/>
    <x v="96"/>
    <x v="3"/>
    <x v="0"/>
    <x v="2"/>
    <x v="1"/>
    <x v="0"/>
    <x v="0"/>
    <x v="8"/>
    <x v="23"/>
    <x v="23"/>
    <x v="0"/>
    <x v="0"/>
    <x v="0"/>
    <x v="2"/>
    <x v="2"/>
    <x v="2"/>
  </r>
  <r>
    <n v="457"/>
    <x v="96"/>
    <x v="3"/>
    <x v="0"/>
    <x v="0"/>
    <x v="0"/>
    <x v="2"/>
    <x v="2"/>
    <x v="1"/>
    <x v="43"/>
    <x v="43"/>
    <x v="1"/>
    <x v="1"/>
    <x v="0"/>
    <x v="2"/>
    <x v="2"/>
    <x v="0"/>
  </r>
  <r>
    <n v="458"/>
    <x v="96"/>
    <x v="3"/>
    <x v="0"/>
    <x v="2"/>
    <x v="6"/>
    <x v="2"/>
    <x v="2"/>
    <x v="3"/>
    <x v="3"/>
    <x v="3"/>
    <x v="0"/>
    <x v="0"/>
    <x v="0"/>
    <x v="2"/>
    <x v="2"/>
    <x v="0"/>
  </r>
  <r>
    <n v="459"/>
    <x v="96"/>
    <x v="3"/>
    <x v="0"/>
    <x v="1"/>
    <x v="1"/>
    <x v="1"/>
    <x v="1"/>
    <x v="1"/>
    <x v="1"/>
    <x v="1"/>
    <x v="1"/>
    <x v="1"/>
    <x v="0"/>
    <x v="3"/>
    <x v="3"/>
    <x v="1"/>
  </r>
  <r>
    <n v="460"/>
    <x v="96"/>
    <x v="3"/>
    <x v="0"/>
    <x v="2"/>
    <x v="1"/>
    <x v="0"/>
    <x v="0"/>
    <x v="4"/>
    <x v="4"/>
    <x v="4"/>
    <x v="0"/>
    <x v="0"/>
    <x v="0"/>
    <x v="2"/>
    <x v="2"/>
    <x v="2"/>
  </r>
  <r>
    <n v="461"/>
    <x v="96"/>
    <x v="3"/>
    <x v="0"/>
    <x v="0"/>
    <x v="3"/>
    <x v="2"/>
    <x v="2"/>
    <x v="2"/>
    <x v="12"/>
    <x v="12"/>
    <x v="0"/>
    <x v="0"/>
    <x v="0"/>
    <x v="2"/>
    <x v="2"/>
    <x v="0"/>
  </r>
  <r>
    <n v="462"/>
    <x v="97"/>
    <x v="3"/>
    <x v="0"/>
    <x v="1"/>
    <x v="3"/>
    <x v="3"/>
    <x v="3"/>
    <x v="0"/>
    <x v="25"/>
    <x v="25"/>
    <x v="0"/>
    <x v="0"/>
    <x v="0"/>
    <x v="1"/>
    <x v="1"/>
    <x v="2"/>
  </r>
  <r>
    <n v="463"/>
    <x v="97"/>
    <x v="3"/>
    <x v="0"/>
    <x v="1"/>
    <x v="3"/>
    <x v="1"/>
    <x v="1"/>
    <x v="2"/>
    <x v="30"/>
    <x v="30"/>
    <x v="1"/>
    <x v="1"/>
    <x v="0"/>
    <x v="0"/>
    <x v="0"/>
    <x v="2"/>
  </r>
  <r>
    <n v="464"/>
    <x v="98"/>
    <x v="3"/>
    <x v="0"/>
    <x v="0"/>
    <x v="2"/>
    <x v="4"/>
    <x v="4"/>
    <x v="1"/>
    <x v="37"/>
    <x v="37"/>
    <x v="1"/>
    <x v="1"/>
    <x v="0"/>
    <x v="1"/>
    <x v="1"/>
    <x v="4"/>
  </r>
  <r>
    <n v="465"/>
    <x v="98"/>
    <x v="3"/>
    <x v="0"/>
    <x v="0"/>
    <x v="2"/>
    <x v="2"/>
    <x v="2"/>
    <x v="2"/>
    <x v="12"/>
    <x v="12"/>
    <x v="1"/>
    <x v="1"/>
    <x v="0"/>
    <x v="2"/>
    <x v="2"/>
    <x v="0"/>
  </r>
  <r>
    <n v="466"/>
    <x v="98"/>
    <x v="3"/>
    <x v="0"/>
    <x v="0"/>
    <x v="6"/>
    <x v="3"/>
    <x v="3"/>
    <x v="6"/>
    <x v="13"/>
    <x v="13"/>
    <x v="0"/>
    <x v="0"/>
    <x v="0"/>
    <x v="3"/>
    <x v="3"/>
    <x v="0"/>
  </r>
  <r>
    <n v="467"/>
    <x v="99"/>
    <x v="3"/>
    <x v="0"/>
    <x v="1"/>
    <x v="0"/>
    <x v="0"/>
    <x v="0"/>
    <x v="2"/>
    <x v="2"/>
    <x v="2"/>
    <x v="0"/>
    <x v="0"/>
    <x v="0"/>
    <x v="3"/>
    <x v="3"/>
    <x v="2"/>
  </r>
  <r>
    <n v="468"/>
    <x v="99"/>
    <x v="3"/>
    <x v="0"/>
    <x v="1"/>
    <x v="3"/>
    <x v="2"/>
    <x v="2"/>
    <x v="9"/>
    <x v="26"/>
    <x v="26"/>
    <x v="0"/>
    <x v="0"/>
    <x v="0"/>
    <x v="1"/>
    <x v="1"/>
    <x v="0"/>
  </r>
  <r>
    <n v="469"/>
    <x v="99"/>
    <x v="3"/>
    <x v="0"/>
    <x v="2"/>
    <x v="2"/>
    <x v="2"/>
    <x v="2"/>
    <x v="8"/>
    <x v="36"/>
    <x v="36"/>
    <x v="0"/>
    <x v="0"/>
    <x v="1"/>
    <x v="2"/>
    <x v="2"/>
    <x v="0"/>
  </r>
  <r>
    <n v="470"/>
    <x v="99"/>
    <x v="3"/>
    <x v="0"/>
    <x v="1"/>
    <x v="5"/>
    <x v="0"/>
    <x v="0"/>
    <x v="0"/>
    <x v="0"/>
    <x v="0"/>
    <x v="1"/>
    <x v="1"/>
    <x v="0"/>
    <x v="3"/>
    <x v="3"/>
    <x v="0"/>
  </r>
  <r>
    <n v="471"/>
    <x v="99"/>
    <x v="3"/>
    <x v="0"/>
    <x v="2"/>
    <x v="6"/>
    <x v="3"/>
    <x v="3"/>
    <x v="4"/>
    <x v="29"/>
    <x v="29"/>
    <x v="0"/>
    <x v="0"/>
    <x v="0"/>
    <x v="4"/>
    <x v="4"/>
    <x v="4"/>
  </r>
  <r>
    <n v="472"/>
    <x v="100"/>
    <x v="3"/>
    <x v="0"/>
    <x v="2"/>
    <x v="4"/>
    <x v="4"/>
    <x v="4"/>
    <x v="5"/>
    <x v="47"/>
    <x v="47"/>
    <x v="1"/>
    <x v="1"/>
    <x v="0"/>
    <x v="2"/>
    <x v="2"/>
    <x v="2"/>
  </r>
  <r>
    <n v="473"/>
    <x v="100"/>
    <x v="3"/>
    <x v="0"/>
    <x v="2"/>
    <x v="1"/>
    <x v="2"/>
    <x v="2"/>
    <x v="6"/>
    <x v="32"/>
    <x v="32"/>
    <x v="0"/>
    <x v="0"/>
    <x v="0"/>
    <x v="1"/>
    <x v="1"/>
    <x v="0"/>
  </r>
  <r>
    <n v="474"/>
    <x v="101"/>
    <x v="3"/>
    <x v="0"/>
    <x v="2"/>
    <x v="5"/>
    <x v="0"/>
    <x v="0"/>
    <x v="9"/>
    <x v="39"/>
    <x v="39"/>
    <x v="0"/>
    <x v="0"/>
    <x v="1"/>
    <x v="3"/>
    <x v="3"/>
    <x v="0"/>
  </r>
  <r>
    <n v="475"/>
    <x v="101"/>
    <x v="3"/>
    <x v="0"/>
    <x v="1"/>
    <x v="4"/>
    <x v="3"/>
    <x v="3"/>
    <x v="7"/>
    <x v="11"/>
    <x v="11"/>
    <x v="0"/>
    <x v="0"/>
    <x v="0"/>
    <x v="2"/>
    <x v="2"/>
    <x v="3"/>
  </r>
  <r>
    <n v="476"/>
    <x v="101"/>
    <x v="3"/>
    <x v="0"/>
    <x v="1"/>
    <x v="2"/>
    <x v="2"/>
    <x v="2"/>
    <x v="4"/>
    <x v="17"/>
    <x v="17"/>
    <x v="0"/>
    <x v="0"/>
    <x v="0"/>
    <x v="2"/>
    <x v="2"/>
    <x v="0"/>
  </r>
  <r>
    <n v="477"/>
    <x v="101"/>
    <x v="3"/>
    <x v="0"/>
    <x v="2"/>
    <x v="6"/>
    <x v="4"/>
    <x v="4"/>
    <x v="5"/>
    <x v="47"/>
    <x v="47"/>
    <x v="0"/>
    <x v="0"/>
    <x v="0"/>
    <x v="2"/>
    <x v="2"/>
    <x v="2"/>
  </r>
  <r>
    <n v="478"/>
    <x v="102"/>
    <x v="3"/>
    <x v="0"/>
    <x v="2"/>
    <x v="1"/>
    <x v="0"/>
    <x v="0"/>
    <x v="0"/>
    <x v="0"/>
    <x v="0"/>
    <x v="0"/>
    <x v="0"/>
    <x v="0"/>
    <x v="0"/>
    <x v="0"/>
    <x v="0"/>
  </r>
  <r>
    <n v="479"/>
    <x v="102"/>
    <x v="3"/>
    <x v="0"/>
    <x v="1"/>
    <x v="0"/>
    <x v="3"/>
    <x v="3"/>
    <x v="9"/>
    <x v="35"/>
    <x v="35"/>
    <x v="0"/>
    <x v="0"/>
    <x v="0"/>
    <x v="2"/>
    <x v="2"/>
    <x v="0"/>
  </r>
  <r>
    <n v="480"/>
    <x v="102"/>
    <x v="3"/>
    <x v="0"/>
    <x v="2"/>
    <x v="4"/>
    <x v="4"/>
    <x v="4"/>
    <x v="8"/>
    <x v="19"/>
    <x v="19"/>
    <x v="1"/>
    <x v="1"/>
    <x v="0"/>
    <x v="3"/>
    <x v="3"/>
    <x v="4"/>
  </r>
  <r>
    <n v="481"/>
    <x v="102"/>
    <x v="3"/>
    <x v="0"/>
    <x v="2"/>
    <x v="2"/>
    <x v="3"/>
    <x v="3"/>
    <x v="4"/>
    <x v="29"/>
    <x v="29"/>
    <x v="0"/>
    <x v="0"/>
    <x v="0"/>
    <x v="0"/>
    <x v="0"/>
    <x v="4"/>
  </r>
  <r>
    <n v="482"/>
    <x v="102"/>
    <x v="3"/>
    <x v="0"/>
    <x v="2"/>
    <x v="4"/>
    <x v="3"/>
    <x v="3"/>
    <x v="8"/>
    <x v="18"/>
    <x v="18"/>
    <x v="0"/>
    <x v="0"/>
    <x v="0"/>
    <x v="2"/>
    <x v="2"/>
    <x v="4"/>
  </r>
  <r>
    <n v="483"/>
    <x v="102"/>
    <x v="3"/>
    <x v="0"/>
    <x v="2"/>
    <x v="2"/>
    <x v="0"/>
    <x v="0"/>
    <x v="9"/>
    <x v="39"/>
    <x v="39"/>
    <x v="0"/>
    <x v="0"/>
    <x v="1"/>
    <x v="2"/>
    <x v="2"/>
    <x v="0"/>
  </r>
  <r>
    <n v="484"/>
    <x v="102"/>
    <x v="3"/>
    <x v="0"/>
    <x v="0"/>
    <x v="6"/>
    <x v="2"/>
    <x v="2"/>
    <x v="5"/>
    <x v="6"/>
    <x v="6"/>
    <x v="1"/>
    <x v="1"/>
    <x v="1"/>
    <x v="2"/>
    <x v="2"/>
    <x v="0"/>
  </r>
  <r>
    <n v="485"/>
    <x v="102"/>
    <x v="3"/>
    <x v="0"/>
    <x v="2"/>
    <x v="1"/>
    <x v="0"/>
    <x v="0"/>
    <x v="1"/>
    <x v="40"/>
    <x v="40"/>
    <x v="0"/>
    <x v="0"/>
    <x v="0"/>
    <x v="3"/>
    <x v="3"/>
    <x v="2"/>
  </r>
  <r>
    <n v="486"/>
    <x v="102"/>
    <x v="3"/>
    <x v="0"/>
    <x v="2"/>
    <x v="3"/>
    <x v="3"/>
    <x v="3"/>
    <x v="0"/>
    <x v="25"/>
    <x v="25"/>
    <x v="0"/>
    <x v="0"/>
    <x v="0"/>
    <x v="0"/>
    <x v="0"/>
    <x v="2"/>
  </r>
  <r>
    <n v="487"/>
    <x v="102"/>
    <x v="3"/>
    <x v="0"/>
    <x v="0"/>
    <x v="5"/>
    <x v="2"/>
    <x v="2"/>
    <x v="6"/>
    <x v="32"/>
    <x v="32"/>
    <x v="0"/>
    <x v="0"/>
    <x v="0"/>
    <x v="0"/>
    <x v="0"/>
    <x v="0"/>
  </r>
  <r>
    <n v="488"/>
    <x v="103"/>
    <x v="3"/>
    <x v="0"/>
    <x v="1"/>
    <x v="4"/>
    <x v="4"/>
    <x v="4"/>
    <x v="7"/>
    <x v="31"/>
    <x v="31"/>
    <x v="0"/>
    <x v="0"/>
    <x v="0"/>
    <x v="2"/>
    <x v="2"/>
    <x v="4"/>
  </r>
  <r>
    <n v="489"/>
    <x v="103"/>
    <x v="3"/>
    <x v="0"/>
    <x v="0"/>
    <x v="1"/>
    <x v="4"/>
    <x v="4"/>
    <x v="4"/>
    <x v="8"/>
    <x v="8"/>
    <x v="0"/>
    <x v="0"/>
    <x v="0"/>
    <x v="2"/>
    <x v="2"/>
    <x v="1"/>
  </r>
  <r>
    <n v="490"/>
    <x v="103"/>
    <x v="3"/>
    <x v="0"/>
    <x v="2"/>
    <x v="3"/>
    <x v="3"/>
    <x v="3"/>
    <x v="6"/>
    <x v="13"/>
    <x v="13"/>
    <x v="0"/>
    <x v="0"/>
    <x v="0"/>
    <x v="2"/>
    <x v="2"/>
    <x v="0"/>
  </r>
  <r>
    <n v="491"/>
    <x v="104"/>
    <x v="3"/>
    <x v="0"/>
    <x v="2"/>
    <x v="1"/>
    <x v="3"/>
    <x v="3"/>
    <x v="4"/>
    <x v="29"/>
    <x v="29"/>
    <x v="0"/>
    <x v="0"/>
    <x v="0"/>
    <x v="3"/>
    <x v="3"/>
    <x v="4"/>
  </r>
  <r>
    <n v="492"/>
    <x v="104"/>
    <x v="3"/>
    <x v="0"/>
    <x v="1"/>
    <x v="4"/>
    <x v="2"/>
    <x v="2"/>
    <x v="1"/>
    <x v="43"/>
    <x v="43"/>
    <x v="0"/>
    <x v="0"/>
    <x v="0"/>
    <x v="2"/>
    <x v="2"/>
    <x v="0"/>
  </r>
  <r>
    <n v="493"/>
    <x v="105"/>
    <x v="3"/>
    <x v="0"/>
    <x v="2"/>
    <x v="4"/>
    <x v="2"/>
    <x v="2"/>
    <x v="9"/>
    <x v="26"/>
    <x v="26"/>
    <x v="1"/>
    <x v="1"/>
    <x v="0"/>
    <x v="0"/>
    <x v="0"/>
    <x v="0"/>
  </r>
  <r>
    <n v="494"/>
    <x v="105"/>
    <x v="3"/>
    <x v="0"/>
    <x v="1"/>
    <x v="0"/>
    <x v="0"/>
    <x v="0"/>
    <x v="8"/>
    <x v="23"/>
    <x v="23"/>
    <x v="0"/>
    <x v="0"/>
    <x v="0"/>
    <x v="0"/>
    <x v="0"/>
    <x v="2"/>
  </r>
  <r>
    <n v="495"/>
    <x v="106"/>
    <x v="3"/>
    <x v="0"/>
    <x v="2"/>
    <x v="3"/>
    <x v="4"/>
    <x v="4"/>
    <x v="8"/>
    <x v="19"/>
    <x v="19"/>
    <x v="0"/>
    <x v="0"/>
    <x v="0"/>
    <x v="1"/>
    <x v="1"/>
    <x v="4"/>
  </r>
  <r>
    <n v="496"/>
    <x v="106"/>
    <x v="3"/>
    <x v="0"/>
    <x v="0"/>
    <x v="5"/>
    <x v="3"/>
    <x v="3"/>
    <x v="0"/>
    <x v="25"/>
    <x v="25"/>
    <x v="1"/>
    <x v="1"/>
    <x v="0"/>
    <x v="1"/>
    <x v="1"/>
    <x v="2"/>
  </r>
  <r>
    <n v="497"/>
    <x v="106"/>
    <x v="3"/>
    <x v="0"/>
    <x v="1"/>
    <x v="5"/>
    <x v="2"/>
    <x v="2"/>
    <x v="3"/>
    <x v="3"/>
    <x v="3"/>
    <x v="1"/>
    <x v="1"/>
    <x v="1"/>
    <x v="0"/>
    <x v="0"/>
    <x v="0"/>
  </r>
  <r>
    <n v="498"/>
    <x v="106"/>
    <x v="3"/>
    <x v="0"/>
    <x v="0"/>
    <x v="2"/>
    <x v="1"/>
    <x v="1"/>
    <x v="0"/>
    <x v="10"/>
    <x v="10"/>
    <x v="1"/>
    <x v="1"/>
    <x v="0"/>
    <x v="2"/>
    <x v="2"/>
    <x v="2"/>
  </r>
  <r>
    <n v="499"/>
    <x v="107"/>
    <x v="3"/>
    <x v="0"/>
    <x v="1"/>
    <x v="2"/>
    <x v="4"/>
    <x v="4"/>
    <x v="5"/>
    <x v="47"/>
    <x v="47"/>
    <x v="0"/>
    <x v="0"/>
    <x v="0"/>
    <x v="0"/>
    <x v="0"/>
    <x v="2"/>
  </r>
  <r>
    <n v="500"/>
    <x v="107"/>
    <x v="3"/>
    <x v="0"/>
    <x v="2"/>
    <x v="5"/>
    <x v="3"/>
    <x v="3"/>
    <x v="9"/>
    <x v="35"/>
    <x v="35"/>
    <x v="1"/>
    <x v="1"/>
    <x v="0"/>
    <x v="2"/>
    <x v="2"/>
    <x v="0"/>
  </r>
  <r>
    <n v="501"/>
    <x v="107"/>
    <x v="3"/>
    <x v="0"/>
    <x v="0"/>
    <x v="3"/>
    <x v="4"/>
    <x v="4"/>
    <x v="8"/>
    <x v="19"/>
    <x v="19"/>
    <x v="1"/>
    <x v="1"/>
    <x v="0"/>
    <x v="3"/>
    <x v="3"/>
    <x v="4"/>
  </r>
  <r>
    <n v="502"/>
    <x v="107"/>
    <x v="3"/>
    <x v="0"/>
    <x v="1"/>
    <x v="2"/>
    <x v="4"/>
    <x v="4"/>
    <x v="1"/>
    <x v="37"/>
    <x v="37"/>
    <x v="1"/>
    <x v="1"/>
    <x v="0"/>
    <x v="1"/>
    <x v="1"/>
    <x v="4"/>
  </r>
  <r>
    <n v="503"/>
    <x v="107"/>
    <x v="3"/>
    <x v="0"/>
    <x v="0"/>
    <x v="5"/>
    <x v="3"/>
    <x v="3"/>
    <x v="2"/>
    <x v="5"/>
    <x v="5"/>
    <x v="0"/>
    <x v="0"/>
    <x v="0"/>
    <x v="3"/>
    <x v="3"/>
    <x v="1"/>
  </r>
  <r>
    <n v="504"/>
    <x v="107"/>
    <x v="3"/>
    <x v="0"/>
    <x v="2"/>
    <x v="4"/>
    <x v="2"/>
    <x v="2"/>
    <x v="9"/>
    <x v="26"/>
    <x v="26"/>
    <x v="0"/>
    <x v="0"/>
    <x v="0"/>
    <x v="2"/>
    <x v="2"/>
    <x v="0"/>
  </r>
  <r>
    <n v="505"/>
    <x v="107"/>
    <x v="3"/>
    <x v="0"/>
    <x v="1"/>
    <x v="0"/>
    <x v="0"/>
    <x v="0"/>
    <x v="4"/>
    <x v="4"/>
    <x v="4"/>
    <x v="1"/>
    <x v="1"/>
    <x v="0"/>
    <x v="2"/>
    <x v="2"/>
    <x v="2"/>
  </r>
  <r>
    <n v="506"/>
    <x v="107"/>
    <x v="3"/>
    <x v="0"/>
    <x v="1"/>
    <x v="3"/>
    <x v="0"/>
    <x v="0"/>
    <x v="7"/>
    <x v="20"/>
    <x v="20"/>
    <x v="0"/>
    <x v="0"/>
    <x v="0"/>
    <x v="0"/>
    <x v="0"/>
    <x v="2"/>
  </r>
  <r>
    <n v="507"/>
    <x v="107"/>
    <x v="3"/>
    <x v="0"/>
    <x v="0"/>
    <x v="6"/>
    <x v="2"/>
    <x v="2"/>
    <x v="7"/>
    <x v="15"/>
    <x v="15"/>
    <x v="0"/>
    <x v="0"/>
    <x v="1"/>
    <x v="2"/>
    <x v="2"/>
    <x v="0"/>
  </r>
  <r>
    <n v="508"/>
    <x v="107"/>
    <x v="3"/>
    <x v="0"/>
    <x v="1"/>
    <x v="1"/>
    <x v="3"/>
    <x v="3"/>
    <x v="0"/>
    <x v="25"/>
    <x v="25"/>
    <x v="0"/>
    <x v="0"/>
    <x v="0"/>
    <x v="2"/>
    <x v="2"/>
    <x v="2"/>
  </r>
  <r>
    <n v="509"/>
    <x v="107"/>
    <x v="3"/>
    <x v="0"/>
    <x v="0"/>
    <x v="6"/>
    <x v="0"/>
    <x v="0"/>
    <x v="8"/>
    <x v="23"/>
    <x v="23"/>
    <x v="0"/>
    <x v="0"/>
    <x v="0"/>
    <x v="3"/>
    <x v="3"/>
    <x v="2"/>
  </r>
  <r>
    <n v="510"/>
    <x v="108"/>
    <x v="3"/>
    <x v="0"/>
    <x v="1"/>
    <x v="6"/>
    <x v="3"/>
    <x v="3"/>
    <x v="8"/>
    <x v="18"/>
    <x v="18"/>
    <x v="1"/>
    <x v="1"/>
    <x v="0"/>
    <x v="2"/>
    <x v="2"/>
    <x v="4"/>
  </r>
  <r>
    <n v="511"/>
    <x v="108"/>
    <x v="3"/>
    <x v="0"/>
    <x v="1"/>
    <x v="3"/>
    <x v="1"/>
    <x v="1"/>
    <x v="2"/>
    <x v="30"/>
    <x v="30"/>
    <x v="0"/>
    <x v="0"/>
    <x v="0"/>
    <x v="0"/>
    <x v="0"/>
    <x v="2"/>
  </r>
  <r>
    <n v="512"/>
    <x v="109"/>
    <x v="3"/>
    <x v="0"/>
    <x v="0"/>
    <x v="0"/>
    <x v="0"/>
    <x v="0"/>
    <x v="4"/>
    <x v="4"/>
    <x v="4"/>
    <x v="0"/>
    <x v="0"/>
    <x v="0"/>
    <x v="2"/>
    <x v="2"/>
    <x v="2"/>
  </r>
  <r>
    <n v="513"/>
    <x v="109"/>
    <x v="3"/>
    <x v="0"/>
    <x v="2"/>
    <x v="0"/>
    <x v="1"/>
    <x v="1"/>
    <x v="9"/>
    <x v="44"/>
    <x v="44"/>
    <x v="0"/>
    <x v="0"/>
    <x v="0"/>
    <x v="2"/>
    <x v="2"/>
    <x v="0"/>
  </r>
  <r>
    <n v="514"/>
    <x v="109"/>
    <x v="3"/>
    <x v="0"/>
    <x v="2"/>
    <x v="2"/>
    <x v="3"/>
    <x v="3"/>
    <x v="6"/>
    <x v="13"/>
    <x v="13"/>
    <x v="0"/>
    <x v="0"/>
    <x v="0"/>
    <x v="2"/>
    <x v="2"/>
    <x v="0"/>
  </r>
  <r>
    <n v="515"/>
    <x v="109"/>
    <x v="3"/>
    <x v="0"/>
    <x v="0"/>
    <x v="2"/>
    <x v="4"/>
    <x v="4"/>
    <x v="0"/>
    <x v="49"/>
    <x v="49"/>
    <x v="0"/>
    <x v="0"/>
    <x v="1"/>
    <x v="4"/>
    <x v="4"/>
    <x v="2"/>
  </r>
  <r>
    <n v="516"/>
    <x v="109"/>
    <x v="3"/>
    <x v="0"/>
    <x v="1"/>
    <x v="2"/>
    <x v="3"/>
    <x v="3"/>
    <x v="7"/>
    <x v="11"/>
    <x v="11"/>
    <x v="0"/>
    <x v="0"/>
    <x v="0"/>
    <x v="2"/>
    <x v="2"/>
    <x v="3"/>
  </r>
  <r>
    <n v="517"/>
    <x v="109"/>
    <x v="3"/>
    <x v="0"/>
    <x v="2"/>
    <x v="6"/>
    <x v="3"/>
    <x v="3"/>
    <x v="2"/>
    <x v="5"/>
    <x v="5"/>
    <x v="0"/>
    <x v="0"/>
    <x v="0"/>
    <x v="2"/>
    <x v="2"/>
    <x v="1"/>
  </r>
  <r>
    <n v="518"/>
    <x v="110"/>
    <x v="3"/>
    <x v="0"/>
    <x v="1"/>
    <x v="3"/>
    <x v="0"/>
    <x v="0"/>
    <x v="8"/>
    <x v="23"/>
    <x v="23"/>
    <x v="0"/>
    <x v="0"/>
    <x v="0"/>
    <x v="2"/>
    <x v="2"/>
    <x v="2"/>
  </r>
  <r>
    <n v="519"/>
    <x v="110"/>
    <x v="3"/>
    <x v="0"/>
    <x v="1"/>
    <x v="1"/>
    <x v="1"/>
    <x v="1"/>
    <x v="9"/>
    <x v="44"/>
    <x v="44"/>
    <x v="0"/>
    <x v="0"/>
    <x v="0"/>
    <x v="4"/>
    <x v="4"/>
    <x v="0"/>
  </r>
  <r>
    <n v="520"/>
    <x v="110"/>
    <x v="3"/>
    <x v="0"/>
    <x v="2"/>
    <x v="4"/>
    <x v="4"/>
    <x v="4"/>
    <x v="9"/>
    <x v="46"/>
    <x v="46"/>
    <x v="0"/>
    <x v="0"/>
    <x v="0"/>
    <x v="3"/>
    <x v="3"/>
    <x v="0"/>
  </r>
  <r>
    <n v="521"/>
    <x v="110"/>
    <x v="3"/>
    <x v="0"/>
    <x v="1"/>
    <x v="6"/>
    <x v="3"/>
    <x v="3"/>
    <x v="7"/>
    <x v="11"/>
    <x v="11"/>
    <x v="1"/>
    <x v="1"/>
    <x v="0"/>
    <x v="2"/>
    <x v="2"/>
    <x v="3"/>
  </r>
  <r>
    <n v="522"/>
    <x v="110"/>
    <x v="3"/>
    <x v="0"/>
    <x v="0"/>
    <x v="0"/>
    <x v="4"/>
    <x v="4"/>
    <x v="1"/>
    <x v="37"/>
    <x v="37"/>
    <x v="1"/>
    <x v="1"/>
    <x v="0"/>
    <x v="1"/>
    <x v="1"/>
    <x v="4"/>
  </r>
  <r>
    <n v="523"/>
    <x v="110"/>
    <x v="3"/>
    <x v="0"/>
    <x v="1"/>
    <x v="3"/>
    <x v="2"/>
    <x v="2"/>
    <x v="7"/>
    <x v="15"/>
    <x v="15"/>
    <x v="1"/>
    <x v="1"/>
    <x v="0"/>
    <x v="3"/>
    <x v="3"/>
    <x v="0"/>
  </r>
  <r>
    <n v="524"/>
    <x v="110"/>
    <x v="3"/>
    <x v="0"/>
    <x v="1"/>
    <x v="3"/>
    <x v="0"/>
    <x v="0"/>
    <x v="9"/>
    <x v="39"/>
    <x v="39"/>
    <x v="0"/>
    <x v="0"/>
    <x v="0"/>
    <x v="1"/>
    <x v="1"/>
    <x v="0"/>
  </r>
  <r>
    <n v="525"/>
    <x v="110"/>
    <x v="3"/>
    <x v="0"/>
    <x v="1"/>
    <x v="5"/>
    <x v="1"/>
    <x v="1"/>
    <x v="3"/>
    <x v="14"/>
    <x v="14"/>
    <x v="1"/>
    <x v="1"/>
    <x v="0"/>
    <x v="0"/>
    <x v="0"/>
    <x v="0"/>
  </r>
  <r>
    <n v="526"/>
    <x v="110"/>
    <x v="3"/>
    <x v="0"/>
    <x v="2"/>
    <x v="6"/>
    <x v="4"/>
    <x v="4"/>
    <x v="3"/>
    <x v="42"/>
    <x v="42"/>
    <x v="1"/>
    <x v="1"/>
    <x v="0"/>
    <x v="2"/>
    <x v="2"/>
    <x v="2"/>
  </r>
  <r>
    <n v="527"/>
    <x v="110"/>
    <x v="3"/>
    <x v="0"/>
    <x v="0"/>
    <x v="6"/>
    <x v="3"/>
    <x v="3"/>
    <x v="2"/>
    <x v="5"/>
    <x v="5"/>
    <x v="1"/>
    <x v="1"/>
    <x v="0"/>
    <x v="3"/>
    <x v="3"/>
    <x v="1"/>
  </r>
  <r>
    <n v="528"/>
    <x v="110"/>
    <x v="3"/>
    <x v="0"/>
    <x v="1"/>
    <x v="2"/>
    <x v="2"/>
    <x v="2"/>
    <x v="1"/>
    <x v="43"/>
    <x v="43"/>
    <x v="0"/>
    <x v="0"/>
    <x v="0"/>
    <x v="2"/>
    <x v="2"/>
    <x v="0"/>
  </r>
  <r>
    <n v="529"/>
    <x v="110"/>
    <x v="3"/>
    <x v="0"/>
    <x v="0"/>
    <x v="3"/>
    <x v="1"/>
    <x v="1"/>
    <x v="0"/>
    <x v="10"/>
    <x v="10"/>
    <x v="0"/>
    <x v="0"/>
    <x v="0"/>
    <x v="3"/>
    <x v="3"/>
    <x v="2"/>
  </r>
  <r>
    <n v="530"/>
    <x v="110"/>
    <x v="3"/>
    <x v="0"/>
    <x v="0"/>
    <x v="1"/>
    <x v="3"/>
    <x v="3"/>
    <x v="8"/>
    <x v="18"/>
    <x v="18"/>
    <x v="0"/>
    <x v="0"/>
    <x v="0"/>
    <x v="2"/>
    <x v="2"/>
    <x v="4"/>
  </r>
  <r>
    <n v="531"/>
    <x v="110"/>
    <x v="3"/>
    <x v="0"/>
    <x v="2"/>
    <x v="0"/>
    <x v="0"/>
    <x v="0"/>
    <x v="1"/>
    <x v="40"/>
    <x v="40"/>
    <x v="0"/>
    <x v="0"/>
    <x v="0"/>
    <x v="2"/>
    <x v="2"/>
    <x v="2"/>
  </r>
  <r>
    <n v="532"/>
    <x v="110"/>
    <x v="3"/>
    <x v="0"/>
    <x v="2"/>
    <x v="0"/>
    <x v="4"/>
    <x v="4"/>
    <x v="6"/>
    <x v="9"/>
    <x v="9"/>
    <x v="0"/>
    <x v="0"/>
    <x v="0"/>
    <x v="2"/>
    <x v="2"/>
    <x v="0"/>
  </r>
  <r>
    <n v="533"/>
    <x v="111"/>
    <x v="3"/>
    <x v="0"/>
    <x v="2"/>
    <x v="4"/>
    <x v="4"/>
    <x v="4"/>
    <x v="3"/>
    <x v="42"/>
    <x v="42"/>
    <x v="0"/>
    <x v="0"/>
    <x v="0"/>
    <x v="3"/>
    <x v="3"/>
    <x v="2"/>
  </r>
  <r>
    <n v="534"/>
    <x v="111"/>
    <x v="3"/>
    <x v="0"/>
    <x v="0"/>
    <x v="3"/>
    <x v="2"/>
    <x v="2"/>
    <x v="3"/>
    <x v="3"/>
    <x v="3"/>
    <x v="0"/>
    <x v="0"/>
    <x v="0"/>
    <x v="2"/>
    <x v="2"/>
    <x v="0"/>
  </r>
  <r>
    <n v="535"/>
    <x v="111"/>
    <x v="3"/>
    <x v="0"/>
    <x v="1"/>
    <x v="6"/>
    <x v="4"/>
    <x v="4"/>
    <x v="7"/>
    <x v="31"/>
    <x v="31"/>
    <x v="0"/>
    <x v="0"/>
    <x v="0"/>
    <x v="2"/>
    <x v="2"/>
    <x v="4"/>
  </r>
  <r>
    <n v="536"/>
    <x v="112"/>
    <x v="3"/>
    <x v="0"/>
    <x v="1"/>
    <x v="4"/>
    <x v="4"/>
    <x v="4"/>
    <x v="1"/>
    <x v="37"/>
    <x v="37"/>
    <x v="1"/>
    <x v="1"/>
    <x v="0"/>
    <x v="2"/>
    <x v="2"/>
    <x v="4"/>
  </r>
  <r>
    <n v="537"/>
    <x v="113"/>
    <x v="3"/>
    <x v="0"/>
    <x v="0"/>
    <x v="5"/>
    <x v="4"/>
    <x v="4"/>
    <x v="4"/>
    <x v="8"/>
    <x v="8"/>
    <x v="0"/>
    <x v="0"/>
    <x v="0"/>
    <x v="3"/>
    <x v="3"/>
    <x v="1"/>
  </r>
  <r>
    <n v="538"/>
    <x v="113"/>
    <x v="3"/>
    <x v="0"/>
    <x v="2"/>
    <x v="4"/>
    <x v="4"/>
    <x v="4"/>
    <x v="1"/>
    <x v="37"/>
    <x v="37"/>
    <x v="0"/>
    <x v="0"/>
    <x v="0"/>
    <x v="4"/>
    <x v="4"/>
    <x v="4"/>
  </r>
  <r>
    <n v="539"/>
    <x v="113"/>
    <x v="3"/>
    <x v="0"/>
    <x v="0"/>
    <x v="6"/>
    <x v="3"/>
    <x v="3"/>
    <x v="2"/>
    <x v="5"/>
    <x v="5"/>
    <x v="0"/>
    <x v="0"/>
    <x v="0"/>
    <x v="0"/>
    <x v="0"/>
    <x v="1"/>
  </r>
  <r>
    <n v="540"/>
    <x v="113"/>
    <x v="3"/>
    <x v="0"/>
    <x v="0"/>
    <x v="1"/>
    <x v="4"/>
    <x v="4"/>
    <x v="9"/>
    <x v="46"/>
    <x v="46"/>
    <x v="1"/>
    <x v="1"/>
    <x v="1"/>
    <x v="2"/>
    <x v="2"/>
    <x v="0"/>
  </r>
  <r>
    <n v="541"/>
    <x v="113"/>
    <x v="3"/>
    <x v="0"/>
    <x v="1"/>
    <x v="4"/>
    <x v="1"/>
    <x v="1"/>
    <x v="4"/>
    <x v="22"/>
    <x v="22"/>
    <x v="0"/>
    <x v="0"/>
    <x v="1"/>
    <x v="0"/>
    <x v="0"/>
    <x v="1"/>
  </r>
  <r>
    <n v="542"/>
    <x v="113"/>
    <x v="3"/>
    <x v="0"/>
    <x v="2"/>
    <x v="3"/>
    <x v="0"/>
    <x v="0"/>
    <x v="3"/>
    <x v="45"/>
    <x v="45"/>
    <x v="0"/>
    <x v="0"/>
    <x v="0"/>
    <x v="0"/>
    <x v="0"/>
    <x v="0"/>
  </r>
  <r>
    <n v="543"/>
    <x v="113"/>
    <x v="3"/>
    <x v="0"/>
    <x v="0"/>
    <x v="5"/>
    <x v="2"/>
    <x v="2"/>
    <x v="2"/>
    <x v="12"/>
    <x v="12"/>
    <x v="0"/>
    <x v="0"/>
    <x v="0"/>
    <x v="4"/>
    <x v="4"/>
    <x v="0"/>
  </r>
  <r>
    <n v="544"/>
    <x v="113"/>
    <x v="3"/>
    <x v="0"/>
    <x v="2"/>
    <x v="1"/>
    <x v="3"/>
    <x v="3"/>
    <x v="4"/>
    <x v="29"/>
    <x v="29"/>
    <x v="0"/>
    <x v="0"/>
    <x v="0"/>
    <x v="2"/>
    <x v="2"/>
    <x v="4"/>
  </r>
  <r>
    <n v="545"/>
    <x v="113"/>
    <x v="3"/>
    <x v="0"/>
    <x v="0"/>
    <x v="0"/>
    <x v="2"/>
    <x v="2"/>
    <x v="6"/>
    <x v="32"/>
    <x v="32"/>
    <x v="0"/>
    <x v="0"/>
    <x v="0"/>
    <x v="2"/>
    <x v="2"/>
    <x v="0"/>
  </r>
  <r>
    <n v="546"/>
    <x v="113"/>
    <x v="3"/>
    <x v="0"/>
    <x v="1"/>
    <x v="5"/>
    <x v="0"/>
    <x v="0"/>
    <x v="0"/>
    <x v="0"/>
    <x v="0"/>
    <x v="1"/>
    <x v="1"/>
    <x v="0"/>
    <x v="3"/>
    <x v="3"/>
    <x v="0"/>
  </r>
  <r>
    <n v="547"/>
    <x v="113"/>
    <x v="3"/>
    <x v="0"/>
    <x v="1"/>
    <x v="4"/>
    <x v="3"/>
    <x v="3"/>
    <x v="6"/>
    <x v="13"/>
    <x v="13"/>
    <x v="0"/>
    <x v="0"/>
    <x v="0"/>
    <x v="2"/>
    <x v="2"/>
    <x v="0"/>
  </r>
  <r>
    <n v="548"/>
    <x v="114"/>
    <x v="3"/>
    <x v="0"/>
    <x v="2"/>
    <x v="2"/>
    <x v="3"/>
    <x v="3"/>
    <x v="5"/>
    <x v="16"/>
    <x v="16"/>
    <x v="0"/>
    <x v="0"/>
    <x v="0"/>
    <x v="0"/>
    <x v="0"/>
    <x v="1"/>
  </r>
  <r>
    <n v="549"/>
    <x v="114"/>
    <x v="3"/>
    <x v="0"/>
    <x v="2"/>
    <x v="6"/>
    <x v="1"/>
    <x v="1"/>
    <x v="8"/>
    <x v="33"/>
    <x v="33"/>
    <x v="1"/>
    <x v="1"/>
    <x v="0"/>
    <x v="1"/>
    <x v="1"/>
    <x v="1"/>
  </r>
  <r>
    <n v="550"/>
    <x v="114"/>
    <x v="3"/>
    <x v="0"/>
    <x v="2"/>
    <x v="1"/>
    <x v="4"/>
    <x v="4"/>
    <x v="3"/>
    <x v="42"/>
    <x v="42"/>
    <x v="0"/>
    <x v="0"/>
    <x v="0"/>
    <x v="0"/>
    <x v="0"/>
    <x v="2"/>
  </r>
  <r>
    <n v="551"/>
    <x v="115"/>
    <x v="3"/>
    <x v="0"/>
    <x v="0"/>
    <x v="2"/>
    <x v="3"/>
    <x v="3"/>
    <x v="8"/>
    <x v="18"/>
    <x v="18"/>
    <x v="0"/>
    <x v="0"/>
    <x v="0"/>
    <x v="3"/>
    <x v="3"/>
    <x v="4"/>
  </r>
  <r>
    <n v="552"/>
    <x v="115"/>
    <x v="3"/>
    <x v="0"/>
    <x v="2"/>
    <x v="1"/>
    <x v="3"/>
    <x v="3"/>
    <x v="0"/>
    <x v="25"/>
    <x v="25"/>
    <x v="1"/>
    <x v="1"/>
    <x v="0"/>
    <x v="3"/>
    <x v="3"/>
    <x v="2"/>
  </r>
  <r>
    <n v="553"/>
    <x v="115"/>
    <x v="3"/>
    <x v="0"/>
    <x v="2"/>
    <x v="2"/>
    <x v="4"/>
    <x v="4"/>
    <x v="8"/>
    <x v="19"/>
    <x v="19"/>
    <x v="0"/>
    <x v="0"/>
    <x v="0"/>
    <x v="2"/>
    <x v="2"/>
    <x v="4"/>
  </r>
  <r>
    <n v="554"/>
    <x v="115"/>
    <x v="3"/>
    <x v="0"/>
    <x v="1"/>
    <x v="2"/>
    <x v="3"/>
    <x v="3"/>
    <x v="8"/>
    <x v="18"/>
    <x v="18"/>
    <x v="1"/>
    <x v="1"/>
    <x v="0"/>
    <x v="1"/>
    <x v="1"/>
    <x v="4"/>
  </r>
  <r>
    <n v="555"/>
    <x v="115"/>
    <x v="3"/>
    <x v="0"/>
    <x v="1"/>
    <x v="1"/>
    <x v="4"/>
    <x v="4"/>
    <x v="8"/>
    <x v="19"/>
    <x v="19"/>
    <x v="0"/>
    <x v="0"/>
    <x v="0"/>
    <x v="2"/>
    <x v="2"/>
    <x v="4"/>
  </r>
  <r>
    <n v="556"/>
    <x v="115"/>
    <x v="3"/>
    <x v="0"/>
    <x v="1"/>
    <x v="3"/>
    <x v="0"/>
    <x v="0"/>
    <x v="0"/>
    <x v="0"/>
    <x v="0"/>
    <x v="1"/>
    <x v="1"/>
    <x v="0"/>
    <x v="4"/>
    <x v="4"/>
    <x v="0"/>
  </r>
  <r>
    <n v="557"/>
    <x v="115"/>
    <x v="3"/>
    <x v="0"/>
    <x v="1"/>
    <x v="1"/>
    <x v="3"/>
    <x v="3"/>
    <x v="1"/>
    <x v="27"/>
    <x v="27"/>
    <x v="1"/>
    <x v="1"/>
    <x v="1"/>
    <x v="4"/>
    <x v="4"/>
    <x v="3"/>
  </r>
  <r>
    <n v="558"/>
    <x v="116"/>
    <x v="3"/>
    <x v="0"/>
    <x v="0"/>
    <x v="6"/>
    <x v="2"/>
    <x v="2"/>
    <x v="4"/>
    <x v="17"/>
    <x v="17"/>
    <x v="1"/>
    <x v="1"/>
    <x v="0"/>
    <x v="2"/>
    <x v="2"/>
    <x v="0"/>
  </r>
  <r>
    <n v="559"/>
    <x v="116"/>
    <x v="3"/>
    <x v="0"/>
    <x v="2"/>
    <x v="5"/>
    <x v="0"/>
    <x v="0"/>
    <x v="8"/>
    <x v="23"/>
    <x v="23"/>
    <x v="0"/>
    <x v="0"/>
    <x v="0"/>
    <x v="2"/>
    <x v="2"/>
    <x v="2"/>
  </r>
  <r>
    <n v="560"/>
    <x v="116"/>
    <x v="3"/>
    <x v="0"/>
    <x v="2"/>
    <x v="4"/>
    <x v="1"/>
    <x v="1"/>
    <x v="3"/>
    <x v="14"/>
    <x v="14"/>
    <x v="0"/>
    <x v="0"/>
    <x v="0"/>
    <x v="0"/>
    <x v="0"/>
    <x v="0"/>
  </r>
  <r>
    <n v="561"/>
    <x v="116"/>
    <x v="3"/>
    <x v="0"/>
    <x v="2"/>
    <x v="0"/>
    <x v="3"/>
    <x v="3"/>
    <x v="6"/>
    <x v="13"/>
    <x v="13"/>
    <x v="0"/>
    <x v="0"/>
    <x v="0"/>
    <x v="2"/>
    <x v="2"/>
    <x v="0"/>
  </r>
  <r>
    <n v="562"/>
    <x v="116"/>
    <x v="3"/>
    <x v="0"/>
    <x v="2"/>
    <x v="1"/>
    <x v="3"/>
    <x v="3"/>
    <x v="6"/>
    <x v="13"/>
    <x v="13"/>
    <x v="1"/>
    <x v="1"/>
    <x v="0"/>
    <x v="0"/>
    <x v="0"/>
    <x v="0"/>
  </r>
  <r>
    <n v="563"/>
    <x v="116"/>
    <x v="3"/>
    <x v="0"/>
    <x v="0"/>
    <x v="0"/>
    <x v="1"/>
    <x v="1"/>
    <x v="1"/>
    <x v="1"/>
    <x v="1"/>
    <x v="0"/>
    <x v="0"/>
    <x v="0"/>
    <x v="4"/>
    <x v="4"/>
    <x v="1"/>
  </r>
  <r>
    <n v="564"/>
    <x v="116"/>
    <x v="3"/>
    <x v="0"/>
    <x v="1"/>
    <x v="0"/>
    <x v="4"/>
    <x v="4"/>
    <x v="6"/>
    <x v="9"/>
    <x v="9"/>
    <x v="0"/>
    <x v="0"/>
    <x v="0"/>
    <x v="3"/>
    <x v="3"/>
    <x v="0"/>
  </r>
  <r>
    <n v="565"/>
    <x v="116"/>
    <x v="3"/>
    <x v="0"/>
    <x v="1"/>
    <x v="3"/>
    <x v="2"/>
    <x v="2"/>
    <x v="3"/>
    <x v="3"/>
    <x v="3"/>
    <x v="0"/>
    <x v="0"/>
    <x v="0"/>
    <x v="3"/>
    <x v="3"/>
    <x v="0"/>
  </r>
  <r>
    <n v="566"/>
    <x v="116"/>
    <x v="3"/>
    <x v="0"/>
    <x v="0"/>
    <x v="0"/>
    <x v="4"/>
    <x v="4"/>
    <x v="8"/>
    <x v="19"/>
    <x v="19"/>
    <x v="0"/>
    <x v="0"/>
    <x v="1"/>
    <x v="2"/>
    <x v="2"/>
    <x v="4"/>
  </r>
  <r>
    <n v="567"/>
    <x v="116"/>
    <x v="3"/>
    <x v="0"/>
    <x v="0"/>
    <x v="3"/>
    <x v="1"/>
    <x v="1"/>
    <x v="8"/>
    <x v="33"/>
    <x v="33"/>
    <x v="0"/>
    <x v="0"/>
    <x v="0"/>
    <x v="2"/>
    <x v="2"/>
    <x v="1"/>
  </r>
  <r>
    <n v="568"/>
    <x v="116"/>
    <x v="3"/>
    <x v="0"/>
    <x v="2"/>
    <x v="2"/>
    <x v="0"/>
    <x v="0"/>
    <x v="4"/>
    <x v="4"/>
    <x v="4"/>
    <x v="0"/>
    <x v="0"/>
    <x v="0"/>
    <x v="0"/>
    <x v="0"/>
    <x v="2"/>
  </r>
  <r>
    <n v="569"/>
    <x v="117"/>
    <x v="3"/>
    <x v="0"/>
    <x v="0"/>
    <x v="2"/>
    <x v="0"/>
    <x v="0"/>
    <x v="3"/>
    <x v="45"/>
    <x v="45"/>
    <x v="0"/>
    <x v="0"/>
    <x v="0"/>
    <x v="0"/>
    <x v="0"/>
    <x v="0"/>
  </r>
  <r>
    <n v="570"/>
    <x v="118"/>
    <x v="3"/>
    <x v="0"/>
    <x v="0"/>
    <x v="2"/>
    <x v="1"/>
    <x v="1"/>
    <x v="4"/>
    <x v="22"/>
    <x v="22"/>
    <x v="0"/>
    <x v="0"/>
    <x v="0"/>
    <x v="0"/>
    <x v="0"/>
    <x v="1"/>
  </r>
  <r>
    <n v="571"/>
    <x v="118"/>
    <x v="3"/>
    <x v="0"/>
    <x v="0"/>
    <x v="4"/>
    <x v="0"/>
    <x v="0"/>
    <x v="2"/>
    <x v="2"/>
    <x v="2"/>
    <x v="0"/>
    <x v="0"/>
    <x v="0"/>
    <x v="1"/>
    <x v="1"/>
    <x v="2"/>
  </r>
  <r>
    <n v="572"/>
    <x v="118"/>
    <x v="3"/>
    <x v="0"/>
    <x v="1"/>
    <x v="1"/>
    <x v="3"/>
    <x v="3"/>
    <x v="1"/>
    <x v="27"/>
    <x v="27"/>
    <x v="0"/>
    <x v="0"/>
    <x v="0"/>
    <x v="0"/>
    <x v="0"/>
    <x v="3"/>
  </r>
  <r>
    <n v="573"/>
    <x v="118"/>
    <x v="3"/>
    <x v="0"/>
    <x v="0"/>
    <x v="2"/>
    <x v="1"/>
    <x v="1"/>
    <x v="6"/>
    <x v="7"/>
    <x v="7"/>
    <x v="0"/>
    <x v="0"/>
    <x v="1"/>
    <x v="2"/>
    <x v="2"/>
    <x v="0"/>
  </r>
  <r>
    <n v="574"/>
    <x v="118"/>
    <x v="3"/>
    <x v="0"/>
    <x v="0"/>
    <x v="6"/>
    <x v="4"/>
    <x v="4"/>
    <x v="4"/>
    <x v="8"/>
    <x v="8"/>
    <x v="0"/>
    <x v="0"/>
    <x v="0"/>
    <x v="2"/>
    <x v="2"/>
    <x v="1"/>
  </r>
  <r>
    <n v="575"/>
    <x v="118"/>
    <x v="3"/>
    <x v="0"/>
    <x v="2"/>
    <x v="2"/>
    <x v="4"/>
    <x v="4"/>
    <x v="6"/>
    <x v="9"/>
    <x v="9"/>
    <x v="1"/>
    <x v="1"/>
    <x v="0"/>
    <x v="2"/>
    <x v="2"/>
    <x v="0"/>
  </r>
  <r>
    <n v="576"/>
    <x v="118"/>
    <x v="3"/>
    <x v="0"/>
    <x v="1"/>
    <x v="3"/>
    <x v="3"/>
    <x v="3"/>
    <x v="4"/>
    <x v="29"/>
    <x v="29"/>
    <x v="1"/>
    <x v="1"/>
    <x v="0"/>
    <x v="1"/>
    <x v="1"/>
    <x v="4"/>
  </r>
  <r>
    <n v="577"/>
    <x v="118"/>
    <x v="3"/>
    <x v="0"/>
    <x v="1"/>
    <x v="4"/>
    <x v="2"/>
    <x v="2"/>
    <x v="5"/>
    <x v="6"/>
    <x v="6"/>
    <x v="0"/>
    <x v="0"/>
    <x v="0"/>
    <x v="2"/>
    <x v="2"/>
    <x v="0"/>
  </r>
  <r>
    <n v="578"/>
    <x v="119"/>
    <x v="3"/>
    <x v="0"/>
    <x v="0"/>
    <x v="2"/>
    <x v="4"/>
    <x v="4"/>
    <x v="8"/>
    <x v="19"/>
    <x v="19"/>
    <x v="0"/>
    <x v="0"/>
    <x v="0"/>
    <x v="2"/>
    <x v="2"/>
    <x v="4"/>
  </r>
  <r>
    <n v="579"/>
    <x v="119"/>
    <x v="3"/>
    <x v="0"/>
    <x v="0"/>
    <x v="1"/>
    <x v="0"/>
    <x v="0"/>
    <x v="3"/>
    <x v="45"/>
    <x v="45"/>
    <x v="1"/>
    <x v="1"/>
    <x v="0"/>
    <x v="2"/>
    <x v="2"/>
    <x v="0"/>
  </r>
  <r>
    <n v="580"/>
    <x v="119"/>
    <x v="3"/>
    <x v="0"/>
    <x v="2"/>
    <x v="6"/>
    <x v="0"/>
    <x v="0"/>
    <x v="7"/>
    <x v="20"/>
    <x v="20"/>
    <x v="0"/>
    <x v="0"/>
    <x v="0"/>
    <x v="0"/>
    <x v="0"/>
    <x v="2"/>
  </r>
  <r>
    <n v="581"/>
    <x v="119"/>
    <x v="3"/>
    <x v="0"/>
    <x v="1"/>
    <x v="1"/>
    <x v="2"/>
    <x v="2"/>
    <x v="2"/>
    <x v="12"/>
    <x v="12"/>
    <x v="0"/>
    <x v="0"/>
    <x v="0"/>
    <x v="2"/>
    <x v="2"/>
    <x v="0"/>
  </r>
  <r>
    <n v="582"/>
    <x v="119"/>
    <x v="3"/>
    <x v="0"/>
    <x v="0"/>
    <x v="6"/>
    <x v="4"/>
    <x v="4"/>
    <x v="8"/>
    <x v="19"/>
    <x v="19"/>
    <x v="1"/>
    <x v="1"/>
    <x v="0"/>
    <x v="2"/>
    <x v="2"/>
    <x v="4"/>
  </r>
  <r>
    <n v="583"/>
    <x v="119"/>
    <x v="3"/>
    <x v="0"/>
    <x v="2"/>
    <x v="4"/>
    <x v="2"/>
    <x v="2"/>
    <x v="7"/>
    <x v="15"/>
    <x v="15"/>
    <x v="0"/>
    <x v="0"/>
    <x v="0"/>
    <x v="2"/>
    <x v="2"/>
    <x v="0"/>
  </r>
  <r>
    <n v="584"/>
    <x v="119"/>
    <x v="3"/>
    <x v="0"/>
    <x v="2"/>
    <x v="6"/>
    <x v="2"/>
    <x v="2"/>
    <x v="4"/>
    <x v="17"/>
    <x v="17"/>
    <x v="1"/>
    <x v="1"/>
    <x v="0"/>
    <x v="0"/>
    <x v="0"/>
    <x v="0"/>
  </r>
  <r>
    <n v="585"/>
    <x v="119"/>
    <x v="3"/>
    <x v="0"/>
    <x v="1"/>
    <x v="5"/>
    <x v="2"/>
    <x v="2"/>
    <x v="6"/>
    <x v="32"/>
    <x v="32"/>
    <x v="0"/>
    <x v="0"/>
    <x v="0"/>
    <x v="0"/>
    <x v="0"/>
    <x v="0"/>
  </r>
  <r>
    <n v="586"/>
    <x v="119"/>
    <x v="3"/>
    <x v="0"/>
    <x v="1"/>
    <x v="4"/>
    <x v="1"/>
    <x v="1"/>
    <x v="2"/>
    <x v="30"/>
    <x v="30"/>
    <x v="1"/>
    <x v="1"/>
    <x v="0"/>
    <x v="2"/>
    <x v="2"/>
    <x v="2"/>
  </r>
  <r>
    <n v="587"/>
    <x v="120"/>
    <x v="4"/>
    <x v="0"/>
    <x v="2"/>
    <x v="4"/>
    <x v="3"/>
    <x v="3"/>
    <x v="6"/>
    <x v="13"/>
    <x v="13"/>
    <x v="0"/>
    <x v="0"/>
    <x v="0"/>
    <x v="2"/>
    <x v="2"/>
    <x v="0"/>
  </r>
  <r>
    <n v="588"/>
    <x v="120"/>
    <x v="4"/>
    <x v="0"/>
    <x v="1"/>
    <x v="4"/>
    <x v="1"/>
    <x v="1"/>
    <x v="4"/>
    <x v="22"/>
    <x v="22"/>
    <x v="0"/>
    <x v="0"/>
    <x v="0"/>
    <x v="2"/>
    <x v="2"/>
    <x v="1"/>
  </r>
  <r>
    <n v="589"/>
    <x v="120"/>
    <x v="4"/>
    <x v="0"/>
    <x v="2"/>
    <x v="1"/>
    <x v="2"/>
    <x v="2"/>
    <x v="6"/>
    <x v="32"/>
    <x v="32"/>
    <x v="0"/>
    <x v="0"/>
    <x v="0"/>
    <x v="3"/>
    <x v="3"/>
    <x v="0"/>
  </r>
  <r>
    <n v="590"/>
    <x v="120"/>
    <x v="4"/>
    <x v="0"/>
    <x v="1"/>
    <x v="0"/>
    <x v="4"/>
    <x v="4"/>
    <x v="9"/>
    <x v="46"/>
    <x v="46"/>
    <x v="0"/>
    <x v="0"/>
    <x v="0"/>
    <x v="3"/>
    <x v="3"/>
    <x v="0"/>
  </r>
  <r>
    <n v="591"/>
    <x v="121"/>
    <x v="4"/>
    <x v="0"/>
    <x v="1"/>
    <x v="0"/>
    <x v="0"/>
    <x v="0"/>
    <x v="2"/>
    <x v="2"/>
    <x v="2"/>
    <x v="0"/>
    <x v="0"/>
    <x v="0"/>
    <x v="0"/>
    <x v="0"/>
    <x v="2"/>
  </r>
  <r>
    <n v="592"/>
    <x v="121"/>
    <x v="4"/>
    <x v="0"/>
    <x v="2"/>
    <x v="5"/>
    <x v="2"/>
    <x v="2"/>
    <x v="1"/>
    <x v="43"/>
    <x v="43"/>
    <x v="0"/>
    <x v="0"/>
    <x v="0"/>
    <x v="2"/>
    <x v="2"/>
    <x v="0"/>
  </r>
  <r>
    <n v="593"/>
    <x v="121"/>
    <x v="4"/>
    <x v="0"/>
    <x v="2"/>
    <x v="4"/>
    <x v="1"/>
    <x v="1"/>
    <x v="3"/>
    <x v="14"/>
    <x v="14"/>
    <x v="1"/>
    <x v="1"/>
    <x v="0"/>
    <x v="3"/>
    <x v="3"/>
    <x v="0"/>
  </r>
  <r>
    <n v="594"/>
    <x v="121"/>
    <x v="4"/>
    <x v="0"/>
    <x v="0"/>
    <x v="2"/>
    <x v="0"/>
    <x v="0"/>
    <x v="5"/>
    <x v="48"/>
    <x v="48"/>
    <x v="0"/>
    <x v="0"/>
    <x v="0"/>
    <x v="0"/>
    <x v="0"/>
    <x v="0"/>
  </r>
  <r>
    <n v="595"/>
    <x v="121"/>
    <x v="4"/>
    <x v="0"/>
    <x v="2"/>
    <x v="4"/>
    <x v="1"/>
    <x v="1"/>
    <x v="3"/>
    <x v="14"/>
    <x v="14"/>
    <x v="0"/>
    <x v="0"/>
    <x v="0"/>
    <x v="0"/>
    <x v="0"/>
    <x v="0"/>
  </r>
  <r>
    <n v="596"/>
    <x v="121"/>
    <x v="4"/>
    <x v="0"/>
    <x v="2"/>
    <x v="5"/>
    <x v="0"/>
    <x v="0"/>
    <x v="9"/>
    <x v="39"/>
    <x v="39"/>
    <x v="0"/>
    <x v="0"/>
    <x v="0"/>
    <x v="2"/>
    <x v="2"/>
    <x v="0"/>
  </r>
  <r>
    <n v="597"/>
    <x v="121"/>
    <x v="4"/>
    <x v="0"/>
    <x v="1"/>
    <x v="2"/>
    <x v="1"/>
    <x v="1"/>
    <x v="8"/>
    <x v="33"/>
    <x v="33"/>
    <x v="1"/>
    <x v="1"/>
    <x v="0"/>
    <x v="3"/>
    <x v="3"/>
    <x v="1"/>
  </r>
  <r>
    <n v="598"/>
    <x v="121"/>
    <x v="4"/>
    <x v="0"/>
    <x v="0"/>
    <x v="6"/>
    <x v="1"/>
    <x v="1"/>
    <x v="3"/>
    <x v="14"/>
    <x v="14"/>
    <x v="0"/>
    <x v="0"/>
    <x v="0"/>
    <x v="1"/>
    <x v="1"/>
    <x v="0"/>
  </r>
  <r>
    <n v="599"/>
    <x v="121"/>
    <x v="4"/>
    <x v="0"/>
    <x v="0"/>
    <x v="3"/>
    <x v="4"/>
    <x v="4"/>
    <x v="9"/>
    <x v="46"/>
    <x v="46"/>
    <x v="1"/>
    <x v="1"/>
    <x v="0"/>
    <x v="4"/>
    <x v="4"/>
    <x v="0"/>
  </r>
  <r>
    <n v="600"/>
    <x v="122"/>
    <x v="4"/>
    <x v="0"/>
    <x v="0"/>
    <x v="0"/>
    <x v="3"/>
    <x v="3"/>
    <x v="5"/>
    <x v="16"/>
    <x v="16"/>
    <x v="0"/>
    <x v="0"/>
    <x v="0"/>
    <x v="2"/>
    <x v="2"/>
    <x v="1"/>
  </r>
  <r>
    <n v="601"/>
    <x v="122"/>
    <x v="4"/>
    <x v="0"/>
    <x v="1"/>
    <x v="0"/>
    <x v="1"/>
    <x v="1"/>
    <x v="0"/>
    <x v="10"/>
    <x v="10"/>
    <x v="1"/>
    <x v="1"/>
    <x v="0"/>
    <x v="2"/>
    <x v="2"/>
    <x v="2"/>
  </r>
  <r>
    <n v="602"/>
    <x v="122"/>
    <x v="4"/>
    <x v="0"/>
    <x v="2"/>
    <x v="0"/>
    <x v="2"/>
    <x v="2"/>
    <x v="2"/>
    <x v="12"/>
    <x v="12"/>
    <x v="0"/>
    <x v="0"/>
    <x v="0"/>
    <x v="3"/>
    <x v="3"/>
    <x v="0"/>
  </r>
  <r>
    <n v="603"/>
    <x v="122"/>
    <x v="4"/>
    <x v="0"/>
    <x v="0"/>
    <x v="1"/>
    <x v="0"/>
    <x v="0"/>
    <x v="9"/>
    <x v="39"/>
    <x v="39"/>
    <x v="1"/>
    <x v="1"/>
    <x v="0"/>
    <x v="3"/>
    <x v="3"/>
    <x v="0"/>
  </r>
  <r>
    <n v="604"/>
    <x v="122"/>
    <x v="4"/>
    <x v="0"/>
    <x v="1"/>
    <x v="6"/>
    <x v="1"/>
    <x v="1"/>
    <x v="4"/>
    <x v="22"/>
    <x v="22"/>
    <x v="0"/>
    <x v="0"/>
    <x v="0"/>
    <x v="2"/>
    <x v="2"/>
    <x v="1"/>
  </r>
  <r>
    <n v="605"/>
    <x v="122"/>
    <x v="4"/>
    <x v="0"/>
    <x v="2"/>
    <x v="4"/>
    <x v="1"/>
    <x v="1"/>
    <x v="7"/>
    <x v="21"/>
    <x v="21"/>
    <x v="1"/>
    <x v="1"/>
    <x v="0"/>
    <x v="2"/>
    <x v="2"/>
    <x v="1"/>
  </r>
  <r>
    <n v="606"/>
    <x v="122"/>
    <x v="4"/>
    <x v="0"/>
    <x v="0"/>
    <x v="4"/>
    <x v="2"/>
    <x v="2"/>
    <x v="9"/>
    <x v="26"/>
    <x v="26"/>
    <x v="0"/>
    <x v="0"/>
    <x v="0"/>
    <x v="3"/>
    <x v="3"/>
    <x v="0"/>
  </r>
  <r>
    <n v="607"/>
    <x v="122"/>
    <x v="4"/>
    <x v="0"/>
    <x v="2"/>
    <x v="6"/>
    <x v="2"/>
    <x v="2"/>
    <x v="9"/>
    <x v="26"/>
    <x v="26"/>
    <x v="1"/>
    <x v="1"/>
    <x v="0"/>
    <x v="0"/>
    <x v="0"/>
    <x v="0"/>
  </r>
  <r>
    <n v="608"/>
    <x v="122"/>
    <x v="4"/>
    <x v="0"/>
    <x v="2"/>
    <x v="0"/>
    <x v="1"/>
    <x v="1"/>
    <x v="4"/>
    <x v="22"/>
    <x v="22"/>
    <x v="0"/>
    <x v="0"/>
    <x v="0"/>
    <x v="4"/>
    <x v="4"/>
    <x v="1"/>
  </r>
  <r>
    <n v="609"/>
    <x v="123"/>
    <x v="4"/>
    <x v="0"/>
    <x v="2"/>
    <x v="1"/>
    <x v="2"/>
    <x v="2"/>
    <x v="5"/>
    <x v="6"/>
    <x v="6"/>
    <x v="0"/>
    <x v="0"/>
    <x v="0"/>
    <x v="2"/>
    <x v="2"/>
    <x v="0"/>
  </r>
  <r>
    <n v="610"/>
    <x v="123"/>
    <x v="4"/>
    <x v="0"/>
    <x v="1"/>
    <x v="4"/>
    <x v="4"/>
    <x v="4"/>
    <x v="6"/>
    <x v="9"/>
    <x v="9"/>
    <x v="1"/>
    <x v="1"/>
    <x v="0"/>
    <x v="3"/>
    <x v="3"/>
    <x v="0"/>
  </r>
  <r>
    <n v="611"/>
    <x v="123"/>
    <x v="4"/>
    <x v="0"/>
    <x v="2"/>
    <x v="4"/>
    <x v="0"/>
    <x v="0"/>
    <x v="7"/>
    <x v="20"/>
    <x v="20"/>
    <x v="0"/>
    <x v="0"/>
    <x v="1"/>
    <x v="3"/>
    <x v="3"/>
    <x v="2"/>
  </r>
  <r>
    <n v="612"/>
    <x v="123"/>
    <x v="4"/>
    <x v="0"/>
    <x v="2"/>
    <x v="0"/>
    <x v="2"/>
    <x v="2"/>
    <x v="5"/>
    <x v="6"/>
    <x v="6"/>
    <x v="0"/>
    <x v="0"/>
    <x v="1"/>
    <x v="2"/>
    <x v="2"/>
    <x v="0"/>
  </r>
  <r>
    <n v="613"/>
    <x v="123"/>
    <x v="4"/>
    <x v="0"/>
    <x v="2"/>
    <x v="2"/>
    <x v="4"/>
    <x v="4"/>
    <x v="1"/>
    <x v="37"/>
    <x v="37"/>
    <x v="1"/>
    <x v="1"/>
    <x v="0"/>
    <x v="4"/>
    <x v="4"/>
    <x v="4"/>
  </r>
  <r>
    <n v="614"/>
    <x v="123"/>
    <x v="4"/>
    <x v="0"/>
    <x v="2"/>
    <x v="3"/>
    <x v="3"/>
    <x v="3"/>
    <x v="3"/>
    <x v="41"/>
    <x v="41"/>
    <x v="1"/>
    <x v="1"/>
    <x v="0"/>
    <x v="0"/>
    <x v="0"/>
    <x v="2"/>
  </r>
  <r>
    <n v="615"/>
    <x v="123"/>
    <x v="4"/>
    <x v="0"/>
    <x v="2"/>
    <x v="2"/>
    <x v="3"/>
    <x v="3"/>
    <x v="2"/>
    <x v="5"/>
    <x v="5"/>
    <x v="0"/>
    <x v="0"/>
    <x v="0"/>
    <x v="4"/>
    <x v="4"/>
    <x v="1"/>
  </r>
  <r>
    <n v="616"/>
    <x v="123"/>
    <x v="4"/>
    <x v="0"/>
    <x v="0"/>
    <x v="5"/>
    <x v="2"/>
    <x v="2"/>
    <x v="7"/>
    <x v="15"/>
    <x v="15"/>
    <x v="0"/>
    <x v="0"/>
    <x v="0"/>
    <x v="3"/>
    <x v="3"/>
    <x v="0"/>
  </r>
  <r>
    <n v="617"/>
    <x v="123"/>
    <x v="4"/>
    <x v="0"/>
    <x v="1"/>
    <x v="5"/>
    <x v="0"/>
    <x v="0"/>
    <x v="7"/>
    <x v="20"/>
    <x v="20"/>
    <x v="0"/>
    <x v="0"/>
    <x v="0"/>
    <x v="3"/>
    <x v="3"/>
    <x v="2"/>
  </r>
  <r>
    <n v="618"/>
    <x v="123"/>
    <x v="4"/>
    <x v="0"/>
    <x v="0"/>
    <x v="4"/>
    <x v="0"/>
    <x v="0"/>
    <x v="5"/>
    <x v="48"/>
    <x v="48"/>
    <x v="1"/>
    <x v="1"/>
    <x v="0"/>
    <x v="0"/>
    <x v="0"/>
    <x v="0"/>
  </r>
  <r>
    <n v="619"/>
    <x v="124"/>
    <x v="4"/>
    <x v="0"/>
    <x v="0"/>
    <x v="6"/>
    <x v="4"/>
    <x v="4"/>
    <x v="1"/>
    <x v="37"/>
    <x v="37"/>
    <x v="0"/>
    <x v="0"/>
    <x v="0"/>
    <x v="0"/>
    <x v="0"/>
    <x v="4"/>
  </r>
  <r>
    <n v="620"/>
    <x v="125"/>
    <x v="4"/>
    <x v="0"/>
    <x v="2"/>
    <x v="2"/>
    <x v="3"/>
    <x v="3"/>
    <x v="7"/>
    <x v="11"/>
    <x v="11"/>
    <x v="0"/>
    <x v="0"/>
    <x v="0"/>
    <x v="0"/>
    <x v="0"/>
    <x v="3"/>
  </r>
  <r>
    <n v="621"/>
    <x v="125"/>
    <x v="4"/>
    <x v="0"/>
    <x v="0"/>
    <x v="3"/>
    <x v="3"/>
    <x v="3"/>
    <x v="4"/>
    <x v="29"/>
    <x v="29"/>
    <x v="0"/>
    <x v="0"/>
    <x v="0"/>
    <x v="2"/>
    <x v="2"/>
    <x v="4"/>
  </r>
  <r>
    <n v="622"/>
    <x v="125"/>
    <x v="4"/>
    <x v="0"/>
    <x v="0"/>
    <x v="5"/>
    <x v="1"/>
    <x v="1"/>
    <x v="4"/>
    <x v="22"/>
    <x v="22"/>
    <x v="0"/>
    <x v="0"/>
    <x v="0"/>
    <x v="2"/>
    <x v="2"/>
    <x v="1"/>
  </r>
  <r>
    <n v="623"/>
    <x v="125"/>
    <x v="4"/>
    <x v="0"/>
    <x v="1"/>
    <x v="4"/>
    <x v="3"/>
    <x v="3"/>
    <x v="1"/>
    <x v="27"/>
    <x v="27"/>
    <x v="0"/>
    <x v="0"/>
    <x v="0"/>
    <x v="3"/>
    <x v="3"/>
    <x v="3"/>
  </r>
  <r>
    <n v="624"/>
    <x v="125"/>
    <x v="4"/>
    <x v="0"/>
    <x v="1"/>
    <x v="0"/>
    <x v="0"/>
    <x v="0"/>
    <x v="0"/>
    <x v="0"/>
    <x v="0"/>
    <x v="0"/>
    <x v="0"/>
    <x v="0"/>
    <x v="4"/>
    <x v="4"/>
    <x v="0"/>
  </r>
  <r>
    <n v="625"/>
    <x v="126"/>
    <x v="4"/>
    <x v="0"/>
    <x v="2"/>
    <x v="3"/>
    <x v="4"/>
    <x v="4"/>
    <x v="6"/>
    <x v="9"/>
    <x v="9"/>
    <x v="1"/>
    <x v="1"/>
    <x v="0"/>
    <x v="0"/>
    <x v="0"/>
    <x v="0"/>
  </r>
  <r>
    <n v="626"/>
    <x v="126"/>
    <x v="4"/>
    <x v="0"/>
    <x v="1"/>
    <x v="6"/>
    <x v="4"/>
    <x v="4"/>
    <x v="8"/>
    <x v="19"/>
    <x v="19"/>
    <x v="1"/>
    <x v="1"/>
    <x v="0"/>
    <x v="2"/>
    <x v="2"/>
    <x v="4"/>
  </r>
  <r>
    <n v="627"/>
    <x v="126"/>
    <x v="4"/>
    <x v="0"/>
    <x v="2"/>
    <x v="1"/>
    <x v="1"/>
    <x v="1"/>
    <x v="3"/>
    <x v="14"/>
    <x v="14"/>
    <x v="0"/>
    <x v="0"/>
    <x v="0"/>
    <x v="2"/>
    <x v="2"/>
    <x v="0"/>
  </r>
  <r>
    <n v="628"/>
    <x v="126"/>
    <x v="4"/>
    <x v="0"/>
    <x v="2"/>
    <x v="4"/>
    <x v="4"/>
    <x v="4"/>
    <x v="9"/>
    <x v="46"/>
    <x v="46"/>
    <x v="0"/>
    <x v="0"/>
    <x v="1"/>
    <x v="2"/>
    <x v="2"/>
    <x v="0"/>
  </r>
  <r>
    <n v="629"/>
    <x v="126"/>
    <x v="4"/>
    <x v="0"/>
    <x v="2"/>
    <x v="2"/>
    <x v="3"/>
    <x v="3"/>
    <x v="8"/>
    <x v="18"/>
    <x v="18"/>
    <x v="1"/>
    <x v="1"/>
    <x v="1"/>
    <x v="3"/>
    <x v="3"/>
    <x v="4"/>
  </r>
  <r>
    <n v="630"/>
    <x v="126"/>
    <x v="4"/>
    <x v="0"/>
    <x v="2"/>
    <x v="6"/>
    <x v="0"/>
    <x v="0"/>
    <x v="8"/>
    <x v="23"/>
    <x v="23"/>
    <x v="0"/>
    <x v="0"/>
    <x v="0"/>
    <x v="3"/>
    <x v="3"/>
    <x v="2"/>
  </r>
  <r>
    <n v="631"/>
    <x v="127"/>
    <x v="4"/>
    <x v="0"/>
    <x v="0"/>
    <x v="6"/>
    <x v="3"/>
    <x v="3"/>
    <x v="6"/>
    <x v="13"/>
    <x v="13"/>
    <x v="0"/>
    <x v="0"/>
    <x v="0"/>
    <x v="2"/>
    <x v="2"/>
    <x v="0"/>
  </r>
  <r>
    <n v="632"/>
    <x v="128"/>
    <x v="4"/>
    <x v="0"/>
    <x v="2"/>
    <x v="3"/>
    <x v="0"/>
    <x v="0"/>
    <x v="9"/>
    <x v="39"/>
    <x v="39"/>
    <x v="0"/>
    <x v="0"/>
    <x v="0"/>
    <x v="3"/>
    <x v="3"/>
    <x v="0"/>
  </r>
  <r>
    <n v="633"/>
    <x v="128"/>
    <x v="4"/>
    <x v="0"/>
    <x v="0"/>
    <x v="6"/>
    <x v="1"/>
    <x v="1"/>
    <x v="7"/>
    <x v="21"/>
    <x v="21"/>
    <x v="0"/>
    <x v="0"/>
    <x v="0"/>
    <x v="2"/>
    <x v="2"/>
    <x v="1"/>
  </r>
  <r>
    <n v="634"/>
    <x v="128"/>
    <x v="4"/>
    <x v="0"/>
    <x v="1"/>
    <x v="1"/>
    <x v="3"/>
    <x v="3"/>
    <x v="0"/>
    <x v="25"/>
    <x v="25"/>
    <x v="0"/>
    <x v="0"/>
    <x v="0"/>
    <x v="3"/>
    <x v="3"/>
    <x v="2"/>
  </r>
  <r>
    <n v="635"/>
    <x v="128"/>
    <x v="4"/>
    <x v="0"/>
    <x v="2"/>
    <x v="4"/>
    <x v="3"/>
    <x v="3"/>
    <x v="3"/>
    <x v="41"/>
    <x v="41"/>
    <x v="0"/>
    <x v="0"/>
    <x v="1"/>
    <x v="2"/>
    <x v="2"/>
    <x v="2"/>
  </r>
  <r>
    <n v="636"/>
    <x v="129"/>
    <x v="4"/>
    <x v="0"/>
    <x v="0"/>
    <x v="0"/>
    <x v="0"/>
    <x v="0"/>
    <x v="5"/>
    <x v="48"/>
    <x v="48"/>
    <x v="0"/>
    <x v="0"/>
    <x v="0"/>
    <x v="3"/>
    <x v="3"/>
    <x v="0"/>
  </r>
  <r>
    <n v="637"/>
    <x v="129"/>
    <x v="4"/>
    <x v="0"/>
    <x v="2"/>
    <x v="6"/>
    <x v="0"/>
    <x v="0"/>
    <x v="0"/>
    <x v="0"/>
    <x v="0"/>
    <x v="1"/>
    <x v="1"/>
    <x v="0"/>
    <x v="3"/>
    <x v="3"/>
    <x v="0"/>
  </r>
  <r>
    <n v="638"/>
    <x v="129"/>
    <x v="4"/>
    <x v="0"/>
    <x v="1"/>
    <x v="5"/>
    <x v="4"/>
    <x v="4"/>
    <x v="4"/>
    <x v="8"/>
    <x v="8"/>
    <x v="0"/>
    <x v="0"/>
    <x v="0"/>
    <x v="3"/>
    <x v="3"/>
    <x v="1"/>
  </r>
  <r>
    <n v="639"/>
    <x v="130"/>
    <x v="4"/>
    <x v="0"/>
    <x v="2"/>
    <x v="1"/>
    <x v="0"/>
    <x v="0"/>
    <x v="4"/>
    <x v="4"/>
    <x v="4"/>
    <x v="0"/>
    <x v="0"/>
    <x v="0"/>
    <x v="3"/>
    <x v="3"/>
    <x v="2"/>
  </r>
  <r>
    <n v="640"/>
    <x v="130"/>
    <x v="4"/>
    <x v="0"/>
    <x v="2"/>
    <x v="0"/>
    <x v="3"/>
    <x v="3"/>
    <x v="8"/>
    <x v="18"/>
    <x v="18"/>
    <x v="1"/>
    <x v="1"/>
    <x v="0"/>
    <x v="0"/>
    <x v="0"/>
    <x v="4"/>
  </r>
  <r>
    <n v="641"/>
    <x v="130"/>
    <x v="4"/>
    <x v="0"/>
    <x v="2"/>
    <x v="4"/>
    <x v="0"/>
    <x v="0"/>
    <x v="7"/>
    <x v="20"/>
    <x v="20"/>
    <x v="0"/>
    <x v="0"/>
    <x v="0"/>
    <x v="0"/>
    <x v="0"/>
    <x v="2"/>
  </r>
  <r>
    <n v="642"/>
    <x v="130"/>
    <x v="4"/>
    <x v="0"/>
    <x v="0"/>
    <x v="5"/>
    <x v="3"/>
    <x v="3"/>
    <x v="5"/>
    <x v="16"/>
    <x v="16"/>
    <x v="0"/>
    <x v="0"/>
    <x v="0"/>
    <x v="2"/>
    <x v="2"/>
    <x v="1"/>
  </r>
  <r>
    <n v="643"/>
    <x v="130"/>
    <x v="4"/>
    <x v="0"/>
    <x v="2"/>
    <x v="6"/>
    <x v="3"/>
    <x v="3"/>
    <x v="9"/>
    <x v="35"/>
    <x v="35"/>
    <x v="0"/>
    <x v="0"/>
    <x v="0"/>
    <x v="4"/>
    <x v="4"/>
    <x v="0"/>
  </r>
  <r>
    <n v="644"/>
    <x v="131"/>
    <x v="4"/>
    <x v="0"/>
    <x v="0"/>
    <x v="3"/>
    <x v="2"/>
    <x v="2"/>
    <x v="6"/>
    <x v="32"/>
    <x v="32"/>
    <x v="0"/>
    <x v="0"/>
    <x v="0"/>
    <x v="2"/>
    <x v="2"/>
    <x v="0"/>
  </r>
  <r>
    <n v="645"/>
    <x v="132"/>
    <x v="4"/>
    <x v="0"/>
    <x v="2"/>
    <x v="1"/>
    <x v="4"/>
    <x v="4"/>
    <x v="4"/>
    <x v="8"/>
    <x v="8"/>
    <x v="0"/>
    <x v="0"/>
    <x v="0"/>
    <x v="0"/>
    <x v="0"/>
    <x v="1"/>
  </r>
  <r>
    <n v="646"/>
    <x v="132"/>
    <x v="4"/>
    <x v="0"/>
    <x v="1"/>
    <x v="6"/>
    <x v="1"/>
    <x v="1"/>
    <x v="8"/>
    <x v="33"/>
    <x v="33"/>
    <x v="1"/>
    <x v="1"/>
    <x v="0"/>
    <x v="0"/>
    <x v="0"/>
    <x v="1"/>
  </r>
  <r>
    <n v="647"/>
    <x v="132"/>
    <x v="4"/>
    <x v="0"/>
    <x v="2"/>
    <x v="1"/>
    <x v="3"/>
    <x v="3"/>
    <x v="8"/>
    <x v="18"/>
    <x v="18"/>
    <x v="1"/>
    <x v="1"/>
    <x v="0"/>
    <x v="2"/>
    <x v="2"/>
    <x v="4"/>
  </r>
  <r>
    <n v="648"/>
    <x v="132"/>
    <x v="4"/>
    <x v="0"/>
    <x v="0"/>
    <x v="1"/>
    <x v="4"/>
    <x v="4"/>
    <x v="3"/>
    <x v="42"/>
    <x v="42"/>
    <x v="0"/>
    <x v="0"/>
    <x v="0"/>
    <x v="1"/>
    <x v="1"/>
    <x v="2"/>
  </r>
  <r>
    <n v="649"/>
    <x v="132"/>
    <x v="4"/>
    <x v="0"/>
    <x v="1"/>
    <x v="6"/>
    <x v="2"/>
    <x v="2"/>
    <x v="3"/>
    <x v="3"/>
    <x v="3"/>
    <x v="0"/>
    <x v="0"/>
    <x v="0"/>
    <x v="2"/>
    <x v="2"/>
    <x v="0"/>
  </r>
  <r>
    <n v="650"/>
    <x v="132"/>
    <x v="4"/>
    <x v="0"/>
    <x v="1"/>
    <x v="4"/>
    <x v="0"/>
    <x v="0"/>
    <x v="0"/>
    <x v="0"/>
    <x v="0"/>
    <x v="1"/>
    <x v="1"/>
    <x v="0"/>
    <x v="2"/>
    <x v="2"/>
    <x v="0"/>
  </r>
  <r>
    <n v="651"/>
    <x v="132"/>
    <x v="4"/>
    <x v="0"/>
    <x v="1"/>
    <x v="0"/>
    <x v="2"/>
    <x v="2"/>
    <x v="3"/>
    <x v="3"/>
    <x v="3"/>
    <x v="0"/>
    <x v="0"/>
    <x v="0"/>
    <x v="3"/>
    <x v="3"/>
    <x v="0"/>
  </r>
  <r>
    <n v="652"/>
    <x v="132"/>
    <x v="4"/>
    <x v="0"/>
    <x v="2"/>
    <x v="0"/>
    <x v="3"/>
    <x v="3"/>
    <x v="9"/>
    <x v="35"/>
    <x v="35"/>
    <x v="0"/>
    <x v="0"/>
    <x v="0"/>
    <x v="2"/>
    <x v="2"/>
    <x v="0"/>
  </r>
  <r>
    <n v="653"/>
    <x v="133"/>
    <x v="4"/>
    <x v="0"/>
    <x v="2"/>
    <x v="4"/>
    <x v="3"/>
    <x v="3"/>
    <x v="1"/>
    <x v="27"/>
    <x v="27"/>
    <x v="0"/>
    <x v="0"/>
    <x v="0"/>
    <x v="4"/>
    <x v="4"/>
    <x v="3"/>
  </r>
  <r>
    <n v="654"/>
    <x v="133"/>
    <x v="4"/>
    <x v="0"/>
    <x v="1"/>
    <x v="4"/>
    <x v="0"/>
    <x v="0"/>
    <x v="9"/>
    <x v="39"/>
    <x v="39"/>
    <x v="0"/>
    <x v="0"/>
    <x v="0"/>
    <x v="3"/>
    <x v="3"/>
    <x v="0"/>
  </r>
  <r>
    <n v="655"/>
    <x v="133"/>
    <x v="4"/>
    <x v="0"/>
    <x v="1"/>
    <x v="4"/>
    <x v="2"/>
    <x v="2"/>
    <x v="4"/>
    <x v="17"/>
    <x v="17"/>
    <x v="1"/>
    <x v="1"/>
    <x v="0"/>
    <x v="0"/>
    <x v="0"/>
    <x v="0"/>
  </r>
  <r>
    <n v="656"/>
    <x v="133"/>
    <x v="4"/>
    <x v="0"/>
    <x v="2"/>
    <x v="0"/>
    <x v="3"/>
    <x v="3"/>
    <x v="1"/>
    <x v="27"/>
    <x v="27"/>
    <x v="0"/>
    <x v="0"/>
    <x v="0"/>
    <x v="4"/>
    <x v="4"/>
    <x v="3"/>
  </r>
  <r>
    <n v="657"/>
    <x v="133"/>
    <x v="4"/>
    <x v="0"/>
    <x v="0"/>
    <x v="6"/>
    <x v="3"/>
    <x v="3"/>
    <x v="3"/>
    <x v="41"/>
    <x v="41"/>
    <x v="0"/>
    <x v="0"/>
    <x v="1"/>
    <x v="2"/>
    <x v="2"/>
    <x v="2"/>
  </r>
  <r>
    <n v="658"/>
    <x v="133"/>
    <x v="4"/>
    <x v="0"/>
    <x v="0"/>
    <x v="5"/>
    <x v="2"/>
    <x v="2"/>
    <x v="9"/>
    <x v="26"/>
    <x v="26"/>
    <x v="0"/>
    <x v="0"/>
    <x v="0"/>
    <x v="2"/>
    <x v="2"/>
    <x v="0"/>
  </r>
  <r>
    <n v="659"/>
    <x v="133"/>
    <x v="4"/>
    <x v="0"/>
    <x v="2"/>
    <x v="4"/>
    <x v="3"/>
    <x v="3"/>
    <x v="8"/>
    <x v="18"/>
    <x v="18"/>
    <x v="1"/>
    <x v="1"/>
    <x v="0"/>
    <x v="2"/>
    <x v="2"/>
    <x v="4"/>
  </r>
  <r>
    <n v="660"/>
    <x v="133"/>
    <x v="4"/>
    <x v="0"/>
    <x v="1"/>
    <x v="2"/>
    <x v="4"/>
    <x v="4"/>
    <x v="9"/>
    <x v="46"/>
    <x v="46"/>
    <x v="0"/>
    <x v="0"/>
    <x v="1"/>
    <x v="0"/>
    <x v="0"/>
    <x v="0"/>
  </r>
  <r>
    <n v="661"/>
    <x v="134"/>
    <x v="4"/>
    <x v="0"/>
    <x v="0"/>
    <x v="3"/>
    <x v="0"/>
    <x v="0"/>
    <x v="0"/>
    <x v="0"/>
    <x v="0"/>
    <x v="0"/>
    <x v="0"/>
    <x v="0"/>
    <x v="2"/>
    <x v="2"/>
    <x v="0"/>
  </r>
  <r>
    <n v="662"/>
    <x v="134"/>
    <x v="4"/>
    <x v="0"/>
    <x v="0"/>
    <x v="0"/>
    <x v="1"/>
    <x v="1"/>
    <x v="3"/>
    <x v="14"/>
    <x v="14"/>
    <x v="0"/>
    <x v="0"/>
    <x v="1"/>
    <x v="0"/>
    <x v="0"/>
    <x v="0"/>
  </r>
  <r>
    <n v="663"/>
    <x v="134"/>
    <x v="4"/>
    <x v="0"/>
    <x v="0"/>
    <x v="0"/>
    <x v="3"/>
    <x v="3"/>
    <x v="2"/>
    <x v="5"/>
    <x v="5"/>
    <x v="0"/>
    <x v="0"/>
    <x v="0"/>
    <x v="4"/>
    <x v="4"/>
    <x v="1"/>
  </r>
  <r>
    <n v="664"/>
    <x v="134"/>
    <x v="4"/>
    <x v="0"/>
    <x v="1"/>
    <x v="6"/>
    <x v="2"/>
    <x v="2"/>
    <x v="7"/>
    <x v="15"/>
    <x v="15"/>
    <x v="1"/>
    <x v="1"/>
    <x v="0"/>
    <x v="2"/>
    <x v="2"/>
    <x v="0"/>
  </r>
  <r>
    <n v="665"/>
    <x v="134"/>
    <x v="4"/>
    <x v="0"/>
    <x v="2"/>
    <x v="3"/>
    <x v="0"/>
    <x v="0"/>
    <x v="6"/>
    <x v="34"/>
    <x v="34"/>
    <x v="1"/>
    <x v="1"/>
    <x v="1"/>
    <x v="2"/>
    <x v="2"/>
    <x v="0"/>
  </r>
  <r>
    <n v="666"/>
    <x v="134"/>
    <x v="4"/>
    <x v="0"/>
    <x v="1"/>
    <x v="5"/>
    <x v="4"/>
    <x v="4"/>
    <x v="3"/>
    <x v="42"/>
    <x v="42"/>
    <x v="0"/>
    <x v="0"/>
    <x v="0"/>
    <x v="0"/>
    <x v="0"/>
    <x v="2"/>
  </r>
  <r>
    <n v="667"/>
    <x v="135"/>
    <x v="4"/>
    <x v="0"/>
    <x v="1"/>
    <x v="2"/>
    <x v="2"/>
    <x v="2"/>
    <x v="1"/>
    <x v="43"/>
    <x v="43"/>
    <x v="1"/>
    <x v="1"/>
    <x v="0"/>
    <x v="1"/>
    <x v="1"/>
    <x v="0"/>
  </r>
  <r>
    <n v="668"/>
    <x v="135"/>
    <x v="4"/>
    <x v="0"/>
    <x v="2"/>
    <x v="4"/>
    <x v="1"/>
    <x v="1"/>
    <x v="3"/>
    <x v="14"/>
    <x v="14"/>
    <x v="1"/>
    <x v="1"/>
    <x v="1"/>
    <x v="3"/>
    <x v="3"/>
    <x v="0"/>
  </r>
  <r>
    <n v="669"/>
    <x v="135"/>
    <x v="4"/>
    <x v="0"/>
    <x v="2"/>
    <x v="0"/>
    <x v="2"/>
    <x v="2"/>
    <x v="3"/>
    <x v="3"/>
    <x v="3"/>
    <x v="0"/>
    <x v="0"/>
    <x v="0"/>
    <x v="3"/>
    <x v="3"/>
    <x v="0"/>
  </r>
  <r>
    <n v="670"/>
    <x v="135"/>
    <x v="4"/>
    <x v="0"/>
    <x v="2"/>
    <x v="0"/>
    <x v="1"/>
    <x v="1"/>
    <x v="9"/>
    <x v="44"/>
    <x v="44"/>
    <x v="0"/>
    <x v="0"/>
    <x v="0"/>
    <x v="0"/>
    <x v="0"/>
    <x v="0"/>
  </r>
  <r>
    <n v="671"/>
    <x v="136"/>
    <x v="4"/>
    <x v="0"/>
    <x v="0"/>
    <x v="0"/>
    <x v="4"/>
    <x v="4"/>
    <x v="8"/>
    <x v="19"/>
    <x v="19"/>
    <x v="0"/>
    <x v="0"/>
    <x v="0"/>
    <x v="0"/>
    <x v="0"/>
    <x v="4"/>
  </r>
  <r>
    <n v="672"/>
    <x v="137"/>
    <x v="4"/>
    <x v="0"/>
    <x v="1"/>
    <x v="0"/>
    <x v="3"/>
    <x v="3"/>
    <x v="8"/>
    <x v="18"/>
    <x v="18"/>
    <x v="0"/>
    <x v="0"/>
    <x v="0"/>
    <x v="1"/>
    <x v="1"/>
    <x v="4"/>
  </r>
  <r>
    <n v="673"/>
    <x v="137"/>
    <x v="4"/>
    <x v="0"/>
    <x v="2"/>
    <x v="2"/>
    <x v="4"/>
    <x v="4"/>
    <x v="7"/>
    <x v="31"/>
    <x v="31"/>
    <x v="0"/>
    <x v="0"/>
    <x v="0"/>
    <x v="1"/>
    <x v="1"/>
    <x v="4"/>
  </r>
  <r>
    <n v="674"/>
    <x v="138"/>
    <x v="4"/>
    <x v="0"/>
    <x v="2"/>
    <x v="0"/>
    <x v="2"/>
    <x v="2"/>
    <x v="1"/>
    <x v="43"/>
    <x v="43"/>
    <x v="0"/>
    <x v="0"/>
    <x v="0"/>
    <x v="2"/>
    <x v="2"/>
    <x v="0"/>
  </r>
  <r>
    <n v="675"/>
    <x v="139"/>
    <x v="4"/>
    <x v="0"/>
    <x v="0"/>
    <x v="0"/>
    <x v="2"/>
    <x v="2"/>
    <x v="7"/>
    <x v="15"/>
    <x v="15"/>
    <x v="1"/>
    <x v="1"/>
    <x v="0"/>
    <x v="1"/>
    <x v="1"/>
    <x v="0"/>
  </r>
  <r>
    <n v="676"/>
    <x v="139"/>
    <x v="4"/>
    <x v="0"/>
    <x v="0"/>
    <x v="2"/>
    <x v="4"/>
    <x v="4"/>
    <x v="2"/>
    <x v="24"/>
    <x v="24"/>
    <x v="0"/>
    <x v="0"/>
    <x v="0"/>
    <x v="3"/>
    <x v="3"/>
    <x v="1"/>
  </r>
  <r>
    <n v="677"/>
    <x v="140"/>
    <x v="4"/>
    <x v="0"/>
    <x v="2"/>
    <x v="0"/>
    <x v="2"/>
    <x v="2"/>
    <x v="7"/>
    <x v="15"/>
    <x v="15"/>
    <x v="0"/>
    <x v="0"/>
    <x v="0"/>
    <x v="2"/>
    <x v="2"/>
    <x v="0"/>
  </r>
  <r>
    <n v="678"/>
    <x v="140"/>
    <x v="4"/>
    <x v="0"/>
    <x v="1"/>
    <x v="4"/>
    <x v="1"/>
    <x v="1"/>
    <x v="3"/>
    <x v="14"/>
    <x v="14"/>
    <x v="1"/>
    <x v="1"/>
    <x v="0"/>
    <x v="2"/>
    <x v="2"/>
    <x v="0"/>
  </r>
  <r>
    <n v="679"/>
    <x v="140"/>
    <x v="4"/>
    <x v="0"/>
    <x v="0"/>
    <x v="5"/>
    <x v="3"/>
    <x v="3"/>
    <x v="5"/>
    <x v="16"/>
    <x v="16"/>
    <x v="1"/>
    <x v="1"/>
    <x v="0"/>
    <x v="3"/>
    <x v="3"/>
    <x v="1"/>
  </r>
  <r>
    <n v="680"/>
    <x v="141"/>
    <x v="4"/>
    <x v="0"/>
    <x v="0"/>
    <x v="5"/>
    <x v="1"/>
    <x v="1"/>
    <x v="2"/>
    <x v="30"/>
    <x v="30"/>
    <x v="1"/>
    <x v="1"/>
    <x v="0"/>
    <x v="2"/>
    <x v="2"/>
    <x v="2"/>
  </r>
  <r>
    <n v="681"/>
    <x v="141"/>
    <x v="4"/>
    <x v="0"/>
    <x v="2"/>
    <x v="5"/>
    <x v="3"/>
    <x v="3"/>
    <x v="9"/>
    <x v="35"/>
    <x v="35"/>
    <x v="0"/>
    <x v="0"/>
    <x v="0"/>
    <x v="3"/>
    <x v="3"/>
    <x v="0"/>
  </r>
  <r>
    <n v="682"/>
    <x v="142"/>
    <x v="4"/>
    <x v="0"/>
    <x v="1"/>
    <x v="1"/>
    <x v="2"/>
    <x v="2"/>
    <x v="3"/>
    <x v="3"/>
    <x v="3"/>
    <x v="0"/>
    <x v="0"/>
    <x v="1"/>
    <x v="0"/>
    <x v="0"/>
    <x v="0"/>
  </r>
  <r>
    <n v="683"/>
    <x v="143"/>
    <x v="4"/>
    <x v="0"/>
    <x v="0"/>
    <x v="2"/>
    <x v="0"/>
    <x v="0"/>
    <x v="9"/>
    <x v="39"/>
    <x v="39"/>
    <x v="0"/>
    <x v="0"/>
    <x v="0"/>
    <x v="0"/>
    <x v="0"/>
    <x v="0"/>
  </r>
  <r>
    <n v="684"/>
    <x v="143"/>
    <x v="4"/>
    <x v="0"/>
    <x v="2"/>
    <x v="4"/>
    <x v="0"/>
    <x v="0"/>
    <x v="5"/>
    <x v="48"/>
    <x v="48"/>
    <x v="1"/>
    <x v="1"/>
    <x v="0"/>
    <x v="1"/>
    <x v="1"/>
    <x v="0"/>
  </r>
  <r>
    <n v="685"/>
    <x v="143"/>
    <x v="4"/>
    <x v="0"/>
    <x v="1"/>
    <x v="3"/>
    <x v="3"/>
    <x v="3"/>
    <x v="2"/>
    <x v="5"/>
    <x v="5"/>
    <x v="0"/>
    <x v="0"/>
    <x v="0"/>
    <x v="2"/>
    <x v="2"/>
    <x v="1"/>
  </r>
  <r>
    <n v="686"/>
    <x v="143"/>
    <x v="4"/>
    <x v="0"/>
    <x v="2"/>
    <x v="6"/>
    <x v="1"/>
    <x v="1"/>
    <x v="4"/>
    <x v="22"/>
    <x v="22"/>
    <x v="0"/>
    <x v="0"/>
    <x v="0"/>
    <x v="0"/>
    <x v="0"/>
    <x v="1"/>
  </r>
  <r>
    <n v="687"/>
    <x v="143"/>
    <x v="4"/>
    <x v="0"/>
    <x v="0"/>
    <x v="5"/>
    <x v="3"/>
    <x v="3"/>
    <x v="7"/>
    <x v="11"/>
    <x v="11"/>
    <x v="0"/>
    <x v="0"/>
    <x v="0"/>
    <x v="2"/>
    <x v="2"/>
    <x v="3"/>
  </r>
  <r>
    <n v="688"/>
    <x v="143"/>
    <x v="4"/>
    <x v="0"/>
    <x v="2"/>
    <x v="0"/>
    <x v="0"/>
    <x v="0"/>
    <x v="5"/>
    <x v="48"/>
    <x v="48"/>
    <x v="0"/>
    <x v="0"/>
    <x v="0"/>
    <x v="2"/>
    <x v="2"/>
    <x v="0"/>
  </r>
  <r>
    <n v="689"/>
    <x v="143"/>
    <x v="4"/>
    <x v="0"/>
    <x v="2"/>
    <x v="0"/>
    <x v="4"/>
    <x v="4"/>
    <x v="6"/>
    <x v="9"/>
    <x v="9"/>
    <x v="0"/>
    <x v="0"/>
    <x v="0"/>
    <x v="3"/>
    <x v="3"/>
    <x v="0"/>
  </r>
  <r>
    <n v="690"/>
    <x v="144"/>
    <x v="4"/>
    <x v="0"/>
    <x v="2"/>
    <x v="1"/>
    <x v="3"/>
    <x v="3"/>
    <x v="2"/>
    <x v="5"/>
    <x v="5"/>
    <x v="1"/>
    <x v="1"/>
    <x v="0"/>
    <x v="3"/>
    <x v="3"/>
    <x v="1"/>
  </r>
  <r>
    <n v="691"/>
    <x v="144"/>
    <x v="4"/>
    <x v="0"/>
    <x v="0"/>
    <x v="2"/>
    <x v="2"/>
    <x v="2"/>
    <x v="8"/>
    <x v="36"/>
    <x v="36"/>
    <x v="1"/>
    <x v="1"/>
    <x v="1"/>
    <x v="2"/>
    <x v="2"/>
    <x v="0"/>
  </r>
  <r>
    <n v="692"/>
    <x v="144"/>
    <x v="4"/>
    <x v="0"/>
    <x v="0"/>
    <x v="3"/>
    <x v="0"/>
    <x v="0"/>
    <x v="3"/>
    <x v="45"/>
    <x v="45"/>
    <x v="1"/>
    <x v="1"/>
    <x v="1"/>
    <x v="0"/>
    <x v="0"/>
    <x v="0"/>
  </r>
  <r>
    <n v="693"/>
    <x v="145"/>
    <x v="4"/>
    <x v="0"/>
    <x v="1"/>
    <x v="1"/>
    <x v="1"/>
    <x v="1"/>
    <x v="5"/>
    <x v="28"/>
    <x v="28"/>
    <x v="0"/>
    <x v="0"/>
    <x v="0"/>
    <x v="0"/>
    <x v="0"/>
    <x v="2"/>
  </r>
  <r>
    <n v="694"/>
    <x v="145"/>
    <x v="4"/>
    <x v="0"/>
    <x v="1"/>
    <x v="5"/>
    <x v="3"/>
    <x v="3"/>
    <x v="8"/>
    <x v="18"/>
    <x v="18"/>
    <x v="0"/>
    <x v="0"/>
    <x v="0"/>
    <x v="3"/>
    <x v="3"/>
    <x v="4"/>
  </r>
  <r>
    <n v="695"/>
    <x v="145"/>
    <x v="4"/>
    <x v="0"/>
    <x v="2"/>
    <x v="6"/>
    <x v="3"/>
    <x v="3"/>
    <x v="5"/>
    <x v="16"/>
    <x v="16"/>
    <x v="0"/>
    <x v="0"/>
    <x v="0"/>
    <x v="2"/>
    <x v="2"/>
    <x v="1"/>
  </r>
  <r>
    <n v="696"/>
    <x v="145"/>
    <x v="4"/>
    <x v="0"/>
    <x v="1"/>
    <x v="4"/>
    <x v="1"/>
    <x v="1"/>
    <x v="8"/>
    <x v="33"/>
    <x v="33"/>
    <x v="1"/>
    <x v="1"/>
    <x v="0"/>
    <x v="1"/>
    <x v="1"/>
    <x v="1"/>
  </r>
  <r>
    <n v="697"/>
    <x v="145"/>
    <x v="4"/>
    <x v="0"/>
    <x v="1"/>
    <x v="3"/>
    <x v="4"/>
    <x v="4"/>
    <x v="4"/>
    <x v="8"/>
    <x v="8"/>
    <x v="0"/>
    <x v="0"/>
    <x v="0"/>
    <x v="2"/>
    <x v="2"/>
    <x v="1"/>
  </r>
  <r>
    <n v="698"/>
    <x v="145"/>
    <x v="4"/>
    <x v="0"/>
    <x v="1"/>
    <x v="6"/>
    <x v="4"/>
    <x v="4"/>
    <x v="9"/>
    <x v="46"/>
    <x v="46"/>
    <x v="0"/>
    <x v="0"/>
    <x v="0"/>
    <x v="1"/>
    <x v="1"/>
    <x v="0"/>
  </r>
  <r>
    <n v="699"/>
    <x v="145"/>
    <x v="4"/>
    <x v="0"/>
    <x v="0"/>
    <x v="6"/>
    <x v="0"/>
    <x v="0"/>
    <x v="6"/>
    <x v="34"/>
    <x v="34"/>
    <x v="0"/>
    <x v="0"/>
    <x v="0"/>
    <x v="2"/>
    <x v="2"/>
    <x v="0"/>
  </r>
  <r>
    <n v="700"/>
    <x v="145"/>
    <x v="4"/>
    <x v="0"/>
    <x v="2"/>
    <x v="0"/>
    <x v="4"/>
    <x v="4"/>
    <x v="6"/>
    <x v="9"/>
    <x v="9"/>
    <x v="1"/>
    <x v="1"/>
    <x v="0"/>
    <x v="0"/>
    <x v="0"/>
    <x v="0"/>
  </r>
  <r>
    <n v="701"/>
    <x v="145"/>
    <x v="4"/>
    <x v="0"/>
    <x v="1"/>
    <x v="1"/>
    <x v="3"/>
    <x v="3"/>
    <x v="8"/>
    <x v="18"/>
    <x v="18"/>
    <x v="1"/>
    <x v="1"/>
    <x v="0"/>
    <x v="3"/>
    <x v="3"/>
    <x v="4"/>
  </r>
  <r>
    <n v="702"/>
    <x v="145"/>
    <x v="4"/>
    <x v="0"/>
    <x v="2"/>
    <x v="0"/>
    <x v="1"/>
    <x v="1"/>
    <x v="8"/>
    <x v="33"/>
    <x v="33"/>
    <x v="0"/>
    <x v="0"/>
    <x v="1"/>
    <x v="4"/>
    <x v="4"/>
    <x v="1"/>
  </r>
  <r>
    <n v="703"/>
    <x v="145"/>
    <x v="4"/>
    <x v="0"/>
    <x v="1"/>
    <x v="0"/>
    <x v="0"/>
    <x v="0"/>
    <x v="3"/>
    <x v="45"/>
    <x v="45"/>
    <x v="0"/>
    <x v="0"/>
    <x v="0"/>
    <x v="2"/>
    <x v="2"/>
    <x v="0"/>
  </r>
  <r>
    <n v="704"/>
    <x v="145"/>
    <x v="4"/>
    <x v="0"/>
    <x v="2"/>
    <x v="5"/>
    <x v="1"/>
    <x v="1"/>
    <x v="1"/>
    <x v="1"/>
    <x v="1"/>
    <x v="0"/>
    <x v="0"/>
    <x v="0"/>
    <x v="0"/>
    <x v="0"/>
    <x v="1"/>
  </r>
  <r>
    <n v="705"/>
    <x v="145"/>
    <x v="4"/>
    <x v="0"/>
    <x v="2"/>
    <x v="2"/>
    <x v="0"/>
    <x v="0"/>
    <x v="5"/>
    <x v="48"/>
    <x v="48"/>
    <x v="1"/>
    <x v="1"/>
    <x v="0"/>
    <x v="3"/>
    <x v="3"/>
    <x v="0"/>
  </r>
  <r>
    <n v="706"/>
    <x v="146"/>
    <x v="4"/>
    <x v="0"/>
    <x v="0"/>
    <x v="0"/>
    <x v="2"/>
    <x v="2"/>
    <x v="3"/>
    <x v="3"/>
    <x v="3"/>
    <x v="1"/>
    <x v="1"/>
    <x v="0"/>
    <x v="1"/>
    <x v="1"/>
    <x v="0"/>
  </r>
  <r>
    <n v="707"/>
    <x v="147"/>
    <x v="4"/>
    <x v="0"/>
    <x v="1"/>
    <x v="1"/>
    <x v="3"/>
    <x v="3"/>
    <x v="9"/>
    <x v="35"/>
    <x v="35"/>
    <x v="0"/>
    <x v="0"/>
    <x v="0"/>
    <x v="4"/>
    <x v="4"/>
    <x v="0"/>
  </r>
  <r>
    <n v="708"/>
    <x v="147"/>
    <x v="4"/>
    <x v="0"/>
    <x v="0"/>
    <x v="3"/>
    <x v="0"/>
    <x v="0"/>
    <x v="9"/>
    <x v="39"/>
    <x v="39"/>
    <x v="0"/>
    <x v="0"/>
    <x v="0"/>
    <x v="2"/>
    <x v="2"/>
    <x v="0"/>
  </r>
  <r>
    <n v="709"/>
    <x v="147"/>
    <x v="4"/>
    <x v="0"/>
    <x v="2"/>
    <x v="5"/>
    <x v="0"/>
    <x v="0"/>
    <x v="8"/>
    <x v="23"/>
    <x v="23"/>
    <x v="0"/>
    <x v="0"/>
    <x v="0"/>
    <x v="3"/>
    <x v="3"/>
    <x v="2"/>
  </r>
  <r>
    <n v="710"/>
    <x v="147"/>
    <x v="4"/>
    <x v="0"/>
    <x v="1"/>
    <x v="5"/>
    <x v="2"/>
    <x v="2"/>
    <x v="8"/>
    <x v="36"/>
    <x v="36"/>
    <x v="1"/>
    <x v="1"/>
    <x v="0"/>
    <x v="2"/>
    <x v="2"/>
    <x v="0"/>
  </r>
  <r>
    <n v="711"/>
    <x v="147"/>
    <x v="4"/>
    <x v="0"/>
    <x v="2"/>
    <x v="3"/>
    <x v="4"/>
    <x v="4"/>
    <x v="4"/>
    <x v="8"/>
    <x v="8"/>
    <x v="0"/>
    <x v="0"/>
    <x v="0"/>
    <x v="0"/>
    <x v="0"/>
    <x v="1"/>
  </r>
  <r>
    <n v="712"/>
    <x v="147"/>
    <x v="4"/>
    <x v="0"/>
    <x v="2"/>
    <x v="6"/>
    <x v="1"/>
    <x v="1"/>
    <x v="1"/>
    <x v="1"/>
    <x v="1"/>
    <x v="0"/>
    <x v="0"/>
    <x v="0"/>
    <x v="2"/>
    <x v="2"/>
    <x v="1"/>
  </r>
  <r>
    <n v="713"/>
    <x v="147"/>
    <x v="4"/>
    <x v="0"/>
    <x v="0"/>
    <x v="0"/>
    <x v="3"/>
    <x v="3"/>
    <x v="2"/>
    <x v="5"/>
    <x v="5"/>
    <x v="0"/>
    <x v="0"/>
    <x v="1"/>
    <x v="2"/>
    <x v="2"/>
    <x v="1"/>
  </r>
  <r>
    <n v="714"/>
    <x v="147"/>
    <x v="4"/>
    <x v="0"/>
    <x v="1"/>
    <x v="6"/>
    <x v="1"/>
    <x v="1"/>
    <x v="9"/>
    <x v="44"/>
    <x v="44"/>
    <x v="0"/>
    <x v="0"/>
    <x v="0"/>
    <x v="0"/>
    <x v="0"/>
    <x v="0"/>
  </r>
  <r>
    <n v="715"/>
    <x v="147"/>
    <x v="4"/>
    <x v="0"/>
    <x v="0"/>
    <x v="0"/>
    <x v="2"/>
    <x v="2"/>
    <x v="2"/>
    <x v="12"/>
    <x v="12"/>
    <x v="0"/>
    <x v="0"/>
    <x v="0"/>
    <x v="3"/>
    <x v="3"/>
    <x v="0"/>
  </r>
  <r>
    <n v="716"/>
    <x v="147"/>
    <x v="4"/>
    <x v="0"/>
    <x v="0"/>
    <x v="0"/>
    <x v="3"/>
    <x v="3"/>
    <x v="1"/>
    <x v="27"/>
    <x v="27"/>
    <x v="0"/>
    <x v="0"/>
    <x v="0"/>
    <x v="0"/>
    <x v="0"/>
    <x v="3"/>
  </r>
  <r>
    <n v="717"/>
    <x v="147"/>
    <x v="4"/>
    <x v="0"/>
    <x v="1"/>
    <x v="2"/>
    <x v="4"/>
    <x v="4"/>
    <x v="8"/>
    <x v="19"/>
    <x v="19"/>
    <x v="1"/>
    <x v="1"/>
    <x v="0"/>
    <x v="3"/>
    <x v="3"/>
    <x v="4"/>
  </r>
  <r>
    <n v="718"/>
    <x v="147"/>
    <x v="4"/>
    <x v="0"/>
    <x v="1"/>
    <x v="4"/>
    <x v="3"/>
    <x v="3"/>
    <x v="3"/>
    <x v="41"/>
    <x v="41"/>
    <x v="0"/>
    <x v="0"/>
    <x v="0"/>
    <x v="2"/>
    <x v="2"/>
    <x v="2"/>
  </r>
  <r>
    <n v="719"/>
    <x v="148"/>
    <x v="4"/>
    <x v="0"/>
    <x v="1"/>
    <x v="4"/>
    <x v="0"/>
    <x v="0"/>
    <x v="8"/>
    <x v="23"/>
    <x v="23"/>
    <x v="1"/>
    <x v="1"/>
    <x v="0"/>
    <x v="4"/>
    <x v="4"/>
    <x v="2"/>
  </r>
  <r>
    <n v="720"/>
    <x v="148"/>
    <x v="4"/>
    <x v="0"/>
    <x v="1"/>
    <x v="3"/>
    <x v="4"/>
    <x v="4"/>
    <x v="6"/>
    <x v="9"/>
    <x v="9"/>
    <x v="1"/>
    <x v="1"/>
    <x v="0"/>
    <x v="0"/>
    <x v="0"/>
    <x v="0"/>
  </r>
  <r>
    <n v="721"/>
    <x v="148"/>
    <x v="4"/>
    <x v="0"/>
    <x v="1"/>
    <x v="6"/>
    <x v="2"/>
    <x v="2"/>
    <x v="3"/>
    <x v="3"/>
    <x v="3"/>
    <x v="0"/>
    <x v="0"/>
    <x v="0"/>
    <x v="4"/>
    <x v="4"/>
    <x v="0"/>
  </r>
  <r>
    <n v="722"/>
    <x v="149"/>
    <x v="4"/>
    <x v="0"/>
    <x v="2"/>
    <x v="5"/>
    <x v="1"/>
    <x v="1"/>
    <x v="7"/>
    <x v="21"/>
    <x v="21"/>
    <x v="0"/>
    <x v="0"/>
    <x v="0"/>
    <x v="2"/>
    <x v="2"/>
    <x v="1"/>
  </r>
  <r>
    <n v="723"/>
    <x v="149"/>
    <x v="4"/>
    <x v="0"/>
    <x v="2"/>
    <x v="2"/>
    <x v="3"/>
    <x v="3"/>
    <x v="3"/>
    <x v="41"/>
    <x v="41"/>
    <x v="0"/>
    <x v="0"/>
    <x v="0"/>
    <x v="2"/>
    <x v="2"/>
    <x v="2"/>
  </r>
  <r>
    <n v="724"/>
    <x v="149"/>
    <x v="4"/>
    <x v="0"/>
    <x v="1"/>
    <x v="6"/>
    <x v="3"/>
    <x v="3"/>
    <x v="0"/>
    <x v="25"/>
    <x v="25"/>
    <x v="0"/>
    <x v="0"/>
    <x v="0"/>
    <x v="2"/>
    <x v="2"/>
    <x v="2"/>
  </r>
  <r>
    <n v="725"/>
    <x v="149"/>
    <x v="4"/>
    <x v="0"/>
    <x v="1"/>
    <x v="4"/>
    <x v="2"/>
    <x v="2"/>
    <x v="7"/>
    <x v="15"/>
    <x v="15"/>
    <x v="0"/>
    <x v="0"/>
    <x v="0"/>
    <x v="4"/>
    <x v="4"/>
    <x v="0"/>
  </r>
  <r>
    <n v="726"/>
    <x v="149"/>
    <x v="4"/>
    <x v="0"/>
    <x v="0"/>
    <x v="4"/>
    <x v="4"/>
    <x v="4"/>
    <x v="0"/>
    <x v="49"/>
    <x v="49"/>
    <x v="0"/>
    <x v="0"/>
    <x v="0"/>
    <x v="4"/>
    <x v="4"/>
    <x v="2"/>
  </r>
  <r>
    <n v="727"/>
    <x v="149"/>
    <x v="4"/>
    <x v="0"/>
    <x v="1"/>
    <x v="3"/>
    <x v="4"/>
    <x v="4"/>
    <x v="7"/>
    <x v="31"/>
    <x v="31"/>
    <x v="1"/>
    <x v="1"/>
    <x v="0"/>
    <x v="2"/>
    <x v="2"/>
    <x v="4"/>
  </r>
  <r>
    <n v="728"/>
    <x v="149"/>
    <x v="4"/>
    <x v="0"/>
    <x v="1"/>
    <x v="5"/>
    <x v="2"/>
    <x v="2"/>
    <x v="4"/>
    <x v="17"/>
    <x v="17"/>
    <x v="1"/>
    <x v="1"/>
    <x v="0"/>
    <x v="3"/>
    <x v="3"/>
    <x v="0"/>
  </r>
  <r>
    <n v="729"/>
    <x v="149"/>
    <x v="4"/>
    <x v="0"/>
    <x v="1"/>
    <x v="0"/>
    <x v="1"/>
    <x v="1"/>
    <x v="1"/>
    <x v="1"/>
    <x v="1"/>
    <x v="0"/>
    <x v="0"/>
    <x v="0"/>
    <x v="2"/>
    <x v="2"/>
    <x v="1"/>
  </r>
  <r>
    <n v="730"/>
    <x v="149"/>
    <x v="4"/>
    <x v="0"/>
    <x v="0"/>
    <x v="2"/>
    <x v="0"/>
    <x v="0"/>
    <x v="9"/>
    <x v="39"/>
    <x v="39"/>
    <x v="1"/>
    <x v="1"/>
    <x v="0"/>
    <x v="2"/>
    <x v="2"/>
    <x v="0"/>
  </r>
  <r>
    <n v="731"/>
    <x v="149"/>
    <x v="4"/>
    <x v="0"/>
    <x v="0"/>
    <x v="4"/>
    <x v="1"/>
    <x v="1"/>
    <x v="4"/>
    <x v="22"/>
    <x v="22"/>
    <x v="0"/>
    <x v="0"/>
    <x v="0"/>
    <x v="4"/>
    <x v="4"/>
    <x v="1"/>
  </r>
  <r>
    <n v="732"/>
    <x v="149"/>
    <x v="4"/>
    <x v="0"/>
    <x v="2"/>
    <x v="1"/>
    <x v="2"/>
    <x v="2"/>
    <x v="1"/>
    <x v="43"/>
    <x v="43"/>
    <x v="0"/>
    <x v="0"/>
    <x v="0"/>
    <x v="4"/>
    <x v="4"/>
    <x v="0"/>
  </r>
  <r>
    <n v="733"/>
    <x v="149"/>
    <x v="4"/>
    <x v="0"/>
    <x v="2"/>
    <x v="6"/>
    <x v="1"/>
    <x v="1"/>
    <x v="4"/>
    <x v="22"/>
    <x v="22"/>
    <x v="1"/>
    <x v="1"/>
    <x v="0"/>
    <x v="2"/>
    <x v="2"/>
    <x v="1"/>
  </r>
  <r>
    <n v="734"/>
    <x v="149"/>
    <x v="4"/>
    <x v="0"/>
    <x v="1"/>
    <x v="5"/>
    <x v="2"/>
    <x v="2"/>
    <x v="3"/>
    <x v="3"/>
    <x v="3"/>
    <x v="0"/>
    <x v="0"/>
    <x v="0"/>
    <x v="0"/>
    <x v="0"/>
    <x v="0"/>
  </r>
  <r>
    <n v="735"/>
    <x v="149"/>
    <x v="4"/>
    <x v="0"/>
    <x v="0"/>
    <x v="1"/>
    <x v="1"/>
    <x v="1"/>
    <x v="0"/>
    <x v="10"/>
    <x v="10"/>
    <x v="0"/>
    <x v="0"/>
    <x v="0"/>
    <x v="3"/>
    <x v="3"/>
    <x v="2"/>
  </r>
  <r>
    <n v="736"/>
    <x v="149"/>
    <x v="4"/>
    <x v="0"/>
    <x v="2"/>
    <x v="3"/>
    <x v="0"/>
    <x v="0"/>
    <x v="7"/>
    <x v="20"/>
    <x v="20"/>
    <x v="1"/>
    <x v="1"/>
    <x v="1"/>
    <x v="3"/>
    <x v="3"/>
    <x v="2"/>
  </r>
  <r>
    <n v="737"/>
    <x v="149"/>
    <x v="4"/>
    <x v="0"/>
    <x v="0"/>
    <x v="3"/>
    <x v="1"/>
    <x v="1"/>
    <x v="5"/>
    <x v="28"/>
    <x v="28"/>
    <x v="1"/>
    <x v="1"/>
    <x v="0"/>
    <x v="2"/>
    <x v="2"/>
    <x v="2"/>
  </r>
  <r>
    <n v="738"/>
    <x v="149"/>
    <x v="4"/>
    <x v="0"/>
    <x v="0"/>
    <x v="5"/>
    <x v="4"/>
    <x v="4"/>
    <x v="8"/>
    <x v="19"/>
    <x v="19"/>
    <x v="0"/>
    <x v="0"/>
    <x v="0"/>
    <x v="3"/>
    <x v="3"/>
    <x v="4"/>
  </r>
  <r>
    <n v="739"/>
    <x v="149"/>
    <x v="4"/>
    <x v="0"/>
    <x v="0"/>
    <x v="6"/>
    <x v="1"/>
    <x v="1"/>
    <x v="7"/>
    <x v="21"/>
    <x v="21"/>
    <x v="1"/>
    <x v="1"/>
    <x v="0"/>
    <x v="3"/>
    <x v="3"/>
    <x v="1"/>
  </r>
  <r>
    <n v="740"/>
    <x v="149"/>
    <x v="4"/>
    <x v="0"/>
    <x v="2"/>
    <x v="6"/>
    <x v="0"/>
    <x v="0"/>
    <x v="8"/>
    <x v="23"/>
    <x v="23"/>
    <x v="1"/>
    <x v="1"/>
    <x v="0"/>
    <x v="2"/>
    <x v="2"/>
    <x v="2"/>
  </r>
  <r>
    <n v="741"/>
    <x v="149"/>
    <x v="4"/>
    <x v="0"/>
    <x v="0"/>
    <x v="2"/>
    <x v="2"/>
    <x v="2"/>
    <x v="6"/>
    <x v="32"/>
    <x v="32"/>
    <x v="0"/>
    <x v="0"/>
    <x v="0"/>
    <x v="3"/>
    <x v="3"/>
    <x v="0"/>
  </r>
  <r>
    <n v="742"/>
    <x v="149"/>
    <x v="4"/>
    <x v="0"/>
    <x v="0"/>
    <x v="0"/>
    <x v="3"/>
    <x v="3"/>
    <x v="0"/>
    <x v="25"/>
    <x v="25"/>
    <x v="1"/>
    <x v="1"/>
    <x v="0"/>
    <x v="3"/>
    <x v="3"/>
    <x v="2"/>
  </r>
  <r>
    <n v="743"/>
    <x v="149"/>
    <x v="4"/>
    <x v="0"/>
    <x v="1"/>
    <x v="0"/>
    <x v="2"/>
    <x v="2"/>
    <x v="0"/>
    <x v="38"/>
    <x v="38"/>
    <x v="0"/>
    <x v="0"/>
    <x v="0"/>
    <x v="2"/>
    <x v="2"/>
    <x v="0"/>
  </r>
  <r>
    <n v="744"/>
    <x v="149"/>
    <x v="4"/>
    <x v="0"/>
    <x v="2"/>
    <x v="1"/>
    <x v="4"/>
    <x v="4"/>
    <x v="9"/>
    <x v="46"/>
    <x v="46"/>
    <x v="0"/>
    <x v="0"/>
    <x v="0"/>
    <x v="0"/>
    <x v="0"/>
    <x v="0"/>
  </r>
  <r>
    <n v="745"/>
    <x v="149"/>
    <x v="4"/>
    <x v="0"/>
    <x v="2"/>
    <x v="4"/>
    <x v="3"/>
    <x v="3"/>
    <x v="5"/>
    <x v="16"/>
    <x v="16"/>
    <x v="1"/>
    <x v="1"/>
    <x v="0"/>
    <x v="2"/>
    <x v="2"/>
    <x v="1"/>
  </r>
  <r>
    <n v="746"/>
    <x v="150"/>
    <x v="4"/>
    <x v="0"/>
    <x v="2"/>
    <x v="3"/>
    <x v="1"/>
    <x v="1"/>
    <x v="6"/>
    <x v="7"/>
    <x v="7"/>
    <x v="0"/>
    <x v="0"/>
    <x v="0"/>
    <x v="2"/>
    <x v="2"/>
    <x v="0"/>
  </r>
  <r>
    <n v="747"/>
    <x v="150"/>
    <x v="4"/>
    <x v="0"/>
    <x v="1"/>
    <x v="0"/>
    <x v="4"/>
    <x v="4"/>
    <x v="5"/>
    <x v="47"/>
    <x v="47"/>
    <x v="1"/>
    <x v="1"/>
    <x v="0"/>
    <x v="0"/>
    <x v="0"/>
    <x v="2"/>
  </r>
  <r>
    <n v="748"/>
    <x v="151"/>
    <x v="5"/>
    <x v="0"/>
    <x v="1"/>
    <x v="2"/>
    <x v="4"/>
    <x v="4"/>
    <x v="9"/>
    <x v="46"/>
    <x v="46"/>
    <x v="1"/>
    <x v="1"/>
    <x v="0"/>
    <x v="2"/>
    <x v="2"/>
    <x v="0"/>
  </r>
  <r>
    <n v="749"/>
    <x v="151"/>
    <x v="5"/>
    <x v="0"/>
    <x v="2"/>
    <x v="6"/>
    <x v="1"/>
    <x v="1"/>
    <x v="5"/>
    <x v="28"/>
    <x v="28"/>
    <x v="0"/>
    <x v="0"/>
    <x v="0"/>
    <x v="0"/>
    <x v="0"/>
    <x v="2"/>
  </r>
  <r>
    <n v="750"/>
    <x v="151"/>
    <x v="5"/>
    <x v="0"/>
    <x v="0"/>
    <x v="0"/>
    <x v="4"/>
    <x v="4"/>
    <x v="8"/>
    <x v="19"/>
    <x v="19"/>
    <x v="0"/>
    <x v="0"/>
    <x v="0"/>
    <x v="3"/>
    <x v="3"/>
    <x v="4"/>
  </r>
  <r>
    <n v="751"/>
    <x v="152"/>
    <x v="5"/>
    <x v="0"/>
    <x v="1"/>
    <x v="3"/>
    <x v="1"/>
    <x v="1"/>
    <x v="9"/>
    <x v="44"/>
    <x v="44"/>
    <x v="1"/>
    <x v="1"/>
    <x v="0"/>
    <x v="0"/>
    <x v="0"/>
    <x v="0"/>
  </r>
  <r>
    <n v="752"/>
    <x v="152"/>
    <x v="5"/>
    <x v="0"/>
    <x v="2"/>
    <x v="1"/>
    <x v="2"/>
    <x v="2"/>
    <x v="2"/>
    <x v="12"/>
    <x v="12"/>
    <x v="1"/>
    <x v="1"/>
    <x v="0"/>
    <x v="2"/>
    <x v="2"/>
    <x v="0"/>
  </r>
  <r>
    <n v="753"/>
    <x v="153"/>
    <x v="5"/>
    <x v="0"/>
    <x v="1"/>
    <x v="5"/>
    <x v="0"/>
    <x v="0"/>
    <x v="6"/>
    <x v="34"/>
    <x v="34"/>
    <x v="0"/>
    <x v="0"/>
    <x v="0"/>
    <x v="1"/>
    <x v="1"/>
    <x v="0"/>
  </r>
  <r>
    <n v="754"/>
    <x v="153"/>
    <x v="5"/>
    <x v="0"/>
    <x v="2"/>
    <x v="6"/>
    <x v="1"/>
    <x v="1"/>
    <x v="5"/>
    <x v="28"/>
    <x v="28"/>
    <x v="0"/>
    <x v="0"/>
    <x v="1"/>
    <x v="2"/>
    <x v="2"/>
    <x v="2"/>
  </r>
  <r>
    <n v="755"/>
    <x v="153"/>
    <x v="5"/>
    <x v="0"/>
    <x v="1"/>
    <x v="3"/>
    <x v="0"/>
    <x v="0"/>
    <x v="0"/>
    <x v="0"/>
    <x v="0"/>
    <x v="0"/>
    <x v="0"/>
    <x v="0"/>
    <x v="2"/>
    <x v="2"/>
    <x v="0"/>
  </r>
  <r>
    <n v="756"/>
    <x v="153"/>
    <x v="5"/>
    <x v="0"/>
    <x v="0"/>
    <x v="1"/>
    <x v="3"/>
    <x v="3"/>
    <x v="0"/>
    <x v="25"/>
    <x v="25"/>
    <x v="0"/>
    <x v="0"/>
    <x v="0"/>
    <x v="2"/>
    <x v="2"/>
    <x v="2"/>
  </r>
  <r>
    <n v="757"/>
    <x v="153"/>
    <x v="5"/>
    <x v="0"/>
    <x v="1"/>
    <x v="6"/>
    <x v="1"/>
    <x v="1"/>
    <x v="6"/>
    <x v="7"/>
    <x v="7"/>
    <x v="0"/>
    <x v="0"/>
    <x v="0"/>
    <x v="2"/>
    <x v="2"/>
    <x v="0"/>
  </r>
  <r>
    <n v="758"/>
    <x v="153"/>
    <x v="5"/>
    <x v="0"/>
    <x v="1"/>
    <x v="6"/>
    <x v="3"/>
    <x v="3"/>
    <x v="1"/>
    <x v="27"/>
    <x v="27"/>
    <x v="0"/>
    <x v="0"/>
    <x v="0"/>
    <x v="2"/>
    <x v="2"/>
    <x v="3"/>
  </r>
  <r>
    <n v="759"/>
    <x v="153"/>
    <x v="5"/>
    <x v="0"/>
    <x v="0"/>
    <x v="3"/>
    <x v="0"/>
    <x v="0"/>
    <x v="7"/>
    <x v="20"/>
    <x v="20"/>
    <x v="0"/>
    <x v="0"/>
    <x v="0"/>
    <x v="3"/>
    <x v="3"/>
    <x v="2"/>
  </r>
  <r>
    <n v="760"/>
    <x v="153"/>
    <x v="5"/>
    <x v="0"/>
    <x v="0"/>
    <x v="0"/>
    <x v="3"/>
    <x v="3"/>
    <x v="5"/>
    <x v="16"/>
    <x v="16"/>
    <x v="1"/>
    <x v="1"/>
    <x v="0"/>
    <x v="3"/>
    <x v="3"/>
    <x v="1"/>
  </r>
  <r>
    <n v="761"/>
    <x v="154"/>
    <x v="5"/>
    <x v="0"/>
    <x v="2"/>
    <x v="3"/>
    <x v="2"/>
    <x v="2"/>
    <x v="5"/>
    <x v="6"/>
    <x v="6"/>
    <x v="1"/>
    <x v="1"/>
    <x v="0"/>
    <x v="0"/>
    <x v="0"/>
    <x v="0"/>
  </r>
  <r>
    <n v="762"/>
    <x v="155"/>
    <x v="5"/>
    <x v="0"/>
    <x v="1"/>
    <x v="1"/>
    <x v="3"/>
    <x v="3"/>
    <x v="6"/>
    <x v="13"/>
    <x v="13"/>
    <x v="0"/>
    <x v="0"/>
    <x v="0"/>
    <x v="1"/>
    <x v="1"/>
    <x v="0"/>
  </r>
  <r>
    <n v="763"/>
    <x v="155"/>
    <x v="5"/>
    <x v="0"/>
    <x v="1"/>
    <x v="2"/>
    <x v="2"/>
    <x v="2"/>
    <x v="1"/>
    <x v="43"/>
    <x v="43"/>
    <x v="0"/>
    <x v="0"/>
    <x v="0"/>
    <x v="0"/>
    <x v="0"/>
    <x v="0"/>
  </r>
  <r>
    <n v="764"/>
    <x v="155"/>
    <x v="5"/>
    <x v="0"/>
    <x v="1"/>
    <x v="3"/>
    <x v="2"/>
    <x v="2"/>
    <x v="8"/>
    <x v="36"/>
    <x v="36"/>
    <x v="0"/>
    <x v="0"/>
    <x v="1"/>
    <x v="0"/>
    <x v="0"/>
    <x v="0"/>
  </r>
  <r>
    <n v="765"/>
    <x v="155"/>
    <x v="5"/>
    <x v="0"/>
    <x v="2"/>
    <x v="2"/>
    <x v="1"/>
    <x v="1"/>
    <x v="9"/>
    <x v="44"/>
    <x v="44"/>
    <x v="0"/>
    <x v="0"/>
    <x v="0"/>
    <x v="2"/>
    <x v="2"/>
    <x v="0"/>
  </r>
  <r>
    <n v="766"/>
    <x v="155"/>
    <x v="5"/>
    <x v="0"/>
    <x v="2"/>
    <x v="3"/>
    <x v="3"/>
    <x v="3"/>
    <x v="1"/>
    <x v="27"/>
    <x v="27"/>
    <x v="0"/>
    <x v="0"/>
    <x v="0"/>
    <x v="3"/>
    <x v="3"/>
    <x v="3"/>
  </r>
  <r>
    <n v="767"/>
    <x v="155"/>
    <x v="5"/>
    <x v="0"/>
    <x v="0"/>
    <x v="2"/>
    <x v="1"/>
    <x v="1"/>
    <x v="7"/>
    <x v="21"/>
    <x v="21"/>
    <x v="1"/>
    <x v="1"/>
    <x v="0"/>
    <x v="1"/>
    <x v="1"/>
    <x v="1"/>
  </r>
  <r>
    <n v="768"/>
    <x v="155"/>
    <x v="5"/>
    <x v="0"/>
    <x v="2"/>
    <x v="2"/>
    <x v="0"/>
    <x v="0"/>
    <x v="6"/>
    <x v="34"/>
    <x v="34"/>
    <x v="0"/>
    <x v="0"/>
    <x v="0"/>
    <x v="3"/>
    <x v="3"/>
    <x v="0"/>
  </r>
  <r>
    <n v="769"/>
    <x v="156"/>
    <x v="5"/>
    <x v="0"/>
    <x v="2"/>
    <x v="1"/>
    <x v="1"/>
    <x v="1"/>
    <x v="6"/>
    <x v="7"/>
    <x v="7"/>
    <x v="0"/>
    <x v="0"/>
    <x v="0"/>
    <x v="4"/>
    <x v="4"/>
    <x v="0"/>
  </r>
  <r>
    <n v="770"/>
    <x v="156"/>
    <x v="5"/>
    <x v="0"/>
    <x v="0"/>
    <x v="3"/>
    <x v="1"/>
    <x v="1"/>
    <x v="9"/>
    <x v="44"/>
    <x v="44"/>
    <x v="0"/>
    <x v="0"/>
    <x v="0"/>
    <x v="0"/>
    <x v="0"/>
    <x v="0"/>
  </r>
  <r>
    <n v="771"/>
    <x v="156"/>
    <x v="5"/>
    <x v="0"/>
    <x v="2"/>
    <x v="6"/>
    <x v="1"/>
    <x v="1"/>
    <x v="3"/>
    <x v="14"/>
    <x v="14"/>
    <x v="0"/>
    <x v="0"/>
    <x v="0"/>
    <x v="3"/>
    <x v="3"/>
    <x v="0"/>
  </r>
  <r>
    <n v="772"/>
    <x v="156"/>
    <x v="5"/>
    <x v="0"/>
    <x v="2"/>
    <x v="2"/>
    <x v="1"/>
    <x v="1"/>
    <x v="0"/>
    <x v="10"/>
    <x v="10"/>
    <x v="0"/>
    <x v="0"/>
    <x v="0"/>
    <x v="0"/>
    <x v="0"/>
    <x v="2"/>
  </r>
  <r>
    <n v="773"/>
    <x v="156"/>
    <x v="5"/>
    <x v="0"/>
    <x v="2"/>
    <x v="0"/>
    <x v="4"/>
    <x v="4"/>
    <x v="7"/>
    <x v="31"/>
    <x v="31"/>
    <x v="1"/>
    <x v="1"/>
    <x v="0"/>
    <x v="4"/>
    <x v="4"/>
    <x v="4"/>
  </r>
  <r>
    <n v="774"/>
    <x v="156"/>
    <x v="5"/>
    <x v="0"/>
    <x v="1"/>
    <x v="0"/>
    <x v="3"/>
    <x v="3"/>
    <x v="7"/>
    <x v="11"/>
    <x v="11"/>
    <x v="0"/>
    <x v="0"/>
    <x v="0"/>
    <x v="2"/>
    <x v="2"/>
    <x v="3"/>
  </r>
  <r>
    <n v="775"/>
    <x v="156"/>
    <x v="5"/>
    <x v="0"/>
    <x v="1"/>
    <x v="3"/>
    <x v="3"/>
    <x v="3"/>
    <x v="2"/>
    <x v="5"/>
    <x v="5"/>
    <x v="0"/>
    <x v="0"/>
    <x v="0"/>
    <x v="2"/>
    <x v="2"/>
    <x v="1"/>
  </r>
  <r>
    <n v="776"/>
    <x v="157"/>
    <x v="5"/>
    <x v="0"/>
    <x v="2"/>
    <x v="4"/>
    <x v="1"/>
    <x v="1"/>
    <x v="2"/>
    <x v="30"/>
    <x v="30"/>
    <x v="0"/>
    <x v="0"/>
    <x v="0"/>
    <x v="4"/>
    <x v="4"/>
    <x v="2"/>
  </r>
  <r>
    <n v="777"/>
    <x v="158"/>
    <x v="5"/>
    <x v="0"/>
    <x v="2"/>
    <x v="1"/>
    <x v="2"/>
    <x v="2"/>
    <x v="1"/>
    <x v="43"/>
    <x v="43"/>
    <x v="0"/>
    <x v="0"/>
    <x v="1"/>
    <x v="4"/>
    <x v="4"/>
    <x v="0"/>
  </r>
  <r>
    <n v="778"/>
    <x v="159"/>
    <x v="5"/>
    <x v="0"/>
    <x v="2"/>
    <x v="2"/>
    <x v="4"/>
    <x v="4"/>
    <x v="6"/>
    <x v="9"/>
    <x v="9"/>
    <x v="0"/>
    <x v="0"/>
    <x v="0"/>
    <x v="2"/>
    <x v="2"/>
    <x v="0"/>
  </r>
  <r>
    <n v="779"/>
    <x v="159"/>
    <x v="5"/>
    <x v="0"/>
    <x v="2"/>
    <x v="4"/>
    <x v="3"/>
    <x v="3"/>
    <x v="1"/>
    <x v="27"/>
    <x v="27"/>
    <x v="0"/>
    <x v="0"/>
    <x v="0"/>
    <x v="2"/>
    <x v="2"/>
    <x v="3"/>
  </r>
  <r>
    <n v="780"/>
    <x v="159"/>
    <x v="5"/>
    <x v="0"/>
    <x v="1"/>
    <x v="4"/>
    <x v="0"/>
    <x v="0"/>
    <x v="2"/>
    <x v="2"/>
    <x v="2"/>
    <x v="0"/>
    <x v="0"/>
    <x v="0"/>
    <x v="2"/>
    <x v="2"/>
    <x v="2"/>
  </r>
  <r>
    <n v="781"/>
    <x v="159"/>
    <x v="5"/>
    <x v="0"/>
    <x v="0"/>
    <x v="1"/>
    <x v="3"/>
    <x v="3"/>
    <x v="8"/>
    <x v="18"/>
    <x v="18"/>
    <x v="1"/>
    <x v="1"/>
    <x v="0"/>
    <x v="2"/>
    <x v="2"/>
    <x v="4"/>
  </r>
  <r>
    <n v="782"/>
    <x v="159"/>
    <x v="5"/>
    <x v="0"/>
    <x v="0"/>
    <x v="6"/>
    <x v="3"/>
    <x v="3"/>
    <x v="0"/>
    <x v="25"/>
    <x v="25"/>
    <x v="1"/>
    <x v="1"/>
    <x v="0"/>
    <x v="2"/>
    <x v="2"/>
    <x v="2"/>
  </r>
  <r>
    <n v="783"/>
    <x v="159"/>
    <x v="5"/>
    <x v="0"/>
    <x v="1"/>
    <x v="2"/>
    <x v="1"/>
    <x v="1"/>
    <x v="7"/>
    <x v="21"/>
    <x v="21"/>
    <x v="0"/>
    <x v="0"/>
    <x v="0"/>
    <x v="2"/>
    <x v="2"/>
    <x v="1"/>
  </r>
  <r>
    <n v="784"/>
    <x v="159"/>
    <x v="5"/>
    <x v="0"/>
    <x v="0"/>
    <x v="6"/>
    <x v="4"/>
    <x v="4"/>
    <x v="3"/>
    <x v="42"/>
    <x v="42"/>
    <x v="0"/>
    <x v="0"/>
    <x v="0"/>
    <x v="2"/>
    <x v="2"/>
    <x v="2"/>
  </r>
  <r>
    <n v="785"/>
    <x v="159"/>
    <x v="5"/>
    <x v="0"/>
    <x v="2"/>
    <x v="5"/>
    <x v="4"/>
    <x v="4"/>
    <x v="0"/>
    <x v="49"/>
    <x v="49"/>
    <x v="0"/>
    <x v="0"/>
    <x v="0"/>
    <x v="1"/>
    <x v="1"/>
    <x v="2"/>
  </r>
  <r>
    <n v="786"/>
    <x v="159"/>
    <x v="5"/>
    <x v="0"/>
    <x v="0"/>
    <x v="1"/>
    <x v="2"/>
    <x v="2"/>
    <x v="1"/>
    <x v="43"/>
    <x v="43"/>
    <x v="0"/>
    <x v="0"/>
    <x v="0"/>
    <x v="1"/>
    <x v="1"/>
    <x v="0"/>
  </r>
  <r>
    <n v="787"/>
    <x v="159"/>
    <x v="5"/>
    <x v="0"/>
    <x v="1"/>
    <x v="4"/>
    <x v="0"/>
    <x v="0"/>
    <x v="1"/>
    <x v="40"/>
    <x v="40"/>
    <x v="1"/>
    <x v="1"/>
    <x v="0"/>
    <x v="1"/>
    <x v="1"/>
    <x v="2"/>
  </r>
  <r>
    <n v="788"/>
    <x v="159"/>
    <x v="5"/>
    <x v="0"/>
    <x v="2"/>
    <x v="3"/>
    <x v="0"/>
    <x v="0"/>
    <x v="2"/>
    <x v="2"/>
    <x v="2"/>
    <x v="1"/>
    <x v="1"/>
    <x v="0"/>
    <x v="3"/>
    <x v="3"/>
    <x v="2"/>
  </r>
  <r>
    <n v="789"/>
    <x v="159"/>
    <x v="5"/>
    <x v="0"/>
    <x v="1"/>
    <x v="0"/>
    <x v="3"/>
    <x v="3"/>
    <x v="8"/>
    <x v="18"/>
    <x v="18"/>
    <x v="0"/>
    <x v="0"/>
    <x v="0"/>
    <x v="1"/>
    <x v="1"/>
    <x v="4"/>
  </r>
  <r>
    <n v="790"/>
    <x v="159"/>
    <x v="5"/>
    <x v="0"/>
    <x v="2"/>
    <x v="4"/>
    <x v="2"/>
    <x v="2"/>
    <x v="5"/>
    <x v="6"/>
    <x v="6"/>
    <x v="0"/>
    <x v="0"/>
    <x v="0"/>
    <x v="2"/>
    <x v="2"/>
    <x v="0"/>
  </r>
  <r>
    <n v="791"/>
    <x v="159"/>
    <x v="5"/>
    <x v="0"/>
    <x v="0"/>
    <x v="0"/>
    <x v="2"/>
    <x v="2"/>
    <x v="0"/>
    <x v="38"/>
    <x v="38"/>
    <x v="1"/>
    <x v="1"/>
    <x v="0"/>
    <x v="4"/>
    <x v="4"/>
    <x v="0"/>
  </r>
  <r>
    <n v="792"/>
    <x v="159"/>
    <x v="5"/>
    <x v="0"/>
    <x v="1"/>
    <x v="6"/>
    <x v="4"/>
    <x v="4"/>
    <x v="0"/>
    <x v="49"/>
    <x v="49"/>
    <x v="0"/>
    <x v="0"/>
    <x v="1"/>
    <x v="2"/>
    <x v="2"/>
    <x v="2"/>
  </r>
  <r>
    <n v="793"/>
    <x v="159"/>
    <x v="5"/>
    <x v="0"/>
    <x v="1"/>
    <x v="5"/>
    <x v="4"/>
    <x v="4"/>
    <x v="4"/>
    <x v="8"/>
    <x v="8"/>
    <x v="0"/>
    <x v="0"/>
    <x v="0"/>
    <x v="4"/>
    <x v="4"/>
    <x v="1"/>
  </r>
  <r>
    <n v="794"/>
    <x v="159"/>
    <x v="5"/>
    <x v="0"/>
    <x v="1"/>
    <x v="1"/>
    <x v="3"/>
    <x v="3"/>
    <x v="7"/>
    <x v="11"/>
    <x v="11"/>
    <x v="0"/>
    <x v="0"/>
    <x v="0"/>
    <x v="0"/>
    <x v="0"/>
    <x v="3"/>
  </r>
  <r>
    <n v="795"/>
    <x v="159"/>
    <x v="5"/>
    <x v="0"/>
    <x v="2"/>
    <x v="4"/>
    <x v="2"/>
    <x v="2"/>
    <x v="2"/>
    <x v="12"/>
    <x v="12"/>
    <x v="0"/>
    <x v="0"/>
    <x v="0"/>
    <x v="2"/>
    <x v="2"/>
    <x v="0"/>
  </r>
  <r>
    <n v="796"/>
    <x v="159"/>
    <x v="5"/>
    <x v="0"/>
    <x v="1"/>
    <x v="5"/>
    <x v="0"/>
    <x v="0"/>
    <x v="2"/>
    <x v="2"/>
    <x v="2"/>
    <x v="0"/>
    <x v="0"/>
    <x v="0"/>
    <x v="3"/>
    <x v="3"/>
    <x v="2"/>
  </r>
  <r>
    <n v="797"/>
    <x v="159"/>
    <x v="5"/>
    <x v="0"/>
    <x v="2"/>
    <x v="5"/>
    <x v="0"/>
    <x v="0"/>
    <x v="9"/>
    <x v="39"/>
    <x v="39"/>
    <x v="1"/>
    <x v="1"/>
    <x v="0"/>
    <x v="0"/>
    <x v="0"/>
    <x v="0"/>
  </r>
  <r>
    <n v="798"/>
    <x v="160"/>
    <x v="5"/>
    <x v="0"/>
    <x v="0"/>
    <x v="1"/>
    <x v="4"/>
    <x v="4"/>
    <x v="5"/>
    <x v="47"/>
    <x v="47"/>
    <x v="0"/>
    <x v="0"/>
    <x v="0"/>
    <x v="4"/>
    <x v="4"/>
    <x v="2"/>
  </r>
  <r>
    <n v="799"/>
    <x v="160"/>
    <x v="5"/>
    <x v="0"/>
    <x v="0"/>
    <x v="1"/>
    <x v="0"/>
    <x v="0"/>
    <x v="6"/>
    <x v="34"/>
    <x v="34"/>
    <x v="0"/>
    <x v="0"/>
    <x v="0"/>
    <x v="0"/>
    <x v="0"/>
    <x v="0"/>
  </r>
  <r>
    <n v="800"/>
    <x v="160"/>
    <x v="5"/>
    <x v="0"/>
    <x v="0"/>
    <x v="5"/>
    <x v="1"/>
    <x v="1"/>
    <x v="9"/>
    <x v="44"/>
    <x v="44"/>
    <x v="0"/>
    <x v="0"/>
    <x v="0"/>
    <x v="0"/>
    <x v="0"/>
    <x v="0"/>
  </r>
  <r>
    <n v="801"/>
    <x v="160"/>
    <x v="5"/>
    <x v="0"/>
    <x v="1"/>
    <x v="3"/>
    <x v="0"/>
    <x v="0"/>
    <x v="6"/>
    <x v="34"/>
    <x v="34"/>
    <x v="0"/>
    <x v="0"/>
    <x v="0"/>
    <x v="2"/>
    <x v="2"/>
    <x v="0"/>
  </r>
  <r>
    <n v="802"/>
    <x v="160"/>
    <x v="5"/>
    <x v="0"/>
    <x v="1"/>
    <x v="1"/>
    <x v="0"/>
    <x v="0"/>
    <x v="4"/>
    <x v="4"/>
    <x v="4"/>
    <x v="1"/>
    <x v="1"/>
    <x v="0"/>
    <x v="4"/>
    <x v="4"/>
    <x v="2"/>
  </r>
  <r>
    <n v="803"/>
    <x v="160"/>
    <x v="5"/>
    <x v="0"/>
    <x v="2"/>
    <x v="3"/>
    <x v="1"/>
    <x v="1"/>
    <x v="6"/>
    <x v="7"/>
    <x v="7"/>
    <x v="1"/>
    <x v="1"/>
    <x v="0"/>
    <x v="2"/>
    <x v="2"/>
    <x v="0"/>
  </r>
  <r>
    <n v="804"/>
    <x v="160"/>
    <x v="5"/>
    <x v="0"/>
    <x v="2"/>
    <x v="1"/>
    <x v="4"/>
    <x v="4"/>
    <x v="7"/>
    <x v="31"/>
    <x v="31"/>
    <x v="0"/>
    <x v="0"/>
    <x v="0"/>
    <x v="0"/>
    <x v="0"/>
    <x v="4"/>
  </r>
  <r>
    <n v="805"/>
    <x v="161"/>
    <x v="5"/>
    <x v="0"/>
    <x v="2"/>
    <x v="6"/>
    <x v="3"/>
    <x v="3"/>
    <x v="0"/>
    <x v="25"/>
    <x v="25"/>
    <x v="1"/>
    <x v="1"/>
    <x v="0"/>
    <x v="3"/>
    <x v="3"/>
    <x v="2"/>
  </r>
  <r>
    <n v="806"/>
    <x v="161"/>
    <x v="5"/>
    <x v="0"/>
    <x v="1"/>
    <x v="5"/>
    <x v="0"/>
    <x v="0"/>
    <x v="5"/>
    <x v="48"/>
    <x v="48"/>
    <x v="0"/>
    <x v="0"/>
    <x v="0"/>
    <x v="3"/>
    <x v="3"/>
    <x v="0"/>
  </r>
  <r>
    <n v="807"/>
    <x v="161"/>
    <x v="5"/>
    <x v="0"/>
    <x v="1"/>
    <x v="3"/>
    <x v="0"/>
    <x v="0"/>
    <x v="0"/>
    <x v="0"/>
    <x v="0"/>
    <x v="0"/>
    <x v="0"/>
    <x v="0"/>
    <x v="3"/>
    <x v="3"/>
    <x v="0"/>
  </r>
  <r>
    <n v="808"/>
    <x v="162"/>
    <x v="5"/>
    <x v="0"/>
    <x v="1"/>
    <x v="4"/>
    <x v="0"/>
    <x v="0"/>
    <x v="1"/>
    <x v="40"/>
    <x v="40"/>
    <x v="0"/>
    <x v="0"/>
    <x v="0"/>
    <x v="0"/>
    <x v="0"/>
    <x v="2"/>
  </r>
  <r>
    <n v="809"/>
    <x v="162"/>
    <x v="5"/>
    <x v="0"/>
    <x v="2"/>
    <x v="3"/>
    <x v="0"/>
    <x v="0"/>
    <x v="1"/>
    <x v="40"/>
    <x v="40"/>
    <x v="1"/>
    <x v="1"/>
    <x v="0"/>
    <x v="0"/>
    <x v="0"/>
    <x v="2"/>
  </r>
  <r>
    <n v="810"/>
    <x v="162"/>
    <x v="5"/>
    <x v="0"/>
    <x v="2"/>
    <x v="3"/>
    <x v="2"/>
    <x v="2"/>
    <x v="7"/>
    <x v="15"/>
    <x v="15"/>
    <x v="1"/>
    <x v="1"/>
    <x v="0"/>
    <x v="4"/>
    <x v="4"/>
    <x v="0"/>
  </r>
  <r>
    <n v="811"/>
    <x v="162"/>
    <x v="5"/>
    <x v="0"/>
    <x v="0"/>
    <x v="2"/>
    <x v="4"/>
    <x v="4"/>
    <x v="8"/>
    <x v="19"/>
    <x v="19"/>
    <x v="1"/>
    <x v="1"/>
    <x v="0"/>
    <x v="2"/>
    <x v="2"/>
    <x v="4"/>
  </r>
  <r>
    <n v="812"/>
    <x v="162"/>
    <x v="5"/>
    <x v="0"/>
    <x v="0"/>
    <x v="3"/>
    <x v="2"/>
    <x v="2"/>
    <x v="1"/>
    <x v="43"/>
    <x v="43"/>
    <x v="1"/>
    <x v="1"/>
    <x v="0"/>
    <x v="3"/>
    <x v="3"/>
    <x v="0"/>
  </r>
  <r>
    <n v="813"/>
    <x v="162"/>
    <x v="5"/>
    <x v="0"/>
    <x v="2"/>
    <x v="6"/>
    <x v="0"/>
    <x v="0"/>
    <x v="5"/>
    <x v="48"/>
    <x v="48"/>
    <x v="1"/>
    <x v="1"/>
    <x v="0"/>
    <x v="2"/>
    <x v="2"/>
    <x v="0"/>
  </r>
  <r>
    <n v="814"/>
    <x v="162"/>
    <x v="5"/>
    <x v="0"/>
    <x v="0"/>
    <x v="2"/>
    <x v="2"/>
    <x v="2"/>
    <x v="7"/>
    <x v="15"/>
    <x v="15"/>
    <x v="1"/>
    <x v="1"/>
    <x v="1"/>
    <x v="3"/>
    <x v="3"/>
    <x v="0"/>
  </r>
  <r>
    <n v="815"/>
    <x v="163"/>
    <x v="5"/>
    <x v="0"/>
    <x v="1"/>
    <x v="6"/>
    <x v="3"/>
    <x v="3"/>
    <x v="0"/>
    <x v="25"/>
    <x v="25"/>
    <x v="0"/>
    <x v="0"/>
    <x v="0"/>
    <x v="2"/>
    <x v="2"/>
    <x v="2"/>
  </r>
  <r>
    <n v="816"/>
    <x v="163"/>
    <x v="5"/>
    <x v="0"/>
    <x v="2"/>
    <x v="4"/>
    <x v="0"/>
    <x v="0"/>
    <x v="1"/>
    <x v="40"/>
    <x v="40"/>
    <x v="0"/>
    <x v="0"/>
    <x v="0"/>
    <x v="2"/>
    <x v="2"/>
    <x v="2"/>
  </r>
  <r>
    <n v="817"/>
    <x v="163"/>
    <x v="5"/>
    <x v="0"/>
    <x v="0"/>
    <x v="6"/>
    <x v="3"/>
    <x v="3"/>
    <x v="9"/>
    <x v="35"/>
    <x v="35"/>
    <x v="1"/>
    <x v="1"/>
    <x v="0"/>
    <x v="4"/>
    <x v="4"/>
    <x v="0"/>
  </r>
  <r>
    <n v="818"/>
    <x v="163"/>
    <x v="5"/>
    <x v="0"/>
    <x v="1"/>
    <x v="4"/>
    <x v="0"/>
    <x v="0"/>
    <x v="0"/>
    <x v="0"/>
    <x v="0"/>
    <x v="1"/>
    <x v="1"/>
    <x v="0"/>
    <x v="4"/>
    <x v="4"/>
    <x v="0"/>
  </r>
  <r>
    <n v="819"/>
    <x v="163"/>
    <x v="5"/>
    <x v="0"/>
    <x v="1"/>
    <x v="3"/>
    <x v="3"/>
    <x v="3"/>
    <x v="7"/>
    <x v="11"/>
    <x v="11"/>
    <x v="1"/>
    <x v="1"/>
    <x v="0"/>
    <x v="3"/>
    <x v="3"/>
    <x v="3"/>
  </r>
  <r>
    <n v="820"/>
    <x v="163"/>
    <x v="5"/>
    <x v="0"/>
    <x v="0"/>
    <x v="3"/>
    <x v="3"/>
    <x v="3"/>
    <x v="4"/>
    <x v="29"/>
    <x v="29"/>
    <x v="0"/>
    <x v="0"/>
    <x v="0"/>
    <x v="2"/>
    <x v="2"/>
    <x v="4"/>
  </r>
  <r>
    <n v="821"/>
    <x v="163"/>
    <x v="5"/>
    <x v="0"/>
    <x v="0"/>
    <x v="2"/>
    <x v="2"/>
    <x v="2"/>
    <x v="1"/>
    <x v="43"/>
    <x v="43"/>
    <x v="0"/>
    <x v="0"/>
    <x v="0"/>
    <x v="2"/>
    <x v="2"/>
    <x v="0"/>
  </r>
  <r>
    <n v="822"/>
    <x v="163"/>
    <x v="5"/>
    <x v="0"/>
    <x v="1"/>
    <x v="0"/>
    <x v="1"/>
    <x v="1"/>
    <x v="6"/>
    <x v="7"/>
    <x v="7"/>
    <x v="0"/>
    <x v="0"/>
    <x v="0"/>
    <x v="3"/>
    <x v="3"/>
    <x v="0"/>
  </r>
  <r>
    <n v="823"/>
    <x v="163"/>
    <x v="5"/>
    <x v="0"/>
    <x v="1"/>
    <x v="5"/>
    <x v="4"/>
    <x v="4"/>
    <x v="5"/>
    <x v="47"/>
    <x v="47"/>
    <x v="1"/>
    <x v="1"/>
    <x v="1"/>
    <x v="1"/>
    <x v="1"/>
    <x v="2"/>
  </r>
  <r>
    <n v="824"/>
    <x v="163"/>
    <x v="5"/>
    <x v="0"/>
    <x v="1"/>
    <x v="0"/>
    <x v="4"/>
    <x v="4"/>
    <x v="9"/>
    <x v="46"/>
    <x v="46"/>
    <x v="1"/>
    <x v="1"/>
    <x v="0"/>
    <x v="2"/>
    <x v="2"/>
    <x v="0"/>
  </r>
  <r>
    <n v="825"/>
    <x v="163"/>
    <x v="5"/>
    <x v="0"/>
    <x v="0"/>
    <x v="2"/>
    <x v="4"/>
    <x v="4"/>
    <x v="0"/>
    <x v="49"/>
    <x v="49"/>
    <x v="0"/>
    <x v="0"/>
    <x v="0"/>
    <x v="2"/>
    <x v="2"/>
    <x v="2"/>
  </r>
  <r>
    <n v="826"/>
    <x v="163"/>
    <x v="5"/>
    <x v="0"/>
    <x v="0"/>
    <x v="2"/>
    <x v="1"/>
    <x v="1"/>
    <x v="7"/>
    <x v="21"/>
    <x v="21"/>
    <x v="0"/>
    <x v="0"/>
    <x v="1"/>
    <x v="3"/>
    <x v="3"/>
    <x v="1"/>
  </r>
  <r>
    <n v="827"/>
    <x v="163"/>
    <x v="5"/>
    <x v="0"/>
    <x v="1"/>
    <x v="0"/>
    <x v="1"/>
    <x v="1"/>
    <x v="8"/>
    <x v="33"/>
    <x v="33"/>
    <x v="0"/>
    <x v="0"/>
    <x v="0"/>
    <x v="3"/>
    <x v="3"/>
    <x v="1"/>
  </r>
  <r>
    <n v="828"/>
    <x v="163"/>
    <x v="5"/>
    <x v="0"/>
    <x v="1"/>
    <x v="0"/>
    <x v="4"/>
    <x v="4"/>
    <x v="5"/>
    <x v="47"/>
    <x v="47"/>
    <x v="0"/>
    <x v="0"/>
    <x v="0"/>
    <x v="3"/>
    <x v="3"/>
    <x v="2"/>
  </r>
  <r>
    <n v="829"/>
    <x v="164"/>
    <x v="5"/>
    <x v="0"/>
    <x v="2"/>
    <x v="3"/>
    <x v="3"/>
    <x v="3"/>
    <x v="4"/>
    <x v="29"/>
    <x v="29"/>
    <x v="0"/>
    <x v="0"/>
    <x v="1"/>
    <x v="3"/>
    <x v="3"/>
    <x v="4"/>
  </r>
  <r>
    <n v="830"/>
    <x v="164"/>
    <x v="5"/>
    <x v="0"/>
    <x v="2"/>
    <x v="0"/>
    <x v="3"/>
    <x v="3"/>
    <x v="6"/>
    <x v="13"/>
    <x v="13"/>
    <x v="1"/>
    <x v="1"/>
    <x v="0"/>
    <x v="2"/>
    <x v="2"/>
    <x v="0"/>
  </r>
  <r>
    <n v="831"/>
    <x v="164"/>
    <x v="5"/>
    <x v="0"/>
    <x v="1"/>
    <x v="6"/>
    <x v="4"/>
    <x v="4"/>
    <x v="8"/>
    <x v="19"/>
    <x v="19"/>
    <x v="0"/>
    <x v="0"/>
    <x v="0"/>
    <x v="0"/>
    <x v="0"/>
    <x v="4"/>
  </r>
  <r>
    <n v="832"/>
    <x v="164"/>
    <x v="5"/>
    <x v="0"/>
    <x v="1"/>
    <x v="2"/>
    <x v="0"/>
    <x v="0"/>
    <x v="3"/>
    <x v="45"/>
    <x v="45"/>
    <x v="0"/>
    <x v="0"/>
    <x v="0"/>
    <x v="1"/>
    <x v="1"/>
    <x v="0"/>
  </r>
  <r>
    <n v="833"/>
    <x v="164"/>
    <x v="5"/>
    <x v="0"/>
    <x v="1"/>
    <x v="2"/>
    <x v="3"/>
    <x v="3"/>
    <x v="4"/>
    <x v="29"/>
    <x v="29"/>
    <x v="0"/>
    <x v="0"/>
    <x v="1"/>
    <x v="3"/>
    <x v="3"/>
    <x v="4"/>
  </r>
  <r>
    <n v="834"/>
    <x v="164"/>
    <x v="5"/>
    <x v="0"/>
    <x v="1"/>
    <x v="0"/>
    <x v="1"/>
    <x v="1"/>
    <x v="6"/>
    <x v="7"/>
    <x v="7"/>
    <x v="1"/>
    <x v="1"/>
    <x v="0"/>
    <x v="0"/>
    <x v="0"/>
    <x v="0"/>
  </r>
  <r>
    <n v="835"/>
    <x v="164"/>
    <x v="5"/>
    <x v="0"/>
    <x v="0"/>
    <x v="4"/>
    <x v="0"/>
    <x v="0"/>
    <x v="0"/>
    <x v="0"/>
    <x v="0"/>
    <x v="1"/>
    <x v="1"/>
    <x v="0"/>
    <x v="0"/>
    <x v="0"/>
    <x v="0"/>
  </r>
  <r>
    <n v="836"/>
    <x v="164"/>
    <x v="5"/>
    <x v="0"/>
    <x v="1"/>
    <x v="4"/>
    <x v="2"/>
    <x v="2"/>
    <x v="2"/>
    <x v="12"/>
    <x v="12"/>
    <x v="0"/>
    <x v="0"/>
    <x v="0"/>
    <x v="2"/>
    <x v="2"/>
    <x v="0"/>
  </r>
  <r>
    <n v="837"/>
    <x v="164"/>
    <x v="5"/>
    <x v="0"/>
    <x v="2"/>
    <x v="4"/>
    <x v="4"/>
    <x v="4"/>
    <x v="3"/>
    <x v="42"/>
    <x v="42"/>
    <x v="0"/>
    <x v="0"/>
    <x v="0"/>
    <x v="3"/>
    <x v="3"/>
    <x v="2"/>
  </r>
  <r>
    <n v="838"/>
    <x v="164"/>
    <x v="5"/>
    <x v="0"/>
    <x v="0"/>
    <x v="3"/>
    <x v="2"/>
    <x v="2"/>
    <x v="6"/>
    <x v="32"/>
    <x v="32"/>
    <x v="0"/>
    <x v="0"/>
    <x v="0"/>
    <x v="2"/>
    <x v="2"/>
    <x v="0"/>
  </r>
  <r>
    <n v="839"/>
    <x v="164"/>
    <x v="5"/>
    <x v="0"/>
    <x v="2"/>
    <x v="6"/>
    <x v="1"/>
    <x v="1"/>
    <x v="2"/>
    <x v="30"/>
    <x v="30"/>
    <x v="1"/>
    <x v="1"/>
    <x v="0"/>
    <x v="3"/>
    <x v="3"/>
    <x v="2"/>
  </r>
  <r>
    <n v="840"/>
    <x v="164"/>
    <x v="5"/>
    <x v="0"/>
    <x v="2"/>
    <x v="1"/>
    <x v="1"/>
    <x v="1"/>
    <x v="3"/>
    <x v="14"/>
    <x v="14"/>
    <x v="0"/>
    <x v="0"/>
    <x v="0"/>
    <x v="4"/>
    <x v="4"/>
    <x v="0"/>
  </r>
  <r>
    <n v="841"/>
    <x v="164"/>
    <x v="5"/>
    <x v="0"/>
    <x v="0"/>
    <x v="1"/>
    <x v="2"/>
    <x v="2"/>
    <x v="3"/>
    <x v="3"/>
    <x v="3"/>
    <x v="0"/>
    <x v="0"/>
    <x v="0"/>
    <x v="0"/>
    <x v="0"/>
    <x v="0"/>
  </r>
  <r>
    <n v="842"/>
    <x v="164"/>
    <x v="5"/>
    <x v="0"/>
    <x v="1"/>
    <x v="0"/>
    <x v="2"/>
    <x v="2"/>
    <x v="7"/>
    <x v="15"/>
    <x v="15"/>
    <x v="0"/>
    <x v="0"/>
    <x v="0"/>
    <x v="3"/>
    <x v="3"/>
    <x v="0"/>
  </r>
  <r>
    <n v="843"/>
    <x v="164"/>
    <x v="5"/>
    <x v="0"/>
    <x v="0"/>
    <x v="4"/>
    <x v="2"/>
    <x v="2"/>
    <x v="3"/>
    <x v="3"/>
    <x v="3"/>
    <x v="0"/>
    <x v="0"/>
    <x v="0"/>
    <x v="3"/>
    <x v="3"/>
    <x v="0"/>
  </r>
  <r>
    <n v="844"/>
    <x v="164"/>
    <x v="5"/>
    <x v="0"/>
    <x v="1"/>
    <x v="3"/>
    <x v="2"/>
    <x v="2"/>
    <x v="3"/>
    <x v="3"/>
    <x v="3"/>
    <x v="0"/>
    <x v="0"/>
    <x v="0"/>
    <x v="2"/>
    <x v="2"/>
    <x v="0"/>
  </r>
  <r>
    <n v="845"/>
    <x v="164"/>
    <x v="5"/>
    <x v="0"/>
    <x v="1"/>
    <x v="2"/>
    <x v="1"/>
    <x v="1"/>
    <x v="8"/>
    <x v="33"/>
    <x v="33"/>
    <x v="0"/>
    <x v="0"/>
    <x v="0"/>
    <x v="3"/>
    <x v="3"/>
    <x v="1"/>
  </r>
  <r>
    <n v="846"/>
    <x v="164"/>
    <x v="5"/>
    <x v="0"/>
    <x v="2"/>
    <x v="1"/>
    <x v="1"/>
    <x v="1"/>
    <x v="2"/>
    <x v="30"/>
    <x v="30"/>
    <x v="0"/>
    <x v="0"/>
    <x v="1"/>
    <x v="2"/>
    <x v="2"/>
    <x v="2"/>
  </r>
  <r>
    <n v="847"/>
    <x v="164"/>
    <x v="5"/>
    <x v="0"/>
    <x v="0"/>
    <x v="1"/>
    <x v="2"/>
    <x v="2"/>
    <x v="3"/>
    <x v="3"/>
    <x v="3"/>
    <x v="0"/>
    <x v="0"/>
    <x v="0"/>
    <x v="2"/>
    <x v="2"/>
    <x v="0"/>
  </r>
  <r>
    <n v="848"/>
    <x v="164"/>
    <x v="5"/>
    <x v="0"/>
    <x v="1"/>
    <x v="5"/>
    <x v="3"/>
    <x v="3"/>
    <x v="5"/>
    <x v="16"/>
    <x v="16"/>
    <x v="1"/>
    <x v="1"/>
    <x v="0"/>
    <x v="1"/>
    <x v="1"/>
    <x v="1"/>
  </r>
  <r>
    <n v="849"/>
    <x v="164"/>
    <x v="5"/>
    <x v="0"/>
    <x v="2"/>
    <x v="0"/>
    <x v="0"/>
    <x v="0"/>
    <x v="2"/>
    <x v="2"/>
    <x v="2"/>
    <x v="1"/>
    <x v="1"/>
    <x v="0"/>
    <x v="3"/>
    <x v="3"/>
    <x v="2"/>
  </r>
  <r>
    <n v="850"/>
    <x v="164"/>
    <x v="5"/>
    <x v="0"/>
    <x v="1"/>
    <x v="4"/>
    <x v="3"/>
    <x v="3"/>
    <x v="1"/>
    <x v="27"/>
    <x v="27"/>
    <x v="1"/>
    <x v="1"/>
    <x v="0"/>
    <x v="2"/>
    <x v="2"/>
    <x v="3"/>
  </r>
  <r>
    <n v="851"/>
    <x v="164"/>
    <x v="5"/>
    <x v="0"/>
    <x v="2"/>
    <x v="2"/>
    <x v="4"/>
    <x v="4"/>
    <x v="2"/>
    <x v="24"/>
    <x v="24"/>
    <x v="0"/>
    <x v="0"/>
    <x v="0"/>
    <x v="2"/>
    <x v="2"/>
    <x v="1"/>
  </r>
  <r>
    <n v="852"/>
    <x v="164"/>
    <x v="5"/>
    <x v="0"/>
    <x v="0"/>
    <x v="3"/>
    <x v="3"/>
    <x v="3"/>
    <x v="8"/>
    <x v="18"/>
    <x v="18"/>
    <x v="0"/>
    <x v="0"/>
    <x v="0"/>
    <x v="2"/>
    <x v="2"/>
    <x v="4"/>
  </r>
  <r>
    <n v="853"/>
    <x v="164"/>
    <x v="5"/>
    <x v="0"/>
    <x v="1"/>
    <x v="0"/>
    <x v="4"/>
    <x v="4"/>
    <x v="5"/>
    <x v="47"/>
    <x v="47"/>
    <x v="0"/>
    <x v="0"/>
    <x v="0"/>
    <x v="3"/>
    <x v="3"/>
    <x v="2"/>
  </r>
  <r>
    <n v="854"/>
    <x v="164"/>
    <x v="5"/>
    <x v="0"/>
    <x v="0"/>
    <x v="6"/>
    <x v="2"/>
    <x v="2"/>
    <x v="4"/>
    <x v="17"/>
    <x v="17"/>
    <x v="1"/>
    <x v="1"/>
    <x v="0"/>
    <x v="2"/>
    <x v="2"/>
    <x v="0"/>
  </r>
  <r>
    <n v="855"/>
    <x v="164"/>
    <x v="5"/>
    <x v="0"/>
    <x v="0"/>
    <x v="0"/>
    <x v="4"/>
    <x v="4"/>
    <x v="7"/>
    <x v="31"/>
    <x v="31"/>
    <x v="0"/>
    <x v="0"/>
    <x v="0"/>
    <x v="1"/>
    <x v="1"/>
    <x v="4"/>
  </r>
  <r>
    <n v="856"/>
    <x v="165"/>
    <x v="5"/>
    <x v="0"/>
    <x v="0"/>
    <x v="5"/>
    <x v="0"/>
    <x v="0"/>
    <x v="6"/>
    <x v="34"/>
    <x v="34"/>
    <x v="1"/>
    <x v="1"/>
    <x v="1"/>
    <x v="3"/>
    <x v="3"/>
    <x v="0"/>
  </r>
  <r>
    <n v="857"/>
    <x v="165"/>
    <x v="5"/>
    <x v="0"/>
    <x v="2"/>
    <x v="6"/>
    <x v="2"/>
    <x v="2"/>
    <x v="2"/>
    <x v="12"/>
    <x v="12"/>
    <x v="1"/>
    <x v="1"/>
    <x v="1"/>
    <x v="0"/>
    <x v="0"/>
    <x v="0"/>
  </r>
  <r>
    <n v="858"/>
    <x v="165"/>
    <x v="5"/>
    <x v="0"/>
    <x v="1"/>
    <x v="0"/>
    <x v="0"/>
    <x v="0"/>
    <x v="7"/>
    <x v="20"/>
    <x v="20"/>
    <x v="1"/>
    <x v="1"/>
    <x v="0"/>
    <x v="3"/>
    <x v="3"/>
    <x v="2"/>
  </r>
  <r>
    <n v="859"/>
    <x v="165"/>
    <x v="5"/>
    <x v="0"/>
    <x v="1"/>
    <x v="0"/>
    <x v="3"/>
    <x v="3"/>
    <x v="5"/>
    <x v="16"/>
    <x v="16"/>
    <x v="0"/>
    <x v="0"/>
    <x v="0"/>
    <x v="3"/>
    <x v="3"/>
    <x v="1"/>
  </r>
  <r>
    <n v="860"/>
    <x v="165"/>
    <x v="5"/>
    <x v="0"/>
    <x v="0"/>
    <x v="0"/>
    <x v="3"/>
    <x v="3"/>
    <x v="0"/>
    <x v="25"/>
    <x v="25"/>
    <x v="1"/>
    <x v="1"/>
    <x v="0"/>
    <x v="2"/>
    <x v="2"/>
    <x v="2"/>
  </r>
  <r>
    <n v="861"/>
    <x v="165"/>
    <x v="5"/>
    <x v="0"/>
    <x v="1"/>
    <x v="0"/>
    <x v="2"/>
    <x v="2"/>
    <x v="4"/>
    <x v="17"/>
    <x v="17"/>
    <x v="0"/>
    <x v="0"/>
    <x v="0"/>
    <x v="2"/>
    <x v="2"/>
    <x v="0"/>
  </r>
  <r>
    <n v="862"/>
    <x v="165"/>
    <x v="5"/>
    <x v="0"/>
    <x v="1"/>
    <x v="1"/>
    <x v="2"/>
    <x v="2"/>
    <x v="4"/>
    <x v="17"/>
    <x v="17"/>
    <x v="0"/>
    <x v="0"/>
    <x v="0"/>
    <x v="2"/>
    <x v="2"/>
    <x v="0"/>
  </r>
  <r>
    <n v="863"/>
    <x v="165"/>
    <x v="5"/>
    <x v="0"/>
    <x v="0"/>
    <x v="6"/>
    <x v="1"/>
    <x v="1"/>
    <x v="1"/>
    <x v="1"/>
    <x v="1"/>
    <x v="0"/>
    <x v="0"/>
    <x v="0"/>
    <x v="0"/>
    <x v="0"/>
    <x v="1"/>
  </r>
  <r>
    <n v="864"/>
    <x v="165"/>
    <x v="5"/>
    <x v="0"/>
    <x v="0"/>
    <x v="4"/>
    <x v="0"/>
    <x v="0"/>
    <x v="5"/>
    <x v="48"/>
    <x v="48"/>
    <x v="1"/>
    <x v="1"/>
    <x v="0"/>
    <x v="2"/>
    <x v="2"/>
    <x v="0"/>
  </r>
  <r>
    <n v="865"/>
    <x v="166"/>
    <x v="5"/>
    <x v="0"/>
    <x v="2"/>
    <x v="2"/>
    <x v="1"/>
    <x v="1"/>
    <x v="8"/>
    <x v="33"/>
    <x v="33"/>
    <x v="0"/>
    <x v="0"/>
    <x v="0"/>
    <x v="1"/>
    <x v="1"/>
    <x v="1"/>
  </r>
  <r>
    <n v="866"/>
    <x v="166"/>
    <x v="5"/>
    <x v="0"/>
    <x v="1"/>
    <x v="1"/>
    <x v="3"/>
    <x v="3"/>
    <x v="2"/>
    <x v="5"/>
    <x v="5"/>
    <x v="1"/>
    <x v="1"/>
    <x v="0"/>
    <x v="2"/>
    <x v="2"/>
    <x v="1"/>
  </r>
  <r>
    <n v="867"/>
    <x v="166"/>
    <x v="5"/>
    <x v="0"/>
    <x v="1"/>
    <x v="5"/>
    <x v="4"/>
    <x v="4"/>
    <x v="3"/>
    <x v="42"/>
    <x v="42"/>
    <x v="0"/>
    <x v="0"/>
    <x v="0"/>
    <x v="3"/>
    <x v="3"/>
    <x v="2"/>
  </r>
  <r>
    <n v="868"/>
    <x v="166"/>
    <x v="5"/>
    <x v="0"/>
    <x v="2"/>
    <x v="1"/>
    <x v="4"/>
    <x v="4"/>
    <x v="3"/>
    <x v="42"/>
    <x v="42"/>
    <x v="1"/>
    <x v="1"/>
    <x v="0"/>
    <x v="2"/>
    <x v="2"/>
    <x v="2"/>
  </r>
  <r>
    <n v="869"/>
    <x v="166"/>
    <x v="5"/>
    <x v="0"/>
    <x v="2"/>
    <x v="4"/>
    <x v="2"/>
    <x v="2"/>
    <x v="4"/>
    <x v="17"/>
    <x v="17"/>
    <x v="1"/>
    <x v="1"/>
    <x v="1"/>
    <x v="2"/>
    <x v="2"/>
    <x v="0"/>
  </r>
  <r>
    <n v="870"/>
    <x v="167"/>
    <x v="5"/>
    <x v="0"/>
    <x v="2"/>
    <x v="1"/>
    <x v="1"/>
    <x v="1"/>
    <x v="8"/>
    <x v="33"/>
    <x v="33"/>
    <x v="1"/>
    <x v="1"/>
    <x v="0"/>
    <x v="2"/>
    <x v="2"/>
    <x v="1"/>
  </r>
  <r>
    <n v="871"/>
    <x v="167"/>
    <x v="5"/>
    <x v="0"/>
    <x v="1"/>
    <x v="0"/>
    <x v="1"/>
    <x v="1"/>
    <x v="0"/>
    <x v="10"/>
    <x v="10"/>
    <x v="0"/>
    <x v="0"/>
    <x v="0"/>
    <x v="3"/>
    <x v="3"/>
    <x v="2"/>
  </r>
  <r>
    <n v="872"/>
    <x v="167"/>
    <x v="5"/>
    <x v="0"/>
    <x v="0"/>
    <x v="2"/>
    <x v="3"/>
    <x v="3"/>
    <x v="4"/>
    <x v="29"/>
    <x v="29"/>
    <x v="1"/>
    <x v="1"/>
    <x v="0"/>
    <x v="0"/>
    <x v="0"/>
    <x v="4"/>
  </r>
  <r>
    <n v="873"/>
    <x v="168"/>
    <x v="5"/>
    <x v="0"/>
    <x v="1"/>
    <x v="1"/>
    <x v="4"/>
    <x v="4"/>
    <x v="3"/>
    <x v="42"/>
    <x v="42"/>
    <x v="1"/>
    <x v="1"/>
    <x v="0"/>
    <x v="2"/>
    <x v="2"/>
    <x v="2"/>
  </r>
  <r>
    <n v="874"/>
    <x v="168"/>
    <x v="5"/>
    <x v="0"/>
    <x v="2"/>
    <x v="6"/>
    <x v="3"/>
    <x v="3"/>
    <x v="7"/>
    <x v="11"/>
    <x v="11"/>
    <x v="1"/>
    <x v="1"/>
    <x v="0"/>
    <x v="4"/>
    <x v="4"/>
    <x v="3"/>
  </r>
  <r>
    <n v="875"/>
    <x v="168"/>
    <x v="5"/>
    <x v="0"/>
    <x v="0"/>
    <x v="2"/>
    <x v="0"/>
    <x v="0"/>
    <x v="3"/>
    <x v="45"/>
    <x v="45"/>
    <x v="1"/>
    <x v="1"/>
    <x v="0"/>
    <x v="3"/>
    <x v="3"/>
    <x v="0"/>
  </r>
  <r>
    <n v="876"/>
    <x v="168"/>
    <x v="5"/>
    <x v="0"/>
    <x v="1"/>
    <x v="4"/>
    <x v="4"/>
    <x v="4"/>
    <x v="4"/>
    <x v="8"/>
    <x v="8"/>
    <x v="1"/>
    <x v="1"/>
    <x v="0"/>
    <x v="3"/>
    <x v="3"/>
    <x v="1"/>
  </r>
  <r>
    <n v="877"/>
    <x v="168"/>
    <x v="5"/>
    <x v="0"/>
    <x v="1"/>
    <x v="5"/>
    <x v="1"/>
    <x v="1"/>
    <x v="2"/>
    <x v="30"/>
    <x v="30"/>
    <x v="1"/>
    <x v="1"/>
    <x v="1"/>
    <x v="3"/>
    <x v="3"/>
    <x v="2"/>
  </r>
  <r>
    <n v="878"/>
    <x v="168"/>
    <x v="5"/>
    <x v="0"/>
    <x v="0"/>
    <x v="2"/>
    <x v="2"/>
    <x v="2"/>
    <x v="9"/>
    <x v="26"/>
    <x v="26"/>
    <x v="0"/>
    <x v="0"/>
    <x v="0"/>
    <x v="2"/>
    <x v="2"/>
    <x v="0"/>
  </r>
  <r>
    <n v="879"/>
    <x v="168"/>
    <x v="5"/>
    <x v="0"/>
    <x v="1"/>
    <x v="6"/>
    <x v="3"/>
    <x v="3"/>
    <x v="4"/>
    <x v="29"/>
    <x v="29"/>
    <x v="0"/>
    <x v="0"/>
    <x v="0"/>
    <x v="2"/>
    <x v="2"/>
    <x v="4"/>
  </r>
  <r>
    <n v="880"/>
    <x v="169"/>
    <x v="5"/>
    <x v="0"/>
    <x v="2"/>
    <x v="6"/>
    <x v="0"/>
    <x v="0"/>
    <x v="9"/>
    <x v="39"/>
    <x v="39"/>
    <x v="0"/>
    <x v="0"/>
    <x v="0"/>
    <x v="1"/>
    <x v="1"/>
    <x v="0"/>
  </r>
  <r>
    <n v="881"/>
    <x v="169"/>
    <x v="5"/>
    <x v="0"/>
    <x v="1"/>
    <x v="6"/>
    <x v="3"/>
    <x v="3"/>
    <x v="0"/>
    <x v="25"/>
    <x v="25"/>
    <x v="0"/>
    <x v="0"/>
    <x v="0"/>
    <x v="2"/>
    <x v="2"/>
    <x v="2"/>
  </r>
  <r>
    <n v="882"/>
    <x v="169"/>
    <x v="5"/>
    <x v="0"/>
    <x v="0"/>
    <x v="1"/>
    <x v="0"/>
    <x v="0"/>
    <x v="0"/>
    <x v="0"/>
    <x v="0"/>
    <x v="1"/>
    <x v="1"/>
    <x v="0"/>
    <x v="0"/>
    <x v="0"/>
    <x v="0"/>
  </r>
  <r>
    <n v="883"/>
    <x v="170"/>
    <x v="5"/>
    <x v="0"/>
    <x v="0"/>
    <x v="2"/>
    <x v="0"/>
    <x v="0"/>
    <x v="4"/>
    <x v="4"/>
    <x v="4"/>
    <x v="1"/>
    <x v="1"/>
    <x v="0"/>
    <x v="4"/>
    <x v="4"/>
    <x v="2"/>
  </r>
  <r>
    <n v="884"/>
    <x v="171"/>
    <x v="5"/>
    <x v="0"/>
    <x v="2"/>
    <x v="4"/>
    <x v="0"/>
    <x v="0"/>
    <x v="7"/>
    <x v="20"/>
    <x v="20"/>
    <x v="0"/>
    <x v="0"/>
    <x v="0"/>
    <x v="0"/>
    <x v="0"/>
    <x v="2"/>
  </r>
  <r>
    <n v="885"/>
    <x v="171"/>
    <x v="5"/>
    <x v="0"/>
    <x v="1"/>
    <x v="6"/>
    <x v="3"/>
    <x v="3"/>
    <x v="4"/>
    <x v="29"/>
    <x v="29"/>
    <x v="1"/>
    <x v="1"/>
    <x v="0"/>
    <x v="1"/>
    <x v="1"/>
    <x v="4"/>
  </r>
  <r>
    <n v="886"/>
    <x v="171"/>
    <x v="5"/>
    <x v="0"/>
    <x v="1"/>
    <x v="1"/>
    <x v="0"/>
    <x v="0"/>
    <x v="3"/>
    <x v="45"/>
    <x v="45"/>
    <x v="0"/>
    <x v="0"/>
    <x v="0"/>
    <x v="3"/>
    <x v="3"/>
    <x v="0"/>
  </r>
  <r>
    <n v="887"/>
    <x v="172"/>
    <x v="5"/>
    <x v="0"/>
    <x v="1"/>
    <x v="1"/>
    <x v="4"/>
    <x v="4"/>
    <x v="7"/>
    <x v="31"/>
    <x v="31"/>
    <x v="0"/>
    <x v="0"/>
    <x v="0"/>
    <x v="4"/>
    <x v="4"/>
    <x v="4"/>
  </r>
  <r>
    <n v="888"/>
    <x v="173"/>
    <x v="5"/>
    <x v="0"/>
    <x v="1"/>
    <x v="4"/>
    <x v="3"/>
    <x v="3"/>
    <x v="7"/>
    <x v="11"/>
    <x v="11"/>
    <x v="1"/>
    <x v="1"/>
    <x v="0"/>
    <x v="3"/>
    <x v="3"/>
    <x v="3"/>
  </r>
  <r>
    <n v="889"/>
    <x v="174"/>
    <x v="5"/>
    <x v="0"/>
    <x v="2"/>
    <x v="1"/>
    <x v="0"/>
    <x v="0"/>
    <x v="0"/>
    <x v="0"/>
    <x v="0"/>
    <x v="0"/>
    <x v="0"/>
    <x v="1"/>
    <x v="2"/>
    <x v="2"/>
    <x v="0"/>
  </r>
  <r>
    <n v="890"/>
    <x v="174"/>
    <x v="5"/>
    <x v="0"/>
    <x v="2"/>
    <x v="4"/>
    <x v="0"/>
    <x v="0"/>
    <x v="7"/>
    <x v="20"/>
    <x v="20"/>
    <x v="0"/>
    <x v="0"/>
    <x v="0"/>
    <x v="0"/>
    <x v="0"/>
    <x v="2"/>
  </r>
  <r>
    <n v="891"/>
    <x v="174"/>
    <x v="5"/>
    <x v="0"/>
    <x v="1"/>
    <x v="2"/>
    <x v="2"/>
    <x v="2"/>
    <x v="4"/>
    <x v="17"/>
    <x v="17"/>
    <x v="1"/>
    <x v="1"/>
    <x v="0"/>
    <x v="3"/>
    <x v="3"/>
    <x v="0"/>
  </r>
  <r>
    <n v="892"/>
    <x v="174"/>
    <x v="5"/>
    <x v="0"/>
    <x v="2"/>
    <x v="3"/>
    <x v="1"/>
    <x v="1"/>
    <x v="3"/>
    <x v="14"/>
    <x v="14"/>
    <x v="1"/>
    <x v="1"/>
    <x v="0"/>
    <x v="0"/>
    <x v="0"/>
    <x v="0"/>
  </r>
  <r>
    <n v="893"/>
    <x v="174"/>
    <x v="5"/>
    <x v="0"/>
    <x v="2"/>
    <x v="3"/>
    <x v="4"/>
    <x v="4"/>
    <x v="3"/>
    <x v="42"/>
    <x v="42"/>
    <x v="1"/>
    <x v="1"/>
    <x v="0"/>
    <x v="4"/>
    <x v="4"/>
    <x v="2"/>
  </r>
  <r>
    <n v="894"/>
    <x v="174"/>
    <x v="5"/>
    <x v="0"/>
    <x v="1"/>
    <x v="5"/>
    <x v="1"/>
    <x v="1"/>
    <x v="3"/>
    <x v="14"/>
    <x v="14"/>
    <x v="0"/>
    <x v="0"/>
    <x v="0"/>
    <x v="2"/>
    <x v="2"/>
    <x v="0"/>
  </r>
  <r>
    <n v="895"/>
    <x v="174"/>
    <x v="5"/>
    <x v="0"/>
    <x v="2"/>
    <x v="1"/>
    <x v="4"/>
    <x v="4"/>
    <x v="2"/>
    <x v="24"/>
    <x v="24"/>
    <x v="0"/>
    <x v="0"/>
    <x v="0"/>
    <x v="0"/>
    <x v="0"/>
    <x v="1"/>
  </r>
  <r>
    <n v="896"/>
    <x v="175"/>
    <x v="5"/>
    <x v="0"/>
    <x v="2"/>
    <x v="3"/>
    <x v="1"/>
    <x v="1"/>
    <x v="2"/>
    <x v="30"/>
    <x v="30"/>
    <x v="1"/>
    <x v="1"/>
    <x v="0"/>
    <x v="1"/>
    <x v="1"/>
    <x v="2"/>
  </r>
  <r>
    <n v="897"/>
    <x v="175"/>
    <x v="5"/>
    <x v="0"/>
    <x v="0"/>
    <x v="4"/>
    <x v="4"/>
    <x v="4"/>
    <x v="0"/>
    <x v="49"/>
    <x v="49"/>
    <x v="0"/>
    <x v="0"/>
    <x v="0"/>
    <x v="2"/>
    <x v="2"/>
    <x v="2"/>
  </r>
  <r>
    <n v="898"/>
    <x v="175"/>
    <x v="5"/>
    <x v="0"/>
    <x v="0"/>
    <x v="3"/>
    <x v="4"/>
    <x v="4"/>
    <x v="6"/>
    <x v="9"/>
    <x v="9"/>
    <x v="0"/>
    <x v="0"/>
    <x v="0"/>
    <x v="3"/>
    <x v="3"/>
    <x v="0"/>
  </r>
  <r>
    <n v="899"/>
    <x v="176"/>
    <x v="5"/>
    <x v="0"/>
    <x v="0"/>
    <x v="4"/>
    <x v="0"/>
    <x v="0"/>
    <x v="2"/>
    <x v="2"/>
    <x v="2"/>
    <x v="0"/>
    <x v="0"/>
    <x v="0"/>
    <x v="0"/>
    <x v="0"/>
    <x v="2"/>
  </r>
  <r>
    <n v="900"/>
    <x v="176"/>
    <x v="5"/>
    <x v="0"/>
    <x v="0"/>
    <x v="2"/>
    <x v="1"/>
    <x v="1"/>
    <x v="1"/>
    <x v="1"/>
    <x v="1"/>
    <x v="0"/>
    <x v="0"/>
    <x v="0"/>
    <x v="3"/>
    <x v="3"/>
    <x v="1"/>
  </r>
  <r>
    <n v="901"/>
    <x v="177"/>
    <x v="5"/>
    <x v="0"/>
    <x v="0"/>
    <x v="5"/>
    <x v="0"/>
    <x v="0"/>
    <x v="2"/>
    <x v="2"/>
    <x v="2"/>
    <x v="0"/>
    <x v="0"/>
    <x v="0"/>
    <x v="0"/>
    <x v="0"/>
    <x v="2"/>
  </r>
  <r>
    <n v="902"/>
    <x v="177"/>
    <x v="5"/>
    <x v="0"/>
    <x v="2"/>
    <x v="0"/>
    <x v="2"/>
    <x v="2"/>
    <x v="0"/>
    <x v="38"/>
    <x v="38"/>
    <x v="0"/>
    <x v="0"/>
    <x v="0"/>
    <x v="3"/>
    <x v="3"/>
    <x v="0"/>
  </r>
  <r>
    <n v="903"/>
    <x v="177"/>
    <x v="5"/>
    <x v="0"/>
    <x v="0"/>
    <x v="2"/>
    <x v="0"/>
    <x v="0"/>
    <x v="4"/>
    <x v="4"/>
    <x v="4"/>
    <x v="1"/>
    <x v="1"/>
    <x v="0"/>
    <x v="2"/>
    <x v="2"/>
    <x v="2"/>
  </r>
  <r>
    <n v="904"/>
    <x v="177"/>
    <x v="5"/>
    <x v="0"/>
    <x v="2"/>
    <x v="0"/>
    <x v="3"/>
    <x v="3"/>
    <x v="6"/>
    <x v="13"/>
    <x v="13"/>
    <x v="0"/>
    <x v="0"/>
    <x v="0"/>
    <x v="2"/>
    <x v="2"/>
    <x v="0"/>
  </r>
  <r>
    <n v="905"/>
    <x v="177"/>
    <x v="5"/>
    <x v="0"/>
    <x v="0"/>
    <x v="0"/>
    <x v="3"/>
    <x v="3"/>
    <x v="8"/>
    <x v="18"/>
    <x v="18"/>
    <x v="0"/>
    <x v="0"/>
    <x v="0"/>
    <x v="0"/>
    <x v="0"/>
    <x v="4"/>
  </r>
  <r>
    <n v="906"/>
    <x v="177"/>
    <x v="5"/>
    <x v="0"/>
    <x v="1"/>
    <x v="2"/>
    <x v="2"/>
    <x v="2"/>
    <x v="7"/>
    <x v="15"/>
    <x v="15"/>
    <x v="0"/>
    <x v="0"/>
    <x v="0"/>
    <x v="2"/>
    <x v="2"/>
    <x v="0"/>
  </r>
  <r>
    <n v="907"/>
    <x v="177"/>
    <x v="5"/>
    <x v="0"/>
    <x v="0"/>
    <x v="2"/>
    <x v="1"/>
    <x v="1"/>
    <x v="8"/>
    <x v="33"/>
    <x v="33"/>
    <x v="0"/>
    <x v="0"/>
    <x v="1"/>
    <x v="3"/>
    <x v="3"/>
    <x v="1"/>
  </r>
  <r>
    <n v="908"/>
    <x v="177"/>
    <x v="5"/>
    <x v="0"/>
    <x v="0"/>
    <x v="1"/>
    <x v="1"/>
    <x v="1"/>
    <x v="6"/>
    <x v="7"/>
    <x v="7"/>
    <x v="0"/>
    <x v="0"/>
    <x v="0"/>
    <x v="2"/>
    <x v="2"/>
    <x v="0"/>
  </r>
  <r>
    <n v="909"/>
    <x v="177"/>
    <x v="5"/>
    <x v="0"/>
    <x v="2"/>
    <x v="3"/>
    <x v="0"/>
    <x v="0"/>
    <x v="1"/>
    <x v="40"/>
    <x v="40"/>
    <x v="1"/>
    <x v="1"/>
    <x v="0"/>
    <x v="3"/>
    <x v="3"/>
    <x v="2"/>
  </r>
  <r>
    <n v="910"/>
    <x v="177"/>
    <x v="5"/>
    <x v="0"/>
    <x v="1"/>
    <x v="6"/>
    <x v="3"/>
    <x v="3"/>
    <x v="1"/>
    <x v="27"/>
    <x v="27"/>
    <x v="1"/>
    <x v="1"/>
    <x v="0"/>
    <x v="0"/>
    <x v="0"/>
    <x v="3"/>
  </r>
  <r>
    <n v="911"/>
    <x v="178"/>
    <x v="5"/>
    <x v="0"/>
    <x v="1"/>
    <x v="6"/>
    <x v="1"/>
    <x v="1"/>
    <x v="2"/>
    <x v="30"/>
    <x v="30"/>
    <x v="1"/>
    <x v="1"/>
    <x v="0"/>
    <x v="0"/>
    <x v="0"/>
    <x v="2"/>
  </r>
  <r>
    <n v="912"/>
    <x v="179"/>
    <x v="5"/>
    <x v="0"/>
    <x v="2"/>
    <x v="2"/>
    <x v="4"/>
    <x v="4"/>
    <x v="8"/>
    <x v="19"/>
    <x v="19"/>
    <x v="0"/>
    <x v="0"/>
    <x v="0"/>
    <x v="2"/>
    <x v="2"/>
    <x v="4"/>
  </r>
  <r>
    <n v="913"/>
    <x v="179"/>
    <x v="5"/>
    <x v="0"/>
    <x v="1"/>
    <x v="3"/>
    <x v="4"/>
    <x v="4"/>
    <x v="8"/>
    <x v="19"/>
    <x v="19"/>
    <x v="0"/>
    <x v="0"/>
    <x v="0"/>
    <x v="0"/>
    <x v="0"/>
    <x v="4"/>
  </r>
  <r>
    <n v="914"/>
    <x v="179"/>
    <x v="5"/>
    <x v="0"/>
    <x v="2"/>
    <x v="2"/>
    <x v="4"/>
    <x v="4"/>
    <x v="1"/>
    <x v="37"/>
    <x v="37"/>
    <x v="0"/>
    <x v="0"/>
    <x v="0"/>
    <x v="2"/>
    <x v="2"/>
    <x v="4"/>
  </r>
  <r>
    <n v="915"/>
    <x v="180"/>
    <x v="5"/>
    <x v="0"/>
    <x v="0"/>
    <x v="3"/>
    <x v="2"/>
    <x v="2"/>
    <x v="3"/>
    <x v="3"/>
    <x v="3"/>
    <x v="0"/>
    <x v="0"/>
    <x v="1"/>
    <x v="2"/>
    <x v="2"/>
    <x v="0"/>
  </r>
  <r>
    <n v="916"/>
    <x v="181"/>
    <x v="6"/>
    <x v="0"/>
    <x v="0"/>
    <x v="1"/>
    <x v="3"/>
    <x v="3"/>
    <x v="6"/>
    <x v="13"/>
    <x v="13"/>
    <x v="0"/>
    <x v="0"/>
    <x v="0"/>
    <x v="0"/>
    <x v="0"/>
    <x v="0"/>
  </r>
  <r>
    <n v="917"/>
    <x v="182"/>
    <x v="6"/>
    <x v="0"/>
    <x v="1"/>
    <x v="4"/>
    <x v="3"/>
    <x v="3"/>
    <x v="0"/>
    <x v="25"/>
    <x v="25"/>
    <x v="0"/>
    <x v="0"/>
    <x v="0"/>
    <x v="0"/>
    <x v="0"/>
    <x v="2"/>
  </r>
  <r>
    <n v="918"/>
    <x v="182"/>
    <x v="6"/>
    <x v="0"/>
    <x v="1"/>
    <x v="1"/>
    <x v="3"/>
    <x v="3"/>
    <x v="7"/>
    <x v="11"/>
    <x v="11"/>
    <x v="0"/>
    <x v="0"/>
    <x v="0"/>
    <x v="2"/>
    <x v="2"/>
    <x v="3"/>
  </r>
  <r>
    <n v="919"/>
    <x v="182"/>
    <x v="6"/>
    <x v="0"/>
    <x v="1"/>
    <x v="1"/>
    <x v="1"/>
    <x v="1"/>
    <x v="2"/>
    <x v="30"/>
    <x v="30"/>
    <x v="1"/>
    <x v="1"/>
    <x v="0"/>
    <x v="3"/>
    <x v="3"/>
    <x v="2"/>
  </r>
  <r>
    <n v="920"/>
    <x v="182"/>
    <x v="6"/>
    <x v="0"/>
    <x v="2"/>
    <x v="2"/>
    <x v="3"/>
    <x v="3"/>
    <x v="7"/>
    <x v="11"/>
    <x v="11"/>
    <x v="0"/>
    <x v="0"/>
    <x v="0"/>
    <x v="4"/>
    <x v="4"/>
    <x v="3"/>
  </r>
  <r>
    <n v="921"/>
    <x v="182"/>
    <x v="6"/>
    <x v="0"/>
    <x v="0"/>
    <x v="6"/>
    <x v="4"/>
    <x v="4"/>
    <x v="2"/>
    <x v="24"/>
    <x v="24"/>
    <x v="1"/>
    <x v="1"/>
    <x v="0"/>
    <x v="1"/>
    <x v="1"/>
    <x v="1"/>
  </r>
  <r>
    <n v="922"/>
    <x v="182"/>
    <x v="6"/>
    <x v="0"/>
    <x v="1"/>
    <x v="6"/>
    <x v="2"/>
    <x v="2"/>
    <x v="7"/>
    <x v="15"/>
    <x v="15"/>
    <x v="1"/>
    <x v="1"/>
    <x v="0"/>
    <x v="4"/>
    <x v="4"/>
    <x v="0"/>
  </r>
  <r>
    <n v="923"/>
    <x v="182"/>
    <x v="6"/>
    <x v="0"/>
    <x v="2"/>
    <x v="0"/>
    <x v="4"/>
    <x v="4"/>
    <x v="0"/>
    <x v="49"/>
    <x v="49"/>
    <x v="1"/>
    <x v="1"/>
    <x v="0"/>
    <x v="3"/>
    <x v="3"/>
    <x v="2"/>
  </r>
  <r>
    <n v="924"/>
    <x v="183"/>
    <x v="6"/>
    <x v="0"/>
    <x v="2"/>
    <x v="4"/>
    <x v="3"/>
    <x v="3"/>
    <x v="9"/>
    <x v="35"/>
    <x v="35"/>
    <x v="0"/>
    <x v="0"/>
    <x v="0"/>
    <x v="2"/>
    <x v="2"/>
    <x v="0"/>
  </r>
  <r>
    <n v="925"/>
    <x v="183"/>
    <x v="6"/>
    <x v="0"/>
    <x v="2"/>
    <x v="5"/>
    <x v="3"/>
    <x v="3"/>
    <x v="3"/>
    <x v="41"/>
    <x v="41"/>
    <x v="0"/>
    <x v="0"/>
    <x v="0"/>
    <x v="2"/>
    <x v="2"/>
    <x v="2"/>
  </r>
  <r>
    <n v="926"/>
    <x v="183"/>
    <x v="6"/>
    <x v="0"/>
    <x v="1"/>
    <x v="6"/>
    <x v="2"/>
    <x v="2"/>
    <x v="1"/>
    <x v="43"/>
    <x v="43"/>
    <x v="1"/>
    <x v="1"/>
    <x v="0"/>
    <x v="2"/>
    <x v="2"/>
    <x v="0"/>
  </r>
  <r>
    <n v="927"/>
    <x v="183"/>
    <x v="6"/>
    <x v="0"/>
    <x v="2"/>
    <x v="2"/>
    <x v="4"/>
    <x v="4"/>
    <x v="8"/>
    <x v="19"/>
    <x v="19"/>
    <x v="1"/>
    <x v="1"/>
    <x v="1"/>
    <x v="4"/>
    <x v="4"/>
    <x v="4"/>
  </r>
  <r>
    <n v="928"/>
    <x v="183"/>
    <x v="6"/>
    <x v="0"/>
    <x v="0"/>
    <x v="5"/>
    <x v="0"/>
    <x v="0"/>
    <x v="8"/>
    <x v="23"/>
    <x v="23"/>
    <x v="1"/>
    <x v="1"/>
    <x v="0"/>
    <x v="0"/>
    <x v="0"/>
    <x v="2"/>
  </r>
  <r>
    <n v="929"/>
    <x v="184"/>
    <x v="6"/>
    <x v="0"/>
    <x v="2"/>
    <x v="1"/>
    <x v="3"/>
    <x v="3"/>
    <x v="5"/>
    <x v="16"/>
    <x v="16"/>
    <x v="0"/>
    <x v="0"/>
    <x v="0"/>
    <x v="2"/>
    <x v="2"/>
    <x v="1"/>
  </r>
  <r>
    <n v="930"/>
    <x v="184"/>
    <x v="6"/>
    <x v="0"/>
    <x v="0"/>
    <x v="0"/>
    <x v="3"/>
    <x v="3"/>
    <x v="2"/>
    <x v="5"/>
    <x v="5"/>
    <x v="0"/>
    <x v="0"/>
    <x v="0"/>
    <x v="0"/>
    <x v="0"/>
    <x v="1"/>
  </r>
  <r>
    <n v="931"/>
    <x v="184"/>
    <x v="6"/>
    <x v="0"/>
    <x v="2"/>
    <x v="4"/>
    <x v="1"/>
    <x v="1"/>
    <x v="5"/>
    <x v="28"/>
    <x v="28"/>
    <x v="1"/>
    <x v="1"/>
    <x v="1"/>
    <x v="2"/>
    <x v="2"/>
    <x v="2"/>
  </r>
  <r>
    <n v="932"/>
    <x v="184"/>
    <x v="6"/>
    <x v="0"/>
    <x v="2"/>
    <x v="0"/>
    <x v="0"/>
    <x v="0"/>
    <x v="2"/>
    <x v="2"/>
    <x v="2"/>
    <x v="1"/>
    <x v="1"/>
    <x v="0"/>
    <x v="2"/>
    <x v="2"/>
    <x v="2"/>
  </r>
  <r>
    <n v="933"/>
    <x v="184"/>
    <x v="6"/>
    <x v="0"/>
    <x v="2"/>
    <x v="4"/>
    <x v="2"/>
    <x v="2"/>
    <x v="7"/>
    <x v="15"/>
    <x v="15"/>
    <x v="0"/>
    <x v="0"/>
    <x v="0"/>
    <x v="4"/>
    <x v="4"/>
    <x v="0"/>
  </r>
  <r>
    <n v="934"/>
    <x v="184"/>
    <x v="6"/>
    <x v="0"/>
    <x v="1"/>
    <x v="4"/>
    <x v="0"/>
    <x v="0"/>
    <x v="7"/>
    <x v="20"/>
    <x v="20"/>
    <x v="0"/>
    <x v="0"/>
    <x v="0"/>
    <x v="2"/>
    <x v="2"/>
    <x v="2"/>
  </r>
  <r>
    <n v="935"/>
    <x v="184"/>
    <x v="6"/>
    <x v="0"/>
    <x v="0"/>
    <x v="5"/>
    <x v="4"/>
    <x v="4"/>
    <x v="5"/>
    <x v="47"/>
    <x v="47"/>
    <x v="0"/>
    <x v="0"/>
    <x v="0"/>
    <x v="2"/>
    <x v="2"/>
    <x v="2"/>
  </r>
  <r>
    <n v="936"/>
    <x v="184"/>
    <x v="6"/>
    <x v="0"/>
    <x v="0"/>
    <x v="4"/>
    <x v="0"/>
    <x v="0"/>
    <x v="2"/>
    <x v="2"/>
    <x v="2"/>
    <x v="0"/>
    <x v="0"/>
    <x v="0"/>
    <x v="2"/>
    <x v="2"/>
    <x v="2"/>
  </r>
  <r>
    <n v="937"/>
    <x v="184"/>
    <x v="6"/>
    <x v="0"/>
    <x v="0"/>
    <x v="5"/>
    <x v="4"/>
    <x v="4"/>
    <x v="8"/>
    <x v="19"/>
    <x v="19"/>
    <x v="0"/>
    <x v="0"/>
    <x v="0"/>
    <x v="0"/>
    <x v="0"/>
    <x v="4"/>
  </r>
  <r>
    <n v="938"/>
    <x v="185"/>
    <x v="6"/>
    <x v="0"/>
    <x v="1"/>
    <x v="2"/>
    <x v="4"/>
    <x v="4"/>
    <x v="7"/>
    <x v="31"/>
    <x v="31"/>
    <x v="0"/>
    <x v="0"/>
    <x v="1"/>
    <x v="2"/>
    <x v="2"/>
    <x v="4"/>
  </r>
  <r>
    <n v="939"/>
    <x v="186"/>
    <x v="6"/>
    <x v="0"/>
    <x v="1"/>
    <x v="3"/>
    <x v="4"/>
    <x v="4"/>
    <x v="8"/>
    <x v="19"/>
    <x v="19"/>
    <x v="0"/>
    <x v="0"/>
    <x v="0"/>
    <x v="3"/>
    <x v="3"/>
    <x v="4"/>
  </r>
  <r>
    <n v="940"/>
    <x v="187"/>
    <x v="6"/>
    <x v="0"/>
    <x v="1"/>
    <x v="6"/>
    <x v="1"/>
    <x v="1"/>
    <x v="2"/>
    <x v="30"/>
    <x v="30"/>
    <x v="0"/>
    <x v="0"/>
    <x v="0"/>
    <x v="2"/>
    <x v="2"/>
    <x v="2"/>
  </r>
  <r>
    <n v="941"/>
    <x v="187"/>
    <x v="6"/>
    <x v="0"/>
    <x v="0"/>
    <x v="0"/>
    <x v="4"/>
    <x v="4"/>
    <x v="4"/>
    <x v="8"/>
    <x v="8"/>
    <x v="0"/>
    <x v="0"/>
    <x v="1"/>
    <x v="2"/>
    <x v="2"/>
    <x v="1"/>
  </r>
  <r>
    <n v="942"/>
    <x v="187"/>
    <x v="6"/>
    <x v="0"/>
    <x v="0"/>
    <x v="5"/>
    <x v="3"/>
    <x v="3"/>
    <x v="5"/>
    <x v="16"/>
    <x v="16"/>
    <x v="0"/>
    <x v="0"/>
    <x v="0"/>
    <x v="0"/>
    <x v="0"/>
    <x v="1"/>
  </r>
  <r>
    <n v="943"/>
    <x v="187"/>
    <x v="6"/>
    <x v="0"/>
    <x v="1"/>
    <x v="4"/>
    <x v="1"/>
    <x v="1"/>
    <x v="6"/>
    <x v="7"/>
    <x v="7"/>
    <x v="0"/>
    <x v="0"/>
    <x v="0"/>
    <x v="1"/>
    <x v="1"/>
    <x v="0"/>
  </r>
  <r>
    <n v="944"/>
    <x v="187"/>
    <x v="6"/>
    <x v="0"/>
    <x v="1"/>
    <x v="1"/>
    <x v="2"/>
    <x v="2"/>
    <x v="5"/>
    <x v="6"/>
    <x v="6"/>
    <x v="0"/>
    <x v="0"/>
    <x v="0"/>
    <x v="0"/>
    <x v="0"/>
    <x v="0"/>
  </r>
  <r>
    <n v="945"/>
    <x v="187"/>
    <x v="6"/>
    <x v="0"/>
    <x v="2"/>
    <x v="3"/>
    <x v="1"/>
    <x v="1"/>
    <x v="2"/>
    <x v="30"/>
    <x v="30"/>
    <x v="1"/>
    <x v="1"/>
    <x v="0"/>
    <x v="3"/>
    <x v="3"/>
    <x v="2"/>
  </r>
  <r>
    <n v="946"/>
    <x v="187"/>
    <x v="6"/>
    <x v="0"/>
    <x v="2"/>
    <x v="0"/>
    <x v="2"/>
    <x v="2"/>
    <x v="0"/>
    <x v="38"/>
    <x v="38"/>
    <x v="0"/>
    <x v="0"/>
    <x v="0"/>
    <x v="1"/>
    <x v="1"/>
    <x v="0"/>
  </r>
  <r>
    <n v="947"/>
    <x v="187"/>
    <x v="6"/>
    <x v="0"/>
    <x v="2"/>
    <x v="1"/>
    <x v="4"/>
    <x v="4"/>
    <x v="0"/>
    <x v="49"/>
    <x v="49"/>
    <x v="1"/>
    <x v="1"/>
    <x v="0"/>
    <x v="3"/>
    <x v="3"/>
    <x v="2"/>
  </r>
  <r>
    <n v="948"/>
    <x v="187"/>
    <x v="6"/>
    <x v="0"/>
    <x v="1"/>
    <x v="0"/>
    <x v="3"/>
    <x v="3"/>
    <x v="3"/>
    <x v="41"/>
    <x v="41"/>
    <x v="0"/>
    <x v="0"/>
    <x v="0"/>
    <x v="2"/>
    <x v="2"/>
    <x v="2"/>
  </r>
  <r>
    <n v="949"/>
    <x v="187"/>
    <x v="6"/>
    <x v="0"/>
    <x v="1"/>
    <x v="1"/>
    <x v="4"/>
    <x v="4"/>
    <x v="2"/>
    <x v="24"/>
    <x v="24"/>
    <x v="0"/>
    <x v="0"/>
    <x v="0"/>
    <x v="2"/>
    <x v="2"/>
    <x v="1"/>
  </r>
  <r>
    <n v="950"/>
    <x v="187"/>
    <x v="6"/>
    <x v="0"/>
    <x v="0"/>
    <x v="2"/>
    <x v="0"/>
    <x v="0"/>
    <x v="2"/>
    <x v="2"/>
    <x v="2"/>
    <x v="1"/>
    <x v="1"/>
    <x v="0"/>
    <x v="2"/>
    <x v="2"/>
    <x v="2"/>
  </r>
  <r>
    <n v="951"/>
    <x v="187"/>
    <x v="6"/>
    <x v="0"/>
    <x v="1"/>
    <x v="3"/>
    <x v="3"/>
    <x v="3"/>
    <x v="2"/>
    <x v="5"/>
    <x v="5"/>
    <x v="0"/>
    <x v="0"/>
    <x v="0"/>
    <x v="2"/>
    <x v="2"/>
    <x v="1"/>
  </r>
  <r>
    <n v="952"/>
    <x v="187"/>
    <x v="6"/>
    <x v="0"/>
    <x v="1"/>
    <x v="3"/>
    <x v="1"/>
    <x v="1"/>
    <x v="1"/>
    <x v="1"/>
    <x v="1"/>
    <x v="0"/>
    <x v="0"/>
    <x v="0"/>
    <x v="2"/>
    <x v="2"/>
    <x v="1"/>
  </r>
  <r>
    <n v="953"/>
    <x v="187"/>
    <x v="6"/>
    <x v="0"/>
    <x v="2"/>
    <x v="6"/>
    <x v="3"/>
    <x v="3"/>
    <x v="0"/>
    <x v="25"/>
    <x v="25"/>
    <x v="1"/>
    <x v="1"/>
    <x v="0"/>
    <x v="2"/>
    <x v="2"/>
    <x v="2"/>
  </r>
  <r>
    <n v="954"/>
    <x v="187"/>
    <x v="6"/>
    <x v="0"/>
    <x v="0"/>
    <x v="4"/>
    <x v="0"/>
    <x v="0"/>
    <x v="7"/>
    <x v="20"/>
    <x v="20"/>
    <x v="0"/>
    <x v="0"/>
    <x v="0"/>
    <x v="0"/>
    <x v="0"/>
    <x v="2"/>
  </r>
  <r>
    <n v="955"/>
    <x v="187"/>
    <x v="6"/>
    <x v="0"/>
    <x v="0"/>
    <x v="6"/>
    <x v="3"/>
    <x v="3"/>
    <x v="4"/>
    <x v="29"/>
    <x v="29"/>
    <x v="0"/>
    <x v="0"/>
    <x v="0"/>
    <x v="2"/>
    <x v="2"/>
    <x v="4"/>
  </r>
  <r>
    <n v="956"/>
    <x v="187"/>
    <x v="6"/>
    <x v="0"/>
    <x v="1"/>
    <x v="6"/>
    <x v="0"/>
    <x v="0"/>
    <x v="9"/>
    <x v="39"/>
    <x v="39"/>
    <x v="0"/>
    <x v="0"/>
    <x v="0"/>
    <x v="0"/>
    <x v="0"/>
    <x v="0"/>
  </r>
  <r>
    <n v="957"/>
    <x v="187"/>
    <x v="6"/>
    <x v="0"/>
    <x v="2"/>
    <x v="2"/>
    <x v="3"/>
    <x v="3"/>
    <x v="1"/>
    <x v="27"/>
    <x v="27"/>
    <x v="1"/>
    <x v="1"/>
    <x v="0"/>
    <x v="2"/>
    <x v="2"/>
    <x v="3"/>
  </r>
  <r>
    <n v="958"/>
    <x v="187"/>
    <x v="6"/>
    <x v="0"/>
    <x v="0"/>
    <x v="2"/>
    <x v="3"/>
    <x v="3"/>
    <x v="2"/>
    <x v="5"/>
    <x v="5"/>
    <x v="0"/>
    <x v="0"/>
    <x v="0"/>
    <x v="2"/>
    <x v="2"/>
    <x v="1"/>
  </r>
  <r>
    <n v="959"/>
    <x v="187"/>
    <x v="6"/>
    <x v="0"/>
    <x v="2"/>
    <x v="1"/>
    <x v="4"/>
    <x v="4"/>
    <x v="5"/>
    <x v="47"/>
    <x v="47"/>
    <x v="1"/>
    <x v="1"/>
    <x v="0"/>
    <x v="2"/>
    <x v="2"/>
    <x v="2"/>
  </r>
  <r>
    <n v="960"/>
    <x v="187"/>
    <x v="6"/>
    <x v="0"/>
    <x v="0"/>
    <x v="5"/>
    <x v="3"/>
    <x v="3"/>
    <x v="7"/>
    <x v="11"/>
    <x v="11"/>
    <x v="1"/>
    <x v="1"/>
    <x v="0"/>
    <x v="2"/>
    <x v="2"/>
    <x v="3"/>
  </r>
  <r>
    <n v="961"/>
    <x v="188"/>
    <x v="6"/>
    <x v="0"/>
    <x v="1"/>
    <x v="4"/>
    <x v="3"/>
    <x v="3"/>
    <x v="9"/>
    <x v="35"/>
    <x v="35"/>
    <x v="0"/>
    <x v="0"/>
    <x v="0"/>
    <x v="2"/>
    <x v="2"/>
    <x v="0"/>
  </r>
  <r>
    <n v="962"/>
    <x v="188"/>
    <x v="6"/>
    <x v="0"/>
    <x v="0"/>
    <x v="6"/>
    <x v="2"/>
    <x v="2"/>
    <x v="9"/>
    <x v="26"/>
    <x v="26"/>
    <x v="0"/>
    <x v="0"/>
    <x v="0"/>
    <x v="4"/>
    <x v="4"/>
    <x v="0"/>
  </r>
  <r>
    <n v="963"/>
    <x v="188"/>
    <x v="6"/>
    <x v="0"/>
    <x v="2"/>
    <x v="6"/>
    <x v="2"/>
    <x v="2"/>
    <x v="1"/>
    <x v="43"/>
    <x v="43"/>
    <x v="1"/>
    <x v="1"/>
    <x v="1"/>
    <x v="1"/>
    <x v="1"/>
    <x v="0"/>
  </r>
  <r>
    <n v="964"/>
    <x v="188"/>
    <x v="6"/>
    <x v="0"/>
    <x v="0"/>
    <x v="4"/>
    <x v="0"/>
    <x v="0"/>
    <x v="3"/>
    <x v="45"/>
    <x v="45"/>
    <x v="0"/>
    <x v="0"/>
    <x v="0"/>
    <x v="2"/>
    <x v="2"/>
    <x v="0"/>
  </r>
  <r>
    <n v="965"/>
    <x v="189"/>
    <x v="6"/>
    <x v="0"/>
    <x v="2"/>
    <x v="4"/>
    <x v="4"/>
    <x v="4"/>
    <x v="7"/>
    <x v="31"/>
    <x v="31"/>
    <x v="0"/>
    <x v="0"/>
    <x v="0"/>
    <x v="2"/>
    <x v="2"/>
    <x v="4"/>
  </r>
  <r>
    <n v="966"/>
    <x v="189"/>
    <x v="6"/>
    <x v="0"/>
    <x v="0"/>
    <x v="5"/>
    <x v="3"/>
    <x v="3"/>
    <x v="4"/>
    <x v="29"/>
    <x v="29"/>
    <x v="1"/>
    <x v="1"/>
    <x v="0"/>
    <x v="4"/>
    <x v="4"/>
    <x v="4"/>
  </r>
  <r>
    <n v="967"/>
    <x v="190"/>
    <x v="6"/>
    <x v="0"/>
    <x v="1"/>
    <x v="5"/>
    <x v="0"/>
    <x v="0"/>
    <x v="1"/>
    <x v="40"/>
    <x v="40"/>
    <x v="0"/>
    <x v="0"/>
    <x v="0"/>
    <x v="0"/>
    <x v="0"/>
    <x v="2"/>
  </r>
  <r>
    <n v="968"/>
    <x v="190"/>
    <x v="6"/>
    <x v="0"/>
    <x v="1"/>
    <x v="0"/>
    <x v="4"/>
    <x v="4"/>
    <x v="7"/>
    <x v="31"/>
    <x v="31"/>
    <x v="1"/>
    <x v="1"/>
    <x v="0"/>
    <x v="1"/>
    <x v="1"/>
    <x v="4"/>
  </r>
  <r>
    <n v="969"/>
    <x v="190"/>
    <x v="6"/>
    <x v="0"/>
    <x v="0"/>
    <x v="0"/>
    <x v="2"/>
    <x v="2"/>
    <x v="3"/>
    <x v="3"/>
    <x v="3"/>
    <x v="1"/>
    <x v="1"/>
    <x v="0"/>
    <x v="4"/>
    <x v="4"/>
    <x v="0"/>
  </r>
  <r>
    <n v="970"/>
    <x v="190"/>
    <x v="6"/>
    <x v="0"/>
    <x v="2"/>
    <x v="6"/>
    <x v="3"/>
    <x v="3"/>
    <x v="6"/>
    <x v="13"/>
    <x v="13"/>
    <x v="0"/>
    <x v="0"/>
    <x v="0"/>
    <x v="1"/>
    <x v="1"/>
    <x v="0"/>
  </r>
  <r>
    <n v="971"/>
    <x v="190"/>
    <x v="6"/>
    <x v="0"/>
    <x v="0"/>
    <x v="1"/>
    <x v="4"/>
    <x v="4"/>
    <x v="3"/>
    <x v="42"/>
    <x v="42"/>
    <x v="1"/>
    <x v="1"/>
    <x v="0"/>
    <x v="2"/>
    <x v="2"/>
    <x v="2"/>
  </r>
  <r>
    <n v="972"/>
    <x v="190"/>
    <x v="6"/>
    <x v="0"/>
    <x v="2"/>
    <x v="3"/>
    <x v="2"/>
    <x v="2"/>
    <x v="7"/>
    <x v="15"/>
    <x v="15"/>
    <x v="0"/>
    <x v="0"/>
    <x v="0"/>
    <x v="4"/>
    <x v="4"/>
    <x v="0"/>
  </r>
  <r>
    <n v="973"/>
    <x v="190"/>
    <x v="6"/>
    <x v="0"/>
    <x v="2"/>
    <x v="3"/>
    <x v="0"/>
    <x v="0"/>
    <x v="7"/>
    <x v="20"/>
    <x v="20"/>
    <x v="1"/>
    <x v="1"/>
    <x v="0"/>
    <x v="2"/>
    <x v="2"/>
    <x v="2"/>
  </r>
  <r>
    <n v="974"/>
    <x v="191"/>
    <x v="6"/>
    <x v="0"/>
    <x v="1"/>
    <x v="1"/>
    <x v="3"/>
    <x v="3"/>
    <x v="9"/>
    <x v="35"/>
    <x v="35"/>
    <x v="0"/>
    <x v="0"/>
    <x v="0"/>
    <x v="2"/>
    <x v="2"/>
    <x v="0"/>
  </r>
  <r>
    <n v="975"/>
    <x v="191"/>
    <x v="6"/>
    <x v="0"/>
    <x v="2"/>
    <x v="1"/>
    <x v="0"/>
    <x v="0"/>
    <x v="7"/>
    <x v="20"/>
    <x v="20"/>
    <x v="1"/>
    <x v="1"/>
    <x v="0"/>
    <x v="3"/>
    <x v="3"/>
    <x v="2"/>
  </r>
  <r>
    <n v="976"/>
    <x v="191"/>
    <x v="6"/>
    <x v="0"/>
    <x v="2"/>
    <x v="2"/>
    <x v="4"/>
    <x v="4"/>
    <x v="9"/>
    <x v="46"/>
    <x v="46"/>
    <x v="0"/>
    <x v="0"/>
    <x v="0"/>
    <x v="2"/>
    <x v="2"/>
    <x v="0"/>
  </r>
  <r>
    <n v="977"/>
    <x v="191"/>
    <x v="6"/>
    <x v="0"/>
    <x v="0"/>
    <x v="0"/>
    <x v="4"/>
    <x v="4"/>
    <x v="7"/>
    <x v="31"/>
    <x v="31"/>
    <x v="1"/>
    <x v="1"/>
    <x v="0"/>
    <x v="2"/>
    <x v="2"/>
    <x v="4"/>
  </r>
  <r>
    <n v="978"/>
    <x v="191"/>
    <x v="6"/>
    <x v="0"/>
    <x v="1"/>
    <x v="4"/>
    <x v="4"/>
    <x v="4"/>
    <x v="7"/>
    <x v="31"/>
    <x v="31"/>
    <x v="1"/>
    <x v="1"/>
    <x v="1"/>
    <x v="1"/>
    <x v="1"/>
    <x v="4"/>
  </r>
  <r>
    <n v="979"/>
    <x v="191"/>
    <x v="6"/>
    <x v="0"/>
    <x v="0"/>
    <x v="4"/>
    <x v="4"/>
    <x v="4"/>
    <x v="7"/>
    <x v="31"/>
    <x v="31"/>
    <x v="1"/>
    <x v="1"/>
    <x v="1"/>
    <x v="0"/>
    <x v="0"/>
    <x v="4"/>
  </r>
  <r>
    <n v="980"/>
    <x v="192"/>
    <x v="6"/>
    <x v="0"/>
    <x v="0"/>
    <x v="4"/>
    <x v="0"/>
    <x v="0"/>
    <x v="5"/>
    <x v="48"/>
    <x v="48"/>
    <x v="0"/>
    <x v="0"/>
    <x v="1"/>
    <x v="0"/>
    <x v="0"/>
    <x v="0"/>
  </r>
  <r>
    <n v="981"/>
    <x v="193"/>
    <x v="6"/>
    <x v="0"/>
    <x v="0"/>
    <x v="3"/>
    <x v="1"/>
    <x v="1"/>
    <x v="3"/>
    <x v="14"/>
    <x v="14"/>
    <x v="0"/>
    <x v="0"/>
    <x v="0"/>
    <x v="2"/>
    <x v="2"/>
    <x v="0"/>
  </r>
  <r>
    <n v="982"/>
    <x v="193"/>
    <x v="6"/>
    <x v="0"/>
    <x v="1"/>
    <x v="6"/>
    <x v="2"/>
    <x v="2"/>
    <x v="3"/>
    <x v="3"/>
    <x v="3"/>
    <x v="0"/>
    <x v="0"/>
    <x v="0"/>
    <x v="1"/>
    <x v="1"/>
    <x v="0"/>
  </r>
  <r>
    <n v="983"/>
    <x v="193"/>
    <x v="6"/>
    <x v="0"/>
    <x v="2"/>
    <x v="1"/>
    <x v="1"/>
    <x v="1"/>
    <x v="9"/>
    <x v="44"/>
    <x v="44"/>
    <x v="1"/>
    <x v="1"/>
    <x v="0"/>
    <x v="0"/>
    <x v="0"/>
    <x v="0"/>
  </r>
  <r>
    <n v="984"/>
    <x v="193"/>
    <x v="6"/>
    <x v="0"/>
    <x v="0"/>
    <x v="6"/>
    <x v="0"/>
    <x v="0"/>
    <x v="1"/>
    <x v="40"/>
    <x v="40"/>
    <x v="0"/>
    <x v="0"/>
    <x v="0"/>
    <x v="3"/>
    <x v="3"/>
    <x v="2"/>
  </r>
  <r>
    <n v="985"/>
    <x v="193"/>
    <x v="6"/>
    <x v="0"/>
    <x v="1"/>
    <x v="4"/>
    <x v="0"/>
    <x v="0"/>
    <x v="2"/>
    <x v="2"/>
    <x v="2"/>
    <x v="0"/>
    <x v="0"/>
    <x v="0"/>
    <x v="3"/>
    <x v="3"/>
    <x v="2"/>
  </r>
  <r>
    <n v="986"/>
    <x v="193"/>
    <x v="6"/>
    <x v="0"/>
    <x v="0"/>
    <x v="5"/>
    <x v="0"/>
    <x v="0"/>
    <x v="6"/>
    <x v="34"/>
    <x v="34"/>
    <x v="1"/>
    <x v="1"/>
    <x v="0"/>
    <x v="3"/>
    <x v="3"/>
    <x v="0"/>
  </r>
  <r>
    <n v="987"/>
    <x v="193"/>
    <x v="6"/>
    <x v="0"/>
    <x v="2"/>
    <x v="4"/>
    <x v="3"/>
    <x v="3"/>
    <x v="5"/>
    <x v="16"/>
    <x v="16"/>
    <x v="1"/>
    <x v="1"/>
    <x v="0"/>
    <x v="2"/>
    <x v="2"/>
    <x v="1"/>
  </r>
  <r>
    <n v="988"/>
    <x v="193"/>
    <x v="6"/>
    <x v="0"/>
    <x v="0"/>
    <x v="3"/>
    <x v="2"/>
    <x v="2"/>
    <x v="6"/>
    <x v="32"/>
    <x v="32"/>
    <x v="0"/>
    <x v="0"/>
    <x v="0"/>
    <x v="2"/>
    <x v="2"/>
    <x v="0"/>
  </r>
  <r>
    <n v="989"/>
    <x v="193"/>
    <x v="6"/>
    <x v="0"/>
    <x v="2"/>
    <x v="6"/>
    <x v="3"/>
    <x v="3"/>
    <x v="7"/>
    <x v="11"/>
    <x v="11"/>
    <x v="1"/>
    <x v="1"/>
    <x v="0"/>
    <x v="4"/>
    <x v="4"/>
    <x v="3"/>
  </r>
  <r>
    <n v="990"/>
    <x v="193"/>
    <x v="6"/>
    <x v="0"/>
    <x v="1"/>
    <x v="2"/>
    <x v="4"/>
    <x v="4"/>
    <x v="3"/>
    <x v="42"/>
    <x v="42"/>
    <x v="0"/>
    <x v="0"/>
    <x v="0"/>
    <x v="0"/>
    <x v="0"/>
    <x v="2"/>
  </r>
  <r>
    <n v="991"/>
    <x v="193"/>
    <x v="6"/>
    <x v="0"/>
    <x v="0"/>
    <x v="5"/>
    <x v="2"/>
    <x v="2"/>
    <x v="4"/>
    <x v="17"/>
    <x v="17"/>
    <x v="0"/>
    <x v="0"/>
    <x v="0"/>
    <x v="2"/>
    <x v="2"/>
    <x v="0"/>
  </r>
  <r>
    <n v="992"/>
    <x v="193"/>
    <x v="6"/>
    <x v="0"/>
    <x v="2"/>
    <x v="3"/>
    <x v="1"/>
    <x v="1"/>
    <x v="9"/>
    <x v="44"/>
    <x v="44"/>
    <x v="1"/>
    <x v="1"/>
    <x v="0"/>
    <x v="2"/>
    <x v="2"/>
    <x v="0"/>
  </r>
  <r>
    <n v="993"/>
    <x v="194"/>
    <x v="6"/>
    <x v="0"/>
    <x v="1"/>
    <x v="6"/>
    <x v="4"/>
    <x v="4"/>
    <x v="3"/>
    <x v="42"/>
    <x v="42"/>
    <x v="0"/>
    <x v="0"/>
    <x v="0"/>
    <x v="2"/>
    <x v="2"/>
    <x v="2"/>
  </r>
  <r>
    <n v="994"/>
    <x v="195"/>
    <x v="6"/>
    <x v="0"/>
    <x v="2"/>
    <x v="6"/>
    <x v="1"/>
    <x v="1"/>
    <x v="4"/>
    <x v="22"/>
    <x v="22"/>
    <x v="1"/>
    <x v="1"/>
    <x v="0"/>
    <x v="0"/>
    <x v="0"/>
    <x v="1"/>
  </r>
  <r>
    <n v="995"/>
    <x v="195"/>
    <x v="6"/>
    <x v="0"/>
    <x v="0"/>
    <x v="5"/>
    <x v="1"/>
    <x v="1"/>
    <x v="8"/>
    <x v="33"/>
    <x v="33"/>
    <x v="0"/>
    <x v="0"/>
    <x v="0"/>
    <x v="0"/>
    <x v="0"/>
    <x v="1"/>
  </r>
  <r>
    <n v="996"/>
    <x v="195"/>
    <x v="6"/>
    <x v="0"/>
    <x v="1"/>
    <x v="6"/>
    <x v="4"/>
    <x v="4"/>
    <x v="7"/>
    <x v="31"/>
    <x v="31"/>
    <x v="1"/>
    <x v="1"/>
    <x v="0"/>
    <x v="4"/>
    <x v="4"/>
    <x v="4"/>
  </r>
  <r>
    <n v="997"/>
    <x v="195"/>
    <x v="6"/>
    <x v="0"/>
    <x v="2"/>
    <x v="0"/>
    <x v="4"/>
    <x v="4"/>
    <x v="0"/>
    <x v="49"/>
    <x v="49"/>
    <x v="1"/>
    <x v="1"/>
    <x v="0"/>
    <x v="4"/>
    <x v="4"/>
    <x v="2"/>
  </r>
  <r>
    <n v="998"/>
    <x v="195"/>
    <x v="6"/>
    <x v="0"/>
    <x v="1"/>
    <x v="6"/>
    <x v="0"/>
    <x v="0"/>
    <x v="0"/>
    <x v="0"/>
    <x v="0"/>
    <x v="0"/>
    <x v="0"/>
    <x v="0"/>
    <x v="2"/>
    <x v="2"/>
    <x v="0"/>
  </r>
  <r>
    <n v="999"/>
    <x v="195"/>
    <x v="6"/>
    <x v="0"/>
    <x v="2"/>
    <x v="2"/>
    <x v="1"/>
    <x v="1"/>
    <x v="4"/>
    <x v="22"/>
    <x v="22"/>
    <x v="1"/>
    <x v="1"/>
    <x v="0"/>
    <x v="3"/>
    <x v="3"/>
    <x v="1"/>
  </r>
  <r>
    <n v="1000"/>
    <x v="195"/>
    <x v="6"/>
    <x v="0"/>
    <x v="1"/>
    <x v="2"/>
    <x v="2"/>
    <x v="2"/>
    <x v="5"/>
    <x v="6"/>
    <x v="6"/>
    <x v="1"/>
    <x v="1"/>
    <x v="0"/>
    <x v="3"/>
    <x v="3"/>
    <x v="0"/>
  </r>
  <r>
    <n v="1001"/>
    <x v="195"/>
    <x v="6"/>
    <x v="0"/>
    <x v="1"/>
    <x v="3"/>
    <x v="3"/>
    <x v="3"/>
    <x v="3"/>
    <x v="41"/>
    <x v="41"/>
    <x v="1"/>
    <x v="1"/>
    <x v="0"/>
    <x v="2"/>
    <x v="2"/>
    <x v="2"/>
  </r>
  <r>
    <n v="1002"/>
    <x v="195"/>
    <x v="6"/>
    <x v="0"/>
    <x v="2"/>
    <x v="5"/>
    <x v="4"/>
    <x v="4"/>
    <x v="6"/>
    <x v="9"/>
    <x v="9"/>
    <x v="1"/>
    <x v="1"/>
    <x v="0"/>
    <x v="3"/>
    <x v="3"/>
    <x v="0"/>
  </r>
  <r>
    <n v="1003"/>
    <x v="195"/>
    <x v="6"/>
    <x v="0"/>
    <x v="2"/>
    <x v="3"/>
    <x v="2"/>
    <x v="2"/>
    <x v="3"/>
    <x v="3"/>
    <x v="3"/>
    <x v="1"/>
    <x v="1"/>
    <x v="0"/>
    <x v="2"/>
    <x v="2"/>
    <x v="0"/>
  </r>
  <r>
    <n v="1004"/>
    <x v="195"/>
    <x v="6"/>
    <x v="0"/>
    <x v="1"/>
    <x v="6"/>
    <x v="0"/>
    <x v="0"/>
    <x v="5"/>
    <x v="48"/>
    <x v="48"/>
    <x v="1"/>
    <x v="1"/>
    <x v="0"/>
    <x v="3"/>
    <x v="3"/>
    <x v="0"/>
  </r>
  <r>
    <n v="1005"/>
    <x v="195"/>
    <x v="6"/>
    <x v="0"/>
    <x v="1"/>
    <x v="3"/>
    <x v="1"/>
    <x v="1"/>
    <x v="1"/>
    <x v="1"/>
    <x v="1"/>
    <x v="0"/>
    <x v="0"/>
    <x v="0"/>
    <x v="0"/>
    <x v="0"/>
    <x v="1"/>
  </r>
  <r>
    <n v="1006"/>
    <x v="196"/>
    <x v="6"/>
    <x v="0"/>
    <x v="2"/>
    <x v="5"/>
    <x v="2"/>
    <x v="2"/>
    <x v="1"/>
    <x v="43"/>
    <x v="43"/>
    <x v="0"/>
    <x v="0"/>
    <x v="0"/>
    <x v="2"/>
    <x v="2"/>
    <x v="0"/>
  </r>
  <r>
    <n v="1007"/>
    <x v="197"/>
    <x v="6"/>
    <x v="0"/>
    <x v="0"/>
    <x v="3"/>
    <x v="3"/>
    <x v="3"/>
    <x v="5"/>
    <x v="16"/>
    <x v="16"/>
    <x v="0"/>
    <x v="0"/>
    <x v="0"/>
    <x v="2"/>
    <x v="2"/>
    <x v="1"/>
  </r>
  <r>
    <n v="1008"/>
    <x v="197"/>
    <x v="6"/>
    <x v="0"/>
    <x v="2"/>
    <x v="6"/>
    <x v="0"/>
    <x v="0"/>
    <x v="1"/>
    <x v="40"/>
    <x v="40"/>
    <x v="0"/>
    <x v="0"/>
    <x v="1"/>
    <x v="0"/>
    <x v="0"/>
    <x v="2"/>
  </r>
  <r>
    <n v="1009"/>
    <x v="197"/>
    <x v="6"/>
    <x v="0"/>
    <x v="2"/>
    <x v="3"/>
    <x v="3"/>
    <x v="3"/>
    <x v="1"/>
    <x v="27"/>
    <x v="27"/>
    <x v="0"/>
    <x v="0"/>
    <x v="0"/>
    <x v="3"/>
    <x v="3"/>
    <x v="3"/>
  </r>
  <r>
    <n v="1010"/>
    <x v="197"/>
    <x v="6"/>
    <x v="0"/>
    <x v="0"/>
    <x v="0"/>
    <x v="1"/>
    <x v="1"/>
    <x v="5"/>
    <x v="28"/>
    <x v="28"/>
    <x v="1"/>
    <x v="1"/>
    <x v="0"/>
    <x v="2"/>
    <x v="2"/>
    <x v="2"/>
  </r>
  <r>
    <n v="1011"/>
    <x v="197"/>
    <x v="6"/>
    <x v="0"/>
    <x v="1"/>
    <x v="6"/>
    <x v="2"/>
    <x v="2"/>
    <x v="9"/>
    <x v="26"/>
    <x v="26"/>
    <x v="0"/>
    <x v="0"/>
    <x v="1"/>
    <x v="2"/>
    <x v="2"/>
    <x v="0"/>
  </r>
  <r>
    <n v="1012"/>
    <x v="197"/>
    <x v="6"/>
    <x v="0"/>
    <x v="2"/>
    <x v="0"/>
    <x v="4"/>
    <x v="4"/>
    <x v="4"/>
    <x v="8"/>
    <x v="8"/>
    <x v="0"/>
    <x v="0"/>
    <x v="0"/>
    <x v="2"/>
    <x v="2"/>
    <x v="1"/>
  </r>
  <r>
    <n v="1013"/>
    <x v="197"/>
    <x v="6"/>
    <x v="0"/>
    <x v="2"/>
    <x v="1"/>
    <x v="3"/>
    <x v="3"/>
    <x v="5"/>
    <x v="16"/>
    <x v="16"/>
    <x v="1"/>
    <x v="1"/>
    <x v="0"/>
    <x v="2"/>
    <x v="2"/>
    <x v="1"/>
  </r>
  <r>
    <n v="1014"/>
    <x v="197"/>
    <x v="6"/>
    <x v="0"/>
    <x v="2"/>
    <x v="5"/>
    <x v="1"/>
    <x v="1"/>
    <x v="7"/>
    <x v="21"/>
    <x v="21"/>
    <x v="1"/>
    <x v="1"/>
    <x v="1"/>
    <x v="4"/>
    <x v="4"/>
    <x v="1"/>
  </r>
  <r>
    <n v="1015"/>
    <x v="197"/>
    <x v="6"/>
    <x v="0"/>
    <x v="1"/>
    <x v="1"/>
    <x v="2"/>
    <x v="2"/>
    <x v="3"/>
    <x v="3"/>
    <x v="3"/>
    <x v="1"/>
    <x v="1"/>
    <x v="1"/>
    <x v="3"/>
    <x v="3"/>
    <x v="0"/>
  </r>
  <r>
    <n v="1016"/>
    <x v="197"/>
    <x v="6"/>
    <x v="0"/>
    <x v="1"/>
    <x v="1"/>
    <x v="0"/>
    <x v="0"/>
    <x v="8"/>
    <x v="23"/>
    <x v="23"/>
    <x v="1"/>
    <x v="1"/>
    <x v="0"/>
    <x v="2"/>
    <x v="2"/>
    <x v="2"/>
  </r>
  <r>
    <n v="1017"/>
    <x v="197"/>
    <x v="6"/>
    <x v="0"/>
    <x v="0"/>
    <x v="1"/>
    <x v="0"/>
    <x v="0"/>
    <x v="0"/>
    <x v="0"/>
    <x v="0"/>
    <x v="1"/>
    <x v="1"/>
    <x v="0"/>
    <x v="4"/>
    <x v="4"/>
    <x v="0"/>
  </r>
  <r>
    <n v="1018"/>
    <x v="197"/>
    <x v="6"/>
    <x v="0"/>
    <x v="0"/>
    <x v="0"/>
    <x v="2"/>
    <x v="2"/>
    <x v="9"/>
    <x v="26"/>
    <x v="26"/>
    <x v="0"/>
    <x v="0"/>
    <x v="0"/>
    <x v="4"/>
    <x v="4"/>
    <x v="0"/>
  </r>
  <r>
    <n v="1019"/>
    <x v="198"/>
    <x v="6"/>
    <x v="0"/>
    <x v="2"/>
    <x v="4"/>
    <x v="4"/>
    <x v="4"/>
    <x v="8"/>
    <x v="19"/>
    <x v="19"/>
    <x v="0"/>
    <x v="0"/>
    <x v="0"/>
    <x v="0"/>
    <x v="0"/>
    <x v="4"/>
  </r>
  <r>
    <n v="1020"/>
    <x v="198"/>
    <x v="6"/>
    <x v="0"/>
    <x v="0"/>
    <x v="6"/>
    <x v="0"/>
    <x v="0"/>
    <x v="6"/>
    <x v="34"/>
    <x v="34"/>
    <x v="1"/>
    <x v="1"/>
    <x v="0"/>
    <x v="4"/>
    <x v="4"/>
    <x v="0"/>
  </r>
  <r>
    <n v="1021"/>
    <x v="198"/>
    <x v="6"/>
    <x v="0"/>
    <x v="1"/>
    <x v="1"/>
    <x v="2"/>
    <x v="2"/>
    <x v="2"/>
    <x v="12"/>
    <x v="12"/>
    <x v="0"/>
    <x v="0"/>
    <x v="0"/>
    <x v="0"/>
    <x v="0"/>
    <x v="0"/>
  </r>
  <r>
    <n v="1022"/>
    <x v="198"/>
    <x v="6"/>
    <x v="0"/>
    <x v="1"/>
    <x v="2"/>
    <x v="3"/>
    <x v="3"/>
    <x v="7"/>
    <x v="11"/>
    <x v="11"/>
    <x v="0"/>
    <x v="0"/>
    <x v="1"/>
    <x v="0"/>
    <x v="0"/>
    <x v="3"/>
  </r>
  <r>
    <n v="1023"/>
    <x v="198"/>
    <x v="6"/>
    <x v="0"/>
    <x v="2"/>
    <x v="5"/>
    <x v="0"/>
    <x v="0"/>
    <x v="0"/>
    <x v="0"/>
    <x v="0"/>
    <x v="0"/>
    <x v="0"/>
    <x v="0"/>
    <x v="4"/>
    <x v="4"/>
    <x v="0"/>
  </r>
  <r>
    <n v="1024"/>
    <x v="198"/>
    <x v="6"/>
    <x v="0"/>
    <x v="0"/>
    <x v="4"/>
    <x v="3"/>
    <x v="3"/>
    <x v="0"/>
    <x v="25"/>
    <x v="25"/>
    <x v="1"/>
    <x v="1"/>
    <x v="0"/>
    <x v="1"/>
    <x v="1"/>
    <x v="2"/>
  </r>
  <r>
    <n v="1025"/>
    <x v="198"/>
    <x v="6"/>
    <x v="0"/>
    <x v="2"/>
    <x v="0"/>
    <x v="1"/>
    <x v="1"/>
    <x v="7"/>
    <x v="21"/>
    <x v="21"/>
    <x v="0"/>
    <x v="0"/>
    <x v="0"/>
    <x v="2"/>
    <x v="2"/>
    <x v="1"/>
  </r>
  <r>
    <n v="1026"/>
    <x v="198"/>
    <x v="6"/>
    <x v="0"/>
    <x v="0"/>
    <x v="6"/>
    <x v="2"/>
    <x v="2"/>
    <x v="3"/>
    <x v="3"/>
    <x v="3"/>
    <x v="1"/>
    <x v="1"/>
    <x v="0"/>
    <x v="4"/>
    <x v="4"/>
    <x v="0"/>
  </r>
  <r>
    <n v="1027"/>
    <x v="198"/>
    <x v="6"/>
    <x v="0"/>
    <x v="1"/>
    <x v="6"/>
    <x v="0"/>
    <x v="0"/>
    <x v="9"/>
    <x v="39"/>
    <x v="39"/>
    <x v="1"/>
    <x v="1"/>
    <x v="1"/>
    <x v="2"/>
    <x v="2"/>
    <x v="0"/>
  </r>
  <r>
    <n v="1028"/>
    <x v="198"/>
    <x v="6"/>
    <x v="0"/>
    <x v="0"/>
    <x v="1"/>
    <x v="2"/>
    <x v="2"/>
    <x v="4"/>
    <x v="17"/>
    <x v="17"/>
    <x v="0"/>
    <x v="0"/>
    <x v="0"/>
    <x v="4"/>
    <x v="4"/>
    <x v="0"/>
  </r>
  <r>
    <n v="1029"/>
    <x v="198"/>
    <x v="6"/>
    <x v="0"/>
    <x v="2"/>
    <x v="5"/>
    <x v="4"/>
    <x v="4"/>
    <x v="0"/>
    <x v="49"/>
    <x v="49"/>
    <x v="0"/>
    <x v="0"/>
    <x v="0"/>
    <x v="2"/>
    <x v="2"/>
    <x v="2"/>
  </r>
  <r>
    <n v="1030"/>
    <x v="198"/>
    <x v="6"/>
    <x v="0"/>
    <x v="1"/>
    <x v="2"/>
    <x v="2"/>
    <x v="2"/>
    <x v="6"/>
    <x v="32"/>
    <x v="32"/>
    <x v="1"/>
    <x v="1"/>
    <x v="0"/>
    <x v="3"/>
    <x v="3"/>
    <x v="0"/>
  </r>
  <r>
    <n v="1031"/>
    <x v="198"/>
    <x v="6"/>
    <x v="0"/>
    <x v="1"/>
    <x v="0"/>
    <x v="2"/>
    <x v="2"/>
    <x v="6"/>
    <x v="32"/>
    <x v="32"/>
    <x v="1"/>
    <x v="1"/>
    <x v="0"/>
    <x v="2"/>
    <x v="2"/>
    <x v="0"/>
  </r>
  <r>
    <n v="1032"/>
    <x v="198"/>
    <x v="6"/>
    <x v="0"/>
    <x v="2"/>
    <x v="4"/>
    <x v="4"/>
    <x v="4"/>
    <x v="1"/>
    <x v="37"/>
    <x v="37"/>
    <x v="0"/>
    <x v="0"/>
    <x v="0"/>
    <x v="0"/>
    <x v="0"/>
    <x v="4"/>
  </r>
  <r>
    <n v="1033"/>
    <x v="198"/>
    <x v="6"/>
    <x v="0"/>
    <x v="2"/>
    <x v="3"/>
    <x v="1"/>
    <x v="1"/>
    <x v="1"/>
    <x v="1"/>
    <x v="1"/>
    <x v="0"/>
    <x v="0"/>
    <x v="0"/>
    <x v="2"/>
    <x v="2"/>
    <x v="1"/>
  </r>
  <r>
    <n v="1034"/>
    <x v="198"/>
    <x v="6"/>
    <x v="0"/>
    <x v="1"/>
    <x v="1"/>
    <x v="4"/>
    <x v="4"/>
    <x v="9"/>
    <x v="46"/>
    <x v="46"/>
    <x v="0"/>
    <x v="0"/>
    <x v="0"/>
    <x v="0"/>
    <x v="0"/>
    <x v="0"/>
  </r>
  <r>
    <n v="1035"/>
    <x v="198"/>
    <x v="6"/>
    <x v="0"/>
    <x v="2"/>
    <x v="2"/>
    <x v="1"/>
    <x v="1"/>
    <x v="8"/>
    <x v="33"/>
    <x v="33"/>
    <x v="0"/>
    <x v="0"/>
    <x v="0"/>
    <x v="1"/>
    <x v="1"/>
    <x v="1"/>
  </r>
  <r>
    <n v="1036"/>
    <x v="199"/>
    <x v="6"/>
    <x v="0"/>
    <x v="0"/>
    <x v="1"/>
    <x v="3"/>
    <x v="3"/>
    <x v="1"/>
    <x v="27"/>
    <x v="27"/>
    <x v="1"/>
    <x v="1"/>
    <x v="0"/>
    <x v="1"/>
    <x v="1"/>
    <x v="3"/>
  </r>
  <r>
    <n v="1037"/>
    <x v="199"/>
    <x v="6"/>
    <x v="0"/>
    <x v="1"/>
    <x v="6"/>
    <x v="2"/>
    <x v="2"/>
    <x v="9"/>
    <x v="26"/>
    <x v="26"/>
    <x v="0"/>
    <x v="0"/>
    <x v="0"/>
    <x v="3"/>
    <x v="3"/>
    <x v="0"/>
  </r>
  <r>
    <n v="1038"/>
    <x v="199"/>
    <x v="6"/>
    <x v="0"/>
    <x v="1"/>
    <x v="2"/>
    <x v="1"/>
    <x v="1"/>
    <x v="2"/>
    <x v="30"/>
    <x v="30"/>
    <x v="0"/>
    <x v="0"/>
    <x v="0"/>
    <x v="2"/>
    <x v="2"/>
    <x v="2"/>
  </r>
  <r>
    <n v="1039"/>
    <x v="199"/>
    <x v="6"/>
    <x v="0"/>
    <x v="2"/>
    <x v="2"/>
    <x v="2"/>
    <x v="2"/>
    <x v="5"/>
    <x v="6"/>
    <x v="6"/>
    <x v="0"/>
    <x v="0"/>
    <x v="0"/>
    <x v="4"/>
    <x v="4"/>
    <x v="0"/>
  </r>
  <r>
    <n v="1040"/>
    <x v="199"/>
    <x v="6"/>
    <x v="0"/>
    <x v="1"/>
    <x v="5"/>
    <x v="3"/>
    <x v="3"/>
    <x v="4"/>
    <x v="29"/>
    <x v="29"/>
    <x v="1"/>
    <x v="1"/>
    <x v="0"/>
    <x v="0"/>
    <x v="0"/>
    <x v="4"/>
  </r>
  <r>
    <n v="1041"/>
    <x v="200"/>
    <x v="6"/>
    <x v="0"/>
    <x v="1"/>
    <x v="5"/>
    <x v="0"/>
    <x v="0"/>
    <x v="0"/>
    <x v="0"/>
    <x v="0"/>
    <x v="1"/>
    <x v="1"/>
    <x v="1"/>
    <x v="0"/>
    <x v="0"/>
    <x v="0"/>
  </r>
  <r>
    <n v="1042"/>
    <x v="200"/>
    <x v="6"/>
    <x v="0"/>
    <x v="1"/>
    <x v="1"/>
    <x v="0"/>
    <x v="0"/>
    <x v="6"/>
    <x v="34"/>
    <x v="34"/>
    <x v="1"/>
    <x v="1"/>
    <x v="0"/>
    <x v="2"/>
    <x v="2"/>
    <x v="0"/>
  </r>
  <r>
    <n v="1043"/>
    <x v="200"/>
    <x v="6"/>
    <x v="0"/>
    <x v="2"/>
    <x v="0"/>
    <x v="0"/>
    <x v="0"/>
    <x v="1"/>
    <x v="40"/>
    <x v="40"/>
    <x v="0"/>
    <x v="0"/>
    <x v="0"/>
    <x v="2"/>
    <x v="2"/>
    <x v="2"/>
  </r>
  <r>
    <n v="1044"/>
    <x v="200"/>
    <x v="6"/>
    <x v="0"/>
    <x v="0"/>
    <x v="1"/>
    <x v="4"/>
    <x v="4"/>
    <x v="7"/>
    <x v="31"/>
    <x v="31"/>
    <x v="0"/>
    <x v="0"/>
    <x v="0"/>
    <x v="0"/>
    <x v="0"/>
    <x v="4"/>
  </r>
  <r>
    <n v="1045"/>
    <x v="201"/>
    <x v="6"/>
    <x v="0"/>
    <x v="1"/>
    <x v="1"/>
    <x v="0"/>
    <x v="0"/>
    <x v="9"/>
    <x v="39"/>
    <x v="39"/>
    <x v="1"/>
    <x v="1"/>
    <x v="0"/>
    <x v="0"/>
    <x v="0"/>
    <x v="0"/>
  </r>
  <r>
    <n v="1046"/>
    <x v="201"/>
    <x v="6"/>
    <x v="0"/>
    <x v="1"/>
    <x v="1"/>
    <x v="2"/>
    <x v="2"/>
    <x v="4"/>
    <x v="17"/>
    <x v="17"/>
    <x v="0"/>
    <x v="0"/>
    <x v="0"/>
    <x v="0"/>
    <x v="0"/>
    <x v="0"/>
  </r>
  <r>
    <n v="1047"/>
    <x v="201"/>
    <x v="6"/>
    <x v="0"/>
    <x v="0"/>
    <x v="0"/>
    <x v="2"/>
    <x v="2"/>
    <x v="1"/>
    <x v="43"/>
    <x v="43"/>
    <x v="1"/>
    <x v="1"/>
    <x v="0"/>
    <x v="2"/>
    <x v="2"/>
    <x v="0"/>
  </r>
  <r>
    <n v="1048"/>
    <x v="201"/>
    <x v="6"/>
    <x v="0"/>
    <x v="0"/>
    <x v="3"/>
    <x v="2"/>
    <x v="2"/>
    <x v="8"/>
    <x v="36"/>
    <x v="36"/>
    <x v="0"/>
    <x v="0"/>
    <x v="0"/>
    <x v="0"/>
    <x v="0"/>
    <x v="0"/>
  </r>
  <r>
    <n v="1049"/>
    <x v="201"/>
    <x v="6"/>
    <x v="0"/>
    <x v="1"/>
    <x v="3"/>
    <x v="4"/>
    <x v="4"/>
    <x v="4"/>
    <x v="8"/>
    <x v="8"/>
    <x v="1"/>
    <x v="1"/>
    <x v="1"/>
    <x v="1"/>
    <x v="1"/>
    <x v="1"/>
  </r>
  <r>
    <n v="1050"/>
    <x v="201"/>
    <x v="6"/>
    <x v="0"/>
    <x v="2"/>
    <x v="6"/>
    <x v="1"/>
    <x v="1"/>
    <x v="9"/>
    <x v="44"/>
    <x v="44"/>
    <x v="0"/>
    <x v="0"/>
    <x v="0"/>
    <x v="2"/>
    <x v="2"/>
    <x v="0"/>
  </r>
  <r>
    <n v="1051"/>
    <x v="201"/>
    <x v="6"/>
    <x v="0"/>
    <x v="2"/>
    <x v="5"/>
    <x v="1"/>
    <x v="1"/>
    <x v="2"/>
    <x v="30"/>
    <x v="30"/>
    <x v="1"/>
    <x v="1"/>
    <x v="0"/>
    <x v="3"/>
    <x v="3"/>
    <x v="2"/>
  </r>
  <r>
    <n v="1052"/>
    <x v="201"/>
    <x v="6"/>
    <x v="0"/>
    <x v="0"/>
    <x v="1"/>
    <x v="1"/>
    <x v="1"/>
    <x v="6"/>
    <x v="7"/>
    <x v="7"/>
    <x v="0"/>
    <x v="0"/>
    <x v="0"/>
    <x v="4"/>
    <x v="4"/>
    <x v="0"/>
  </r>
  <r>
    <n v="1053"/>
    <x v="201"/>
    <x v="6"/>
    <x v="0"/>
    <x v="0"/>
    <x v="0"/>
    <x v="0"/>
    <x v="0"/>
    <x v="4"/>
    <x v="4"/>
    <x v="4"/>
    <x v="1"/>
    <x v="1"/>
    <x v="0"/>
    <x v="0"/>
    <x v="0"/>
    <x v="2"/>
  </r>
  <r>
    <n v="1054"/>
    <x v="201"/>
    <x v="6"/>
    <x v="0"/>
    <x v="0"/>
    <x v="0"/>
    <x v="2"/>
    <x v="2"/>
    <x v="4"/>
    <x v="17"/>
    <x v="17"/>
    <x v="0"/>
    <x v="0"/>
    <x v="0"/>
    <x v="2"/>
    <x v="2"/>
    <x v="0"/>
  </r>
  <r>
    <n v="1055"/>
    <x v="202"/>
    <x v="6"/>
    <x v="0"/>
    <x v="1"/>
    <x v="6"/>
    <x v="4"/>
    <x v="4"/>
    <x v="4"/>
    <x v="8"/>
    <x v="8"/>
    <x v="0"/>
    <x v="0"/>
    <x v="0"/>
    <x v="2"/>
    <x v="2"/>
    <x v="1"/>
  </r>
  <r>
    <n v="1056"/>
    <x v="202"/>
    <x v="6"/>
    <x v="0"/>
    <x v="1"/>
    <x v="6"/>
    <x v="3"/>
    <x v="3"/>
    <x v="4"/>
    <x v="29"/>
    <x v="29"/>
    <x v="1"/>
    <x v="1"/>
    <x v="0"/>
    <x v="3"/>
    <x v="3"/>
    <x v="4"/>
  </r>
  <r>
    <n v="1057"/>
    <x v="203"/>
    <x v="6"/>
    <x v="0"/>
    <x v="0"/>
    <x v="2"/>
    <x v="3"/>
    <x v="3"/>
    <x v="9"/>
    <x v="35"/>
    <x v="35"/>
    <x v="0"/>
    <x v="0"/>
    <x v="0"/>
    <x v="2"/>
    <x v="2"/>
    <x v="0"/>
  </r>
  <r>
    <n v="1058"/>
    <x v="203"/>
    <x v="6"/>
    <x v="0"/>
    <x v="1"/>
    <x v="5"/>
    <x v="0"/>
    <x v="0"/>
    <x v="1"/>
    <x v="40"/>
    <x v="40"/>
    <x v="0"/>
    <x v="0"/>
    <x v="0"/>
    <x v="1"/>
    <x v="1"/>
    <x v="2"/>
  </r>
  <r>
    <n v="1059"/>
    <x v="203"/>
    <x v="6"/>
    <x v="0"/>
    <x v="0"/>
    <x v="3"/>
    <x v="4"/>
    <x v="4"/>
    <x v="9"/>
    <x v="46"/>
    <x v="46"/>
    <x v="0"/>
    <x v="0"/>
    <x v="0"/>
    <x v="2"/>
    <x v="2"/>
    <x v="0"/>
  </r>
  <r>
    <n v="1060"/>
    <x v="203"/>
    <x v="6"/>
    <x v="0"/>
    <x v="2"/>
    <x v="3"/>
    <x v="4"/>
    <x v="4"/>
    <x v="5"/>
    <x v="47"/>
    <x v="47"/>
    <x v="0"/>
    <x v="0"/>
    <x v="0"/>
    <x v="0"/>
    <x v="0"/>
    <x v="2"/>
  </r>
  <r>
    <n v="1061"/>
    <x v="203"/>
    <x v="6"/>
    <x v="0"/>
    <x v="1"/>
    <x v="6"/>
    <x v="1"/>
    <x v="1"/>
    <x v="1"/>
    <x v="1"/>
    <x v="1"/>
    <x v="1"/>
    <x v="1"/>
    <x v="0"/>
    <x v="3"/>
    <x v="3"/>
    <x v="1"/>
  </r>
  <r>
    <n v="1062"/>
    <x v="203"/>
    <x v="6"/>
    <x v="0"/>
    <x v="0"/>
    <x v="2"/>
    <x v="1"/>
    <x v="1"/>
    <x v="8"/>
    <x v="33"/>
    <x v="33"/>
    <x v="0"/>
    <x v="0"/>
    <x v="0"/>
    <x v="2"/>
    <x v="2"/>
    <x v="1"/>
  </r>
  <r>
    <n v="1063"/>
    <x v="203"/>
    <x v="6"/>
    <x v="0"/>
    <x v="0"/>
    <x v="2"/>
    <x v="1"/>
    <x v="1"/>
    <x v="1"/>
    <x v="1"/>
    <x v="1"/>
    <x v="0"/>
    <x v="0"/>
    <x v="0"/>
    <x v="3"/>
    <x v="3"/>
    <x v="1"/>
  </r>
  <r>
    <n v="1064"/>
    <x v="203"/>
    <x v="6"/>
    <x v="0"/>
    <x v="0"/>
    <x v="3"/>
    <x v="1"/>
    <x v="1"/>
    <x v="0"/>
    <x v="10"/>
    <x v="10"/>
    <x v="0"/>
    <x v="0"/>
    <x v="1"/>
    <x v="3"/>
    <x v="3"/>
    <x v="2"/>
  </r>
  <r>
    <n v="1065"/>
    <x v="203"/>
    <x v="6"/>
    <x v="0"/>
    <x v="2"/>
    <x v="6"/>
    <x v="2"/>
    <x v="2"/>
    <x v="1"/>
    <x v="43"/>
    <x v="43"/>
    <x v="0"/>
    <x v="0"/>
    <x v="0"/>
    <x v="4"/>
    <x v="4"/>
    <x v="0"/>
  </r>
  <r>
    <n v="1066"/>
    <x v="203"/>
    <x v="6"/>
    <x v="0"/>
    <x v="0"/>
    <x v="0"/>
    <x v="0"/>
    <x v="0"/>
    <x v="3"/>
    <x v="45"/>
    <x v="45"/>
    <x v="0"/>
    <x v="0"/>
    <x v="0"/>
    <x v="3"/>
    <x v="3"/>
    <x v="0"/>
  </r>
  <r>
    <n v="1067"/>
    <x v="203"/>
    <x v="6"/>
    <x v="0"/>
    <x v="0"/>
    <x v="2"/>
    <x v="4"/>
    <x v="4"/>
    <x v="1"/>
    <x v="37"/>
    <x v="37"/>
    <x v="0"/>
    <x v="0"/>
    <x v="0"/>
    <x v="2"/>
    <x v="2"/>
    <x v="4"/>
  </r>
  <r>
    <n v="1068"/>
    <x v="203"/>
    <x v="6"/>
    <x v="0"/>
    <x v="1"/>
    <x v="3"/>
    <x v="0"/>
    <x v="0"/>
    <x v="0"/>
    <x v="0"/>
    <x v="0"/>
    <x v="0"/>
    <x v="0"/>
    <x v="0"/>
    <x v="3"/>
    <x v="3"/>
    <x v="0"/>
  </r>
  <r>
    <n v="1069"/>
    <x v="203"/>
    <x v="6"/>
    <x v="0"/>
    <x v="2"/>
    <x v="0"/>
    <x v="1"/>
    <x v="1"/>
    <x v="6"/>
    <x v="7"/>
    <x v="7"/>
    <x v="1"/>
    <x v="1"/>
    <x v="0"/>
    <x v="2"/>
    <x v="2"/>
    <x v="0"/>
  </r>
  <r>
    <n v="1070"/>
    <x v="203"/>
    <x v="6"/>
    <x v="0"/>
    <x v="0"/>
    <x v="4"/>
    <x v="2"/>
    <x v="2"/>
    <x v="3"/>
    <x v="3"/>
    <x v="3"/>
    <x v="0"/>
    <x v="0"/>
    <x v="0"/>
    <x v="0"/>
    <x v="0"/>
    <x v="0"/>
  </r>
  <r>
    <n v="1071"/>
    <x v="203"/>
    <x v="6"/>
    <x v="0"/>
    <x v="1"/>
    <x v="1"/>
    <x v="3"/>
    <x v="3"/>
    <x v="7"/>
    <x v="11"/>
    <x v="11"/>
    <x v="0"/>
    <x v="0"/>
    <x v="0"/>
    <x v="2"/>
    <x v="2"/>
    <x v="3"/>
  </r>
  <r>
    <n v="1072"/>
    <x v="204"/>
    <x v="6"/>
    <x v="0"/>
    <x v="0"/>
    <x v="1"/>
    <x v="0"/>
    <x v="0"/>
    <x v="0"/>
    <x v="0"/>
    <x v="0"/>
    <x v="0"/>
    <x v="0"/>
    <x v="0"/>
    <x v="3"/>
    <x v="3"/>
    <x v="0"/>
  </r>
  <r>
    <n v="1073"/>
    <x v="204"/>
    <x v="6"/>
    <x v="0"/>
    <x v="1"/>
    <x v="1"/>
    <x v="3"/>
    <x v="3"/>
    <x v="3"/>
    <x v="41"/>
    <x v="41"/>
    <x v="0"/>
    <x v="0"/>
    <x v="1"/>
    <x v="2"/>
    <x v="2"/>
    <x v="2"/>
  </r>
  <r>
    <n v="1074"/>
    <x v="204"/>
    <x v="6"/>
    <x v="0"/>
    <x v="0"/>
    <x v="3"/>
    <x v="1"/>
    <x v="1"/>
    <x v="4"/>
    <x v="22"/>
    <x v="22"/>
    <x v="0"/>
    <x v="0"/>
    <x v="0"/>
    <x v="3"/>
    <x v="3"/>
    <x v="1"/>
  </r>
  <r>
    <n v="1075"/>
    <x v="204"/>
    <x v="6"/>
    <x v="0"/>
    <x v="1"/>
    <x v="1"/>
    <x v="4"/>
    <x v="4"/>
    <x v="6"/>
    <x v="9"/>
    <x v="9"/>
    <x v="0"/>
    <x v="0"/>
    <x v="0"/>
    <x v="2"/>
    <x v="2"/>
    <x v="0"/>
  </r>
  <r>
    <n v="1076"/>
    <x v="204"/>
    <x v="6"/>
    <x v="0"/>
    <x v="2"/>
    <x v="4"/>
    <x v="0"/>
    <x v="0"/>
    <x v="9"/>
    <x v="39"/>
    <x v="39"/>
    <x v="0"/>
    <x v="0"/>
    <x v="0"/>
    <x v="0"/>
    <x v="0"/>
    <x v="0"/>
  </r>
  <r>
    <n v="1077"/>
    <x v="205"/>
    <x v="6"/>
    <x v="0"/>
    <x v="1"/>
    <x v="5"/>
    <x v="1"/>
    <x v="1"/>
    <x v="5"/>
    <x v="28"/>
    <x v="28"/>
    <x v="0"/>
    <x v="0"/>
    <x v="0"/>
    <x v="4"/>
    <x v="4"/>
    <x v="2"/>
  </r>
  <r>
    <n v="1078"/>
    <x v="205"/>
    <x v="6"/>
    <x v="0"/>
    <x v="0"/>
    <x v="0"/>
    <x v="3"/>
    <x v="3"/>
    <x v="0"/>
    <x v="25"/>
    <x v="25"/>
    <x v="1"/>
    <x v="1"/>
    <x v="0"/>
    <x v="1"/>
    <x v="1"/>
    <x v="2"/>
  </r>
  <r>
    <n v="1079"/>
    <x v="206"/>
    <x v="6"/>
    <x v="0"/>
    <x v="2"/>
    <x v="5"/>
    <x v="1"/>
    <x v="1"/>
    <x v="6"/>
    <x v="7"/>
    <x v="7"/>
    <x v="0"/>
    <x v="0"/>
    <x v="0"/>
    <x v="3"/>
    <x v="3"/>
    <x v="0"/>
  </r>
  <r>
    <n v="1080"/>
    <x v="206"/>
    <x v="6"/>
    <x v="0"/>
    <x v="2"/>
    <x v="3"/>
    <x v="1"/>
    <x v="1"/>
    <x v="8"/>
    <x v="33"/>
    <x v="33"/>
    <x v="1"/>
    <x v="1"/>
    <x v="0"/>
    <x v="2"/>
    <x v="2"/>
    <x v="1"/>
  </r>
  <r>
    <n v="1081"/>
    <x v="206"/>
    <x v="6"/>
    <x v="0"/>
    <x v="2"/>
    <x v="2"/>
    <x v="2"/>
    <x v="2"/>
    <x v="5"/>
    <x v="6"/>
    <x v="6"/>
    <x v="0"/>
    <x v="0"/>
    <x v="0"/>
    <x v="1"/>
    <x v="1"/>
    <x v="0"/>
  </r>
  <r>
    <n v="1082"/>
    <x v="206"/>
    <x v="6"/>
    <x v="0"/>
    <x v="0"/>
    <x v="6"/>
    <x v="1"/>
    <x v="1"/>
    <x v="3"/>
    <x v="14"/>
    <x v="14"/>
    <x v="1"/>
    <x v="1"/>
    <x v="0"/>
    <x v="2"/>
    <x v="2"/>
    <x v="0"/>
  </r>
  <r>
    <n v="1083"/>
    <x v="206"/>
    <x v="6"/>
    <x v="0"/>
    <x v="0"/>
    <x v="1"/>
    <x v="4"/>
    <x v="4"/>
    <x v="1"/>
    <x v="37"/>
    <x v="37"/>
    <x v="1"/>
    <x v="1"/>
    <x v="0"/>
    <x v="2"/>
    <x v="2"/>
    <x v="4"/>
  </r>
  <r>
    <n v="1084"/>
    <x v="206"/>
    <x v="6"/>
    <x v="0"/>
    <x v="2"/>
    <x v="4"/>
    <x v="4"/>
    <x v="4"/>
    <x v="6"/>
    <x v="9"/>
    <x v="9"/>
    <x v="1"/>
    <x v="1"/>
    <x v="0"/>
    <x v="2"/>
    <x v="2"/>
    <x v="0"/>
  </r>
  <r>
    <n v="1085"/>
    <x v="207"/>
    <x v="6"/>
    <x v="0"/>
    <x v="2"/>
    <x v="6"/>
    <x v="1"/>
    <x v="1"/>
    <x v="0"/>
    <x v="10"/>
    <x v="10"/>
    <x v="1"/>
    <x v="1"/>
    <x v="1"/>
    <x v="0"/>
    <x v="0"/>
    <x v="2"/>
  </r>
  <r>
    <n v="1086"/>
    <x v="207"/>
    <x v="6"/>
    <x v="0"/>
    <x v="2"/>
    <x v="3"/>
    <x v="1"/>
    <x v="1"/>
    <x v="0"/>
    <x v="10"/>
    <x v="10"/>
    <x v="0"/>
    <x v="0"/>
    <x v="0"/>
    <x v="2"/>
    <x v="2"/>
    <x v="2"/>
  </r>
  <r>
    <n v="1087"/>
    <x v="207"/>
    <x v="6"/>
    <x v="0"/>
    <x v="1"/>
    <x v="5"/>
    <x v="3"/>
    <x v="3"/>
    <x v="0"/>
    <x v="25"/>
    <x v="25"/>
    <x v="0"/>
    <x v="0"/>
    <x v="0"/>
    <x v="3"/>
    <x v="3"/>
    <x v="2"/>
  </r>
  <r>
    <n v="1088"/>
    <x v="207"/>
    <x v="6"/>
    <x v="0"/>
    <x v="0"/>
    <x v="3"/>
    <x v="1"/>
    <x v="1"/>
    <x v="1"/>
    <x v="1"/>
    <x v="1"/>
    <x v="0"/>
    <x v="0"/>
    <x v="0"/>
    <x v="1"/>
    <x v="1"/>
    <x v="1"/>
  </r>
  <r>
    <n v="1089"/>
    <x v="207"/>
    <x v="6"/>
    <x v="0"/>
    <x v="2"/>
    <x v="0"/>
    <x v="0"/>
    <x v="0"/>
    <x v="1"/>
    <x v="40"/>
    <x v="40"/>
    <x v="0"/>
    <x v="0"/>
    <x v="0"/>
    <x v="1"/>
    <x v="1"/>
    <x v="2"/>
  </r>
  <r>
    <n v="1090"/>
    <x v="207"/>
    <x v="6"/>
    <x v="0"/>
    <x v="0"/>
    <x v="4"/>
    <x v="3"/>
    <x v="3"/>
    <x v="5"/>
    <x v="16"/>
    <x v="16"/>
    <x v="0"/>
    <x v="0"/>
    <x v="0"/>
    <x v="2"/>
    <x v="2"/>
    <x v="1"/>
  </r>
  <r>
    <n v="1091"/>
    <x v="207"/>
    <x v="6"/>
    <x v="0"/>
    <x v="0"/>
    <x v="5"/>
    <x v="0"/>
    <x v="0"/>
    <x v="2"/>
    <x v="2"/>
    <x v="2"/>
    <x v="1"/>
    <x v="1"/>
    <x v="0"/>
    <x v="2"/>
    <x v="2"/>
    <x v="2"/>
  </r>
  <r>
    <n v="1092"/>
    <x v="207"/>
    <x v="6"/>
    <x v="0"/>
    <x v="0"/>
    <x v="5"/>
    <x v="0"/>
    <x v="0"/>
    <x v="9"/>
    <x v="39"/>
    <x v="39"/>
    <x v="1"/>
    <x v="1"/>
    <x v="0"/>
    <x v="1"/>
    <x v="1"/>
    <x v="0"/>
  </r>
  <r>
    <n v="1093"/>
    <x v="207"/>
    <x v="6"/>
    <x v="0"/>
    <x v="2"/>
    <x v="3"/>
    <x v="3"/>
    <x v="3"/>
    <x v="1"/>
    <x v="27"/>
    <x v="27"/>
    <x v="1"/>
    <x v="1"/>
    <x v="0"/>
    <x v="4"/>
    <x v="4"/>
    <x v="3"/>
  </r>
  <r>
    <n v="1094"/>
    <x v="207"/>
    <x v="6"/>
    <x v="0"/>
    <x v="1"/>
    <x v="2"/>
    <x v="2"/>
    <x v="2"/>
    <x v="5"/>
    <x v="6"/>
    <x v="6"/>
    <x v="1"/>
    <x v="1"/>
    <x v="0"/>
    <x v="0"/>
    <x v="0"/>
    <x v="0"/>
  </r>
  <r>
    <n v="1095"/>
    <x v="208"/>
    <x v="6"/>
    <x v="0"/>
    <x v="0"/>
    <x v="5"/>
    <x v="0"/>
    <x v="0"/>
    <x v="3"/>
    <x v="45"/>
    <x v="45"/>
    <x v="0"/>
    <x v="0"/>
    <x v="0"/>
    <x v="0"/>
    <x v="0"/>
    <x v="0"/>
  </r>
  <r>
    <n v="1096"/>
    <x v="209"/>
    <x v="6"/>
    <x v="0"/>
    <x v="0"/>
    <x v="3"/>
    <x v="1"/>
    <x v="1"/>
    <x v="1"/>
    <x v="1"/>
    <x v="1"/>
    <x v="0"/>
    <x v="0"/>
    <x v="0"/>
    <x v="3"/>
    <x v="3"/>
    <x v="1"/>
  </r>
  <r>
    <n v="1097"/>
    <x v="209"/>
    <x v="6"/>
    <x v="0"/>
    <x v="1"/>
    <x v="0"/>
    <x v="2"/>
    <x v="2"/>
    <x v="5"/>
    <x v="6"/>
    <x v="6"/>
    <x v="0"/>
    <x v="0"/>
    <x v="0"/>
    <x v="2"/>
    <x v="2"/>
    <x v="0"/>
  </r>
  <r>
    <n v="1098"/>
    <x v="209"/>
    <x v="6"/>
    <x v="0"/>
    <x v="0"/>
    <x v="1"/>
    <x v="4"/>
    <x v="4"/>
    <x v="0"/>
    <x v="49"/>
    <x v="49"/>
    <x v="1"/>
    <x v="1"/>
    <x v="0"/>
    <x v="1"/>
    <x v="1"/>
    <x v="2"/>
  </r>
  <r>
    <n v="1099"/>
    <x v="209"/>
    <x v="6"/>
    <x v="0"/>
    <x v="1"/>
    <x v="4"/>
    <x v="0"/>
    <x v="0"/>
    <x v="5"/>
    <x v="48"/>
    <x v="48"/>
    <x v="0"/>
    <x v="0"/>
    <x v="0"/>
    <x v="0"/>
    <x v="0"/>
    <x v="0"/>
  </r>
  <r>
    <n v="1100"/>
    <x v="209"/>
    <x v="6"/>
    <x v="0"/>
    <x v="1"/>
    <x v="5"/>
    <x v="4"/>
    <x v="4"/>
    <x v="1"/>
    <x v="37"/>
    <x v="37"/>
    <x v="0"/>
    <x v="0"/>
    <x v="0"/>
    <x v="4"/>
    <x v="4"/>
    <x v="4"/>
  </r>
  <r>
    <n v="1101"/>
    <x v="209"/>
    <x v="6"/>
    <x v="0"/>
    <x v="0"/>
    <x v="2"/>
    <x v="0"/>
    <x v="0"/>
    <x v="5"/>
    <x v="48"/>
    <x v="48"/>
    <x v="0"/>
    <x v="0"/>
    <x v="1"/>
    <x v="3"/>
    <x v="3"/>
    <x v="0"/>
  </r>
  <r>
    <n v="1102"/>
    <x v="209"/>
    <x v="6"/>
    <x v="0"/>
    <x v="1"/>
    <x v="3"/>
    <x v="3"/>
    <x v="3"/>
    <x v="7"/>
    <x v="11"/>
    <x v="11"/>
    <x v="1"/>
    <x v="1"/>
    <x v="0"/>
    <x v="0"/>
    <x v="0"/>
    <x v="3"/>
  </r>
  <r>
    <n v="1103"/>
    <x v="209"/>
    <x v="6"/>
    <x v="0"/>
    <x v="1"/>
    <x v="5"/>
    <x v="0"/>
    <x v="0"/>
    <x v="7"/>
    <x v="20"/>
    <x v="20"/>
    <x v="0"/>
    <x v="0"/>
    <x v="0"/>
    <x v="3"/>
    <x v="3"/>
    <x v="2"/>
  </r>
  <r>
    <n v="1104"/>
    <x v="209"/>
    <x v="6"/>
    <x v="0"/>
    <x v="0"/>
    <x v="0"/>
    <x v="2"/>
    <x v="2"/>
    <x v="9"/>
    <x v="26"/>
    <x v="26"/>
    <x v="0"/>
    <x v="0"/>
    <x v="0"/>
    <x v="3"/>
    <x v="3"/>
    <x v="0"/>
  </r>
  <r>
    <n v="1105"/>
    <x v="209"/>
    <x v="6"/>
    <x v="0"/>
    <x v="2"/>
    <x v="2"/>
    <x v="4"/>
    <x v="4"/>
    <x v="8"/>
    <x v="19"/>
    <x v="19"/>
    <x v="1"/>
    <x v="1"/>
    <x v="0"/>
    <x v="3"/>
    <x v="3"/>
    <x v="4"/>
  </r>
  <r>
    <n v="1106"/>
    <x v="210"/>
    <x v="6"/>
    <x v="0"/>
    <x v="2"/>
    <x v="5"/>
    <x v="3"/>
    <x v="3"/>
    <x v="3"/>
    <x v="41"/>
    <x v="41"/>
    <x v="0"/>
    <x v="0"/>
    <x v="0"/>
    <x v="2"/>
    <x v="2"/>
    <x v="2"/>
  </r>
  <r>
    <n v="1107"/>
    <x v="210"/>
    <x v="6"/>
    <x v="0"/>
    <x v="1"/>
    <x v="6"/>
    <x v="3"/>
    <x v="3"/>
    <x v="8"/>
    <x v="18"/>
    <x v="18"/>
    <x v="0"/>
    <x v="0"/>
    <x v="0"/>
    <x v="2"/>
    <x v="2"/>
    <x v="4"/>
  </r>
  <r>
    <n v="1108"/>
    <x v="210"/>
    <x v="6"/>
    <x v="0"/>
    <x v="1"/>
    <x v="3"/>
    <x v="4"/>
    <x v="4"/>
    <x v="5"/>
    <x v="47"/>
    <x v="47"/>
    <x v="1"/>
    <x v="1"/>
    <x v="0"/>
    <x v="3"/>
    <x v="3"/>
    <x v="2"/>
  </r>
  <r>
    <n v="1109"/>
    <x v="211"/>
    <x v="6"/>
    <x v="0"/>
    <x v="2"/>
    <x v="3"/>
    <x v="1"/>
    <x v="1"/>
    <x v="3"/>
    <x v="14"/>
    <x v="14"/>
    <x v="1"/>
    <x v="1"/>
    <x v="0"/>
    <x v="2"/>
    <x v="2"/>
    <x v="0"/>
  </r>
  <r>
    <n v="1110"/>
    <x v="211"/>
    <x v="6"/>
    <x v="0"/>
    <x v="0"/>
    <x v="2"/>
    <x v="4"/>
    <x v="4"/>
    <x v="6"/>
    <x v="9"/>
    <x v="9"/>
    <x v="0"/>
    <x v="0"/>
    <x v="1"/>
    <x v="0"/>
    <x v="0"/>
    <x v="0"/>
  </r>
  <r>
    <n v="1111"/>
    <x v="211"/>
    <x v="6"/>
    <x v="0"/>
    <x v="2"/>
    <x v="6"/>
    <x v="3"/>
    <x v="3"/>
    <x v="4"/>
    <x v="29"/>
    <x v="29"/>
    <x v="1"/>
    <x v="1"/>
    <x v="0"/>
    <x v="0"/>
    <x v="0"/>
    <x v="4"/>
  </r>
  <r>
    <n v="1112"/>
    <x v="211"/>
    <x v="6"/>
    <x v="0"/>
    <x v="0"/>
    <x v="3"/>
    <x v="1"/>
    <x v="1"/>
    <x v="8"/>
    <x v="33"/>
    <x v="33"/>
    <x v="0"/>
    <x v="0"/>
    <x v="0"/>
    <x v="2"/>
    <x v="2"/>
    <x v="1"/>
  </r>
  <r>
    <n v="1113"/>
    <x v="211"/>
    <x v="6"/>
    <x v="0"/>
    <x v="0"/>
    <x v="2"/>
    <x v="3"/>
    <x v="3"/>
    <x v="1"/>
    <x v="27"/>
    <x v="27"/>
    <x v="0"/>
    <x v="0"/>
    <x v="0"/>
    <x v="1"/>
    <x v="1"/>
    <x v="3"/>
  </r>
  <r>
    <n v="1114"/>
    <x v="212"/>
    <x v="7"/>
    <x v="0"/>
    <x v="0"/>
    <x v="0"/>
    <x v="2"/>
    <x v="2"/>
    <x v="0"/>
    <x v="38"/>
    <x v="38"/>
    <x v="1"/>
    <x v="1"/>
    <x v="0"/>
    <x v="3"/>
    <x v="3"/>
    <x v="0"/>
  </r>
  <r>
    <n v="1115"/>
    <x v="213"/>
    <x v="7"/>
    <x v="0"/>
    <x v="2"/>
    <x v="4"/>
    <x v="3"/>
    <x v="3"/>
    <x v="4"/>
    <x v="29"/>
    <x v="29"/>
    <x v="0"/>
    <x v="0"/>
    <x v="0"/>
    <x v="3"/>
    <x v="3"/>
    <x v="4"/>
  </r>
  <r>
    <n v="1116"/>
    <x v="213"/>
    <x v="7"/>
    <x v="0"/>
    <x v="0"/>
    <x v="3"/>
    <x v="1"/>
    <x v="1"/>
    <x v="6"/>
    <x v="7"/>
    <x v="7"/>
    <x v="0"/>
    <x v="0"/>
    <x v="0"/>
    <x v="0"/>
    <x v="0"/>
    <x v="0"/>
  </r>
  <r>
    <n v="1117"/>
    <x v="213"/>
    <x v="7"/>
    <x v="0"/>
    <x v="2"/>
    <x v="4"/>
    <x v="2"/>
    <x v="2"/>
    <x v="5"/>
    <x v="6"/>
    <x v="6"/>
    <x v="0"/>
    <x v="0"/>
    <x v="0"/>
    <x v="0"/>
    <x v="0"/>
    <x v="0"/>
  </r>
  <r>
    <n v="1118"/>
    <x v="213"/>
    <x v="7"/>
    <x v="0"/>
    <x v="2"/>
    <x v="1"/>
    <x v="1"/>
    <x v="1"/>
    <x v="6"/>
    <x v="7"/>
    <x v="7"/>
    <x v="1"/>
    <x v="1"/>
    <x v="0"/>
    <x v="3"/>
    <x v="3"/>
    <x v="0"/>
  </r>
  <r>
    <n v="1119"/>
    <x v="213"/>
    <x v="7"/>
    <x v="0"/>
    <x v="1"/>
    <x v="0"/>
    <x v="0"/>
    <x v="0"/>
    <x v="4"/>
    <x v="4"/>
    <x v="4"/>
    <x v="0"/>
    <x v="0"/>
    <x v="0"/>
    <x v="0"/>
    <x v="0"/>
    <x v="2"/>
  </r>
  <r>
    <n v="1120"/>
    <x v="214"/>
    <x v="7"/>
    <x v="0"/>
    <x v="2"/>
    <x v="6"/>
    <x v="3"/>
    <x v="3"/>
    <x v="9"/>
    <x v="35"/>
    <x v="35"/>
    <x v="0"/>
    <x v="0"/>
    <x v="0"/>
    <x v="3"/>
    <x v="3"/>
    <x v="0"/>
  </r>
  <r>
    <n v="1121"/>
    <x v="214"/>
    <x v="7"/>
    <x v="0"/>
    <x v="1"/>
    <x v="6"/>
    <x v="1"/>
    <x v="1"/>
    <x v="6"/>
    <x v="7"/>
    <x v="7"/>
    <x v="0"/>
    <x v="0"/>
    <x v="0"/>
    <x v="3"/>
    <x v="3"/>
    <x v="0"/>
  </r>
  <r>
    <n v="1122"/>
    <x v="214"/>
    <x v="7"/>
    <x v="0"/>
    <x v="1"/>
    <x v="2"/>
    <x v="0"/>
    <x v="0"/>
    <x v="6"/>
    <x v="34"/>
    <x v="34"/>
    <x v="0"/>
    <x v="0"/>
    <x v="0"/>
    <x v="2"/>
    <x v="2"/>
    <x v="0"/>
  </r>
  <r>
    <n v="1123"/>
    <x v="214"/>
    <x v="7"/>
    <x v="0"/>
    <x v="0"/>
    <x v="6"/>
    <x v="1"/>
    <x v="1"/>
    <x v="2"/>
    <x v="30"/>
    <x v="30"/>
    <x v="0"/>
    <x v="0"/>
    <x v="0"/>
    <x v="2"/>
    <x v="2"/>
    <x v="2"/>
  </r>
  <r>
    <n v="1124"/>
    <x v="214"/>
    <x v="7"/>
    <x v="0"/>
    <x v="0"/>
    <x v="0"/>
    <x v="3"/>
    <x v="3"/>
    <x v="7"/>
    <x v="11"/>
    <x v="11"/>
    <x v="0"/>
    <x v="0"/>
    <x v="0"/>
    <x v="0"/>
    <x v="0"/>
    <x v="3"/>
  </r>
  <r>
    <n v="1125"/>
    <x v="214"/>
    <x v="7"/>
    <x v="0"/>
    <x v="2"/>
    <x v="5"/>
    <x v="1"/>
    <x v="1"/>
    <x v="5"/>
    <x v="28"/>
    <x v="28"/>
    <x v="0"/>
    <x v="0"/>
    <x v="0"/>
    <x v="0"/>
    <x v="0"/>
    <x v="2"/>
  </r>
  <r>
    <n v="1126"/>
    <x v="214"/>
    <x v="7"/>
    <x v="0"/>
    <x v="1"/>
    <x v="6"/>
    <x v="3"/>
    <x v="3"/>
    <x v="9"/>
    <x v="35"/>
    <x v="35"/>
    <x v="0"/>
    <x v="0"/>
    <x v="0"/>
    <x v="2"/>
    <x v="2"/>
    <x v="0"/>
  </r>
  <r>
    <n v="1127"/>
    <x v="214"/>
    <x v="7"/>
    <x v="0"/>
    <x v="1"/>
    <x v="3"/>
    <x v="4"/>
    <x v="4"/>
    <x v="9"/>
    <x v="46"/>
    <x v="46"/>
    <x v="1"/>
    <x v="1"/>
    <x v="0"/>
    <x v="2"/>
    <x v="2"/>
    <x v="0"/>
  </r>
  <r>
    <n v="1128"/>
    <x v="214"/>
    <x v="7"/>
    <x v="0"/>
    <x v="2"/>
    <x v="3"/>
    <x v="2"/>
    <x v="2"/>
    <x v="5"/>
    <x v="6"/>
    <x v="6"/>
    <x v="0"/>
    <x v="0"/>
    <x v="0"/>
    <x v="2"/>
    <x v="2"/>
    <x v="0"/>
  </r>
  <r>
    <n v="1129"/>
    <x v="214"/>
    <x v="7"/>
    <x v="0"/>
    <x v="2"/>
    <x v="6"/>
    <x v="1"/>
    <x v="1"/>
    <x v="2"/>
    <x v="30"/>
    <x v="30"/>
    <x v="0"/>
    <x v="0"/>
    <x v="0"/>
    <x v="3"/>
    <x v="3"/>
    <x v="2"/>
  </r>
  <r>
    <n v="1130"/>
    <x v="214"/>
    <x v="7"/>
    <x v="0"/>
    <x v="0"/>
    <x v="3"/>
    <x v="4"/>
    <x v="4"/>
    <x v="5"/>
    <x v="47"/>
    <x v="47"/>
    <x v="0"/>
    <x v="0"/>
    <x v="0"/>
    <x v="2"/>
    <x v="2"/>
    <x v="2"/>
  </r>
  <r>
    <n v="1131"/>
    <x v="214"/>
    <x v="7"/>
    <x v="0"/>
    <x v="0"/>
    <x v="2"/>
    <x v="1"/>
    <x v="1"/>
    <x v="2"/>
    <x v="30"/>
    <x v="30"/>
    <x v="0"/>
    <x v="0"/>
    <x v="0"/>
    <x v="2"/>
    <x v="2"/>
    <x v="2"/>
  </r>
  <r>
    <n v="1132"/>
    <x v="214"/>
    <x v="7"/>
    <x v="0"/>
    <x v="0"/>
    <x v="5"/>
    <x v="2"/>
    <x v="2"/>
    <x v="5"/>
    <x v="6"/>
    <x v="6"/>
    <x v="0"/>
    <x v="0"/>
    <x v="0"/>
    <x v="2"/>
    <x v="2"/>
    <x v="0"/>
  </r>
  <r>
    <n v="1133"/>
    <x v="215"/>
    <x v="7"/>
    <x v="0"/>
    <x v="2"/>
    <x v="5"/>
    <x v="4"/>
    <x v="4"/>
    <x v="0"/>
    <x v="49"/>
    <x v="49"/>
    <x v="1"/>
    <x v="1"/>
    <x v="0"/>
    <x v="0"/>
    <x v="0"/>
    <x v="2"/>
  </r>
  <r>
    <n v="1134"/>
    <x v="215"/>
    <x v="7"/>
    <x v="0"/>
    <x v="1"/>
    <x v="3"/>
    <x v="4"/>
    <x v="4"/>
    <x v="4"/>
    <x v="8"/>
    <x v="8"/>
    <x v="0"/>
    <x v="0"/>
    <x v="1"/>
    <x v="3"/>
    <x v="3"/>
    <x v="1"/>
  </r>
  <r>
    <n v="1135"/>
    <x v="215"/>
    <x v="7"/>
    <x v="0"/>
    <x v="2"/>
    <x v="4"/>
    <x v="0"/>
    <x v="0"/>
    <x v="5"/>
    <x v="48"/>
    <x v="48"/>
    <x v="0"/>
    <x v="0"/>
    <x v="0"/>
    <x v="1"/>
    <x v="1"/>
    <x v="0"/>
  </r>
  <r>
    <n v="1136"/>
    <x v="215"/>
    <x v="7"/>
    <x v="0"/>
    <x v="0"/>
    <x v="1"/>
    <x v="1"/>
    <x v="1"/>
    <x v="1"/>
    <x v="1"/>
    <x v="1"/>
    <x v="1"/>
    <x v="1"/>
    <x v="0"/>
    <x v="1"/>
    <x v="1"/>
    <x v="1"/>
  </r>
  <r>
    <n v="1137"/>
    <x v="215"/>
    <x v="7"/>
    <x v="0"/>
    <x v="0"/>
    <x v="4"/>
    <x v="1"/>
    <x v="1"/>
    <x v="4"/>
    <x v="22"/>
    <x v="22"/>
    <x v="0"/>
    <x v="0"/>
    <x v="1"/>
    <x v="4"/>
    <x v="4"/>
    <x v="1"/>
  </r>
  <r>
    <n v="1138"/>
    <x v="215"/>
    <x v="7"/>
    <x v="0"/>
    <x v="0"/>
    <x v="5"/>
    <x v="4"/>
    <x v="4"/>
    <x v="1"/>
    <x v="37"/>
    <x v="37"/>
    <x v="0"/>
    <x v="0"/>
    <x v="0"/>
    <x v="2"/>
    <x v="2"/>
    <x v="4"/>
  </r>
  <r>
    <n v="1139"/>
    <x v="215"/>
    <x v="7"/>
    <x v="0"/>
    <x v="2"/>
    <x v="6"/>
    <x v="0"/>
    <x v="0"/>
    <x v="7"/>
    <x v="20"/>
    <x v="20"/>
    <x v="0"/>
    <x v="0"/>
    <x v="0"/>
    <x v="2"/>
    <x v="2"/>
    <x v="2"/>
  </r>
  <r>
    <n v="1140"/>
    <x v="215"/>
    <x v="7"/>
    <x v="0"/>
    <x v="2"/>
    <x v="3"/>
    <x v="4"/>
    <x v="4"/>
    <x v="8"/>
    <x v="19"/>
    <x v="19"/>
    <x v="0"/>
    <x v="0"/>
    <x v="0"/>
    <x v="2"/>
    <x v="2"/>
    <x v="4"/>
  </r>
  <r>
    <n v="1141"/>
    <x v="215"/>
    <x v="7"/>
    <x v="0"/>
    <x v="0"/>
    <x v="0"/>
    <x v="0"/>
    <x v="0"/>
    <x v="2"/>
    <x v="2"/>
    <x v="2"/>
    <x v="0"/>
    <x v="0"/>
    <x v="0"/>
    <x v="2"/>
    <x v="2"/>
    <x v="2"/>
  </r>
  <r>
    <n v="1142"/>
    <x v="215"/>
    <x v="7"/>
    <x v="0"/>
    <x v="0"/>
    <x v="4"/>
    <x v="3"/>
    <x v="3"/>
    <x v="1"/>
    <x v="27"/>
    <x v="27"/>
    <x v="0"/>
    <x v="0"/>
    <x v="0"/>
    <x v="3"/>
    <x v="3"/>
    <x v="3"/>
  </r>
  <r>
    <n v="1143"/>
    <x v="216"/>
    <x v="7"/>
    <x v="0"/>
    <x v="0"/>
    <x v="3"/>
    <x v="2"/>
    <x v="2"/>
    <x v="1"/>
    <x v="43"/>
    <x v="43"/>
    <x v="0"/>
    <x v="0"/>
    <x v="0"/>
    <x v="2"/>
    <x v="2"/>
    <x v="0"/>
  </r>
  <r>
    <n v="1144"/>
    <x v="217"/>
    <x v="7"/>
    <x v="0"/>
    <x v="0"/>
    <x v="4"/>
    <x v="4"/>
    <x v="4"/>
    <x v="1"/>
    <x v="37"/>
    <x v="37"/>
    <x v="1"/>
    <x v="1"/>
    <x v="0"/>
    <x v="2"/>
    <x v="2"/>
    <x v="4"/>
  </r>
  <r>
    <n v="1145"/>
    <x v="217"/>
    <x v="7"/>
    <x v="0"/>
    <x v="2"/>
    <x v="3"/>
    <x v="0"/>
    <x v="0"/>
    <x v="4"/>
    <x v="4"/>
    <x v="4"/>
    <x v="0"/>
    <x v="0"/>
    <x v="0"/>
    <x v="3"/>
    <x v="3"/>
    <x v="2"/>
  </r>
  <r>
    <n v="1146"/>
    <x v="218"/>
    <x v="7"/>
    <x v="0"/>
    <x v="0"/>
    <x v="3"/>
    <x v="1"/>
    <x v="1"/>
    <x v="2"/>
    <x v="30"/>
    <x v="30"/>
    <x v="0"/>
    <x v="0"/>
    <x v="0"/>
    <x v="2"/>
    <x v="2"/>
    <x v="2"/>
  </r>
  <r>
    <n v="1147"/>
    <x v="218"/>
    <x v="7"/>
    <x v="0"/>
    <x v="1"/>
    <x v="0"/>
    <x v="0"/>
    <x v="0"/>
    <x v="6"/>
    <x v="34"/>
    <x v="34"/>
    <x v="0"/>
    <x v="0"/>
    <x v="0"/>
    <x v="0"/>
    <x v="0"/>
    <x v="0"/>
  </r>
  <r>
    <n v="1148"/>
    <x v="218"/>
    <x v="7"/>
    <x v="0"/>
    <x v="0"/>
    <x v="4"/>
    <x v="1"/>
    <x v="1"/>
    <x v="6"/>
    <x v="7"/>
    <x v="7"/>
    <x v="1"/>
    <x v="1"/>
    <x v="0"/>
    <x v="2"/>
    <x v="2"/>
    <x v="0"/>
  </r>
  <r>
    <n v="1149"/>
    <x v="218"/>
    <x v="7"/>
    <x v="0"/>
    <x v="0"/>
    <x v="2"/>
    <x v="2"/>
    <x v="2"/>
    <x v="9"/>
    <x v="26"/>
    <x v="26"/>
    <x v="0"/>
    <x v="0"/>
    <x v="0"/>
    <x v="1"/>
    <x v="1"/>
    <x v="0"/>
  </r>
  <r>
    <n v="1150"/>
    <x v="218"/>
    <x v="7"/>
    <x v="0"/>
    <x v="1"/>
    <x v="5"/>
    <x v="3"/>
    <x v="3"/>
    <x v="1"/>
    <x v="27"/>
    <x v="27"/>
    <x v="0"/>
    <x v="0"/>
    <x v="0"/>
    <x v="2"/>
    <x v="2"/>
    <x v="3"/>
  </r>
  <r>
    <n v="1151"/>
    <x v="218"/>
    <x v="7"/>
    <x v="0"/>
    <x v="2"/>
    <x v="4"/>
    <x v="0"/>
    <x v="0"/>
    <x v="5"/>
    <x v="48"/>
    <x v="48"/>
    <x v="0"/>
    <x v="0"/>
    <x v="0"/>
    <x v="2"/>
    <x v="2"/>
    <x v="0"/>
  </r>
  <r>
    <n v="1152"/>
    <x v="218"/>
    <x v="7"/>
    <x v="0"/>
    <x v="0"/>
    <x v="4"/>
    <x v="4"/>
    <x v="4"/>
    <x v="5"/>
    <x v="47"/>
    <x v="47"/>
    <x v="0"/>
    <x v="0"/>
    <x v="0"/>
    <x v="3"/>
    <x v="3"/>
    <x v="2"/>
  </r>
  <r>
    <n v="1153"/>
    <x v="218"/>
    <x v="7"/>
    <x v="0"/>
    <x v="1"/>
    <x v="4"/>
    <x v="1"/>
    <x v="1"/>
    <x v="8"/>
    <x v="33"/>
    <x v="33"/>
    <x v="1"/>
    <x v="1"/>
    <x v="0"/>
    <x v="2"/>
    <x v="2"/>
    <x v="1"/>
  </r>
  <r>
    <n v="1154"/>
    <x v="218"/>
    <x v="7"/>
    <x v="0"/>
    <x v="2"/>
    <x v="3"/>
    <x v="4"/>
    <x v="4"/>
    <x v="4"/>
    <x v="8"/>
    <x v="8"/>
    <x v="1"/>
    <x v="1"/>
    <x v="0"/>
    <x v="4"/>
    <x v="4"/>
    <x v="1"/>
  </r>
  <r>
    <n v="1155"/>
    <x v="218"/>
    <x v="7"/>
    <x v="0"/>
    <x v="1"/>
    <x v="0"/>
    <x v="1"/>
    <x v="1"/>
    <x v="6"/>
    <x v="7"/>
    <x v="7"/>
    <x v="1"/>
    <x v="1"/>
    <x v="0"/>
    <x v="2"/>
    <x v="2"/>
    <x v="0"/>
  </r>
  <r>
    <n v="1156"/>
    <x v="218"/>
    <x v="7"/>
    <x v="0"/>
    <x v="2"/>
    <x v="5"/>
    <x v="3"/>
    <x v="3"/>
    <x v="8"/>
    <x v="18"/>
    <x v="18"/>
    <x v="0"/>
    <x v="0"/>
    <x v="0"/>
    <x v="3"/>
    <x v="3"/>
    <x v="4"/>
  </r>
  <r>
    <n v="1157"/>
    <x v="218"/>
    <x v="7"/>
    <x v="0"/>
    <x v="2"/>
    <x v="2"/>
    <x v="2"/>
    <x v="2"/>
    <x v="5"/>
    <x v="6"/>
    <x v="6"/>
    <x v="0"/>
    <x v="0"/>
    <x v="0"/>
    <x v="0"/>
    <x v="0"/>
    <x v="0"/>
  </r>
  <r>
    <n v="1158"/>
    <x v="218"/>
    <x v="7"/>
    <x v="0"/>
    <x v="0"/>
    <x v="5"/>
    <x v="4"/>
    <x v="4"/>
    <x v="7"/>
    <x v="31"/>
    <x v="31"/>
    <x v="0"/>
    <x v="0"/>
    <x v="0"/>
    <x v="2"/>
    <x v="2"/>
    <x v="4"/>
  </r>
  <r>
    <n v="1159"/>
    <x v="218"/>
    <x v="7"/>
    <x v="0"/>
    <x v="2"/>
    <x v="6"/>
    <x v="0"/>
    <x v="0"/>
    <x v="4"/>
    <x v="4"/>
    <x v="4"/>
    <x v="0"/>
    <x v="0"/>
    <x v="0"/>
    <x v="3"/>
    <x v="3"/>
    <x v="2"/>
  </r>
  <r>
    <n v="1160"/>
    <x v="218"/>
    <x v="7"/>
    <x v="0"/>
    <x v="1"/>
    <x v="1"/>
    <x v="3"/>
    <x v="3"/>
    <x v="7"/>
    <x v="11"/>
    <x v="11"/>
    <x v="0"/>
    <x v="0"/>
    <x v="0"/>
    <x v="0"/>
    <x v="0"/>
    <x v="3"/>
  </r>
  <r>
    <n v="1161"/>
    <x v="218"/>
    <x v="7"/>
    <x v="0"/>
    <x v="2"/>
    <x v="3"/>
    <x v="0"/>
    <x v="0"/>
    <x v="9"/>
    <x v="39"/>
    <x v="39"/>
    <x v="1"/>
    <x v="1"/>
    <x v="0"/>
    <x v="0"/>
    <x v="0"/>
    <x v="0"/>
  </r>
  <r>
    <n v="1162"/>
    <x v="218"/>
    <x v="7"/>
    <x v="0"/>
    <x v="2"/>
    <x v="0"/>
    <x v="0"/>
    <x v="0"/>
    <x v="2"/>
    <x v="2"/>
    <x v="2"/>
    <x v="0"/>
    <x v="0"/>
    <x v="0"/>
    <x v="2"/>
    <x v="2"/>
    <x v="2"/>
  </r>
  <r>
    <n v="1163"/>
    <x v="218"/>
    <x v="7"/>
    <x v="0"/>
    <x v="2"/>
    <x v="1"/>
    <x v="1"/>
    <x v="1"/>
    <x v="9"/>
    <x v="44"/>
    <x v="44"/>
    <x v="0"/>
    <x v="0"/>
    <x v="0"/>
    <x v="4"/>
    <x v="4"/>
    <x v="0"/>
  </r>
  <r>
    <n v="1164"/>
    <x v="218"/>
    <x v="7"/>
    <x v="0"/>
    <x v="1"/>
    <x v="5"/>
    <x v="4"/>
    <x v="4"/>
    <x v="7"/>
    <x v="31"/>
    <x v="31"/>
    <x v="0"/>
    <x v="0"/>
    <x v="0"/>
    <x v="2"/>
    <x v="2"/>
    <x v="4"/>
  </r>
  <r>
    <n v="1165"/>
    <x v="219"/>
    <x v="7"/>
    <x v="0"/>
    <x v="2"/>
    <x v="5"/>
    <x v="0"/>
    <x v="0"/>
    <x v="8"/>
    <x v="23"/>
    <x v="23"/>
    <x v="1"/>
    <x v="1"/>
    <x v="1"/>
    <x v="2"/>
    <x v="2"/>
    <x v="2"/>
  </r>
  <r>
    <n v="1166"/>
    <x v="220"/>
    <x v="7"/>
    <x v="0"/>
    <x v="0"/>
    <x v="3"/>
    <x v="3"/>
    <x v="3"/>
    <x v="5"/>
    <x v="16"/>
    <x v="16"/>
    <x v="0"/>
    <x v="0"/>
    <x v="0"/>
    <x v="2"/>
    <x v="2"/>
    <x v="1"/>
  </r>
  <r>
    <n v="1167"/>
    <x v="220"/>
    <x v="7"/>
    <x v="0"/>
    <x v="0"/>
    <x v="5"/>
    <x v="3"/>
    <x v="3"/>
    <x v="2"/>
    <x v="5"/>
    <x v="5"/>
    <x v="0"/>
    <x v="0"/>
    <x v="0"/>
    <x v="2"/>
    <x v="2"/>
    <x v="1"/>
  </r>
  <r>
    <n v="1168"/>
    <x v="220"/>
    <x v="7"/>
    <x v="0"/>
    <x v="1"/>
    <x v="4"/>
    <x v="1"/>
    <x v="1"/>
    <x v="4"/>
    <x v="22"/>
    <x v="22"/>
    <x v="1"/>
    <x v="1"/>
    <x v="0"/>
    <x v="3"/>
    <x v="3"/>
    <x v="1"/>
  </r>
  <r>
    <n v="1169"/>
    <x v="220"/>
    <x v="7"/>
    <x v="0"/>
    <x v="2"/>
    <x v="2"/>
    <x v="2"/>
    <x v="2"/>
    <x v="9"/>
    <x v="26"/>
    <x v="26"/>
    <x v="0"/>
    <x v="0"/>
    <x v="0"/>
    <x v="1"/>
    <x v="1"/>
    <x v="0"/>
  </r>
  <r>
    <n v="1170"/>
    <x v="220"/>
    <x v="7"/>
    <x v="0"/>
    <x v="0"/>
    <x v="3"/>
    <x v="3"/>
    <x v="3"/>
    <x v="5"/>
    <x v="16"/>
    <x v="16"/>
    <x v="1"/>
    <x v="1"/>
    <x v="0"/>
    <x v="0"/>
    <x v="0"/>
    <x v="1"/>
  </r>
  <r>
    <n v="1171"/>
    <x v="220"/>
    <x v="7"/>
    <x v="0"/>
    <x v="0"/>
    <x v="3"/>
    <x v="0"/>
    <x v="0"/>
    <x v="4"/>
    <x v="4"/>
    <x v="4"/>
    <x v="0"/>
    <x v="0"/>
    <x v="0"/>
    <x v="2"/>
    <x v="2"/>
    <x v="2"/>
  </r>
  <r>
    <n v="1172"/>
    <x v="221"/>
    <x v="7"/>
    <x v="0"/>
    <x v="2"/>
    <x v="4"/>
    <x v="3"/>
    <x v="3"/>
    <x v="6"/>
    <x v="13"/>
    <x v="13"/>
    <x v="0"/>
    <x v="0"/>
    <x v="1"/>
    <x v="4"/>
    <x v="4"/>
    <x v="0"/>
  </r>
  <r>
    <n v="1173"/>
    <x v="222"/>
    <x v="7"/>
    <x v="0"/>
    <x v="2"/>
    <x v="4"/>
    <x v="4"/>
    <x v="4"/>
    <x v="0"/>
    <x v="49"/>
    <x v="49"/>
    <x v="1"/>
    <x v="1"/>
    <x v="0"/>
    <x v="3"/>
    <x v="3"/>
    <x v="2"/>
  </r>
  <r>
    <n v="1174"/>
    <x v="222"/>
    <x v="7"/>
    <x v="0"/>
    <x v="2"/>
    <x v="3"/>
    <x v="1"/>
    <x v="1"/>
    <x v="2"/>
    <x v="30"/>
    <x v="30"/>
    <x v="1"/>
    <x v="1"/>
    <x v="0"/>
    <x v="3"/>
    <x v="3"/>
    <x v="2"/>
  </r>
  <r>
    <n v="1175"/>
    <x v="222"/>
    <x v="7"/>
    <x v="0"/>
    <x v="2"/>
    <x v="5"/>
    <x v="4"/>
    <x v="4"/>
    <x v="2"/>
    <x v="24"/>
    <x v="24"/>
    <x v="0"/>
    <x v="0"/>
    <x v="0"/>
    <x v="2"/>
    <x v="2"/>
    <x v="1"/>
  </r>
  <r>
    <n v="1176"/>
    <x v="222"/>
    <x v="7"/>
    <x v="0"/>
    <x v="0"/>
    <x v="2"/>
    <x v="1"/>
    <x v="1"/>
    <x v="1"/>
    <x v="1"/>
    <x v="1"/>
    <x v="0"/>
    <x v="0"/>
    <x v="0"/>
    <x v="0"/>
    <x v="0"/>
    <x v="1"/>
  </r>
  <r>
    <n v="1177"/>
    <x v="222"/>
    <x v="7"/>
    <x v="0"/>
    <x v="2"/>
    <x v="1"/>
    <x v="0"/>
    <x v="0"/>
    <x v="6"/>
    <x v="34"/>
    <x v="34"/>
    <x v="0"/>
    <x v="0"/>
    <x v="0"/>
    <x v="2"/>
    <x v="2"/>
    <x v="0"/>
  </r>
  <r>
    <n v="1178"/>
    <x v="222"/>
    <x v="7"/>
    <x v="0"/>
    <x v="1"/>
    <x v="1"/>
    <x v="1"/>
    <x v="1"/>
    <x v="4"/>
    <x v="22"/>
    <x v="22"/>
    <x v="0"/>
    <x v="0"/>
    <x v="0"/>
    <x v="3"/>
    <x v="3"/>
    <x v="1"/>
  </r>
  <r>
    <n v="1179"/>
    <x v="222"/>
    <x v="7"/>
    <x v="0"/>
    <x v="0"/>
    <x v="5"/>
    <x v="3"/>
    <x v="3"/>
    <x v="1"/>
    <x v="27"/>
    <x v="27"/>
    <x v="1"/>
    <x v="1"/>
    <x v="0"/>
    <x v="2"/>
    <x v="2"/>
    <x v="3"/>
  </r>
  <r>
    <n v="1180"/>
    <x v="222"/>
    <x v="7"/>
    <x v="0"/>
    <x v="2"/>
    <x v="1"/>
    <x v="4"/>
    <x v="4"/>
    <x v="9"/>
    <x v="46"/>
    <x v="46"/>
    <x v="0"/>
    <x v="0"/>
    <x v="0"/>
    <x v="0"/>
    <x v="0"/>
    <x v="0"/>
  </r>
  <r>
    <n v="1181"/>
    <x v="222"/>
    <x v="7"/>
    <x v="0"/>
    <x v="1"/>
    <x v="4"/>
    <x v="1"/>
    <x v="1"/>
    <x v="0"/>
    <x v="10"/>
    <x v="10"/>
    <x v="0"/>
    <x v="0"/>
    <x v="0"/>
    <x v="3"/>
    <x v="3"/>
    <x v="2"/>
  </r>
  <r>
    <n v="1182"/>
    <x v="223"/>
    <x v="7"/>
    <x v="0"/>
    <x v="0"/>
    <x v="2"/>
    <x v="4"/>
    <x v="4"/>
    <x v="2"/>
    <x v="24"/>
    <x v="24"/>
    <x v="0"/>
    <x v="0"/>
    <x v="0"/>
    <x v="2"/>
    <x v="2"/>
    <x v="1"/>
  </r>
  <r>
    <n v="1183"/>
    <x v="223"/>
    <x v="7"/>
    <x v="0"/>
    <x v="1"/>
    <x v="1"/>
    <x v="4"/>
    <x v="4"/>
    <x v="8"/>
    <x v="19"/>
    <x v="19"/>
    <x v="0"/>
    <x v="0"/>
    <x v="0"/>
    <x v="2"/>
    <x v="2"/>
    <x v="4"/>
  </r>
  <r>
    <n v="1184"/>
    <x v="223"/>
    <x v="7"/>
    <x v="0"/>
    <x v="2"/>
    <x v="3"/>
    <x v="0"/>
    <x v="0"/>
    <x v="8"/>
    <x v="23"/>
    <x v="23"/>
    <x v="1"/>
    <x v="1"/>
    <x v="0"/>
    <x v="0"/>
    <x v="0"/>
    <x v="2"/>
  </r>
  <r>
    <n v="1185"/>
    <x v="223"/>
    <x v="7"/>
    <x v="0"/>
    <x v="2"/>
    <x v="4"/>
    <x v="0"/>
    <x v="0"/>
    <x v="7"/>
    <x v="20"/>
    <x v="20"/>
    <x v="0"/>
    <x v="0"/>
    <x v="1"/>
    <x v="4"/>
    <x v="4"/>
    <x v="2"/>
  </r>
  <r>
    <n v="1186"/>
    <x v="223"/>
    <x v="7"/>
    <x v="0"/>
    <x v="2"/>
    <x v="6"/>
    <x v="2"/>
    <x v="2"/>
    <x v="0"/>
    <x v="38"/>
    <x v="38"/>
    <x v="0"/>
    <x v="0"/>
    <x v="0"/>
    <x v="3"/>
    <x v="3"/>
    <x v="0"/>
  </r>
  <r>
    <n v="1187"/>
    <x v="223"/>
    <x v="7"/>
    <x v="0"/>
    <x v="2"/>
    <x v="6"/>
    <x v="1"/>
    <x v="1"/>
    <x v="6"/>
    <x v="7"/>
    <x v="7"/>
    <x v="1"/>
    <x v="1"/>
    <x v="0"/>
    <x v="0"/>
    <x v="0"/>
    <x v="0"/>
  </r>
  <r>
    <n v="1188"/>
    <x v="223"/>
    <x v="7"/>
    <x v="0"/>
    <x v="0"/>
    <x v="3"/>
    <x v="2"/>
    <x v="2"/>
    <x v="2"/>
    <x v="12"/>
    <x v="12"/>
    <x v="0"/>
    <x v="0"/>
    <x v="1"/>
    <x v="4"/>
    <x v="4"/>
    <x v="0"/>
  </r>
  <r>
    <n v="1189"/>
    <x v="223"/>
    <x v="7"/>
    <x v="0"/>
    <x v="0"/>
    <x v="0"/>
    <x v="2"/>
    <x v="2"/>
    <x v="6"/>
    <x v="32"/>
    <x v="32"/>
    <x v="0"/>
    <x v="0"/>
    <x v="0"/>
    <x v="0"/>
    <x v="0"/>
    <x v="0"/>
  </r>
  <r>
    <n v="1190"/>
    <x v="223"/>
    <x v="7"/>
    <x v="0"/>
    <x v="2"/>
    <x v="1"/>
    <x v="3"/>
    <x v="3"/>
    <x v="8"/>
    <x v="18"/>
    <x v="18"/>
    <x v="1"/>
    <x v="1"/>
    <x v="0"/>
    <x v="3"/>
    <x v="3"/>
    <x v="4"/>
  </r>
  <r>
    <n v="1191"/>
    <x v="223"/>
    <x v="7"/>
    <x v="0"/>
    <x v="1"/>
    <x v="5"/>
    <x v="1"/>
    <x v="1"/>
    <x v="2"/>
    <x v="30"/>
    <x v="30"/>
    <x v="1"/>
    <x v="1"/>
    <x v="0"/>
    <x v="1"/>
    <x v="1"/>
    <x v="2"/>
  </r>
  <r>
    <n v="1192"/>
    <x v="223"/>
    <x v="7"/>
    <x v="0"/>
    <x v="1"/>
    <x v="6"/>
    <x v="3"/>
    <x v="3"/>
    <x v="2"/>
    <x v="5"/>
    <x v="5"/>
    <x v="0"/>
    <x v="0"/>
    <x v="0"/>
    <x v="2"/>
    <x v="2"/>
    <x v="1"/>
  </r>
  <r>
    <n v="1193"/>
    <x v="223"/>
    <x v="7"/>
    <x v="0"/>
    <x v="1"/>
    <x v="3"/>
    <x v="2"/>
    <x v="2"/>
    <x v="3"/>
    <x v="3"/>
    <x v="3"/>
    <x v="0"/>
    <x v="0"/>
    <x v="0"/>
    <x v="2"/>
    <x v="2"/>
    <x v="0"/>
  </r>
  <r>
    <n v="1194"/>
    <x v="224"/>
    <x v="7"/>
    <x v="0"/>
    <x v="0"/>
    <x v="0"/>
    <x v="4"/>
    <x v="4"/>
    <x v="8"/>
    <x v="19"/>
    <x v="19"/>
    <x v="0"/>
    <x v="0"/>
    <x v="1"/>
    <x v="4"/>
    <x v="4"/>
    <x v="4"/>
  </r>
  <r>
    <n v="1195"/>
    <x v="225"/>
    <x v="7"/>
    <x v="0"/>
    <x v="2"/>
    <x v="0"/>
    <x v="0"/>
    <x v="0"/>
    <x v="3"/>
    <x v="45"/>
    <x v="45"/>
    <x v="0"/>
    <x v="0"/>
    <x v="0"/>
    <x v="0"/>
    <x v="0"/>
    <x v="0"/>
  </r>
  <r>
    <n v="1196"/>
    <x v="225"/>
    <x v="7"/>
    <x v="0"/>
    <x v="1"/>
    <x v="4"/>
    <x v="1"/>
    <x v="1"/>
    <x v="2"/>
    <x v="30"/>
    <x v="30"/>
    <x v="1"/>
    <x v="1"/>
    <x v="0"/>
    <x v="3"/>
    <x v="3"/>
    <x v="2"/>
  </r>
  <r>
    <n v="1197"/>
    <x v="225"/>
    <x v="7"/>
    <x v="0"/>
    <x v="2"/>
    <x v="2"/>
    <x v="1"/>
    <x v="1"/>
    <x v="8"/>
    <x v="33"/>
    <x v="33"/>
    <x v="0"/>
    <x v="0"/>
    <x v="1"/>
    <x v="3"/>
    <x v="3"/>
    <x v="1"/>
  </r>
  <r>
    <n v="1198"/>
    <x v="225"/>
    <x v="7"/>
    <x v="0"/>
    <x v="1"/>
    <x v="4"/>
    <x v="1"/>
    <x v="1"/>
    <x v="3"/>
    <x v="14"/>
    <x v="14"/>
    <x v="1"/>
    <x v="1"/>
    <x v="0"/>
    <x v="1"/>
    <x v="1"/>
    <x v="0"/>
  </r>
  <r>
    <n v="1199"/>
    <x v="225"/>
    <x v="7"/>
    <x v="0"/>
    <x v="2"/>
    <x v="1"/>
    <x v="4"/>
    <x v="4"/>
    <x v="9"/>
    <x v="46"/>
    <x v="46"/>
    <x v="1"/>
    <x v="1"/>
    <x v="0"/>
    <x v="2"/>
    <x v="2"/>
    <x v="0"/>
  </r>
  <r>
    <n v="1200"/>
    <x v="226"/>
    <x v="7"/>
    <x v="0"/>
    <x v="2"/>
    <x v="5"/>
    <x v="3"/>
    <x v="3"/>
    <x v="5"/>
    <x v="16"/>
    <x v="16"/>
    <x v="0"/>
    <x v="0"/>
    <x v="0"/>
    <x v="1"/>
    <x v="1"/>
    <x v="1"/>
  </r>
  <r>
    <n v="1201"/>
    <x v="226"/>
    <x v="7"/>
    <x v="0"/>
    <x v="1"/>
    <x v="1"/>
    <x v="3"/>
    <x v="3"/>
    <x v="9"/>
    <x v="35"/>
    <x v="35"/>
    <x v="1"/>
    <x v="1"/>
    <x v="0"/>
    <x v="1"/>
    <x v="1"/>
    <x v="0"/>
  </r>
  <r>
    <n v="1202"/>
    <x v="226"/>
    <x v="7"/>
    <x v="0"/>
    <x v="0"/>
    <x v="4"/>
    <x v="1"/>
    <x v="1"/>
    <x v="9"/>
    <x v="44"/>
    <x v="44"/>
    <x v="0"/>
    <x v="0"/>
    <x v="0"/>
    <x v="0"/>
    <x v="0"/>
    <x v="0"/>
  </r>
  <r>
    <n v="1203"/>
    <x v="226"/>
    <x v="7"/>
    <x v="0"/>
    <x v="1"/>
    <x v="4"/>
    <x v="3"/>
    <x v="3"/>
    <x v="7"/>
    <x v="11"/>
    <x v="11"/>
    <x v="0"/>
    <x v="0"/>
    <x v="0"/>
    <x v="0"/>
    <x v="0"/>
    <x v="3"/>
  </r>
  <r>
    <n v="1204"/>
    <x v="226"/>
    <x v="7"/>
    <x v="0"/>
    <x v="2"/>
    <x v="1"/>
    <x v="2"/>
    <x v="2"/>
    <x v="0"/>
    <x v="38"/>
    <x v="38"/>
    <x v="1"/>
    <x v="1"/>
    <x v="0"/>
    <x v="3"/>
    <x v="3"/>
    <x v="0"/>
  </r>
  <r>
    <n v="1205"/>
    <x v="226"/>
    <x v="7"/>
    <x v="0"/>
    <x v="1"/>
    <x v="4"/>
    <x v="0"/>
    <x v="0"/>
    <x v="4"/>
    <x v="4"/>
    <x v="4"/>
    <x v="1"/>
    <x v="1"/>
    <x v="0"/>
    <x v="2"/>
    <x v="2"/>
    <x v="2"/>
  </r>
  <r>
    <n v="1206"/>
    <x v="226"/>
    <x v="7"/>
    <x v="0"/>
    <x v="0"/>
    <x v="5"/>
    <x v="0"/>
    <x v="0"/>
    <x v="0"/>
    <x v="0"/>
    <x v="0"/>
    <x v="0"/>
    <x v="0"/>
    <x v="0"/>
    <x v="0"/>
    <x v="0"/>
    <x v="0"/>
  </r>
  <r>
    <n v="1207"/>
    <x v="226"/>
    <x v="7"/>
    <x v="0"/>
    <x v="1"/>
    <x v="2"/>
    <x v="3"/>
    <x v="3"/>
    <x v="8"/>
    <x v="18"/>
    <x v="18"/>
    <x v="1"/>
    <x v="1"/>
    <x v="0"/>
    <x v="3"/>
    <x v="3"/>
    <x v="4"/>
  </r>
  <r>
    <n v="1208"/>
    <x v="226"/>
    <x v="7"/>
    <x v="0"/>
    <x v="1"/>
    <x v="0"/>
    <x v="1"/>
    <x v="1"/>
    <x v="7"/>
    <x v="21"/>
    <x v="21"/>
    <x v="1"/>
    <x v="1"/>
    <x v="0"/>
    <x v="2"/>
    <x v="2"/>
    <x v="1"/>
  </r>
  <r>
    <n v="1209"/>
    <x v="226"/>
    <x v="7"/>
    <x v="0"/>
    <x v="2"/>
    <x v="4"/>
    <x v="0"/>
    <x v="0"/>
    <x v="7"/>
    <x v="20"/>
    <x v="20"/>
    <x v="0"/>
    <x v="0"/>
    <x v="1"/>
    <x v="2"/>
    <x v="2"/>
    <x v="2"/>
  </r>
  <r>
    <n v="1210"/>
    <x v="226"/>
    <x v="7"/>
    <x v="0"/>
    <x v="1"/>
    <x v="0"/>
    <x v="2"/>
    <x v="2"/>
    <x v="1"/>
    <x v="43"/>
    <x v="43"/>
    <x v="0"/>
    <x v="0"/>
    <x v="1"/>
    <x v="2"/>
    <x v="2"/>
    <x v="0"/>
  </r>
  <r>
    <n v="1211"/>
    <x v="226"/>
    <x v="7"/>
    <x v="0"/>
    <x v="1"/>
    <x v="6"/>
    <x v="4"/>
    <x v="4"/>
    <x v="3"/>
    <x v="42"/>
    <x v="42"/>
    <x v="1"/>
    <x v="1"/>
    <x v="0"/>
    <x v="3"/>
    <x v="3"/>
    <x v="2"/>
  </r>
  <r>
    <n v="1212"/>
    <x v="226"/>
    <x v="7"/>
    <x v="0"/>
    <x v="0"/>
    <x v="2"/>
    <x v="2"/>
    <x v="2"/>
    <x v="9"/>
    <x v="26"/>
    <x v="26"/>
    <x v="1"/>
    <x v="1"/>
    <x v="0"/>
    <x v="2"/>
    <x v="2"/>
    <x v="0"/>
  </r>
  <r>
    <n v="1213"/>
    <x v="227"/>
    <x v="7"/>
    <x v="0"/>
    <x v="0"/>
    <x v="6"/>
    <x v="3"/>
    <x v="3"/>
    <x v="6"/>
    <x v="13"/>
    <x v="13"/>
    <x v="0"/>
    <x v="0"/>
    <x v="0"/>
    <x v="2"/>
    <x v="2"/>
    <x v="0"/>
  </r>
  <r>
    <n v="1214"/>
    <x v="227"/>
    <x v="7"/>
    <x v="0"/>
    <x v="1"/>
    <x v="4"/>
    <x v="4"/>
    <x v="4"/>
    <x v="0"/>
    <x v="49"/>
    <x v="49"/>
    <x v="1"/>
    <x v="1"/>
    <x v="0"/>
    <x v="0"/>
    <x v="0"/>
    <x v="2"/>
  </r>
  <r>
    <n v="1215"/>
    <x v="227"/>
    <x v="7"/>
    <x v="0"/>
    <x v="0"/>
    <x v="3"/>
    <x v="2"/>
    <x v="2"/>
    <x v="2"/>
    <x v="12"/>
    <x v="12"/>
    <x v="1"/>
    <x v="1"/>
    <x v="0"/>
    <x v="3"/>
    <x v="3"/>
    <x v="0"/>
  </r>
  <r>
    <n v="1216"/>
    <x v="227"/>
    <x v="7"/>
    <x v="0"/>
    <x v="1"/>
    <x v="5"/>
    <x v="4"/>
    <x v="4"/>
    <x v="6"/>
    <x v="9"/>
    <x v="9"/>
    <x v="0"/>
    <x v="0"/>
    <x v="0"/>
    <x v="0"/>
    <x v="0"/>
    <x v="0"/>
  </r>
  <r>
    <n v="1217"/>
    <x v="227"/>
    <x v="7"/>
    <x v="0"/>
    <x v="0"/>
    <x v="5"/>
    <x v="4"/>
    <x v="4"/>
    <x v="8"/>
    <x v="19"/>
    <x v="19"/>
    <x v="0"/>
    <x v="0"/>
    <x v="0"/>
    <x v="2"/>
    <x v="2"/>
    <x v="4"/>
  </r>
  <r>
    <n v="1218"/>
    <x v="227"/>
    <x v="7"/>
    <x v="0"/>
    <x v="0"/>
    <x v="2"/>
    <x v="4"/>
    <x v="4"/>
    <x v="7"/>
    <x v="31"/>
    <x v="31"/>
    <x v="0"/>
    <x v="0"/>
    <x v="0"/>
    <x v="4"/>
    <x v="4"/>
    <x v="4"/>
  </r>
  <r>
    <n v="1219"/>
    <x v="227"/>
    <x v="7"/>
    <x v="0"/>
    <x v="1"/>
    <x v="3"/>
    <x v="3"/>
    <x v="3"/>
    <x v="2"/>
    <x v="5"/>
    <x v="5"/>
    <x v="0"/>
    <x v="0"/>
    <x v="0"/>
    <x v="1"/>
    <x v="1"/>
    <x v="1"/>
  </r>
  <r>
    <n v="1220"/>
    <x v="227"/>
    <x v="7"/>
    <x v="0"/>
    <x v="0"/>
    <x v="1"/>
    <x v="0"/>
    <x v="0"/>
    <x v="0"/>
    <x v="0"/>
    <x v="0"/>
    <x v="0"/>
    <x v="0"/>
    <x v="0"/>
    <x v="2"/>
    <x v="2"/>
    <x v="0"/>
  </r>
  <r>
    <n v="1221"/>
    <x v="227"/>
    <x v="7"/>
    <x v="0"/>
    <x v="1"/>
    <x v="2"/>
    <x v="1"/>
    <x v="1"/>
    <x v="6"/>
    <x v="7"/>
    <x v="7"/>
    <x v="0"/>
    <x v="0"/>
    <x v="0"/>
    <x v="0"/>
    <x v="0"/>
    <x v="0"/>
  </r>
  <r>
    <n v="1222"/>
    <x v="227"/>
    <x v="7"/>
    <x v="0"/>
    <x v="2"/>
    <x v="0"/>
    <x v="1"/>
    <x v="1"/>
    <x v="2"/>
    <x v="30"/>
    <x v="30"/>
    <x v="1"/>
    <x v="1"/>
    <x v="0"/>
    <x v="2"/>
    <x v="2"/>
    <x v="2"/>
  </r>
  <r>
    <n v="1223"/>
    <x v="227"/>
    <x v="7"/>
    <x v="0"/>
    <x v="0"/>
    <x v="0"/>
    <x v="1"/>
    <x v="1"/>
    <x v="7"/>
    <x v="21"/>
    <x v="21"/>
    <x v="0"/>
    <x v="0"/>
    <x v="0"/>
    <x v="1"/>
    <x v="1"/>
    <x v="1"/>
  </r>
  <r>
    <n v="1224"/>
    <x v="227"/>
    <x v="7"/>
    <x v="0"/>
    <x v="0"/>
    <x v="3"/>
    <x v="0"/>
    <x v="0"/>
    <x v="6"/>
    <x v="34"/>
    <x v="34"/>
    <x v="0"/>
    <x v="0"/>
    <x v="0"/>
    <x v="2"/>
    <x v="2"/>
    <x v="0"/>
  </r>
  <r>
    <n v="1225"/>
    <x v="227"/>
    <x v="7"/>
    <x v="0"/>
    <x v="0"/>
    <x v="6"/>
    <x v="3"/>
    <x v="3"/>
    <x v="7"/>
    <x v="11"/>
    <x v="11"/>
    <x v="0"/>
    <x v="0"/>
    <x v="0"/>
    <x v="2"/>
    <x v="2"/>
    <x v="3"/>
  </r>
  <r>
    <n v="1226"/>
    <x v="227"/>
    <x v="7"/>
    <x v="0"/>
    <x v="0"/>
    <x v="0"/>
    <x v="4"/>
    <x v="4"/>
    <x v="1"/>
    <x v="37"/>
    <x v="37"/>
    <x v="0"/>
    <x v="0"/>
    <x v="1"/>
    <x v="3"/>
    <x v="3"/>
    <x v="4"/>
  </r>
  <r>
    <n v="1227"/>
    <x v="227"/>
    <x v="7"/>
    <x v="0"/>
    <x v="2"/>
    <x v="0"/>
    <x v="4"/>
    <x v="4"/>
    <x v="7"/>
    <x v="31"/>
    <x v="31"/>
    <x v="0"/>
    <x v="0"/>
    <x v="0"/>
    <x v="2"/>
    <x v="2"/>
    <x v="4"/>
  </r>
  <r>
    <n v="1228"/>
    <x v="227"/>
    <x v="7"/>
    <x v="0"/>
    <x v="0"/>
    <x v="2"/>
    <x v="0"/>
    <x v="0"/>
    <x v="6"/>
    <x v="34"/>
    <x v="34"/>
    <x v="1"/>
    <x v="1"/>
    <x v="0"/>
    <x v="2"/>
    <x v="2"/>
    <x v="0"/>
  </r>
  <r>
    <n v="1229"/>
    <x v="227"/>
    <x v="7"/>
    <x v="0"/>
    <x v="2"/>
    <x v="6"/>
    <x v="1"/>
    <x v="1"/>
    <x v="9"/>
    <x v="44"/>
    <x v="44"/>
    <x v="1"/>
    <x v="1"/>
    <x v="0"/>
    <x v="1"/>
    <x v="1"/>
    <x v="0"/>
  </r>
  <r>
    <n v="1230"/>
    <x v="227"/>
    <x v="7"/>
    <x v="0"/>
    <x v="2"/>
    <x v="2"/>
    <x v="0"/>
    <x v="0"/>
    <x v="6"/>
    <x v="34"/>
    <x v="34"/>
    <x v="0"/>
    <x v="0"/>
    <x v="0"/>
    <x v="3"/>
    <x v="3"/>
    <x v="0"/>
  </r>
  <r>
    <n v="1231"/>
    <x v="227"/>
    <x v="7"/>
    <x v="0"/>
    <x v="2"/>
    <x v="1"/>
    <x v="0"/>
    <x v="0"/>
    <x v="9"/>
    <x v="39"/>
    <x v="39"/>
    <x v="1"/>
    <x v="1"/>
    <x v="0"/>
    <x v="2"/>
    <x v="2"/>
    <x v="0"/>
  </r>
  <r>
    <n v="1232"/>
    <x v="227"/>
    <x v="7"/>
    <x v="0"/>
    <x v="2"/>
    <x v="5"/>
    <x v="4"/>
    <x v="4"/>
    <x v="0"/>
    <x v="49"/>
    <x v="49"/>
    <x v="0"/>
    <x v="0"/>
    <x v="0"/>
    <x v="2"/>
    <x v="2"/>
    <x v="2"/>
  </r>
  <r>
    <n v="1233"/>
    <x v="227"/>
    <x v="7"/>
    <x v="0"/>
    <x v="1"/>
    <x v="5"/>
    <x v="3"/>
    <x v="3"/>
    <x v="8"/>
    <x v="18"/>
    <x v="18"/>
    <x v="0"/>
    <x v="0"/>
    <x v="0"/>
    <x v="4"/>
    <x v="4"/>
    <x v="4"/>
  </r>
  <r>
    <n v="1234"/>
    <x v="227"/>
    <x v="7"/>
    <x v="0"/>
    <x v="1"/>
    <x v="2"/>
    <x v="1"/>
    <x v="1"/>
    <x v="1"/>
    <x v="1"/>
    <x v="1"/>
    <x v="1"/>
    <x v="1"/>
    <x v="0"/>
    <x v="3"/>
    <x v="3"/>
    <x v="1"/>
  </r>
  <r>
    <n v="1235"/>
    <x v="227"/>
    <x v="7"/>
    <x v="0"/>
    <x v="0"/>
    <x v="5"/>
    <x v="2"/>
    <x v="2"/>
    <x v="8"/>
    <x v="36"/>
    <x v="36"/>
    <x v="0"/>
    <x v="0"/>
    <x v="0"/>
    <x v="3"/>
    <x v="3"/>
    <x v="0"/>
  </r>
  <r>
    <n v="1236"/>
    <x v="228"/>
    <x v="7"/>
    <x v="0"/>
    <x v="0"/>
    <x v="0"/>
    <x v="2"/>
    <x v="2"/>
    <x v="4"/>
    <x v="17"/>
    <x v="17"/>
    <x v="0"/>
    <x v="0"/>
    <x v="0"/>
    <x v="4"/>
    <x v="4"/>
    <x v="0"/>
  </r>
  <r>
    <n v="1237"/>
    <x v="228"/>
    <x v="7"/>
    <x v="0"/>
    <x v="2"/>
    <x v="0"/>
    <x v="1"/>
    <x v="1"/>
    <x v="5"/>
    <x v="28"/>
    <x v="28"/>
    <x v="0"/>
    <x v="0"/>
    <x v="0"/>
    <x v="3"/>
    <x v="3"/>
    <x v="2"/>
  </r>
  <r>
    <n v="1238"/>
    <x v="228"/>
    <x v="7"/>
    <x v="0"/>
    <x v="0"/>
    <x v="3"/>
    <x v="1"/>
    <x v="1"/>
    <x v="9"/>
    <x v="44"/>
    <x v="44"/>
    <x v="0"/>
    <x v="0"/>
    <x v="0"/>
    <x v="0"/>
    <x v="0"/>
    <x v="0"/>
  </r>
  <r>
    <n v="1239"/>
    <x v="229"/>
    <x v="7"/>
    <x v="0"/>
    <x v="1"/>
    <x v="6"/>
    <x v="3"/>
    <x v="3"/>
    <x v="5"/>
    <x v="16"/>
    <x v="16"/>
    <x v="1"/>
    <x v="1"/>
    <x v="1"/>
    <x v="3"/>
    <x v="3"/>
    <x v="1"/>
  </r>
  <r>
    <n v="1240"/>
    <x v="229"/>
    <x v="7"/>
    <x v="0"/>
    <x v="2"/>
    <x v="1"/>
    <x v="4"/>
    <x v="4"/>
    <x v="7"/>
    <x v="31"/>
    <x v="31"/>
    <x v="0"/>
    <x v="0"/>
    <x v="0"/>
    <x v="3"/>
    <x v="3"/>
    <x v="4"/>
  </r>
  <r>
    <n v="1241"/>
    <x v="229"/>
    <x v="7"/>
    <x v="0"/>
    <x v="0"/>
    <x v="6"/>
    <x v="3"/>
    <x v="3"/>
    <x v="0"/>
    <x v="25"/>
    <x v="25"/>
    <x v="0"/>
    <x v="0"/>
    <x v="0"/>
    <x v="1"/>
    <x v="1"/>
    <x v="2"/>
  </r>
  <r>
    <n v="1242"/>
    <x v="229"/>
    <x v="7"/>
    <x v="0"/>
    <x v="1"/>
    <x v="1"/>
    <x v="1"/>
    <x v="1"/>
    <x v="7"/>
    <x v="21"/>
    <x v="21"/>
    <x v="0"/>
    <x v="0"/>
    <x v="0"/>
    <x v="2"/>
    <x v="2"/>
    <x v="1"/>
  </r>
  <r>
    <n v="1243"/>
    <x v="229"/>
    <x v="7"/>
    <x v="0"/>
    <x v="2"/>
    <x v="3"/>
    <x v="1"/>
    <x v="1"/>
    <x v="9"/>
    <x v="44"/>
    <x v="44"/>
    <x v="0"/>
    <x v="0"/>
    <x v="0"/>
    <x v="1"/>
    <x v="1"/>
    <x v="0"/>
  </r>
  <r>
    <n v="1244"/>
    <x v="229"/>
    <x v="7"/>
    <x v="0"/>
    <x v="1"/>
    <x v="5"/>
    <x v="2"/>
    <x v="2"/>
    <x v="3"/>
    <x v="3"/>
    <x v="3"/>
    <x v="0"/>
    <x v="0"/>
    <x v="0"/>
    <x v="3"/>
    <x v="3"/>
    <x v="0"/>
  </r>
  <r>
    <n v="1245"/>
    <x v="229"/>
    <x v="7"/>
    <x v="0"/>
    <x v="0"/>
    <x v="6"/>
    <x v="2"/>
    <x v="2"/>
    <x v="3"/>
    <x v="3"/>
    <x v="3"/>
    <x v="0"/>
    <x v="0"/>
    <x v="0"/>
    <x v="0"/>
    <x v="0"/>
    <x v="0"/>
  </r>
  <r>
    <n v="1246"/>
    <x v="229"/>
    <x v="7"/>
    <x v="0"/>
    <x v="1"/>
    <x v="3"/>
    <x v="0"/>
    <x v="0"/>
    <x v="9"/>
    <x v="39"/>
    <x v="39"/>
    <x v="1"/>
    <x v="1"/>
    <x v="0"/>
    <x v="1"/>
    <x v="1"/>
    <x v="0"/>
  </r>
  <r>
    <n v="1247"/>
    <x v="229"/>
    <x v="7"/>
    <x v="0"/>
    <x v="0"/>
    <x v="1"/>
    <x v="3"/>
    <x v="3"/>
    <x v="7"/>
    <x v="11"/>
    <x v="11"/>
    <x v="0"/>
    <x v="0"/>
    <x v="0"/>
    <x v="3"/>
    <x v="3"/>
    <x v="3"/>
  </r>
  <r>
    <n v="1248"/>
    <x v="229"/>
    <x v="7"/>
    <x v="0"/>
    <x v="2"/>
    <x v="5"/>
    <x v="4"/>
    <x v="4"/>
    <x v="0"/>
    <x v="49"/>
    <x v="49"/>
    <x v="1"/>
    <x v="1"/>
    <x v="0"/>
    <x v="2"/>
    <x v="2"/>
    <x v="2"/>
  </r>
  <r>
    <n v="1249"/>
    <x v="229"/>
    <x v="7"/>
    <x v="0"/>
    <x v="2"/>
    <x v="1"/>
    <x v="0"/>
    <x v="0"/>
    <x v="6"/>
    <x v="34"/>
    <x v="34"/>
    <x v="0"/>
    <x v="0"/>
    <x v="0"/>
    <x v="3"/>
    <x v="3"/>
    <x v="0"/>
  </r>
  <r>
    <n v="1250"/>
    <x v="229"/>
    <x v="7"/>
    <x v="0"/>
    <x v="1"/>
    <x v="1"/>
    <x v="0"/>
    <x v="0"/>
    <x v="4"/>
    <x v="4"/>
    <x v="4"/>
    <x v="0"/>
    <x v="0"/>
    <x v="0"/>
    <x v="2"/>
    <x v="2"/>
    <x v="2"/>
  </r>
  <r>
    <n v="1251"/>
    <x v="229"/>
    <x v="7"/>
    <x v="0"/>
    <x v="0"/>
    <x v="3"/>
    <x v="2"/>
    <x v="2"/>
    <x v="2"/>
    <x v="12"/>
    <x v="12"/>
    <x v="0"/>
    <x v="0"/>
    <x v="1"/>
    <x v="2"/>
    <x v="2"/>
    <x v="0"/>
  </r>
  <r>
    <n v="1252"/>
    <x v="229"/>
    <x v="7"/>
    <x v="0"/>
    <x v="0"/>
    <x v="6"/>
    <x v="1"/>
    <x v="1"/>
    <x v="9"/>
    <x v="44"/>
    <x v="44"/>
    <x v="1"/>
    <x v="1"/>
    <x v="0"/>
    <x v="0"/>
    <x v="0"/>
    <x v="0"/>
  </r>
  <r>
    <n v="1253"/>
    <x v="229"/>
    <x v="7"/>
    <x v="0"/>
    <x v="0"/>
    <x v="5"/>
    <x v="0"/>
    <x v="0"/>
    <x v="4"/>
    <x v="4"/>
    <x v="4"/>
    <x v="1"/>
    <x v="1"/>
    <x v="1"/>
    <x v="1"/>
    <x v="1"/>
    <x v="2"/>
  </r>
  <r>
    <n v="1254"/>
    <x v="229"/>
    <x v="7"/>
    <x v="0"/>
    <x v="2"/>
    <x v="2"/>
    <x v="0"/>
    <x v="0"/>
    <x v="0"/>
    <x v="0"/>
    <x v="0"/>
    <x v="0"/>
    <x v="0"/>
    <x v="0"/>
    <x v="2"/>
    <x v="2"/>
    <x v="0"/>
  </r>
  <r>
    <n v="1255"/>
    <x v="229"/>
    <x v="7"/>
    <x v="0"/>
    <x v="0"/>
    <x v="4"/>
    <x v="1"/>
    <x v="1"/>
    <x v="7"/>
    <x v="21"/>
    <x v="21"/>
    <x v="1"/>
    <x v="1"/>
    <x v="0"/>
    <x v="0"/>
    <x v="0"/>
    <x v="1"/>
  </r>
  <r>
    <n v="1256"/>
    <x v="229"/>
    <x v="7"/>
    <x v="0"/>
    <x v="2"/>
    <x v="2"/>
    <x v="2"/>
    <x v="2"/>
    <x v="4"/>
    <x v="17"/>
    <x v="17"/>
    <x v="1"/>
    <x v="1"/>
    <x v="0"/>
    <x v="2"/>
    <x v="2"/>
    <x v="0"/>
  </r>
  <r>
    <n v="1257"/>
    <x v="229"/>
    <x v="7"/>
    <x v="0"/>
    <x v="0"/>
    <x v="5"/>
    <x v="0"/>
    <x v="0"/>
    <x v="6"/>
    <x v="34"/>
    <x v="34"/>
    <x v="0"/>
    <x v="0"/>
    <x v="0"/>
    <x v="3"/>
    <x v="3"/>
    <x v="0"/>
  </r>
  <r>
    <n v="1258"/>
    <x v="229"/>
    <x v="7"/>
    <x v="0"/>
    <x v="2"/>
    <x v="5"/>
    <x v="0"/>
    <x v="0"/>
    <x v="6"/>
    <x v="34"/>
    <x v="34"/>
    <x v="0"/>
    <x v="0"/>
    <x v="0"/>
    <x v="1"/>
    <x v="1"/>
    <x v="0"/>
  </r>
  <r>
    <n v="1259"/>
    <x v="229"/>
    <x v="7"/>
    <x v="0"/>
    <x v="1"/>
    <x v="2"/>
    <x v="1"/>
    <x v="1"/>
    <x v="6"/>
    <x v="7"/>
    <x v="7"/>
    <x v="0"/>
    <x v="0"/>
    <x v="0"/>
    <x v="2"/>
    <x v="2"/>
    <x v="0"/>
  </r>
  <r>
    <n v="1260"/>
    <x v="229"/>
    <x v="7"/>
    <x v="0"/>
    <x v="2"/>
    <x v="5"/>
    <x v="1"/>
    <x v="1"/>
    <x v="4"/>
    <x v="22"/>
    <x v="22"/>
    <x v="0"/>
    <x v="0"/>
    <x v="1"/>
    <x v="4"/>
    <x v="4"/>
    <x v="1"/>
  </r>
  <r>
    <n v="1261"/>
    <x v="229"/>
    <x v="7"/>
    <x v="0"/>
    <x v="1"/>
    <x v="2"/>
    <x v="1"/>
    <x v="1"/>
    <x v="9"/>
    <x v="44"/>
    <x v="44"/>
    <x v="1"/>
    <x v="1"/>
    <x v="0"/>
    <x v="0"/>
    <x v="0"/>
    <x v="0"/>
  </r>
  <r>
    <n v="1262"/>
    <x v="229"/>
    <x v="7"/>
    <x v="0"/>
    <x v="1"/>
    <x v="5"/>
    <x v="0"/>
    <x v="0"/>
    <x v="1"/>
    <x v="40"/>
    <x v="40"/>
    <x v="0"/>
    <x v="0"/>
    <x v="0"/>
    <x v="4"/>
    <x v="4"/>
    <x v="2"/>
  </r>
  <r>
    <n v="1263"/>
    <x v="229"/>
    <x v="7"/>
    <x v="0"/>
    <x v="2"/>
    <x v="3"/>
    <x v="2"/>
    <x v="2"/>
    <x v="8"/>
    <x v="36"/>
    <x v="36"/>
    <x v="1"/>
    <x v="1"/>
    <x v="0"/>
    <x v="2"/>
    <x v="2"/>
    <x v="0"/>
  </r>
  <r>
    <n v="1264"/>
    <x v="229"/>
    <x v="7"/>
    <x v="0"/>
    <x v="1"/>
    <x v="5"/>
    <x v="4"/>
    <x v="4"/>
    <x v="9"/>
    <x v="46"/>
    <x v="46"/>
    <x v="0"/>
    <x v="0"/>
    <x v="0"/>
    <x v="3"/>
    <x v="3"/>
    <x v="0"/>
  </r>
  <r>
    <n v="1265"/>
    <x v="229"/>
    <x v="7"/>
    <x v="0"/>
    <x v="2"/>
    <x v="3"/>
    <x v="4"/>
    <x v="4"/>
    <x v="8"/>
    <x v="19"/>
    <x v="19"/>
    <x v="0"/>
    <x v="0"/>
    <x v="0"/>
    <x v="3"/>
    <x v="3"/>
    <x v="4"/>
  </r>
  <r>
    <n v="1266"/>
    <x v="230"/>
    <x v="7"/>
    <x v="0"/>
    <x v="1"/>
    <x v="5"/>
    <x v="1"/>
    <x v="1"/>
    <x v="5"/>
    <x v="28"/>
    <x v="28"/>
    <x v="0"/>
    <x v="0"/>
    <x v="0"/>
    <x v="2"/>
    <x v="2"/>
    <x v="2"/>
  </r>
  <r>
    <n v="1267"/>
    <x v="230"/>
    <x v="7"/>
    <x v="0"/>
    <x v="0"/>
    <x v="4"/>
    <x v="3"/>
    <x v="3"/>
    <x v="6"/>
    <x v="13"/>
    <x v="13"/>
    <x v="0"/>
    <x v="0"/>
    <x v="0"/>
    <x v="2"/>
    <x v="2"/>
    <x v="0"/>
  </r>
  <r>
    <n v="1268"/>
    <x v="231"/>
    <x v="7"/>
    <x v="0"/>
    <x v="0"/>
    <x v="4"/>
    <x v="4"/>
    <x v="4"/>
    <x v="7"/>
    <x v="31"/>
    <x v="31"/>
    <x v="0"/>
    <x v="0"/>
    <x v="0"/>
    <x v="2"/>
    <x v="2"/>
    <x v="4"/>
  </r>
  <r>
    <n v="1269"/>
    <x v="232"/>
    <x v="7"/>
    <x v="0"/>
    <x v="2"/>
    <x v="3"/>
    <x v="2"/>
    <x v="2"/>
    <x v="1"/>
    <x v="43"/>
    <x v="43"/>
    <x v="0"/>
    <x v="0"/>
    <x v="0"/>
    <x v="0"/>
    <x v="0"/>
    <x v="0"/>
  </r>
  <r>
    <n v="1270"/>
    <x v="232"/>
    <x v="7"/>
    <x v="0"/>
    <x v="2"/>
    <x v="4"/>
    <x v="4"/>
    <x v="4"/>
    <x v="7"/>
    <x v="31"/>
    <x v="31"/>
    <x v="0"/>
    <x v="0"/>
    <x v="0"/>
    <x v="2"/>
    <x v="2"/>
    <x v="4"/>
  </r>
  <r>
    <n v="1271"/>
    <x v="232"/>
    <x v="7"/>
    <x v="0"/>
    <x v="1"/>
    <x v="2"/>
    <x v="4"/>
    <x v="4"/>
    <x v="4"/>
    <x v="8"/>
    <x v="8"/>
    <x v="0"/>
    <x v="0"/>
    <x v="0"/>
    <x v="3"/>
    <x v="3"/>
    <x v="1"/>
  </r>
  <r>
    <n v="1272"/>
    <x v="232"/>
    <x v="7"/>
    <x v="0"/>
    <x v="1"/>
    <x v="5"/>
    <x v="2"/>
    <x v="2"/>
    <x v="6"/>
    <x v="32"/>
    <x v="32"/>
    <x v="0"/>
    <x v="0"/>
    <x v="0"/>
    <x v="3"/>
    <x v="3"/>
    <x v="0"/>
  </r>
  <r>
    <n v="1273"/>
    <x v="232"/>
    <x v="7"/>
    <x v="0"/>
    <x v="2"/>
    <x v="6"/>
    <x v="2"/>
    <x v="2"/>
    <x v="3"/>
    <x v="3"/>
    <x v="3"/>
    <x v="1"/>
    <x v="1"/>
    <x v="0"/>
    <x v="2"/>
    <x v="2"/>
    <x v="0"/>
  </r>
  <r>
    <n v="1274"/>
    <x v="232"/>
    <x v="7"/>
    <x v="0"/>
    <x v="0"/>
    <x v="3"/>
    <x v="1"/>
    <x v="1"/>
    <x v="9"/>
    <x v="44"/>
    <x v="44"/>
    <x v="0"/>
    <x v="0"/>
    <x v="0"/>
    <x v="3"/>
    <x v="3"/>
    <x v="0"/>
  </r>
  <r>
    <n v="1275"/>
    <x v="232"/>
    <x v="7"/>
    <x v="0"/>
    <x v="0"/>
    <x v="3"/>
    <x v="4"/>
    <x v="4"/>
    <x v="2"/>
    <x v="24"/>
    <x v="24"/>
    <x v="0"/>
    <x v="0"/>
    <x v="0"/>
    <x v="0"/>
    <x v="0"/>
    <x v="1"/>
  </r>
  <r>
    <n v="1276"/>
    <x v="233"/>
    <x v="7"/>
    <x v="0"/>
    <x v="0"/>
    <x v="1"/>
    <x v="4"/>
    <x v="4"/>
    <x v="0"/>
    <x v="49"/>
    <x v="49"/>
    <x v="0"/>
    <x v="0"/>
    <x v="0"/>
    <x v="3"/>
    <x v="3"/>
    <x v="2"/>
  </r>
  <r>
    <n v="1277"/>
    <x v="233"/>
    <x v="7"/>
    <x v="0"/>
    <x v="0"/>
    <x v="4"/>
    <x v="4"/>
    <x v="4"/>
    <x v="7"/>
    <x v="31"/>
    <x v="31"/>
    <x v="0"/>
    <x v="0"/>
    <x v="0"/>
    <x v="3"/>
    <x v="3"/>
    <x v="4"/>
  </r>
  <r>
    <n v="1278"/>
    <x v="234"/>
    <x v="7"/>
    <x v="0"/>
    <x v="0"/>
    <x v="3"/>
    <x v="3"/>
    <x v="3"/>
    <x v="7"/>
    <x v="11"/>
    <x v="11"/>
    <x v="0"/>
    <x v="0"/>
    <x v="1"/>
    <x v="2"/>
    <x v="2"/>
    <x v="3"/>
  </r>
  <r>
    <n v="1279"/>
    <x v="234"/>
    <x v="7"/>
    <x v="0"/>
    <x v="0"/>
    <x v="1"/>
    <x v="0"/>
    <x v="0"/>
    <x v="8"/>
    <x v="23"/>
    <x v="23"/>
    <x v="0"/>
    <x v="0"/>
    <x v="0"/>
    <x v="3"/>
    <x v="3"/>
    <x v="2"/>
  </r>
  <r>
    <n v="1280"/>
    <x v="234"/>
    <x v="7"/>
    <x v="0"/>
    <x v="2"/>
    <x v="3"/>
    <x v="3"/>
    <x v="3"/>
    <x v="8"/>
    <x v="18"/>
    <x v="18"/>
    <x v="0"/>
    <x v="0"/>
    <x v="1"/>
    <x v="2"/>
    <x v="2"/>
    <x v="4"/>
  </r>
  <r>
    <n v="1281"/>
    <x v="234"/>
    <x v="7"/>
    <x v="0"/>
    <x v="1"/>
    <x v="4"/>
    <x v="2"/>
    <x v="2"/>
    <x v="1"/>
    <x v="43"/>
    <x v="43"/>
    <x v="1"/>
    <x v="1"/>
    <x v="1"/>
    <x v="1"/>
    <x v="1"/>
    <x v="0"/>
  </r>
  <r>
    <n v="1282"/>
    <x v="234"/>
    <x v="7"/>
    <x v="0"/>
    <x v="1"/>
    <x v="4"/>
    <x v="3"/>
    <x v="3"/>
    <x v="0"/>
    <x v="25"/>
    <x v="25"/>
    <x v="0"/>
    <x v="0"/>
    <x v="1"/>
    <x v="2"/>
    <x v="2"/>
    <x v="2"/>
  </r>
  <r>
    <n v="1283"/>
    <x v="234"/>
    <x v="7"/>
    <x v="0"/>
    <x v="0"/>
    <x v="6"/>
    <x v="3"/>
    <x v="3"/>
    <x v="6"/>
    <x v="13"/>
    <x v="13"/>
    <x v="1"/>
    <x v="1"/>
    <x v="0"/>
    <x v="0"/>
    <x v="0"/>
    <x v="0"/>
  </r>
  <r>
    <n v="1284"/>
    <x v="234"/>
    <x v="7"/>
    <x v="0"/>
    <x v="1"/>
    <x v="4"/>
    <x v="4"/>
    <x v="4"/>
    <x v="6"/>
    <x v="9"/>
    <x v="9"/>
    <x v="1"/>
    <x v="1"/>
    <x v="0"/>
    <x v="2"/>
    <x v="2"/>
    <x v="0"/>
  </r>
  <r>
    <n v="1285"/>
    <x v="234"/>
    <x v="7"/>
    <x v="0"/>
    <x v="0"/>
    <x v="5"/>
    <x v="2"/>
    <x v="2"/>
    <x v="8"/>
    <x v="36"/>
    <x v="36"/>
    <x v="0"/>
    <x v="0"/>
    <x v="0"/>
    <x v="3"/>
    <x v="3"/>
    <x v="0"/>
  </r>
  <r>
    <n v="1286"/>
    <x v="234"/>
    <x v="7"/>
    <x v="0"/>
    <x v="1"/>
    <x v="4"/>
    <x v="0"/>
    <x v="0"/>
    <x v="9"/>
    <x v="39"/>
    <x v="39"/>
    <x v="0"/>
    <x v="0"/>
    <x v="0"/>
    <x v="4"/>
    <x v="4"/>
    <x v="0"/>
  </r>
  <r>
    <n v="1287"/>
    <x v="235"/>
    <x v="7"/>
    <x v="0"/>
    <x v="0"/>
    <x v="1"/>
    <x v="0"/>
    <x v="0"/>
    <x v="5"/>
    <x v="48"/>
    <x v="48"/>
    <x v="0"/>
    <x v="0"/>
    <x v="0"/>
    <x v="1"/>
    <x v="1"/>
    <x v="0"/>
  </r>
  <r>
    <n v="1288"/>
    <x v="235"/>
    <x v="7"/>
    <x v="0"/>
    <x v="0"/>
    <x v="4"/>
    <x v="1"/>
    <x v="1"/>
    <x v="3"/>
    <x v="14"/>
    <x v="14"/>
    <x v="0"/>
    <x v="0"/>
    <x v="0"/>
    <x v="0"/>
    <x v="0"/>
    <x v="0"/>
  </r>
  <r>
    <n v="1289"/>
    <x v="235"/>
    <x v="7"/>
    <x v="0"/>
    <x v="0"/>
    <x v="0"/>
    <x v="0"/>
    <x v="0"/>
    <x v="8"/>
    <x v="23"/>
    <x v="23"/>
    <x v="0"/>
    <x v="0"/>
    <x v="0"/>
    <x v="3"/>
    <x v="3"/>
    <x v="2"/>
  </r>
  <r>
    <n v="1290"/>
    <x v="236"/>
    <x v="7"/>
    <x v="0"/>
    <x v="0"/>
    <x v="3"/>
    <x v="4"/>
    <x v="4"/>
    <x v="3"/>
    <x v="42"/>
    <x v="42"/>
    <x v="0"/>
    <x v="0"/>
    <x v="0"/>
    <x v="3"/>
    <x v="3"/>
    <x v="2"/>
  </r>
  <r>
    <n v="1291"/>
    <x v="236"/>
    <x v="7"/>
    <x v="0"/>
    <x v="2"/>
    <x v="0"/>
    <x v="4"/>
    <x v="4"/>
    <x v="8"/>
    <x v="19"/>
    <x v="19"/>
    <x v="0"/>
    <x v="0"/>
    <x v="0"/>
    <x v="2"/>
    <x v="2"/>
    <x v="4"/>
  </r>
  <r>
    <n v="1292"/>
    <x v="236"/>
    <x v="7"/>
    <x v="0"/>
    <x v="2"/>
    <x v="1"/>
    <x v="3"/>
    <x v="3"/>
    <x v="3"/>
    <x v="41"/>
    <x v="41"/>
    <x v="0"/>
    <x v="0"/>
    <x v="0"/>
    <x v="2"/>
    <x v="2"/>
    <x v="2"/>
  </r>
  <r>
    <n v="1293"/>
    <x v="236"/>
    <x v="7"/>
    <x v="0"/>
    <x v="0"/>
    <x v="5"/>
    <x v="3"/>
    <x v="3"/>
    <x v="4"/>
    <x v="29"/>
    <x v="29"/>
    <x v="0"/>
    <x v="0"/>
    <x v="0"/>
    <x v="0"/>
    <x v="0"/>
    <x v="4"/>
  </r>
  <r>
    <n v="1294"/>
    <x v="237"/>
    <x v="7"/>
    <x v="0"/>
    <x v="0"/>
    <x v="1"/>
    <x v="2"/>
    <x v="2"/>
    <x v="4"/>
    <x v="17"/>
    <x v="17"/>
    <x v="0"/>
    <x v="0"/>
    <x v="0"/>
    <x v="2"/>
    <x v="2"/>
    <x v="0"/>
  </r>
  <r>
    <n v="1295"/>
    <x v="237"/>
    <x v="7"/>
    <x v="0"/>
    <x v="0"/>
    <x v="1"/>
    <x v="4"/>
    <x v="4"/>
    <x v="1"/>
    <x v="37"/>
    <x v="37"/>
    <x v="1"/>
    <x v="1"/>
    <x v="1"/>
    <x v="2"/>
    <x v="2"/>
    <x v="4"/>
  </r>
  <r>
    <n v="1296"/>
    <x v="237"/>
    <x v="7"/>
    <x v="0"/>
    <x v="2"/>
    <x v="3"/>
    <x v="0"/>
    <x v="0"/>
    <x v="6"/>
    <x v="34"/>
    <x v="34"/>
    <x v="0"/>
    <x v="0"/>
    <x v="1"/>
    <x v="0"/>
    <x v="0"/>
    <x v="0"/>
  </r>
  <r>
    <n v="1297"/>
    <x v="237"/>
    <x v="7"/>
    <x v="0"/>
    <x v="0"/>
    <x v="0"/>
    <x v="2"/>
    <x v="2"/>
    <x v="3"/>
    <x v="3"/>
    <x v="3"/>
    <x v="0"/>
    <x v="0"/>
    <x v="1"/>
    <x v="2"/>
    <x v="2"/>
    <x v="0"/>
  </r>
  <r>
    <n v="1298"/>
    <x v="237"/>
    <x v="7"/>
    <x v="0"/>
    <x v="1"/>
    <x v="1"/>
    <x v="3"/>
    <x v="3"/>
    <x v="9"/>
    <x v="35"/>
    <x v="35"/>
    <x v="1"/>
    <x v="1"/>
    <x v="0"/>
    <x v="3"/>
    <x v="3"/>
    <x v="0"/>
  </r>
  <r>
    <n v="1299"/>
    <x v="237"/>
    <x v="7"/>
    <x v="0"/>
    <x v="1"/>
    <x v="4"/>
    <x v="1"/>
    <x v="1"/>
    <x v="1"/>
    <x v="1"/>
    <x v="1"/>
    <x v="0"/>
    <x v="0"/>
    <x v="0"/>
    <x v="1"/>
    <x v="1"/>
    <x v="1"/>
  </r>
  <r>
    <n v="1300"/>
    <x v="237"/>
    <x v="7"/>
    <x v="0"/>
    <x v="0"/>
    <x v="0"/>
    <x v="1"/>
    <x v="1"/>
    <x v="0"/>
    <x v="10"/>
    <x v="10"/>
    <x v="0"/>
    <x v="0"/>
    <x v="0"/>
    <x v="2"/>
    <x v="2"/>
    <x v="2"/>
  </r>
  <r>
    <n v="1301"/>
    <x v="237"/>
    <x v="7"/>
    <x v="0"/>
    <x v="1"/>
    <x v="0"/>
    <x v="1"/>
    <x v="1"/>
    <x v="4"/>
    <x v="22"/>
    <x v="22"/>
    <x v="1"/>
    <x v="1"/>
    <x v="0"/>
    <x v="2"/>
    <x v="2"/>
    <x v="1"/>
  </r>
  <r>
    <n v="1302"/>
    <x v="237"/>
    <x v="7"/>
    <x v="0"/>
    <x v="0"/>
    <x v="2"/>
    <x v="2"/>
    <x v="2"/>
    <x v="1"/>
    <x v="43"/>
    <x v="43"/>
    <x v="0"/>
    <x v="0"/>
    <x v="0"/>
    <x v="1"/>
    <x v="1"/>
    <x v="0"/>
  </r>
  <r>
    <n v="1303"/>
    <x v="237"/>
    <x v="7"/>
    <x v="0"/>
    <x v="2"/>
    <x v="5"/>
    <x v="1"/>
    <x v="1"/>
    <x v="0"/>
    <x v="10"/>
    <x v="10"/>
    <x v="0"/>
    <x v="0"/>
    <x v="0"/>
    <x v="3"/>
    <x v="3"/>
    <x v="2"/>
  </r>
  <r>
    <n v="1304"/>
    <x v="237"/>
    <x v="7"/>
    <x v="0"/>
    <x v="0"/>
    <x v="2"/>
    <x v="2"/>
    <x v="2"/>
    <x v="9"/>
    <x v="26"/>
    <x v="26"/>
    <x v="0"/>
    <x v="0"/>
    <x v="0"/>
    <x v="1"/>
    <x v="1"/>
    <x v="0"/>
  </r>
  <r>
    <n v="1305"/>
    <x v="237"/>
    <x v="7"/>
    <x v="0"/>
    <x v="1"/>
    <x v="4"/>
    <x v="3"/>
    <x v="3"/>
    <x v="4"/>
    <x v="29"/>
    <x v="29"/>
    <x v="0"/>
    <x v="0"/>
    <x v="0"/>
    <x v="0"/>
    <x v="0"/>
    <x v="4"/>
  </r>
  <r>
    <n v="1306"/>
    <x v="237"/>
    <x v="7"/>
    <x v="0"/>
    <x v="1"/>
    <x v="5"/>
    <x v="2"/>
    <x v="2"/>
    <x v="0"/>
    <x v="38"/>
    <x v="38"/>
    <x v="0"/>
    <x v="0"/>
    <x v="0"/>
    <x v="3"/>
    <x v="3"/>
    <x v="0"/>
  </r>
  <r>
    <n v="1307"/>
    <x v="237"/>
    <x v="7"/>
    <x v="0"/>
    <x v="2"/>
    <x v="6"/>
    <x v="3"/>
    <x v="3"/>
    <x v="2"/>
    <x v="5"/>
    <x v="5"/>
    <x v="0"/>
    <x v="0"/>
    <x v="0"/>
    <x v="0"/>
    <x v="0"/>
    <x v="1"/>
  </r>
  <r>
    <n v="1308"/>
    <x v="238"/>
    <x v="7"/>
    <x v="0"/>
    <x v="2"/>
    <x v="5"/>
    <x v="2"/>
    <x v="2"/>
    <x v="5"/>
    <x v="6"/>
    <x v="6"/>
    <x v="0"/>
    <x v="0"/>
    <x v="0"/>
    <x v="0"/>
    <x v="0"/>
    <x v="0"/>
  </r>
  <r>
    <n v="1309"/>
    <x v="238"/>
    <x v="7"/>
    <x v="0"/>
    <x v="0"/>
    <x v="2"/>
    <x v="3"/>
    <x v="3"/>
    <x v="9"/>
    <x v="35"/>
    <x v="35"/>
    <x v="1"/>
    <x v="1"/>
    <x v="0"/>
    <x v="0"/>
    <x v="0"/>
    <x v="0"/>
  </r>
  <r>
    <n v="1310"/>
    <x v="238"/>
    <x v="7"/>
    <x v="0"/>
    <x v="1"/>
    <x v="3"/>
    <x v="0"/>
    <x v="0"/>
    <x v="1"/>
    <x v="40"/>
    <x v="40"/>
    <x v="0"/>
    <x v="0"/>
    <x v="1"/>
    <x v="0"/>
    <x v="0"/>
    <x v="2"/>
  </r>
  <r>
    <n v="1311"/>
    <x v="239"/>
    <x v="7"/>
    <x v="0"/>
    <x v="1"/>
    <x v="5"/>
    <x v="0"/>
    <x v="0"/>
    <x v="9"/>
    <x v="39"/>
    <x v="39"/>
    <x v="0"/>
    <x v="0"/>
    <x v="1"/>
    <x v="2"/>
    <x v="2"/>
    <x v="0"/>
  </r>
  <r>
    <n v="1312"/>
    <x v="240"/>
    <x v="7"/>
    <x v="0"/>
    <x v="2"/>
    <x v="4"/>
    <x v="2"/>
    <x v="2"/>
    <x v="6"/>
    <x v="32"/>
    <x v="32"/>
    <x v="1"/>
    <x v="1"/>
    <x v="0"/>
    <x v="2"/>
    <x v="2"/>
    <x v="0"/>
  </r>
  <r>
    <n v="1313"/>
    <x v="240"/>
    <x v="7"/>
    <x v="0"/>
    <x v="1"/>
    <x v="0"/>
    <x v="2"/>
    <x v="2"/>
    <x v="9"/>
    <x v="26"/>
    <x v="26"/>
    <x v="0"/>
    <x v="0"/>
    <x v="0"/>
    <x v="0"/>
    <x v="0"/>
    <x v="0"/>
  </r>
  <r>
    <n v="1314"/>
    <x v="240"/>
    <x v="7"/>
    <x v="0"/>
    <x v="0"/>
    <x v="1"/>
    <x v="0"/>
    <x v="0"/>
    <x v="6"/>
    <x v="34"/>
    <x v="34"/>
    <x v="0"/>
    <x v="0"/>
    <x v="0"/>
    <x v="0"/>
    <x v="0"/>
    <x v="0"/>
  </r>
  <r>
    <n v="1315"/>
    <x v="240"/>
    <x v="7"/>
    <x v="0"/>
    <x v="1"/>
    <x v="5"/>
    <x v="0"/>
    <x v="0"/>
    <x v="9"/>
    <x v="39"/>
    <x v="39"/>
    <x v="1"/>
    <x v="1"/>
    <x v="0"/>
    <x v="3"/>
    <x v="3"/>
    <x v="0"/>
  </r>
  <r>
    <n v="1316"/>
    <x v="240"/>
    <x v="7"/>
    <x v="0"/>
    <x v="2"/>
    <x v="0"/>
    <x v="2"/>
    <x v="2"/>
    <x v="1"/>
    <x v="43"/>
    <x v="43"/>
    <x v="1"/>
    <x v="1"/>
    <x v="0"/>
    <x v="2"/>
    <x v="2"/>
    <x v="0"/>
  </r>
  <r>
    <n v="1317"/>
    <x v="241"/>
    <x v="7"/>
    <x v="0"/>
    <x v="0"/>
    <x v="6"/>
    <x v="3"/>
    <x v="3"/>
    <x v="5"/>
    <x v="16"/>
    <x v="16"/>
    <x v="1"/>
    <x v="1"/>
    <x v="0"/>
    <x v="2"/>
    <x v="2"/>
    <x v="1"/>
  </r>
  <r>
    <n v="1318"/>
    <x v="241"/>
    <x v="7"/>
    <x v="0"/>
    <x v="1"/>
    <x v="5"/>
    <x v="4"/>
    <x v="4"/>
    <x v="7"/>
    <x v="31"/>
    <x v="31"/>
    <x v="0"/>
    <x v="0"/>
    <x v="0"/>
    <x v="3"/>
    <x v="3"/>
    <x v="4"/>
  </r>
  <r>
    <n v="1319"/>
    <x v="242"/>
    <x v="7"/>
    <x v="0"/>
    <x v="2"/>
    <x v="3"/>
    <x v="2"/>
    <x v="2"/>
    <x v="5"/>
    <x v="6"/>
    <x v="6"/>
    <x v="0"/>
    <x v="0"/>
    <x v="0"/>
    <x v="4"/>
    <x v="4"/>
    <x v="0"/>
  </r>
  <r>
    <n v="1320"/>
    <x v="242"/>
    <x v="7"/>
    <x v="0"/>
    <x v="2"/>
    <x v="5"/>
    <x v="2"/>
    <x v="2"/>
    <x v="1"/>
    <x v="43"/>
    <x v="43"/>
    <x v="0"/>
    <x v="0"/>
    <x v="0"/>
    <x v="0"/>
    <x v="0"/>
    <x v="0"/>
  </r>
  <r>
    <n v="1321"/>
    <x v="242"/>
    <x v="7"/>
    <x v="0"/>
    <x v="1"/>
    <x v="4"/>
    <x v="3"/>
    <x v="3"/>
    <x v="7"/>
    <x v="11"/>
    <x v="11"/>
    <x v="1"/>
    <x v="1"/>
    <x v="0"/>
    <x v="2"/>
    <x v="2"/>
    <x v="3"/>
  </r>
  <r>
    <n v="1322"/>
    <x v="242"/>
    <x v="7"/>
    <x v="0"/>
    <x v="1"/>
    <x v="2"/>
    <x v="4"/>
    <x v="4"/>
    <x v="5"/>
    <x v="47"/>
    <x v="47"/>
    <x v="0"/>
    <x v="0"/>
    <x v="0"/>
    <x v="3"/>
    <x v="3"/>
    <x v="2"/>
  </r>
  <r>
    <n v="1323"/>
    <x v="242"/>
    <x v="7"/>
    <x v="0"/>
    <x v="2"/>
    <x v="6"/>
    <x v="4"/>
    <x v="4"/>
    <x v="7"/>
    <x v="31"/>
    <x v="31"/>
    <x v="1"/>
    <x v="1"/>
    <x v="0"/>
    <x v="2"/>
    <x v="2"/>
    <x v="4"/>
  </r>
  <r>
    <n v="1324"/>
    <x v="242"/>
    <x v="7"/>
    <x v="0"/>
    <x v="2"/>
    <x v="3"/>
    <x v="4"/>
    <x v="4"/>
    <x v="1"/>
    <x v="37"/>
    <x v="37"/>
    <x v="0"/>
    <x v="0"/>
    <x v="1"/>
    <x v="2"/>
    <x v="2"/>
    <x v="4"/>
  </r>
  <r>
    <n v="1325"/>
    <x v="242"/>
    <x v="7"/>
    <x v="0"/>
    <x v="2"/>
    <x v="5"/>
    <x v="2"/>
    <x v="2"/>
    <x v="4"/>
    <x v="17"/>
    <x v="17"/>
    <x v="0"/>
    <x v="0"/>
    <x v="0"/>
    <x v="1"/>
    <x v="1"/>
    <x v="0"/>
  </r>
  <r>
    <n v="1326"/>
    <x v="242"/>
    <x v="7"/>
    <x v="0"/>
    <x v="0"/>
    <x v="5"/>
    <x v="1"/>
    <x v="1"/>
    <x v="5"/>
    <x v="28"/>
    <x v="28"/>
    <x v="0"/>
    <x v="0"/>
    <x v="0"/>
    <x v="2"/>
    <x v="2"/>
    <x v="2"/>
  </r>
  <r>
    <n v="1327"/>
    <x v="242"/>
    <x v="7"/>
    <x v="0"/>
    <x v="1"/>
    <x v="4"/>
    <x v="4"/>
    <x v="4"/>
    <x v="2"/>
    <x v="24"/>
    <x v="24"/>
    <x v="1"/>
    <x v="1"/>
    <x v="0"/>
    <x v="2"/>
    <x v="2"/>
    <x v="1"/>
  </r>
  <r>
    <n v="1328"/>
    <x v="242"/>
    <x v="7"/>
    <x v="0"/>
    <x v="0"/>
    <x v="1"/>
    <x v="3"/>
    <x v="3"/>
    <x v="1"/>
    <x v="27"/>
    <x v="27"/>
    <x v="0"/>
    <x v="0"/>
    <x v="0"/>
    <x v="0"/>
    <x v="0"/>
    <x v="3"/>
  </r>
  <r>
    <n v="1329"/>
    <x v="242"/>
    <x v="7"/>
    <x v="0"/>
    <x v="2"/>
    <x v="4"/>
    <x v="3"/>
    <x v="3"/>
    <x v="0"/>
    <x v="25"/>
    <x v="25"/>
    <x v="0"/>
    <x v="0"/>
    <x v="0"/>
    <x v="0"/>
    <x v="0"/>
    <x v="2"/>
  </r>
  <r>
    <n v="1330"/>
    <x v="242"/>
    <x v="7"/>
    <x v="0"/>
    <x v="2"/>
    <x v="3"/>
    <x v="4"/>
    <x v="4"/>
    <x v="7"/>
    <x v="31"/>
    <x v="31"/>
    <x v="0"/>
    <x v="0"/>
    <x v="0"/>
    <x v="2"/>
    <x v="2"/>
    <x v="4"/>
  </r>
  <r>
    <n v="1331"/>
    <x v="242"/>
    <x v="7"/>
    <x v="0"/>
    <x v="2"/>
    <x v="0"/>
    <x v="1"/>
    <x v="1"/>
    <x v="9"/>
    <x v="44"/>
    <x v="44"/>
    <x v="0"/>
    <x v="0"/>
    <x v="1"/>
    <x v="2"/>
    <x v="2"/>
    <x v="0"/>
  </r>
  <r>
    <n v="1332"/>
    <x v="242"/>
    <x v="7"/>
    <x v="0"/>
    <x v="2"/>
    <x v="1"/>
    <x v="1"/>
    <x v="1"/>
    <x v="8"/>
    <x v="33"/>
    <x v="33"/>
    <x v="0"/>
    <x v="0"/>
    <x v="1"/>
    <x v="4"/>
    <x v="4"/>
    <x v="1"/>
  </r>
  <r>
    <n v="1333"/>
    <x v="242"/>
    <x v="7"/>
    <x v="0"/>
    <x v="0"/>
    <x v="4"/>
    <x v="0"/>
    <x v="0"/>
    <x v="6"/>
    <x v="34"/>
    <x v="34"/>
    <x v="1"/>
    <x v="1"/>
    <x v="1"/>
    <x v="2"/>
    <x v="2"/>
    <x v="0"/>
  </r>
  <r>
    <n v="1334"/>
    <x v="242"/>
    <x v="7"/>
    <x v="0"/>
    <x v="1"/>
    <x v="0"/>
    <x v="2"/>
    <x v="2"/>
    <x v="4"/>
    <x v="17"/>
    <x v="17"/>
    <x v="0"/>
    <x v="0"/>
    <x v="0"/>
    <x v="0"/>
    <x v="0"/>
    <x v="0"/>
  </r>
  <r>
    <n v="1335"/>
    <x v="242"/>
    <x v="7"/>
    <x v="0"/>
    <x v="0"/>
    <x v="5"/>
    <x v="4"/>
    <x v="4"/>
    <x v="4"/>
    <x v="8"/>
    <x v="8"/>
    <x v="0"/>
    <x v="0"/>
    <x v="0"/>
    <x v="2"/>
    <x v="2"/>
    <x v="1"/>
  </r>
  <r>
    <n v="1336"/>
    <x v="242"/>
    <x v="7"/>
    <x v="0"/>
    <x v="1"/>
    <x v="1"/>
    <x v="4"/>
    <x v="4"/>
    <x v="0"/>
    <x v="49"/>
    <x v="49"/>
    <x v="1"/>
    <x v="1"/>
    <x v="0"/>
    <x v="3"/>
    <x v="3"/>
    <x v="2"/>
  </r>
  <r>
    <n v="1337"/>
    <x v="242"/>
    <x v="7"/>
    <x v="0"/>
    <x v="1"/>
    <x v="2"/>
    <x v="0"/>
    <x v="0"/>
    <x v="4"/>
    <x v="4"/>
    <x v="4"/>
    <x v="1"/>
    <x v="1"/>
    <x v="0"/>
    <x v="2"/>
    <x v="2"/>
    <x v="2"/>
  </r>
  <r>
    <n v="1338"/>
    <x v="242"/>
    <x v="7"/>
    <x v="0"/>
    <x v="0"/>
    <x v="0"/>
    <x v="0"/>
    <x v="0"/>
    <x v="2"/>
    <x v="2"/>
    <x v="2"/>
    <x v="0"/>
    <x v="0"/>
    <x v="0"/>
    <x v="1"/>
    <x v="1"/>
    <x v="2"/>
  </r>
  <r>
    <n v="1339"/>
    <x v="242"/>
    <x v="7"/>
    <x v="0"/>
    <x v="2"/>
    <x v="5"/>
    <x v="0"/>
    <x v="0"/>
    <x v="7"/>
    <x v="20"/>
    <x v="20"/>
    <x v="0"/>
    <x v="0"/>
    <x v="1"/>
    <x v="1"/>
    <x v="1"/>
    <x v="2"/>
  </r>
  <r>
    <n v="1340"/>
    <x v="242"/>
    <x v="7"/>
    <x v="0"/>
    <x v="2"/>
    <x v="6"/>
    <x v="2"/>
    <x v="2"/>
    <x v="2"/>
    <x v="12"/>
    <x v="12"/>
    <x v="1"/>
    <x v="1"/>
    <x v="0"/>
    <x v="1"/>
    <x v="1"/>
    <x v="0"/>
  </r>
  <r>
    <n v="1341"/>
    <x v="242"/>
    <x v="7"/>
    <x v="0"/>
    <x v="2"/>
    <x v="1"/>
    <x v="3"/>
    <x v="3"/>
    <x v="7"/>
    <x v="11"/>
    <x v="11"/>
    <x v="0"/>
    <x v="0"/>
    <x v="1"/>
    <x v="2"/>
    <x v="2"/>
    <x v="3"/>
  </r>
  <r>
    <n v="1342"/>
    <x v="242"/>
    <x v="7"/>
    <x v="0"/>
    <x v="1"/>
    <x v="4"/>
    <x v="2"/>
    <x v="2"/>
    <x v="4"/>
    <x v="17"/>
    <x v="17"/>
    <x v="0"/>
    <x v="0"/>
    <x v="0"/>
    <x v="2"/>
    <x v="2"/>
    <x v="0"/>
  </r>
  <r>
    <n v="1343"/>
    <x v="242"/>
    <x v="7"/>
    <x v="0"/>
    <x v="0"/>
    <x v="3"/>
    <x v="0"/>
    <x v="0"/>
    <x v="6"/>
    <x v="34"/>
    <x v="34"/>
    <x v="1"/>
    <x v="1"/>
    <x v="0"/>
    <x v="2"/>
    <x v="2"/>
    <x v="0"/>
  </r>
  <r>
    <n v="1344"/>
    <x v="242"/>
    <x v="7"/>
    <x v="0"/>
    <x v="0"/>
    <x v="2"/>
    <x v="1"/>
    <x v="1"/>
    <x v="5"/>
    <x v="28"/>
    <x v="28"/>
    <x v="0"/>
    <x v="0"/>
    <x v="0"/>
    <x v="1"/>
    <x v="1"/>
    <x v="2"/>
  </r>
  <r>
    <n v="1345"/>
    <x v="243"/>
    <x v="8"/>
    <x v="0"/>
    <x v="2"/>
    <x v="5"/>
    <x v="2"/>
    <x v="2"/>
    <x v="7"/>
    <x v="15"/>
    <x v="15"/>
    <x v="1"/>
    <x v="1"/>
    <x v="0"/>
    <x v="2"/>
    <x v="2"/>
    <x v="0"/>
  </r>
  <r>
    <n v="1346"/>
    <x v="243"/>
    <x v="8"/>
    <x v="0"/>
    <x v="1"/>
    <x v="2"/>
    <x v="2"/>
    <x v="2"/>
    <x v="8"/>
    <x v="36"/>
    <x v="36"/>
    <x v="0"/>
    <x v="0"/>
    <x v="0"/>
    <x v="1"/>
    <x v="1"/>
    <x v="0"/>
  </r>
  <r>
    <n v="1347"/>
    <x v="243"/>
    <x v="8"/>
    <x v="0"/>
    <x v="0"/>
    <x v="0"/>
    <x v="0"/>
    <x v="0"/>
    <x v="8"/>
    <x v="23"/>
    <x v="23"/>
    <x v="0"/>
    <x v="0"/>
    <x v="0"/>
    <x v="0"/>
    <x v="0"/>
    <x v="2"/>
  </r>
  <r>
    <n v="1348"/>
    <x v="243"/>
    <x v="8"/>
    <x v="0"/>
    <x v="2"/>
    <x v="2"/>
    <x v="2"/>
    <x v="2"/>
    <x v="8"/>
    <x v="36"/>
    <x v="36"/>
    <x v="1"/>
    <x v="1"/>
    <x v="0"/>
    <x v="2"/>
    <x v="2"/>
    <x v="0"/>
  </r>
  <r>
    <n v="1349"/>
    <x v="243"/>
    <x v="8"/>
    <x v="0"/>
    <x v="0"/>
    <x v="0"/>
    <x v="0"/>
    <x v="0"/>
    <x v="2"/>
    <x v="2"/>
    <x v="2"/>
    <x v="0"/>
    <x v="0"/>
    <x v="0"/>
    <x v="0"/>
    <x v="0"/>
    <x v="2"/>
  </r>
  <r>
    <n v="1350"/>
    <x v="244"/>
    <x v="8"/>
    <x v="0"/>
    <x v="1"/>
    <x v="5"/>
    <x v="1"/>
    <x v="1"/>
    <x v="1"/>
    <x v="1"/>
    <x v="1"/>
    <x v="0"/>
    <x v="0"/>
    <x v="0"/>
    <x v="0"/>
    <x v="0"/>
    <x v="1"/>
  </r>
  <r>
    <n v="1351"/>
    <x v="244"/>
    <x v="8"/>
    <x v="0"/>
    <x v="1"/>
    <x v="1"/>
    <x v="3"/>
    <x v="3"/>
    <x v="7"/>
    <x v="11"/>
    <x v="11"/>
    <x v="1"/>
    <x v="1"/>
    <x v="0"/>
    <x v="2"/>
    <x v="2"/>
    <x v="3"/>
  </r>
  <r>
    <n v="1352"/>
    <x v="244"/>
    <x v="8"/>
    <x v="0"/>
    <x v="1"/>
    <x v="0"/>
    <x v="0"/>
    <x v="0"/>
    <x v="2"/>
    <x v="2"/>
    <x v="2"/>
    <x v="0"/>
    <x v="0"/>
    <x v="1"/>
    <x v="3"/>
    <x v="3"/>
    <x v="2"/>
  </r>
  <r>
    <n v="1353"/>
    <x v="245"/>
    <x v="8"/>
    <x v="0"/>
    <x v="0"/>
    <x v="4"/>
    <x v="2"/>
    <x v="2"/>
    <x v="4"/>
    <x v="17"/>
    <x v="17"/>
    <x v="1"/>
    <x v="1"/>
    <x v="0"/>
    <x v="2"/>
    <x v="2"/>
    <x v="0"/>
  </r>
  <r>
    <n v="1354"/>
    <x v="245"/>
    <x v="8"/>
    <x v="0"/>
    <x v="0"/>
    <x v="5"/>
    <x v="3"/>
    <x v="3"/>
    <x v="8"/>
    <x v="18"/>
    <x v="18"/>
    <x v="0"/>
    <x v="0"/>
    <x v="0"/>
    <x v="2"/>
    <x v="2"/>
    <x v="4"/>
  </r>
  <r>
    <n v="1355"/>
    <x v="245"/>
    <x v="8"/>
    <x v="0"/>
    <x v="2"/>
    <x v="4"/>
    <x v="4"/>
    <x v="4"/>
    <x v="4"/>
    <x v="8"/>
    <x v="8"/>
    <x v="0"/>
    <x v="0"/>
    <x v="0"/>
    <x v="2"/>
    <x v="2"/>
    <x v="1"/>
  </r>
  <r>
    <n v="1356"/>
    <x v="245"/>
    <x v="8"/>
    <x v="0"/>
    <x v="1"/>
    <x v="0"/>
    <x v="3"/>
    <x v="3"/>
    <x v="2"/>
    <x v="5"/>
    <x v="5"/>
    <x v="1"/>
    <x v="1"/>
    <x v="0"/>
    <x v="0"/>
    <x v="0"/>
    <x v="1"/>
  </r>
  <r>
    <n v="1357"/>
    <x v="246"/>
    <x v="8"/>
    <x v="0"/>
    <x v="2"/>
    <x v="6"/>
    <x v="3"/>
    <x v="3"/>
    <x v="9"/>
    <x v="35"/>
    <x v="35"/>
    <x v="0"/>
    <x v="0"/>
    <x v="0"/>
    <x v="4"/>
    <x v="4"/>
    <x v="0"/>
  </r>
  <r>
    <n v="1358"/>
    <x v="246"/>
    <x v="8"/>
    <x v="0"/>
    <x v="0"/>
    <x v="6"/>
    <x v="2"/>
    <x v="2"/>
    <x v="0"/>
    <x v="38"/>
    <x v="38"/>
    <x v="0"/>
    <x v="0"/>
    <x v="0"/>
    <x v="1"/>
    <x v="1"/>
    <x v="0"/>
  </r>
  <r>
    <n v="1359"/>
    <x v="247"/>
    <x v="8"/>
    <x v="0"/>
    <x v="0"/>
    <x v="6"/>
    <x v="2"/>
    <x v="2"/>
    <x v="4"/>
    <x v="17"/>
    <x v="17"/>
    <x v="0"/>
    <x v="0"/>
    <x v="1"/>
    <x v="1"/>
    <x v="1"/>
    <x v="0"/>
  </r>
  <r>
    <n v="1360"/>
    <x v="247"/>
    <x v="8"/>
    <x v="0"/>
    <x v="2"/>
    <x v="0"/>
    <x v="3"/>
    <x v="3"/>
    <x v="8"/>
    <x v="18"/>
    <x v="18"/>
    <x v="0"/>
    <x v="0"/>
    <x v="0"/>
    <x v="2"/>
    <x v="2"/>
    <x v="4"/>
  </r>
  <r>
    <n v="1361"/>
    <x v="247"/>
    <x v="8"/>
    <x v="0"/>
    <x v="1"/>
    <x v="4"/>
    <x v="1"/>
    <x v="1"/>
    <x v="7"/>
    <x v="21"/>
    <x v="21"/>
    <x v="1"/>
    <x v="1"/>
    <x v="0"/>
    <x v="3"/>
    <x v="3"/>
    <x v="1"/>
  </r>
  <r>
    <n v="1362"/>
    <x v="247"/>
    <x v="8"/>
    <x v="0"/>
    <x v="0"/>
    <x v="0"/>
    <x v="4"/>
    <x v="4"/>
    <x v="4"/>
    <x v="8"/>
    <x v="8"/>
    <x v="1"/>
    <x v="1"/>
    <x v="1"/>
    <x v="2"/>
    <x v="2"/>
    <x v="1"/>
  </r>
  <r>
    <n v="1363"/>
    <x v="248"/>
    <x v="8"/>
    <x v="0"/>
    <x v="1"/>
    <x v="5"/>
    <x v="1"/>
    <x v="1"/>
    <x v="7"/>
    <x v="21"/>
    <x v="21"/>
    <x v="1"/>
    <x v="1"/>
    <x v="1"/>
    <x v="3"/>
    <x v="3"/>
    <x v="1"/>
  </r>
  <r>
    <n v="1364"/>
    <x v="248"/>
    <x v="8"/>
    <x v="0"/>
    <x v="2"/>
    <x v="4"/>
    <x v="2"/>
    <x v="2"/>
    <x v="9"/>
    <x v="26"/>
    <x v="26"/>
    <x v="0"/>
    <x v="0"/>
    <x v="1"/>
    <x v="3"/>
    <x v="3"/>
    <x v="0"/>
  </r>
  <r>
    <n v="1365"/>
    <x v="248"/>
    <x v="8"/>
    <x v="0"/>
    <x v="2"/>
    <x v="1"/>
    <x v="4"/>
    <x v="4"/>
    <x v="7"/>
    <x v="31"/>
    <x v="31"/>
    <x v="0"/>
    <x v="0"/>
    <x v="0"/>
    <x v="2"/>
    <x v="2"/>
    <x v="4"/>
  </r>
  <r>
    <n v="1366"/>
    <x v="248"/>
    <x v="8"/>
    <x v="0"/>
    <x v="0"/>
    <x v="1"/>
    <x v="3"/>
    <x v="3"/>
    <x v="5"/>
    <x v="16"/>
    <x v="16"/>
    <x v="0"/>
    <x v="0"/>
    <x v="0"/>
    <x v="3"/>
    <x v="3"/>
    <x v="1"/>
  </r>
  <r>
    <n v="1367"/>
    <x v="249"/>
    <x v="8"/>
    <x v="0"/>
    <x v="2"/>
    <x v="2"/>
    <x v="0"/>
    <x v="0"/>
    <x v="5"/>
    <x v="48"/>
    <x v="48"/>
    <x v="0"/>
    <x v="0"/>
    <x v="0"/>
    <x v="2"/>
    <x v="2"/>
    <x v="0"/>
  </r>
  <r>
    <n v="1368"/>
    <x v="249"/>
    <x v="8"/>
    <x v="0"/>
    <x v="1"/>
    <x v="4"/>
    <x v="2"/>
    <x v="2"/>
    <x v="5"/>
    <x v="6"/>
    <x v="6"/>
    <x v="0"/>
    <x v="0"/>
    <x v="0"/>
    <x v="4"/>
    <x v="4"/>
    <x v="0"/>
  </r>
  <r>
    <n v="1369"/>
    <x v="249"/>
    <x v="8"/>
    <x v="0"/>
    <x v="1"/>
    <x v="1"/>
    <x v="0"/>
    <x v="0"/>
    <x v="6"/>
    <x v="34"/>
    <x v="34"/>
    <x v="0"/>
    <x v="0"/>
    <x v="1"/>
    <x v="3"/>
    <x v="3"/>
    <x v="0"/>
  </r>
  <r>
    <n v="1370"/>
    <x v="249"/>
    <x v="8"/>
    <x v="0"/>
    <x v="2"/>
    <x v="0"/>
    <x v="0"/>
    <x v="0"/>
    <x v="1"/>
    <x v="40"/>
    <x v="40"/>
    <x v="0"/>
    <x v="0"/>
    <x v="0"/>
    <x v="3"/>
    <x v="3"/>
    <x v="2"/>
  </r>
  <r>
    <n v="1371"/>
    <x v="249"/>
    <x v="8"/>
    <x v="0"/>
    <x v="2"/>
    <x v="6"/>
    <x v="3"/>
    <x v="3"/>
    <x v="7"/>
    <x v="11"/>
    <x v="11"/>
    <x v="0"/>
    <x v="0"/>
    <x v="0"/>
    <x v="4"/>
    <x v="4"/>
    <x v="3"/>
  </r>
  <r>
    <n v="1372"/>
    <x v="249"/>
    <x v="8"/>
    <x v="0"/>
    <x v="2"/>
    <x v="1"/>
    <x v="4"/>
    <x v="4"/>
    <x v="8"/>
    <x v="19"/>
    <x v="19"/>
    <x v="0"/>
    <x v="0"/>
    <x v="0"/>
    <x v="0"/>
    <x v="0"/>
    <x v="4"/>
  </r>
  <r>
    <n v="1373"/>
    <x v="249"/>
    <x v="8"/>
    <x v="0"/>
    <x v="1"/>
    <x v="0"/>
    <x v="4"/>
    <x v="4"/>
    <x v="3"/>
    <x v="42"/>
    <x v="42"/>
    <x v="1"/>
    <x v="1"/>
    <x v="1"/>
    <x v="4"/>
    <x v="4"/>
    <x v="2"/>
  </r>
  <r>
    <n v="1374"/>
    <x v="249"/>
    <x v="8"/>
    <x v="0"/>
    <x v="0"/>
    <x v="2"/>
    <x v="1"/>
    <x v="1"/>
    <x v="2"/>
    <x v="30"/>
    <x v="30"/>
    <x v="0"/>
    <x v="0"/>
    <x v="0"/>
    <x v="0"/>
    <x v="0"/>
    <x v="2"/>
  </r>
  <r>
    <n v="1375"/>
    <x v="250"/>
    <x v="8"/>
    <x v="0"/>
    <x v="2"/>
    <x v="0"/>
    <x v="3"/>
    <x v="3"/>
    <x v="5"/>
    <x v="16"/>
    <x v="16"/>
    <x v="1"/>
    <x v="1"/>
    <x v="0"/>
    <x v="0"/>
    <x v="0"/>
    <x v="1"/>
  </r>
  <r>
    <n v="1376"/>
    <x v="250"/>
    <x v="8"/>
    <x v="0"/>
    <x v="0"/>
    <x v="5"/>
    <x v="4"/>
    <x v="4"/>
    <x v="1"/>
    <x v="37"/>
    <x v="37"/>
    <x v="1"/>
    <x v="1"/>
    <x v="0"/>
    <x v="0"/>
    <x v="0"/>
    <x v="4"/>
  </r>
  <r>
    <n v="1377"/>
    <x v="250"/>
    <x v="8"/>
    <x v="0"/>
    <x v="0"/>
    <x v="0"/>
    <x v="1"/>
    <x v="1"/>
    <x v="3"/>
    <x v="14"/>
    <x v="14"/>
    <x v="1"/>
    <x v="1"/>
    <x v="0"/>
    <x v="2"/>
    <x v="2"/>
    <x v="0"/>
  </r>
  <r>
    <n v="1378"/>
    <x v="251"/>
    <x v="8"/>
    <x v="0"/>
    <x v="2"/>
    <x v="0"/>
    <x v="1"/>
    <x v="1"/>
    <x v="2"/>
    <x v="30"/>
    <x v="30"/>
    <x v="0"/>
    <x v="0"/>
    <x v="0"/>
    <x v="2"/>
    <x v="2"/>
    <x v="2"/>
  </r>
  <r>
    <n v="1379"/>
    <x v="251"/>
    <x v="8"/>
    <x v="0"/>
    <x v="2"/>
    <x v="4"/>
    <x v="3"/>
    <x v="3"/>
    <x v="1"/>
    <x v="27"/>
    <x v="27"/>
    <x v="1"/>
    <x v="1"/>
    <x v="0"/>
    <x v="2"/>
    <x v="2"/>
    <x v="3"/>
  </r>
  <r>
    <n v="1380"/>
    <x v="251"/>
    <x v="8"/>
    <x v="0"/>
    <x v="1"/>
    <x v="1"/>
    <x v="3"/>
    <x v="3"/>
    <x v="4"/>
    <x v="29"/>
    <x v="29"/>
    <x v="0"/>
    <x v="0"/>
    <x v="0"/>
    <x v="1"/>
    <x v="1"/>
    <x v="4"/>
  </r>
  <r>
    <n v="1381"/>
    <x v="251"/>
    <x v="8"/>
    <x v="0"/>
    <x v="2"/>
    <x v="6"/>
    <x v="0"/>
    <x v="0"/>
    <x v="3"/>
    <x v="45"/>
    <x v="45"/>
    <x v="0"/>
    <x v="0"/>
    <x v="0"/>
    <x v="3"/>
    <x v="3"/>
    <x v="0"/>
  </r>
  <r>
    <n v="1382"/>
    <x v="251"/>
    <x v="8"/>
    <x v="0"/>
    <x v="0"/>
    <x v="5"/>
    <x v="2"/>
    <x v="2"/>
    <x v="4"/>
    <x v="17"/>
    <x v="17"/>
    <x v="0"/>
    <x v="0"/>
    <x v="1"/>
    <x v="4"/>
    <x v="4"/>
    <x v="0"/>
  </r>
  <r>
    <n v="1383"/>
    <x v="251"/>
    <x v="8"/>
    <x v="0"/>
    <x v="0"/>
    <x v="1"/>
    <x v="0"/>
    <x v="0"/>
    <x v="7"/>
    <x v="20"/>
    <x v="20"/>
    <x v="1"/>
    <x v="1"/>
    <x v="1"/>
    <x v="2"/>
    <x v="2"/>
    <x v="2"/>
  </r>
  <r>
    <n v="1384"/>
    <x v="251"/>
    <x v="8"/>
    <x v="0"/>
    <x v="2"/>
    <x v="0"/>
    <x v="3"/>
    <x v="3"/>
    <x v="9"/>
    <x v="35"/>
    <x v="35"/>
    <x v="1"/>
    <x v="1"/>
    <x v="0"/>
    <x v="2"/>
    <x v="2"/>
    <x v="0"/>
  </r>
  <r>
    <n v="1385"/>
    <x v="252"/>
    <x v="8"/>
    <x v="0"/>
    <x v="2"/>
    <x v="5"/>
    <x v="3"/>
    <x v="3"/>
    <x v="1"/>
    <x v="27"/>
    <x v="27"/>
    <x v="0"/>
    <x v="0"/>
    <x v="0"/>
    <x v="2"/>
    <x v="2"/>
    <x v="3"/>
  </r>
  <r>
    <n v="1386"/>
    <x v="252"/>
    <x v="8"/>
    <x v="0"/>
    <x v="2"/>
    <x v="2"/>
    <x v="4"/>
    <x v="4"/>
    <x v="7"/>
    <x v="31"/>
    <x v="31"/>
    <x v="0"/>
    <x v="0"/>
    <x v="0"/>
    <x v="0"/>
    <x v="0"/>
    <x v="4"/>
  </r>
  <r>
    <n v="1387"/>
    <x v="253"/>
    <x v="8"/>
    <x v="0"/>
    <x v="0"/>
    <x v="1"/>
    <x v="2"/>
    <x v="2"/>
    <x v="1"/>
    <x v="43"/>
    <x v="43"/>
    <x v="0"/>
    <x v="0"/>
    <x v="0"/>
    <x v="2"/>
    <x v="2"/>
    <x v="0"/>
  </r>
  <r>
    <n v="1388"/>
    <x v="253"/>
    <x v="8"/>
    <x v="0"/>
    <x v="1"/>
    <x v="6"/>
    <x v="1"/>
    <x v="1"/>
    <x v="9"/>
    <x v="44"/>
    <x v="44"/>
    <x v="0"/>
    <x v="0"/>
    <x v="0"/>
    <x v="0"/>
    <x v="0"/>
    <x v="0"/>
  </r>
  <r>
    <n v="1389"/>
    <x v="253"/>
    <x v="8"/>
    <x v="0"/>
    <x v="0"/>
    <x v="0"/>
    <x v="0"/>
    <x v="0"/>
    <x v="9"/>
    <x v="39"/>
    <x v="39"/>
    <x v="0"/>
    <x v="0"/>
    <x v="0"/>
    <x v="3"/>
    <x v="3"/>
    <x v="0"/>
  </r>
  <r>
    <n v="1390"/>
    <x v="253"/>
    <x v="8"/>
    <x v="0"/>
    <x v="2"/>
    <x v="2"/>
    <x v="3"/>
    <x v="3"/>
    <x v="3"/>
    <x v="41"/>
    <x v="41"/>
    <x v="0"/>
    <x v="0"/>
    <x v="0"/>
    <x v="3"/>
    <x v="3"/>
    <x v="2"/>
  </r>
  <r>
    <n v="1391"/>
    <x v="253"/>
    <x v="8"/>
    <x v="0"/>
    <x v="0"/>
    <x v="6"/>
    <x v="0"/>
    <x v="0"/>
    <x v="0"/>
    <x v="0"/>
    <x v="0"/>
    <x v="1"/>
    <x v="1"/>
    <x v="0"/>
    <x v="3"/>
    <x v="3"/>
    <x v="0"/>
  </r>
  <r>
    <n v="1392"/>
    <x v="253"/>
    <x v="8"/>
    <x v="0"/>
    <x v="1"/>
    <x v="4"/>
    <x v="1"/>
    <x v="1"/>
    <x v="4"/>
    <x v="22"/>
    <x v="22"/>
    <x v="0"/>
    <x v="0"/>
    <x v="0"/>
    <x v="0"/>
    <x v="0"/>
    <x v="1"/>
  </r>
  <r>
    <n v="1393"/>
    <x v="253"/>
    <x v="8"/>
    <x v="0"/>
    <x v="1"/>
    <x v="0"/>
    <x v="2"/>
    <x v="2"/>
    <x v="6"/>
    <x v="32"/>
    <x v="32"/>
    <x v="0"/>
    <x v="0"/>
    <x v="0"/>
    <x v="2"/>
    <x v="2"/>
    <x v="0"/>
  </r>
  <r>
    <n v="1394"/>
    <x v="253"/>
    <x v="8"/>
    <x v="0"/>
    <x v="0"/>
    <x v="6"/>
    <x v="1"/>
    <x v="1"/>
    <x v="0"/>
    <x v="10"/>
    <x v="10"/>
    <x v="0"/>
    <x v="0"/>
    <x v="0"/>
    <x v="0"/>
    <x v="0"/>
    <x v="2"/>
  </r>
  <r>
    <n v="1395"/>
    <x v="253"/>
    <x v="8"/>
    <x v="0"/>
    <x v="0"/>
    <x v="6"/>
    <x v="0"/>
    <x v="0"/>
    <x v="0"/>
    <x v="0"/>
    <x v="0"/>
    <x v="0"/>
    <x v="0"/>
    <x v="0"/>
    <x v="0"/>
    <x v="0"/>
    <x v="0"/>
  </r>
  <r>
    <n v="1396"/>
    <x v="253"/>
    <x v="8"/>
    <x v="0"/>
    <x v="2"/>
    <x v="3"/>
    <x v="0"/>
    <x v="0"/>
    <x v="2"/>
    <x v="2"/>
    <x v="2"/>
    <x v="1"/>
    <x v="1"/>
    <x v="0"/>
    <x v="0"/>
    <x v="0"/>
    <x v="2"/>
  </r>
  <r>
    <n v="1397"/>
    <x v="253"/>
    <x v="8"/>
    <x v="0"/>
    <x v="2"/>
    <x v="5"/>
    <x v="0"/>
    <x v="0"/>
    <x v="0"/>
    <x v="0"/>
    <x v="0"/>
    <x v="0"/>
    <x v="0"/>
    <x v="0"/>
    <x v="2"/>
    <x v="2"/>
    <x v="0"/>
  </r>
  <r>
    <n v="1398"/>
    <x v="254"/>
    <x v="8"/>
    <x v="0"/>
    <x v="2"/>
    <x v="5"/>
    <x v="4"/>
    <x v="4"/>
    <x v="0"/>
    <x v="49"/>
    <x v="49"/>
    <x v="0"/>
    <x v="0"/>
    <x v="0"/>
    <x v="3"/>
    <x v="3"/>
    <x v="2"/>
  </r>
  <r>
    <n v="1399"/>
    <x v="255"/>
    <x v="8"/>
    <x v="0"/>
    <x v="2"/>
    <x v="0"/>
    <x v="0"/>
    <x v="0"/>
    <x v="4"/>
    <x v="4"/>
    <x v="4"/>
    <x v="0"/>
    <x v="0"/>
    <x v="0"/>
    <x v="4"/>
    <x v="4"/>
    <x v="2"/>
  </r>
  <r>
    <n v="1400"/>
    <x v="256"/>
    <x v="8"/>
    <x v="0"/>
    <x v="0"/>
    <x v="4"/>
    <x v="2"/>
    <x v="2"/>
    <x v="4"/>
    <x v="17"/>
    <x v="17"/>
    <x v="0"/>
    <x v="0"/>
    <x v="0"/>
    <x v="2"/>
    <x v="2"/>
    <x v="0"/>
  </r>
  <r>
    <n v="1401"/>
    <x v="256"/>
    <x v="8"/>
    <x v="0"/>
    <x v="2"/>
    <x v="5"/>
    <x v="0"/>
    <x v="0"/>
    <x v="6"/>
    <x v="34"/>
    <x v="34"/>
    <x v="0"/>
    <x v="0"/>
    <x v="0"/>
    <x v="1"/>
    <x v="1"/>
    <x v="0"/>
  </r>
  <r>
    <n v="1402"/>
    <x v="256"/>
    <x v="8"/>
    <x v="0"/>
    <x v="1"/>
    <x v="5"/>
    <x v="2"/>
    <x v="2"/>
    <x v="6"/>
    <x v="32"/>
    <x v="32"/>
    <x v="0"/>
    <x v="0"/>
    <x v="0"/>
    <x v="4"/>
    <x v="4"/>
    <x v="0"/>
  </r>
  <r>
    <n v="1403"/>
    <x v="256"/>
    <x v="8"/>
    <x v="0"/>
    <x v="0"/>
    <x v="3"/>
    <x v="4"/>
    <x v="4"/>
    <x v="5"/>
    <x v="47"/>
    <x v="47"/>
    <x v="1"/>
    <x v="1"/>
    <x v="1"/>
    <x v="3"/>
    <x v="3"/>
    <x v="2"/>
  </r>
  <r>
    <n v="1404"/>
    <x v="256"/>
    <x v="8"/>
    <x v="0"/>
    <x v="1"/>
    <x v="1"/>
    <x v="2"/>
    <x v="2"/>
    <x v="1"/>
    <x v="43"/>
    <x v="43"/>
    <x v="0"/>
    <x v="0"/>
    <x v="0"/>
    <x v="3"/>
    <x v="3"/>
    <x v="0"/>
  </r>
  <r>
    <n v="1405"/>
    <x v="257"/>
    <x v="8"/>
    <x v="0"/>
    <x v="0"/>
    <x v="0"/>
    <x v="1"/>
    <x v="1"/>
    <x v="6"/>
    <x v="7"/>
    <x v="7"/>
    <x v="0"/>
    <x v="0"/>
    <x v="0"/>
    <x v="0"/>
    <x v="0"/>
    <x v="0"/>
  </r>
  <r>
    <n v="1406"/>
    <x v="257"/>
    <x v="8"/>
    <x v="0"/>
    <x v="2"/>
    <x v="5"/>
    <x v="1"/>
    <x v="1"/>
    <x v="5"/>
    <x v="28"/>
    <x v="28"/>
    <x v="0"/>
    <x v="0"/>
    <x v="0"/>
    <x v="0"/>
    <x v="0"/>
    <x v="2"/>
  </r>
  <r>
    <n v="1407"/>
    <x v="257"/>
    <x v="8"/>
    <x v="0"/>
    <x v="2"/>
    <x v="4"/>
    <x v="2"/>
    <x v="2"/>
    <x v="0"/>
    <x v="38"/>
    <x v="38"/>
    <x v="0"/>
    <x v="0"/>
    <x v="0"/>
    <x v="3"/>
    <x v="3"/>
    <x v="0"/>
  </r>
  <r>
    <n v="1408"/>
    <x v="258"/>
    <x v="8"/>
    <x v="0"/>
    <x v="0"/>
    <x v="2"/>
    <x v="1"/>
    <x v="1"/>
    <x v="3"/>
    <x v="14"/>
    <x v="14"/>
    <x v="0"/>
    <x v="0"/>
    <x v="1"/>
    <x v="2"/>
    <x v="2"/>
    <x v="0"/>
  </r>
  <r>
    <n v="1409"/>
    <x v="259"/>
    <x v="8"/>
    <x v="0"/>
    <x v="2"/>
    <x v="3"/>
    <x v="3"/>
    <x v="3"/>
    <x v="9"/>
    <x v="35"/>
    <x v="35"/>
    <x v="0"/>
    <x v="0"/>
    <x v="0"/>
    <x v="2"/>
    <x v="2"/>
    <x v="0"/>
  </r>
  <r>
    <n v="1410"/>
    <x v="259"/>
    <x v="8"/>
    <x v="0"/>
    <x v="1"/>
    <x v="4"/>
    <x v="2"/>
    <x v="2"/>
    <x v="3"/>
    <x v="3"/>
    <x v="3"/>
    <x v="1"/>
    <x v="1"/>
    <x v="0"/>
    <x v="0"/>
    <x v="0"/>
    <x v="0"/>
  </r>
  <r>
    <n v="1411"/>
    <x v="259"/>
    <x v="8"/>
    <x v="0"/>
    <x v="1"/>
    <x v="1"/>
    <x v="2"/>
    <x v="2"/>
    <x v="5"/>
    <x v="6"/>
    <x v="6"/>
    <x v="0"/>
    <x v="0"/>
    <x v="0"/>
    <x v="3"/>
    <x v="3"/>
    <x v="0"/>
  </r>
  <r>
    <n v="1412"/>
    <x v="259"/>
    <x v="8"/>
    <x v="0"/>
    <x v="2"/>
    <x v="4"/>
    <x v="4"/>
    <x v="4"/>
    <x v="2"/>
    <x v="24"/>
    <x v="24"/>
    <x v="0"/>
    <x v="0"/>
    <x v="0"/>
    <x v="1"/>
    <x v="1"/>
    <x v="1"/>
  </r>
  <r>
    <n v="1413"/>
    <x v="259"/>
    <x v="8"/>
    <x v="0"/>
    <x v="1"/>
    <x v="4"/>
    <x v="3"/>
    <x v="3"/>
    <x v="0"/>
    <x v="25"/>
    <x v="25"/>
    <x v="0"/>
    <x v="0"/>
    <x v="0"/>
    <x v="0"/>
    <x v="0"/>
    <x v="2"/>
  </r>
  <r>
    <n v="1414"/>
    <x v="259"/>
    <x v="8"/>
    <x v="0"/>
    <x v="2"/>
    <x v="3"/>
    <x v="3"/>
    <x v="3"/>
    <x v="2"/>
    <x v="5"/>
    <x v="5"/>
    <x v="0"/>
    <x v="0"/>
    <x v="0"/>
    <x v="0"/>
    <x v="0"/>
    <x v="1"/>
  </r>
  <r>
    <n v="1415"/>
    <x v="259"/>
    <x v="8"/>
    <x v="0"/>
    <x v="0"/>
    <x v="0"/>
    <x v="0"/>
    <x v="0"/>
    <x v="2"/>
    <x v="2"/>
    <x v="2"/>
    <x v="0"/>
    <x v="0"/>
    <x v="0"/>
    <x v="1"/>
    <x v="1"/>
    <x v="2"/>
  </r>
  <r>
    <n v="1416"/>
    <x v="259"/>
    <x v="8"/>
    <x v="0"/>
    <x v="2"/>
    <x v="0"/>
    <x v="0"/>
    <x v="0"/>
    <x v="1"/>
    <x v="40"/>
    <x v="40"/>
    <x v="0"/>
    <x v="0"/>
    <x v="0"/>
    <x v="3"/>
    <x v="3"/>
    <x v="2"/>
  </r>
  <r>
    <n v="1417"/>
    <x v="259"/>
    <x v="8"/>
    <x v="0"/>
    <x v="2"/>
    <x v="4"/>
    <x v="1"/>
    <x v="1"/>
    <x v="4"/>
    <x v="22"/>
    <x v="22"/>
    <x v="1"/>
    <x v="1"/>
    <x v="1"/>
    <x v="1"/>
    <x v="1"/>
    <x v="1"/>
  </r>
  <r>
    <n v="1418"/>
    <x v="259"/>
    <x v="8"/>
    <x v="0"/>
    <x v="2"/>
    <x v="3"/>
    <x v="2"/>
    <x v="2"/>
    <x v="3"/>
    <x v="3"/>
    <x v="3"/>
    <x v="0"/>
    <x v="0"/>
    <x v="1"/>
    <x v="2"/>
    <x v="2"/>
    <x v="0"/>
  </r>
  <r>
    <n v="1419"/>
    <x v="260"/>
    <x v="8"/>
    <x v="0"/>
    <x v="1"/>
    <x v="3"/>
    <x v="0"/>
    <x v="0"/>
    <x v="2"/>
    <x v="2"/>
    <x v="2"/>
    <x v="1"/>
    <x v="1"/>
    <x v="0"/>
    <x v="1"/>
    <x v="1"/>
    <x v="2"/>
  </r>
  <r>
    <n v="1420"/>
    <x v="260"/>
    <x v="8"/>
    <x v="0"/>
    <x v="1"/>
    <x v="2"/>
    <x v="0"/>
    <x v="0"/>
    <x v="1"/>
    <x v="40"/>
    <x v="40"/>
    <x v="0"/>
    <x v="0"/>
    <x v="0"/>
    <x v="2"/>
    <x v="2"/>
    <x v="2"/>
  </r>
  <r>
    <n v="1421"/>
    <x v="260"/>
    <x v="8"/>
    <x v="0"/>
    <x v="1"/>
    <x v="6"/>
    <x v="0"/>
    <x v="0"/>
    <x v="8"/>
    <x v="23"/>
    <x v="23"/>
    <x v="0"/>
    <x v="0"/>
    <x v="0"/>
    <x v="2"/>
    <x v="2"/>
    <x v="2"/>
  </r>
  <r>
    <n v="1422"/>
    <x v="260"/>
    <x v="8"/>
    <x v="0"/>
    <x v="0"/>
    <x v="2"/>
    <x v="4"/>
    <x v="4"/>
    <x v="9"/>
    <x v="46"/>
    <x v="46"/>
    <x v="0"/>
    <x v="0"/>
    <x v="0"/>
    <x v="0"/>
    <x v="0"/>
    <x v="0"/>
  </r>
  <r>
    <n v="1423"/>
    <x v="260"/>
    <x v="8"/>
    <x v="0"/>
    <x v="0"/>
    <x v="1"/>
    <x v="4"/>
    <x v="4"/>
    <x v="5"/>
    <x v="47"/>
    <x v="47"/>
    <x v="0"/>
    <x v="0"/>
    <x v="0"/>
    <x v="2"/>
    <x v="2"/>
    <x v="2"/>
  </r>
  <r>
    <n v="1424"/>
    <x v="260"/>
    <x v="8"/>
    <x v="0"/>
    <x v="1"/>
    <x v="0"/>
    <x v="0"/>
    <x v="0"/>
    <x v="2"/>
    <x v="2"/>
    <x v="2"/>
    <x v="1"/>
    <x v="1"/>
    <x v="0"/>
    <x v="2"/>
    <x v="2"/>
    <x v="2"/>
  </r>
  <r>
    <n v="1425"/>
    <x v="261"/>
    <x v="8"/>
    <x v="0"/>
    <x v="2"/>
    <x v="5"/>
    <x v="2"/>
    <x v="2"/>
    <x v="4"/>
    <x v="17"/>
    <x v="17"/>
    <x v="1"/>
    <x v="1"/>
    <x v="0"/>
    <x v="3"/>
    <x v="3"/>
    <x v="0"/>
  </r>
  <r>
    <n v="1426"/>
    <x v="261"/>
    <x v="8"/>
    <x v="0"/>
    <x v="2"/>
    <x v="2"/>
    <x v="0"/>
    <x v="0"/>
    <x v="9"/>
    <x v="39"/>
    <x v="39"/>
    <x v="0"/>
    <x v="0"/>
    <x v="0"/>
    <x v="0"/>
    <x v="0"/>
    <x v="0"/>
  </r>
  <r>
    <n v="1427"/>
    <x v="261"/>
    <x v="8"/>
    <x v="0"/>
    <x v="0"/>
    <x v="3"/>
    <x v="4"/>
    <x v="4"/>
    <x v="9"/>
    <x v="46"/>
    <x v="46"/>
    <x v="0"/>
    <x v="0"/>
    <x v="1"/>
    <x v="2"/>
    <x v="2"/>
    <x v="0"/>
  </r>
  <r>
    <n v="1428"/>
    <x v="261"/>
    <x v="8"/>
    <x v="0"/>
    <x v="1"/>
    <x v="3"/>
    <x v="3"/>
    <x v="3"/>
    <x v="7"/>
    <x v="11"/>
    <x v="11"/>
    <x v="0"/>
    <x v="0"/>
    <x v="0"/>
    <x v="3"/>
    <x v="3"/>
    <x v="3"/>
  </r>
  <r>
    <n v="1429"/>
    <x v="262"/>
    <x v="8"/>
    <x v="0"/>
    <x v="0"/>
    <x v="4"/>
    <x v="1"/>
    <x v="1"/>
    <x v="3"/>
    <x v="14"/>
    <x v="14"/>
    <x v="0"/>
    <x v="0"/>
    <x v="0"/>
    <x v="2"/>
    <x v="2"/>
    <x v="0"/>
  </r>
  <r>
    <n v="1430"/>
    <x v="262"/>
    <x v="8"/>
    <x v="0"/>
    <x v="0"/>
    <x v="6"/>
    <x v="3"/>
    <x v="3"/>
    <x v="3"/>
    <x v="41"/>
    <x v="41"/>
    <x v="0"/>
    <x v="0"/>
    <x v="1"/>
    <x v="0"/>
    <x v="0"/>
    <x v="2"/>
  </r>
  <r>
    <n v="1431"/>
    <x v="262"/>
    <x v="8"/>
    <x v="0"/>
    <x v="0"/>
    <x v="2"/>
    <x v="0"/>
    <x v="0"/>
    <x v="5"/>
    <x v="48"/>
    <x v="48"/>
    <x v="0"/>
    <x v="0"/>
    <x v="0"/>
    <x v="2"/>
    <x v="2"/>
    <x v="0"/>
  </r>
  <r>
    <n v="1432"/>
    <x v="262"/>
    <x v="8"/>
    <x v="0"/>
    <x v="1"/>
    <x v="1"/>
    <x v="4"/>
    <x v="4"/>
    <x v="8"/>
    <x v="19"/>
    <x v="19"/>
    <x v="0"/>
    <x v="0"/>
    <x v="0"/>
    <x v="2"/>
    <x v="2"/>
    <x v="4"/>
  </r>
  <r>
    <n v="1433"/>
    <x v="262"/>
    <x v="8"/>
    <x v="0"/>
    <x v="1"/>
    <x v="5"/>
    <x v="4"/>
    <x v="4"/>
    <x v="2"/>
    <x v="24"/>
    <x v="24"/>
    <x v="0"/>
    <x v="0"/>
    <x v="0"/>
    <x v="0"/>
    <x v="0"/>
    <x v="1"/>
  </r>
  <r>
    <n v="1434"/>
    <x v="262"/>
    <x v="8"/>
    <x v="0"/>
    <x v="1"/>
    <x v="3"/>
    <x v="0"/>
    <x v="0"/>
    <x v="0"/>
    <x v="0"/>
    <x v="0"/>
    <x v="1"/>
    <x v="1"/>
    <x v="0"/>
    <x v="2"/>
    <x v="2"/>
    <x v="0"/>
  </r>
  <r>
    <n v="1435"/>
    <x v="262"/>
    <x v="8"/>
    <x v="0"/>
    <x v="2"/>
    <x v="3"/>
    <x v="0"/>
    <x v="0"/>
    <x v="5"/>
    <x v="48"/>
    <x v="48"/>
    <x v="0"/>
    <x v="0"/>
    <x v="0"/>
    <x v="2"/>
    <x v="2"/>
    <x v="0"/>
  </r>
  <r>
    <n v="1436"/>
    <x v="262"/>
    <x v="8"/>
    <x v="0"/>
    <x v="2"/>
    <x v="1"/>
    <x v="2"/>
    <x v="2"/>
    <x v="6"/>
    <x v="32"/>
    <x v="32"/>
    <x v="0"/>
    <x v="0"/>
    <x v="0"/>
    <x v="4"/>
    <x v="4"/>
    <x v="0"/>
  </r>
  <r>
    <n v="1437"/>
    <x v="262"/>
    <x v="8"/>
    <x v="0"/>
    <x v="1"/>
    <x v="2"/>
    <x v="4"/>
    <x v="4"/>
    <x v="0"/>
    <x v="49"/>
    <x v="49"/>
    <x v="1"/>
    <x v="1"/>
    <x v="0"/>
    <x v="2"/>
    <x v="2"/>
    <x v="2"/>
  </r>
  <r>
    <n v="1438"/>
    <x v="262"/>
    <x v="8"/>
    <x v="0"/>
    <x v="2"/>
    <x v="1"/>
    <x v="4"/>
    <x v="4"/>
    <x v="3"/>
    <x v="42"/>
    <x v="42"/>
    <x v="1"/>
    <x v="1"/>
    <x v="0"/>
    <x v="3"/>
    <x v="3"/>
    <x v="2"/>
  </r>
  <r>
    <n v="1439"/>
    <x v="263"/>
    <x v="8"/>
    <x v="0"/>
    <x v="0"/>
    <x v="4"/>
    <x v="3"/>
    <x v="3"/>
    <x v="8"/>
    <x v="18"/>
    <x v="18"/>
    <x v="1"/>
    <x v="1"/>
    <x v="0"/>
    <x v="2"/>
    <x v="2"/>
    <x v="4"/>
  </r>
  <r>
    <n v="1440"/>
    <x v="264"/>
    <x v="8"/>
    <x v="0"/>
    <x v="2"/>
    <x v="4"/>
    <x v="0"/>
    <x v="0"/>
    <x v="4"/>
    <x v="4"/>
    <x v="4"/>
    <x v="0"/>
    <x v="0"/>
    <x v="0"/>
    <x v="2"/>
    <x v="2"/>
    <x v="2"/>
  </r>
  <r>
    <n v="1441"/>
    <x v="264"/>
    <x v="8"/>
    <x v="0"/>
    <x v="2"/>
    <x v="3"/>
    <x v="1"/>
    <x v="1"/>
    <x v="2"/>
    <x v="30"/>
    <x v="30"/>
    <x v="0"/>
    <x v="0"/>
    <x v="1"/>
    <x v="2"/>
    <x v="2"/>
    <x v="2"/>
  </r>
  <r>
    <n v="1442"/>
    <x v="264"/>
    <x v="8"/>
    <x v="0"/>
    <x v="0"/>
    <x v="6"/>
    <x v="3"/>
    <x v="3"/>
    <x v="6"/>
    <x v="13"/>
    <x v="13"/>
    <x v="1"/>
    <x v="1"/>
    <x v="0"/>
    <x v="2"/>
    <x v="2"/>
    <x v="0"/>
  </r>
  <r>
    <n v="1443"/>
    <x v="264"/>
    <x v="8"/>
    <x v="0"/>
    <x v="1"/>
    <x v="5"/>
    <x v="0"/>
    <x v="0"/>
    <x v="2"/>
    <x v="2"/>
    <x v="2"/>
    <x v="1"/>
    <x v="1"/>
    <x v="0"/>
    <x v="4"/>
    <x v="4"/>
    <x v="2"/>
  </r>
  <r>
    <n v="1444"/>
    <x v="264"/>
    <x v="8"/>
    <x v="0"/>
    <x v="2"/>
    <x v="1"/>
    <x v="3"/>
    <x v="3"/>
    <x v="2"/>
    <x v="5"/>
    <x v="5"/>
    <x v="0"/>
    <x v="0"/>
    <x v="1"/>
    <x v="2"/>
    <x v="2"/>
    <x v="1"/>
  </r>
  <r>
    <n v="1445"/>
    <x v="264"/>
    <x v="8"/>
    <x v="0"/>
    <x v="0"/>
    <x v="4"/>
    <x v="2"/>
    <x v="2"/>
    <x v="6"/>
    <x v="32"/>
    <x v="32"/>
    <x v="0"/>
    <x v="0"/>
    <x v="0"/>
    <x v="2"/>
    <x v="2"/>
    <x v="0"/>
  </r>
  <r>
    <n v="1446"/>
    <x v="264"/>
    <x v="8"/>
    <x v="0"/>
    <x v="2"/>
    <x v="1"/>
    <x v="4"/>
    <x v="4"/>
    <x v="5"/>
    <x v="47"/>
    <x v="47"/>
    <x v="0"/>
    <x v="0"/>
    <x v="1"/>
    <x v="3"/>
    <x v="3"/>
    <x v="2"/>
  </r>
  <r>
    <n v="1447"/>
    <x v="264"/>
    <x v="8"/>
    <x v="0"/>
    <x v="1"/>
    <x v="5"/>
    <x v="0"/>
    <x v="0"/>
    <x v="2"/>
    <x v="2"/>
    <x v="2"/>
    <x v="0"/>
    <x v="0"/>
    <x v="0"/>
    <x v="2"/>
    <x v="2"/>
    <x v="2"/>
  </r>
  <r>
    <n v="1448"/>
    <x v="264"/>
    <x v="8"/>
    <x v="0"/>
    <x v="1"/>
    <x v="5"/>
    <x v="2"/>
    <x v="2"/>
    <x v="5"/>
    <x v="6"/>
    <x v="6"/>
    <x v="1"/>
    <x v="1"/>
    <x v="0"/>
    <x v="2"/>
    <x v="2"/>
    <x v="0"/>
  </r>
  <r>
    <n v="1449"/>
    <x v="264"/>
    <x v="8"/>
    <x v="0"/>
    <x v="2"/>
    <x v="3"/>
    <x v="2"/>
    <x v="2"/>
    <x v="1"/>
    <x v="43"/>
    <x v="43"/>
    <x v="0"/>
    <x v="0"/>
    <x v="0"/>
    <x v="3"/>
    <x v="3"/>
    <x v="0"/>
  </r>
  <r>
    <n v="1450"/>
    <x v="264"/>
    <x v="8"/>
    <x v="0"/>
    <x v="2"/>
    <x v="5"/>
    <x v="3"/>
    <x v="3"/>
    <x v="5"/>
    <x v="16"/>
    <x v="16"/>
    <x v="1"/>
    <x v="1"/>
    <x v="1"/>
    <x v="2"/>
    <x v="2"/>
    <x v="1"/>
  </r>
  <r>
    <n v="1451"/>
    <x v="264"/>
    <x v="8"/>
    <x v="0"/>
    <x v="0"/>
    <x v="1"/>
    <x v="4"/>
    <x v="4"/>
    <x v="1"/>
    <x v="37"/>
    <x v="37"/>
    <x v="0"/>
    <x v="0"/>
    <x v="0"/>
    <x v="3"/>
    <x v="3"/>
    <x v="4"/>
  </r>
  <r>
    <n v="1452"/>
    <x v="264"/>
    <x v="8"/>
    <x v="0"/>
    <x v="0"/>
    <x v="6"/>
    <x v="1"/>
    <x v="1"/>
    <x v="2"/>
    <x v="30"/>
    <x v="30"/>
    <x v="0"/>
    <x v="0"/>
    <x v="0"/>
    <x v="0"/>
    <x v="0"/>
    <x v="2"/>
  </r>
  <r>
    <n v="1453"/>
    <x v="264"/>
    <x v="8"/>
    <x v="0"/>
    <x v="0"/>
    <x v="4"/>
    <x v="3"/>
    <x v="3"/>
    <x v="8"/>
    <x v="18"/>
    <x v="18"/>
    <x v="0"/>
    <x v="0"/>
    <x v="0"/>
    <x v="1"/>
    <x v="1"/>
    <x v="4"/>
  </r>
  <r>
    <n v="1454"/>
    <x v="264"/>
    <x v="8"/>
    <x v="0"/>
    <x v="0"/>
    <x v="2"/>
    <x v="4"/>
    <x v="4"/>
    <x v="6"/>
    <x v="9"/>
    <x v="9"/>
    <x v="0"/>
    <x v="0"/>
    <x v="1"/>
    <x v="3"/>
    <x v="3"/>
    <x v="0"/>
  </r>
  <r>
    <n v="1455"/>
    <x v="265"/>
    <x v="8"/>
    <x v="0"/>
    <x v="1"/>
    <x v="6"/>
    <x v="3"/>
    <x v="3"/>
    <x v="9"/>
    <x v="35"/>
    <x v="35"/>
    <x v="0"/>
    <x v="0"/>
    <x v="0"/>
    <x v="3"/>
    <x v="3"/>
    <x v="0"/>
  </r>
  <r>
    <n v="1456"/>
    <x v="265"/>
    <x v="8"/>
    <x v="0"/>
    <x v="1"/>
    <x v="2"/>
    <x v="0"/>
    <x v="0"/>
    <x v="2"/>
    <x v="2"/>
    <x v="2"/>
    <x v="1"/>
    <x v="1"/>
    <x v="0"/>
    <x v="3"/>
    <x v="3"/>
    <x v="2"/>
  </r>
  <r>
    <n v="1457"/>
    <x v="265"/>
    <x v="8"/>
    <x v="0"/>
    <x v="0"/>
    <x v="0"/>
    <x v="1"/>
    <x v="1"/>
    <x v="8"/>
    <x v="33"/>
    <x v="33"/>
    <x v="0"/>
    <x v="0"/>
    <x v="1"/>
    <x v="0"/>
    <x v="0"/>
    <x v="1"/>
  </r>
  <r>
    <n v="1458"/>
    <x v="265"/>
    <x v="8"/>
    <x v="0"/>
    <x v="0"/>
    <x v="6"/>
    <x v="0"/>
    <x v="0"/>
    <x v="7"/>
    <x v="20"/>
    <x v="20"/>
    <x v="0"/>
    <x v="0"/>
    <x v="0"/>
    <x v="2"/>
    <x v="2"/>
    <x v="2"/>
  </r>
  <r>
    <n v="1459"/>
    <x v="265"/>
    <x v="8"/>
    <x v="0"/>
    <x v="0"/>
    <x v="3"/>
    <x v="0"/>
    <x v="0"/>
    <x v="2"/>
    <x v="2"/>
    <x v="2"/>
    <x v="0"/>
    <x v="0"/>
    <x v="1"/>
    <x v="2"/>
    <x v="2"/>
    <x v="2"/>
  </r>
  <r>
    <n v="1460"/>
    <x v="265"/>
    <x v="8"/>
    <x v="0"/>
    <x v="2"/>
    <x v="3"/>
    <x v="1"/>
    <x v="1"/>
    <x v="0"/>
    <x v="10"/>
    <x v="10"/>
    <x v="0"/>
    <x v="0"/>
    <x v="0"/>
    <x v="4"/>
    <x v="4"/>
    <x v="2"/>
  </r>
  <r>
    <n v="1461"/>
    <x v="265"/>
    <x v="8"/>
    <x v="0"/>
    <x v="2"/>
    <x v="3"/>
    <x v="1"/>
    <x v="1"/>
    <x v="8"/>
    <x v="33"/>
    <x v="33"/>
    <x v="0"/>
    <x v="0"/>
    <x v="0"/>
    <x v="2"/>
    <x v="2"/>
    <x v="1"/>
  </r>
  <r>
    <n v="1462"/>
    <x v="265"/>
    <x v="8"/>
    <x v="0"/>
    <x v="2"/>
    <x v="2"/>
    <x v="1"/>
    <x v="1"/>
    <x v="9"/>
    <x v="44"/>
    <x v="44"/>
    <x v="0"/>
    <x v="0"/>
    <x v="0"/>
    <x v="4"/>
    <x v="4"/>
    <x v="0"/>
  </r>
  <r>
    <n v="1463"/>
    <x v="266"/>
    <x v="8"/>
    <x v="0"/>
    <x v="0"/>
    <x v="5"/>
    <x v="3"/>
    <x v="3"/>
    <x v="1"/>
    <x v="27"/>
    <x v="27"/>
    <x v="0"/>
    <x v="0"/>
    <x v="0"/>
    <x v="1"/>
    <x v="1"/>
    <x v="3"/>
  </r>
  <r>
    <n v="1464"/>
    <x v="266"/>
    <x v="8"/>
    <x v="0"/>
    <x v="1"/>
    <x v="6"/>
    <x v="1"/>
    <x v="1"/>
    <x v="7"/>
    <x v="21"/>
    <x v="21"/>
    <x v="0"/>
    <x v="0"/>
    <x v="1"/>
    <x v="1"/>
    <x v="1"/>
    <x v="1"/>
  </r>
  <r>
    <n v="1465"/>
    <x v="266"/>
    <x v="8"/>
    <x v="0"/>
    <x v="0"/>
    <x v="6"/>
    <x v="1"/>
    <x v="1"/>
    <x v="2"/>
    <x v="30"/>
    <x v="30"/>
    <x v="0"/>
    <x v="0"/>
    <x v="0"/>
    <x v="2"/>
    <x v="2"/>
    <x v="2"/>
  </r>
  <r>
    <n v="1466"/>
    <x v="267"/>
    <x v="8"/>
    <x v="0"/>
    <x v="0"/>
    <x v="2"/>
    <x v="0"/>
    <x v="0"/>
    <x v="4"/>
    <x v="4"/>
    <x v="4"/>
    <x v="0"/>
    <x v="0"/>
    <x v="0"/>
    <x v="2"/>
    <x v="2"/>
    <x v="2"/>
  </r>
  <r>
    <n v="1467"/>
    <x v="267"/>
    <x v="8"/>
    <x v="0"/>
    <x v="1"/>
    <x v="0"/>
    <x v="2"/>
    <x v="2"/>
    <x v="7"/>
    <x v="15"/>
    <x v="15"/>
    <x v="0"/>
    <x v="0"/>
    <x v="0"/>
    <x v="1"/>
    <x v="1"/>
    <x v="0"/>
  </r>
  <r>
    <n v="1468"/>
    <x v="267"/>
    <x v="8"/>
    <x v="0"/>
    <x v="2"/>
    <x v="2"/>
    <x v="4"/>
    <x v="4"/>
    <x v="3"/>
    <x v="42"/>
    <x v="42"/>
    <x v="0"/>
    <x v="0"/>
    <x v="0"/>
    <x v="2"/>
    <x v="2"/>
    <x v="2"/>
  </r>
  <r>
    <n v="1469"/>
    <x v="267"/>
    <x v="8"/>
    <x v="0"/>
    <x v="1"/>
    <x v="0"/>
    <x v="3"/>
    <x v="3"/>
    <x v="9"/>
    <x v="35"/>
    <x v="35"/>
    <x v="0"/>
    <x v="0"/>
    <x v="0"/>
    <x v="2"/>
    <x v="2"/>
    <x v="0"/>
  </r>
  <r>
    <n v="1470"/>
    <x v="268"/>
    <x v="8"/>
    <x v="0"/>
    <x v="2"/>
    <x v="5"/>
    <x v="2"/>
    <x v="2"/>
    <x v="3"/>
    <x v="3"/>
    <x v="3"/>
    <x v="1"/>
    <x v="1"/>
    <x v="0"/>
    <x v="2"/>
    <x v="2"/>
    <x v="0"/>
  </r>
  <r>
    <n v="1471"/>
    <x v="268"/>
    <x v="8"/>
    <x v="0"/>
    <x v="1"/>
    <x v="0"/>
    <x v="0"/>
    <x v="0"/>
    <x v="8"/>
    <x v="23"/>
    <x v="23"/>
    <x v="0"/>
    <x v="0"/>
    <x v="0"/>
    <x v="3"/>
    <x v="3"/>
    <x v="2"/>
  </r>
  <r>
    <n v="1472"/>
    <x v="268"/>
    <x v="8"/>
    <x v="0"/>
    <x v="2"/>
    <x v="5"/>
    <x v="1"/>
    <x v="1"/>
    <x v="9"/>
    <x v="44"/>
    <x v="44"/>
    <x v="1"/>
    <x v="1"/>
    <x v="0"/>
    <x v="3"/>
    <x v="3"/>
    <x v="0"/>
  </r>
  <r>
    <n v="1473"/>
    <x v="269"/>
    <x v="8"/>
    <x v="0"/>
    <x v="2"/>
    <x v="0"/>
    <x v="2"/>
    <x v="2"/>
    <x v="5"/>
    <x v="6"/>
    <x v="6"/>
    <x v="1"/>
    <x v="1"/>
    <x v="0"/>
    <x v="0"/>
    <x v="0"/>
    <x v="0"/>
  </r>
  <r>
    <n v="1474"/>
    <x v="270"/>
    <x v="8"/>
    <x v="0"/>
    <x v="0"/>
    <x v="4"/>
    <x v="4"/>
    <x v="4"/>
    <x v="1"/>
    <x v="37"/>
    <x v="37"/>
    <x v="0"/>
    <x v="0"/>
    <x v="0"/>
    <x v="4"/>
    <x v="4"/>
    <x v="4"/>
  </r>
  <r>
    <n v="1475"/>
    <x v="270"/>
    <x v="8"/>
    <x v="0"/>
    <x v="2"/>
    <x v="1"/>
    <x v="2"/>
    <x v="2"/>
    <x v="9"/>
    <x v="26"/>
    <x v="26"/>
    <x v="0"/>
    <x v="0"/>
    <x v="0"/>
    <x v="1"/>
    <x v="1"/>
    <x v="0"/>
  </r>
  <r>
    <n v="1476"/>
    <x v="270"/>
    <x v="8"/>
    <x v="0"/>
    <x v="1"/>
    <x v="2"/>
    <x v="1"/>
    <x v="1"/>
    <x v="5"/>
    <x v="28"/>
    <x v="28"/>
    <x v="1"/>
    <x v="1"/>
    <x v="1"/>
    <x v="2"/>
    <x v="2"/>
    <x v="2"/>
  </r>
  <r>
    <n v="1477"/>
    <x v="270"/>
    <x v="8"/>
    <x v="0"/>
    <x v="1"/>
    <x v="5"/>
    <x v="3"/>
    <x v="3"/>
    <x v="3"/>
    <x v="41"/>
    <x v="41"/>
    <x v="0"/>
    <x v="0"/>
    <x v="0"/>
    <x v="4"/>
    <x v="4"/>
    <x v="2"/>
  </r>
  <r>
    <n v="1478"/>
    <x v="270"/>
    <x v="8"/>
    <x v="0"/>
    <x v="1"/>
    <x v="0"/>
    <x v="4"/>
    <x v="4"/>
    <x v="0"/>
    <x v="49"/>
    <x v="49"/>
    <x v="1"/>
    <x v="1"/>
    <x v="0"/>
    <x v="3"/>
    <x v="3"/>
    <x v="2"/>
  </r>
  <r>
    <n v="1479"/>
    <x v="270"/>
    <x v="8"/>
    <x v="0"/>
    <x v="2"/>
    <x v="6"/>
    <x v="4"/>
    <x v="4"/>
    <x v="9"/>
    <x v="46"/>
    <x v="46"/>
    <x v="0"/>
    <x v="0"/>
    <x v="0"/>
    <x v="1"/>
    <x v="1"/>
    <x v="0"/>
  </r>
  <r>
    <n v="1480"/>
    <x v="271"/>
    <x v="8"/>
    <x v="0"/>
    <x v="0"/>
    <x v="4"/>
    <x v="1"/>
    <x v="1"/>
    <x v="9"/>
    <x v="44"/>
    <x v="44"/>
    <x v="0"/>
    <x v="0"/>
    <x v="0"/>
    <x v="3"/>
    <x v="3"/>
    <x v="0"/>
  </r>
  <r>
    <n v="1481"/>
    <x v="271"/>
    <x v="8"/>
    <x v="0"/>
    <x v="0"/>
    <x v="6"/>
    <x v="1"/>
    <x v="1"/>
    <x v="4"/>
    <x v="22"/>
    <x v="22"/>
    <x v="0"/>
    <x v="0"/>
    <x v="0"/>
    <x v="0"/>
    <x v="0"/>
    <x v="1"/>
  </r>
  <r>
    <n v="1482"/>
    <x v="272"/>
    <x v="8"/>
    <x v="0"/>
    <x v="1"/>
    <x v="0"/>
    <x v="2"/>
    <x v="2"/>
    <x v="8"/>
    <x v="36"/>
    <x v="36"/>
    <x v="0"/>
    <x v="0"/>
    <x v="0"/>
    <x v="2"/>
    <x v="2"/>
    <x v="0"/>
  </r>
  <r>
    <n v="1483"/>
    <x v="272"/>
    <x v="8"/>
    <x v="0"/>
    <x v="2"/>
    <x v="1"/>
    <x v="3"/>
    <x v="3"/>
    <x v="4"/>
    <x v="29"/>
    <x v="29"/>
    <x v="0"/>
    <x v="0"/>
    <x v="0"/>
    <x v="2"/>
    <x v="2"/>
    <x v="4"/>
  </r>
  <r>
    <n v="1484"/>
    <x v="272"/>
    <x v="8"/>
    <x v="0"/>
    <x v="2"/>
    <x v="0"/>
    <x v="4"/>
    <x v="4"/>
    <x v="3"/>
    <x v="42"/>
    <x v="42"/>
    <x v="0"/>
    <x v="0"/>
    <x v="0"/>
    <x v="2"/>
    <x v="2"/>
    <x v="2"/>
  </r>
  <r>
    <n v="1485"/>
    <x v="273"/>
    <x v="9"/>
    <x v="0"/>
    <x v="0"/>
    <x v="4"/>
    <x v="4"/>
    <x v="4"/>
    <x v="0"/>
    <x v="49"/>
    <x v="49"/>
    <x v="1"/>
    <x v="1"/>
    <x v="0"/>
    <x v="2"/>
    <x v="2"/>
    <x v="2"/>
  </r>
  <r>
    <n v="1486"/>
    <x v="273"/>
    <x v="9"/>
    <x v="0"/>
    <x v="2"/>
    <x v="6"/>
    <x v="0"/>
    <x v="0"/>
    <x v="7"/>
    <x v="20"/>
    <x v="20"/>
    <x v="1"/>
    <x v="1"/>
    <x v="0"/>
    <x v="1"/>
    <x v="1"/>
    <x v="2"/>
  </r>
  <r>
    <n v="1487"/>
    <x v="273"/>
    <x v="9"/>
    <x v="0"/>
    <x v="2"/>
    <x v="2"/>
    <x v="0"/>
    <x v="0"/>
    <x v="0"/>
    <x v="0"/>
    <x v="0"/>
    <x v="1"/>
    <x v="1"/>
    <x v="0"/>
    <x v="2"/>
    <x v="2"/>
    <x v="0"/>
  </r>
  <r>
    <n v="1488"/>
    <x v="273"/>
    <x v="9"/>
    <x v="0"/>
    <x v="0"/>
    <x v="1"/>
    <x v="2"/>
    <x v="2"/>
    <x v="5"/>
    <x v="6"/>
    <x v="6"/>
    <x v="0"/>
    <x v="0"/>
    <x v="0"/>
    <x v="3"/>
    <x v="3"/>
    <x v="0"/>
  </r>
  <r>
    <n v="1489"/>
    <x v="273"/>
    <x v="9"/>
    <x v="0"/>
    <x v="2"/>
    <x v="3"/>
    <x v="3"/>
    <x v="3"/>
    <x v="5"/>
    <x v="16"/>
    <x v="16"/>
    <x v="1"/>
    <x v="1"/>
    <x v="0"/>
    <x v="2"/>
    <x v="2"/>
    <x v="1"/>
  </r>
  <r>
    <n v="1490"/>
    <x v="273"/>
    <x v="9"/>
    <x v="0"/>
    <x v="0"/>
    <x v="0"/>
    <x v="4"/>
    <x v="4"/>
    <x v="8"/>
    <x v="19"/>
    <x v="19"/>
    <x v="1"/>
    <x v="1"/>
    <x v="0"/>
    <x v="2"/>
    <x v="2"/>
    <x v="4"/>
  </r>
  <r>
    <n v="1491"/>
    <x v="273"/>
    <x v="9"/>
    <x v="0"/>
    <x v="1"/>
    <x v="6"/>
    <x v="1"/>
    <x v="1"/>
    <x v="5"/>
    <x v="28"/>
    <x v="28"/>
    <x v="1"/>
    <x v="1"/>
    <x v="0"/>
    <x v="2"/>
    <x v="2"/>
    <x v="2"/>
  </r>
  <r>
    <n v="1492"/>
    <x v="273"/>
    <x v="9"/>
    <x v="0"/>
    <x v="0"/>
    <x v="1"/>
    <x v="4"/>
    <x v="4"/>
    <x v="1"/>
    <x v="37"/>
    <x v="37"/>
    <x v="1"/>
    <x v="1"/>
    <x v="0"/>
    <x v="2"/>
    <x v="2"/>
    <x v="4"/>
  </r>
  <r>
    <n v="1493"/>
    <x v="273"/>
    <x v="9"/>
    <x v="0"/>
    <x v="0"/>
    <x v="6"/>
    <x v="1"/>
    <x v="1"/>
    <x v="4"/>
    <x v="22"/>
    <x v="22"/>
    <x v="0"/>
    <x v="0"/>
    <x v="0"/>
    <x v="0"/>
    <x v="0"/>
    <x v="1"/>
  </r>
  <r>
    <n v="1494"/>
    <x v="273"/>
    <x v="9"/>
    <x v="0"/>
    <x v="1"/>
    <x v="1"/>
    <x v="3"/>
    <x v="3"/>
    <x v="6"/>
    <x v="13"/>
    <x v="13"/>
    <x v="0"/>
    <x v="0"/>
    <x v="0"/>
    <x v="0"/>
    <x v="0"/>
    <x v="0"/>
  </r>
  <r>
    <n v="1495"/>
    <x v="273"/>
    <x v="9"/>
    <x v="0"/>
    <x v="2"/>
    <x v="3"/>
    <x v="2"/>
    <x v="2"/>
    <x v="4"/>
    <x v="17"/>
    <x v="17"/>
    <x v="1"/>
    <x v="1"/>
    <x v="0"/>
    <x v="2"/>
    <x v="2"/>
    <x v="0"/>
  </r>
  <r>
    <n v="1496"/>
    <x v="273"/>
    <x v="9"/>
    <x v="0"/>
    <x v="0"/>
    <x v="5"/>
    <x v="1"/>
    <x v="1"/>
    <x v="9"/>
    <x v="44"/>
    <x v="44"/>
    <x v="0"/>
    <x v="0"/>
    <x v="0"/>
    <x v="3"/>
    <x v="3"/>
    <x v="0"/>
  </r>
  <r>
    <n v="1497"/>
    <x v="273"/>
    <x v="9"/>
    <x v="0"/>
    <x v="0"/>
    <x v="5"/>
    <x v="4"/>
    <x v="4"/>
    <x v="6"/>
    <x v="9"/>
    <x v="9"/>
    <x v="1"/>
    <x v="1"/>
    <x v="0"/>
    <x v="2"/>
    <x v="2"/>
    <x v="0"/>
  </r>
  <r>
    <n v="1498"/>
    <x v="274"/>
    <x v="9"/>
    <x v="0"/>
    <x v="2"/>
    <x v="5"/>
    <x v="1"/>
    <x v="1"/>
    <x v="7"/>
    <x v="21"/>
    <x v="21"/>
    <x v="0"/>
    <x v="0"/>
    <x v="0"/>
    <x v="4"/>
    <x v="4"/>
    <x v="1"/>
  </r>
  <r>
    <n v="1499"/>
    <x v="274"/>
    <x v="9"/>
    <x v="0"/>
    <x v="1"/>
    <x v="3"/>
    <x v="4"/>
    <x v="4"/>
    <x v="7"/>
    <x v="31"/>
    <x v="31"/>
    <x v="0"/>
    <x v="0"/>
    <x v="0"/>
    <x v="2"/>
    <x v="2"/>
    <x v="4"/>
  </r>
  <r>
    <n v="1500"/>
    <x v="274"/>
    <x v="9"/>
    <x v="0"/>
    <x v="2"/>
    <x v="6"/>
    <x v="2"/>
    <x v="2"/>
    <x v="5"/>
    <x v="6"/>
    <x v="6"/>
    <x v="0"/>
    <x v="0"/>
    <x v="0"/>
    <x v="2"/>
    <x v="2"/>
    <x v="0"/>
  </r>
  <r>
    <n v="1501"/>
    <x v="274"/>
    <x v="9"/>
    <x v="0"/>
    <x v="0"/>
    <x v="6"/>
    <x v="0"/>
    <x v="0"/>
    <x v="5"/>
    <x v="48"/>
    <x v="48"/>
    <x v="0"/>
    <x v="0"/>
    <x v="0"/>
    <x v="2"/>
    <x v="2"/>
    <x v="0"/>
  </r>
  <r>
    <n v="1502"/>
    <x v="274"/>
    <x v="9"/>
    <x v="0"/>
    <x v="0"/>
    <x v="6"/>
    <x v="2"/>
    <x v="2"/>
    <x v="9"/>
    <x v="26"/>
    <x v="26"/>
    <x v="0"/>
    <x v="0"/>
    <x v="1"/>
    <x v="1"/>
    <x v="1"/>
    <x v="0"/>
  </r>
  <r>
    <n v="1503"/>
    <x v="274"/>
    <x v="9"/>
    <x v="0"/>
    <x v="2"/>
    <x v="5"/>
    <x v="0"/>
    <x v="0"/>
    <x v="9"/>
    <x v="39"/>
    <x v="39"/>
    <x v="1"/>
    <x v="1"/>
    <x v="0"/>
    <x v="0"/>
    <x v="0"/>
    <x v="0"/>
  </r>
  <r>
    <n v="1504"/>
    <x v="274"/>
    <x v="9"/>
    <x v="0"/>
    <x v="2"/>
    <x v="0"/>
    <x v="3"/>
    <x v="3"/>
    <x v="2"/>
    <x v="5"/>
    <x v="5"/>
    <x v="1"/>
    <x v="1"/>
    <x v="0"/>
    <x v="2"/>
    <x v="2"/>
    <x v="1"/>
  </r>
  <r>
    <n v="1505"/>
    <x v="275"/>
    <x v="9"/>
    <x v="0"/>
    <x v="2"/>
    <x v="5"/>
    <x v="4"/>
    <x v="4"/>
    <x v="1"/>
    <x v="37"/>
    <x v="37"/>
    <x v="0"/>
    <x v="0"/>
    <x v="0"/>
    <x v="4"/>
    <x v="4"/>
    <x v="4"/>
  </r>
  <r>
    <n v="1506"/>
    <x v="275"/>
    <x v="9"/>
    <x v="0"/>
    <x v="0"/>
    <x v="5"/>
    <x v="3"/>
    <x v="3"/>
    <x v="4"/>
    <x v="29"/>
    <x v="29"/>
    <x v="0"/>
    <x v="0"/>
    <x v="0"/>
    <x v="4"/>
    <x v="4"/>
    <x v="4"/>
  </r>
  <r>
    <n v="1507"/>
    <x v="275"/>
    <x v="9"/>
    <x v="0"/>
    <x v="1"/>
    <x v="4"/>
    <x v="2"/>
    <x v="2"/>
    <x v="0"/>
    <x v="38"/>
    <x v="38"/>
    <x v="1"/>
    <x v="1"/>
    <x v="0"/>
    <x v="1"/>
    <x v="1"/>
    <x v="0"/>
  </r>
  <r>
    <n v="1508"/>
    <x v="276"/>
    <x v="9"/>
    <x v="0"/>
    <x v="2"/>
    <x v="6"/>
    <x v="3"/>
    <x v="3"/>
    <x v="5"/>
    <x v="16"/>
    <x v="16"/>
    <x v="0"/>
    <x v="0"/>
    <x v="0"/>
    <x v="2"/>
    <x v="2"/>
    <x v="1"/>
  </r>
  <r>
    <n v="1509"/>
    <x v="276"/>
    <x v="9"/>
    <x v="0"/>
    <x v="1"/>
    <x v="4"/>
    <x v="1"/>
    <x v="1"/>
    <x v="7"/>
    <x v="21"/>
    <x v="21"/>
    <x v="0"/>
    <x v="0"/>
    <x v="0"/>
    <x v="0"/>
    <x v="0"/>
    <x v="1"/>
  </r>
  <r>
    <n v="1510"/>
    <x v="276"/>
    <x v="9"/>
    <x v="0"/>
    <x v="0"/>
    <x v="4"/>
    <x v="0"/>
    <x v="0"/>
    <x v="0"/>
    <x v="0"/>
    <x v="0"/>
    <x v="1"/>
    <x v="1"/>
    <x v="0"/>
    <x v="0"/>
    <x v="0"/>
    <x v="0"/>
  </r>
  <r>
    <n v="1511"/>
    <x v="276"/>
    <x v="9"/>
    <x v="0"/>
    <x v="1"/>
    <x v="3"/>
    <x v="1"/>
    <x v="1"/>
    <x v="3"/>
    <x v="14"/>
    <x v="14"/>
    <x v="0"/>
    <x v="0"/>
    <x v="0"/>
    <x v="2"/>
    <x v="2"/>
    <x v="0"/>
  </r>
  <r>
    <n v="1512"/>
    <x v="276"/>
    <x v="9"/>
    <x v="0"/>
    <x v="0"/>
    <x v="6"/>
    <x v="2"/>
    <x v="2"/>
    <x v="7"/>
    <x v="15"/>
    <x v="15"/>
    <x v="1"/>
    <x v="1"/>
    <x v="0"/>
    <x v="2"/>
    <x v="2"/>
    <x v="0"/>
  </r>
  <r>
    <n v="1513"/>
    <x v="276"/>
    <x v="9"/>
    <x v="0"/>
    <x v="2"/>
    <x v="0"/>
    <x v="0"/>
    <x v="0"/>
    <x v="7"/>
    <x v="20"/>
    <x v="20"/>
    <x v="0"/>
    <x v="0"/>
    <x v="0"/>
    <x v="3"/>
    <x v="3"/>
    <x v="2"/>
  </r>
  <r>
    <n v="1514"/>
    <x v="277"/>
    <x v="9"/>
    <x v="0"/>
    <x v="2"/>
    <x v="0"/>
    <x v="2"/>
    <x v="2"/>
    <x v="6"/>
    <x v="32"/>
    <x v="32"/>
    <x v="0"/>
    <x v="0"/>
    <x v="0"/>
    <x v="0"/>
    <x v="0"/>
    <x v="0"/>
  </r>
  <r>
    <n v="1515"/>
    <x v="277"/>
    <x v="9"/>
    <x v="0"/>
    <x v="2"/>
    <x v="5"/>
    <x v="0"/>
    <x v="0"/>
    <x v="1"/>
    <x v="40"/>
    <x v="40"/>
    <x v="0"/>
    <x v="0"/>
    <x v="0"/>
    <x v="3"/>
    <x v="3"/>
    <x v="2"/>
  </r>
  <r>
    <n v="1516"/>
    <x v="277"/>
    <x v="9"/>
    <x v="0"/>
    <x v="2"/>
    <x v="3"/>
    <x v="4"/>
    <x v="4"/>
    <x v="7"/>
    <x v="31"/>
    <x v="31"/>
    <x v="0"/>
    <x v="0"/>
    <x v="0"/>
    <x v="1"/>
    <x v="1"/>
    <x v="4"/>
  </r>
  <r>
    <n v="1517"/>
    <x v="277"/>
    <x v="9"/>
    <x v="0"/>
    <x v="0"/>
    <x v="5"/>
    <x v="0"/>
    <x v="0"/>
    <x v="5"/>
    <x v="48"/>
    <x v="48"/>
    <x v="0"/>
    <x v="0"/>
    <x v="0"/>
    <x v="1"/>
    <x v="1"/>
    <x v="0"/>
  </r>
  <r>
    <n v="1518"/>
    <x v="277"/>
    <x v="9"/>
    <x v="0"/>
    <x v="0"/>
    <x v="5"/>
    <x v="3"/>
    <x v="3"/>
    <x v="1"/>
    <x v="27"/>
    <x v="27"/>
    <x v="1"/>
    <x v="1"/>
    <x v="0"/>
    <x v="2"/>
    <x v="2"/>
    <x v="3"/>
  </r>
  <r>
    <n v="1519"/>
    <x v="277"/>
    <x v="9"/>
    <x v="0"/>
    <x v="1"/>
    <x v="3"/>
    <x v="0"/>
    <x v="0"/>
    <x v="9"/>
    <x v="39"/>
    <x v="39"/>
    <x v="0"/>
    <x v="0"/>
    <x v="0"/>
    <x v="3"/>
    <x v="3"/>
    <x v="0"/>
  </r>
  <r>
    <n v="1520"/>
    <x v="277"/>
    <x v="9"/>
    <x v="0"/>
    <x v="1"/>
    <x v="1"/>
    <x v="1"/>
    <x v="1"/>
    <x v="5"/>
    <x v="28"/>
    <x v="28"/>
    <x v="0"/>
    <x v="0"/>
    <x v="0"/>
    <x v="2"/>
    <x v="2"/>
    <x v="2"/>
  </r>
  <r>
    <n v="1521"/>
    <x v="277"/>
    <x v="9"/>
    <x v="0"/>
    <x v="2"/>
    <x v="3"/>
    <x v="2"/>
    <x v="2"/>
    <x v="2"/>
    <x v="12"/>
    <x v="12"/>
    <x v="0"/>
    <x v="0"/>
    <x v="0"/>
    <x v="2"/>
    <x v="2"/>
    <x v="0"/>
  </r>
  <r>
    <n v="1522"/>
    <x v="277"/>
    <x v="9"/>
    <x v="0"/>
    <x v="0"/>
    <x v="3"/>
    <x v="1"/>
    <x v="1"/>
    <x v="2"/>
    <x v="30"/>
    <x v="30"/>
    <x v="1"/>
    <x v="1"/>
    <x v="0"/>
    <x v="2"/>
    <x v="2"/>
    <x v="2"/>
  </r>
  <r>
    <n v="1523"/>
    <x v="277"/>
    <x v="9"/>
    <x v="0"/>
    <x v="0"/>
    <x v="5"/>
    <x v="1"/>
    <x v="1"/>
    <x v="1"/>
    <x v="1"/>
    <x v="1"/>
    <x v="0"/>
    <x v="0"/>
    <x v="0"/>
    <x v="2"/>
    <x v="2"/>
    <x v="1"/>
  </r>
  <r>
    <n v="1524"/>
    <x v="277"/>
    <x v="9"/>
    <x v="0"/>
    <x v="2"/>
    <x v="6"/>
    <x v="4"/>
    <x v="4"/>
    <x v="3"/>
    <x v="42"/>
    <x v="42"/>
    <x v="1"/>
    <x v="1"/>
    <x v="0"/>
    <x v="2"/>
    <x v="2"/>
    <x v="2"/>
  </r>
  <r>
    <n v="1525"/>
    <x v="277"/>
    <x v="9"/>
    <x v="0"/>
    <x v="0"/>
    <x v="6"/>
    <x v="0"/>
    <x v="0"/>
    <x v="9"/>
    <x v="39"/>
    <x v="39"/>
    <x v="1"/>
    <x v="1"/>
    <x v="0"/>
    <x v="3"/>
    <x v="3"/>
    <x v="0"/>
  </r>
  <r>
    <n v="1526"/>
    <x v="277"/>
    <x v="9"/>
    <x v="0"/>
    <x v="2"/>
    <x v="1"/>
    <x v="0"/>
    <x v="0"/>
    <x v="6"/>
    <x v="34"/>
    <x v="34"/>
    <x v="1"/>
    <x v="1"/>
    <x v="0"/>
    <x v="3"/>
    <x v="3"/>
    <x v="0"/>
  </r>
  <r>
    <n v="1527"/>
    <x v="277"/>
    <x v="9"/>
    <x v="0"/>
    <x v="1"/>
    <x v="6"/>
    <x v="3"/>
    <x v="3"/>
    <x v="6"/>
    <x v="13"/>
    <x v="13"/>
    <x v="1"/>
    <x v="1"/>
    <x v="0"/>
    <x v="3"/>
    <x v="3"/>
    <x v="0"/>
  </r>
  <r>
    <n v="1528"/>
    <x v="277"/>
    <x v="9"/>
    <x v="0"/>
    <x v="2"/>
    <x v="1"/>
    <x v="4"/>
    <x v="4"/>
    <x v="0"/>
    <x v="49"/>
    <x v="49"/>
    <x v="0"/>
    <x v="0"/>
    <x v="0"/>
    <x v="0"/>
    <x v="0"/>
    <x v="2"/>
  </r>
  <r>
    <n v="1529"/>
    <x v="277"/>
    <x v="9"/>
    <x v="0"/>
    <x v="0"/>
    <x v="5"/>
    <x v="3"/>
    <x v="3"/>
    <x v="9"/>
    <x v="35"/>
    <x v="35"/>
    <x v="1"/>
    <x v="1"/>
    <x v="1"/>
    <x v="2"/>
    <x v="2"/>
    <x v="0"/>
  </r>
  <r>
    <n v="1530"/>
    <x v="277"/>
    <x v="9"/>
    <x v="0"/>
    <x v="2"/>
    <x v="2"/>
    <x v="3"/>
    <x v="3"/>
    <x v="3"/>
    <x v="41"/>
    <x v="41"/>
    <x v="1"/>
    <x v="1"/>
    <x v="0"/>
    <x v="3"/>
    <x v="3"/>
    <x v="2"/>
  </r>
  <r>
    <n v="1531"/>
    <x v="277"/>
    <x v="9"/>
    <x v="0"/>
    <x v="1"/>
    <x v="5"/>
    <x v="4"/>
    <x v="4"/>
    <x v="5"/>
    <x v="47"/>
    <x v="47"/>
    <x v="0"/>
    <x v="0"/>
    <x v="0"/>
    <x v="1"/>
    <x v="1"/>
    <x v="2"/>
  </r>
  <r>
    <n v="1532"/>
    <x v="277"/>
    <x v="9"/>
    <x v="0"/>
    <x v="0"/>
    <x v="3"/>
    <x v="1"/>
    <x v="1"/>
    <x v="4"/>
    <x v="22"/>
    <x v="22"/>
    <x v="0"/>
    <x v="0"/>
    <x v="0"/>
    <x v="2"/>
    <x v="2"/>
    <x v="1"/>
  </r>
  <r>
    <n v="1533"/>
    <x v="277"/>
    <x v="9"/>
    <x v="0"/>
    <x v="2"/>
    <x v="3"/>
    <x v="0"/>
    <x v="0"/>
    <x v="0"/>
    <x v="0"/>
    <x v="0"/>
    <x v="1"/>
    <x v="1"/>
    <x v="0"/>
    <x v="2"/>
    <x v="2"/>
    <x v="0"/>
  </r>
  <r>
    <n v="1534"/>
    <x v="277"/>
    <x v="9"/>
    <x v="0"/>
    <x v="1"/>
    <x v="2"/>
    <x v="3"/>
    <x v="3"/>
    <x v="6"/>
    <x v="13"/>
    <x v="13"/>
    <x v="0"/>
    <x v="0"/>
    <x v="1"/>
    <x v="3"/>
    <x v="3"/>
    <x v="0"/>
  </r>
  <r>
    <n v="1535"/>
    <x v="277"/>
    <x v="9"/>
    <x v="0"/>
    <x v="2"/>
    <x v="0"/>
    <x v="0"/>
    <x v="0"/>
    <x v="9"/>
    <x v="39"/>
    <x v="39"/>
    <x v="1"/>
    <x v="1"/>
    <x v="1"/>
    <x v="2"/>
    <x v="2"/>
    <x v="0"/>
  </r>
  <r>
    <n v="1536"/>
    <x v="277"/>
    <x v="9"/>
    <x v="0"/>
    <x v="1"/>
    <x v="0"/>
    <x v="3"/>
    <x v="3"/>
    <x v="6"/>
    <x v="13"/>
    <x v="13"/>
    <x v="0"/>
    <x v="0"/>
    <x v="0"/>
    <x v="2"/>
    <x v="2"/>
    <x v="0"/>
  </r>
  <r>
    <n v="1537"/>
    <x v="278"/>
    <x v="9"/>
    <x v="0"/>
    <x v="1"/>
    <x v="0"/>
    <x v="2"/>
    <x v="2"/>
    <x v="8"/>
    <x v="36"/>
    <x v="36"/>
    <x v="1"/>
    <x v="1"/>
    <x v="0"/>
    <x v="2"/>
    <x v="2"/>
    <x v="0"/>
  </r>
  <r>
    <n v="1538"/>
    <x v="278"/>
    <x v="9"/>
    <x v="0"/>
    <x v="2"/>
    <x v="0"/>
    <x v="1"/>
    <x v="1"/>
    <x v="5"/>
    <x v="28"/>
    <x v="28"/>
    <x v="0"/>
    <x v="0"/>
    <x v="0"/>
    <x v="2"/>
    <x v="2"/>
    <x v="2"/>
  </r>
  <r>
    <n v="1539"/>
    <x v="278"/>
    <x v="9"/>
    <x v="0"/>
    <x v="0"/>
    <x v="6"/>
    <x v="2"/>
    <x v="2"/>
    <x v="6"/>
    <x v="32"/>
    <x v="32"/>
    <x v="1"/>
    <x v="1"/>
    <x v="0"/>
    <x v="1"/>
    <x v="1"/>
    <x v="0"/>
  </r>
  <r>
    <n v="1540"/>
    <x v="278"/>
    <x v="9"/>
    <x v="0"/>
    <x v="2"/>
    <x v="3"/>
    <x v="3"/>
    <x v="3"/>
    <x v="0"/>
    <x v="25"/>
    <x v="25"/>
    <x v="0"/>
    <x v="0"/>
    <x v="0"/>
    <x v="0"/>
    <x v="0"/>
    <x v="2"/>
  </r>
  <r>
    <n v="1541"/>
    <x v="278"/>
    <x v="9"/>
    <x v="0"/>
    <x v="0"/>
    <x v="3"/>
    <x v="2"/>
    <x v="2"/>
    <x v="3"/>
    <x v="3"/>
    <x v="3"/>
    <x v="1"/>
    <x v="1"/>
    <x v="0"/>
    <x v="2"/>
    <x v="2"/>
    <x v="0"/>
  </r>
  <r>
    <n v="1542"/>
    <x v="278"/>
    <x v="9"/>
    <x v="0"/>
    <x v="0"/>
    <x v="0"/>
    <x v="3"/>
    <x v="3"/>
    <x v="3"/>
    <x v="41"/>
    <x v="41"/>
    <x v="0"/>
    <x v="0"/>
    <x v="0"/>
    <x v="1"/>
    <x v="1"/>
    <x v="2"/>
  </r>
  <r>
    <n v="1543"/>
    <x v="278"/>
    <x v="9"/>
    <x v="0"/>
    <x v="0"/>
    <x v="3"/>
    <x v="2"/>
    <x v="2"/>
    <x v="1"/>
    <x v="43"/>
    <x v="43"/>
    <x v="0"/>
    <x v="0"/>
    <x v="0"/>
    <x v="3"/>
    <x v="3"/>
    <x v="0"/>
  </r>
  <r>
    <n v="1544"/>
    <x v="278"/>
    <x v="9"/>
    <x v="0"/>
    <x v="0"/>
    <x v="4"/>
    <x v="3"/>
    <x v="3"/>
    <x v="4"/>
    <x v="29"/>
    <x v="29"/>
    <x v="0"/>
    <x v="0"/>
    <x v="0"/>
    <x v="2"/>
    <x v="2"/>
    <x v="4"/>
  </r>
  <r>
    <n v="1545"/>
    <x v="278"/>
    <x v="9"/>
    <x v="0"/>
    <x v="1"/>
    <x v="2"/>
    <x v="4"/>
    <x v="4"/>
    <x v="4"/>
    <x v="8"/>
    <x v="8"/>
    <x v="0"/>
    <x v="0"/>
    <x v="1"/>
    <x v="0"/>
    <x v="0"/>
    <x v="1"/>
  </r>
  <r>
    <n v="1546"/>
    <x v="278"/>
    <x v="9"/>
    <x v="0"/>
    <x v="2"/>
    <x v="5"/>
    <x v="4"/>
    <x v="4"/>
    <x v="0"/>
    <x v="49"/>
    <x v="49"/>
    <x v="1"/>
    <x v="1"/>
    <x v="0"/>
    <x v="2"/>
    <x v="2"/>
    <x v="2"/>
  </r>
  <r>
    <n v="1547"/>
    <x v="278"/>
    <x v="9"/>
    <x v="0"/>
    <x v="0"/>
    <x v="3"/>
    <x v="3"/>
    <x v="3"/>
    <x v="4"/>
    <x v="29"/>
    <x v="29"/>
    <x v="1"/>
    <x v="1"/>
    <x v="0"/>
    <x v="0"/>
    <x v="0"/>
    <x v="4"/>
  </r>
  <r>
    <n v="1548"/>
    <x v="278"/>
    <x v="9"/>
    <x v="0"/>
    <x v="1"/>
    <x v="2"/>
    <x v="4"/>
    <x v="4"/>
    <x v="4"/>
    <x v="8"/>
    <x v="8"/>
    <x v="1"/>
    <x v="1"/>
    <x v="0"/>
    <x v="0"/>
    <x v="0"/>
    <x v="1"/>
  </r>
  <r>
    <n v="1549"/>
    <x v="278"/>
    <x v="9"/>
    <x v="0"/>
    <x v="1"/>
    <x v="4"/>
    <x v="2"/>
    <x v="2"/>
    <x v="6"/>
    <x v="32"/>
    <x v="32"/>
    <x v="1"/>
    <x v="1"/>
    <x v="0"/>
    <x v="2"/>
    <x v="2"/>
    <x v="0"/>
  </r>
  <r>
    <n v="1550"/>
    <x v="278"/>
    <x v="9"/>
    <x v="0"/>
    <x v="1"/>
    <x v="1"/>
    <x v="3"/>
    <x v="3"/>
    <x v="8"/>
    <x v="18"/>
    <x v="18"/>
    <x v="0"/>
    <x v="0"/>
    <x v="0"/>
    <x v="2"/>
    <x v="2"/>
    <x v="4"/>
  </r>
  <r>
    <n v="1551"/>
    <x v="279"/>
    <x v="9"/>
    <x v="0"/>
    <x v="1"/>
    <x v="4"/>
    <x v="3"/>
    <x v="3"/>
    <x v="0"/>
    <x v="25"/>
    <x v="25"/>
    <x v="1"/>
    <x v="1"/>
    <x v="0"/>
    <x v="4"/>
    <x v="4"/>
    <x v="2"/>
  </r>
  <r>
    <n v="1552"/>
    <x v="279"/>
    <x v="9"/>
    <x v="0"/>
    <x v="1"/>
    <x v="1"/>
    <x v="1"/>
    <x v="1"/>
    <x v="5"/>
    <x v="28"/>
    <x v="28"/>
    <x v="1"/>
    <x v="1"/>
    <x v="0"/>
    <x v="0"/>
    <x v="0"/>
    <x v="2"/>
  </r>
  <r>
    <n v="1553"/>
    <x v="279"/>
    <x v="9"/>
    <x v="0"/>
    <x v="2"/>
    <x v="0"/>
    <x v="4"/>
    <x v="4"/>
    <x v="3"/>
    <x v="42"/>
    <x v="42"/>
    <x v="0"/>
    <x v="0"/>
    <x v="0"/>
    <x v="3"/>
    <x v="3"/>
    <x v="2"/>
  </r>
  <r>
    <n v="1554"/>
    <x v="279"/>
    <x v="9"/>
    <x v="0"/>
    <x v="1"/>
    <x v="1"/>
    <x v="2"/>
    <x v="2"/>
    <x v="0"/>
    <x v="38"/>
    <x v="38"/>
    <x v="0"/>
    <x v="0"/>
    <x v="0"/>
    <x v="0"/>
    <x v="0"/>
    <x v="0"/>
  </r>
  <r>
    <n v="1555"/>
    <x v="279"/>
    <x v="9"/>
    <x v="0"/>
    <x v="2"/>
    <x v="6"/>
    <x v="1"/>
    <x v="1"/>
    <x v="8"/>
    <x v="33"/>
    <x v="33"/>
    <x v="1"/>
    <x v="1"/>
    <x v="0"/>
    <x v="2"/>
    <x v="2"/>
    <x v="1"/>
  </r>
  <r>
    <n v="1556"/>
    <x v="279"/>
    <x v="9"/>
    <x v="0"/>
    <x v="0"/>
    <x v="3"/>
    <x v="3"/>
    <x v="3"/>
    <x v="8"/>
    <x v="18"/>
    <x v="18"/>
    <x v="0"/>
    <x v="0"/>
    <x v="0"/>
    <x v="4"/>
    <x v="4"/>
    <x v="4"/>
  </r>
  <r>
    <n v="1557"/>
    <x v="280"/>
    <x v="9"/>
    <x v="0"/>
    <x v="0"/>
    <x v="1"/>
    <x v="2"/>
    <x v="2"/>
    <x v="9"/>
    <x v="26"/>
    <x v="26"/>
    <x v="0"/>
    <x v="0"/>
    <x v="0"/>
    <x v="2"/>
    <x v="2"/>
    <x v="0"/>
  </r>
  <r>
    <n v="1558"/>
    <x v="280"/>
    <x v="9"/>
    <x v="0"/>
    <x v="0"/>
    <x v="2"/>
    <x v="2"/>
    <x v="2"/>
    <x v="7"/>
    <x v="15"/>
    <x v="15"/>
    <x v="0"/>
    <x v="0"/>
    <x v="0"/>
    <x v="4"/>
    <x v="4"/>
    <x v="0"/>
  </r>
  <r>
    <n v="1559"/>
    <x v="281"/>
    <x v="9"/>
    <x v="0"/>
    <x v="1"/>
    <x v="5"/>
    <x v="0"/>
    <x v="0"/>
    <x v="1"/>
    <x v="40"/>
    <x v="40"/>
    <x v="0"/>
    <x v="0"/>
    <x v="0"/>
    <x v="0"/>
    <x v="0"/>
    <x v="2"/>
  </r>
  <r>
    <n v="1560"/>
    <x v="281"/>
    <x v="9"/>
    <x v="0"/>
    <x v="2"/>
    <x v="5"/>
    <x v="1"/>
    <x v="1"/>
    <x v="4"/>
    <x v="22"/>
    <x v="22"/>
    <x v="1"/>
    <x v="1"/>
    <x v="0"/>
    <x v="3"/>
    <x v="3"/>
    <x v="1"/>
  </r>
  <r>
    <n v="1561"/>
    <x v="281"/>
    <x v="9"/>
    <x v="0"/>
    <x v="1"/>
    <x v="1"/>
    <x v="3"/>
    <x v="3"/>
    <x v="4"/>
    <x v="29"/>
    <x v="29"/>
    <x v="0"/>
    <x v="0"/>
    <x v="0"/>
    <x v="0"/>
    <x v="0"/>
    <x v="4"/>
  </r>
  <r>
    <n v="1562"/>
    <x v="281"/>
    <x v="9"/>
    <x v="0"/>
    <x v="2"/>
    <x v="3"/>
    <x v="3"/>
    <x v="3"/>
    <x v="2"/>
    <x v="5"/>
    <x v="5"/>
    <x v="0"/>
    <x v="0"/>
    <x v="0"/>
    <x v="4"/>
    <x v="4"/>
    <x v="1"/>
  </r>
  <r>
    <n v="1563"/>
    <x v="282"/>
    <x v="9"/>
    <x v="0"/>
    <x v="2"/>
    <x v="1"/>
    <x v="4"/>
    <x v="4"/>
    <x v="2"/>
    <x v="24"/>
    <x v="24"/>
    <x v="1"/>
    <x v="1"/>
    <x v="0"/>
    <x v="2"/>
    <x v="2"/>
    <x v="1"/>
  </r>
  <r>
    <n v="1564"/>
    <x v="282"/>
    <x v="9"/>
    <x v="0"/>
    <x v="0"/>
    <x v="2"/>
    <x v="4"/>
    <x v="4"/>
    <x v="7"/>
    <x v="31"/>
    <x v="31"/>
    <x v="1"/>
    <x v="1"/>
    <x v="0"/>
    <x v="2"/>
    <x v="2"/>
    <x v="4"/>
  </r>
  <r>
    <n v="1565"/>
    <x v="282"/>
    <x v="9"/>
    <x v="0"/>
    <x v="1"/>
    <x v="4"/>
    <x v="4"/>
    <x v="4"/>
    <x v="4"/>
    <x v="8"/>
    <x v="8"/>
    <x v="1"/>
    <x v="1"/>
    <x v="0"/>
    <x v="0"/>
    <x v="0"/>
    <x v="1"/>
  </r>
  <r>
    <n v="1566"/>
    <x v="282"/>
    <x v="9"/>
    <x v="0"/>
    <x v="1"/>
    <x v="1"/>
    <x v="4"/>
    <x v="4"/>
    <x v="6"/>
    <x v="9"/>
    <x v="9"/>
    <x v="0"/>
    <x v="0"/>
    <x v="0"/>
    <x v="4"/>
    <x v="4"/>
    <x v="0"/>
  </r>
  <r>
    <n v="1567"/>
    <x v="282"/>
    <x v="9"/>
    <x v="0"/>
    <x v="2"/>
    <x v="4"/>
    <x v="4"/>
    <x v="4"/>
    <x v="4"/>
    <x v="8"/>
    <x v="8"/>
    <x v="0"/>
    <x v="0"/>
    <x v="1"/>
    <x v="3"/>
    <x v="3"/>
    <x v="1"/>
  </r>
  <r>
    <n v="1568"/>
    <x v="282"/>
    <x v="9"/>
    <x v="0"/>
    <x v="2"/>
    <x v="5"/>
    <x v="0"/>
    <x v="0"/>
    <x v="2"/>
    <x v="2"/>
    <x v="2"/>
    <x v="0"/>
    <x v="0"/>
    <x v="0"/>
    <x v="0"/>
    <x v="0"/>
    <x v="2"/>
  </r>
  <r>
    <n v="1569"/>
    <x v="282"/>
    <x v="9"/>
    <x v="0"/>
    <x v="0"/>
    <x v="4"/>
    <x v="1"/>
    <x v="1"/>
    <x v="9"/>
    <x v="44"/>
    <x v="44"/>
    <x v="1"/>
    <x v="1"/>
    <x v="0"/>
    <x v="0"/>
    <x v="0"/>
    <x v="0"/>
  </r>
  <r>
    <n v="1570"/>
    <x v="282"/>
    <x v="9"/>
    <x v="0"/>
    <x v="0"/>
    <x v="0"/>
    <x v="0"/>
    <x v="0"/>
    <x v="3"/>
    <x v="45"/>
    <x v="45"/>
    <x v="0"/>
    <x v="0"/>
    <x v="0"/>
    <x v="0"/>
    <x v="0"/>
    <x v="0"/>
  </r>
  <r>
    <n v="1571"/>
    <x v="282"/>
    <x v="9"/>
    <x v="0"/>
    <x v="2"/>
    <x v="0"/>
    <x v="2"/>
    <x v="2"/>
    <x v="9"/>
    <x v="26"/>
    <x v="26"/>
    <x v="0"/>
    <x v="0"/>
    <x v="0"/>
    <x v="3"/>
    <x v="3"/>
    <x v="0"/>
  </r>
  <r>
    <n v="1572"/>
    <x v="282"/>
    <x v="9"/>
    <x v="0"/>
    <x v="2"/>
    <x v="2"/>
    <x v="1"/>
    <x v="1"/>
    <x v="0"/>
    <x v="10"/>
    <x v="10"/>
    <x v="1"/>
    <x v="1"/>
    <x v="0"/>
    <x v="2"/>
    <x v="2"/>
    <x v="2"/>
  </r>
  <r>
    <n v="1573"/>
    <x v="282"/>
    <x v="9"/>
    <x v="0"/>
    <x v="2"/>
    <x v="6"/>
    <x v="2"/>
    <x v="2"/>
    <x v="7"/>
    <x v="15"/>
    <x v="15"/>
    <x v="0"/>
    <x v="0"/>
    <x v="0"/>
    <x v="2"/>
    <x v="2"/>
    <x v="0"/>
  </r>
  <r>
    <n v="1574"/>
    <x v="282"/>
    <x v="9"/>
    <x v="0"/>
    <x v="0"/>
    <x v="2"/>
    <x v="3"/>
    <x v="3"/>
    <x v="3"/>
    <x v="41"/>
    <x v="41"/>
    <x v="0"/>
    <x v="0"/>
    <x v="0"/>
    <x v="2"/>
    <x v="2"/>
    <x v="2"/>
  </r>
  <r>
    <n v="1575"/>
    <x v="282"/>
    <x v="9"/>
    <x v="0"/>
    <x v="0"/>
    <x v="6"/>
    <x v="4"/>
    <x v="4"/>
    <x v="7"/>
    <x v="31"/>
    <x v="31"/>
    <x v="0"/>
    <x v="0"/>
    <x v="0"/>
    <x v="4"/>
    <x v="4"/>
    <x v="4"/>
  </r>
  <r>
    <n v="1576"/>
    <x v="283"/>
    <x v="9"/>
    <x v="0"/>
    <x v="1"/>
    <x v="0"/>
    <x v="4"/>
    <x v="4"/>
    <x v="0"/>
    <x v="49"/>
    <x v="49"/>
    <x v="0"/>
    <x v="0"/>
    <x v="0"/>
    <x v="3"/>
    <x v="3"/>
    <x v="2"/>
  </r>
  <r>
    <n v="1577"/>
    <x v="283"/>
    <x v="9"/>
    <x v="0"/>
    <x v="1"/>
    <x v="0"/>
    <x v="1"/>
    <x v="1"/>
    <x v="6"/>
    <x v="7"/>
    <x v="7"/>
    <x v="0"/>
    <x v="0"/>
    <x v="0"/>
    <x v="2"/>
    <x v="2"/>
    <x v="0"/>
  </r>
  <r>
    <n v="1578"/>
    <x v="284"/>
    <x v="9"/>
    <x v="0"/>
    <x v="1"/>
    <x v="3"/>
    <x v="1"/>
    <x v="1"/>
    <x v="8"/>
    <x v="33"/>
    <x v="33"/>
    <x v="0"/>
    <x v="0"/>
    <x v="0"/>
    <x v="3"/>
    <x v="3"/>
    <x v="1"/>
  </r>
  <r>
    <n v="1579"/>
    <x v="284"/>
    <x v="9"/>
    <x v="0"/>
    <x v="1"/>
    <x v="0"/>
    <x v="4"/>
    <x v="4"/>
    <x v="7"/>
    <x v="31"/>
    <x v="31"/>
    <x v="0"/>
    <x v="0"/>
    <x v="0"/>
    <x v="2"/>
    <x v="2"/>
    <x v="4"/>
  </r>
  <r>
    <n v="1580"/>
    <x v="284"/>
    <x v="9"/>
    <x v="0"/>
    <x v="0"/>
    <x v="5"/>
    <x v="1"/>
    <x v="1"/>
    <x v="5"/>
    <x v="28"/>
    <x v="28"/>
    <x v="0"/>
    <x v="0"/>
    <x v="0"/>
    <x v="2"/>
    <x v="2"/>
    <x v="2"/>
  </r>
  <r>
    <n v="1581"/>
    <x v="284"/>
    <x v="9"/>
    <x v="0"/>
    <x v="2"/>
    <x v="3"/>
    <x v="4"/>
    <x v="4"/>
    <x v="3"/>
    <x v="42"/>
    <x v="42"/>
    <x v="0"/>
    <x v="0"/>
    <x v="0"/>
    <x v="3"/>
    <x v="3"/>
    <x v="2"/>
  </r>
  <r>
    <n v="1582"/>
    <x v="284"/>
    <x v="9"/>
    <x v="0"/>
    <x v="0"/>
    <x v="0"/>
    <x v="1"/>
    <x v="1"/>
    <x v="8"/>
    <x v="33"/>
    <x v="33"/>
    <x v="0"/>
    <x v="0"/>
    <x v="1"/>
    <x v="4"/>
    <x v="4"/>
    <x v="1"/>
  </r>
  <r>
    <n v="1583"/>
    <x v="284"/>
    <x v="9"/>
    <x v="0"/>
    <x v="1"/>
    <x v="5"/>
    <x v="2"/>
    <x v="2"/>
    <x v="9"/>
    <x v="26"/>
    <x v="26"/>
    <x v="1"/>
    <x v="1"/>
    <x v="0"/>
    <x v="0"/>
    <x v="0"/>
    <x v="0"/>
  </r>
  <r>
    <n v="1584"/>
    <x v="284"/>
    <x v="9"/>
    <x v="0"/>
    <x v="0"/>
    <x v="2"/>
    <x v="4"/>
    <x v="4"/>
    <x v="5"/>
    <x v="47"/>
    <x v="47"/>
    <x v="0"/>
    <x v="0"/>
    <x v="0"/>
    <x v="2"/>
    <x v="2"/>
    <x v="2"/>
  </r>
  <r>
    <n v="1585"/>
    <x v="285"/>
    <x v="9"/>
    <x v="0"/>
    <x v="0"/>
    <x v="5"/>
    <x v="3"/>
    <x v="3"/>
    <x v="5"/>
    <x v="16"/>
    <x v="16"/>
    <x v="1"/>
    <x v="1"/>
    <x v="0"/>
    <x v="3"/>
    <x v="3"/>
    <x v="1"/>
  </r>
  <r>
    <n v="1586"/>
    <x v="286"/>
    <x v="9"/>
    <x v="0"/>
    <x v="1"/>
    <x v="5"/>
    <x v="3"/>
    <x v="3"/>
    <x v="9"/>
    <x v="35"/>
    <x v="35"/>
    <x v="0"/>
    <x v="0"/>
    <x v="0"/>
    <x v="2"/>
    <x v="2"/>
    <x v="0"/>
  </r>
  <r>
    <n v="1587"/>
    <x v="286"/>
    <x v="9"/>
    <x v="0"/>
    <x v="2"/>
    <x v="3"/>
    <x v="0"/>
    <x v="0"/>
    <x v="3"/>
    <x v="45"/>
    <x v="45"/>
    <x v="1"/>
    <x v="1"/>
    <x v="0"/>
    <x v="0"/>
    <x v="0"/>
    <x v="0"/>
  </r>
  <r>
    <n v="1588"/>
    <x v="286"/>
    <x v="9"/>
    <x v="0"/>
    <x v="1"/>
    <x v="6"/>
    <x v="2"/>
    <x v="2"/>
    <x v="3"/>
    <x v="3"/>
    <x v="3"/>
    <x v="0"/>
    <x v="0"/>
    <x v="0"/>
    <x v="3"/>
    <x v="3"/>
    <x v="0"/>
  </r>
  <r>
    <n v="1589"/>
    <x v="286"/>
    <x v="9"/>
    <x v="0"/>
    <x v="1"/>
    <x v="6"/>
    <x v="3"/>
    <x v="3"/>
    <x v="4"/>
    <x v="29"/>
    <x v="29"/>
    <x v="0"/>
    <x v="0"/>
    <x v="0"/>
    <x v="1"/>
    <x v="1"/>
    <x v="4"/>
  </r>
  <r>
    <n v="1590"/>
    <x v="286"/>
    <x v="9"/>
    <x v="0"/>
    <x v="2"/>
    <x v="0"/>
    <x v="0"/>
    <x v="0"/>
    <x v="7"/>
    <x v="20"/>
    <x v="20"/>
    <x v="0"/>
    <x v="0"/>
    <x v="0"/>
    <x v="2"/>
    <x v="2"/>
    <x v="2"/>
  </r>
  <r>
    <n v="1591"/>
    <x v="286"/>
    <x v="9"/>
    <x v="0"/>
    <x v="1"/>
    <x v="0"/>
    <x v="1"/>
    <x v="1"/>
    <x v="3"/>
    <x v="14"/>
    <x v="14"/>
    <x v="0"/>
    <x v="0"/>
    <x v="0"/>
    <x v="2"/>
    <x v="2"/>
    <x v="0"/>
  </r>
  <r>
    <n v="1592"/>
    <x v="286"/>
    <x v="9"/>
    <x v="0"/>
    <x v="2"/>
    <x v="6"/>
    <x v="1"/>
    <x v="1"/>
    <x v="1"/>
    <x v="1"/>
    <x v="1"/>
    <x v="1"/>
    <x v="1"/>
    <x v="0"/>
    <x v="4"/>
    <x v="4"/>
    <x v="1"/>
  </r>
  <r>
    <n v="1593"/>
    <x v="286"/>
    <x v="9"/>
    <x v="0"/>
    <x v="0"/>
    <x v="2"/>
    <x v="4"/>
    <x v="4"/>
    <x v="8"/>
    <x v="19"/>
    <x v="19"/>
    <x v="0"/>
    <x v="0"/>
    <x v="0"/>
    <x v="4"/>
    <x v="4"/>
    <x v="4"/>
  </r>
  <r>
    <n v="1594"/>
    <x v="286"/>
    <x v="9"/>
    <x v="0"/>
    <x v="1"/>
    <x v="5"/>
    <x v="0"/>
    <x v="0"/>
    <x v="7"/>
    <x v="20"/>
    <x v="20"/>
    <x v="0"/>
    <x v="0"/>
    <x v="0"/>
    <x v="2"/>
    <x v="2"/>
    <x v="2"/>
  </r>
  <r>
    <n v="1595"/>
    <x v="286"/>
    <x v="9"/>
    <x v="0"/>
    <x v="1"/>
    <x v="2"/>
    <x v="1"/>
    <x v="1"/>
    <x v="6"/>
    <x v="7"/>
    <x v="7"/>
    <x v="0"/>
    <x v="0"/>
    <x v="0"/>
    <x v="3"/>
    <x v="3"/>
    <x v="0"/>
  </r>
  <r>
    <n v="1596"/>
    <x v="286"/>
    <x v="9"/>
    <x v="0"/>
    <x v="0"/>
    <x v="3"/>
    <x v="1"/>
    <x v="1"/>
    <x v="9"/>
    <x v="44"/>
    <x v="44"/>
    <x v="1"/>
    <x v="1"/>
    <x v="0"/>
    <x v="2"/>
    <x v="2"/>
    <x v="0"/>
  </r>
  <r>
    <n v="1597"/>
    <x v="286"/>
    <x v="9"/>
    <x v="0"/>
    <x v="2"/>
    <x v="5"/>
    <x v="1"/>
    <x v="1"/>
    <x v="2"/>
    <x v="30"/>
    <x v="30"/>
    <x v="0"/>
    <x v="0"/>
    <x v="1"/>
    <x v="1"/>
    <x v="1"/>
    <x v="2"/>
  </r>
  <r>
    <n v="1598"/>
    <x v="286"/>
    <x v="9"/>
    <x v="0"/>
    <x v="0"/>
    <x v="1"/>
    <x v="4"/>
    <x v="4"/>
    <x v="7"/>
    <x v="31"/>
    <x v="31"/>
    <x v="1"/>
    <x v="1"/>
    <x v="0"/>
    <x v="2"/>
    <x v="2"/>
    <x v="4"/>
  </r>
  <r>
    <n v="1599"/>
    <x v="286"/>
    <x v="9"/>
    <x v="0"/>
    <x v="2"/>
    <x v="4"/>
    <x v="1"/>
    <x v="1"/>
    <x v="4"/>
    <x v="22"/>
    <x v="22"/>
    <x v="0"/>
    <x v="0"/>
    <x v="0"/>
    <x v="1"/>
    <x v="1"/>
    <x v="1"/>
  </r>
  <r>
    <n v="1600"/>
    <x v="286"/>
    <x v="9"/>
    <x v="0"/>
    <x v="0"/>
    <x v="3"/>
    <x v="2"/>
    <x v="2"/>
    <x v="6"/>
    <x v="32"/>
    <x v="32"/>
    <x v="0"/>
    <x v="0"/>
    <x v="0"/>
    <x v="0"/>
    <x v="0"/>
    <x v="0"/>
  </r>
  <r>
    <n v="1601"/>
    <x v="287"/>
    <x v="9"/>
    <x v="0"/>
    <x v="2"/>
    <x v="4"/>
    <x v="3"/>
    <x v="3"/>
    <x v="9"/>
    <x v="35"/>
    <x v="35"/>
    <x v="1"/>
    <x v="1"/>
    <x v="0"/>
    <x v="2"/>
    <x v="2"/>
    <x v="0"/>
  </r>
  <r>
    <n v="1602"/>
    <x v="287"/>
    <x v="9"/>
    <x v="0"/>
    <x v="0"/>
    <x v="0"/>
    <x v="0"/>
    <x v="0"/>
    <x v="9"/>
    <x v="39"/>
    <x v="39"/>
    <x v="0"/>
    <x v="0"/>
    <x v="0"/>
    <x v="2"/>
    <x v="2"/>
    <x v="0"/>
  </r>
  <r>
    <n v="1603"/>
    <x v="287"/>
    <x v="9"/>
    <x v="0"/>
    <x v="0"/>
    <x v="2"/>
    <x v="0"/>
    <x v="0"/>
    <x v="1"/>
    <x v="40"/>
    <x v="40"/>
    <x v="0"/>
    <x v="0"/>
    <x v="0"/>
    <x v="2"/>
    <x v="2"/>
    <x v="2"/>
  </r>
  <r>
    <n v="1604"/>
    <x v="288"/>
    <x v="9"/>
    <x v="0"/>
    <x v="1"/>
    <x v="3"/>
    <x v="0"/>
    <x v="0"/>
    <x v="0"/>
    <x v="0"/>
    <x v="0"/>
    <x v="0"/>
    <x v="0"/>
    <x v="0"/>
    <x v="4"/>
    <x v="4"/>
    <x v="0"/>
  </r>
  <r>
    <n v="1605"/>
    <x v="289"/>
    <x v="9"/>
    <x v="0"/>
    <x v="1"/>
    <x v="6"/>
    <x v="0"/>
    <x v="0"/>
    <x v="3"/>
    <x v="45"/>
    <x v="45"/>
    <x v="1"/>
    <x v="1"/>
    <x v="0"/>
    <x v="2"/>
    <x v="2"/>
    <x v="0"/>
  </r>
  <r>
    <n v="1606"/>
    <x v="289"/>
    <x v="9"/>
    <x v="0"/>
    <x v="2"/>
    <x v="1"/>
    <x v="1"/>
    <x v="1"/>
    <x v="9"/>
    <x v="44"/>
    <x v="44"/>
    <x v="1"/>
    <x v="1"/>
    <x v="0"/>
    <x v="1"/>
    <x v="1"/>
    <x v="0"/>
  </r>
  <r>
    <n v="1607"/>
    <x v="289"/>
    <x v="9"/>
    <x v="0"/>
    <x v="1"/>
    <x v="0"/>
    <x v="4"/>
    <x v="4"/>
    <x v="4"/>
    <x v="8"/>
    <x v="8"/>
    <x v="0"/>
    <x v="0"/>
    <x v="0"/>
    <x v="0"/>
    <x v="0"/>
    <x v="1"/>
  </r>
  <r>
    <n v="1608"/>
    <x v="289"/>
    <x v="9"/>
    <x v="0"/>
    <x v="2"/>
    <x v="2"/>
    <x v="3"/>
    <x v="3"/>
    <x v="9"/>
    <x v="35"/>
    <x v="35"/>
    <x v="1"/>
    <x v="1"/>
    <x v="0"/>
    <x v="2"/>
    <x v="2"/>
    <x v="0"/>
  </r>
  <r>
    <n v="1609"/>
    <x v="289"/>
    <x v="9"/>
    <x v="0"/>
    <x v="1"/>
    <x v="0"/>
    <x v="2"/>
    <x v="2"/>
    <x v="1"/>
    <x v="43"/>
    <x v="43"/>
    <x v="1"/>
    <x v="1"/>
    <x v="0"/>
    <x v="3"/>
    <x v="3"/>
    <x v="0"/>
  </r>
  <r>
    <n v="1610"/>
    <x v="290"/>
    <x v="9"/>
    <x v="0"/>
    <x v="0"/>
    <x v="2"/>
    <x v="1"/>
    <x v="1"/>
    <x v="6"/>
    <x v="7"/>
    <x v="7"/>
    <x v="1"/>
    <x v="1"/>
    <x v="0"/>
    <x v="2"/>
    <x v="2"/>
    <x v="0"/>
  </r>
  <r>
    <n v="1611"/>
    <x v="290"/>
    <x v="9"/>
    <x v="0"/>
    <x v="0"/>
    <x v="4"/>
    <x v="1"/>
    <x v="1"/>
    <x v="1"/>
    <x v="1"/>
    <x v="1"/>
    <x v="1"/>
    <x v="1"/>
    <x v="0"/>
    <x v="3"/>
    <x v="3"/>
    <x v="1"/>
  </r>
  <r>
    <n v="1612"/>
    <x v="290"/>
    <x v="9"/>
    <x v="0"/>
    <x v="0"/>
    <x v="6"/>
    <x v="0"/>
    <x v="0"/>
    <x v="9"/>
    <x v="39"/>
    <x v="39"/>
    <x v="0"/>
    <x v="0"/>
    <x v="0"/>
    <x v="2"/>
    <x v="2"/>
    <x v="0"/>
  </r>
  <r>
    <n v="1613"/>
    <x v="290"/>
    <x v="9"/>
    <x v="0"/>
    <x v="2"/>
    <x v="6"/>
    <x v="4"/>
    <x v="4"/>
    <x v="1"/>
    <x v="37"/>
    <x v="37"/>
    <x v="0"/>
    <x v="0"/>
    <x v="0"/>
    <x v="1"/>
    <x v="1"/>
    <x v="4"/>
  </r>
  <r>
    <n v="1614"/>
    <x v="290"/>
    <x v="9"/>
    <x v="0"/>
    <x v="2"/>
    <x v="1"/>
    <x v="0"/>
    <x v="0"/>
    <x v="8"/>
    <x v="23"/>
    <x v="23"/>
    <x v="1"/>
    <x v="1"/>
    <x v="0"/>
    <x v="3"/>
    <x v="3"/>
    <x v="2"/>
  </r>
  <r>
    <n v="1615"/>
    <x v="290"/>
    <x v="9"/>
    <x v="0"/>
    <x v="2"/>
    <x v="4"/>
    <x v="3"/>
    <x v="3"/>
    <x v="0"/>
    <x v="25"/>
    <x v="25"/>
    <x v="0"/>
    <x v="0"/>
    <x v="0"/>
    <x v="2"/>
    <x v="2"/>
    <x v="2"/>
  </r>
  <r>
    <n v="1616"/>
    <x v="290"/>
    <x v="9"/>
    <x v="0"/>
    <x v="1"/>
    <x v="0"/>
    <x v="2"/>
    <x v="2"/>
    <x v="5"/>
    <x v="6"/>
    <x v="6"/>
    <x v="1"/>
    <x v="1"/>
    <x v="1"/>
    <x v="0"/>
    <x v="0"/>
    <x v="0"/>
  </r>
  <r>
    <n v="1617"/>
    <x v="290"/>
    <x v="9"/>
    <x v="0"/>
    <x v="1"/>
    <x v="0"/>
    <x v="3"/>
    <x v="3"/>
    <x v="9"/>
    <x v="35"/>
    <x v="35"/>
    <x v="1"/>
    <x v="1"/>
    <x v="0"/>
    <x v="3"/>
    <x v="3"/>
    <x v="0"/>
  </r>
  <r>
    <n v="1618"/>
    <x v="290"/>
    <x v="9"/>
    <x v="0"/>
    <x v="1"/>
    <x v="2"/>
    <x v="4"/>
    <x v="4"/>
    <x v="6"/>
    <x v="9"/>
    <x v="9"/>
    <x v="0"/>
    <x v="0"/>
    <x v="0"/>
    <x v="3"/>
    <x v="3"/>
    <x v="0"/>
  </r>
  <r>
    <n v="1619"/>
    <x v="291"/>
    <x v="9"/>
    <x v="0"/>
    <x v="0"/>
    <x v="4"/>
    <x v="2"/>
    <x v="2"/>
    <x v="9"/>
    <x v="26"/>
    <x v="26"/>
    <x v="1"/>
    <x v="1"/>
    <x v="0"/>
    <x v="1"/>
    <x v="1"/>
    <x v="0"/>
  </r>
  <r>
    <n v="1620"/>
    <x v="291"/>
    <x v="9"/>
    <x v="0"/>
    <x v="1"/>
    <x v="4"/>
    <x v="1"/>
    <x v="1"/>
    <x v="8"/>
    <x v="33"/>
    <x v="33"/>
    <x v="0"/>
    <x v="0"/>
    <x v="0"/>
    <x v="4"/>
    <x v="4"/>
    <x v="1"/>
  </r>
  <r>
    <n v="1621"/>
    <x v="291"/>
    <x v="9"/>
    <x v="0"/>
    <x v="0"/>
    <x v="6"/>
    <x v="0"/>
    <x v="0"/>
    <x v="4"/>
    <x v="4"/>
    <x v="4"/>
    <x v="0"/>
    <x v="0"/>
    <x v="0"/>
    <x v="2"/>
    <x v="2"/>
    <x v="2"/>
  </r>
  <r>
    <n v="1622"/>
    <x v="291"/>
    <x v="9"/>
    <x v="0"/>
    <x v="0"/>
    <x v="4"/>
    <x v="1"/>
    <x v="1"/>
    <x v="7"/>
    <x v="21"/>
    <x v="21"/>
    <x v="1"/>
    <x v="1"/>
    <x v="0"/>
    <x v="2"/>
    <x v="2"/>
    <x v="1"/>
  </r>
  <r>
    <n v="1623"/>
    <x v="291"/>
    <x v="9"/>
    <x v="0"/>
    <x v="2"/>
    <x v="1"/>
    <x v="0"/>
    <x v="0"/>
    <x v="9"/>
    <x v="39"/>
    <x v="39"/>
    <x v="0"/>
    <x v="0"/>
    <x v="1"/>
    <x v="2"/>
    <x v="2"/>
    <x v="0"/>
  </r>
  <r>
    <n v="1624"/>
    <x v="291"/>
    <x v="9"/>
    <x v="0"/>
    <x v="1"/>
    <x v="2"/>
    <x v="2"/>
    <x v="2"/>
    <x v="9"/>
    <x v="26"/>
    <x v="26"/>
    <x v="0"/>
    <x v="0"/>
    <x v="0"/>
    <x v="2"/>
    <x v="2"/>
    <x v="0"/>
  </r>
  <r>
    <n v="1625"/>
    <x v="291"/>
    <x v="9"/>
    <x v="0"/>
    <x v="2"/>
    <x v="1"/>
    <x v="2"/>
    <x v="2"/>
    <x v="0"/>
    <x v="38"/>
    <x v="38"/>
    <x v="0"/>
    <x v="0"/>
    <x v="0"/>
    <x v="2"/>
    <x v="2"/>
    <x v="0"/>
  </r>
  <r>
    <n v="1626"/>
    <x v="291"/>
    <x v="9"/>
    <x v="0"/>
    <x v="2"/>
    <x v="0"/>
    <x v="4"/>
    <x v="4"/>
    <x v="3"/>
    <x v="42"/>
    <x v="42"/>
    <x v="0"/>
    <x v="0"/>
    <x v="1"/>
    <x v="3"/>
    <x v="3"/>
    <x v="2"/>
  </r>
  <r>
    <n v="1627"/>
    <x v="291"/>
    <x v="9"/>
    <x v="0"/>
    <x v="0"/>
    <x v="3"/>
    <x v="3"/>
    <x v="3"/>
    <x v="9"/>
    <x v="35"/>
    <x v="35"/>
    <x v="0"/>
    <x v="0"/>
    <x v="0"/>
    <x v="4"/>
    <x v="4"/>
    <x v="0"/>
  </r>
  <r>
    <n v="1628"/>
    <x v="292"/>
    <x v="9"/>
    <x v="0"/>
    <x v="2"/>
    <x v="6"/>
    <x v="1"/>
    <x v="1"/>
    <x v="5"/>
    <x v="28"/>
    <x v="28"/>
    <x v="0"/>
    <x v="0"/>
    <x v="0"/>
    <x v="0"/>
    <x v="0"/>
    <x v="2"/>
  </r>
  <r>
    <n v="1629"/>
    <x v="293"/>
    <x v="9"/>
    <x v="0"/>
    <x v="2"/>
    <x v="4"/>
    <x v="4"/>
    <x v="4"/>
    <x v="7"/>
    <x v="31"/>
    <x v="31"/>
    <x v="0"/>
    <x v="0"/>
    <x v="0"/>
    <x v="3"/>
    <x v="3"/>
    <x v="4"/>
  </r>
  <r>
    <n v="1630"/>
    <x v="293"/>
    <x v="9"/>
    <x v="0"/>
    <x v="1"/>
    <x v="2"/>
    <x v="0"/>
    <x v="0"/>
    <x v="7"/>
    <x v="20"/>
    <x v="20"/>
    <x v="0"/>
    <x v="0"/>
    <x v="0"/>
    <x v="2"/>
    <x v="2"/>
    <x v="2"/>
  </r>
  <r>
    <n v="1631"/>
    <x v="293"/>
    <x v="9"/>
    <x v="0"/>
    <x v="0"/>
    <x v="5"/>
    <x v="4"/>
    <x v="4"/>
    <x v="3"/>
    <x v="42"/>
    <x v="42"/>
    <x v="0"/>
    <x v="0"/>
    <x v="0"/>
    <x v="0"/>
    <x v="0"/>
    <x v="2"/>
  </r>
  <r>
    <n v="1632"/>
    <x v="293"/>
    <x v="9"/>
    <x v="0"/>
    <x v="2"/>
    <x v="1"/>
    <x v="2"/>
    <x v="2"/>
    <x v="2"/>
    <x v="12"/>
    <x v="12"/>
    <x v="0"/>
    <x v="0"/>
    <x v="0"/>
    <x v="2"/>
    <x v="2"/>
    <x v="0"/>
  </r>
  <r>
    <n v="1633"/>
    <x v="293"/>
    <x v="9"/>
    <x v="0"/>
    <x v="2"/>
    <x v="0"/>
    <x v="1"/>
    <x v="1"/>
    <x v="2"/>
    <x v="30"/>
    <x v="30"/>
    <x v="0"/>
    <x v="0"/>
    <x v="0"/>
    <x v="0"/>
    <x v="0"/>
    <x v="2"/>
  </r>
  <r>
    <n v="1634"/>
    <x v="293"/>
    <x v="9"/>
    <x v="0"/>
    <x v="2"/>
    <x v="5"/>
    <x v="2"/>
    <x v="2"/>
    <x v="7"/>
    <x v="15"/>
    <x v="15"/>
    <x v="0"/>
    <x v="0"/>
    <x v="0"/>
    <x v="0"/>
    <x v="0"/>
    <x v="0"/>
  </r>
  <r>
    <n v="1635"/>
    <x v="294"/>
    <x v="9"/>
    <x v="0"/>
    <x v="0"/>
    <x v="5"/>
    <x v="2"/>
    <x v="2"/>
    <x v="9"/>
    <x v="26"/>
    <x v="26"/>
    <x v="1"/>
    <x v="1"/>
    <x v="0"/>
    <x v="2"/>
    <x v="2"/>
    <x v="0"/>
  </r>
  <r>
    <n v="1636"/>
    <x v="294"/>
    <x v="9"/>
    <x v="0"/>
    <x v="1"/>
    <x v="0"/>
    <x v="0"/>
    <x v="0"/>
    <x v="5"/>
    <x v="48"/>
    <x v="48"/>
    <x v="0"/>
    <x v="0"/>
    <x v="0"/>
    <x v="3"/>
    <x v="3"/>
    <x v="0"/>
  </r>
  <r>
    <n v="1637"/>
    <x v="295"/>
    <x v="9"/>
    <x v="0"/>
    <x v="2"/>
    <x v="1"/>
    <x v="3"/>
    <x v="3"/>
    <x v="6"/>
    <x v="13"/>
    <x v="13"/>
    <x v="1"/>
    <x v="1"/>
    <x v="0"/>
    <x v="2"/>
    <x v="2"/>
    <x v="0"/>
  </r>
  <r>
    <n v="1638"/>
    <x v="295"/>
    <x v="9"/>
    <x v="0"/>
    <x v="0"/>
    <x v="4"/>
    <x v="0"/>
    <x v="0"/>
    <x v="9"/>
    <x v="39"/>
    <x v="39"/>
    <x v="0"/>
    <x v="0"/>
    <x v="0"/>
    <x v="0"/>
    <x v="0"/>
    <x v="0"/>
  </r>
  <r>
    <n v="1639"/>
    <x v="295"/>
    <x v="9"/>
    <x v="0"/>
    <x v="2"/>
    <x v="2"/>
    <x v="2"/>
    <x v="2"/>
    <x v="8"/>
    <x v="36"/>
    <x v="36"/>
    <x v="0"/>
    <x v="0"/>
    <x v="0"/>
    <x v="0"/>
    <x v="0"/>
    <x v="0"/>
  </r>
  <r>
    <n v="1640"/>
    <x v="295"/>
    <x v="9"/>
    <x v="0"/>
    <x v="2"/>
    <x v="1"/>
    <x v="1"/>
    <x v="1"/>
    <x v="7"/>
    <x v="21"/>
    <x v="21"/>
    <x v="0"/>
    <x v="0"/>
    <x v="0"/>
    <x v="3"/>
    <x v="3"/>
    <x v="1"/>
  </r>
  <r>
    <n v="1641"/>
    <x v="295"/>
    <x v="9"/>
    <x v="0"/>
    <x v="2"/>
    <x v="4"/>
    <x v="2"/>
    <x v="2"/>
    <x v="9"/>
    <x v="26"/>
    <x v="26"/>
    <x v="1"/>
    <x v="1"/>
    <x v="1"/>
    <x v="3"/>
    <x v="3"/>
    <x v="0"/>
  </r>
  <r>
    <n v="1642"/>
    <x v="295"/>
    <x v="9"/>
    <x v="0"/>
    <x v="0"/>
    <x v="5"/>
    <x v="2"/>
    <x v="2"/>
    <x v="5"/>
    <x v="6"/>
    <x v="6"/>
    <x v="0"/>
    <x v="0"/>
    <x v="1"/>
    <x v="4"/>
    <x v="4"/>
    <x v="0"/>
  </r>
  <r>
    <n v="1643"/>
    <x v="295"/>
    <x v="9"/>
    <x v="0"/>
    <x v="0"/>
    <x v="4"/>
    <x v="3"/>
    <x v="3"/>
    <x v="9"/>
    <x v="35"/>
    <x v="35"/>
    <x v="1"/>
    <x v="1"/>
    <x v="0"/>
    <x v="1"/>
    <x v="1"/>
    <x v="0"/>
  </r>
  <r>
    <n v="1644"/>
    <x v="295"/>
    <x v="9"/>
    <x v="0"/>
    <x v="0"/>
    <x v="1"/>
    <x v="0"/>
    <x v="0"/>
    <x v="7"/>
    <x v="20"/>
    <x v="20"/>
    <x v="1"/>
    <x v="1"/>
    <x v="0"/>
    <x v="3"/>
    <x v="3"/>
    <x v="2"/>
  </r>
  <r>
    <n v="1645"/>
    <x v="295"/>
    <x v="9"/>
    <x v="0"/>
    <x v="1"/>
    <x v="0"/>
    <x v="2"/>
    <x v="2"/>
    <x v="6"/>
    <x v="32"/>
    <x v="32"/>
    <x v="0"/>
    <x v="0"/>
    <x v="1"/>
    <x v="0"/>
    <x v="0"/>
    <x v="0"/>
  </r>
  <r>
    <n v="1646"/>
    <x v="295"/>
    <x v="9"/>
    <x v="0"/>
    <x v="2"/>
    <x v="3"/>
    <x v="0"/>
    <x v="0"/>
    <x v="8"/>
    <x v="23"/>
    <x v="23"/>
    <x v="0"/>
    <x v="0"/>
    <x v="0"/>
    <x v="1"/>
    <x v="1"/>
    <x v="2"/>
  </r>
  <r>
    <n v="1647"/>
    <x v="295"/>
    <x v="9"/>
    <x v="0"/>
    <x v="0"/>
    <x v="4"/>
    <x v="1"/>
    <x v="1"/>
    <x v="9"/>
    <x v="44"/>
    <x v="44"/>
    <x v="1"/>
    <x v="1"/>
    <x v="0"/>
    <x v="2"/>
    <x v="2"/>
    <x v="0"/>
  </r>
  <r>
    <n v="1648"/>
    <x v="295"/>
    <x v="9"/>
    <x v="0"/>
    <x v="2"/>
    <x v="3"/>
    <x v="2"/>
    <x v="2"/>
    <x v="5"/>
    <x v="6"/>
    <x v="6"/>
    <x v="0"/>
    <x v="0"/>
    <x v="0"/>
    <x v="0"/>
    <x v="0"/>
    <x v="0"/>
  </r>
  <r>
    <n v="1649"/>
    <x v="295"/>
    <x v="9"/>
    <x v="0"/>
    <x v="0"/>
    <x v="4"/>
    <x v="4"/>
    <x v="4"/>
    <x v="0"/>
    <x v="49"/>
    <x v="49"/>
    <x v="0"/>
    <x v="0"/>
    <x v="0"/>
    <x v="2"/>
    <x v="2"/>
    <x v="2"/>
  </r>
  <r>
    <n v="1650"/>
    <x v="295"/>
    <x v="9"/>
    <x v="0"/>
    <x v="0"/>
    <x v="4"/>
    <x v="4"/>
    <x v="4"/>
    <x v="7"/>
    <x v="31"/>
    <x v="31"/>
    <x v="0"/>
    <x v="0"/>
    <x v="0"/>
    <x v="3"/>
    <x v="3"/>
    <x v="4"/>
  </r>
  <r>
    <n v="1651"/>
    <x v="295"/>
    <x v="9"/>
    <x v="0"/>
    <x v="1"/>
    <x v="0"/>
    <x v="3"/>
    <x v="3"/>
    <x v="4"/>
    <x v="29"/>
    <x v="29"/>
    <x v="0"/>
    <x v="0"/>
    <x v="0"/>
    <x v="3"/>
    <x v="3"/>
    <x v="4"/>
  </r>
  <r>
    <n v="1652"/>
    <x v="295"/>
    <x v="9"/>
    <x v="0"/>
    <x v="2"/>
    <x v="5"/>
    <x v="2"/>
    <x v="2"/>
    <x v="3"/>
    <x v="3"/>
    <x v="3"/>
    <x v="0"/>
    <x v="0"/>
    <x v="0"/>
    <x v="2"/>
    <x v="2"/>
    <x v="0"/>
  </r>
  <r>
    <n v="1653"/>
    <x v="295"/>
    <x v="9"/>
    <x v="0"/>
    <x v="2"/>
    <x v="3"/>
    <x v="0"/>
    <x v="0"/>
    <x v="3"/>
    <x v="45"/>
    <x v="45"/>
    <x v="0"/>
    <x v="0"/>
    <x v="0"/>
    <x v="4"/>
    <x v="4"/>
    <x v="0"/>
  </r>
  <r>
    <n v="1654"/>
    <x v="295"/>
    <x v="9"/>
    <x v="0"/>
    <x v="1"/>
    <x v="6"/>
    <x v="4"/>
    <x v="4"/>
    <x v="7"/>
    <x v="31"/>
    <x v="31"/>
    <x v="0"/>
    <x v="0"/>
    <x v="0"/>
    <x v="3"/>
    <x v="3"/>
    <x v="4"/>
  </r>
  <r>
    <n v="1655"/>
    <x v="296"/>
    <x v="9"/>
    <x v="0"/>
    <x v="1"/>
    <x v="2"/>
    <x v="3"/>
    <x v="3"/>
    <x v="2"/>
    <x v="5"/>
    <x v="5"/>
    <x v="0"/>
    <x v="0"/>
    <x v="0"/>
    <x v="2"/>
    <x v="2"/>
    <x v="1"/>
  </r>
  <r>
    <n v="1656"/>
    <x v="297"/>
    <x v="9"/>
    <x v="0"/>
    <x v="2"/>
    <x v="1"/>
    <x v="0"/>
    <x v="0"/>
    <x v="5"/>
    <x v="48"/>
    <x v="48"/>
    <x v="0"/>
    <x v="0"/>
    <x v="0"/>
    <x v="2"/>
    <x v="2"/>
    <x v="0"/>
  </r>
  <r>
    <n v="1657"/>
    <x v="297"/>
    <x v="9"/>
    <x v="0"/>
    <x v="2"/>
    <x v="6"/>
    <x v="3"/>
    <x v="3"/>
    <x v="5"/>
    <x v="16"/>
    <x v="16"/>
    <x v="0"/>
    <x v="0"/>
    <x v="0"/>
    <x v="2"/>
    <x v="2"/>
    <x v="1"/>
  </r>
  <r>
    <n v="1658"/>
    <x v="297"/>
    <x v="9"/>
    <x v="0"/>
    <x v="2"/>
    <x v="0"/>
    <x v="4"/>
    <x v="4"/>
    <x v="4"/>
    <x v="8"/>
    <x v="8"/>
    <x v="0"/>
    <x v="0"/>
    <x v="0"/>
    <x v="2"/>
    <x v="2"/>
    <x v="1"/>
  </r>
  <r>
    <n v="1659"/>
    <x v="298"/>
    <x v="9"/>
    <x v="0"/>
    <x v="0"/>
    <x v="1"/>
    <x v="1"/>
    <x v="1"/>
    <x v="8"/>
    <x v="33"/>
    <x v="33"/>
    <x v="0"/>
    <x v="0"/>
    <x v="0"/>
    <x v="0"/>
    <x v="0"/>
    <x v="1"/>
  </r>
  <r>
    <n v="1660"/>
    <x v="299"/>
    <x v="9"/>
    <x v="0"/>
    <x v="2"/>
    <x v="2"/>
    <x v="2"/>
    <x v="2"/>
    <x v="8"/>
    <x v="36"/>
    <x v="36"/>
    <x v="0"/>
    <x v="0"/>
    <x v="0"/>
    <x v="0"/>
    <x v="0"/>
    <x v="0"/>
  </r>
  <r>
    <n v="1661"/>
    <x v="299"/>
    <x v="9"/>
    <x v="0"/>
    <x v="1"/>
    <x v="4"/>
    <x v="0"/>
    <x v="0"/>
    <x v="7"/>
    <x v="20"/>
    <x v="20"/>
    <x v="0"/>
    <x v="0"/>
    <x v="0"/>
    <x v="2"/>
    <x v="2"/>
    <x v="2"/>
  </r>
  <r>
    <n v="1662"/>
    <x v="299"/>
    <x v="9"/>
    <x v="0"/>
    <x v="2"/>
    <x v="0"/>
    <x v="3"/>
    <x v="3"/>
    <x v="7"/>
    <x v="11"/>
    <x v="11"/>
    <x v="1"/>
    <x v="1"/>
    <x v="0"/>
    <x v="1"/>
    <x v="1"/>
    <x v="3"/>
  </r>
  <r>
    <n v="1663"/>
    <x v="299"/>
    <x v="9"/>
    <x v="0"/>
    <x v="2"/>
    <x v="3"/>
    <x v="3"/>
    <x v="3"/>
    <x v="3"/>
    <x v="41"/>
    <x v="41"/>
    <x v="0"/>
    <x v="0"/>
    <x v="0"/>
    <x v="0"/>
    <x v="0"/>
    <x v="2"/>
  </r>
  <r>
    <n v="1664"/>
    <x v="299"/>
    <x v="9"/>
    <x v="0"/>
    <x v="0"/>
    <x v="0"/>
    <x v="4"/>
    <x v="4"/>
    <x v="6"/>
    <x v="9"/>
    <x v="9"/>
    <x v="0"/>
    <x v="0"/>
    <x v="0"/>
    <x v="2"/>
    <x v="2"/>
    <x v="0"/>
  </r>
  <r>
    <n v="1665"/>
    <x v="299"/>
    <x v="9"/>
    <x v="0"/>
    <x v="0"/>
    <x v="3"/>
    <x v="2"/>
    <x v="2"/>
    <x v="2"/>
    <x v="12"/>
    <x v="12"/>
    <x v="1"/>
    <x v="1"/>
    <x v="1"/>
    <x v="2"/>
    <x v="2"/>
    <x v="0"/>
  </r>
  <r>
    <n v="1666"/>
    <x v="299"/>
    <x v="9"/>
    <x v="0"/>
    <x v="0"/>
    <x v="4"/>
    <x v="1"/>
    <x v="1"/>
    <x v="1"/>
    <x v="1"/>
    <x v="1"/>
    <x v="0"/>
    <x v="0"/>
    <x v="0"/>
    <x v="2"/>
    <x v="2"/>
    <x v="1"/>
  </r>
  <r>
    <n v="1667"/>
    <x v="300"/>
    <x v="9"/>
    <x v="0"/>
    <x v="2"/>
    <x v="0"/>
    <x v="3"/>
    <x v="3"/>
    <x v="1"/>
    <x v="27"/>
    <x v="27"/>
    <x v="0"/>
    <x v="0"/>
    <x v="0"/>
    <x v="1"/>
    <x v="1"/>
    <x v="3"/>
  </r>
  <r>
    <n v="1668"/>
    <x v="300"/>
    <x v="9"/>
    <x v="0"/>
    <x v="1"/>
    <x v="6"/>
    <x v="2"/>
    <x v="2"/>
    <x v="5"/>
    <x v="6"/>
    <x v="6"/>
    <x v="0"/>
    <x v="0"/>
    <x v="0"/>
    <x v="0"/>
    <x v="0"/>
    <x v="0"/>
  </r>
  <r>
    <n v="1669"/>
    <x v="300"/>
    <x v="9"/>
    <x v="0"/>
    <x v="2"/>
    <x v="0"/>
    <x v="1"/>
    <x v="1"/>
    <x v="0"/>
    <x v="10"/>
    <x v="10"/>
    <x v="1"/>
    <x v="1"/>
    <x v="0"/>
    <x v="0"/>
    <x v="0"/>
    <x v="2"/>
  </r>
  <r>
    <n v="1670"/>
    <x v="300"/>
    <x v="9"/>
    <x v="0"/>
    <x v="0"/>
    <x v="1"/>
    <x v="0"/>
    <x v="0"/>
    <x v="9"/>
    <x v="39"/>
    <x v="39"/>
    <x v="0"/>
    <x v="0"/>
    <x v="0"/>
    <x v="3"/>
    <x v="3"/>
    <x v="0"/>
  </r>
  <r>
    <n v="1671"/>
    <x v="300"/>
    <x v="9"/>
    <x v="0"/>
    <x v="1"/>
    <x v="5"/>
    <x v="1"/>
    <x v="1"/>
    <x v="5"/>
    <x v="28"/>
    <x v="28"/>
    <x v="0"/>
    <x v="0"/>
    <x v="0"/>
    <x v="0"/>
    <x v="0"/>
    <x v="2"/>
  </r>
  <r>
    <n v="1672"/>
    <x v="300"/>
    <x v="9"/>
    <x v="0"/>
    <x v="1"/>
    <x v="1"/>
    <x v="0"/>
    <x v="0"/>
    <x v="4"/>
    <x v="4"/>
    <x v="4"/>
    <x v="0"/>
    <x v="0"/>
    <x v="0"/>
    <x v="2"/>
    <x v="2"/>
    <x v="2"/>
  </r>
  <r>
    <n v="1673"/>
    <x v="300"/>
    <x v="9"/>
    <x v="0"/>
    <x v="1"/>
    <x v="1"/>
    <x v="2"/>
    <x v="2"/>
    <x v="6"/>
    <x v="32"/>
    <x v="32"/>
    <x v="0"/>
    <x v="0"/>
    <x v="0"/>
    <x v="4"/>
    <x v="4"/>
    <x v="0"/>
  </r>
  <r>
    <n v="1674"/>
    <x v="300"/>
    <x v="9"/>
    <x v="0"/>
    <x v="0"/>
    <x v="1"/>
    <x v="0"/>
    <x v="0"/>
    <x v="1"/>
    <x v="40"/>
    <x v="40"/>
    <x v="1"/>
    <x v="1"/>
    <x v="0"/>
    <x v="3"/>
    <x v="3"/>
    <x v="2"/>
  </r>
  <r>
    <n v="1675"/>
    <x v="300"/>
    <x v="9"/>
    <x v="0"/>
    <x v="0"/>
    <x v="0"/>
    <x v="0"/>
    <x v="0"/>
    <x v="6"/>
    <x v="34"/>
    <x v="34"/>
    <x v="0"/>
    <x v="0"/>
    <x v="0"/>
    <x v="0"/>
    <x v="0"/>
    <x v="0"/>
  </r>
  <r>
    <n v="1676"/>
    <x v="300"/>
    <x v="9"/>
    <x v="0"/>
    <x v="2"/>
    <x v="4"/>
    <x v="2"/>
    <x v="2"/>
    <x v="8"/>
    <x v="36"/>
    <x v="36"/>
    <x v="1"/>
    <x v="1"/>
    <x v="0"/>
    <x v="2"/>
    <x v="2"/>
    <x v="0"/>
  </r>
  <r>
    <n v="1677"/>
    <x v="300"/>
    <x v="9"/>
    <x v="0"/>
    <x v="1"/>
    <x v="2"/>
    <x v="0"/>
    <x v="0"/>
    <x v="4"/>
    <x v="4"/>
    <x v="4"/>
    <x v="0"/>
    <x v="0"/>
    <x v="0"/>
    <x v="0"/>
    <x v="0"/>
    <x v="2"/>
  </r>
  <r>
    <n v="1678"/>
    <x v="300"/>
    <x v="9"/>
    <x v="0"/>
    <x v="2"/>
    <x v="5"/>
    <x v="2"/>
    <x v="2"/>
    <x v="8"/>
    <x v="36"/>
    <x v="36"/>
    <x v="1"/>
    <x v="1"/>
    <x v="0"/>
    <x v="2"/>
    <x v="2"/>
    <x v="0"/>
  </r>
  <r>
    <n v="1679"/>
    <x v="300"/>
    <x v="9"/>
    <x v="0"/>
    <x v="2"/>
    <x v="0"/>
    <x v="1"/>
    <x v="1"/>
    <x v="5"/>
    <x v="28"/>
    <x v="28"/>
    <x v="1"/>
    <x v="1"/>
    <x v="0"/>
    <x v="2"/>
    <x v="2"/>
    <x v="2"/>
  </r>
  <r>
    <n v="1680"/>
    <x v="300"/>
    <x v="9"/>
    <x v="0"/>
    <x v="1"/>
    <x v="2"/>
    <x v="3"/>
    <x v="3"/>
    <x v="5"/>
    <x v="16"/>
    <x v="16"/>
    <x v="1"/>
    <x v="1"/>
    <x v="0"/>
    <x v="3"/>
    <x v="3"/>
    <x v="1"/>
  </r>
  <r>
    <n v="1681"/>
    <x v="300"/>
    <x v="9"/>
    <x v="0"/>
    <x v="0"/>
    <x v="1"/>
    <x v="1"/>
    <x v="1"/>
    <x v="9"/>
    <x v="44"/>
    <x v="44"/>
    <x v="0"/>
    <x v="0"/>
    <x v="0"/>
    <x v="2"/>
    <x v="2"/>
    <x v="0"/>
  </r>
  <r>
    <n v="1682"/>
    <x v="300"/>
    <x v="9"/>
    <x v="0"/>
    <x v="1"/>
    <x v="3"/>
    <x v="0"/>
    <x v="0"/>
    <x v="1"/>
    <x v="40"/>
    <x v="40"/>
    <x v="1"/>
    <x v="1"/>
    <x v="0"/>
    <x v="0"/>
    <x v="0"/>
    <x v="2"/>
  </r>
  <r>
    <n v="1683"/>
    <x v="301"/>
    <x v="9"/>
    <x v="0"/>
    <x v="0"/>
    <x v="3"/>
    <x v="0"/>
    <x v="0"/>
    <x v="4"/>
    <x v="4"/>
    <x v="4"/>
    <x v="1"/>
    <x v="1"/>
    <x v="0"/>
    <x v="2"/>
    <x v="2"/>
    <x v="2"/>
  </r>
  <r>
    <n v="1684"/>
    <x v="301"/>
    <x v="9"/>
    <x v="0"/>
    <x v="0"/>
    <x v="0"/>
    <x v="0"/>
    <x v="0"/>
    <x v="1"/>
    <x v="40"/>
    <x v="40"/>
    <x v="0"/>
    <x v="0"/>
    <x v="1"/>
    <x v="3"/>
    <x v="3"/>
    <x v="2"/>
  </r>
  <r>
    <n v="1685"/>
    <x v="302"/>
    <x v="9"/>
    <x v="0"/>
    <x v="1"/>
    <x v="4"/>
    <x v="0"/>
    <x v="0"/>
    <x v="3"/>
    <x v="45"/>
    <x v="45"/>
    <x v="0"/>
    <x v="0"/>
    <x v="0"/>
    <x v="0"/>
    <x v="0"/>
    <x v="0"/>
  </r>
  <r>
    <n v="1686"/>
    <x v="302"/>
    <x v="9"/>
    <x v="0"/>
    <x v="0"/>
    <x v="4"/>
    <x v="1"/>
    <x v="1"/>
    <x v="7"/>
    <x v="21"/>
    <x v="21"/>
    <x v="0"/>
    <x v="0"/>
    <x v="0"/>
    <x v="2"/>
    <x v="2"/>
    <x v="1"/>
  </r>
  <r>
    <n v="1687"/>
    <x v="302"/>
    <x v="9"/>
    <x v="0"/>
    <x v="0"/>
    <x v="3"/>
    <x v="2"/>
    <x v="2"/>
    <x v="5"/>
    <x v="6"/>
    <x v="6"/>
    <x v="0"/>
    <x v="0"/>
    <x v="0"/>
    <x v="2"/>
    <x v="2"/>
    <x v="0"/>
  </r>
  <r>
    <n v="1688"/>
    <x v="302"/>
    <x v="9"/>
    <x v="0"/>
    <x v="2"/>
    <x v="1"/>
    <x v="0"/>
    <x v="0"/>
    <x v="8"/>
    <x v="23"/>
    <x v="23"/>
    <x v="0"/>
    <x v="0"/>
    <x v="0"/>
    <x v="3"/>
    <x v="3"/>
    <x v="2"/>
  </r>
  <r>
    <n v="1689"/>
    <x v="302"/>
    <x v="9"/>
    <x v="0"/>
    <x v="0"/>
    <x v="6"/>
    <x v="1"/>
    <x v="1"/>
    <x v="6"/>
    <x v="7"/>
    <x v="7"/>
    <x v="0"/>
    <x v="0"/>
    <x v="1"/>
    <x v="3"/>
    <x v="3"/>
    <x v="0"/>
  </r>
  <r>
    <n v="1690"/>
    <x v="302"/>
    <x v="9"/>
    <x v="0"/>
    <x v="1"/>
    <x v="0"/>
    <x v="3"/>
    <x v="3"/>
    <x v="6"/>
    <x v="13"/>
    <x v="13"/>
    <x v="0"/>
    <x v="0"/>
    <x v="1"/>
    <x v="0"/>
    <x v="0"/>
    <x v="0"/>
  </r>
  <r>
    <n v="1691"/>
    <x v="302"/>
    <x v="9"/>
    <x v="0"/>
    <x v="0"/>
    <x v="1"/>
    <x v="1"/>
    <x v="1"/>
    <x v="7"/>
    <x v="21"/>
    <x v="21"/>
    <x v="0"/>
    <x v="0"/>
    <x v="0"/>
    <x v="0"/>
    <x v="0"/>
    <x v="1"/>
  </r>
  <r>
    <n v="1692"/>
    <x v="302"/>
    <x v="9"/>
    <x v="0"/>
    <x v="2"/>
    <x v="1"/>
    <x v="0"/>
    <x v="0"/>
    <x v="6"/>
    <x v="34"/>
    <x v="34"/>
    <x v="1"/>
    <x v="1"/>
    <x v="0"/>
    <x v="2"/>
    <x v="2"/>
    <x v="0"/>
  </r>
  <r>
    <n v="1693"/>
    <x v="302"/>
    <x v="9"/>
    <x v="0"/>
    <x v="0"/>
    <x v="0"/>
    <x v="0"/>
    <x v="0"/>
    <x v="0"/>
    <x v="0"/>
    <x v="0"/>
    <x v="0"/>
    <x v="0"/>
    <x v="0"/>
    <x v="3"/>
    <x v="3"/>
    <x v="0"/>
  </r>
  <r>
    <n v="1694"/>
    <x v="302"/>
    <x v="9"/>
    <x v="0"/>
    <x v="1"/>
    <x v="4"/>
    <x v="3"/>
    <x v="3"/>
    <x v="6"/>
    <x v="13"/>
    <x v="13"/>
    <x v="0"/>
    <x v="0"/>
    <x v="1"/>
    <x v="4"/>
    <x v="4"/>
    <x v="0"/>
  </r>
  <r>
    <n v="1695"/>
    <x v="302"/>
    <x v="9"/>
    <x v="0"/>
    <x v="1"/>
    <x v="5"/>
    <x v="3"/>
    <x v="3"/>
    <x v="1"/>
    <x v="27"/>
    <x v="27"/>
    <x v="0"/>
    <x v="0"/>
    <x v="0"/>
    <x v="1"/>
    <x v="1"/>
    <x v="3"/>
  </r>
  <r>
    <n v="1696"/>
    <x v="302"/>
    <x v="9"/>
    <x v="0"/>
    <x v="1"/>
    <x v="1"/>
    <x v="0"/>
    <x v="0"/>
    <x v="4"/>
    <x v="4"/>
    <x v="4"/>
    <x v="0"/>
    <x v="0"/>
    <x v="0"/>
    <x v="2"/>
    <x v="2"/>
    <x v="2"/>
  </r>
  <r>
    <n v="1697"/>
    <x v="302"/>
    <x v="9"/>
    <x v="0"/>
    <x v="2"/>
    <x v="5"/>
    <x v="2"/>
    <x v="2"/>
    <x v="6"/>
    <x v="32"/>
    <x v="32"/>
    <x v="0"/>
    <x v="0"/>
    <x v="1"/>
    <x v="3"/>
    <x v="3"/>
    <x v="0"/>
  </r>
  <r>
    <n v="1698"/>
    <x v="302"/>
    <x v="9"/>
    <x v="0"/>
    <x v="1"/>
    <x v="6"/>
    <x v="1"/>
    <x v="1"/>
    <x v="8"/>
    <x v="33"/>
    <x v="33"/>
    <x v="0"/>
    <x v="0"/>
    <x v="0"/>
    <x v="4"/>
    <x v="4"/>
    <x v="1"/>
  </r>
  <r>
    <n v="1699"/>
    <x v="302"/>
    <x v="9"/>
    <x v="0"/>
    <x v="1"/>
    <x v="1"/>
    <x v="3"/>
    <x v="3"/>
    <x v="6"/>
    <x v="13"/>
    <x v="13"/>
    <x v="1"/>
    <x v="1"/>
    <x v="0"/>
    <x v="2"/>
    <x v="2"/>
    <x v="0"/>
  </r>
  <r>
    <n v="1700"/>
    <x v="302"/>
    <x v="9"/>
    <x v="0"/>
    <x v="0"/>
    <x v="2"/>
    <x v="0"/>
    <x v="0"/>
    <x v="5"/>
    <x v="48"/>
    <x v="48"/>
    <x v="1"/>
    <x v="1"/>
    <x v="0"/>
    <x v="1"/>
    <x v="1"/>
    <x v="0"/>
  </r>
  <r>
    <n v="1701"/>
    <x v="302"/>
    <x v="9"/>
    <x v="0"/>
    <x v="1"/>
    <x v="6"/>
    <x v="2"/>
    <x v="2"/>
    <x v="9"/>
    <x v="26"/>
    <x v="26"/>
    <x v="0"/>
    <x v="0"/>
    <x v="0"/>
    <x v="4"/>
    <x v="4"/>
    <x v="0"/>
  </r>
  <r>
    <n v="1702"/>
    <x v="303"/>
    <x v="9"/>
    <x v="0"/>
    <x v="2"/>
    <x v="2"/>
    <x v="2"/>
    <x v="2"/>
    <x v="9"/>
    <x v="26"/>
    <x v="26"/>
    <x v="0"/>
    <x v="0"/>
    <x v="0"/>
    <x v="3"/>
    <x v="3"/>
    <x v="0"/>
  </r>
  <r>
    <n v="1703"/>
    <x v="304"/>
    <x v="10"/>
    <x v="0"/>
    <x v="1"/>
    <x v="5"/>
    <x v="4"/>
    <x v="4"/>
    <x v="4"/>
    <x v="8"/>
    <x v="8"/>
    <x v="1"/>
    <x v="1"/>
    <x v="0"/>
    <x v="0"/>
    <x v="0"/>
    <x v="1"/>
  </r>
  <r>
    <n v="1704"/>
    <x v="304"/>
    <x v="10"/>
    <x v="0"/>
    <x v="2"/>
    <x v="1"/>
    <x v="1"/>
    <x v="1"/>
    <x v="5"/>
    <x v="28"/>
    <x v="28"/>
    <x v="0"/>
    <x v="0"/>
    <x v="0"/>
    <x v="2"/>
    <x v="2"/>
    <x v="2"/>
  </r>
  <r>
    <n v="1705"/>
    <x v="304"/>
    <x v="10"/>
    <x v="0"/>
    <x v="0"/>
    <x v="4"/>
    <x v="1"/>
    <x v="1"/>
    <x v="5"/>
    <x v="28"/>
    <x v="28"/>
    <x v="0"/>
    <x v="0"/>
    <x v="0"/>
    <x v="4"/>
    <x v="4"/>
    <x v="2"/>
  </r>
  <r>
    <n v="1706"/>
    <x v="304"/>
    <x v="10"/>
    <x v="0"/>
    <x v="1"/>
    <x v="3"/>
    <x v="0"/>
    <x v="0"/>
    <x v="3"/>
    <x v="45"/>
    <x v="45"/>
    <x v="0"/>
    <x v="0"/>
    <x v="0"/>
    <x v="3"/>
    <x v="3"/>
    <x v="0"/>
  </r>
  <r>
    <n v="1707"/>
    <x v="304"/>
    <x v="10"/>
    <x v="0"/>
    <x v="0"/>
    <x v="3"/>
    <x v="0"/>
    <x v="0"/>
    <x v="5"/>
    <x v="48"/>
    <x v="48"/>
    <x v="0"/>
    <x v="0"/>
    <x v="0"/>
    <x v="0"/>
    <x v="0"/>
    <x v="0"/>
  </r>
  <r>
    <n v="1708"/>
    <x v="304"/>
    <x v="10"/>
    <x v="0"/>
    <x v="0"/>
    <x v="3"/>
    <x v="1"/>
    <x v="1"/>
    <x v="2"/>
    <x v="30"/>
    <x v="30"/>
    <x v="0"/>
    <x v="0"/>
    <x v="0"/>
    <x v="2"/>
    <x v="2"/>
    <x v="2"/>
  </r>
  <r>
    <n v="1709"/>
    <x v="304"/>
    <x v="10"/>
    <x v="0"/>
    <x v="2"/>
    <x v="0"/>
    <x v="4"/>
    <x v="4"/>
    <x v="1"/>
    <x v="37"/>
    <x v="37"/>
    <x v="1"/>
    <x v="1"/>
    <x v="0"/>
    <x v="0"/>
    <x v="0"/>
    <x v="4"/>
  </r>
  <r>
    <n v="1710"/>
    <x v="304"/>
    <x v="10"/>
    <x v="0"/>
    <x v="1"/>
    <x v="0"/>
    <x v="0"/>
    <x v="0"/>
    <x v="8"/>
    <x v="23"/>
    <x v="23"/>
    <x v="0"/>
    <x v="0"/>
    <x v="0"/>
    <x v="3"/>
    <x v="3"/>
    <x v="2"/>
  </r>
  <r>
    <n v="1711"/>
    <x v="304"/>
    <x v="10"/>
    <x v="0"/>
    <x v="2"/>
    <x v="5"/>
    <x v="1"/>
    <x v="1"/>
    <x v="3"/>
    <x v="14"/>
    <x v="14"/>
    <x v="0"/>
    <x v="0"/>
    <x v="0"/>
    <x v="0"/>
    <x v="0"/>
    <x v="0"/>
  </r>
  <r>
    <n v="1712"/>
    <x v="304"/>
    <x v="10"/>
    <x v="0"/>
    <x v="0"/>
    <x v="3"/>
    <x v="2"/>
    <x v="2"/>
    <x v="2"/>
    <x v="12"/>
    <x v="12"/>
    <x v="0"/>
    <x v="0"/>
    <x v="0"/>
    <x v="3"/>
    <x v="3"/>
    <x v="0"/>
  </r>
  <r>
    <n v="1713"/>
    <x v="304"/>
    <x v="10"/>
    <x v="0"/>
    <x v="0"/>
    <x v="3"/>
    <x v="3"/>
    <x v="3"/>
    <x v="0"/>
    <x v="25"/>
    <x v="25"/>
    <x v="0"/>
    <x v="0"/>
    <x v="0"/>
    <x v="0"/>
    <x v="0"/>
    <x v="2"/>
  </r>
  <r>
    <n v="1714"/>
    <x v="304"/>
    <x v="10"/>
    <x v="0"/>
    <x v="1"/>
    <x v="5"/>
    <x v="3"/>
    <x v="3"/>
    <x v="8"/>
    <x v="18"/>
    <x v="18"/>
    <x v="1"/>
    <x v="1"/>
    <x v="0"/>
    <x v="3"/>
    <x v="3"/>
    <x v="4"/>
  </r>
  <r>
    <n v="1715"/>
    <x v="304"/>
    <x v="10"/>
    <x v="0"/>
    <x v="2"/>
    <x v="5"/>
    <x v="1"/>
    <x v="1"/>
    <x v="9"/>
    <x v="44"/>
    <x v="44"/>
    <x v="0"/>
    <x v="0"/>
    <x v="0"/>
    <x v="3"/>
    <x v="3"/>
    <x v="0"/>
  </r>
  <r>
    <n v="1716"/>
    <x v="304"/>
    <x v="10"/>
    <x v="0"/>
    <x v="0"/>
    <x v="0"/>
    <x v="3"/>
    <x v="3"/>
    <x v="0"/>
    <x v="25"/>
    <x v="25"/>
    <x v="1"/>
    <x v="1"/>
    <x v="0"/>
    <x v="0"/>
    <x v="0"/>
    <x v="2"/>
  </r>
  <r>
    <n v="1717"/>
    <x v="304"/>
    <x v="10"/>
    <x v="0"/>
    <x v="2"/>
    <x v="3"/>
    <x v="4"/>
    <x v="4"/>
    <x v="1"/>
    <x v="37"/>
    <x v="37"/>
    <x v="0"/>
    <x v="0"/>
    <x v="0"/>
    <x v="2"/>
    <x v="2"/>
    <x v="4"/>
  </r>
  <r>
    <n v="1718"/>
    <x v="304"/>
    <x v="10"/>
    <x v="0"/>
    <x v="2"/>
    <x v="5"/>
    <x v="1"/>
    <x v="1"/>
    <x v="7"/>
    <x v="21"/>
    <x v="21"/>
    <x v="0"/>
    <x v="0"/>
    <x v="0"/>
    <x v="2"/>
    <x v="2"/>
    <x v="1"/>
  </r>
  <r>
    <n v="1719"/>
    <x v="304"/>
    <x v="10"/>
    <x v="0"/>
    <x v="0"/>
    <x v="2"/>
    <x v="3"/>
    <x v="3"/>
    <x v="7"/>
    <x v="11"/>
    <x v="11"/>
    <x v="0"/>
    <x v="0"/>
    <x v="0"/>
    <x v="2"/>
    <x v="2"/>
    <x v="3"/>
  </r>
  <r>
    <n v="1720"/>
    <x v="304"/>
    <x v="10"/>
    <x v="0"/>
    <x v="1"/>
    <x v="1"/>
    <x v="2"/>
    <x v="2"/>
    <x v="6"/>
    <x v="32"/>
    <x v="32"/>
    <x v="0"/>
    <x v="0"/>
    <x v="0"/>
    <x v="2"/>
    <x v="2"/>
    <x v="0"/>
  </r>
  <r>
    <n v="1721"/>
    <x v="304"/>
    <x v="10"/>
    <x v="0"/>
    <x v="1"/>
    <x v="4"/>
    <x v="2"/>
    <x v="2"/>
    <x v="9"/>
    <x v="26"/>
    <x v="26"/>
    <x v="0"/>
    <x v="0"/>
    <x v="0"/>
    <x v="2"/>
    <x v="2"/>
    <x v="0"/>
  </r>
  <r>
    <n v="1722"/>
    <x v="304"/>
    <x v="10"/>
    <x v="0"/>
    <x v="2"/>
    <x v="3"/>
    <x v="2"/>
    <x v="2"/>
    <x v="5"/>
    <x v="6"/>
    <x v="6"/>
    <x v="1"/>
    <x v="1"/>
    <x v="0"/>
    <x v="2"/>
    <x v="2"/>
    <x v="0"/>
  </r>
  <r>
    <n v="1723"/>
    <x v="304"/>
    <x v="10"/>
    <x v="0"/>
    <x v="1"/>
    <x v="0"/>
    <x v="1"/>
    <x v="1"/>
    <x v="2"/>
    <x v="30"/>
    <x v="30"/>
    <x v="0"/>
    <x v="0"/>
    <x v="0"/>
    <x v="0"/>
    <x v="0"/>
    <x v="2"/>
  </r>
  <r>
    <n v="1724"/>
    <x v="304"/>
    <x v="10"/>
    <x v="0"/>
    <x v="1"/>
    <x v="1"/>
    <x v="0"/>
    <x v="0"/>
    <x v="0"/>
    <x v="0"/>
    <x v="0"/>
    <x v="0"/>
    <x v="0"/>
    <x v="0"/>
    <x v="2"/>
    <x v="2"/>
    <x v="0"/>
  </r>
  <r>
    <n v="1725"/>
    <x v="304"/>
    <x v="10"/>
    <x v="0"/>
    <x v="0"/>
    <x v="5"/>
    <x v="3"/>
    <x v="3"/>
    <x v="3"/>
    <x v="41"/>
    <x v="41"/>
    <x v="0"/>
    <x v="0"/>
    <x v="0"/>
    <x v="2"/>
    <x v="2"/>
    <x v="2"/>
  </r>
  <r>
    <n v="1726"/>
    <x v="304"/>
    <x v="10"/>
    <x v="0"/>
    <x v="2"/>
    <x v="6"/>
    <x v="1"/>
    <x v="1"/>
    <x v="6"/>
    <x v="7"/>
    <x v="7"/>
    <x v="1"/>
    <x v="1"/>
    <x v="0"/>
    <x v="0"/>
    <x v="0"/>
    <x v="0"/>
  </r>
  <r>
    <n v="1727"/>
    <x v="305"/>
    <x v="10"/>
    <x v="0"/>
    <x v="1"/>
    <x v="2"/>
    <x v="4"/>
    <x v="4"/>
    <x v="1"/>
    <x v="37"/>
    <x v="37"/>
    <x v="0"/>
    <x v="0"/>
    <x v="0"/>
    <x v="4"/>
    <x v="4"/>
    <x v="4"/>
  </r>
  <r>
    <n v="1728"/>
    <x v="306"/>
    <x v="10"/>
    <x v="0"/>
    <x v="1"/>
    <x v="5"/>
    <x v="0"/>
    <x v="0"/>
    <x v="9"/>
    <x v="39"/>
    <x v="39"/>
    <x v="0"/>
    <x v="0"/>
    <x v="0"/>
    <x v="0"/>
    <x v="0"/>
    <x v="0"/>
  </r>
  <r>
    <n v="1729"/>
    <x v="306"/>
    <x v="10"/>
    <x v="0"/>
    <x v="1"/>
    <x v="2"/>
    <x v="1"/>
    <x v="1"/>
    <x v="6"/>
    <x v="7"/>
    <x v="7"/>
    <x v="0"/>
    <x v="0"/>
    <x v="0"/>
    <x v="4"/>
    <x v="4"/>
    <x v="0"/>
  </r>
  <r>
    <n v="1730"/>
    <x v="306"/>
    <x v="10"/>
    <x v="0"/>
    <x v="0"/>
    <x v="3"/>
    <x v="3"/>
    <x v="3"/>
    <x v="4"/>
    <x v="29"/>
    <x v="29"/>
    <x v="0"/>
    <x v="0"/>
    <x v="0"/>
    <x v="4"/>
    <x v="4"/>
    <x v="4"/>
  </r>
  <r>
    <n v="1731"/>
    <x v="306"/>
    <x v="10"/>
    <x v="0"/>
    <x v="1"/>
    <x v="6"/>
    <x v="3"/>
    <x v="3"/>
    <x v="1"/>
    <x v="27"/>
    <x v="27"/>
    <x v="1"/>
    <x v="1"/>
    <x v="0"/>
    <x v="1"/>
    <x v="1"/>
    <x v="3"/>
  </r>
  <r>
    <n v="1732"/>
    <x v="306"/>
    <x v="10"/>
    <x v="0"/>
    <x v="1"/>
    <x v="6"/>
    <x v="1"/>
    <x v="1"/>
    <x v="2"/>
    <x v="30"/>
    <x v="30"/>
    <x v="0"/>
    <x v="0"/>
    <x v="0"/>
    <x v="0"/>
    <x v="0"/>
    <x v="2"/>
  </r>
  <r>
    <n v="1733"/>
    <x v="306"/>
    <x v="10"/>
    <x v="0"/>
    <x v="0"/>
    <x v="4"/>
    <x v="4"/>
    <x v="4"/>
    <x v="5"/>
    <x v="47"/>
    <x v="47"/>
    <x v="0"/>
    <x v="0"/>
    <x v="0"/>
    <x v="2"/>
    <x v="2"/>
    <x v="2"/>
  </r>
  <r>
    <n v="1734"/>
    <x v="307"/>
    <x v="10"/>
    <x v="0"/>
    <x v="0"/>
    <x v="6"/>
    <x v="0"/>
    <x v="0"/>
    <x v="3"/>
    <x v="45"/>
    <x v="45"/>
    <x v="0"/>
    <x v="0"/>
    <x v="0"/>
    <x v="0"/>
    <x v="0"/>
    <x v="0"/>
  </r>
  <r>
    <n v="1735"/>
    <x v="308"/>
    <x v="10"/>
    <x v="0"/>
    <x v="1"/>
    <x v="6"/>
    <x v="0"/>
    <x v="0"/>
    <x v="0"/>
    <x v="0"/>
    <x v="0"/>
    <x v="1"/>
    <x v="1"/>
    <x v="0"/>
    <x v="4"/>
    <x v="4"/>
    <x v="0"/>
  </r>
  <r>
    <n v="1736"/>
    <x v="308"/>
    <x v="10"/>
    <x v="0"/>
    <x v="2"/>
    <x v="2"/>
    <x v="4"/>
    <x v="4"/>
    <x v="0"/>
    <x v="49"/>
    <x v="49"/>
    <x v="0"/>
    <x v="0"/>
    <x v="0"/>
    <x v="0"/>
    <x v="0"/>
    <x v="2"/>
  </r>
  <r>
    <n v="1737"/>
    <x v="308"/>
    <x v="10"/>
    <x v="0"/>
    <x v="0"/>
    <x v="6"/>
    <x v="3"/>
    <x v="3"/>
    <x v="0"/>
    <x v="25"/>
    <x v="25"/>
    <x v="1"/>
    <x v="1"/>
    <x v="0"/>
    <x v="4"/>
    <x v="4"/>
    <x v="2"/>
  </r>
  <r>
    <n v="1738"/>
    <x v="308"/>
    <x v="10"/>
    <x v="0"/>
    <x v="2"/>
    <x v="0"/>
    <x v="1"/>
    <x v="1"/>
    <x v="4"/>
    <x v="22"/>
    <x v="22"/>
    <x v="0"/>
    <x v="0"/>
    <x v="0"/>
    <x v="2"/>
    <x v="2"/>
    <x v="1"/>
  </r>
  <r>
    <n v="1739"/>
    <x v="308"/>
    <x v="10"/>
    <x v="0"/>
    <x v="2"/>
    <x v="0"/>
    <x v="0"/>
    <x v="0"/>
    <x v="0"/>
    <x v="0"/>
    <x v="0"/>
    <x v="0"/>
    <x v="0"/>
    <x v="0"/>
    <x v="0"/>
    <x v="0"/>
    <x v="0"/>
  </r>
  <r>
    <n v="1740"/>
    <x v="308"/>
    <x v="10"/>
    <x v="0"/>
    <x v="0"/>
    <x v="4"/>
    <x v="2"/>
    <x v="2"/>
    <x v="0"/>
    <x v="38"/>
    <x v="38"/>
    <x v="0"/>
    <x v="0"/>
    <x v="0"/>
    <x v="0"/>
    <x v="0"/>
    <x v="0"/>
  </r>
  <r>
    <n v="1741"/>
    <x v="308"/>
    <x v="10"/>
    <x v="0"/>
    <x v="1"/>
    <x v="0"/>
    <x v="3"/>
    <x v="3"/>
    <x v="2"/>
    <x v="5"/>
    <x v="5"/>
    <x v="1"/>
    <x v="1"/>
    <x v="0"/>
    <x v="0"/>
    <x v="0"/>
    <x v="1"/>
  </r>
  <r>
    <n v="1742"/>
    <x v="308"/>
    <x v="10"/>
    <x v="0"/>
    <x v="2"/>
    <x v="0"/>
    <x v="0"/>
    <x v="0"/>
    <x v="1"/>
    <x v="40"/>
    <x v="40"/>
    <x v="1"/>
    <x v="1"/>
    <x v="0"/>
    <x v="0"/>
    <x v="0"/>
    <x v="2"/>
  </r>
  <r>
    <n v="1743"/>
    <x v="308"/>
    <x v="10"/>
    <x v="0"/>
    <x v="2"/>
    <x v="6"/>
    <x v="0"/>
    <x v="0"/>
    <x v="4"/>
    <x v="4"/>
    <x v="4"/>
    <x v="1"/>
    <x v="1"/>
    <x v="0"/>
    <x v="0"/>
    <x v="0"/>
    <x v="2"/>
  </r>
  <r>
    <n v="1744"/>
    <x v="308"/>
    <x v="10"/>
    <x v="0"/>
    <x v="0"/>
    <x v="0"/>
    <x v="2"/>
    <x v="2"/>
    <x v="4"/>
    <x v="17"/>
    <x v="17"/>
    <x v="0"/>
    <x v="0"/>
    <x v="0"/>
    <x v="0"/>
    <x v="0"/>
    <x v="0"/>
  </r>
  <r>
    <n v="1745"/>
    <x v="308"/>
    <x v="10"/>
    <x v="0"/>
    <x v="1"/>
    <x v="1"/>
    <x v="0"/>
    <x v="0"/>
    <x v="9"/>
    <x v="39"/>
    <x v="39"/>
    <x v="0"/>
    <x v="0"/>
    <x v="0"/>
    <x v="4"/>
    <x v="4"/>
    <x v="0"/>
  </r>
  <r>
    <n v="1746"/>
    <x v="309"/>
    <x v="10"/>
    <x v="0"/>
    <x v="0"/>
    <x v="3"/>
    <x v="0"/>
    <x v="0"/>
    <x v="4"/>
    <x v="4"/>
    <x v="4"/>
    <x v="0"/>
    <x v="0"/>
    <x v="0"/>
    <x v="1"/>
    <x v="1"/>
    <x v="2"/>
  </r>
  <r>
    <n v="1747"/>
    <x v="310"/>
    <x v="10"/>
    <x v="0"/>
    <x v="2"/>
    <x v="1"/>
    <x v="0"/>
    <x v="0"/>
    <x v="9"/>
    <x v="39"/>
    <x v="39"/>
    <x v="0"/>
    <x v="0"/>
    <x v="0"/>
    <x v="0"/>
    <x v="0"/>
    <x v="0"/>
  </r>
  <r>
    <n v="1748"/>
    <x v="310"/>
    <x v="10"/>
    <x v="0"/>
    <x v="2"/>
    <x v="5"/>
    <x v="0"/>
    <x v="0"/>
    <x v="7"/>
    <x v="20"/>
    <x v="20"/>
    <x v="1"/>
    <x v="1"/>
    <x v="0"/>
    <x v="0"/>
    <x v="0"/>
    <x v="2"/>
  </r>
  <r>
    <n v="1749"/>
    <x v="310"/>
    <x v="10"/>
    <x v="0"/>
    <x v="2"/>
    <x v="1"/>
    <x v="1"/>
    <x v="1"/>
    <x v="7"/>
    <x v="21"/>
    <x v="21"/>
    <x v="0"/>
    <x v="0"/>
    <x v="0"/>
    <x v="2"/>
    <x v="2"/>
    <x v="1"/>
  </r>
  <r>
    <n v="1750"/>
    <x v="310"/>
    <x v="10"/>
    <x v="0"/>
    <x v="0"/>
    <x v="0"/>
    <x v="4"/>
    <x v="4"/>
    <x v="6"/>
    <x v="9"/>
    <x v="9"/>
    <x v="1"/>
    <x v="1"/>
    <x v="1"/>
    <x v="0"/>
    <x v="0"/>
    <x v="0"/>
  </r>
  <r>
    <n v="1751"/>
    <x v="310"/>
    <x v="10"/>
    <x v="0"/>
    <x v="0"/>
    <x v="1"/>
    <x v="0"/>
    <x v="0"/>
    <x v="1"/>
    <x v="40"/>
    <x v="40"/>
    <x v="0"/>
    <x v="0"/>
    <x v="0"/>
    <x v="0"/>
    <x v="0"/>
    <x v="2"/>
  </r>
  <r>
    <n v="1752"/>
    <x v="310"/>
    <x v="10"/>
    <x v="0"/>
    <x v="2"/>
    <x v="6"/>
    <x v="0"/>
    <x v="0"/>
    <x v="0"/>
    <x v="0"/>
    <x v="0"/>
    <x v="0"/>
    <x v="0"/>
    <x v="0"/>
    <x v="4"/>
    <x v="4"/>
    <x v="0"/>
  </r>
  <r>
    <n v="1753"/>
    <x v="310"/>
    <x v="10"/>
    <x v="0"/>
    <x v="2"/>
    <x v="1"/>
    <x v="2"/>
    <x v="2"/>
    <x v="1"/>
    <x v="43"/>
    <x v="43"/>
    <x v="0"/>
    <x v="0"/>
    <x v="0"/>
    <x v="3"/>
    <x v="3"/>
    <x v="0"/>
  </r>
  <r>
    <n v="1754"/>
    <x v="310"/>
    <x v="10"/>
    <x v="0"/>
    <x v="2"/>
    <x v="1"/>
    <x v="1"/>
    <x v="1"/>
    <x v="1"/>
    <x v="1"/>
    <x v="1"/>
    <x v="0"/>
    <x v="0"/>
    <x v="0"/>
    <x v="2"/>
    <x v="2"/>
    <x v="1"/>
  </r>
  <r>
    <n v="1755"/>
    <x v="310"/>
    <x v="10"/>
    <x v="0"/>
    <x v="0"/>
    <x v="5"/>
    <x v="1"/>
    <x v="1"/>
    <x v="4"/>
    <x v="22"/>
    <x v="22"/>
    <x v="1"/>
    <x v="1"/>
    <x v="0"/>
    <x v="0"/>
    <x v="0"/>
    <x v="1"/>
  </r>
  <r>
    <n v="1756"/>
    <x v="310"/>
    <x v="10"/>
    <x v="0"/>
    <x v="2"/>
    <x v="2"/>
    <x v="1"/>
    <x v="1"/>
    <x v="4"/>
    <x v="22"/>
    <x v="22"/>
    <x v="0"/>
    <x v="0"/>
    <x v="1"/>
    <x v="3"/>
    <x v="3"/>
    <x v="1"/>
  </r>
  <r>
    <n v="1757"/>
    <x v="311"/>
    <x v="10"/>
    <x v="0"/>
    <x v="0"/>
    <x v="6"/>
    <x v="4"/>
    <x v="4"/>
    <x v="8"/>
    <x v="19"/>
    <x v="19"/>
    <x v="0"/>
    <x v="0"/>
    <x v="1"/>
    <x v="3"/>
    <x v="3"/>
    <x v="4"/>
  </r>
  <r>
    <n v="1758"/>
    <x v="311"/>
    <x v="10"/>
    <x v="0"/>
    <x v="0"/>
    <x v="4"/>
    <x v="3"/>
    <x v="3"/>
    <x v="6"/>
    <x v="13"/>
    <x v="13"/>
    <x v="0"/>
    <x v="0"/>
    <x v="0"/>
    <x v="4"/>
    <x v="4"/>
    <x v="0"/>
  </r>
  <r>
    <n v="1759"/>
    <x v="312"/>
    <x v="10"/>
    <x v="0"/>
    <x v="2"/>
    <x v="2"/>
    <x v="2"/>
    <x v="2"/>
    <x v="5"/>
    <x v="6"/>
    <x v="6"/>
    <x v="0"/>
    <x v="0"/>
    <x v="0"/>
    <x v="3"/>
    <x v="3"/>
    <x v="0"/>
  </r>
  <r>
    <n v="1760"/>
    <x v="312"/>
    <x v="10"/>
    <x v="0"/>
    <x v="2"/>
    <x v="6"/>
    <x v="1"/>
    <x v="1"/>
    <x v="8"/>
    <x v="33"/>
    <x v="33"/>
    <x v="1"/>
    <x v="1"/>
    <x v="0"/>
    <x v="2"/>
    <x v="2"/>
    <x v="1"/>
  </r>
  <r>
    <n v="1761"/>
    <x v="312"/>
    <x v="10"/>
    <x v="0"/>
    <x v="0"/>
    <x v="2"/>
    <x v="0"/>
    <x v="0"/>
    <x v="2"/>
    <x v="2"/>
    <x v="2"/>
    <x v="1"/>
    <x v="1"/>
    <x v="0"/>
    <x v="1"/>
    <x v="1"/>
    <x v="2"/>
  </r>
  <r>
    <n v="1762"/>
    <x v="312"/>
    <x v="10"/>
    <x v="0"/>
    <x v="2"/>
    <x v="6"/>
    <x v="2"/>
    <x v="2"/>
    <x v="2"/>
    <x v="12"/>
    <x v="12"/>
    <x v="0"/>
    <x v="0"/>
    <x v="0"/>
    <x v="0"/>
    <x v="0"/>
    <x v="0"/>
  </r>
  <r>
    <n v="1763"/>
    <x v="312"/>
    <x v="10"/>
    <x v="0"/>
    <x v="1"/>
    <x v="1"/>
    <x v="4"/>
    <x v="4"/>
    <x v="9"/>
    <x v="46"/>
    <x v="46"/>
    <x v="1"/>
    <x v="1"/>
    <x v="0"/>
    <x v="2"/>
    <x v="2"/>
    <x v="0"/>
  </r>
  <r>
    <n v="1764"/>
    <x v="312"/>
    <x v="10"/>
    <x v="0"/>
    <x v="1"/>
    <x v="6"/>
    <x v="2"/>
    <x v="2"/>
    <x v="4"/>
    <x v="17"/>
    <x v="17"/>
    <x v="0"/>
    <x v="0"/>
    <x v="0"/>
    <x v="4"/>
    <x v="4"/>
    <x v="0"/>
  </r>
  <r>
    <n v="1765"/>
    <x v="312"/>
    <x v="10"/>
    <x v="0"/>
    <x v="0"/>
    <x v="1"/>
    <x v="2"/>
    <x v="2"/>
    <x v="3"/>
    <x v="3"/>
    <x v="3"/>
    <x v="0"/>
    <x v="0"/>
    <x v="0"/>
    <x v="0"/>
    <x v="0"/>
    <x v="0"/>
  </r>
  <r>
    <n v="1766"/>
    <x v="312"/>
    <x v="10"/>
    <x v="0"/>
    <x v="1"/>
    <x v="3"/>
    <x v="0"/>
    <x v="0"/>
    <x v="3"/>
    <x v="45"/>
    <x v="45"/>
    <x v="0"/>
    <x v="0"/>
    <x v="0"/>
    <x v="4"/>
    <x v="4"/>
    <x v="0"/>
  </r>
  <r>
    <n v="1767"/>
    <x v="312"/>
    <x v="10"/>
    <x v="0"/>
    <x v="2"/>
    <x v="0"/>
    <x v="0"/>
    <x v="0"/>
    <x v="2"/>
    <x v="2"/>
    <x v="2"/>
    <x v="0"/>
    <x v="0"/>
    <x v="0"/>
    <x v="3"/>
    <x v="3"/>
    <x v="2"/>
  </r>
  <r>
    <n v="1768"/>
    <x v="312"/>
    <x v="10"/>
    <x v="0"/>
    <x v="1"/>
    <x v="0"/>
    <x v="2"/>
    <x v="2"/>
    <x v="9"/>
    <x v="26"/>
    <x v="26"/>
    <x v="0"/>
    <x v="0"/>
    <x v="0"/>
    <x v="1"/>
    <x v="1"/>
    <x v="0"/>
  </r>
  <r>
    <n v="1769"/>
    <x v="312"/>
    <x v="10"/>
    <x v="0"/>
    <x v="1"/>
    <x v="2"/>
    <x v="1"/>
    <x v="1"/>
    <x v="8"/>
    <x v="33"/>
    <x v="33"/>
    <x v="0"/>
    <x v="0"/>
    <x v="0"/>
    <x v="3"/>
    <x v="3"/>
    <x v="1"/>
  </r>
  <r>
    <n v="1770"/>
    <x v="312"/>
    <x v="10"/>
    <x v="0"/>
    <x v="2"/>
    <x v="6"/>
    <x v="3"/>
    <x v="3"/>
    <x v="6"/>
    <x v="13"/>
    <x v="13"/>
    <x v="1"/>
    <x v="1"/>
    <x v="0"/>
    <x v="2"/>
    <x v="2"/>
    <x v="0"/>
  </r>
  <r>
    <n v="1771"/>
    <x v="313"/>
    <x v="10"/>
    <x v="0"/>
    <x v="1"/>
    <x v="4"/>
    <x v="3"/>
    <x v="3"/>
    <x v="8"/>
    <x v="18"/>
    <x v="18"/>
    <x v="0"/>
    <x v="0"/>
    <x v="0"/>
    <x v="1"/>
    <x v="1"/>
    <x v="4"/>
  </r>
  <r>
    <n v="1772"/>
    <x v="313"/>
    <x v="10"/>
    <x v="0"/>
    <x v="2"/>
    <x v="1"/>
    <x v="3"/>
    <x v="3"/>
    <x v="9"/>
    <x v="35"/>
    <x v="35"/>
    <x v="0"/>
    <x v="0"/>
    <x v="0"/>
    <x v="0"/>
    <x v="0"/>
    <x v="0"/>
  </r>
  <r>
    <n v="1773"/>
    <x v="313"/>
    <x v="10"/>
    <x v="0"/>
    <x v="0"/>
    <x v="1"/>
    <x v="0"/>
    <x v="0"/>
    <x v="8"/>
    <x v="23"/>
    <x v="23"/>
    <x v="0"/>
    <x v="0"/>
    <x v="0"/>
    <x v="1"/>
    <x v="1"/>
    <x v="2"/>
  </r>
  <r>
    <n v="1774"/>
    <x v="313"/>
    <x v="10"/>
    <x v="0"/>
    <x v="2"/>
    <x v="5"/>
    <x v="2"/>
    <x v="2"/>
    <x v="1"/>
    <x v="43"/>
    <x v="43"/>
    <x v="0"/>
    <x v="0"/>
    <x v="0"/>
    <x v="0"/>
    <x v="0"/>
    <x v="0"/>
  </r>
  <r>
    <n v="1775"/>
    <x v="313"/>
    <x v="10"/>
    <x v="0"/>
    <x v="0"/>
    <x v="3"/>
    <x v="4"/>
    <x v="4"/>
    <x v="5"/>
    <x v="47"/>
    <x v="47"/>
    <x v="0"/>
    <x v="0"/>
    <x v="1"/>
    <x v="3"/>
    <x v="3"/>
    <x v="2"/>
  </r>
  <r>
    <n v="1776"/>
    <x v="313"/>
    <x v="10"/>
    <x v="0"/>
    <x v="0"/>
    <x v="6"/>
    <x v="3"/>
    <x v="3"/>
    <x v="8"/>
    <x v="18"/>
    <x v="18"/>
    <x v="1"/>
    <x v="1"/>
    <x v="0"/>
    <x v="3"/>
    <x v="3"/>
    <x v="4"/>
  </r>
  <r>
    <n v="1777"/>
    <x v="313"/>
    <x v="10"/>
    <x v="0"/>
    <x v="2"/>
    <x v="4"/>
    <x v="1"/>
    <x v="1"/>
    <x v="5"/>
    <x v="28"/>
    <x v="28"/>
    <x v="0"/>
    <x v="0"/>
    <x v="0"/>
    <x v="2"/>
    <x v="2"/>
    <x v="2"/>
  </r>
  <r>
    <n v="1778"/>
    <x v="313"/>
    <x v="10"/>
    <x v="0"/>
    <x v="1"/>
    <x v="4"/>
    <x v="2"/>
    <x v="2"/>
    <x v="2"/>
    <x v="12"/>
    <x v="12"/>
    <x v="0"/>
    <x v="0"/>
    <x v="0"/>
    <x v="2"/>
    <x v="2"/>
    <x v="0"/>
  </r>
  <r>
    <n v="1779"/>
    <x v="313"/>
    <x v="10"/>
    <x v="0"/>
    <x v="0"/>
    <x v="2"/>
    <x v="4"/>
    <x v="4"/>
    <x v="8"/>
    <x v="19"/>
    <x v="19"/>
    <x v="1"/>
    <x v="1"/>
    <x v="0"/>
    <x v="2"/>
    <x v="2"/>
    <x v="4"/>
  </r>
  <r>
    <n v="1780"/>
    <x v="313"/>
    <x v="10"/>
    <x v="0"/>
    <x v="1"/>
    <x v="3"/>
    <x v="4"/>
    <x v="4"/>
    <x v="2"/>
    <x v="24"/>
    <x v="24"/>
    <x v="0"/>
    <x v="0"/>
    <x v="0"/>
    <x v="2"/>
    <x v="2"/>
    <x v="1"/>
  </r>
  <r>
    <n v="1781"/>
    <x v="313"/>
    <x v="10"/>
    <x v="0"/>
    <x v="1"/>
    <x v="1"/>
    <x v="4"/>
    <x v="4"/>
    <x v="2"/>
    <x v="24"/>
    <x v="24"/>
    <x v="0"/>
    <x v="0"/>
    <x v="0"/>
    <x v="2"/>
    <x v="2"/>
    <x v="1"/>
  </r>
  <r>
    <n v="1782"/>
    <x v="313"/>
    <x v="10"/>
    <x v="0"/>
    <x v="0"/>
    <x v="6"/>
    <x v="2"/>
    <x v="2"/>
    <x v="6"/>
    <x v="32"/>
    <x v="32"/>
    <x v="0"/>
    <x v="0"/>
    <x v="0"/>
    <x v="2"/>
    <x v="2"/>
    <x v="0"/>
  </r>
  <r>
    <n v="1783"/>
    <x v="313"/>
    <x v="10"/>
    <x v="0"/>
    <x v="2"/>
    <x v="5"/>
    <x v="0"/>
    <x v="0"/>
    <x v="0"/>
    <x v="0"/>
    <x v="0"/>
    <x v="0"/>
    <x v="0"/>
    <x v="0"/>
    <x v="3"/>
    <x v="3"/>
    <x v="0"/>
  </r>
  <r>
    <n v="1784"/>
    <x v="313"/>
    <x v="10"/>
    <x v="0"/>
    <x v="0"/>
    <x v="5"/>
    <x v="3"/>
    <x v="3"/>
    <x v="4"/>
    <x v="29"/>
    <x v="29"/>
    <x v="1"/>
    <x v="1"/>
    <x v="0"/>
    <x v="2"/>
    <x v="2"/>
    <x v="4"/>
  </r>
  <r>
    <n v="1785"/>
    <x v="313"/>
    <x v="10"/>
    <x v="0"/>
    <x v="2"/>
    <x v="4"/>
    <x v="1"/>
    <x v="1"/>
    <x v="7"/>
    <x v="21"/>
    <x v="21"/>
    <x v="1"/>
    <x v="1"/>
    <x v="0"/>
    <x v="1"/>
    <x v="1"/>
    <x v="1"/>
  </r>
  <r>
    <n v="1786"/>
    <x v="313"/>
    <x v="10"/>
    <x v="0"/>
    <x v="2"/>
    <x v="0"/>
    <x v="2"/>
    <x v="2"/>
    <x v="3"/>
    <x v="3"/>
    <x v="3"/>
    <x v="0"/>
    <x v="0"/>
    <x v="1"/>
    <x v="2"/>
    <x v="2"/>
    <x v="0"/>
  </r>
  <r>
    <n v="1787"/>
    <x v="313"/>
    <x v="10"/>
    <x v="0"/>
    <x v="2"/>
    <x v="6"/>
    <x v="3"/>
    <x v="3"/>
    <x v="0"/>
    <x v="25"/>
    <x v="25"/>
    <x v="0"/>
    <x v="0"/>
    <x v="0"/>
    <x v="4"/>
    <x v="4"/>
    <x v="2"/>
  </r>
  <r>
    <n v="1788"/>
    <x v="313"/>
    <x v="10"/>
    <x v="0"/>
    <x v="0"/>
    <x v="6"/>
    <x v="3"/>
    <x v="3"/>
    <x v="7"/>
    <x v="11"/>
    <x v="11"/>
    <x v="1"/>
    <x v="1"/>
    <x v="0"/>
    <x v="2"/>
    <x v="2"/>
    <x v="3"/>
  </r>
  <r>
    <n v="1789"/>
    <x v="313"/>
    <x v="10"/>
    <x v="0"/>
    <x v="1"/>
    <x v="3"/>
    <x v="1"/>
    <x v="1"/>
    <x v="8"/>
    <x v="33"/>
    <x v="33"/>
    <x v="0"/>
    <x v="0"/>
    <x v="0"/>
    <x v="1"/>
    <x v="1"/>
    <x v="1"/>
  </r>
  <r>
    <n v="1790"/>
    <x v="313"/>
    <x v="10"/>
    <x v="0"/>
    <x v="0"/>
    <x v="5"/>
    <x v="3"/>
    <x v="3"/>
    <x v="9"/>
    <x v="35"/>
    <x v="35"/>
    <x v="1"/>
    <x v="1"/>
    <x v="1"/>
    <x v="1"/>
    <x v="1"/>
    <x v="0"/>
  </r>
  <r>
    <n v="1791"/>
    <x v="313"/>
    <x v="10"/>
    <x v="0"/>
    <x v="0"/>
    <x v="4"/>
    <x v="3"/>
    <x v="3"/>
    <x v="2"/>
    <x v="5"/>
    <x v="5"/>
    <x v="0"/>
    <x v="0"/>
    <x v="0"/>
    <x v="2"/>
    <x v="2"/>
    <x v="1"/>
  </r>
  <r>
    <n v="1792"/>
    <x v="313"/>
    <x v="10"/>
    <x v="0"/>
    <x v="0"/>
    <x v="2"/>
    <x v="4"/>
    <x v="4"/>
    <x v="0"/>
    <x v="49"/>
    <x v="49"/>
    <x v="0"/>
    <x v="0"/>
    <x v="0"/>
    <x v="3"/>
    <x v="3"/>
    <x v="2"/>
  </r>
  <r>
    <n v="1793"/>
    <x v="313"/>
    <x v="10"/>
    <x v="0"/>
    <x v="0"/>
    <x v="4"/>
    <x v="4"/>
    <x v="4"/>
    <x v="4"/>
    <x v="8"/>
    <x v="8"/>
    <x v="1"/>
    <x v="1"/>
    <x v="0"/>
    <x v="0"/>
    <x v="0"/>
    <x v="1"/>
  </r>
  <r>
    <n v="1794"/>
    <x v="313"/>
    <x v="10"/>
    <x v="0"/>
    <x v="0"/>
    <x v="1"/>
    <x v="4"/>
    <x v="4"/>
    <x v="2"/>
    <x v="24"/>
    <x v="24"/>
    <x v="1"/>
    <x v="1"/>
    <x v="0"/>
    <x v="0"/>
    <x v="0"/>
    <x v="1"/>
  </r>
  <r>
    <n v="1795"/>
    <x v="313"/>
    <x v="10"/>
    <x v="0"/>
    <x v="2"/>
    <x v="0"/>
    <x v="1"/>
    <x v="1"/>
    <x v="7"/>
    <x v="21"/>
    <x v="21"/>
    <x v="0"/>
    <x v="0"/>
    <x v="0"/>
    <x v="3"/>
    <x v="3"/>
    <x v="1"/>
  </r>
  <r>
    <n v="1796"/>
    <x v="314"/>
    <x v="10"/>
    <x v="0"/>
    <x v="0"/>
    <x v="5"/>
    <x v="1"/>
    <x v="1"/>
    <x v="8"/>
    <x v="33"/>
    <x v="33"/>
    <x v="1"/>
    <x v="1"/>
    <x v="0"/>
    <x v="4"/>
    <x v="4"/>
    <x v="1"/>
  </r>
  <r>
    <n v="1797"/>
    <x v="314"/>
    <x v="10"/>
    <x v="0"/>
    <x v="0"/>
    <x v="4"/>
    <x v="1"/>
    <x v="1"/>
    <x v="4"/>
    <x v="22"/>
    <x v="22"/>
    <x v="0"/>
    <x v="0"/>
    <x v="0"/>
    <x v="3"/>
    <x v="3"/>
    <x v="1"/>
  </r>
  <r>
    <n v="1798"/>
    <x v="315"/>
    <x v="10"/>
    <x v="0"/>
    <x v="0"/>
    <x v="2"/>
    <x v="2"/>
    <x v="2"/>
    <x v="0"/>
    <x v="38"/>
    <x v="38"/>
    <x v="1"/>
    <x v="1"/>
    <x v="1"/>
    <x v="0"/>
    <x v="0"/>
    <x v="0"/>
  </r>
  <r>
    <n v="1799"/>
    <x v="315"/>
    <x v="10"/>
    <x v="0"/>
    <x v="0"/>
    <x v="6"/>
    <x v="0"/>
    <x v="0"/>
    <x v="3"/>
    <x v="45"/>
    <x v="45"/>
    <x v="1"/>
    <x v="1"/>
    <x v="0"/>
    <x v="2"/>
    <x v="2"/>
    <x v="0"/>
  </r>
  <r>
    <n v="1800"/>
    <x v="315"/>
    <x v="10"/>
    <x v="0"/>
    <x v="0"/>
    <x v="4"/>
    <x v="2"/>
    <x v="2"/>
    <x v="7"/>
    <x v="15"/>
    <x v="15"/>
    <x v="1"/>
    <x v="1"/>
    <x v="0"/>
    <x v="2"/>
    <x v="2"/>
    <x v="0"/>
  </r>
  <r>
    <n v="1801"/>
    <x v="315"/>
    <x v="10"/>
    <x v="0"/>
    <x v="2"/>
    <x v="4"/>
    <x v="2"/>
    <x v="2"/>
    <x v="4"/>
    <x v="17"/>
    <x v="17"/>
    <x v="1"/>
    <x v="1"/>
    <x v="0"/>
    <x v="2"/>
    <x v="2"/>
    <x v="0"/>
  </r>
  <r>
    <n v="1802"/>
    <x v="315"/>
    <x v="10"/>
    <x v="0"/>
    <x v="1"/>
    <x v="6"/>
    <x v="4"/>
    <x v="4"/>
    <x v="2"/>
    <x v="24"/>
    <x v="24"/>
    <x v="1"/>
    <x v="1"/>
    <x v="0"/>
    <x v="3"/>
    <x v="3"/>
    <x v="1"/>
  </r>
  <r>
    <n v="1803"/>
    <x v="315"/>
    <x v="10"/>
    <x v="0"/>
    <x v="0"/>
    <x v="1"/>
    <x v="1"/>
    <x v="1"/>
    <x v="4"/>
    <x v="22"/>
    <x v="22"/>
    <x v="1"/>
    <x v="1"/>
    <x v="0"/>
    <x v="3"/>
    <x v="3"/>
    <x v="1"/>
  </r>
  <r>
    <n v="1804"/>
    <x v="315"/>
    <x v="10"/>
    <x v="0"/>
    <x v="1"/>
    <x v="6"/>
    <x v="4"/>
    <x v="4"/>
    <x v="6"/>
    <x v="9"/>
    <x v="9"/>
    <x v="0"/>
    <x v="0"/>
    <x v="0"/>
    <x v="2"/>
    <x v="2"/>
    <x v="0"/>
  </r>
  <r>
    <n v="1805"/>
    <x v="315"/>
    <x v="10"/>
    <x v="0"/>
    <x v="2"/>
    <x v="2"/>
    <x v="0"/>
    <x v="0"/>
    <x v="2"/>
    <x v="2"/>
    <x v="2"/>
    <x v="0"/>
    <x v="0"/>
    <x v="0"/>
    <x v="3"/>
    <x v="3"/>
    <x v="2"/>
  </r>
  <r>
    <n v="1806"/>
    <x v="315"/>
    <x v="10"/>
    <x v="0"/>
    <x v="2"/>
    <x v="4"/>
    <x v="1"/>
    <x v="1"/>
    <x v="7"/>
    <x v="21"/>
    <x v="21"/>
    <x v="1"/>
    <x v="1"/>
    <x v="0"/>
    <x v="2"/>
    <x v="2"/>
    <x v="1"/>
  </r>
  <r>
    <n v="1807"/>
    <x v="316"/>
    <x v="10"/>
    <x v="0"/>
    <x v="2"/>
    <x v="3"/>
    <x v="0"/>
    <x v="0"/>
    <x v="1"/>
    <x v="40"/>
    <x v="40"/>
    <x v="0"/>
    <x v="0"/>
    <x v="0"/>
    <x v="2"/>
    <x v="2"/>
    <x v="2"/>
  </r>
  <r>
    <n v="1808"/>
    <x v="316"/>
    <x v="10"/>
    <x v="0"/>
    <x v="2"/>
    <x v="2"/>
    <x v="4"/>
    <x v="4"/>
    <x v="1"/>
    <x v="37"/>
    <x v="37"/>
    <x v="0"/>
    <x v="0"/>
    <x v="0"/>
    <x v="0"/>
    <x v="0"/>
    <x v="4"/>
  </r>
  <r>
    <n v="1809"/>
    <x v="316"/>
    <x v="10"/>
    <x v="0"/>
    <x v="1"/>
    <x v="6"/>
    <x v="0"/>
    <x v="0"/>
    <x v="3"/>
    <x v="45"/>
    <x v="45"/>
    <x v="0"/>
    <x v="0"/>
    <x v="0"/>
    <x v="1"/>
    <x v="1"/>
    <x v="0"/>
  </r>
  <r>
    <n v="1810"/>
    <x v="316"/>
    <x v="10"/>
    <x v="0"/>
    <x v="1"/>
    <x v="1"/>
    <x v="0"/>
    <x v="0"/>
    <x v="2"/>
    <x v="2"/>
    <x v="2"/>
    <x v="0"/>
    <x v="0"/>
    <x v="0"/>
    <x v="2"/>
    <x v="2"/>
    <x v="2"/>
  </r>
  <r>
    <n v="1811"/>
    <x v="317"/>
    <x v="10"/>
    <x v="0"/>
    <x v="1"/>
    <x v="4"/>
    <x v="1"/>
    <x v="1"/>
    <x v="8"/>
    <x v="33"/>
    <x v="33"/>
    <x v="0"/>
    <x v="0"/>
    <x v="0"/>
    <x v="4"/>
    <x v="4"/>
    <x v="1"/>
  </r>
  <r>
    <n v="1812"/>
    <x v="318"/>
    <x v="10"/>
    <x v="0"/>
    <x v="1"/>
    <x v="1"/>
    <x v="2"/>
    <x v="2"/>
    <x v="9"/>
    <x v="26"/>
    <x v="26"/>
    <x v="0"/>
    <x v="0"/>
    <x v="0"/>
    <x v="0"/>
    <x v="0"/>
    <x v="0"/>
  </r>
  <r>
    <n v="1813"/>
    <x v="318"/>
    <x v="10"/>
    <x v="0"/>
    <x v="0"/>
    <x v="5"/>
    <x v="4"/>
    <x v="4"/>
    <x v="4"/>
    <x v="8"/>
    <x v="8"/>
    <x v="0"/>
    <x v="0"/>
    <x v="0"/>
    <x v="2"/>
    <x v="2"/>
    <x v="1"/>
  </r>
  <r>
    <n v="1814"/>
    <x v="318"/>
    <x v="10"/>
    <x v="0"/>
    <x v="2"/>
    <x v="6"/>
    <x v="2"/>
    <x v="2"/>
    <x v="9"/>
    <x v="26"/>
    <x v="26"/>
    <x v="1"/>
    <x v="1"/>
    <x v="0"/>
    <x v="3"/>
    <x v="3"/>
    <x v="0"/>
  </r>
  <r>
    <n v="1815"/>
    <x v="318"/>
    <x v="10"/>
    <x v="0"/>
    <x v="0"/>
    <x v="3"/>
    <x v="0"/>
    <x v="0"/>
    <x v="0"/>
    <x v="0"/>
    <x v="0"/>
    <x v="0"/>
    <x v="0"/>
    <x v="0"/>
    <x v="2"/>
    <x v="2"/>
    <x v="0"/>
  </r>
  <r>
    <n v="1816"/>
    <x v="318"/>
    <x v="10"/>
    <x v="0"/>
    <x v="2"/>
    <x v="1"/>
    <x v="1"/>
    <x v="1"/>
    <x v="6"/>
    <x v="7"/>
    <x v="7"/>
    <x v="0"/>
    <x v="0"/>
    <x v="0"/>
    <x v="2"/>
    <x v="2"/>
    <x v="0"/>
  </r>
  <r>
    <n v="1817"/>
    <x v="318"/>
    <x v="10"/>
    <x v="0"/>
    <x v="2"/>
    <x v="2"/>
    <x v="3"/>
    <x v="3"/>
    <x v="4"/>
    <x v="29"/>
    <x v="29"/>
    <x v="1"/>
    <x v="1"/>
    <x v="0"/>
    <x v="0"/>
    <x v="0"/>
    <x v="4"/>
  </r>
  <r>
    <n v="1818"/>
    <x v="318"/>
    <x v="10"/>
    <x v="0"/>
    <x v="0"/>
    <x v="1"/>
    <x v="0"/>
    <x v="0"/>
    <x v="8"/>
    <x v="23"/>
    <x v="23"/>
    <x v="0"/>
    <x v="0"/>
    <x v="0"/>
    <x v="0"/>
    <x v="0"/>
    <x v="2"/>
  </r>
  <r>
    <n v="1819"/>
    <x v="318"/>
    <x v="10"/>
    <x v="0"/>
    <x v="2"/>
    <x v="3"/>
    <x v="1"/>
    <x v="1"/>
    <x v="2"/>
    <x v="30"/>
    <x v="30"/>
    <x v="0"/>
    <x v="0"/>
    <x v="0"/>
    <x v="3"/>
    <x v="3"/>
    <x v="2"/>
  </r>
  <r>
    <n v="1820"/>
    <x v="318"/>
    <x v="10"/>
    <x v="0"/>
    <x v="2"/>
    <x v="3"/>
    <x v="3"/>
    <x v="3"/>
    <x v="0"/>
    <x v="25"/>
    <x v="25"/>
    <x v="0"/>
    <x v="0"/>
    <x v="0"/>
    <x v="2"/>
    <x v="2"/>
    <x v="2"/>
  </r>
  <r>
    <n v="1821"/>
    <x v="318"/>
    <x v="10"/>
    <x v="0"/>
    <x v="2"/>
    <x v="5"/>
    <x v="4"/>
    <x v="4"/>
    <x v="3"/>
    <x v="42"/>
    <x v="42"/>
    <x v="0"/>
    <x v="0"/>
    <x v="0"/>
    <x v="0"/>
    <x v="0"/>
    <x v="2"/>
  </r>
  <r>
    <n v="1822"/>
    <x v="319"/>
    <x v="10"/>
    <x v="0"/>
    <x v="2"/>
    <x v="0"/>
    <x v="1"/>
    <x v="1"/>
    <x v="3"/>
    <x v="14"/>
    <x v="14"/>
    <x v="0"/>
    <x v="0"/>
    <x v="0"/>
    <x v="2"/>
    <x v="2"/>
    <x v="0"/>
  </r>
  <r>
    <n v="1823"/>
    <x v="319"/>
    <x v="10"/>
    <x v="0"/>
    <x v="2"/>
    <x v="2"/>
    <x v="1"/>
    <x v="1"/>
    <x v="9"/>
    <x v="44"/>
    <x v="44"/>
    <x v="0"/>
    <x v="0"/>
    <x v="0"/>
    <x v="1"/>
    <x v="1"/>
    <x v="0"/>
  </r>
  <r>
    <n v="1824"/>
    <x v="319"/>
    <x v="10"/>
    <x v="0"/>
    <x v="0"/>
    <x v="2"/>
    <x v="2"/>
    <x v="2"/>
    <x v="7"/>
    <x v="15"/>
    <x v="15"/>
    <x v="0"/>
    <x v="0"/>
    <x v="0"/>
    <x v="3"/>
    <x v="3"/>
    <x v="0"/>
  </r>
  <r>
    <n v="1825"/>
    <x v="319"/>
    <x v="10"/>
    <x v="0"/>
    <x v="1"/>
    <x v="2"/>
    <x v="3"/>
    <x v="3"/>
    <x v="9"/>
    <x v="35"/>
    <x v="35"/>
    <x v="0"/>
    <x v="0"/>
    <x v="0"/>
    <x v="0"/>
    <x v="0"/>
    <x v="0"/>
  </r>
  <r>
    <n v="1826"/>
    <x v="319"/>
    <x v="10"/>
    <x v="0"/>
    <x v="2"/>
    <x v="4"/>
    <x v="0"/>
    <x v="0"/>
    <x v="5"/>
    <x v="48"/>
    <x v="48"/>
    <x v="0"/>
    <x v="0"/>
    <x v="0"/>
    <x v="2"/>
    <x v="2"/>
    <x v="0"/>
  </r>
  <r>
    <n v="1827"/>
    <x v="319"/>
    <x v="10"/>
    <x v="0"/>
    <x v="0"/>
    <x v="0"/>
    <x v="4"/>
    <x v="4"/>
    <x v="3"/>
    <x v="42"/>
    <x v="42"/>
    <x v="1"/>
    <x v="1"/>
    <x v="0"/>
    <x v="1"/>
    <x v="1"/>
    <x v="2"/>
  </r>
  <r>
    <n v="1828"/>
    <x v="319"/>
    <x v="10"/>
    <x v="0"/>
    <x v="2"/>
    <x v="1"/>
    <x v="1"/>
    <x v="1"/>
    <x v="1"/>
    <x v="1"/>
    <x v="1"/>
    <x v="0"/>
    <x v="0"/>
    <x v="0"/>
    <x v="2"/>
    <x v="2"/>
    <x v="1"/>
  </r>
  <r>
    <n v="1829"/>
    <x v="319"/>
    <x v="10"/>
    <x v="0"/>
    <x v="1"/>
    <x v="2"/>
    <x v="3"/>
    <x v="3"/>
    <x v="2"/>
    <x v="5"/>
    <x v="5"/>
    <x v="0"/>
    <x v="0"/>
    <x v="0"/>
    <x v="0"/>
    <x v="0"/>
    <x v="1"/>
  </r>
  <r>
    <n v="1830"/>
    <x v="319"/>
    <x v="10"/>
    <x v="0"/>
    <x v="2"/>
    <x v="3"/>
    <x v="0"/>
    <x v="0"/>
    <x v="5"/>
    <x v="48"/>
    <x v="48"/>
    <x v="0"/>
    <x v="0"/>
    <x v="0"/>
    <x v="3"/>
    <x v="3"/>
    <x v="0"/>
  </r>
  <r>
    <n v="1831"/>
    <x v="319"/>
    <x v="10"/>
    <x v="0"/>
    <x v="2"/>
    <x v="3"/>
    <x v="3"/>
    <x v="3"/>
    <x v="2"/>
    <x v="5"/>
    <x v="5"/>
    <x v="0"/>
    <x v="0"/>
    <x v="0"/>
    <x v="1"/>
    <x v="1"/>
    <x v="1"/>
  </r>
  <r>
    <n v="1832"/>
    <x v="319"/>
    <x v="10"/>
    <x v="0"/>
    <x v="0"/>
    <x v="6"/>
    <x v="3"/>
    <x v="3"/>
    <x v="1"/>
    <x v="27"/>
    <x v="27"/>
    <x v="1"/>
    <x v="1"/>
    <x v="0"/>
    <x v="0"/>
    <x v="0"/>
    <x v="3"/>
  </r>
  <r>
    <n v="1833"/>
    <x v="319"/>
    <x v="10"/>
    <x v="0"/>
    <x v="1"/>
    <x v="1"/>
    <x v="2"/>
    <x v="2"/>
    <x v="6"/>
    <x v="32"/>
    <x v="32"/>
    <x v="0"/>
    <x v="0"/>
    <x v="0"/>
    <x v="0"/>
    <x v="0"/>
    <x v="0"/>
  </r>
  <r>
    <n v="1834"/>
    <x v="319"/>
    <x v="10"/>
    <x v="0"/>
    <x v="2"/>
    <x v="0"/>
    <x v="3"/>
    <x v="3"/>
    <x v="7"/>
    <x v="11"/>
    <x v="11"/>
    <x v="0"/>
    <x v="0"/>
    <x v="0"/>
    <x v="3"/>
    <x v="3"/>
    <x v="3"/>
  </r>
  <r>
    <n v="1835"/>
    <x v="319"/>
    <x v="10"/>
    <x v="0"/>
    <x v="0"/>
    <x v="5"/>
    <x v="4"/>
    <x v="4"/>
    <x v="6"/>
    <x v="9"/>
    <x v="9"/>
    <x v="0"/>
    <x v="0"/>
    <x v="0"/>
    <x v="2"/>
    <x v="2"/>
    <x v="0"/>
  </r>
  <r>
    <n v="1836"/>
    <x v="319"/>
    <x v="10"/>
    <x v="0"/>
    <x v="1"/>
    <x v="5"/>
    <x v="4"/>
    <x v="4"/>
    <x v="7"/>
    <x v="31"/>
    <x v="31"/>
    <x v="0"/>
    <x v="0"/>
    <x v="0"/>
    <x v="2"/>
    <x v="2"/>
    <x v="4"/>
  </r>
  <r>
    <n v="1837"/>
    <x v="319"/>
    <x v="10"/>
    <x v="0"/>
    <x v="0"/>
    <x v="1"/>
    <x v="3"/>
    <x v="3"/>
    <x v="8"/>
    <x v="18"/>
    <x v="18"/>
    <x v="0"/>
    <x v="0"/>
    <x v="0"/>
    <x v="2"/>
    <x v="2"/>
    <x v="4"/>
  </r>
  <r>
    <n v="1838"/>
    <x v="319"/>
    <x v="10"/>
    <x v="0"/>
    <x v="0"/>
    <x v="2"/>
    <x v="1"/>
    <x v="1"/>
    <x v="6"/>
    <x v="7"/>
    <x v="7"/>
    <x v="0"/>
    <x v="0"/>
    <x v="0"/>
    <x v="2"/>
    <x v="2"/>
    <x v="0"/>
  </r>
  <r>
    <n v="1839"/>
    <x v="320"/>
    <x v="10"/>
    <x v="0"/>
    <x v="1"/>
    <x v="6"/>
    <x v="1"/>
    <x v="1"/>
    <x v="4"/>
    <x v="22"/>
    <x v="22"/>
    <x v="1"/>
    <x v="1"/>
    <x v="0"/>
    <x v="0"/>
    <x v="0"/>
    <x v="1"/>
  </r>
  <r>
    <n v="1840"/>
    <x v="320"/>
    <x v="10"/>
    <x v="0"/>
    <x v="0"/>
    <x v="2"/>
    <x v="4"/>
    <x v="4"/>
    <x v="7"/>
    <x v="31"/>
    <x v="31"/>
    <x v="0"/>
    <x v="0"/>
    <x v="0"/>
    <x v="3"/>
    <x v="3"/>
    <x v="4"/>
  </r>
  <r>
    <n v="1841"/>
    <x v="321"/>
    <x v="10"/>
    <x v="0"/>
    <x v="1"/>
    <x v="0"/>
    <x v="3"/>
    <x v="3"/>
    <x v="2"/>
    <x v="5"/>
    <x v="5"/>
    <x v="0"/>
    <x v="0"/>
    <x v="0"/>
    <x v="2"/>
    <x v="2"/>
    <x v="1"/>
  </r>
  <r>
    <n v="1842"/>
    <x v="321"/>
    <x v="10"/>
    <x v="0"/>
    <x v="0"/>
    <x v="0"/>
    <x v="1"/>
    <x v="1"/>
    <x v="5"/>
    <x v="28"/>
    <x v="28"/>
    <x v="1"/>
    <x v="1"/>
    <x v="0"/>
    <x v="0"/>
    <x v="0"/>
    <x v="2"/>
  </r>
  <r>
    <n v="1843"/>
    <x v="321"/>
    <x v="10"/>
    <x v="0"/>
    <x v="0"/>
    <x v="2"/>
    <x v="4"/>
    <x v="4"/>
    <x v="0"/>
    <x v="49"/>
    <x v="49"/>
    <x v="0"/>
    <x v="0"/>
    <x v="0"/>
    <x v="0"/>
    <x v="0"/>
    <x v="2"/>
  </r>
  <r>
    <n v="1844"/>
    <x v="321"/>
    <x v="10"/>
    <x v="0"/>
    <x v="0"/>
    <x v="0"/>
    <x v="4"/>
    <x v="4"/>
    <x v="8"/>
    <x v="19"/>
    <x v="19"/>
    <x v="0"/>
    <x v="0"/>
    <x v="0"/>
    <x v="2"/>
    <x v="2"/>
    <x v="4"/>
  </r>
  <r>
    <n v="1845"/>
    <x v="322"/>
    <x v="10"/>
    <x v="0"/>
    <x v="0"/>
    <x v="3"/>
    <x v="4"/>
    <x v="4"/>
    <x v="3"/>
    <x v="42"/>
    <x v="42"/>
    <x v="0"/>
    <x v="0"/>
    <x v="0"/>
    <x v="2"/>
    <x v="2"/>
    <x v="2"/>
  </r>
  <r>
    <n v="1846"/>
    <x v="322"/>
    <x v="10"/>
    <x v="0"/>
    <x v="0"/>
    <x v="0"/>
    <x v="4"/>
    <x v="4"/>
    <x v="3"/>
    <x v="42"/>
    <x v="42"/>
    <x v="0"/>
    <x v="0"/>
    <x v="0"/>
    <x v="2"/>
    <x v="2"/>
    <x v="2"/>
  </r>
  <r>
    <n v="1847"/>
    <x v="322"/>
    <x v="10"/>
    <x v="0"/>
    <x v="2"/>
    <x v="0"/>
    <x v="4"/>
    <x v="4"/>
    <x v="1"/>
    <x v="37"/>
    <x v="37"/>
    <x v="1"/>
    <x v="1"/>
    <x v="0"/>
    <x v="1"/>
    <x v="1"/>
    <x v="4"/>
  </r>
  <r>
    <n v="1848"/>
    <x v="322"/>
    <x v="10"/>
    <x v="0"/>
    <x v="1"/>
    <x v="5"/>
    <x v="3"/>
    <x v="3"/>
    <x v="5"/>
    <x v="16"/>
    <x v="16"/>
    <x v="1"/>
    <x v="1"/>
    <x v="0"/>
    <x v="0"/>
    <x v="0"/>
    <x v="1"/>
  </r>
  <r>
    <n v="1849"/>
    <x v="323"/>
    <x v="10"/>
    <x v="0"/>
    <x v="2"/>
    <x v="2"/>
    <x v="2"/>
    <x v="2"/>
    <x v="1"/>
    <x v="43"/>
    <x v="43"/>
    <x v="0"/>
    <x v="0"/>
    <x v="1"/>
    <x v="2"/>
    <x v="2"/>
    <x v="0"/>
  </r>
  <r>
    <n v="1850"/>
    <x v="323"/>
    <x v="10"/>
    <x v="0"/>
    <x v="1"/>
    <x v="5"/>
    <x v="0"/>
    <x v="0"/>
    <x v="3"/>
    <x v="45"/>
    <x v="45"/>
    <x v="1"/>
    <x v="1"/>
    <x v="0"/>
    <x v="2"/>
    <x v="2"/>
    <x v="0"/>
  </r>
  <r>
    <n v="1851"/>
    <x v="323"/>
    <x v="10"/>
    <x v="0"/>
    <x v="2"/>
    <x v="3"/>
    <x v="4"/>
    <x v="4"/>
    <x v="3"/>
    <x v="42"/>
    <x v="42"/>
    <x v="0"/>
    <x v="0"/>
    <x v="0"/>
    <x v="2"/>
    <x v="2"/>
    <x v="2"/>
  </r>
  <r>
    <n v="1852"/>
    <x v="323"/>
    <x v="10"/>
    <x v="0"/>
    <x v="0"/>
    <x v="2"/>
    <x v="0"/>
    <x v="0"/>
    <x v="8"/>
    <x v="23"/>
    <x v="23"/>
    <x v="1"/>
    <x v="1"/>
    <x v="0"/>
    <x v="0"/>
    <x v="0"/>
    <x v="2"/>
  </r>
  <r>
    <n v="1853"/>
    <x v="323"/>
    <x v="10"/>
    <x v="0"/>
    <x v="1"/>
    <x v="2"/>
    <x v="3"/>
    <x v="3"/>
    <x v="3"/>
    <x v="41"/>
    <x v="41"/>
    <x v="0"/>
    <x v="0"/>
    <x v="1"/>
    <x v="2"/>
    <x v="2"/>
    <x v="2"/>
  </r>
  <r>
    <n v="1854"/>
    <x v="324"/>
    <x v="10"/>
    <x v="0"/>
    <x v="0"/>
    <x v="6"/>
    <x v="0"/>
    <x v="0"/>
    <x v="0"/>
    <x v="0"/>
    <x v="0"/>
    <x v="0"/>
    <x v="0"/>
    <x v="0"/>
    <x v="2"/>
    <x v="2"/>
    <x v="0"/>
  </r>
  <r>
    <n v="1855"/>
    <x v="324"/>
    <x v="10"/>
    <x v="0"/>
    <x v="1"/>
    <x v="1"/>
    <x v="2"/>
    <x v="2"/>
    <x v="0"/>
    <x v="38"/>
    <x v="38"/>
    <x v="0"/>
    <x v="0"/>
    <x v="0"/>
    <x v="2"/>
    <x v="2"/>
    <x v="0"/>
  </r>
  <r>
    <n v="1856"/>
    <x v="324"/>
    <x v="10"/>
    <x v="0"/>
    <x v="2"/>
    <x v="6"/>
    <x v="4"/>
    <x v="4"/>
    <x v="4"/>
    <x v="8"/>
    <x v="8"/>
    <x v="0"/>
    <x v="0"/>
    <x v="0"/>
    <x v="0"/>
    <x v="0"/>
    <x v="1"/>
  </r>
  <r>
    <n v="1857"/>
    <x v="325"/>
    <x v="10"/>
    <x v="0"/>
    <x v="0"/>
    <x v="2"/>
    <x v="0"/>
    <x v="0"/>
    <x v="3"/>
    <x v="45"/>
    <x v="45"/>
    <x v="0"/>
    <x v="0"/>
    <x v="0"/>
    <x v="4"/>
    <x v="4"/>
    <x v="0"/>
  </r>
  <r>
    <n v="1858"/>
    <x v="325"/>
    <x v="10"/>
    <x v="0"/>
    <x v="1"/>
    <x v="3"/>
    <x v="4"/>
    <x v="4"/>
    <x v="5"/>
    <x v="47"/>
    <x v="47"/>
    <x v="0"/>
    <x v="0"/>
    <x v="0"/>
    <x v="1"/>
    <x v="1"/>
    <x v="2"/>
  </r>
  <r>
    <n v="1859"/>
    <x v="325"/>
    <x v="10"/>
    <x v="0"/>
    <x v="2"/>
    <x v="1"/>
    <x v="0"/>
    <x v="0"/>
    <x v="6"/>
    <x v="34"/>
    <x v="34"/>
    <x v="0"/>
    <x v="0"/>
    <x v="0"/>
    <x v="0"/>
    <x v="0"/>
    <x v="0"/>
  </r>
  <r>
    <n v="1860"/>
    <x v="325"/>
    <x v="10"/>
    <x v="0"/>
    <x v="2"/>
    <x v="0"/>
    <x v="2"/>
    <x v="2"/>
    <x v="7"/>
    <x v="15"/>
    <x v="15"/>
    <x v="0"/>
    <x v="0"/>
    <x v="0"/>
    <x v="2"/>
    <x v="2"/>
    <x v="0"/>
  </r>
  <r>
    <n v="1861"/>
    <x v="325"/>
    <x v="10"/>
    <x v="0"/>
    <x v="2"/>
    <x v="2"/>
    <x v="1"/>
    <x v="1"/>
    <x v="7"/>
    <x v="21"/>
    <x v="21"/>
    <x v="0"/>
    <x v="0"/>
    <x v="1"/>
    <x v="2"/>
    <x v="2"/>
    <x v="1"/>
  </r>
  <r>
    <n v="1862"/>
    <x v="326"/>
    <x v="10"/>
    <x v="0"/>
    <x v="2"/>
    <x v="0"/>
    <x v="1"/>
    <x v="1"/>
    <x v="2"/>
    <x v="30"/>
    <x v="30"/>
    <x v="0"/>
    <x v="0"/>
    <x v="0"/>
    <x v="4"/>
    <x v="4"/>
    <x v="2"/>
  </r>
  <r>
    <n v="1863"/>
    <x v="326"/>
    <x v="10"/>
    <x v="0"/>
    <x v="2"/>
    <x v="4"/>
    <x v="2"/>
    <x v="2"/>
    <x v="0"/>
    <x v="38"/>
    <x v="38"/>
    <x v="0"/>
    <x v="0"/>
    <x v="0"/>
    <x v="2"/>
    <x v="2"/>
    <x v="0"/>
  </r>
  <r>
    <n v="1864"/>
    <x v="326"/>
    <x v="10"/>
    <x v="0"/>
    <x v="0"/>
    <x v="4"/>
    <x v="4"/>
    <x v="4"/>
    <x v="8"/>
    <x v="19"/>
    <x v="19"/>
    <x v="0"/>
    <x v="0"/>
    <x v="0"/>
    <x v="2"/>
    <x v="2"/>
    <x v="4"/>
  </r>
  <r>
    <n v="1865"/>
    <x v="327"/>
    <x v="10"/>
    <x v="0"/>
    <x v="0"/>
    <x v="4"/>
    <x v="2"/>
    <x v="2"/>
    <x v="6"/>
    <x v="32"/>
    <x v="32"/>
    <x v="1"/>
    <x v="1"/>
    <x v="0"/>
    <x v="3"/>
    <x v="3"/>
    <x v="0"/>
  </r>
  <r>
    <n v="1866"/>
    <x v="327"/>
    <x v="10"/>
    <x v="0"/>
    <x v="2"/>
    <x v="5"/>
    <x v="2"/>
    <x v="2"/>
    <x v="5"/>
    <x v="6"/>
    <x v="6"/>
    <x v="0"/>
    <x v="0"/>
    <x v="0"/>
    <x v="4"/>
    <x v="4"/>
    <x v="0"/>
  </r>
  <r>
    <n v="1867"/>
    <x v="328"/>
    <x v="10"/>
    <x v="0"/>
    <x v="1"/>
    <x v="4"/>
    <x v="0"/>
    <x v="0"/>
    <x v="6"/>
    <x v="34"/>
    <x v="34"/>
    <x v="1"/>
    <x v="1"/>
    <x v="0"/>
    <x v="0"/>
    <x v="0"/>
    <x v="0"/>
  </r>
  <r>
    <n v="1868"/>
    <x v="328"/>
    <x v="10"/>
    <x v="0"/>
    <x v="0"/>
    <x v="2"/>
    <x v="0"/>
    <x v="0"/>
    <x v="1"/>
    <x v="40"/>
    <x v="40"/>
    <x v="0"/>
    <x v="0"/>
    <x v="0"/>
    <x v="3"/>
    <x v="3"/>
    <x v="2"/>
  </r>
  <r>
    <n v="1869"/>
    <x v="328"/>
    <x v="10"/>
    <x v="0"/>
    <x v="1"/>
    <x v="0"/>
    <x v="2"/>
    <x v="2"/>
    <x v="2"/>
    <x v="12"/>
    <x v="12"/>
    <x v="0"/>
    <x v="0"/>
    <x v="0"/>
    <x v="1"/>
    <x v="1"/>
    <x v="0"/>
  </r>
  <r>
    <n v="1870"/>
    <x v="328"/>
    <x v="10"/>
    <x v="0"/>
    <x v="0"/>
    <x v="3"/>
    <x v="4"/>
    <x v="4"/>
    <x v="9"/>
    <x v="46"/>
    <x v="46"/>
    <x v="0"/>
    <x v="0"/>
    <x v="0"/>
    <x v="2"/>
    <x v="2"/>
    <x v="0"/>
  </r>
  <r>
    <n v="1871"/>
    <x v="328"/>
    <x v="10"/>
    <x v="0"/>
    <x v="1"/>
    <x v="0"/>
    <x v="2"/>
    <x v="2"/>
    <x v="6"/>
    <x v="32"/>
    <x v="32"/>
    <x v="0"/>
    <x v="0"/>
    <x v="0"/>
    <x v="2"/>
    <x v="2"/>
    <x v="0"/>
  </r>
  <r>
    <n v="1872"/>
    <x v="328"/>
    <x v="10"/>
    <x v="0"/>
    <x v="0"/>
    <x v="6"/>
    <x v="3"/>
    <x v="3"/>
    <x v="6"/>
    <x v="13"/>
    <x v="13"/>
    <x v="0"/>
    <x v="0"/>
    <x v="0"/>
    <x v="3"/>
    <x v="3"/>
    <x v="0"/>
  </r>
  <r>
    <n v="1873"/>
    <x v="328"/>
    <x v="10"/>
    <x v="0"/>
    <x v="1"/>
    <x v="2"/>
    <x v="2"/>
    <x v="2"/>
    <x v="0"/>
    <x v="38"/>
    <x v="38"/>
    <x v="1"/>
    <x v="1"/>
    <x v="0"/>
    <x v="3"/>
    <x v="3"/>
    <x v="0"/>
  </r>
  <r>
    <n v="1874"/>
    <x v="328"/>
    <x v="10"/>
    <x v="0"/>
    <x v="2"/>
    <x v="4"/>
    <x v="2"/>
    <x v="2"/>
    <x v="5"/>
    <x v="6"/>
    <x v="6"/>
    <x v="0"/>
    <x v="0"/>
    <x v="0"/>
    <x v="1"/>
    <x v="1"/>
    <x v="0"/>
  </r>
  <r>
    <n v="1875"/>
    <x v="328"/>
    <x v="10"/>
    <x v="0"/>
    <x v="2"/>
    <x v="1"/>
    <x v="3"/>
    <x v="3"/>
    <x v="5"/>
    <x v="16"/>
    <x v="16"/>
    <x v="1"/>
    <x v="1"/>
    <x v="0"/>
    <x v="0"/>
    <x v="0"/>
    <x v="1"/>
  </r>
  <r>
    <n v="1876"/>
    <x v="328"/>
    <x v="10"/>
    <x v="0"/>
    <x v="2"/>
    <x v="4"/>
    <x v="0"/>
    <x v="0"/>
    <x v="5"/>
    <x v="48"/>
    <x v="48"/>
    <x v="1"/>
    <x v="1"/>
    <x v="0"/>
    <x v="0"/>
    <x v="0"/>
    <x v="0"/>
  </r>
  <r>
    <n v="1877"/>
    <x v="328"/>
    <x v="10"/>
    <x v="0"/>
    <x v="0"/>
    <x v="5"/>
    <x v="4"/>
    <x v="4"/>
    <x v="5"/>
    <x v="47"/>
    <x v="47"/>
    <x v="0"/>
    <x v="0"/>
    <x v="0"/>
    <x v="2"/>
    <x v="2"/>
    <x v="2"/>
  </r>
  <r>
    <n v="1878"/>
    <x v="328"/>
    <x v="10"/>
    <x v="0"/>
    <x v="0"/>
    <x v="3"/>
    <x v="2"/>
    <x v="2"/>
    <x v="0"/>
    <x v="38"/>
    <x v="38"/>
    <x v="0"/>
    <x v="0"/>
    <x v="0"/>
    <x v="4"/>
    <x v="4"/>
    <x v="0"/>
  </r>
  <r>
    <n v="1879"/>
    <x v="328"/>
    <x v="10"/>
    <x v="0"/>
    <x v="2"/>
    <x v="4"/>
    <x v="1"/>
    <x v="1"/>
    <x v="1"/>
    <x v="1"/>
    <x v="1"/>
    <x v="1"/>
    <x v="1"/>
    <x v="0"/>
    <x v="2"/>
    <x v="2"/>
    <x v="1"/>
  </r>
  <r>
    <n v="1880"/>
    <x v="328"/>
    <x v="10"/>
    <x v="0"/>
    <x v="1"/>
    <x v="6"/>
    <x v="4"/>
    <x v="4"/>
    <x v="1"/>
    <x v="37"/>
    <x v="37"/>
    <x v="0"/>
    <x v="0"/>
    <x v="0"/>
    <x v="1"/>
    <x v="1"/>
    <x v="4"/>
  </r>
  <r>
    <n v="1881"/>
    <x v="328"/>
    <x v="10"/>
    <x v="0"/>
    <x v="0"/>
    <x v="4"/>
    <x v="4"/>
    <x v="4"/>
    <x v="2"/>
    <x v="24"/>
    <x v="24"/>
    <x v="0"/>
    <x v="0"/>
    <x v="0"/>
    <x v="2"/>
    <x v="2"/>
    <x v="1"/>
  </r>
  <r>
    <n v="1882"/>
    <x v="328"/>
    <x v="10"/>
    <x v="0"/>
    <x v="1"/>
    <x v="0"/>
    <x v="1"/>
    <x v="1"/>
    <x v="8"/>
    <x v="33"/>
    <x v="33"/>
    <x v="1"/>
    <x v="1"/>
    <x v="0"/>
    <x v="3"/>
    <x v="3"/>
    <x v="1"/>
  </r>
  <r>
    <n v="1883"/>
    <x v="328"/>
    <x v="10"/>
    <x v="0"/>
    <x v="0"/>
    <x v="6"/>
    <x v="3"/>
    <x v="3"/>
    <x v="5"/>
    <x v="16"/>
    <x v="16"/>
    <x v="0"/>
    <x v="0"/>
    <x v="0"/>
    <x v="1"/>
    <x v="1"/>
    <x v="1"/>
  </r>
  <r>
    <n v="1884"/>
    <x v="328"/>
    <x v="10"/>
    <x v="0"/>
    <x v="1"/>
    <x v="5"/>
    <x v="4"/>
    <x v="4"/>
    <x v="9"/>
    <x v="46"/>
    <x v="46"/>
    <x v="0"/>
    <x v="0"/>
    <x v="0"/>
    <x v="0"/>
    <x v="0"/>
    <x v="0"/>
  </r>
  <r>
    <n v="1885"/>
    <x v="328"/>
    <x v="10"/>
    <x v="0"/>
    <x v="1"/>
    <x v="0"/>
    <x v="3"/>
    <x v="3"/>
    <x v="8"/>
    <x v="18"/>
    <x v="18"/>
    <x v="0"/>
    <x v="0"/>
    <x v="0"/>
    <x v="2"/>
    <x v="2"/>
    <x v="4"/>
  </r>
  <r>
    <n v="1886"/>
    <x v="328"/>
    <x v="10"/>
    <x v="0"/>
    <x v="0"/>
    <x v="6"/>
    <x v="0"/>
    <x v="0"/>
    <x v="5"/>
    <x v="48"/>
    <x v="48"/>
    <x v="0"/>
    <x v="0"/>
    <x v="0"/>
    <x v="1"/>
    <x v="1"/>
    <x v="0"/>
  </r>
  <r>
    <n v="1887"/>
    <x v="328"/>
    <x v="10"/>
    <x v="0"/>
    <x v="1"/>
    <x v="5"/>
    <x v="2"/>
    <x v="2"/>
    <x v="7"/>
    <x v="15"/>
    <x v="15"/>
    <x v="0"/>
    <x v="0"/>
    <x v="0"/>
    <x v="0"/>
    <x v="0"/>
    <x v="0"/>
  </r>
  <r>
    <n v="1888"/>
    <x v="328"/>
    <x v="10"/>
    <x v="0"/>
    <x v="0"/>
    <x v="0"/>
    <x v="1"/>
    <x v="1"/>
    <x v="3"/>
    <x v="14"/>
    <x v="14"/>
    <x v="1"/>
    <x v="1"/>
    <x v="0"/>
    <x v="3"/>
    <x v="3"/>
    <x v="0"/>
  </r>
  <r>
    <n v="1889"/>
    <x v="328"/>
    <x v="10"/>
    <x v="0"/>
    <x v="2"/>
    <x v="5"/>
    <x v="0"/>
    <x v="0"/>
    <x v="1"/>
    <x v="40"/>
    <x v="40"/>
    <x v="0"/>
    <x v="0"/>
    <x v="0"/>
    <x v="3"/>
    <x v="3"/>
    <x v="2"/>
  </r>
  <r>
    <n v="1890"/>
    <x v="328"/>
    <x v="10"/>
    <x v="0"/>
    <x v="2"/>
    <x v="4"/>
    <x v="4"/>
    <x v="4"/>
    <x v="5"/>
    <x v="47"/>
    <x v="47"/>
    <x v="1"/>
    <x v="1"/>
    <x v="0"/>
    <x v="1"/>
    <x v="1"/>
    <x v="2"/>
  </r>
  <r>
    <n v="1891"/>
    <x v="328"/>
    <x v="10"/>
    <x v="0"/>
    <x v="2"/>
    <x v="2"/>
    <x v="0"/>
    <x v="0"/>
    <x v="0"/>
    <x v="0"/>
    <x v="0"/>
    <x v="0"/>
    <x v="0"/>
    <x v="0"/>
    <x v="0"/>
    <x v="0"/>
    <x v="0"/>
  </r>
  <r>
    <n v="1892"/>
    <x v="328"/>
    <x v="10"/>
    <x v="0"/>
    <x v="2"/>
    <x v="1"/>
    <x v="1"/>
    <x v="1"/>
    <x v="9"/>
    <x v="44"/>
    <x v="44"/>
    <x v="0"/>
    <x v="0"/>
    <x v="1"/>
    <x v="2"/>
    <x v="2"/>
    <x v="0"/>
  </r>
  <r>
    <n v="1893"/>
    <x v="328"/>
    <x v="10"/>
    <x v="0"/>
    <x v="1"/>
    <x v="3"/>
    <x v="2"/>
    <x v="2"/>
    <x v="1"/>
    <x v="43"/>
    <x v="43"/>
    <x v="1"/>
    <x v="1"/>
    <x v="0"/>
    <x v="4"/>
    <x v="4"/>
    <x v="0"/>
  </r>
  <r>
    <n v="1894"/>
    <x v="328"/>
    <x v="10"/>
    <x v="0"/>
    <x v="2"/>
    <x v="6"/>
    <x v="2"/>
    <x v="2"/>
    <x v="4"/>
    <x v="17"/>
    <x v="17"/>
    <x v="0"/>
    <x v="0"/>
    <x v="0"/>
    <x v="2"/>
    <x v="2"/>
    <x v="0"/>
  </r>
  <r>
    <n v="1895"/>
    <x v="328"/>
    <x v="10"/>
    <x v="0"/>
    <x v="2"/>
    <x v="0"/>
    <x v="0"/>
    <x v="0"/>
    <x v="2"/>
    <x v="2"/>
    <x v="2"/>
    <x v="0"/>
    <x v="0"/>
    <x v="1"/>
    <x v="1"/>
    <x v="1"/>
    <x v="2"/>
  </r>
  <r>
    <n v="1896"/>
    <x v="328"/>
    <x v="10"/>
    <x v="0"/>
    <x v="2"/>
    <x v="5"/>
    <x v="3"/>
    <x v="3"/>
    <x v="4"/>
    <x v="29"/>
    <x v="29"/>
    <x v="0"/>
    <x v="0"/>
    <x v="0"/>
    <x v="1"/>
    <x v="1"/>
    <x v="4"/>
  </r>
  <r>
    <n v="1897"/>
    <x v="328"/>
    <x v="10"/>
    <x v="0"/>
    <x v="0"/>
    <x v="6"/>
    <x v="0"/>
    <x v="0"/>
    <x v="5"/>
    <x v="48"/>
    <x v="48"/>
    <x v="0"/>
    <x v="0"/>
    <x v="1"/>
    <x v="2"/>
    <x v="2"/>
    <x v="0"/>
  </r>
  <r>
    <n v="1898"/>
    <x v="329"/>
    <x v="10"/>
    <x v="0"/>
    <x v="2"/>
    <x v="4"/>
    <x v="1"/>
    <x v="1"/>
    <x v="7"/>
    <x v="21"/>
    <x v="21"/>
    <x v="0"/>
    <x v="0"/>
    <x v="0"/>
    <x v="2"/>
    <x v="2"/>
    <x v="1"/>
  </r>
  <r>
    <n v="1899"/>
    <x v="329"/>
    <x v="10"/>
    <x v="0"/>
    <x v="0"/>
    <x v="3"/>
    <x v="0"/>
    <x v="0"/>
    <x v="5"/>
    <x v="48"/>
    <x v="48"/>
    <x v="0"/>
    <x v="0"/>
    <x v="0"/>
    <x v="3"/>
    <x v="3"/>
    <x v="0"/>
  </r>
  <r>
    <n v="1900"/>
    <x v="330"/>
    <x v="10"/>
    <x v="0"/>
    <x v="2"/>
    <x v="3"/>
    <x v="3"/>
    <x v="3"/>
    <x v="8"/>
    <x v="18"/>
    <x v="18"/>
    <x v="0"/>
    <x v="0"/>
    <x v="0"/>
    <x v="2"/>
    <x v="2"/>
    <x v="4"/>
  </r>
  <r>
    <n v="1901"/>
    <x v="331"/>
    <x v="10"/>
    <x v="0"/>
    <x v="2"/>
    <x v="0"/>
    <x v="3"/>
    <x v="3"/>
    <x v="1"/>
    <x v="27"/>
    <x v="27"/>
    <x v="0"/>
    <x v="0"/>
    <x v="0"/>
    <x v="2"/>
    <x v="2"/>
    <x v="3"/>
  </r>
  <r>
    <n v="1902"/>
    <x v="331"/>
    <x v="10"/>
    <x v="0"/>
    <x v="0"/>
    <x v="6"/>
    <x v="1"/>
    <x v="1"/>
    <x v="3"/>
    <x v="14"/>
    <x v="14"/>
    <x v="0"/>
    <x v="0"/>
    <x v="0"/>
    <x v="0"/>
    <x v="0"/>
    <x v="0"/>
  </r>
  <r>
    <n v="1903"/>
    <x v="331"/>
    <x v="10"/>
    <x v="0"/>
    <x v="1"/>
    <x v="6"/>
    <x v="1"/>
    <x v="1"/>
    <x v="7"/>
    <x v="21"/>
    <x v="21"/>
    <x v="1"/>
    <x v="1"/>
    <x v="1"/>
    <x v="1"/>
    <x v="1"/>
    <x v="1"/>
  </r>
  <r>
    <n v="1904"/>
    <x v="331"/>
    <x v="10"/>
    <x v="0"/>
    <x v="0"/>
    <x v="5"/>
    <x v="4"/>
    <x v="4"/>
    <x v="3"/>
    <x v="42"/>
    <x v="42"/>
    <x v="1"/>
    <x v="1"/>
    <x v="1"/>
    <x v="2"/>
    <x v="2"/>
    <x v="2"/>
  </r>
  <r>
    <n v="1905"/>
    <x v="331"/>
    <x v="10"/>
    <x v="0"/>
    <x v="2"/>
    <x v="0"/>
    <x v="3"/>
    <x v="3"/>
    <x v="8"/>
    <x v="18"/>
    <x v="18"/>
    <x v="1"/>
    <x v="1"/>
    <x v="1"/>
    <x v="1"/>
    <x v="1"/>
    <x v="4"/>
  </r>
  <r>
    <n v="1906"/>
    <x v="331"/>
    <x v="10"/>
    <x v="0"/>
    <x v="0"/>
    <x v="0"/>
    <x v="1"/>
    <x v="1"/>
    <x v="5"/>
    <x v="28"/>
    <x v="28"/>
    <x v="0"/>
    <x v="0"/>
    <x v="0"/>
    <x v="0"/>
    <x v="0"/>
    <x v="2"/>
  </r>
  <r>
    <n v="1907"/>
    <x v="331"/>
    <x v="10"/>
    <x v="0"/>
    <x v="2"/>
    <x v="5"/>
    <x v="3"/>
    <x v="3"/>
    <x v="6"/>
    <x v="13"/>
    <x v="13"/>
    <x v="0"/>
    <x v="0"/>
    <x v="0"/>
    <x v="2"/>
    <x v="2"/>
    <x v="0"/>
  </r>
  <r>
    <n v="1908"/>
    <x v="332"/>
    <x v="10"/>
    <x v="0"/>
    <x v="2"/>
    <x v="5"/>
    <x v="3"/>
    <x v="3"/>
    <x v="6"/>
    <x v="13"/>
    <x v="13"/>
    <x v="0"/>
    <x v="0"/>
    <x v="0"/>
    <x v="0"/>
    <x v="0"/>
    <x v="0"/>
  </r>
  <r>
    <n v="1909"/>
    <x v="332"/>
    <x v="10"/>
    <x v="0"/>
    <x v="1"/>
    <x v="4"/>
    <x v="1"/>
    <x v="1"/>
    <x v="6"/>
    <x v="7"/>
    <x v="7"/>
    <x v="0"/>
    <x v="0"/>
    <x v="0"/>
    <x v="0"/>
    <x v="0"/>
    <x v="0"/>
  </r>
  <r>
    <n v="1910"/>
    <x v="332"/>
    <x v="10"/>
    <x v="0"/>
    <x v="0"/>
    <x v="1"/>
    <x v="2"/>
    <x v="2"/>
    <x v="5"/>
    <x v="6"/>
    <x v="6"/>
    <x v="0"/>
    <x v="0"/>
    <x v="0"/>
    <x v="2"/>
    <x v="2"/>
    <x v="0"/>
  </r>
  <r>
    <n v="1911"/>
    <x v="333"/>
    <x v="10"/>
    <x v="0"/>
    <x v="0"/>
    <x v="4"/>
    <x v="4"/>
    <x v="4"/>
    <x v="5"/>
    <x v="47"/>
    <x v="47"/>
    <x v="0"/>
    <x v="0"/>
    <x v="0"/>
    <x v="4"/>
    <x v="4"/>
    <x v="2"/>
  </r>
  <r>
    <n v="1912"/>
    <x v="334"/>
    <x v="11"/>
    <x v="0"/>
    <x v="1"/>
    <x v="1"/>
    <x v="3"/>
    <x v="3"/>
    <x v="3"/>
    <x v="41"/>
    <x v="41"/>
    <x v="0"/>
    <x v="0"/>
    <x v="0"/>
    <x v="2"/>
    <x v="2"/>
    <x v="2"/>
  </r>
  <r>
    <n v="1913"/>
    <x v="334"/>
    <x v="11"/>
    <x v="0"/>
    <x v="2"/>
    <x v="1"/>
    <x v="3"/>
    <x v="3"/>
    <x v="8"/>
    <x v="18"/>
    <x v="18"/>
    <x v="0"/>
    <x v="0"/>
    <x v="0"/>
    <x v="2"/>
    <x v="2"/>
    <x v="4"/>
  </r>
  <r>
    <n v="1914"/>
    <x v="334"/>
    <x v="11"/>
    <x v="0"/>
    <x v="0"/>
    <x v="6"/>
    <x v="3"/>
    <x v="3"/>
    <x v="3"/>
    <x v="41"/>
    <x v="41"/>
    <x v="1"/>
    <x v="1"/>
    <x v="0"/>
    <x v="2"/>
    <x v="2"/>
    <x v="2"/>
  </r>
  <r>
    <n v="1915"/>
    <x v="334"/>
    <x v="11"/>
    <x v="0"/>
    <x v="2"/>
    <x v="0"/>
    <x v="4"/>
    <x v="4"/>
    <x v="9"/>
    <x v="46"/>
    <x v="46"/>
    <x v="1"/>
    <x v="1"/>
    <x v="0"/>
    <x v="2"/>
    <x v="2"/>
    <x v="0"/>
  </r>
  <r>
    <n v="1916"/>
    <x v="334"/>
    <x v="11"/>
    <x v="0"/>
    <x v="1"/>
    <x v="6"/>
    <x v="4"/>
    <x v="4"/>
    <x v="2"/>
    <x v="24"/>
    <x v="24"/>
    <x v="0"/>
    <x v="0"/>
    <x v="0"/>
    <x v="2"/>
    <x v="2"/>
    <x v="1"/>
  </r>
  <r>
    <n v="1917"/>
    <x v="334"/>
    <x v="11"/>
    <x v="0"/>
    <x v="1"/>
    <x v="2"/>
    <x v="4"/>
    <x v="4"/>
    <x v="8"/>
    <x v="19"/>
    <x v="19"/>
    <x v="0"/>
    <x v="0"/>
    <x v="0"/>
    <x v="2"/>
    <x v="2"/>
    <x v="4"/>
  </r>
  <r>
    <n v="1918"/>
    <x v="335"/>
    <x v="11"/>
    <x v="0"/>
    <x v="2"/>
    <x v="0"/>
    <x v="1"/>
    <x v="1"/>
    <x v="2"/>
    <x v="30"/>
    <x v="30"/>
    <x v="1"/>
    <x v="1"/>
    <x v="0"/>
    <x v="3"/>
    <x v="3"/>
    <x v="2"/>
  </r>
  <r>
    <n v="1919"/>
    <x v="335"/>
    <x v="11"/>
    <x v="0"/>
    <x v="2"/>
    <x v="3"/>
    <x v="1"/>
    <x v="1"/>
    <x v="9"/>
    <x v="44"/>
    <x v="44"/>
    <x v="0"/>
    <x v="0"/>
    <x v="0"/>
    <x v="2"/>
    <x v="2"/>
    <x v="0"/>
  </r>
  <r>
    <n v="1920"/>
    <x v="335"/>
    <x v="11"/>
    <x v="0"/>
    <x v="1"/>
    <x v="3"/>
    <x v="0"/>
    <x v="0"/>
    <x v="7"/>
    <x v="20"/>
    <x v="20"/>
    <x v="0"/>
    <x v="0"/>
    <x v="0"/>
    <x v="1"/>
    <x v="1"/>
    <x v="2"/>
  </r>
  <r>
    <n v="1921"/>
    <x v="335"/>
    <x v="11"/>
    <x v="0"/>
    <x v="1"/>
    <x v="3"/>
    <x v="0"/>
    <x v="0"/>
    <x v="7"/>
    <x v="20"/>
    <x v="20"/>
    <x v="0"/>
    <x v="0"/>
    <x v="0"/>
    <x v="2"/>
    <x v="2"/>
    <x v="2"/>
  </r>
  <r>
    <n v="1922"/>
    <x v="335"/>
    <x v="11"/>
    <x v="0"/>
    <x v="2"/>
    <x v="1"/>
    <x v="0"/>
    <x v="0"/>
    <x v="5"/>
    <x v="48"/>
    <x v="48"/>
    <x v="0"/>
    <x v="0"/>
    <x v="0"/>
    <x v="2"/>
    <x v="2"/>
    <x v="0"/>
  </r>
  <r>
    <n v="1923"/>
    <x v="335"/>
    <x v="11"/>
    <x v="0"/>
    <x v="0"/>
    <x v="1"/>
    <x v="0"/>
    <x v="0"/>
    <x v="3"/>
    <x v="45"/>
    <x v="45"/>
    <x v="1"/>
    <x v="1"/>
    <x v="0"/>
    <x v="0"/>
    <x v="0"/>
    <x v="0"/>
  </r>
  <r>
    <n v="1924"/>
    <x v="335"/>
    <x v="11"/>
    <x v="0"/>
    <x v="1"/>
    <x v="3"/>
    <x v="1"/>
    <x v="1"/>
    <x v="3"/>
    <x v="14"/>
    <x v="14"/>
    <x v="0"/>
    <x v="0"/>
    <x v="1"/>
    <x v="2"/>
    <x v="2"/>
    <x v="0"/>
  </r>
  <r>
    <n v="1925"/>
    <x v="335"/>
    <x v="11"/>
    <x v="0"/>
    <x v="1"/>
    <x v="1"/>
    <x v="4"/>
    <x v="4"/>
    <x v="3"/>
    <x v="42"/>
    <x v="42"/>
    <x v="1"/>
    <x v="1"/>
    <x v="0"/>
    <x v="0"/>
    <x v="0"/>
    <x v="2"/>
  </r>
  <r>
    <n v="1926"/>
    <x v="336"/>
    <x v="11"/>
    <x v="0"/>
    <x v="1"/>
    <x v="2"/>
    <x v="1"/>
    <x v="1"/>
    <x v="8"/>
    <x v="33"/>
    <x v="33"/>
    <x v="1"/>
    <x v="1"/>
    <x v="1"/>
    <x v="2"/>
    <x v="2"/>
    <x v="1"/>
  </r>
  <r>
    <n v="1927"/>
    <x v="336"/>
    <x v="11"/>
    <x v="0"/>
    <x v="0"/>
    <x v="3"/>
    <x v="1"/>
    <x v="1"/>
    <x v="0"/>
    <x v="10"/>
    <x v="10"/>
    <x v="0"/>
    <x v="0"/>
    <x v="0"/>
    <x v="2"/>
    <x v="2"/>
    <x v="2"/>
  </r>
  <r>
    <n v="1928"/>
    <x v="336"/>
    <x v="11"/>
    <x v="0"/>
    <x v="2"/>
    <x v="0"/>
    <x v="1"/>
    <x v="1"/>
    <x v="2"/>
    <x v="30"/>
    <x v="30"/>
    <x v="0"/>
    <x v="0"/>
    <x v="1"/>
    <x v="0"/>
    <x v="0"/>
    <x v="2"/>
  </r>
  <r>
    <n v="1929"/>
    <x v="336"/>
    <x v="11"/>
    <x v="0"/>
    <x v="0"/>
    <x v="6"/>
    <x v="4"/>
    <x v="4"/>
    <x v="5"/>
    <x v="47"/>
    <x v="47"/>
    <x v="0"/>
    <x v="0"/>
    <x v="0"/>
    <x v="3"/>
    <x v="3"/>
    <x v="2"/>
  </r>
  <r>
    <n v="1930"/>
    <x v="336"/>
    <x v="11"/>
    <x v="0"/>
    <x v="0"/>
    <x v="6"/>
    <x v="2"/>
    <x v="2"/>
    <x v="5"/>
    <x v="6"/>
    <x v="6"/>
    <x v="0"/>
    <x v="0"/>
    <x v="0"/>
    <x v="3"/>
    <x v="3"/>
    <x v="0"/>
  </r>
  <r>
    <n v="1931"/>
    <x v="336"/>
    <x v="11"/>
    <x v="0"/>
    <x v="2"/>
    <x v="2"/>
    <x v="3"/>
    <x v="3"/>
    <x v="5"/>
    <x v="16"/>
    <x v="16"/>
    <x v="0"/>
    <x v="0"/>
    <x v="0"/>
    <x v="0"/>
    <x v="0"/>
    <x v="1"/>
  </r>
  <r>
    <n v="1932"/>
    <x v="336"/>
    <x v="11"/>
    <x v="0"/>
    <x v="0"/>
    <x v="0"/>
    <x v="3"/>
    <x v="3"/>
    <x v="4"/>
    <x v="29"/>
    <x v="29"/>
    <x v="1"/>
    <x v="1"/>
    <x v="0"/>
    <x v="2"/>
    <x v="2"/>
    <x v="4"/>
  </r>
  <r>
    <n v="1933"/>
    <x v="336"/>
    <x v="11"/>
    <x v="0"/>
    <x v="1"/>
    <x v="1"/>
    <x v="1"/>
    <x v="1"/>
    <x v="4"/>
    <x v="22"/>
    <x v="22"/>
    <x v="0"/>
    <x v="0"/>
    <x v="0"/>
    <x v="1"/>
    <x v="1"/>
    <x v="1"/>
  </r>
  <r>
    <n v="1934"/>
    <x v="336"/>
    <x v="11"/>
    <x v="0"/>
    <x v="2"/>
    <x v="4"/>
    <x v="1"/>
    <x v="1"/>
    <x v="0"/>
    <x v="10"/>
    <x v="10"/>
    <x v="0"/>
    <x v="0"/>
    <x v="0"/>
    <x v="0"/>
    <x v="0"/>
    <x v="2"/>
  </r>
  <r>
    <n v="1935"/>
    <x v="336"/>
    <x v="11"/>
    <x v="0"/>
    <x v="2"/>
    <x v="3"/>
    <x v="0"/>
    <x v="0"/>
    <x v="5"/>
    <x v="48"/>
    <x v="48"/>
    <x v="1"/>
    <x v="1"/>
    <x v="0"/>
    <x v="2"/>
    <x v="2"/>
    <x v="0"/>
  </r>
  <r>
    <n v="1936"/>
    <x v="336"/>
    <x v="11"/>
    <x v="0"/>
    <x v="1"/>
    <x v="4"/>
    <x v="4"/>
    <x v="4"/>
    <x v="0"/>
    <x v="49"/>
    <x v="49"/>
    <x v="1"/>
    <x v="1"/>
    <x v="1"/>
    <x v="0"/>
    <x v="0"/>
    <x v="2"/>
  </r>
  <r>
    <n v="1937"/>
    <x v="336"/>
    <x v="11"/>
    <x v="0"/>
    <x v="0"/>
    <x v="0"/>
    <x v="1"/>
    <x v="1"/>
    <x v="2"/>
    <x v="30"/>
    <x v="30"/>
    <x v="0"/>
    <x v="0"/>
    <x v="0"/>
    <x v="0"/>
    <x v="0"/>
    <x v="2"/>
  </r>
  <r>
    <n v="1938"/>
    <x v="336"/>
    <x v="11"/>
    <x v="0"/>
    <x v="2"/>
    <x v="2"/>
    <x v="1"/>
    <x v="1"/>
    <x v="5"/>
    <x v="28"/>
    <x v="28"/>
    <x v="0"/>
    <x v="0"/>
    <x v="1"/>
    <x v="1"/>
    <x v="1"/>
    <x v="2"/>
  </r>
  <r>
    <n v="1939"/>
    <x v="336"/>
    <x v="11"/>
    <x v="0"/>
    <x v="0"/>
    <x v="3"/>
    <x v="4"/>
    <x v="4"/>
    <x v="9"/>
    <x v="46"/>
    <x v="46"/>
    <x v="1"/>
    <x v="1"/>
    <x v="0"/>
    <x v="0"/>
    <x v="0"/>
    <x v="0"/>
  </r>
  <r>
    <n v="1940"/>
    <x v="336"/>
    <x v="11"/>
    <x v="0"/>
    <x v="2"/>
    <x v="6"/>
    <x v="0"/>
    <x v="0"/>
    <x v="8"/>
    <x v="23"/>
    <x v="23"/>
    <x v="1"/>
    <x v="1"/>
    <x v="0"/>
    <x v="2"/>
    <x v="2"/>
    <x v="2"/>
  </r>
  <r>
    <n v="1941"/>
    <x v="337"/>
    <x v="11"/>
    <x v="0"/>
    <x v="2"/>
    <x v="1"/>
    <x v="4"/>
    <x v="4"/>
    <x v="3"/>
    <x v="42"/>
    <x v="42"/>
    <x v="1"/>
    <x v="1"/>
    <x v="0"/>
    <x v="3"/>
    <x v="3"/>
    <x v="2"/>
  </r>
  <r>
    <n v="1942"/>
    <x v="337"/>
    <x v="11"/>
    <x v="0"/>
    <x v="1"/>
    <x v="5"/>
    <x v="3"/>
    <x v="3"/>
    <x v="4"/>
    <x v="29"/>
    <x v="29"/>
    <x v="0"/>
    <x v="0"/>
    <x v="0"/>
    <x v="3"/>
    <x v="3"/>
    <x v="4"/>
  </r>
  <r>
    <n v="1943"/>
    <x v="337"/>
    <x v="11"/>
    <x v="0"/>
    <x v="1"/>
    <x v="0"/>
    <x v="3"/>
    <x v="3"/>
    <x v="5"/>
    <x v="16"/>
    <x v="16"/>
    <x v="0"/>
    <x v="0"/>
    <x v="0"/>
    <x v="2"/>
    <x v="2"/>
    <x v="1"/>
  </r>
  <r>
    <n v="1944"/>
    <x v="337"/>
    <x v="11"/>
    <x v="0"/>
    <x v="0"/>
    <x v="4"/>
    <x v="2"/>
    <x v="2"/>
    <x v="4"/>
    <x v="17"/>
    <x v="17"/>
    <x v="1"/>
    <x v="1"/>
    <x v="1"/>
    <x v="0"/>
    <x v="0"/>
    <x v="0"/>
  </r>
  <r>
    <n v="1945"/>
    <x v="337"/>
    <x v="11"/>
    <x v="0"/>
    <x v="1"/>
    <x v="4"/>
    <x v="3"/>
    <x v="3"/>
    <x v="2"/>
    <x v="5"/>
    <x v="5"/>
    <x v="0"/>
    <x v="0"/>
    <x v="0"/>
    <x v="2"/>
    <x v="2"/>
    <x v="1"/>
  </r>
  <r>
    <n v="1946"/>
    <x v="337"/>
    <x v="11"/>
    <x v="0"/>
    <x v="1"/>
    <x v="6"/>
    <x v="4"/>
    <x v="4"/>
    <x v="8"/>
    <x v="19"/>
    <x v="19"/>
    <x v="1"/>
    <x v="1"/>
    <x v="0"/>
    <x v="1"/>
    <x v="1"/>
    <x v="4"/>
  </r>
  <r>
    <n v="1947"/>
    <x v="337"/>
    <x v="11"/>
    <x v="0"/>
    <x v="1"/>
    <x v="2"/>
    <x v="2"/>
    <x v="2"/>
    <x v="5"/>
    <x v="6"/>
    <x v="6"/>
    <x v="0"/>
    <x v="0"/>
    <x v="0"/>
    <x v="1"/>
    <x v="1"/>
    <x v="0"/>
  </r>
  <r>
    <n v="1948"/>
    <x v="337"/>
    <x v="11"/>
    <x v="0"/>
    <x v="2"/>
    <x v="1"/>
    <x v="3"/>
    <x v="3"/>
    <x v="7"/>
    <x v="11"/>
    <x v="11"/>
    <x v="1"/>
    <x v="1"/>
    <x v="0"/>
    <x v="2"/>
    <x v="2"/>
    <x v="3"/>
  </r>
  <r>
    <n v="1949"/>
    <x v="338"/>
    <x v="11"/>
    <x v="0"/>
    <x v="2"/>
    <x v="5"/>
    <x v="2"/>
    <x v="2"/>
    <x v="0"/>
    <x v="38"/>
    <x v="38"/>
    <x v="1"/>
    <x v="1"/>
    <x v="0"/>
    <x v="2"/>
    <x v="2"/>
    <x v="0"/>
  </r>
  <r>
    <n v="1950"/>
    <x v="338"/>
    <x v="11"/>
    <x v="0"/>
    <x v="0"/>
    <x v="3"/>
    <x v="0"/>
    <x v="0"/>
    <x v="8"/>
    <x v="23"/>
    <x v="23"/>
    <x v="1"/>
    <x v="1"/>
    <x v="0"/>
    <x v="1"/>
    <x v="1"/>
    <x v="2"/>
  </r>
  <r>
    <n v="1951"/>
    <x v="338"/>
    <x v="11"/>
    <x v="0"/>
    <x v="0"/>
    <x v="0"/>
    <x v="3"/>
    <x v="3"/>
    <x v="1"/>
    <x v="27"/>
    <x v="27"/>
    <x v="0"/>
    <x v="0"/>
    <x v="0"/>
    <x v="3"/>
    <x v="3"/>
    <x v="3"/>
  </r>
  <r>
    <n v="1952"/>
    <x v="338"/>
    <x v="11"/>
    <x v="0"/>
    <x v="0"/>
    <x v="2"/>
    <x v="1"/>
    <x v="1"/>
    <x v="2"/>
    <x v="30"/>
    <x v="30"/>
    <x v="1"/>
    <x v="1"/>
    <x v="0"/>
    <x v="3"/>
    <x v="3"/>
    <x v="2"/>
  </r>
  <r>
    <n v="1953"/>
    <x v="338"/>
    <x v="11"/>
    <x v="0"/>
    <x v="2"/>
    <x v="0"/>
    <x v="4"/>
    <x v="4"/>
    <x v="2"/>
    <x v="24"/>
    <x v="24"/>
    <x v="0"/>
    <x v="0"/>
    <x v="1"/>
    <x v="0"/>
    <x v="0"/>
    <x v="1"/>
  </r>
  <r>
    <n v="1954"/>
    <x v="338"/>
    <x v="11"/>
    <x v="0"/>
    <x v="2"/>
    <x v="2"/>
    <x v="3"/>
    <x v="3"/>
    <x v="5"/>
    <x v="16"/>
    <x v="16"/>
    <x v="1"/>
    <x v="1"/>
    <x v="0"/>
    <x v="2"/>
    <x v="2"/>
    <x v="1"/>
  </r>
  <r>
    <n v="1955"/>
    <x v="338"/>
    <x v="11"/>
    <x v="0"/>
    <x v="0"/>
    <x v="0"/>
    <x v="3"/>
    <x v="3"/>
    <x v="4"/>
    <x v="29"/>
    <x v="29"/>
    <x v="1"/>
    <x v="1"/>
    <x v="0"/>
    <x v="0"/>
    <x v="0"/>
    <x v="4"/>
  </r>
  <r>
    <n v="1956"/>
    <x v="338"/>
    <x v="11"/>
    <x v="0"/>
    <x v="1"/>
    <x v="0"/>
    <x v="2"/>
    <x v="2"/>
    <x v="5"/>
    <x v="6"/>
    <x v="6"/>
    <x v="0"/>
    <x v="0"/>
    <x v="0"/>
    <x v="2"/>
    <x v="2"/>
    <x v="0"/>
  </r>
  <r>
    <n v="1957"/>
    <x v="338"/>
    <x v="11"/>
    <x v="0"/>
    <x v="2"/>
    <x v="4"/>
    <x v="2"/>
    <x v="2"/>
    <x v="9"/>
    <x v="26"/>
    <x v="26"/>
    <x v="0"/>
    <x v="0"/>
    <x v="0"/>
    <x v="2"/>
    <x v="2"/>
    <x v="0"/>
  </r>
  <r>
    <n v="1958"/>
    <x v="338"/>
    <x v="11"/>
    <x v="0"/>
    <x v="2"/>
    <x v="2"/>
    <x v="1"/>
    <x v="1"/>
    <x v="7"/>
    <x v="21"/>
    <x v="21"/>
    <x v="1"/>
    <x v="1"/>
    <x v="0"/>
    <x v="3"/>
    <x v="3"/>
    <x v="1"/>
  </r>
  <r>
    <n v="1959"/>
    <x v="338"/>
    <x v="11"/>
    <x v="0"/>
    <x v="1"/>
    <x v="5"/>
    <x v="2"/>
    <x v="2"/>
    <x v="4"/>
    <x v="17"/>
    <x v="17"/>
    <x v="0"/>
    <x v="0"/>
    <x v="1"/>
    <x v="2"/>
    <x v="2"/>
    <x v="0"/>
  </r>
  <r>
    <n v="1960"/>
    <x v="339"/>
    <x v="11"/>
    <x v="0"/>
    <x v="2"/>
    <x v="0"/>
    <x v="3"/>
    <x v="3"/>
    <x v="5"/>
    <x v="16"/>
    <x v="16"/>
    <x v="0"/>
    <x v="0"/>
    <x v="0"/>
    <x v="2"/>
    <x v="2"/>
    <x v="1"/>
  </r>
  <r>
    <n v="1961"/>
    <x v="340"/>
    <x v="11"/>
    <x v="0"/>
    <x v="2"/>
    <x v="4"/>
    <x v="0"/>
    <x v="0"/>
    <x v="7"/>
    <x v="20"/>
    <x v="20"/>
    <x v="0"/>
    <x v="0"/>
    <x v="0"/>
    <x v="0"/>
    <x v="0"/>
    <x v="2"/>
  </r>
  <r>
    <n v="1962"/>
    <x v="340"/>
    <x v="11"/>
    <x v="0"/>
    <x v="1"/>
    <x v="4"/>
    <x v="0"/>
    <x v="0"/>
    <x v="7"/>
    <x v="20"/>
    <x v="20"/>
    <x v="0"/>
    <x v="0"/>
    <x v="0"/>
    <x v="2"/>
    <x v="2"/>
    <x v="2"/>
  </r>
  <r>
    <n v="1963"/>
    <x v="340"/>
    <x v="11"/>
    <x v="0"/>
    <x v="1"/>
    <x v="6"/>
    <x v="4"/>
    <x v="4"/>
    <x v="7"/>
    <x v="31"/>
    <x v="31"/>
    <x v="0"/>
    <x v="0"/>
    <x v="1"/>
    <x v="2"/>
    <x v="2"/>
    <x v="4"/>
  </r>
  <r>
    <n v="1964"/>
    <x v="340"/>
    <x v="11"/>
    <x v="0"/>
    <x v="0"/>
    <x v="6"/>
    <x v="1"/>
    <x v="1"/>
    <x v="2"/>
    <x v="30"/>
    <x v="30"/>
    <x v="1"/>
    <x v="1"/>
    <x v="0"/>
    <x v="1"/>
    <x v="1"/>
    <x v="2"/>
  </r>
  <r>
    <n v="1965"/>
    <x v="340"/>
    <x v="11"/>
    <x v="0"/>
    <x v="1"/>
    <x v="2"/>
    <x v="1"/>
    <x v="1"/>
    <x v="7"/>
    <x v="21"/>
    <x v="21"/>
    <x v="0"/>
    <x v="0"/>
    <x v="0"/>
    <x v="2"/>
    <x v="2"/>
    <x v="1"/>
  </r>
  <r>
    <n v="1966"/>
    <x v="340"/>
    <x v="11"/>
    <x v="0"/>
    <x v="0"/>
    <x v="3"/>
    <x v="4"/>
    <x v="4"/>
    <x v="2"/>
    <x v="24"/>
    <x v="24"/>
    <x v="1"/>
    <x v="1"/>
    <x v="0"/>
    <x v="2"/>
    <x v="2"/>
    <x v="1"/>
  </r>
  <r>
    <n v="1967"/>
    <x v="340"/>
    <x v="11"/>
    <x v="0"/>
    <x v="0"/>
    <x v="3"/>
    <x v="4"/>
    <x v="4"/>
    <x v="0"/>
    <x v="49"/>
    <x v="49"/>
    <x v="1"/>
    <x v="1"/>
    <x v="0"/>
    <x v="2"/>
    <x v="2"/>
    <x v="2"/>
  </r>
  <r>
    <n v="1968"/>
    <x v="341"/>
    <x v="11"/>
    <x v="0"/>
    <x v="1"/>
    <x v="0"/>
    <x v="3"/>
    <x v="3"/>
    <x v="2"/>
    <x v="5"/>
    <x v="5"/>
    <x v="1"/>
    <x v="1"/>
    <x v="0"/>
    <x v="2"/>
    <x v="2"/>
    <x v="1"/>
  </r>
  <r>
    <n v="1969"/>
    <x v="341"/>
    <x v="11"/>
    <x v="0"/>
    <x v="2"/>
    <x v="1"/>
    <x v="1"/>
    <x v="1"/>
    <x v="7"/>
    <x v="21"/>
    <x v="21"/>
    <x v="0"/>
    <x v="0"/>
    <x v="0"/>
    <x v="2"/>
    <x v="2"/>
    <x v="1"/>
  </r>
  <r>
    <n v="1970"/>
    <x v="342"/>
    <x v="11"/>
    <x v="0"/>
    <x v="1"/>
    <x v="1"/>
    <x v="4"/>
    <x v="4"/>
    <x v="5"/>
    <x v="47"/>
    <x v="47"/>
    <x v="0"/>
    <x v="0"/>
    <x v="0"/>
    <x v="0"/>
    <x v="0"/>
    <x v="2"/>
  </r>
  <r>
    <n v="1971"/>
    <x v="342"/>
    <x v="11"/>
    <x v="0"/>
    <x v="1"/>
    <x v="0"/>
    <x v="1"/>
    <x v="1"/>
    <x v="8"/>
    <x v="33"/>
    <x v="33"/>
    <x v="0"/>
    <x v="0"/>
    <x v="0"/>
    <x v="0"/>
    <x v="0"/>
    <x v="1"/>
  </r>
  <r>
    <n v="1972"/>
    <x v="342"/>
    <x v="11"/>
    <x v="0"/>
    <x v="1"/>
    <x v="2"/>
    <x v="4"/>
    <x v="4"/>
    <x v="5"/>
    <x v="47"/>
    <x v="47"/>
    <x v="0"/>
    <x v="0"/>
    <x v="0"/>
    <x v="2"/>
    <x v="2"/>
    <x v="2"/>
  </r>
  <r>
    <n v="1973"/>
    <x v="342"/>
    <x v="11"/>
    <x v="0"/>
    <x v="2"/>
    <x v="5"/>
    <x v="0"/>
    <x v="0"/>
    <x v="7"/>
    <x v="20"/>
    <x v="20"/>
    <x v="1"/>
    <x v="1"/>
    <x v="0"/>
    <x v="2"/>
    <x v="2"/>
    <x v="2"/>
  </r>
  <r>
    <n v="1974"/>
    <x v="342"/>
    <x v="11"/>
    <x v="0"/>
    <x v="2"/>
    <x v="2"/>
    <x v="2"/>
    <x v="2"/>
    <x v="8"/>
    <x v="36"/>
    <x v="36"/>
    <x v="1"/>
    <x v="1"/>
    <x v="0"/>
    <x v="2"/>
    <x v="2"/>
    <x v="0"/>
  </r>
  <r>
    <n v="1975"/>
    <x v="342"/>
    <x v="11"/>
    <x v="0"/>
    <x v="0"/>
    <x v="5"/>
    <x v="3"/>
    <x v="3"/>
    <x v="6"/>
    <x v="13"/>
    <x v="13"/>
    <x v="1"/>
    <x v="1"/>
    <x v="0"/>
    <x v="2"/>
    <x v="2"/>
    <x v="0"/>
  </r>
  <r>
    <n v="1976"/>
    <x v="343"/>
    <x v="11"/>
    <x v="0"/>
    <x v="1"/>
    <x v="4"/>
    <x v="2"/>
    <x v="2"/>
    <x v="6"/>
    <x v="32"/>
    <x v="32"/>
    <x v="0"/>
    <x v="0"/>
    <x v="0"/>
    <x v="2"/>
    <x v="2"/>
    <x v="0"/>
  </r>
  <r>
    <n v="1977"/>
    <x v="344"/>
    <x v="11"/>
    <x v="0"/>
    <x v="1"/>
    <x v="6"/>
    <x v="4"/>
    <x v="4"/>
    <x v="8"/>
    <x v="19"/>
    <x v="19"/>
    <x v="1"/>
    <x v="1"/>
    <x v="0"/>
    <x v="0"/>
    <x v="0"/>
    <x v="4"/>
  </r>
  <r>
    <n v="1978"/>
    <x v="344"/>
    <x v="11"/>
    <x v="0"/>
    <x v="1"/>
    <x v="6"/>
    <x v="3"/>
    <x v="3"/>
    <x v="3"/>
    <x v="41"/>
    <x v="41"/>
    <x v="1"/>
    <x v="1"/>
    <x v="0"/>
    <x v="3"/>
    <x v="3"/>
    <x v="2"/>
  </r>
  <r>
    <n v="1979"/>
    <x v="344"/>
    <x v="11"/>
    <x v="0"/>
    <x v="1"/>
    <x v="5"/>
    <x v="1"/>
    <x v="1"/>
    <x v="9"/>
    <x v="44"/>
    <x v="44"/>
    <x v="0"/>
    <x v="0"/>
    <x v="0"/>
    <x v="2"/>
    <x v="2"/>
    <x v="0"/>
  </r>
  <r>
    <n v="1980"/>
    <x v="344"/>
    <x v="11"/>
    <x v="0"/>
    <x v="0"/>
    <x v="4"/>
    <x v="2"/>
    <x v="2"/>
    <x v="0"/>
    <x v="38"/>
    <x v="38"/>
    <x v="0"/>
    <x v="0"/>
    <x v="0"/>
    <x v="2"/>
    <x v="2"/>
    <x v="0"/>
  </r>
  <r>
    <n v="1981"/>
    <x v="345"/>
    <x v="11"/>
    <x v="0"/>
    <x v="1"/>
    <x v="3"/>
    <x v="3"/>
    <x v="3"/>
    <x v="5"/>
    <x v="16"/>
    <x v="16"/>
    <x v="1"/>
    <x v="1"/>
    <x v="0"/>
    <x v="0"/>
    <x v="0"/>
    <x v="1"/>
  </r>
  <r>
    <n v="1982"/>
    <x v="345"/>
    <x v="11"/>
    <x v="0"/>
    <x v="0"/>
    <x v="1"/>
    <x v="0"/>
    <x v="0"/>
    <x v="1"/>
    <x v="40"/>
    <x v="40"/>
    <x v="0"/>
    <x v="0"/>
    <x v="0"/>
    <x v="3"/>
    <x v="3"/>
    <x v="2"/>
  </r>
  <r>
    <n v="1983"/>
    <x v="345"/>
    <x v="11"/>
    <x v="0"/>
    <x v="2"/>
    <x v="3"/>
    <x v="1"/>
    <x v="1"/>
    <x v="6"/>
    <x v="7"/>
    <x v="7"/>
    <x v="0"/>
    <x v="0"/>
    <x v="0"/>
    <x v="1"/>
    <x v="1"/>
    <x v="0"/>
  </r>
  <r>
    <n v="1984"/>
    <x v="345"/>
    <x v="11"/>
    <x v="0"/>
    <x v="2"/>
    <x v="5"/>
    <x v="4"/>
    <x v="4"/>
    <x v="3"/>
    <x v="42"/>
    <x v="42"/>
    <x v="0"/>
    <x v="0"/>
    <x v="1"/>
    <x v="3"/>
    <x v="3"/>
    <x v="2"/>
  </r>
  <r>
    <n v="1985"/>
    <x v="345"/>
    <x v="11"/>
    <x v="0"/>
    <x v="2"/>
    <x v="4"/>
    <x v="0"/>
    <x v="0"/>
    <x v="8"/>
    <x v="23"/>
    <x v="23"/>
    <x v="0"/>
    <x v="0"/>
    <x v="0"/>
    <x v="3"/>
    <x v="3"/>
    <x v="2"/>
  </r>
  <r>
    <n v="1986"/>
    <x v="345"/>
    <x v="11"/>
    <x v="0"/>
    <x v="0"/>
    <x v="5"/>
    <x v="3"/>
    <x v="3"/>
    <x v="2"/>
    <x v="5"/>
    <x v="5"/>
    <x v="0"/>
    <x v="0"/>
    <x v="0"/>
    <x v="3"/>
    <x v="3"/>
    <x v="1"/>
  </r>
  <r>
    <n v="1987"/>
    <x v="345"/>
    <x v="11"/>
    <x v="0"/>
    <x v="2"/>
    <x v="5"/>
    <x v="2"/>
    <x v="2"/>
    <x v="2"/>
    <x v="12"/>
    <x v="12"/>
    <x v="0"/>
    <x v="0"/>
    <x v="0"/>
    <x v="1"/>
    <x v="1"/>
    <x v="0"/>
  </r>
  <r>
    <n v="1988"/>
    <x v="345"/>
    <x v="11"/>
    <x v="0"/>
    <x v="1"/>
    <x v="6"/>
    <x v="1"/>
    <x v="1"/>
    <x v="4"/>
    <x v="22"/>
    <x v="22"/>
    <x v="0"/>
    <x v="0"/>
    <x v="0"/>
    <x v="0"/>
    <x v="0"/>
    <x v="1"/>
  </r>
  <r>
    <n v="1989"/>
    <x v="345"/>
    <x v="11"/>
    <x v="0"/>
    <x v="2"/>
    <x v="6"/>
    <x v="1"/>
    <x v="1"/>
    <x v="4"/>
    <x v="22"/>
    <x v="22"/>
    <x v="1"/>
    <x v="1"/>
    <x v="0"/>
    <x v="2"/>
    <x v="2"/>
    <x v="1"/>
  </r>
  <r>
    <n v="1990"/>
    <x v="346"/>
    <x v="11"/>
    <x v="0"/>
    <x v="2"/>
    <x v="6"/>
    <x v="2"/>
    <x v="2"/>
    <x v="6"/>
    <x v="32"/>
    <x v="32"/>
    <x v="0"/>
    <x v="0"/>
    <x v="0"/>
    <x v="2"/>
    <x v="2"/>
    <x v="0"/>
  </r>
  <r>
    <n v="1991"/>
    <x v="346"/>
    <x v="11"/>
    <x v="0"/>
    <x v="0"/>
    <x v="2"/>
    <x v="1"/>
    <x v="1"/>
    <x v="2"/>
    <x v="30"/>
    <x v="30"/>
    <x v="1"/>
    <x v="1"/>
    <x v="1"/>
    <x v="4"/>
    <x v="4"/>
    <x v="2"/>
  </r>
  <r>
    <n v="1992"/>
    <x v="346"/>
    <x v="11"/>
    <x v="0"/>
    <x v="1"/>
    <x v="0"/>
    <x v="0"/>
    <x v="0"/>
    <x v="5"/>
    <x v="48"/>
    <x v="48"/>
    <x v="1"/>
    <x v="1"/>
    <x v="0"/>
    <x v="2"/>
    <x v="2"/>
    <x v="0"/>
  </r>
  <r>
    <n v="1993"/>
    <x v="346"/>
    <x v="11"/>
    <x v="0"/>
    <x v="0"/>
    <x v="2"/>
    <x v="1"/>
    <x v="1"/>
    <x v="7"/>
    <x v="21"/>
    <x v="21"/>
    <x v="0"/>
    <x v="0"/>
    <x v="0"/>
    <x v="2"/>
    <x v="2"/>
    <x v="1"/>
  </r>
  <r>
    <n v="1994"/>
    <x v="346"/>
    <x v="11"/>
    <x v="0"/>
    <x v="0"/>
    <x v="5"/>
    <x v="3"/>
    <x v="3"/>
    <x v="2"/>
    <x v="5"/>
    <x v="5"/>
    <x v="0"/>
    <x v="0"/>
    <x v="0"/>
    <x v="0"/>
    <x v="0"/>
    <x v="1"/>
  </r>
  <r>
    <n v="1995"/>
    <x v="346"/>
    <x v="11"/>
    <x v="0"/>
    <x v="1"/>
    <x v="1"/>
    <x v="1"/>
    <x v="1"/>
    <x v="7"/>
    <x v="21"/>
    <x v="21"/>
    <x v="0"/>
    <x v="0"/>
    <x v="0"/>
    <x v="1"/>
    <x v="1"/>
    <x v="1"/>
  </r>
  <r>
    <n v="1996"/>
    <x v="347"/>
    <x v="11"/>
    <x v="0"/>
    <x v="2"/>
    <x v="2"/>
    <x v="0"/>
    <x v="0"/>
    <x v="5"/>
    <x v="48"/>
    <x v="48"/>
    <x v="0"/>
    <x v="0"/>
    <x v="0"/>
    <x v="1"/>
    <x v="1"/>
    <x v="0"/>
  </r>
  <r>
    <n v="1997"/>
    <x v="347"/>
    <x v="11"/>
    <x v="0"/>
    <x v="1"/>
    <x v="1"/>
    <x v="1"/>
    <x v="1"/>
    <x v="8"/>
    <x v="33"/>
    <x v="33"/>
    <x v="1"/>
    <x v="1"/>
    <x v="0"/>
    <x v="3"/>
    <x v="3"/>
    <x v="1"/>
  </r>
  <r>
    <n v="1998"/>
    <x v="347"/>
    <x v="11"/>
    <x v="0"/>
    <x v="2"/>
    <x v="5"/>
    <x v="1"/>
    <x v="1"/>
    <x v="8"/>
    <x v="33"/>
    <x v="33"/>
    <x v="1"/>
    <x v="1"/>
    <x v="0"/>
    <x v="2"/>
    <x v="2"/>
    <x v="1"/>
  </r>
  <r>
    <n v="1999"/>
    <x v="347"/>
    <x v="11"/>
    <x v="0"/>
    <x v="0"/>
    <x v="0"/>
    <x v="0"/>
    <x v="0"/>
    <x v="1"/>
    <x v="40"/>
    <x v="40"/>
    <x v="1"/>
    <x v="1"/>
    <x v="1"/>
    <x v="3"/>
    <x v="3"/>
    <x v="2"/>
  </r>
  <r>
    <n v="2000"/>
    <x v="347"/>
    <x v="11"/>
    <x v="0"/>
    <x v="1"/>
    <x v="4"/>
    <x v="2"/>
    <x v="2"/>
    <x v="8"/>
    <x v="36"/>
    <x v="36"/>
    <x v="1"/>
    <x v="1"/>
    <x v="0"/>
    <x v="2"/>
    <x v="2"/>
    <x v="0"/>
  </r>
  <r>
    <n v="2001"/>
    <x v="347"/>
    <x v="11"/>
    <x v="0"/>
    <x v="2"/>
    <x v="2"/>
    <x v="1"/>
    <x v="1"/>
    <x v="1"/>
    <x v="1"/>
    <x v="1"/>
    <x v="0"/>
    <x v="0"/>
    <x v="0"/>
    <x v="2"/>
    <x v="2"/>
    <x v="1"/>
  </r>
  <r>
    <n v="2002"/>
    <x v="347"/>
    <x v="11"/>
    <x v="0"/>
    <x v="2"/>
    <x v="4"/>
    <x v="2"/>
    <x v="2"/>
    <x v="2"/>
    <x v="12"/>
    <x v="12"/>
    <x v="0"/>
    <x v="0"/>
    <x v="0"/>
    <x v="3"/>
    <x v="3"/>
    <x v="0"/>
  </r>
  <r>
    <n v="2003"/>
    <x v="347"/>
    <x v="11"/>
    <x v="0"/>
    <x v="0"/>
    <x v="3"/>
    <x v="3"/>
    <x v="3"/>
    <x v="1"/>
    <x v="27"/>
    <x v="27"/>
    <x v="1"/>
    <x v="1"/>
    <x v="0"/>
    <x v="4"/>
    <x v="4"/>
    <x v="3"/>
  </r>
  <r>
    <n v="2004"/>
    <x v="347"/>
    <x v="11"/>
    <x v="0"/>
    <x v="2"/>
    <x v="2"/>
    <x v="2"/>
    <x v="2"/>
    <x v="9"/>
    <x v="26"/>
    <x v="26"/>
    <x v="1"/>
    <x v="1"/>
    <x v="1"/>
    <x v="3"/>
    <x v="3"/>
    <x v="0"/>
  </r>
  <r>
    <n v="2005"/>
    <x v="348"/>
    <x v="11"/>
    <x v="0"/>
    <x v="1"/>
    <x v="3"/>
    <x v="1"/>
    <x v="1"/>
    <x v="9"/>
    <x v="44"/>
    <x v="44"/>
    <x v="0"/>
    <x v="0"/>
    <x v="0"/>
    <x v="1"/>
    <x v="1"/>
    <x v="0"/>
  </r>
  <r>
    <n v="2006"/>
    <x v="348"/>
    <x v="11"/>
    <x v="0"/>
    <x v="1"/>
    <x v="3"/>
    <x v="2"/>
    <x v="2"/>
    <x v="7"/>
    <x v="15"/>
    <x v="15"/>
    <x v="1"/>
    <x v="1"/>
    <x v="0"/>
    <x v="2"/>
    <x v="2"/>
    <x v="0"/>
  </r>
  <r>
    <n v="2007"/>
    <x v="349"/>
    <x v="11"/>
    <x v="0"/>
    <x v="2"/>
    <x v="0"/>
    <x v="4"/>
    <x v="4"/>
    <x v="9"/>
    <x v="46"/>
    <x v="46"/>
    <x v="0"/>
    <x v="0"/>
    <x v="0"/>
    <x v="3"/>
    <x v="3"/>
    <x v="0"/>
  </r>
  <r>
    <n v="2008"/>
    <x v="349"/>
    <x v="11"/>
    <x v="0"/>
    <x v="1"/>
    <x v="1"/>
    <x v="4"/>
    <x v="4"/>
    <x v="2"/>
    <x v="24"/>
    <x v="24"/>
    <x v="0"/>
    <x v="0"/>
    <x v="0"/>
    <x v="4"/>
    <x v="4"/>
    <x v="1"/>
  </r>
  <r>
    <n v="2009"/>
    <x v="349"/>
    <x v="11"/>
    <x v="0"/>
    <x v="2"/>
    <x v="0"/>
    <x v="1"/>
    <x v="1"/>
    <x v="2"/>
    <x v="30"/>
    <x v="30"/>
    <x v="0"/>
    <x v="0"/>
    <x v="1"/>
    <x v="1"/>
    <x v="1"/>
    <x v="2"/>
  </r>
  <r>
    <n v="2010"/>
    <x v="349"/>
    <x v="11"/>
    <x v="0"/>
    <x v="0"/>
    <x v="0"/>
    <x v="2"/>
    <x v="2"/>
    <x v="1"/>
    <x v="43"/>
    <x v="43"/>
    <x v="1"/>
    <x v="1"/>
    <x v="0"/>
    <x v="4"/>
    <x v="4"/>
    <x v="0"/>
  </r>
  <r>
    <n v="2011"/>
    <x v="350"/>
    <x v="11"/>
    <x v="0"/>
    <x v="2"/>
    <x v="5"/>
    <x v="4"/>
    <x v="4"/>
    <x v="5"/>
    <x v="47"/>
    <x v="47"/>
    <x v="0"/>
    <x v="0"/>
    <x v="0"/>
    <x v="2"/>
    <x v="2"/>
    <x v="2"/>
  </r>
  <r>
    <n v="2012"/>
    <x v="350"/>
    <x v="11"/>
    <x v="0"/>
    <x v="0"/>
    <x v="4"/>
    <x v="1"/>
    <x v="1"/>
    <x v="1"/>
    <x v="1"/>
    <x v="1"/>
    <x v="0"/>
    <x v="0"/>
    <x v="1"/>
    <x v="0"/>
    <x v="0"/>
    <x v="1"/>
  </r>
  <r>
    <n v="2013"/>
    <x v="350"/>
    <x v="11"/>
    <x v="0"/>
    <x v="0"/>
    <x v="6"/>
    <x v="1"/>
    <x v="1"/>
    <x v="6"/>
    <x v="7"/>
    <x v="7"/>
    <x v="0"/>
    <x v="0"/>
    <x v="0"/>
    <x v="4"/>
    <x v="4"/>
    <x v="0"/>
  </r>
  <r>
    <n v="2014"/>
    <x v="350"/>
    <x v="11"/>
    <x v="0"/>
    <x v="0"/>
    <x v="0"/>
    <x v="1"/>
    <x v="1"/>
    <x v="6"/>
    <x v="7"/>
    <x v="7"/>
    <x v="0"/>
    <x v="0"/>
    <x v="0"/>
    <x v="3"/>
    <x v="3"/>
    <x v="0"/>
  </r>
  <r>
    <n v="2015"/>
    <x v="351"/>
    <x v="11"/>
    <x v="0"/>
    <x v="2"/>
    <x v="3"/>
    <x v="4"/>
    <x v="4"/>
    <x v="8"/>
    <x v="19"/>
    <x v="19"/>
    <x v="0"/>
    <x v="0"/>
    <x v="1"/>
    <x v="0"/>
    <x v="0"/>
    <x v="4"/>
  </r>
  <r>
    <n v="2016"/>
    <x v="351"/>
    <x v="11"/>
    <x v="0"/>
    <x v="2"/>
    <x v="6"/>
    <x v="2"/>
    <x v="2"/>
    <x v="7"/>
    <x v="15"/>
    <x v="15"/>
    <x v="1"/>
    <x v="1"/>
    <x v="0"/>
    <x v="0"/>
    <x v="0"/>
    <x v="0"/>
  </r>
  <r>
    <n v="2017"/>
    <x v="351"/>
    <x v="11"/>
    <x v="0"/>
    <x v="1"/>
    <x v="4"/>
    <x v="2"/>
    <x v="2"/>
    <x v="0"/>
    <x v="38"/>
    <x v="38"/>
    <x v="0"/>
    <x v="0"/>
    <x v="0"/>
    <x v="0"/>
    <x v="0"/>
    <x v="0"/>
  </r>
  <r>
    <n v="2018"/>
    <x v="351"/>
    <x v="11"/>
    <x v="0"/>
    <x v="1"/>
    <x v="1"/>
    <x v="1"/>
    <x v="1"/>
    <x v="2"/>
    <x v="30"/>
    <x v="30"/>
    <x v="1"/>
    <x v="1"/>
    <x v="0"/>
    <x v="2"/>
    <x v="2"/>
    <x v="2"/>
  </r>
  <r>
    <n v="2019"/>
    <x v="351"/>
    <x v="11"/>
    <x v="0"/>
    <x v="1"/>
    <x v="2"/>
    <x v="3"/>
    <x v="3"/>
    <x v="7"/>
    <x v="11"/>
    <x v="11"/>
    <x v="0"/>
    <x v="0"/>
    <x v="1"/>
    <x v="3"/>
    <x v="3"/>
    <x v="3"/>
  </r>
  <r>
    <n v="2020"/>
    <x v="351"/>
    <x v="11"/>
    <x v="0"/>
    <x v="0"/>
    <x v="6"/>
    <x v="0"/>
    <x v="0"/>
    <x v="1"/>
    <x v="40"/>
    <x v="40"/>
    <x v="0"/>
    <x v="0"/>
    <x v="0"/>
    <x v="0"/>
    <x v="0"/>
    <x v="2"/>
  </r>
  <r>
    <n v="2021"/>
    <x v="352"/>
    <x v="11"/>
    <x v="0"/>
    <x v="1"/>
    <x v="6"/>
    <x v="3"/>
    <x v="3"/>
    <x v="2"/>
    <x v="5"/>
    <x v="5"/>
    <x v="1"/>
    <x v="1"/>
    <x v="0"/>
    <x v="2"/>
    <x v="2"/>
    <x v="1"/>
  </r>
  <r>
    <n v="2022"/>
    <x v="352"/>
    <x v="11"/>
    <x v="0"/>
    <x v="2"/>
    <x v="5"/>
    <x v="1"/>
    <x v="1"/>
    <x v="3"/>
    <x v="14"/>
    <x v="14"/>
    <x v="0"/>
    <x v="0"/>
    <x v="0"/>
    <x v="3"/>
    <x v="3"/>
    <x v="0"/>
  </r>
  <r>
    <n v="2023"/>
    <x v="353"/>
    <x v="11"/>
    <x v="0"/>
    <x v="0"/>
    <x v="6"/>
    <x v="0"/>
    <x v="0"/>
    <x v="1"/>
    <x v="40"/>
    <x v="40"/>
    <x v="1"/>
    <x v="1"/>
    <x v="0"/>
    <x v="1"/>
    <x v="1"/>
    <x v="2"/>
  </r>
  <r>
    <n v="2024"/>
    <x v="353"/>
    <x v="11"/>
    <x v="0"/>
    <x v="0"/>
    <x v="5"/>
    <x v="2"/>
    <x v="2"/>
    <x v="0"/>
    <x v="38"/>
    <x v="38"/>
    <x v="0"/>
    <x v="0"/>
    <x v="0"/>
    <x v="3"/>
    <x v="3"/>
    <x v="0"/>
  </r>
  <r>
    <n v="2025"/>
    <x v="353"/>
    <x v="11"/>
    <x v="0"/>
    <x v="0"/>
    <x v="1"/>
    <x v="1"/>
    <x v="1"/>
    <x v="2"/>
    <x v="30"/>
    <x v="30"/>
    <x v="1"/>
    <x v="1"/>
    <x v="0"/>
    <x v="3"/>
    <x v="3"/>
    <x v="2"/>
  </r>
  <r>
    <n v="2026"/>
    <x v="353"/>
    <x v="11"/>
    <x v="0"/>
    <x v="2"/>
    <x v="6"/>
    <x v="0"/>
    <x v="0"/>
    <x v="6"/>
    <x v="34"/>
    <x v="34"/>
    <x v="0"/>
    <x v="0"/>
    <x v="1"/>
    <x v="2"/>
    <x v="2"/>
    <x v="0"/>
  </r>
  <r>
    <n v="2027"/>
    <x v="353"/>
    <x v="11"/>
    <x v="0"/>
    <x v="2"/>
    <x v="6"/>
    <x v="2"/>
    <x v="2"/>
    <x v="2"/>
    <x v="12"/>
    <x v="12"/>
    <x v="0"/>
    <x v="0"/>
    <x v="1"/>
    <x v="0"/>
    <x v="0"/>
    <x v="0"/>
  </r>
  <r>
    <n v="2028"/>
    <x v="353"/>
    <x v="11"/>
    <x v="0"/>
    <x v="0"/>
    <x v="2"/>
    <x v="0"/>
    <x v="0"/>
    <x v="5"/>
    <x v="48"/>
    <x v="48"/>
    <x v="0"/>
    <x v="0"/>
    <x v="0"/>
    <x v="2"/>
    <x v="2"/>
    <x v="0"/>
  </r>
  <r>
    <n v="2029"/>
    <x v="354"/>
    <x v="11"/>
    <x v="0"/>
    <x v="2"/>
    <x v="0"/>
    <x v="0"/>
    <x v="0"/>
    <x v="9"/>
    <x v="39"/>
    <x v="39"/>
    <x v="1"/>
    <x v="1"/>
    <x v="0"/>
    <x v="4"/>
    <x v="4"/>
    <x v="0"/>
  </r>
  <r>
    <n v="2030"/>
    <x v="354"/>
    <x v="11"/>
    <x v="0"/>
    <x v="1"/>
    <x v="5"/>
    <x v="1"/>
    <x v="1"/>
    <x v="1"/>
    <x v="1"/>
    <x v="1"/>
    <x v="1"/>
    <x v="1"/>
    <x v="0"/>
    <x v="3"/>
    <x v="3"/>
    <x v="1"/>
  </r>
  <r>
    <n v="2031"/>
    <x v="354"/>
    <x v="11"/>
    <x v="0"/>
    <x v="2"/>
    <x v="3"/>
    <x v="1"/>
    <x v="1"/>
    <x v="8"/>
    <x v="33"/>
    <x v="33"/>
    <x v="1"/>
    <x v="1"/>
    <x v="0"/>
    <x v="1"/>
    <x v="1"/>
    <x v="1"/>
  </r>
  <r>
    <n v="2032"/>
    <x v="354"/>
    <x v="11"/>
    <x v="0"/>
    <x v="0"/>
    <x v="5"/>
    <x v="2"/>
    <x v="2"/>
    <x v="7"/>
    <x v="15"/>
    <x v="15"/>
    <x v="1"/>
    <x v="1"/>
    <x v="1"/>
    <x v="2"/>
    <x v="2"/>
    <x v="0"/>
  </r>
  <r>
    <n v="2033"/>
    <x v="355"/>
    <x v="11"/>
    <x v="0"/>
    <x v="2"/>
    <x v="4"/>
    <x v="3"/>
    <x v="3"/>
    <x v="3"/>
    <x v="41"/>
    <x v="41"/>
    <x v="0"/>
    <x v="0"/>
    <x v="1"/>
    <x v="2"/>
    <x v="2"/>
    <x v="2"/>
  </r>
  <r>
    <n v="2034"/>
    <x v="355"/>
    <x v="11"/>
    <x v="0"/>
    <x v="2"/>
    <x v="1"/>
    <x v="2"/>
    <x v="2"/>
    <x v="2"/>
    <x v="12"/>
    <x v="12"/>
    <x v="1"/>
    <x v="1"/>
    <x v="0"/>
    <x v="2"/>
    <x v="2"/>
    <x v="0"/>
  </r>
  <r>
    <n v="2035"/>
    <x v="355"/>
    <x v="11"/>
    <x v="0"/>
    <x v="0"/>
    <x v="3"/>
    <x v="1"/>
    <x v="1"/>
    <x v="2"/>
    <x v="30"/>
    <x v="30"/>
    <x v="1"/>
    <x v="1"/>
    <x v="0"/>
    <x v="3"/>
    <x v="3"/>
    <x v="2"/>
  </r>
  <r>
    <n v="2036"/>
    <x v="355"/>
    <x v="11"/>
    <x v="0"/>
    <x v="2"/>
    <x v="2"/>
    <x v="2"/>
    <x v="2"/>
    <x v="1"/>
    <x v="43"/>
    <x v="43"/>
    <x v="0"/>
    <x v="0"/>
    <x v="1"/>
    <x v="2"/>
    <x v="2"/>
    <x v="0"/>
  </r>
  <r>
    <n v="2037"/>
    <x v="356"/>
    <x v="11"/>
    <x v="0"/>
    <x v="2"/>
    <x v="5"/>
    <x v="0"/>
    <x v="0"/>
    <x v="1"/>
    <x v="40"/>
    <x v="40"/>
    <x v="0"/>
    <x v="0"/>
    <x v="0"/>
    <x v="2"/>
    <x v="2"/>
    <x v="2"/>
  </r>
  <r>
    <n v="2038"/>
    <x v="357"/>
    <x v="11"/>
    <x v="0"/>
    <x v="0"/>
    <x v="5"/>
    <x v="4"/>
    <x v="4"/>
    <x v="9"/>
    <x v="46"/>
    <x v="46"/>
    <x v="1"/>
    <x v="1"/>
    <x v="0"/>
    <x v="3"/>
    <x v="3"/>
    <x v="0"/>
  </r>
  <r>
    <n v="2039"/>
    <x v="357"/>
    <x v="11"/>
    <x v="0"/>
    <x v="2"/>
    <x v="3"/>
    <x v="2"/>
    <x v="2"/>
    <x v="8"/>
    <x v="36"/>
    <x v="36"/>
    <x v="1"/>
    <x v="1"/>
    <x v="0"/>
    <x v="3"/>
    <x v="3"/>
    <x v="0"/>
  </r>
  <r>
    <n v="2040"/>
    <x v="357"/>
    <x v="11"/>
    <x v="0"/>
    <x v="0"/>
    <x v="2"/>
    <x v="1"/>
    <x v="1"/>
    <x v="6"/>
    <x v="7"/>
    <x v="7"/>
    <x v="0"/>
    <x v="0"/>
    <x v="0"/>
    <x v="4"/>
    <x v="4"/>
    <x v="0"/>
  </r>
  <r>
    <n v="2041"/>
    <x v="357"/>
    <x v="11"/>
    <x v="0"/>
    <x v="0"/>
    <x v="1"/>
    <x v="4"/>
    <x v="4"/>
    <x v="1"/>
    <x v="37"/>
    <x v="37"/>
    <x v="1"/>
    <x v="1"/>
    <x v="0"/>
    <x v="3"/>
    <x v="3"/>
    <x v="4"/>
  </r>
  <r>
    <n v="2042"/>
    <x v="358"/>
    <x v="11"/>
    <x v="0"/>
    <x v="1"/>
    <x v="4"/>
    <x v="1"/>
    <x v="1"/>
    <x v="0"/>
    <x v="10"/>
    <x v="10"/>
    <x v="1"/>
    <x v="1"/>
    <x v="0"/>
    <x v="2"/>
    <x v="2"/>
    <x v="2"/>
  </r>
  <r>
    <n v="2043"/>
    <x v="359"/>
    <x v="11"/>
    <x v="0"/>
    <x v="0"/>
    <x v="2"/>
    <x v="3"/>
    <x v="3"/>
    <x v="3"/>
    <x v="41"/>
    <x v="41"/>
    <x v="0"/>
    <x v="0"/>
    <x v="0"/>
    <x v="3"/>
    <x v="3"/>
    <x v="2"/>
  </r>
  <r>
    <n v="2044"/>
    <x v="359"/>
    <x v="11"/>
    <x v="0"/>
    <x v="2"/>
    <x v="1"/>
    <x v="2"/>
    <x v="2"/>
    <x v="0"/>
    <x v="38"/>
    <x v="38"/>
    <x v="0"/>
    <x v="0"/>
    <x v="0"/>
    <x v="2"/>
    <x v="2"/>
    <x v="0"/>
  </r>
  <r>
    <n v="2045"/>
    <x v="359"/>
    <x v="11"/>
    <x v="0"/>
    <x v="0"/>
    <x v="5"/>
    <x v="2"/>
    <x v="2"/>
    <x v="9"/>
    <x v="26"/>
    <x v="26"/>
    <x v="1"/>
    <x v="1"/>
    <x v="0"/>
    <x v="2"/>
    <x v="2"/>
    <x v="0"/>
  </r>
  <r>
    <n v="2046"/>
    <x v="359"/>
    <x v="11"/>
    <x v="0"/>
    <x v="1"/>
    <x v="1"/>
    <x v="0"/>
    <x v="0"/>
    <x v="3"/>
    <x v="45"/>
    <x v="45"/>
    <x v="0"/>
    <x v="0"/>
    <x v="0"/>
    <x v="2"/>
    <x v="2"/>
    <x v="0"/>
  </r>
  <r>
    <n v="2047"/>
    <x v="359"/>
    <x v="11"/>
    <x v="0"/>
    <x v="2"/>
    <x v="6"/>
    <x v="3"/>
    <x v="3"/>
    <x v="7"/>
    <x v="11"/>
    <x v="11"/>
    <x v="1"/>
    <x v="1"/>
    <x v="0"/>
    <x v="2"/>
    <x v="2"/>
    <x v="3"/>
  </r>
  <r>
    <n v="2048"/>
    <x v="359"/>
    <x v="11"/>
    <x v="0"/>
    <x v="2"/>
    <x v="1"/>
    <x v="4"/>
    <x v="4"/>
    <x v="8"/>
    <x v="19"/>
    <x v="19"/>
    <x v="0"/>
    <x v="0"/>
    <x v="0"/>
    <x v="1"/>
    <x v="1"/>
    <x v="4"/>
  </r>
  <r>
    <n v="2049"/>
    <x v="359"/>
    <x v="11"/>
    <x v="0"/>
    <x v="0"/>
    <x v="6"/>
    <x v="4"/>
    <x v="4"/>
    <x v="2"/>
    <x v="24"/>
    <x v="24"/>
    <x v="1"/>
    <x v="1"/>
    <x v="0"/>
    <x v="2"/>
    <x v="2"/>
    <x v="1"/>
  </r>
  <r>
    <n v="2050"/>
    <x v="359"/>
    <x v="11"/>
    <x v="0"/>
    <x v="0"/>
    <x v="5"/>
    <x v="3"/>
    <x v="3"/>
    <x v="4"/>
    <x v="29"/>
    <x v="29"/>
    <x v="0"/>
    <x v="0"/>
    <x v="0"/>
    <x v="3"/>
    <x v="3"/>
    <x v="4"/>
  </r>
  <r>
    <n v="2051"/>
    <x v="359"/>
    <x v="11"/>
    <x v="0"/>
    <x v="1"/>
    <x v="0"/>
    <x v="0"/>
    <x v="0"/>
    <x v="1"/>
    <x v="40"/>
    <x v="40"/>
    <x v="0"/>
    <x v="0"/>
    <x v="0"/>
    <x v="2"/>
    <x v="2"/>
    <x v="2"/>
  </r>
  <r>
    <n v="2052"/>
    <x v="359"/>
    <x v="11"/>
    <x v="0"/>
    <x v="1"/>
    <x v="0"/>
    <x v="2"/>
    <x v="2"/>
    <x v="6"/>
    <x v="32"/>
    <x v="32"/>
    <x v="0"/>
    <x v="0"/>
    <x v="0"/>
    <x v="2"/>
    <x v="2"/>
    <x v="0"/>
  </r>
  <r>
    <n v="2053"/>
    <x v="360"/>
    <x v="11"/>
    <x v="0"/>
    <x v="0"/>
    <x v="4"/>
    <x v="1"/>
    <x v="1"/>
    <x v="6"/>
    <x v="7"/>
    <x v="7"/>
    <x v="0"/>
    <x v="0"/>
    <x v="0"/>
    <x v="2"/>
    <x v="2"/>
    <x v="0"/>
  </r>
  <r>
    <n v="2054"/>
    <x v="360"/>
    <x v="11"/>
    <x v="0"/>
    <x v="0"/>
    <x v="4"/>
    <x v="0"/>
    <x v="0"/>
    <x v="5"/>
    <x v="48"/>
    <x v="48"/>
    <x v="0"/>
    <x v="0"/>
    <x v="0"/>
    <x v="2"/>
    <x v="2"/>
    <x v="0"/>
  </r>
  <r>
    <n v="2055"/>
    <x v="360"/>
    <x v="11"/>
    <x v="0"/>
    <x v="0"/>
    <x v="1"/>
    <x v="4"/>
    <x v="4"/>
    <x v="8"/>
    <x v="19"/>
    <x v="19"/>
    <x v="0"/>
    <x v="0"/>
    <x v="0"/>
    <x v="0"/>
    <x v="0"/>
    <x v="4"/>
  </r>
  <r>
    <n v="2056"/>
    <x v="361"/>
    <x v="11"/>
    <x v="0"/>
    <x v="0"/>
    <x v="4"/>
    <x v="0"/>
    <x v="0"/>
    <x v="0"/>
    <x v="0"/>
    <x v="0"/>
    <x v="0"/>
    <x v="0"/>
    <x v="0"/>
    <x v="2"/>
    <x v="2"/>
    <x v="0"/>
  </r>
  <r>
    <n v="2057"/>
    <x v="362"/>
    <x v="11"/>
    <x v="0"/>
    <x v="0"/>
    <x v="0"/>
    <x v="1"/>
    <x v="1"/>
    <x v="2"/>
    <x v="30"/>
    <x v="30"/>
    <x v="0"/>
    <x v="0"/>
    <x v="0"/>
    <x v="4"/>
    <x v="4"/>
    <x v="2"/>
  </r>
  <r>
    <n v="2058"/>
    <x v="362"/>
    <x v="11"/>
    <x v="0"/>
    <x v="0"/>
    <x v="2"/>
    <x v="4"/>
    <x v="4"/>
    <x v="4"/>
    <x v="8"/>
    <x v="8"/>
    <x v="0"/>
    <x v="0"/>
    <x v="0"/>
    <x v="2"/>
    <x v="2"/>
    <x v="1"/>
  </r>
  <r>
    <n v="2059"/>
    <x v="362"/>
    <x v="11"/>
    <x v="0"/>
    <x v="1"/>
    <x v="2"/>
    <x v="4"/>
    <x v="4"/>
    <x v="2"/>
    <x v="24"/>
    <x v="24"/>
    <x v="0"/>
    <x v="0"/>
    <x v="0"/>
    <x v="2"/>
    <x v="2"/>
    <x v="1"/>
  </r>
  <r>
    <n v="2060"/>
    <x v="362"/>
    <x v="11"/>
    <x v="0"/>
    <x v="0"/>
    <x v="6"/>
    <x v="2"/>
    <x v="2"/>
    <x v="5"/>
    <x v="6"/>
    <x v="6"/>
    <x v="1"/>
    <x v="1"/>
    <x v="0"/>
    <x v="0"/>
    <x v="0"/>
    <x v="0"/>
  </r>
  <r>
    <n v="2061"/>
    <x v="362"/>
    <x v="11"/>
    <x v="0"/>
    <x v="1"/>
    <x v="0"/>
    <x v="4"/>
    <x v="4"/>
    <x v="7"/>
    <x v="31"/>
    <x v="31"/>
    <x v="0"/>
    <x v="0"/>
    <x v="0"/>
    <x v="0"/>
    <x v="0"/>
    <x v="4"/>
  </r>
  <r>
    <n v="2062"/>
    <x v="363"/>
    <x v="11"/>
    <x v="0"/>
    <x v="0"/>
    <x v="3"/>
    <x v="2"/>
    <x v="2"/>
    <x v="6"/>
    <x v="32"/>
    <x v="32"/>
    <x v="1"/>
    <x v="1"/>
    <x v="0"/>
    <x v="2"/>
    <x v="2"/>
    <x v="0"/>
  </r>
  <r>
    <n v="2063"/>
    <x v="363"/>
    <x v="11"/>
    <x v="0"/>
    <x v="0"/>
    <x v="5"/>
    <x v="1"/>
    <x v="1"/>
    <x v="3"/>
    <x v="14"/>
    <x v="14"/>
    <x v="0"/>
    <x v="0"/>
    <x v="0"/>
    <x v="1"/>
    <x v="1"/>
    <x v="0"/>
  </r>
  <r>
    <n v="2064"/>
    <x v="364"/>
    <x v="11"/>
    <x v="0"/>
    <x v="0"/>
    <x v="0"/>
    <x v="3"/>
    <x v="3"/>
    <x v="3"/>
    <x v="41"/>
    <x v="41"/>
    <x v="0"/>
    <x v="0"/>
    <x v="0"/>
    <x v="1"/>
    <x v="1"/>
    <x v="2"/>
  </r>
  <r>
    <n v="2065"/>
    <x v="365"/>
    <x v="0"/>
    <x v="1"/>
    <x v="0"/>
    <x v="6"/>
    <x v="2"/>
    <x v="2"/>
    <x v="9"/>
    <x v="26"/>
    <x v="26"/>
    <x v="1"/>
    <x v="1"/>
    <x v="0"/>
    <x v="0"/>
    <x v="0"/>
    <x v="0"/>
  </r>
  <r>
    <n v="2066"/>
    <x v="365"/>
    <x v="0"/>
    <x v="1"/>
    <x v="1"/>
    <x v="1"/>
    <x v="3"/>
    <x v="3"/>
    <x v="4"/>
    <x v="29"/>
    <x v="29"/>
    <x v="0"/>
    <x v="0"/>
    <x v="1"/>
    <x v="1"/>
    <x v="1"/>
    <x v="4"/>
  </r>
  <r>
    <n v="2067"/>
    <x v="365"/>
    <x v="0"/>
    <x v="1"/>
    <x v="0"/>
    <x v="6"/>
    <x v="1"/>
    <x v="1"/>
    <x v="8"/>
    <x v="33"/>
    <x v="33"/>
    <x v="0"/>
    <x v="0"/>
    <x v="0"/>
    <x v="2"/>
    <x v="2"/>
    <x v="1"/>
  </r>
  <r>
    <n v="2068"/>
    <x v="365"/>
    <x v="0"/>
    <x v="1"/>
    <x v="1"/>
    <x v="6"/>
    <x v="0"/>
    <x v="0"/>
    <x v="2"/>
    <x v="2"/>
    <x v="2"/>
    <x v="1"/>
    <x v="1"/>
    <x v="0"/>
    <x v="2"/>
    <x v="2"/>
    <x v="2"/>
  </r>
  <r>
    <n v="2069"/>
    <x v="366"/>
    <x v="0"/>
    <x v="1"/>
    <x v="0"/>
    <x v="2"/>
    <x v="3"/>
    <x v="3"/>
    <x v="9"/>
    <x v="35"/>
    <x v="35"/>
    <x v="0"/>
    <x v="0"/>
    <x v="0"/>
    <x v="3"/>
    <x v="3"/>
    <x v="0"/>
  </r>
  <r>
    <n v="2070"/>
    <x v="366"/>
    <x v="0"/>
    <x v="1"/>
    <x v="1"/>
    <x v="0"/>
    <x v="2"/>
    <x v="2"/>
    <x v="0"/>
    <x v="38"/>
    <x v="38"/>
    <x v="1"/>
    <x v="1"/>
    <x v="0"/>
    <x v="2"/>
    <x v="2"/>
    <x v="0"/>
  </r>
  <r>
    <n v="2071"/>
    <x v="366"/>
    <x v="0"/>
    <x v="1"/>
    <x v="2"/>
    <x v="4"/>
    <x v="3"/>
    <x v="3"/>
    <x v="1"/>
    <x v="27"/>
    <x v="27"/>
    <x v="0"/>
    <x v="0"/>
    <x v="0"/>
    <x v="3"/>
    <x v="3"/>
    <x v="3"/>
  </r>
  <r>
    <n v="2072"/>
    <x v="366"/>
    <x v="0"/>
    <x v="1"/>
    <x v="2"/>
    <x v="0"/>
    <x v="0"/>
    <x v="0"/>
    <x v="5"/>
    <x v="48"/>
    <x v="48"/>
    <x v="0"/>
    <x v="0"/>
    <x v="0"/>
    <x v="2"/>
    <x v="2"/>
    <x v="0"/>
  </r>
  <r>
    <n v="2073"/>
    <x v="366"/>
    <x v="0"/>
    <x v="1"/>
    <x v="2"/>
    <x v="6"/>
    <x v="3"/>
    <x v="3"/>
    <x v="4"/>
    <x v="29"/>
    <x v="29"/>
    <x v="0"/>
    <x v="0"/>
    <x v="1"/>
    <x v="2"/>
    <x v="2"/>
    <x v="4"/>
  </r>
  <r>
    <n v="2074"/>
    <x v="366"/>
    <x v="0"/>
    <x v="1"/>
    <x v="2"/>
    <x v="2"/>
    <x v="2"/>
    <x v="2"/>
    <x v="7"/>
    <x v="15"/>
    <x v="15"/>
    <x v="0"/>
    <x v="0"/>
    <x v="0"/>
    <x v="2"/>
    <x v="2"/>
    <x v="0"/>
  </r>
  <r>
    <n v="2075"/>
    <x v="366"/>
    <x v="0"/>
    <x v="1"/>
    <x v="2"/>
    <x v="0"/>
    <x v="0"/>
    <x v="0"/>
    <x v="2"/>
    <x v="2"/>
    <x v="2"/>
    <x v="0"/>
    <x v="0"/>
    <x v="0"/>
    <x v="1"/>
    <x v="1"/>
    <x v="2"/>
  </r>
  <r>
    <n v="2076"/>
    <x v="366"/>
    <x v="0"/>
    <x v="1"/>
    <x v="1"/>
    <x v="2"/>
    <x v="0"/>
    <x v="0"/>
    <x v="1"/>
    <x v="40"/>
    <x v="40"/>
    <x v="0"/>
    <x v="0"/>
    <x v="0"/>
    <x v="3"/>
    <x v="3"/>
    <x v="2"/>
  </r>
  <r>
    <n v="2077"/>
    <x v="366"/>
    <x v="0"/>
    <x v="1"/>
    <x v="0"/>
    <x v="0"/>
    <x v="2"/>
    <x v="2"/>
    <x v="8"/>
    <x v="36"/>
    <x v="36"/>
    <x v="0"/>
    <x v="0"/>
    <x v="0"/>
    <x v="0"/>
    <x v="0"/>
    <x v="0"/>
  </r>
  <r>
    <n v="2078"/>
    <x v="366"/>
    <x v="0"/>
    <x v="1"/>
    <x v="2"/>
    <x v="3"/>
    <x v="3"/>
    <x v="3"/>
    <x v="5"/>
    <x v="16"/>
    <x v="16"/>
    <x v="0"/>
    <x v="0"/>
    <x v="0"/>
    <x v="2"/>
    <x v="2"/>
    <x v="1"/>
  </r>
  <r>
    <n v="2079"/>
    <x v="366"/>
    <x v="0"/>
    <x v="1"/>
    <x v="2"/>
    <x v="0"/>
    <x v="4"/>
    <x v="4"/>
    <x v="8"/>
    <x v="19"/>
    <x v="19"/>
    <x v="1"/>
    <x v="1"/>
    <x v="0"/>
    <x v="2"/>
    <x v="2"/>
    <x v="4"/>
  </r>
  <r>
    <n v="2080"/>
    <x v="366"/>
    <x v="0"/>
    <x v="1"/>
    <x v="1"/>
    <x v="4"/>
    <x v="0"/>
    <x v="0"/>
    <x v="5"/>
    <x v="48"/>
    <x v="48"/>
    <x v="0"/>
    <x v="0"/>
    <x v="0"/>
    <x v="2"/>
    <x v="2"/>
    <x v="0"/>
  </r>
  <r>
    <n v="2081"/>
    <x v="366"/>
    <x v="0"/>
    <x v="1"/>
    <x v="0"/>
    <x v="5"/>
    <x v="4"/>
    <x v="4"/>
    <x v="3"/>
    <x v="42"/>
    <x v="42"/>
    <x v="1"/>
    <x v="1"/>
    <x v="0"/>
    <x v="1"/>
    <x v="1"/>
    <x v="2"/>
  </r>
  <r>
    <n v="2082"/>
    <x v="366"/>
    <x v="0"/>
    <x v="1"/>
    <x v="2"/>
    <x v="6"/>
    <x v="3"/>
    <x v="3"/>
    <x v="8"/>
    <x v="18"/>
    <x v="18"/>
    <x v="0"/>
    <x v="0"/>
    <x v="0"/>
    <x v="2"/>
    <x v="2"/>
    <x v="4"/>
  </r>
  <r>
    <n v="2083"/>
    <x v="366"/>
    <x v="0"/>
    <x v="1"/>
    <x v="1"/>
    <x v="6"/>
    <x v="0"/>
    <x v="0"/>
    <x v="3"/>
    <x v="45"/>
    <x v="45"/>
    <x v="0"/>
    <x v="0"/>
    <x v="0"/>
    <x v="0"/>
    <x v="0"/>
    <x v="0"/>
  </r>
  <r>
    <n v="2084"/>
    <x v="366"/>
    <x v="0"/>
    <x v="1"/>
    <x v="2"/>
    <x v="3"/>
    <x v="0"/>
    <x v="0"/>
    <x v="0"/>
    <x v="0"/>
    <x v="0"/>
    <x v="0"/>
    <x v="0"/>
    <x v="0"/>
    <x v="2"/>
    <x v="2"/>
    <x v="0"/>
  </r>
  <r>
    <n v="2085"/>
    <x v="366"/>
    <x v="0"/>
    <x v="1"/>
    <x v="0"/>
    <x v="2"/>
    <x v="2"/>
    <x v="2"/>
    <x v="6"/>
    <x v="32"/>
    <x v="32"/>
    <x v="0"/>
    <x v="0"/>
    <x v="0"/>
    <x v="0"/>
    <x v="0"/>
    <x v="0"/>
  </r>
  <r>
    <n v="2086"/>
    <x v="366"/>
    <x v="0"/>
    <x v="1"/>
    <x v="0"/>
    <x v="6"/>
    <x v="2"/>
    <x v="2"/>
    <x v="4"/>
    <x v="17"/>
    <x v="17"/>
    <x v="0"/>
    <x v="0"/>
    <x v="0"/>
    <x v="2"/>
    <x v="2"/>
    <x v="0"/>
  </r>
  <r>
    <n v="2087"/>
    <x v="366"/>
    <x v="0"/>
    <x v="1"/>
    <x v="1"/>
    <x v="6"/>
    <x v="0"/>
    <x v="0"/>
    <x v="9"/>
    <x v="39"/>
    <x v="39"/>
    <x v="0"/>
    <x v="0"/>
    <x v="0"/>
    <x v="0"/>
    <x v="0"/>
    <x v="0"/>
  </r>
  <r>
    <n v="2088"/>
    <x v="366"/>
    <x v="0"/>
    <x v="1"/>
    <x v="2"/>
    <x v="2"/>
    <x v="0"/>
    <x v="0"/>
    <x v="0"/>
    <x v="0"/>
    <x v="0"/>
    <x v="1"/>
    <x v="1"/>
    <x v="0"/>
    <x v="3"/>
    <x v="3"/>
    <x v="0"/>
  </r>
  <r>
    <n v="2089"/>
    <x v="366"/>
    <x v="0"/>
    <x v="1"/>
    <x v="0"/>
    <x v="5"/>
    <x v="3"/>
    <x v="3"/>
    <x v="9"/>
    <x v="35"/>
    <x v="35"/>
    <x v="0"/>
    <x v="0"/>
    <x v="1"/>
    <x v="1"/>
    <x v="1"/>
    <x v="0"/>
  </r>
  <r>
    <n v="2090"/>
    <x v="366"/>
    <x v="0"/>
    <x v="1"/>
    <x v="0"/>
    <x v="2"/>
    <x v="2"/>
    <x v="2"/>
    <x v="3"/>
    <x v="3"/>
    <x v="3"/>
    <x v="0"/>
    <x v="0"/>
    <x v="0"/>
    <x v="2"/>
    <x v="2"/>
    <x v="0"/>
  </r>
  <r>
    <n v="2091"/>
    <x v="366"/>
    <x v="0"/>
    <x v="1"/>
    <x v="0"/>
    <x v="3"/>
    <x v="3"/>
    <x v="3"/>
    <x v="9"/>
    <x v="35"/>
    <x v="35"/>
    <x v="1"/>
    <x v="1"/>
    <x v="0"/>
    <x v="2"/>
    <x v="2"/>
    <x v="0"/>
  </r>
  <r>
    <n v="2092"/>
    <x v="366"/>
    <x v="0"/>
    <x v="1"/>
    <x v="2"/>
    <x v="5"/>
    <x v="1"/>
    <x v="1"/>
    <x v="5"/>
    <x v="28"/>
    <x v="28"/>
    <x v="0"/>
    <x v="0"/>
    <x v="0"/>
    <x v="2"/>
    <x v="2"/>
    <x v="2"/>
  </r>
  <r>
    <n v="2093"/>
    <x v="366"/>
    <x v="0"/>
    <x v="1"/>
    <x v="0"/>
    <x v="2"/>
    <x v="0"/>
    <x v="0"/>
    <x v="0"/>
    <x v="0"/>
    <x v="0"/>
    <x v="0"/>
    <x v="0"/>
    <x v="0"/>
    <x v="0"/>
    <x v="0"/>
    <x v="0"/>
  </r>
  <r>
    <n v="2094"/>
    <x v="366"/>
    <x v="0"/>
    <x v="1"/>
    <x v="0"/>
    <x v="1"/>
    <x v="1"/>
    <x v="1"/>
    <x v="3"/>
    <x v="14"/>
    <x v="14"/>
    <x v="1"/>
    <x v="1"/>
    <x v="0"/>
    <x v="2"/>
    <x v="2"/>
    <x v="0"/>
  </r>
  <r>
    <n v="2095"/>
    <x v="366"/>
    <x v="0"/>
    <x v="1"/>
    <x v="1"/>
    <x v="1"/>
    <x v="1"/>
    <x v="1"/>
    <x v="3"/>
    <x v="14"/>
    <x v="14"/>
    <x v="0"/>
    <x v="0"/>
    <x v="0"/>
    <x v="1"/>
    <x v="1"/>
    <x v="0"/>
  </r>
  <r>
    <n v="2096"/>
    <x v="366"/>
    <x v="0"/>
    <x v="1"/>
    <x v="0"/>
    <x v="6"/>
    <x v="2"/>
    <x v="2"/>
    <x v="5"/>
    <x v="6"/>
    <x v="6"/>
    <x v="0"/>
    <x v="0"/>
    <x v="0"/>
    <x v="1"/>
    <x v="1"/>
    <x v="0"/>
  </r>
  <r>
    <n v="2097"/>
    <x v="366"/>
    <x v="0"/>
    <x v="1"/>
    <x v="2"/>
    <x v="6"/>
    <x v="3"/>
    <x v="3"/>
    <x v="4"/>
    <x v="29"/>
    <x v="29"/>
    <x v="0"/>
    <x v="0"/>
    <x v="0"/>
    <x v="1"/>
    <x v="1"/>
    <x v="4"/>
  </r>
  <r>
    <n v="2098"/>
    <x v="366"/>
    <x v="0"/>
    <x v="1"/>
    <x v="2"/>
    <x v="6"/>
    <x v="2"/>
    <x v="2"/>
    <x v="8"/>
    <x v="36"/>
    <x v="36"/>
    <x v="0"/>
    <x v="0"/>
    <x v="0"/>
    <x v="4"/>
    <x v="4"/>
    <x v="0"/>
  </r>
  <r>
    <n v="2099"/>
    <x v="366"/>
    <x v="0"/>
    <x v="1"/>
    <x v="0"/>
    <x v="0"/>
    <x v="1"/>
    <x v="1"/>
    <x v="5"/>
    <x v="28"/>
    <x v="28"/>
    <x v="0"/>
    <x v="0"/>
    <x v="0"/>
    <x v="4"/>
    <x v="4"/>
    <x v="2"/>
  </r>
  <r>
    <n v="2100"/>
    <x v="366"/>
    <x v="0"/>
    <x v="1"/>
    <x v="0"/>
    <x v="5"/>
    <x v="3"/>
    <x v="3"/>
    <x v="0"/>
    <x v="25"/>
    <x v="25"/>
    <x v="0"/>
    <x v="0"/>
    <x v="0"/>
    <x v="0"/>
    <x v="0"/>
    <x v="2"/>
  </r>
  <r>
    <n v="2101"/>
    <x v="366"/>
    <x v="0"/>
    <x v="1"/>
    <x v="1"/>
    <x v="2"/>
    <x v="4"/>
    <x v="4"/>
    <x v="1"/>
    <x v="37"/>
    <x v="37"/>
    <x v="0"/>
    <x v="0"/>
    <x v="0"/>
    <x v="0"/>
    <x v="0"/>
    <x v="4"/>
  </r>
  <r>
    <n v="2102"/>
    <x v="367"/>
    <x v="0"/>
    <x v="1"/>
    <x v="1"/>
    <x v="0"/>
    <x v="1"/>
    <x v="1"/>
    <x v="2"/>
    <x v="30"/>
    <x v="30"/>
    <x v="1"/>
    <x v="1"/>
    <x v="0"/>
    <x v="3"/>
    <x v="3"/>
    <x v="2"/>
  </r>
  <r>
    <n v="2103"/>
    <x v="368"/>
    <x v="0"/>
    <x v="1"/>
    <x v="1"/>
    <x v="0"/>
    <x v="1"/>
    <x v="1"/>
    <x v="5"/>
    <x v="28"/>
    <x v="28"/>
    <x v="1"/>
    <x v="1"/>
    <x v="1"/>
    <x v="3"/>
    <x v="3"/>
    <x v="2"/>
  </r>
  <r>
    <n v="2104"/>
    <x v="369"/>
    <x v="0"/>
    <x v="1"/>
    <x v="2"/>
    <x v="4"/>
    <x v="1"/>
    <x v="1"/>
    <x v="7"/>
    <x v="21"/>
    <x v="21"/>
    <x v="1"/>
    <x v="1"/>
    <x v="0"/>
    <x v="2"/>
    <x v="2"/>
    <x v="1"/>
  </r>
  <r>
    <n v="2105"/>
    <x v="369"/>
    <x v="0"/>
    <x v="1"/>
    <x v="1"/>
    <x v="6"/>
    <x v="0"/>
    <x v="0"/>
    <x v="7"/>
    <x v="20"/>
    <x v="20"/>
    <x v="0"/>
    <x v="0"/>
    <x v="0"/>
    <x v="4"/>
    <x v="4"/>
    <x v="2"/>
  </r>
  <r>
    <n v="2106"/>
    <x v="369"/>
    <x v="0"/>
    <x v="1"/>
    <x v="1"/>
    <x v="3"/>
    <x v="3"/>
    <x v="3"/>
    <x v="2"/>
    <x v="5"/>
    <x v="5"/>
    <x v="0"/>
    <x v="0"/>
    <x v="0"/>
    <x v="4"/>
    <x v="4"/>
    <x v="1"/>
  </r>
  <r>
    <n v="2107"/>
    <x v="369"/>
    <x v="0"/>
    <x v="1"/>
    <x v="1"/>
    <x v="6"/>
    <x v="0"/>
    <x v="0"/>
    <x v="0"/>
    <x v="0"/>
    <x v="0"/>
    <x v="1"/>
    <x v="1"/>
    <x v="0"/>
    <x v="1"/>
    <x v="1"/>
    <x v="0"/>
  </r>
  <r>
    <n v="2108"/>
    <x v="369"/>
    <x v="0"/>
    <x v="1"/>
    <x v="1"/>
    <x v="0"/>
    <x v="0"/>
    <x v="0"/>
    <x v="0"/>
    <x v="0"/>
    <x v="0"/>
    <x v="0"/>
    <x v="0"/>
    <x v="0"/>
    <x v="3"/>
    <x v="3"/>
    <x v="0"/>
  </r>
  <r>
    <n v="2109"/>
    <x v="369"/>
    <x v="0"/>
    <x v="1"/>
    <x v="1"/>
    <x v="4"/>
    <x v="1"/>
    <x v="1"/>
    <x v="1"/>
    <x v="1"/>
    <x v="1"/>
    <x v="1"/>
    <x v="1"/>
    <x v="1"/>
    <x v="3"/>
    <x v="3"/>
    <x v="1"/>
  </r>
  <r>
    <n v="2110"/>
    <x v="370"/>
    <x v="0"/>
    <x v="1"/>
    <x v="2"/>
    <x v="0"/>
    <x v="1"/>
    <x v="1"/>
    <x v="4"/>
    <x v="22"/>
    <x v="22"/>
    <x v="0"/>
    <x v="0"/>
    <x v="0"/>
    <x v="2"/>
    <x v="2"/>
    <x v="1"/>
  </r>
  <r>
    <n v="2111"/>
    <x v="371"/>
    <x v="0"/>
    <x v="1"/>
    <x v="1"/>
    <x v="6"/>
    <x v="2"/>
    <x v="2"/>
    <x v="7"/>
    <x v="15"/>
    <x v="15"/>
    <x v="1"/>
    <x v="1"/>
    <x v="0"/>
    <x v="0"/>
    <x v="0"/>
    <x v="0"/>
  </r>
  <r>
    <n v="2112"/>
    <x v="372"/>
    <x v="0"/>
    <x v="1"/>
    <x v="2"/>
    <x v="3"/>
    <x v="3"/>
    <x v="3"/>
    <x v="3"/>
    <x v="41"/>
    <x v="41"/>
    <x v="1"/>
    <x v="1"/>
    <x v="0"/>
    <x v="0"/>
    <x v="0"/>
    <x v="2"/>
  </r>
  <r>
    <n v="2113"/>
    <x v="372"/>
    <x v="0"/>
    <x v="1"/>
    <x v="0"/>
    <x v="6"/>
    <x v="2"/>
    <x v="2"/>
    <x v="5"/>
    <x v="6"/>
    <x v="6"/>
    <x v="0"/>
    <x v="0"/>
    <x v="0"/>
    <x v="2"/>
    <x v="2"/>
    <x v="0"/>
  </r>
  <r>
    <n v="2114"/>
    <x v="373"/>
    <x v="0"/>
    <x v="1"/>
    <x v="0"/>
    <x v="2"/>
    <x v="1"/>
    <x v="1"/>
    <x v="1"/>
    <x v="1"/>
    <x v="1"/>
    <x v="1"/>
    <x v="1"/>
    <x v="1"/>
    <x v="2"/>
    <x v="2"/>
    <x v="1"/>
  </r>
  <r>
    <n v="2115"/>
    <x v="373"/>
    <x v="0"/>
    <x v="1"/>
    <x v="2"/>
    <x v="3"/>
    <x v="0"/>
    <x v="0"/>
    <x v="3"/>
    <x v="45"/>
    <x v="45"/>
    <x v="0"/>
    <x v="0"/>
    <x v="0"/>
    <x v="3"/>
    <x v="3"/>
    <x v="0"/>
  </r>
  <r>
    <n v="2116"/>
    <x v="373"/>
    <x v="0"/>
    <x v="1"/>
    <x v="1"/>
    <x v="1"/>
    <x v="0"/>
    <x v="0"/>
    <x v="2"/>
    <x v="2"/>
    <x v="2"/>
    <x v="0"/>
    <x v="0"/>
    <x v="0"/>
    <x v="3"/>
    <x v="3"/>
    <x v="2"/>
  </r>
  <r>
    <n v="2117"/>
    <x v="373"/>
    <x v="0"/>
    <x v="1"/>
    <x v="0"/>
    <x v="1"/>
    <x v="2"/>
    <x v="2"/>
    <x v="2"/>
    <x v="12"/>
    <x v="12"/>
    <x v="0"/>
    <x v="0"/>
    <x v="0"/>
    <x v="3"/>
    <x v="3"/>
    <x v="0"/>
  </r>
  <r>
    <n v="2118"/>
    <x v="373"/>
    <x v="0"/>
    <x v="1"/>
    <x v="0"/>
    <x v="4"/>
    <x v="0"/>
    <x v="0"/>
    <x v="7"/>
    <x v="20"/>
    <x v="20"/>
    <x v="1"/>
    <x v="1"/>
    <x v="0"/>
    <x v="3"/>
    <x v="3"/>
    <x v="2"/>
  </r>
  <r>
    <n v="2119"/>
    <x v="373"/>
    <x v="0"/>
    <x v="1"/>
    <x v="2"/>
    <x v="2"/>
    <x v="1"/>
    <x v="1"/>
    <x v="7"/>
    <x v="21"/>
    <x v="21"/>
    <x v="1"/>
    <x v="1"/>
    <x v="0"/>
    <x v="1"/>
    <x v="1"/>
    <x v="1"/>
  </r>
  <r>
    <n v="2120"/>
    <x v="373"/>
    <x v="0"/>
    <x v="1"/>
    <x v="1"/>
    <x v="5"/>
    <x v="2"/>
    <x v="2"/>
    <x v="0"/>
    <x v="38"/>
    <x v="38"/>
    <x v="0"/>
    <x v="0"/>
    <x v="0"/>
    <x v="0"/>
    <x v="0"/>
    <x v="0"/>
  </r>
  <r>
    <n v="2121"/>
    <x v="373"/>
    <x v="0"/>
    <x v="1"/>
    <x v="2"/>
    <x v="6"/>
    <x v="2"/>
    <x v="2"/>
    <x v="3"/>
    <x v="3"/>
    <x v="3"/>
    <x v="1"/>
    <x v="1"/>
    <x v="0"/>
    <x v="1"/>
    <x v="1"/>
    <x v="0"/>
  </r>
  <r>
    <n v="2122"/>
    <x v="373"/>
    <x v="0"/>
    <x v="1"/>
    <x v="2"/>
    <x v="2"/>
    <x v="4"/>
    <x v="4"/>
    <x v="1"/>
    <x v="37"/>
    <x v="37"/>
    <x v="1"/>
    <x v="1"/>
    <x v="0"/>
    <x v="2"/>
    <x v="2"/>
    <x v="4"/>
  </r>
  <r>
    <n v="2123"/>
    <x v="373"/>
    <x v="0"/>
    <x v="1"/>
    <x v="2"/>
    <x v="4"/>
    <x v="4"/>
    <x v="4"/>
    <x v="3"/>
    <x v="42"/>
    <x v="42"/>
    <x v="1"/>
    <x v="1"/>
    <x v="0"/>
    <x v="2"/>
    <x v="2"/>
    <x v="2"/>
  </r>
  <r>
    <n v="2124"/>
    <x v="373"/>
    <x v="0"/>
    <x v="1"/>
    <x v="0"/>
    <x v="1"/>
    <x v="1"/>
    <x v="1"/>
    <x v="5"/>
    <x v="28"/>
    <x v="28"/>
    <x v="1"/>
    <x v="1"/>
    <x v="0"/>
    <x v="1"/>
    <x v="1"/>
    <x v="2"/>
  </r>
  <r>
    <n v="2125"/>
    <x v="373"/>
    <x v="0"/>
    <x v="1"/>
    <x v="0"/>
    <x v="0"/>
    <x v="1"/>
    <x v="1"/>
    <x v="3"/>
    <x v="14"/>
    <x v="14"/>
    <x v="0"/>
    <x v="0"/>
    <x v="0"/>
    <x v="0"/>
    <x v="0"/>
    <x v="0"/>
  </r>
  <r>
    <n v="2126"/>
    <x v="373"/>
    <x v="0"/>
    <x v="1"/>
    <x v="2"/>
    <x v="6"/>
    <x v="0"/>
    <x v="0"/>
    <x v="2"/>
    <x v="2"/>
    <x v="2"/>
    <x v="1"/>
    <x v="1"/>
    <x v="0"/>
    <x v="0"/>
    <x v="0"/>
    <x v="2"/>
  </r>
  <r>
    <n v="2127"/>
    <x v="374"/>
    <x v="0"/>
    <x v="1"/>
    <x v="2"/>
    <x v="2"/>
    <x v="3"/>
    <x v="3"/>
    <x v="8"/>
    <x v="18"/>
    <x v="18"/>
    <x v="0"/>
    <x v="0"/>
    <x v="0"/>
    <x v="4"/>
    <x v="4"/>
    <x v="4"/>
  </r>
  <r>
    <n v="2128"/>
    <x v="375"/>
    <x v="0"/>
    <x v="1"/>
    <x v="2"/>
    <x v="6"/>
    <x v="2"/>
    <x v="2"/>
    <x v="8"/>
    <x v="36"/>
    <x v="36"/>
    <x v="0"/>
    <x v="0"/>
    <x v="0"/>
    <x v="2"/>
    <x v="2"/>
    <x v="0"/>
  </r>
  <r>
    <n v="2129"/>
    <x v="375"/>
    <x v="0"/>
    <x v="1"/>
    <x v="1"/>
    <x v="4"/>
    <x v="0"/>
    <x v="0"/>
    <x v="2"/>
    <x v="2"/>
    <x v="2"/>
    <x v="1"/>
    <x v="1"/>
    <x v="0"/>
    <x v="3"/>
    <x v="3"/>
    <x v="2"/>
  </r>
  <r>
    <n v="2130"/>
    <x v="376"/>
    <x v="0"/>
    <x v="1"/>
    <x v="0"/>
    <x v="3"/>
    <x v="2"/>
    <x v="2"/>
    <x v="1"/>
    <x v="43"/>
    <x v="43"/>
    <x v="1"/>
    <x v="1"/>
    <x v="0"/>
    <x v="0"/>
    <x v="0"/>
    <x v="0"/>
  </r>
  <r>
    <n v="2131"/>
    <x v="376"/>
    <x v="0"/>
    <x v="1"/>
    <x v="2"/>
    <x v="6"/>
    <x v="0"/>
    <x v="0"/>
    <x v="4"/>
    <x v="4"/>
    <x v="4"/>
    <x v="1"/>
    <x v="1"/>
    <x v="0"/>
    <x v="2"/>
    <x v="2"/>
    <x v="2"/>
  </r>
  <r>
    <n v="2132"/>
    <x v="376"/>
    <x v="0"/>
    <x v="1"/>
    <x v="0"/>
    <x v="1"/>
    <x v="3"/>
    <x v="3"/>
    <x v="9"/>
    <x v="35"/>
    <x v="35"/>
    <x v="0"/>
    <x v="0"/>
    <x v="0"/>
    <x v="0"/>
    <x v="0"/>
    <x v="0"/>
  </r>
  <r>
    <n v="2133"/>
    <x v="377"/>
    <x v="0"/>
    <x v="1"/>
    <x v="0"/>
    <x v="4"/>
    <x v="0"/>
    <x v="0"/>
    <x v="9"/>
    <x v="39"/>
    <x v="39"/>
    <x v="0"/>
    <x v="0"/>
    <x v="0"/>
    <x v="2"/>
    <x v="2"/>
    <x v="0"/>
  </r>
  <r>
    <n v="2134"/>
    <x v="377"/>
    <x v="0"/>
    <x v="1"/>
    <x v="0"/>
    <x v="5"/>
    <x v="4"/>
    <x v="4"/>
    <x v="8"/>
    <x v="19"/>
    <x v="19"/>
    <x v="0"/>
    <x v="0"/>
    <x v="0"/>
    <x v="2"/>
    <x v="2"/>
    <x v="4"/>
  </r>
  <r>
    <n v="2135"/>
    <x v="377"/>
    <x v="0"/>
    <x v="1"/>
    <x v="2"/>
    <x v="3"/>
    <x v="2"/>
    <x v="2"/>
    <x v="4"/>
    <x v="17"/>
    <x v="17"/>
    <x v="0"/>
    <x v="0"/>
    <x v="0"/>
    <x v="2"/>
    <x v="2"/>
    <x v="0"/>
  </r>
  <r>
    <n v="2136"/>
    <x v="377"/>
    <x v="0"/>
    <x v="1"/>
    <x v="2"/>
    <x v="0"/>
    <x v="3"/>
    <x v="3"/>
    <x v="2"/>
    <x v="5"/>
    <x v="5"/>
    <x v="1"/>
    <x v="1"/>
    <x v="0"/>
    <x v="2"/>
    <x v="2"/>
    <x v="1"/>
  </r>
  <r>
    <n v="2137"/>
    <x v="377"/>
    <x v="0"/>
    <x v="1"/>
    <x v="1"/>
    <x v="3"/>
    <x v="0"/>
    <x v="0"/>
    <x v="1"/>
    <x v="40"/>
    <x v="40"/>
    <x v="0"/>
    <x v="0"/>
    <x v="0"/>
    <x v="2"/>
    <x v="2"/>
    <x v="2"/>
  </r>
  <r>
    <n v="2138"/>
    <x v="378"/>
    <x v="0"/>
    <x v="1"/>
    <x v="0"/>
    <x v="0"/>
    <x v="3"/>
    <x v="3"/>
    <x v="9"/>
    <x v="35"/>
    <x v="35"/>
    <x v="0"/>
    <x v="0"/>
    <x v="0"/>
    <x v="3"/>
    <x v="3"/>
    <x v="0"/>
  </r>
  <r>
    <n v="2139"/>
    <x v="378"/>
    <x v="0"/>
    <x v="1"/>
    <x v="1"/>
    <x v="3"/>
    <x v="4"/>
    <x v="4"/>
    <x v="4"/>
    <x v="8"/>
    <x v="8"/>
    <x v="1"/>
    <x v="1"/>
    <x v="0"/>
    <x v="1"/>
    <x v="1"/>
    <x v="1"/>
  </r>
  <r>
    <n v="2140"/>
    <x v="378"/>
    <x v="0"/>
    <x v="1"/>
    <x v="0"/>
    <x v="4"/>
    <x v="1"/>
    <x v="1"/>
    <x v="1"/>
    <x v="1"/>
    <x v="1"/>
    <x v="0"/>
    <x v="0"/>
    <x v="0"/>
    <x v="0"/>
    <x v="0"/>
    <x v="1"/>
  </r>
  <r>
    <n v="2141"/>
    <x v="378"/>
    <x v="0"/>
    <x v="1"/>
    <x v="0"/>
    <x v="4"/>
    <x v="0"/>
    <x v="0"/>
    <x v="2"/>
    <x v="2"/>
    <x v="2"/>
    <x v="1"/>
    <x v="1"/>
    <x v="0"/>
    <x v="0"/>
    <x v="0"/>
    <x v="2"/>
  </r>
  <r>
    <n v="2142"/>
    <x v="378"/>
    <x v="0"/>
    <x v="1"/>
    <x v="1"/>
    <x v="0"/>
    <x v="3"/>
    <x v="3"/>
    <x v="1"/>
    <x v="27"/>
    <x v="27"/>
    <x v="1"/>
    <x v="1"/>
    <x v="0"/>
    <x v="2"/>
    <x v="2"/>
    <x v="3"/>
  </r>
  <r>
    <n v="2143"/>
    <x v="378"/>
    <x v="0"/>
    <x v="1"/>
    <x v="0"/>
    <x v="5"/>
    <x v="1"/>
    <x v="1"/>
    <x v="8"/>
    <x v="33"/>
    <x v="33"/>
    <x v="1"/>
    <x v="1"/>
    <x v="0"/>
    <x v="1"/>
    <x v="1"/>
    <x v="1"/>
  </r>
  <r>
    <n v="2144"/>
    <x v="378"/>
    <x v="0"/>
    <x v="1"/>
    <x v="2"/>
    <x v="4"/>
    <x v="0"/>
    <x v="0"/>
    <x v="7"/>
    <x v="20"/>
    <x v="20"/>
    <x v="0"/>
    <x v="0"/>
    <x v="0"/>
    <x v="0"/>
    <x v="0"/>
    <x v="2"/>
  </r>
  <r>
    <n v="2145"/>
    <x v="378"/>
    <x v="0"/>
    <x v="1"/>
    <x v="1"/>
    <x v="3"/>
    <x v="0"/>
    <x v="0"/>
    <x v="9"/>
    <x v="39"/>
    <x v="39"/>
    <x v="0"/>
    <x v="0"/>
    <x v="0"/>
    <x v="2"/>
    <x v="2"/>
    <x v="0"/>
  </r>
  <r>
    <n v="2146"/>
    <x v="378"/>
    <x v="0"/>
    <x v="1"/>
    <x v="0"/>
    <x v="1"/>
    <x v="3"/>
    <x v="3"/>
    <x v="7"/>
    <x v="11"/>
    <x v="11"/>
    <x v="0"/>
    <x v="0"/>
    <x v="0"/>
    <x v="4"/>
    <x v="4"/>
    <x v="3"/>
  </r>
  <r>
    <n v="2147"/>
    <x v="378"/>
    <x v="0"/>
    <x v="1"/>
    <x v="1"/>
    <x v="4"/>
    <x v="4"/>
    <x v="4"/>
    <x v="4"/>
    <x v="8"/>
    <x v="8"/>
    <x v="0"/>
    <x v="0"/>
    <x v="0"/>
    <x v="0"/>
    <x v="0"/>
    <x v="1"/>
  </r>
  <r>
    <n v="2148"/>
    <x v="378"/>
    <x v="0"/>
    <x v="1"/>
    <x v="2"/>
    <x v="0"/>
    <x v="1"/>
    <x v="1"/>
    <x v="1"/>
    <x v="1"/>
    <x v="1"/>
    <x v="1"/>
    <x v="1"/>
    <x v="0"/>
    <x v="2"/>
    <x v="2"/>
    <x v="1"/>
  </r>
  <r>
    <n v="2149"/>
    <x v="378"/>
    <x v="0"/>
    <x v="1"/>
    <x v="1"/>
    <x v="0"/>
    <x v="1"/>
    <x v="1"/>
    <x v="2"/>
    <x v="30"/>
    <x v="30"/>
    <x v="0"/>
    <x v="0"/>
    <x v="1"/>
    <x v="2"/>
    <x v="2"/>
    <x v="2"/>
  </r>
  <r>
    <n v="2150"/>
    <x v="378"/>
    <x v="0"/>
    <x v="1"/>
    <x v="2"/>
    <x v="5"/>
    <x v="0"/>
    <x v="0"/>
    <x v="9"/>
    <x v="39"/>
    <x v="39"/>
    <x v="1"/>
    <x v="1"/>
    <x v="0"/>
    <x v="3"/>
    <x v="3"/>
    <x v="0"/>
  </r>
  <r>
    <n v="2151"/>
    <x v="378"/>
    <x v="0"/>
    <x v="1"/>
    <x v="1"/>
    <x v="3"/>
    <x v="2"/>
    <x v="2"/>
    <x v="0"/>
    <x v="38"/>
    <x v="38"/>
    <x v="0"/>
    <x v="0"/>
    <x v="0"/>
    <x v="3"/>
    <x v="3"/>
    <x v="0"/>
  </r>
  <r>
    <n v="2152"/>
    <x v="378"/>
    <x v="0"/>
    <x v="1"/>
    <x v="1"/>
    <x v="6"/>
    <x v="1"/>
    <x v="1"/>
    <x v="0"/>
    <x v="10"/>
    <x v="10"/>
    <x v="1"/>
    <x v="1"/>
    <x v="0"/>
    <x v="0"/>
    <x v="0"/>
    <x v="2"/>
  </r>
  <r>
    <n v="2153"/>
    <x v="378"/>
    <x v="0"/>
    <x v="1"/>
    <x v="0"/>
    <x v="5"/>
    <x v="4"/>
    <x v="4"/>
    <x v="1"/>
    <x v="37"/>
    <x v="37"/>
    <x v="0"/>
    <x v="0"/>
    <x v="0"/>
    <x v="4"/>
    <x v="4"/>
    <x v="4"/>
  </r>
  <r>
    <n v="2154"/>
    <x v="378"/>
    <x v="0"/>
    <x v="1"/>
    <x v="0"/>
    <x v="6"/>
    <x v="1"/>
    <x v="1"/>
    <x v="5"/>
    <x v="28"/>
    <x v="28"/>
    <x v="0"/>
    <x v="0"/>
    <x v="0"/>
    <x v="2"/>
    <x v="2"/>
    <x v="2"/>
  </r>
  <r>
    <n v="2155"/>
    <x v="378"/>
    <x v="0"/>
    <x v="1"/>
    <x v="0"/>
    <x v="5"/>
    <x v="1"/>
    <x v="1"/>
    <x v="1"/>
    <x v="1"/>
    <x v="1"/>
    <x v="0"/>
    <x v="0"/>
    <x v="0"/>
    <x v="2"/>
    <x v="2"/>
    <x v="1"/>
  </r>
  <r>
    <n v="2156"/>
    <x v="378"/>
    <x v="0"/>
    <x v="1"/>
    <x v="1"/>
    <x v="0"/>
    <x v="4"/>
    <x v="4"/>
    <x v="5"/>
    <x v="47"/>
    <x v="47"/>
    <x v="0"/>
    <x v="0"/>
    <x v="0"/>
    <x v="1"/>
    <x v="1"/>
    <x v="2"/>
  </r>
  <r>
    <n v="2157"/>
    <x v="378"/>
    <x v="0"/>
    <x v="1"/>
    <x v="0"/>
    <x v="6"/>
    <x v="2"/>
    <x v="2"/>
    <x v="4"/>
    <x v="17"/>
    <x v="17"/>
    <x v="0"/>
    <x v="0"/>
    <x v="0"/>
    <x v="1"/>
    <x v="1"/>
    <x v="0"/>
  </r>
  <r>
    <n v="2158"/>
    <x v="379"/>
    <x v="0"/>
    <x v="1"/>
    <x v="1"/>
    <x v="3"/>
    <x v="2"/>
    <x v="2"/>
    <x v="8"/>
    <x v="36"/>
    <x v="36"/>
    <x v="0"/>
    <x v="0"/>
    <x v="0"/>
    <x v="0"/>
    <x v="0"/>
    <x v="0"/>
  </r>
  <r>
    <n v="2159"/>
    <x v="379"/>
    <x v="0"/>
    <x v="1"/>
    <x v="2"/>
    <x v="4"/>
    <x v="2"/>
    <x v="2"/>
    <x v="1"/>
    <x v="43"/>
    <x v="43"/>
    <x v="0"/>
    <x v="0"/>
    <x v="0"/>
    <x v="3"/>
    <x v="3"/>
    <x v="0"/>
  </r>
  <r>
    <n v="2160"/>
    <x v="379"/>
    <x v="0"/>
    <x v="1"/>
    <x v="1"/>
    <x v="0"/>
    <x v="4"/>
    <x v="4"/>
    <x v="7"/>
    <x v="31"/>
    <x v="31"/>
    <x v="1"/>
    <x v="1"/>
    <x v="0"/>
    <x v="2"/>
    <x v="2"/>
    <x v="4"/>
  </r>
  <r>
    <n v="2161"/>
    <x v="379"/>
    <x v="0"/>
    <x v="1"/>
    <x v="0"/>
    <x v="1"/>
    <x v="1"/>
    <x v="1"/>
    <x v="6"/>
    <x v="7"/>
    <x v="7"/>
    <x v="0"/>
    <x v="0"/>
    <x v="0"/>
    <x v="2"/>
    <x v="2"/>
    <x v="0"/>
  </r>
  <r>
    <n v="2162"/>
    <x v="379"/>
    <x v="0"/>
    <x v="1"/>
    <x v="2"/>
    <x v="2"/>
    <x v="3"/>
    <x v="3"/>
    <x v="7"/>
    <x v="11"/>
    <x v="11"/>
    <x v="0"/>
    <x v="0"/>
    <x v="0"/>
    <x v="3"/>
    <x v="3"/>
    <x v="3"/>
  </r>
  <r>
    <n v="2163"/>
    <x v="379"/>
    <x v="0"/>
    <x v="1"/>
    <x v="0"/>
    <x v="5"/>
    <x v="3"/>
    <x v="3"/>
    <x v="0"/>
    <x v="25"/>
    <x v="25"/>
    <x v="1"/>
    <x v="1"/>
    <x v="0"/>
    <x v="3"/>
    <x v="3"/>
    <x v="2"/>
  </r>
  <r>
    <n v="2164"/>
    <x v="379"/>
    <x v="0"/>
    <x v="1"/>
    <x v="2"/>
    <x v="0"/>
    <x v="2"/>
    <x v="2"/>
    <x v="1"/>
    <x v="43"/>
    <x v="43"/>
    <x v="0"/>
    <x v="0"/>
    <x v="0"/>
    <x v="2"/>
    <x v="2"/>
    <x v="0"/>
  </r>
  <r>
    <n v="2165"/>
    <x v="379"/>
    <x v="0"/>
    <x v="1"/>
    <x v="0"/>
    <x v="2"/>
    <x v="1"/>
    <x v="1"/>
    <x v="7"/>
    <x v="21"/>
    <x v="21"/>
    <x v="0"/>
    <x v="0"/>
    <x v="0"/>
    <x v="2"/>
    <x v="2"/>
    <x v="1"/>
  </r>
  <r>
    <n v="2166"/>
    <x v="380"/>
    <x v="0"/>
    <x v="1"/>
    <x v="1"/>
    <x v="4"/>
    <x v="1"/>
    <x v="1"/>
    <x v="6"/>
    <x v="7"/>
    <x v="7"/>
    <x v="0"/>
    <x v="0"/>
    <x v="1"/>
    <x v="2"/>
    <x v="2"/>
    <x v="0"/>
  </r>
  <r>
    <n v="2167"/>
    <x v="381"/>
    <x v="0"/>
    <x v="1"/>
    <x v="2"/>
    <x v="0"/>
    <x v="2"/>
    <x v="2"/>
    <x v="3"/>
    <x v="3"/>
    <x v="3"/>
    <x v="0"/>
    <x v="0"/>
    <x v="0"/>
    <x v="2"/>
    <x v="2"/>
    <x v="0"/>
  </r>
  <r>
    <n v="2168"/>
    <x v="382"/>
    <x v="0"/>
    <x v="1"/>
    <x v="0"/>
    <x v="1"/>
    <x v="4"/>
    <x v="4"/>
    <x v="6"/>
    <x v="9"/>
    <x v="9"/>
    <x v="1"/>
    <x v="1"/>
    <x v="0"/>
    <x v="2"/>
    <x v="2"/>
    <x v="0"/>
  </r>
  <r>
    <n v="2169"/>
    <x v="382"/>
    <x v="0"/>
    <x v="1"/>
    <x v="2"/>
    <x v="4"/>
    <x v="4"/>
    <x v="4"/>
    <x v="9"/>
    <x v="46"/>
    <x v="46"/>
    <x v="0"/>
    <x v="0"/>
    <x v="0"/>
    <x v="3"/>
    <x v="3"/>
    <x v="0"/>
  </r>
  <r>
    <n v="2170"/>
    <x v="382"/>
    <x v="0"/>
    <x v="1"/>
    <x v="1"/>
    <x v="2"/>
    <x v="0"/>
    <x v="0"/>
    <x v="8"/>
    <x v="23"/>
    <x v="23"/>
    <x v="1"/>
    <x v="1"/>
    <x v="0"/>
    <x v="1"/>
    <x v="1"/>
    <x v="2"/>
  </r>
  <r>
    <n v="2171"/>
    <x v="382"/>
    <x v="0"/>
    <x v="1"/>
    <x v="1"/>
    <x v="3"/>
    <x v="1"/>
    <x v="1"/>
    <x v="2"/>
    <x v="30"/>
    <x v="30"/>
    <x v="0"/>
    <x v="0"/>
    <x v="0"/>
    <x v="4"/>
    <x v="4"/>
    <x v="2"/>
  </r>
  <r>
    <n v="2172"/>
    <x v="382"/>
    <x v="0"/>
    <x v="1"/>
    <x v="2"/>
    <x v="0"/>
    <x v="4"/>
    <x v="4"/>
    <x v="0"/>
    <x v="49"/>
    <x v="49"/>
    <x v="0"/>
    <x v="0"/>
    <x v="0"/>
    <x v="4"/>
    <x v="4"/>
    <x v="2"/>
  </r>
  <r>
    <n v="2173"/>
    <x v="382"/>
    <x v="0"/>
    <x v="1"/>
    <x v="2"/>
    <x v="5"/>
    <x v="2"/>
    <x v="2"/>
    <x v="4"/>
    <x v="17"/>
    <x v="17"/>
    <x v="0"/>
    <x v="0"/>
    <x v="0"/>
    <x v="2"/>
    <x v="2"/>
    <x v="0"/>
  </r>
  <r>
    <n v="2174"/>
    <x v="382"/>
    <x v="0"/>
    <x v="1"/>
    <x v="2"/>
    <x v="0"/>
    <x v="3"/>
    <x v="3"/>
    <x v="9"/>
    <x v="35"/>
    <x v="35"/>
    <x v="1"/>
    <x v="1"/>
    <x v="0"/>
    <x v="2"/>
    <x v="2"/>
    <x v="0"/>
  </r>
  <r>
    <n v="2175"/>
    <x v="382"/>
    <x v="0"/>
    <x v="1"/>
    <x v="2"/>
    <x v="5"/>
    <x v="4"/>
    <x v="4"/>
    <x v="6"/>
    <x v="9"/>
    <x v="9"/>
    <x v="1"/>
    <x v="1"/>
    <x v="0"/>
    <x v="3"/>
    <x v="3"/>
    <x v="0"/>
  </r>
  <r>
    <n v="2176"/>
    <x v="382"/>
    <x v="0"/>
    <x v="1"/>
    <x v="1"/>
    <x v="1"/>
    <x v="2"/>
    <x v="2"/>
    <x v="8"/>
    <x v="36"/>
    <x v="36"/>
    <x v="0"/>
    <x v="0"/>
    <x v="0"/>
    <x v="3"/>
    <x v="3"/>
    <x v="0"/>
  </r>
  <r>
    <n v="2177"/>
    <x v="382"/>
    <x v="0"/>
    <x v="1"/>
    <x v="2"/>
    <x v="3"/>
    <x v="2"/>
    <x v="2"/>
    <x v="0"/>
    <x v="38"/>
    <x v="38"/>
    <x v="0"/>
    <x v="0"/>
    <x v="0"/>
    <x v="2"/>
    <x v="2"/>
    <x v="0"/>
  </r>
  <r>
    <n v="2178"/>
    <x v="383"/>
    <x v="0"/>
    <x v="1"/>
    <x v="2"/>
    <x v="1"/>
    <x v="0"/>
    <x v="0"/>
    <x v="6"/>
    <x v="34"/>
    <x v="34"/>
    <x v="0"/>
    <x v="0"/>
    <x v="0"/>
    <x v="3"/>
    <x v="3"/>
    <x v="0"/>
  </r>
  <r>
    <n v="2179"/>
    <x v="383"/>
    <x v="0"/>
    <x v="1"/>
    <x v="0"/>
    <x v="5"/>
    <x v="1"/>
    <x v="1"/>
    <x v="4"/>
    <x v="22"/>
    <x v="22"/>
    <x v="0"/>
    <x v="0"/>
    <x v="0"/>
    <x v="2"/>
    <x v="2"/>
    <x v="1"/>
  </r>
  <r>
    <n v="2180"/>
    <x v="383"/>
    <x v="0"/>
    <x v="1"/>
    <x v="0"/>
    <x v="1"/>
    <x v="0"/>
    <x v="0"/>
    <x v="9"/>
    <x v="39"/>
    <x v="39"/>
    <x v="0"/>
    <x v="0"/>
    <x v="1"/>
    <x v="2"/>
    <x v="2"/>
    <x v="0"/>
  </r>
  <r>
    <n v="2181"/>
    <x v="383"/>
    <x v="0"/>
    <x v="1"/>
    <x v="0"/>
    <x v="5"/>
    <x v="0"/>
    <x v="0"/>
    <x v="9"/>
    <x v="39"/>
    <x v="39"/>
    <x v="0"/>
    <x v="0"/>
    <x v="0"/>
    <x v="0"/>
    <x v="0"/>
    <x v="0"/>
  </r>
  <r>
    <n v="2182"/>
    <x v="383"/>
    <x v="0"/>
    <x v="1"/>
    <x v="2"/>
    <x v="6"/>
    <x v="1"/>
    <x v="1"/>
    <x v="5"/>
    <x v="28"/>
    <x v="28"/>
    <x v="0"/>
    <x v="0"/>
    <x v="0"/>
    <x v="1"/>
    <x v="1"/>
    <x v="2"/>
  </r>
  <r>
    <n v="2183"/>
    <x v="383"/>
    <x v="0"/>
    <x v="1"/>
    <x v="1"/>
    <x v="4"/>
    <x v="1"/>
    <x v="1"/>
    <x v="0"/>
    <x v="10"/>
    <x v="10"/>
    <x v="1"/>
    <x v="1"/>
    <x v="0"/>
    <x v="2"/>
    <x v="2"/>
    <x v="2"/>
  </r>
  <r>
    <n v="2184"/>
    <x v="383"/>
    <x v="0"/>
    <x v="1"/>
    <x v="1"/>
    <x v="4"/>
    <x v="1"/>
    <x v="1"/>
    <x v="5"/>
    <x v="28"/>
    <x v="28"/>
    <x v="0"/>
    <x v="0"/>
    <x v="1"/>
    <x v="3"/>
    <x v="3"/>
    <x v="2"/>
  </r>
  <r>
    <n v="2185"/>
    <x v="384"/>
    <x v="0"/>
    <x v="1"/>
    <x v="0"/>
    <x v="0"/>
    <x v="3"/>
    <x v="3"/>
    <x v="7"/>
    <x v="11"/>
    <x v="11"/>
    <x v="1"/>
    <x v="1"/>
    <x v="0"/>
    <x v="3"/>
    <x v="3"/>
    <x v="3"/>
  </r>
  <r>
    <n v="2186"/>
    <x v="384"/>
    <x v="0"/>
    <x v="1"/>
    <x v="1"/>
    <x v="5"/>
    <x v="0"/>
    <x v="0"/>
    <x v="6"/>
    <x v="34"/>
    <x v="34"/>
    <x v="0"/>
    <x v="0"/>
    <x v="0"/>
    <x v="3"/>
    <x v="3"/>
    <x v="0"/>
  </r>
  <r>
    <n v="2187"/>
    <x v="384"/>
    <x v="0"/>
    <x v="1"/>
    <x v="0"/>
    <x v="1"/>
    <x v="3"/>
    <x v="3"/>
    <x v="7"/>
    <x v="11"/>
    <x v="11"/>
    <x v="1"/>
    <x v="1"/>
    <x v="0"/>
    <x v="2"/>
    <x v="2"/>
    <x v="3"/>
  </r>
  <r>
    <n v="2188"/>
    <x v="384"/>
    <x v="0"/>
    <x v="1"/>
    <x v="1"/>
    <x v="1"/>
    <x v="2"/>
    <x v="2"/>
    <x v="2"/>
    <x v="12"/>
    <x v="12"/>
    <x v="1"/>
    <x v="1"/>
    <x v="0"/>
    <x v="2"/>
    <x v="2"/>
    <x v="0"/>
  </r>
  <r>
    <n v="2189"/>
    <x v="384"/>
    <x v="0"/>
    <x v="1"/>
    <x v="1"/>
    <x v="3"/>
    <x v="1"/>
    <x v="1"/>
    <x v="2"/>
    <x v="30"/>
    <x v="30"/>
    <x v="1"/>
    <x v="1"/>
    <x v="0"/>
    <x v="3"/>
    <x v="3"/>
    <x v="2"/>
  </r>
  <r>
    <n v="2190"/>
    <x v="384"/>
    <x v="0"/>
    <x v="1"/>
    <x v="1"/>
    <x v="6"/>
    <x v="0"/>
    <x v="0"/>
    <x v="6"/>
    <x v="34"/>
    <x v="34"/>
    <x v="0"/>
    <x v="0"/>
    <x v="0"/>
    <x v="2"/>
    <x v="2"/>
    <x v="0"/>
  </r>
  <r>
    <n v="2191"/>
    <x v="385"/>
    <x v="0"/>
    <x v="1"/>
    <x v="1"/>
    <x v="2"/>
    <x v="3"/>
    <x v="3"/>
    <x v="0"/>
    <x v="25"/>
    <x v="25"/>
    <x v="0"/>
    <x v="0"/>
    <x v="0"/>
    <x v="2"/>
    <x v="2"/>
    <x v="2"/>
  </r>
  <r>
    <n v="2192"/>
    <x v="386"/>
    <x v="0"/>
    <x v="1"/>
    <x v="1"/>
    <x v="5"/>
    <x v="1"/>
    <x v="1"/>
    <x v="3"/>
    <x v="14"/>
    <x v="14"/>
    <x v="0"/>
    <x v="0"/>
    <x v="0"/>
    <x v="2"/>
    <x v="2"/>
    <x v="0"/>
  </r>
  <r>
    <n v="2193"/>
    <x v="386"/>
    <x v="0"/>
    <x v="1"/>
    <x v="1"/>
    <x v="4"/>
    <x v="0"/>
    <x v="0"/>
    <x v="6"/>
    <x v="34"/>
    <x v="34"/>
    <x v="0"/>
    <x v="0"/>
    <x v="0"/>
    <x v="1"/>
    <x v="1"/>
    <x v="0"/>
  </r>
  <r>
    <n v="2194"/>
    <x v="386"/>
    <x v="0"/>
    <x v="1"/>
    <x v="1"/>
    <x v="3"/>
    <x v="2"/>
    <x v="2"/>
    <x v="9"/>
    <x v="26"/>
    <x v="26"/>
    <x v="0"/>
    <x v="0"/>
    <x v="0"/>
    <x v="4"/>
    <x v="4"/>
    <x v="0"/>
  </r>
  <r>
    <n v="2195"/>
    <x v="386"/>
    <x v="0"/>
    <x v="1"/>
    <x v="0"/>
    <x v="3"/>
    <x v="1"/>
    <x v="1"/>
    <x v="2"/>
    <x v="30"/>
    <x v="30"/>
    <x v="0"/>
    <x v="0"/>
    <x v="0"/>
    <x v="0"/>
    <x v="0"/>
    <x v="2"/>
  </r>
  <r>
    <n v="2196"/>
    <x v="386"/>
    <x v="0"/>
    <x v="1"/>
    <x v="1"/>
    <x v="2"/>
    <x v="0"/>
    <x v="0"/>
    <x v="4"/>
    <x v="4"/>
    <x v="4"/>
    <x v="1"/>
    <x v="1"/>
    <x v="1"/>
    <x v="2"/>
    <x v="2"/>
    <x v="2"/>
  </r>
  <r>
    <n v="2197"/>
    <x v="387"/>
    <x v="0"/>
    <x v="1"/>
    <x v="1"/>
    <x v="1"/>
    <x v="2"/>
    <x v="2"/>
    <x v="3"/>
    <x v="3"/>
    <x v="3"/>
    <x v="0"/>
    <x v="0"/>
    <x v="1"/>
    <x v="2"/>
    <x v="2"/>
    <x v="0"/>
  </r>
  <r>
    <n v="2198"/>
    <x v="387"/>
    <x v="0"/>
    <x v="1"/>
    <x v="2"/>
    <x v="2"/>
    <x v="1"/>
    <x v="1"/>
    <x v="3"/>
    <x v="14"/>
    <x v="14"/>
    <x v="0"/>
    <x v="0"/>
    <x v="0"/>
    <x v="0"/>
    <x v="0"/>
    <x v="0"/>
  </r>
  <r>
    <n v="2199"/>
    <x v="388"/>
    <x v="0"/>
    <x v="1"/>
    <x v="2"/>
    <x v="1"/>
    <x v="1"/>
    <x v="1"/>
    <x v="5"/>
    <x v="28"/>
    <x v="28"/>
    <x v="1"/>
    <x v="1"/>
    <x v="0"/>
    <x v="0"/>
    <x v="0"/>
    <x v="2"/>
  </r>
  <r>
    <n v="2200"/>
    <x v="389"/>
    <x v="0"/>
    <x v="1"/>
    <x v="1"/>
    <x v="4"/>
    <x v="3"/>
    <x v="3"/>
    <x v="2"/>
    <x v="5"/>
    <x v="5"/>
    <x v="1"/>
    <x v="1"/>
    <x v="0"/>
    <x v="2"/>
    <x v="2"/>
    <x v="1"/>
  </r>
  <r>
    <n v="2201"/>
    <x v="389"/>
    <x v="0"/>
    <x v="1"/>
    <x v="0"/>
    <x v="5"/>
    <x v="1"/>
    <x v="1"/>
    <x v="6"/>
    <x v="7"/>
    <x v="7"/>
    <x v="0"/>
    <x v="0"/>
    <x v="0"/>
    <x v="1"/>
    <x v="1"/>
    <x v="0"/>
  </r>
  <r>
    <n v="2202"/>
    <x v="389"/>
    <x v="0"/>
    <x v="1"/>
    <x v="0"/>
    <x v="1"/>
    <x v="2"/>
    <x v="2"/>
    <x v="5"/>
    <x v="6"/>
    <x v="6"/>
    <x v="0"/>
    <x v="0"/>
    <x v="0"/>
    <x v="3"/>
    <x v="3"/>
    <x v="0"/>
  </r>
  <r>
    <n v="2203"/>
    <x v="389"/>
    <x v="0"/>
    <x v="1"/>
    <x v="0"/>
    <x v="0"/>
    <x v="4"/>
    <x v="4"/>
    <x v="7"/>
    <x v="31"/>
    <x v="31"/>
    <x v="0"/>
    <x v="0"/>
    <x v="0"/>
    <x v="3"/>
    <x v="3"/>
    <x v="4"/>
  </r>
  <r>
    <n v="2204"/>
    <x v="390"/>
    <x v="0"/>
    <x v="1"/>
    <x v="0"/>
    <x v="2"/>
    <x v="4"/>
    <x v="4"/>
    <x v="7"/>
    <x v="31"/>
    <x v="31"/>
    <x v="0"/>
    <x v="0"/>
    <x v="0"/>
    <x v="1"/>
    <x v="1"/>
    <x v="4"/>
  </r>
  <r>
    <n v="2205"/>
    <x v="390"/>
    <x v="0"/>
    <x v="1"/>
    <x v="2"/>
    <x v="4"/>
    <x v="3"/>
    <x v="3"/>
    <x v="0"/>
    <x v="25"/>
    <x v="25"/>
    <x v="0"/>
    <x v="0"/>
    <x v="0"/>
    <x v="4"/>
    <x v="4"/>
    <x v="2"/>
  </r>
  <r>
    <n v="2206"/>
    <x v="391"/>
    <x v="0"/>
    <x v="1"/>
    <x v="2"/>
    <x v="5"/>
    <x v="0"/>
    <x v="0"/>
    <x v="5"/>
    <x v="48"/>
    <x v="48"/>
    <x v="0"/>
    <x v="0"/>
    <x v="0"/>
    <x v="0"/>
    <x v="0"/>
    <x v="0"/>
  </r>
  <r>
    <n v="2207"/>
    <x v="392"/>
    <x v="0"/>
    <x v="1"/>
    <x v="2"/>
    <x v="6"/>
    <x v="3"/>
    <x v="3"/>
    <x v="1"/>
    <x v="27"/>
    <x v="27"/>
    <x v="0"/>
    <x v="0"/>
    <x v="0"/>
    <x v="2"/>
    <x v="2"/>
    <x v="3"/>
  </r>
  <r>
    <n v="2208"/>
    <x v="393"/>
    <x v="0"/>
    <x v="1"/>
    <x v="2"/>
    <x v="6"/>
    <x v="1"/>
    <x v="1"/>
    <x v="2"/>
    <x v="30"/>
    <x v="30"/>
    <x v="0"/>
    <x v="0"/>
    <x v="0"/>
    <x v="3"/>
    <x v="3"/>
    <x v="2"/>
  </r>
  <r>
    <n v="2209"/>
    <x v="393"/>
    <x v="0"/>
    <x v="1"/>
    <x v="2"/>
    <x v="6"/>
    <x v="3"/>
    <x v="3"/>
    <x v="9"/>
    <x v="35"/>
    <x v="35"/>
    <x v="0"/>
    <x v="0"/>
    <x v="1"/>
    <x v="2"/>
    <x v="2"/>
    <x v="0"/>
  </r>
  <r>
    <n v="2210"/>
    <x v="393"/>
    <x v="0"/>
    <x v="1"/>
    <x v="0"/>
    <x v="2"/>
    <x v="1"/>
    <x v="1"/>
    <x v="3"/>
    <x v="14"/>
    <x v="14"/>
    <x v="0"/>
    <x v="0"/>
    <x v="0"/>
    <x v="0"/>
    <x v="0"/>
    <x v="0"/>
  </r>
  <r>
    <n v="2211"/>
    <x v="393"/>
    <x v="0"/>
    <x v="1"/>
    <x v="0"/>
    <x v="4"/>
    <x v="4"/>
    <x v="4"/>
    <x v="9"/>
    <x v="46"/>
    <x v="46"/>
    <x v="1"/>
    <x v="1"/>
    <x v="0"/>
    <x v="3"/>
    <x v="3"/>
    <x v="0"/>
  </r>
  <r>
    <n v="2212"/>
    <x v="393"/>
    <x v="0"/>
    <x v="1"/>
    <x v="0"/>
    <x v="3"/>
    <x v="3"/>
    <x v="3"/>
    <x v="5"/>
    <x v="16"/>
    <x v="16"/>
    <x v="0"/>
    <x v="0"/>
    <x v="0"/>
    <x v="0"/>
    <x v="0"/>
    <x v="1"/>
  </r>
  <r>
    <n v="2213"/>
    <x v="393"/>
    <x v="0"/>
    <x v="1"/>
    <x v="2"/>
    <x v="6"/>
    <x v="2"/>
    <x v="2"/>
    <x v="3"/>
    <x v="3"/>
    <x v="3"/>
    <x v="0"/>
    <x v="0"/>
    <x v="0"/>
    <x v="2"/>
    <x v="2"/>
    <x v="0"/>
  </r>
  <r>
    <n v="2214"/>
    <x v="393"/>
    <x v="0"/>
    <x v="1"/>
    <x v="2"/>
    <x v="2"/>
    <x v="0"/>
    <x v="0"/>
    <x v="4"/>
    <x v="4"/>
    <x v="4"/>
    <x v="0"/>
    <x v="0"/>
    <x v="0"/>
    <x v="3"/>
    <x v="3"/>
    <x v="2"/>
  </r>
  <r>
    <n v="2215"/>
    <x v="393"/>
    <x v="0"/>
    <x v="1"/>
    <x v="1"/>
    <x v="3"/>
    <x v="0"/>
    <x v="0"/>
    <x v="8"/>
    <x v="23"/>
    <x v="23"/>
    <x v="0"/>
    <x v="0"/>
    <x v="0"/>
    <x v="0"/>
    <x v="0"/>
    <x v="2"/>
  </r>
  <r>
    <n v="2216"/>
    <x v="393"/>
    <x v="0"/>
    <x v="1"/>
    <x v="0"/>
    <x v="3"/>
    <x v="4"/>
    <x v="4"/>
    <x v="5"/>
    <x v="47"/>
    <x v="47"/>
    <x v="1"/>
    <x v="1"/>
    <x v="0"/>
    <x v="2"/>
    <x v="2"/>
    <x v="2"/>
  </r>
  <r>
    <n v="2217"/>
    <x v="393"/>
    <x v="0"/>
    <x v="1"/>
    <x v="0"/>
    <x v="1"/>
    <x v="3"/>
    <x v="3"/>
    <x v="2"/>
    <x v="5"/>
    <x v="5"/>
    <x v="0"/>
    <x v="0"/>
    <x v="0"/>
    <x v="2"/>
    <x v="2"/>
    <x v="1"/>
  </r>
  <r>
    <n v="2218"/>
    <x v="393"/>
    <x v="0"/>
    <x v="1"/>
    <x v="0"/>
    <x v="1"/>
    <x v="1"/>
    <x v="1"/>
    <x v="8"/>
    <x v="33"/>
    <x v="33"/>
    <x v="1"/>
    <x v="1"/>
    <x v="0"/>
    <x v="3"/>
    <x v="3"/>
    <x v="1"/>
  </r>
  <r>
    <n v="2219"/>
    <x v="393"/>
    <x v="0"/>
    <x v="1"/>
    <x v="2"/>
    <x v="4"/>
    <x v="0"/>
    <x v="0"/>
    <x v="2"/>
    <x v="2"/>
    <x v="2"/>
    <x v="0"/>
    <x v="0"/>
    <x v="0"/>
    <x v="0"/>
    <x v="0"/>
    <x v="2"/>
  </r>
  <r>
    <n v="2220"/>
    <x v="393"/>
    <x v="0"/>
    <x v="1"/>
    <x v="2"/>
    <x v="3"/>
    <x v="2"/>
    <x v="2"/>
    <x v="2"/>
    <x v="12"/>
    <x v="12"/>
    <x v="0"/>
    <x v="0"/>
    <x v="0"/>
    <x v="2"/>
    <x v="2"/>
    <x v="0"/>
  </r>
  <r>
    <n v="2221"/>
    <x v="394"/>
    <x v="0"/>
    <x v="1"/>
    <x v="0"/>
    <x v="4"/>
    <x v="0"/>
    <x v="0"/>
    <x v="6"/>
    <x v="34"/>
    <x v="34"/>
    <x v="0"/>
    <x v="0"/>
    <x v="0"/>
    <x v="2"/>
    <x v="2"/>
    <x v="0"/>
  </r>
  <r>
    <n v="2222"/>
    <x v="394"/>
    <x v="0"/>
    <x v="1"/>
    <x v="1"/>
    <x v="1"/>
    <x v="0"/>
    <x v="0"/>
    <x v="0"/>
    <x v="0"/>
    <x v="0"/>
    <x v="0"/>
    <x v="0"/>
    <x v="0"/>
    <x v="2"/>
    <x v="2"/>
    <x v="0"/>
  </r>
  <r>
    <n v="2223"/>
    <x v="394"/>
    <x v="0"/>
    <x v="1"/>
    <x v="2"/>
    <x v="1"/>
    <x v="0"/>
    <x v="0"/>
    <x v="5"/>
    <x v="48"/>
    <x v="48"/>
    <x v="0"/>
    <x v="0"/>
    <x v="0"/>
    <x v="0"/>
    <x v="0"/>
    <x v="0"/>
  </r>
  <r>
    <n v="2224"/>
    <x v="394"/>
    <x v="0"/>
    <x v="1"/>
    <x v="0"/>
    <x v="1"/>
    <x v="1"/>
    <x v="1"/>
    <x v="2"/>
    <x v="30"/>
    <x v="30"/>
    <x v="0"/>
    <x v="0"/>
    <x v="0"/>
    <x v="2"/>
    <x v="2"/>
    <x v="2"/>
  </r>
  <r>
    <n v="2225"/>
    <x v="394"/>
    <x v="0"/>
    <x v="1"/>
    <x v="2"/>
    <x v="6"/>
    <x v="3"/>
    <x v="3"/>
    <x v="2"/>
    <x v="5"/>
    <x v="5"/>
    <x v="0"/>
    <x v="0"/>
    <x v="0"/>
    <x v="2"/>
    <x v="2"/>
    <x v="1"/>
  </r>
  <r>
    <n v="2226"/>
    <x v="394"/>
    <x v="0"/>
    <x v="1"/>
    <x v="2"/>
    <x v="0"/>
    <x v="2"/>
    <x v="2"/>
    <x v="3"/>
    <x v="3"/>
    <x v="3"/>
    <x v="0"/>
    <x v="0"/>
    <x v="0"/>
    <x v="2"/>
    <x v="2"/>
    <x v="0"/>
  </r>
  <r>
    <n v="2227"/>
    <x v="395"/>
    <x v="0"/>
    <x v="1"/>
    <x v="0"/>
    <x v="6"/>
    <x v="2"/>
    <x v="2"/>
    <x v="0"/>
    <x v="38"/>
    <x v="38"/>
    <x v="1"/>
    <x v="1"/>
    <x v="0"/>
    <x v="2"/>
    <x v="2"/>
    <x v="0"/>
  </r>
  <r>
    <n v="2228"/>
    <x v="395"/>
    <x v="0"/>
    <x v="1"/>
    <x v="2"/>
    <x v="4"/>
    <x v="1"/>
    <x v="1"/>
    <x v="5"/>
    <x v="28"/>
    <x v="28"/>
    <x v="1"/>
    <x v="1"/>
    <x v="0"/>
    <x v="3"/>
    <x v="3"/>
    <x v="2"/>
  </r>
  <r>
    <n v="2229"/>
    <x v="395"/>
    <x v="0"/>
    <x v="1"/>
    <x v="2"/>
    <x v="0"/>
    <x v="2"/>
    <x v="2"/>
    <x v="6"/>
    <x v="32"/>
    <x v="32"/>
    <x v="0"/>
    <x v="0"/>
    <x v="0"/>
    <x v="2"/>
    <x v="2"/>
    <x v="0"/>
  </r>
  <r>
    <n v="2230"/>
    <x v="396"/>
    <x v="1"/>
    <x v="1"/>
    <x v="1"/>
    <x v="5"/>
    <x v="2"/>
    <x v="2"/>
    <x v="2"/>
    <x v="12"/>
    <x v="12"/>
    <x v="1"/>
    <x v="1"/>
    <x v="1"/>
    <x v="1"/>
    <x v="1"/>
    <x v="0"/>
  </r>
  <r>
    <n v="2231"/>
    <x v="396"/>
    <x v="1"/>
    <x v="1"/>
    <x v="2"/>
    <x v="1"/>
    <x v="3"/>
    <x v="3"/>
    <x v="9"/>
    <x v="35"/>
    <x v="35"/>
    <x v="1"/>
    <x v="1"/>
    <x v="0"/>
    <x v="3"/>
    <x v="3"/>
    <x v="0"/>
  </r>
  <r>
    <n v="2232"/>
    <x v="396"/>
    <x v="1"/>
    <x v="1"/>
    <x v="1"/>
    <x v="3"/>
    <x v="2"/>
    <x v="2"/>
    <x v="9"/>
    <x v="26"/>
    <x v="26"/>
    <x v="0"/>
    <x v="0"/>
    <x v="0"/>
    <x v="1"/>
    <x v="1"/>
    <x v="0"/>
  </r>
  <r>
    <n v="2233"/>
    <x v="397"/>
    <x v="1"/>
    <x v="1"/>
    <x v="2"/>
    <x v="4"/>
    <x v="4"/>
    <x v="4"/>
    <x v="5"/>
    <x v="47"/>
    <x v="47"/>
    <x v="0"/>
    <x v="0"/>
    <x v="0"/>
    <x v="0"/>
    <x v="0"/>
    <x v="2"/>
  </r>
  <r>
    <n v="2234"/>
    <x v="397"/>
    <x v="1"/>
    <x v="1"/>
    <x v="2"/>
    <x v="4"/>
    <x v="1"/>
    <x v="1"/>
    <x v="6"/>
    <x v="7"/>
    <x v="7"/>
    <x v="0"/>
    <x v="0"/>
    <x v="0"/>
    <x v="3"/>
    <x v="3"/>
    <x v="0"/>
  </r>
  <r>
    <n v="2235"/>
    <x v="397"/>
    <x v="1"/>
    <x v="1"/>
    <x v="1"/>
    <x v="5"/>
    <x v="0"/>
    <x v="0"/>
    <x v="1"/>
    <x v="40"/>
    <x v="40"/>
    <x v="1"/>
    <x v="1"/>
    <x v="0"/>
    <x v="2"/>
    <x v="2"/>
    <x v="2"/>
  </r>
  <r>
    <n v="2236"/>
    <x v="397"/>
    <x v="1"/>
    <x v="1"/>
    <x v="2"/>
    <x v="4"/>
    <x v="3"/>
    <x v="3"/>
    <x v="5"/>
    <x v="16"/>
    <x v="16"/>
    <x v="0"/>
    <x v="0"/>
    <x v="0"/>
    <x v="3"/>
    <x v="3"/>
    <x v="1"/>
  </r>
  <r>
    <n v="2237"/>
    <x v="397"/>
    <x v="1"/>
    <x v="1"/>
    <x v="2"/>
    <x v="3"/>
    <x v="3"/>
    <x v="3"/>
    <x v="2"/>
    <x v="5"/>
    <x v="5"/>
    <x v="0"/>
    <x v="0"/>
    <x v="0"/>
    <x v="0"/>
    <x v="0"/>
    <x v="1"/>
  </r>
  <r>
    <n v="2238"/>
    <x v="397"/>
    <x v="1"/>
    <x v="1"/>
    <x v="1"/>
    <x v="3"/>
    <x v="4"/>
    <x v="4"/>
    <x v="8"/>
    <x v="19"/>
    <x v="19"/>
    <x v="0"/>
    <x v="0"/>
    <x v="0"/>
    <x v="2"/>
    <x v="2"/>
    <x v="4"/>
  </r>
  <r>
    <n v="2239"/>
    <x v="397"/>
    <x v="1"/>
    <x v="1"/>
    <x v="0"/>
    <x v="0"/>
    <x v="0"/>
    <x v="0"/>
    <x v="9"/>
    <x v="39"/>
    <x v="39"/>
    <x v="1"/>
    <x v="1"/>
    <x v="0"/>
    <x v="0"/>
    <x v="0"/>
    <x v="0"/>
  </r>
  <r>
    <n v="2240"/>
    <x v="397"/>
    <x v="1"/>
    <x v="1"/>
    <x v="0"/>
    <x v="3"/>
    <x v="1"/>
    <x v="1"/>
    <x v="0"/>
    <x v="10"/>
    <x v="10"/>
    <x v="1"/>
    <x v="1"/>
    <x v="1"/>
    <x v="0"/>
    <x v="0"/>
    <x v="2"/>
  </r>
  <r>
    <n v="2241"/>
    <x v="397"/>
    <x v="1"/>
    <x v="1"/>
    <x v="1"/>
    <x v="5"/>
    <x v="0"/>
    <x v="0"/>
    <x v="0"/>
    <x v="0"/>
    <x v="0"/>
    <x v="1"/>
    <x v="1"/>
    <x v="0"/>
    <x v="2"/>
    <x v="2"/>
    <x v="0"/>
  </r>
  <r>
    <n v="2242"/>
    <x v="398"/>
    <x v="1"/>
    <x v="1"/>
    <x v="0"/>
    <x v="0"/>
    <x v="3"/>
    <x v="3"/>
    <x v="0"/>
    <x v="25"/>
    <x v="25"/>
    <x v="0"/>
    <x v="0"/>
    <x v="0"/>
    <x v="3"/>
    <x v="3"/>
    <x v="2"/>
  </r>
  <r>
    <n v="2243"/>
    <x v="398"/>
    <x v="1"/>
    <x v="1"/>
    <x v="0"/>
    <x v="4"/>
    <x v="3"/>
    <x v="3"/>
    <x v="9"/>
    <x v="35"/>
    <x v="35"/>
    <x v="1"/>
    <x v="1"/>
    <x v="0"/>
    <x v="0"/>
    <x v="0"/>
    <x v="0"/>
  </r>
  <r>
    <n v="2244"/>
    <x v="398"/>
    <x v="1"/>
    <x v="1"/>
    <x v="2"/>
    <x v="0"/>
    <x v="1"/>
    <x v="1"/>
    <x v="8"/>
    <x v="33"/>
    <x v="33"/>
    <x v="1"/>
    <x v="1"/>
    <x v="0"/>
    <x v="0"/>
    <x v="0"/>
    <x v="1"/>
  </r>
  <r>
    <n v="2245"/>
    <x v="399"/>
    <x v="1"/>
    <x v="1"/>
    <x v="2"/>
    <x v="5"/>
    <x v="3"/>
    <x v="3"/>
    <x v="8"/>
    <x v="18"/>
    <x v="18"/>
    <x v="1"/>
    <x v="1"/>
    <x v="0"/>
    <x v="0"/>
    <x v="0"/>
    <x v="4"/>
  </r>
  <r>
    <n v="2246"/>
    <x v="400"/>
    <x v="1"/>
    <x v="1"/>
    <x v="1"/>
    <x v="2"/>
    <x v="3"/>
    <x v="3"/>
    <x v="7"/>
    <x v="11"/>
    <x v="11"/>
    <x v="0"/>
    <x v="0"/>
    <x v="0"/>
    <x v="4"/>
    <x v="4"/>
    <x v="3"/>
  </r>
  <r>
    <n v="2247"/>
    <x v="400"/>
    <x v="1"/>
    <x v="1"/>
    <x v="2"/>
    <x v="1"/>
    <x v="4"/>
    <x v="4"/>
    <x v="8"/>
    <x v="19"/>
    <x v="19"/>
    <x v="1"/>
    <x v="1"/>
    <x v="0"/>
    <x v="3"/>
    <x v="3"/>
    <x v="4"/>
  </r>
  <r>
    <n v="2248"/>
    <x v="401"/>
    <x v="1"/>
    <x v="1"/>
    <x v="1"/>
    <x v="5"/>
    <x v="1"/>
    <x v="1"/>
    <x v="2"/>
    <x v="30"/>
    <x v="30"/>
    <x v="0"/>
    <x v="0"/>
    <x v="0"/>
    <x v="3"/>
    <x v="3"/>
    <x v="2"/>
  </r>
  <r>
    <n v="2249"/>
    <x v="401"/>
    <x v="1"/>
    <x v="1"/>
    <x v="0"/>
    <x v="2"/>
    <x v="4"/>
    <x v="4"/>
    <x v="4"/>
    <x v="8"/>
    <x v="8"/>
    <x v="1"/>
    <x v="1"/>
    <x v="0"/>
    <x v="0"/>
    <x v="0"/>
    <x v="1"/>
  </r>
  <r>
    <n v="2250"/>
    <x v="401"/>
    <x v="1"/>
    <x v="1"/>
    <x v="1"/>
    <x v="5"/>
    <x v="4"/>
    <x v="4"/>
    <x v="5"/>
    <x v="47"/>
    <x v="47"/>
    <x v="0"/>
    <x v="0"/>
    <x v="0"/>
    <x v="0"/>
    <x v="0"/>
    <x v="2"/>
  </r>
  <r>
    <n v="2251"/>
    <x v="401"/>
    <x v="1"/>
    <x v="1"/>
    <x v="1"/>
    <x v="0"/>
    <x v="1"/>
    <x v="1"/>
    <x v="4"/>
    <x v="22"/>
    <x v="22"/>
    <x v="1"/>
    <x v="1"/>
    <x v="0"/>
    <x v="3"/>
    <x v="3"/>
    <x v="1"/>
  </r>
  <r>
    <n v="2252"/>
    <x v="401"/>
    <x v="1"/>
    <x v="1"/>
    <x v="0"/>
    <x v="0"/>
    <x v="4"/>
    <x v="4"/>
    <x v="4"/>
    <x v="8"/>
    <x v="8"/>
    <x v="1"/>
    <x v="1"/>
    <x v="1"/>
    <x v="3"/>
    <x v="3"/>
    <x v="1"/>
  </r>
  <r>
    <n v="2253"/>
    <x v="402"/>
    <x v="1"/>
    <x v="1"/>
    <x v="2"/>
    <x v="5"/>
    <x v="4"/>
    <x v="4"/>
    <x v="7"/>
    <x v="31"/>
    <x v="31"/>
    <x v="1"/>
    <x v="1"/>
    <x v="0"/>
    <x v="2"/>
    <x v="2"/>
    <x v="4"/>
  </r>
  <r>
    <n v="2254"/>
    <x v="402"/>
    <x v="1"/>
    <x v="1"/>
    <x v="0"/>
    <x v="3"/>
    <x v="1"/>
    <x v="1"/>
    <x v="2"/>
    <x v="30"/>
    <x v="30"/>
    <x v="1"/>
    <x v="1"/>
    <x v="0"/>
    <x v="3"/>
    <x v="3"/>
    <x v="2"/>
  </r>
  <r>
    <n v="2255"/>
    <x v="403"/>
    <x v="1"/>
    <x v="1"/>
    <x v="0"/>
    <x v="5"/>
    <x v="0"/>
    <x v="0"/>
    <x v="6"/>
    <x v="34"/>
    <x v="34"/>
    <x v="1"/>
    <x v="1"/>
    <x v="0"/>
    <x v="2"/>
    <x v="2"/>
    <x v="0"/>
  </r>
  <r>
    <n v="2256"/>
    <x v="404"/>
    <x v="1"/>
    <x v="1"/>
    <x v="2"/>
    <x v="0"/>
    <x v="2"/>
    <x v="2"/>
    <x v="7"/>
    <x v="15"/>
    <x v="15"/>
    <x v="1"/>
    <x v="1"/>
    <x v="0"/>
    <x v="2"/>
    <x v="2"/>
    <x v="0"/>
  </r>
  <r>
    <n v="2257"/>
    <x v="404"/>
    <x v="1"/>
    <x v="1"/>
    <x v="0"/>
    <x v="6"/>
    <x v="1"/>
    <x v="1"/>
    <x v="2"/>
    <x v="30"/>
    <x v="30"/>
    <x v="0"/>
    <x v="0"/>
    <x v="0"/>
    <x v="4"/>
    <x v="4"/>
    <x v="2"/>
  </r>
  <r>
    <n v="2258"/>
    <x v="404"/>
    <x v="1"/>
    <x v="1"/>
    <x v="1"/>
    <x v="2"/>
    <x v="3"/>
    <x v="3"/>
    <x v="5"/>
    <x v="16"/>
    <x v="16"/>
    <x v="0"/>
    <x v="0"/>
    <x v="0"/>
    <x v="2"/>
    <x v="2"/>
    <x v="1"/>
  </r>
  <r>
    <n v="2259"/>
    <x v="404"/>
    <x v="1"/>
    <x v="1"/>
    <x v="1"/>
    <x v="0"/>
    <x v="4"/>
    <x v="4"/>
    <x v="4"/>
    <x v="8"/>
    <x v="8"/>
    <x v="0"/>
    <x v="0"/>
    <x v="0"/>
    <x v="2"/>
    <x v="2"/>
    <x v="1"/>
  </r>
  <r>
    <n v="2260"/>
    <x v="404"/>
    <x v="1"/>
    <x v="1"/>
    <x v="2"/>
    <x v="3"/>
    <x v="4"/>
    <x v="4"/>
    <x v="0"/>
    <x v="49"/>
    <x v="49"/>
    <x v="0"/>
    <x v="0"/>
    <x v="0"/>
    <x v="2"/>
    <x v="2"/>
    <x v="2"/>
  </r>
  <r>
    <n v="2261"/>
    <x v="404"/>
    <x v="1"/>
    <x v="1"/>
    <x v="0"/>
    <x v="5"/>
    <x v="0"/>
    <x v="0"/>
    <x v="0"/>
    <x v="0"/>
    <x v="0"/>
    <x v="0"/>
    <x v="0"/>
    <x v="0"/>
    <x v="2"/>
    <x v="2"/>
    <x v="0"/>
  </r>
  <r>
    <n v="2262"/>
    <x v="404"/>
    <x v="1"/>
    <x v="1"/>
    <x v="0"/>
    <x v="2"/>
    <x v="0"/>
    <x v="0"/>
    <x v="1"/>
    <x v="40"/>
    <x v="40"/>
    <x v="1"/>
    <x v="1"/>
    <x v="0"/>
    <x v="2"/>
    <x v="2"/>
    <x v="2"/>
  </r>
  <r>
    <n v="2263"/>
    <x v="404"/>
    <x v="1"/>
    <x v="1"/>
    <x v="0"/>
    <x v="3"/>
    <x v="1"/>
    <x v="1"/>
    <x v="0"/>
    <x v="10"/>
    <x v="10"/>
    <x v="0"/>
    <x v="0"/>
    <x v="0"/>
    <x v="2"/>
    <x v="2"/>
    <x v="2"/>
  </r>
  <r>
    <n v="2264"/>
    <x v="404"/>
    <x v="1"/>
    <x v="1"/>
    <x v="0"/>
    <x v="5"/>
    <x v="1"/>
    <x v="1"/>
    <x v="8"/>
    <x v="33"/>
    <x v="33"/>
    <x v="0"/>
    <x v="0"/>
    <x v="1"/>
    <x v="1"/>
    <x v="1"/>
    <x v="1"/>
  </r>
  <r>
    <n v="2265"/>
    <x v="404"/>
    <x v="1"/>
    <x v="1"/>
    <x v="1"/>
    <x v="3"/>
    <x v="0"/>
    <x v="0"/>
    <x v="0"/>
    <x v="0"/>
    <x v="0"/>
    <x v="1"/>
    <x v="1"/>
    <x v="1"/>
    <x v="2"/>
    <x v="2"/>
    <x v="0"/>
  </r>
  <r>
    <n v="2266"/>
    <x v="404"/>
    <x v="1"/>
    <x v="1"/>
    <x v="0"/>
    <x v="1"/>
    <x v="2"/>
    <x v="2"/>
    <x v="8"/>
    <x v="36"/>
    <x v="36"/>
    <x v="1"/>
    <x v="1"/>
    <x v="0"/>
    <x v="2"/>
    <x v="2"/>
    <x v="0"/>
  </r>
  <r>
    <n v="2267"/>
    <x v="404"/>
    <x v="1"/>
    <x v="1"/>
    <x v="1"/>
    <x v="5"/>
    <x v="0"/>
    <x v="0"/>
    <x v="3"/>
    <x v="45"/>
    <x v="45"/>
    <x v="1"/>
    <x v="1"/>
    <x v="0"/>
    <x v="0"/>
    <x v="0"/>
    <x v="0"/>
  </r>
  <r>
    <n v="2268"/>
    <x v="404"/>
    <x v="1"/>
    <x v="1"/>
    <x v="1"/>
    <x v="3"/>
    <x v="1"/>
    <x v="1"/>
    <x v="6"/>
    <x v="7"/>
    <x v="7"/>
    <x v="0"/>
    <x v="0"/>
    <x v="1"/>
    <x v="3"/>
    <x v="3"/>
    <x v="0"/>
  </r>
  <r>
    <n v="2269"/>
    <x v="404"/>
    <x v="1"/>
    <x v="1"/>
    <x v="0"/>
    <x v="6"/>
    <x v="3"/>
    <x v="3"/>
    <x v="3"/>
    <x v="41"/>
    <x v="41"/>
    <x v="1"/>
    <x v="1"/>
    <x v="0"/>
    <x v="0"/>
    <x v="0"/>
    <x v="2"/>
  </r>
  <r>
    <n v="2270"/>
    <x v="404"/>
    <x v="1"/>
    <x v="1"/>
    <x v="0"/>
    <x v="1"/>
    <x v="4"/>
    <x v="4"/>
    <x v="7"/>
    <x v="31"/>
    <x v="31"/>
    <x v="1"/>
    <x v="1"/>
    <x v="0"/>
    <x v="3"/>
    <x v="3"/>
    <x v="4"/>
  </r>
  <r>
    <n v="2271"/>
    <x v="404"/>
    <x v="1"/>
    <x v="1"/>
    <x v="1"/>
    <x v="6"/>
    <x v="3"/>
    <x v="3"/>
    <x v="6"/>
    <x v="13"/>
    <x v="13"/>
    <x v="0"/>
    <x v="0"/>
    <x v="0"/>
    <x v="2"/>
    <x v="2"/>
    <x v="0"/>
  </r>
  <r>
    <n v="2272"/>
    <x v="404"/>
    <x v="1"/>
    <x v="1"/>
    <x v="2"/>
    <x v="2"/>
    <x v="3"/>
    <x v="3"/>
    <x v="3"/>
    <x v="41"/>
    <x v="41"/>
    <x v="1"/>
    <x v="1"/>
    <x v="1"/>
    <x v="0"/>
    <x v="0"/>
    <x v="2"/>
  </r>
  <r>
    <n v="2273"/>
    <x v="404"/>
    <x v="1"/>
    <x v="1"/>
    <x v="2"/>
    <x v="0"/>
    <x v="3"/>
    <x v="3"/>
    <x v="9"/>
    <x v="35"/>
    <x v="35"/>
    <x v="0"/>
    <x v="0"/>
    <x v="0"/>
    <x v="2"/>
    <x v="2"/>
    <x v="0"/>
  </r>
  <r>
    <n v="2274"/>
    <x v="404"/>
    <x v="1"/>
    <x v="1"/>
    <x v="2"/>
    <x v="3"/>
    <x v="3"/>
    <x v="3"/>
    <x v="2"/>
    <x v="5"/>
    <x v="5"/>
    <x v="0"/>
    <x v="0"/>
    <x v="0"/>
    <x v="4"/>
    <x v="4"/>
    <x v="1"/>
  </r>
  <r>
    <n v="2275"/>
    <x v="404"/>
    <x v="1"/>
    <x v="1"/>
    <x v="1"/>
    <x v="6"/>
    <x v="3"/>
    <x v="3"/>
    <x v="4"/>
    <x v="29"/>
    <x v="29"/>
    <x v="0"/>
    <x v="0"/>
    <x v="0"/>
    <x v="0"/>
    <x v="0"/>
    <x v="4"/>
  </r>
  <r>
    <n v="2276"/>
    <x v="404"/>
    <x v="1"/>
    <x v="1"/>
    <x v="2"/>
    <x v="6"/>
    <x v="3"/>
    <x v="3"/>
    <x v="9"/>
    <x v="35"/>
    <x v="35"/>
    <x v="0"/>
    <x v="0"/>
    <x v="0"/>
    <x v="2"/>
    <x v="2"/>
    <x v="0"/>
  </r>
  <r>
    <n v="2277"/>
    <x v="404"/>
    <x v="1"/>
    <x v="1"/>
    <x v="2"/>
    <x v="0"/>
    <x v="0"/>
    <x v="0"/>
    <x v="1"/>
    <x v="40"/>
    <x v="40"/>
    <x v="0"/>
    <x v="0"/>
    <x v="0"/>
    <x v="2"/>
    <x v="2"/>
    <x v="2"/>
  </r>
  <r>
    <n v="2278"/>
    <x v="404"/>
    <x v="1"/>
    <x v="1"/>
    <x v="0"/>
    <x v="6"/>
    <x v="1"/>
    <x v="1"/>
    <x v="3"/>
    <x v="14"/>
    <x v="14"/>
    <x v="1"/>
    <x v="1"/>
    <x v="0"/>
    <x v="2"/>
    <x v="2"/>
    <x v="0"/>
  </r>
  <r>
    <n v="2279"/>
    <x v="404"/>
    <x v="1"/>
    <x v="1"/>
    <x v="0"/>
    <x v="1"/>
    <x v="0"/>
    <x v="0"/>
    <x v="9"/>
    <x v="39"/>
    <x v="39"/>
    <x v="0"/>
    <x v="0"/>
    <x v="0"/>
    <x v="2"/>
    <x v="2"/>
    <x v="0"/>
  </r>
  <r>
    <n v="2280"/>
    <x v="404"/>
    <x v="1"/>
    <x v="1"/>
    <x v="1"/>
    <x v="3"/>
    <x v="1"/>
    <x v="1"/>
    <x v="4"/>
    <x v="22"/>
    <x v="22"/>
    <x v="0"/>
    <x v="0"/>
    <x v="0"/>
    <x v="2"/>
    <x v="2"/>
    <x v="1"/>
  </r>
  <r>
    <n v="2281"/>
    <x v="405"/>
    <x v="1"/>
    <x v="1"/>
    <x v="2"/>
    <x v="4"/>
    <x v="2"/>
    <x v="2"/>
    <x v="0"/>
    <x v="38"/>
    <x v="38"/>
    <x v="1"/>
    <x v="1"/>
    <x v="1"/>
    <x v="3"/>
    <x v="3"/>
    <x v="0"/>
  </r>
  <r>
    <n v="2282"/>
    <x v="406"/>
    <x v="1"/>
    <x v="1"/>
    <x v="2"/>
    <x v="2"/>
    <x v="2"/>
    <x v="2"/>
    <x v="6"/>
    <x v="32"/>
    <x v="32"/>
    <x v="1"/>
    <x v="1"/>
    <x v="0"/>
    <x v="3"/>
    <x v="3"/>
    <x v="0"/>
  </r>
  <r>
    <n v="2283"/>
    <x v="406"/>
    <x v="1"/>
    <x v="1"/>
    <x v="1"/>
    <x v="3"/>
    <x v="1"/>
    <x v="1"/>
    <x v="0"/>
    <x v="10"/>
    <x v="10"/>
    <x v="1"/>
    <x v="1"/>
    <x v="0"/>
    <x v="2"/>
    <x v="2"/>
    <x v="2"/>
  </r>
  <r>
    <n v="2284"/>
    <x v="406"/>
    <x v="1"/>
    <x v="1"/>
    <x v="0"/>
    <x v="0"/>
    <x v="2"/>
    <x v="2"/>
    <x v="8"/>
    <x v="36"/>
    <x v="36"/>
    <x v="0"/>
    <x v="0"/>
    <x v="0"/>
    <x v="2"/>
    <x v="2"/>
    <x v="0"/>
  </r>
  <r>
    <n v="2285"/>
    <x v="406"/>
    <x v="1"/>
    <x v="1"/>
    <x v="2"/>
    <x v="4"/>
    <x v="3"/>
    <x v="3"/>
    <x v="5"/>
    <x v="16"/>
    <x v="16"/>
    <x v="0"/>
    <x v="0"/>
    <x v="0"/>
    <x v="4"/>
    <x v="4"/>
    <x v="1"/>
  </r>
  <r>
    <n v="2286"/>
    <x v="406"/>
    <x v="1"/>
    <x v="1"/>
    <x v="1"/>
    <x v="5"/>
    <x v="3"/>
    <x v="3"/>
    <x v="7"/>
    <x v="11"/>
    <x v="11"/>
    <x v="0"/>
    <x v="0"/>
    <x v="1"/>
    <x v="2"/>
    <x v="2"/>
    <x v="3"/>
  </r>
  <r>
    <n v="2287"/>
    <x v="406"/>
    <x v="1"/>
    <x v="1"/>
    <x v="2"/>
    <x v="3"/>
    <x v="3"/>
    <x v="3"/>
    <x v="9"/>
    <x v="35"/>
    <x v="35"/>
    <x v="0"/>
    <x v="0"/>
    <x v="0"/>
    <x v="0"/>
    <x v="0"/>
    <x v="0"/>
  </r>
  <r>
    <n v="2288"/>
    <x v="406"/>
    <x v="1"/>
    <x v="1"/>
    <x v="2"/>
    <x v="1"/>
    <x v="0"/>
    <x v="0"/>
    <x v="3"/>
    <x v="45"/>
    <x v="45"/>
    <x v="0"/>
    <x v="0"/>
    <x v="0"/>
    <x v="1"/>
    <x v="1"/>
    <x v="0"/>
  </r>
  <r>
    <n v="2289"/>
    <x v="406"/>
    <x v="1"/>
    <x v="1"/>
    <x v="2"/>
    <x v="4"/>
    <x v="4"/>
    <x v="4"/>
    <x v="9"/>
    <x v="46"/>
    <x v="46"/>
    <x v="0"/>
    <x v="0"/>
    <x v="0"/>
    <x v="0"/>
    <x v="0"/>
    <x v="0"/>
  </r>
  <r>
    <n v="2290"/>
    <x v="406"/>
    <x v="1"/>
    <x v="1"/>
    <x v="0"/>
    <x v="1"/>
    <x v="2"/>
    <x v="2"/>
    <x v="4"/>
    <x v="17"/>
    <x v="17"/>
    <x v="0"/>
    <x v="0"/>
    <x v="0"/>
    <x v="3"/>
    <x v="3"/>
    <x v="0"/>
  </r>
  <r>
    <n v="2291"/>
    <x v="406"/>
    <x v="1"/>
    <x v="1"/>
    <x v="2"/>
    <x v="6"/>
    <x v="4"/>
    <x v="4"/>
    <x v="5"/>
    <x v="47"/>
    <x v="47"/>
    <x v="1"/>
    <x v="1"/>
    <x v="0"/>
    <x v="3"/>
    <x v="3"/>
    <x v="2"/>
  </r>
  <r>
    <n v="2292"/>
    <x v="407"/>
    <x v="1"/>
    <x v="1"/>
    <x v="1"/>
    <x v="5"/>
    <x v="2"/>
    <x v="2"/>
    <x v="9"/>
    <x v="26"/>
    <x v="26"/>
    <x v="0"/>
    <x v="0"/>
    <x v="0"/>
    <x v="2"/>
    <x v="2"/>
    <x v="0"/>
  </r>
  <r>
    <n v="2293"/>
    <x v="407"/>
    <x v="1"/>
    <x v="1"/>
    <x v="2"/>
    <x v="6"/>
    <x v="4"/>
    <x v="4"/>
    <x v="3"/>
    <x v="42"/>
    <x v="42"/>
    <x v="0"/>
    <x v="0"/>
    <x v="0"/>
    <x v="0"/>
    <x v="0"/>
    <x v="2"/>
  </r>
  <r>
    <n v="2294"/>
    <x v="407"/>
    <x v="1"/>
    <x v="1"/>
    <x v="1"/>
    <x v="3"/>
    <x v="0"/>
    <x v="0"/>
    <x v="9"/>
    <x v="39"/>
    <x v="39"/>
    <x v="0"/>
    <x v="0"/>
    <x v="0"/>
    <x v="0"/>
    <x v="0"/>
    <x v="0"/>
  </r>
  <r>
    <n v="2295"/>
    <x v="407"/>
    <x v="1"/>
    <x v="1"/>
    <x v="2"/>
    <x v="1"/>
    <x v="4"/>
    <x v="4"/>
    <x v="9"/>
    <x v="46"/>
    <x v="46"/>
    <x v="0"/>
    <x v="0"/>
    <x v="0"/>
    <x v="3"/>
    <x v="3"/>
    <x v="0"/>
  </r>
  <r>
    <n v="2296"/>
    <x v="407"/>
    <x v="1"/>
    <x v="1"/>
    <x v="1"/>
    <x v="3"/>
    <x v="2"/>
    <x v="2"/>
    <x v="0"/>
    <x v="38"/>
    <x v="38"/>
    <x v="0"/>
    <x v="0"/>
    <x v="0"/>
    <x v="2"/>
    <x v="2"/>
    <x v="0"/>
  </r>
  <r>
    <n v="2297"/>
    <x v="407"/>
    <x v="1"/>
    <x v="1"/>
    <x v="1"/>
    <x v="6"/>
    <x v="0"/>
    <x v="0"/>
    <x v="8"/>
    <x v="23"/>
    <x v="23"/>
    <x v="1"/>
    <x v="1"/>
    <x v="0"/>
    <x v="2"/>
    <x v="2"/>
    <x v="2"/>
  </r>
  <r>
    <n v="2298"/>
    <x v="407"/>
    <x v="1"/>
    <x v="1"/>
    <x v="1"/>
    <x v="2"/>
    <x v="3"/>
    <x v="3"/>
    <x v="5"/>
    <x v="16"/>
    <x v="16"/>
    <x v="0"/>
    <x v="0"/>
    <x v="0"/>
    <x v="2"/>
    <x v="2"/>
    <x v="1"/>
  </r>
  <r>
    <n v="2299"/>
    <x v="407"/>
    <x v="1"/>
    <x v="1"/>
    <x v="1"/>
    <x v="1"/>
    <x v="0"/>
    <x v="0"/>
    <x v="9"/>
    <x v="39"/>
    <x v="39"/>
    <x v="0"/>
    <x v="0"/>
    <x v="0"/>
    <x v="3"/>
    <x v="3"/>
    <x v="0"/>
  </r>
  <r>
    <n v="2300"/>
    <x v="408"/>
    <x v="1"/>
    <x v="1"/>
    <x v="2"/>
    <x v="3"/>
    <x v="0"/>
    <x v="0"/>
    <x v="4"/>
    <x v="4"/>
    <x v="4"/>
    <x v="0"/>
    <x v="0"/>
    <x v="0"/>
    <x v="0"/>
    <x v="0"/>
    <x v="2"/>
  </r>
  <r>
    <n v="2301"/>
    <x v="408"/>
    <x v="1"/>
    <x v="1"/>
    <x v="2"/>
    <x v="0"/>
    <x v="4"/>
    <x v="4"/>
    <x v="5"/>
    <x v="47"/>
    <x v="47"/>
    <x v="0"/>
    <x v="0"/>
    <x v="0"/>
    <x v="2"/>
    <x v="2"/>
    <x v="2"/>
  </r>
  <r>
    <n v="2302"/>
    <x v="408"/>
    <x v="1"/>
    <x v="1"/>
    <x v="0"/>
    <x v="0"/>
    <x v="0"/>
    <x v="0"/>
    <x v="0"/>
    <x v="0"/>
    <x v="0"/>
    <x v="0"/>
    <x v="0"/>
    <x v="0"/>
    <x v="2"/>
    <x v="2"/>
    <x v="0"/>
  </r>
  <r>
    <n v="2303"/>
    <x v="408"/>
    <x v="1"/>
    <x v="1"/>
    <x v="0"/>
    <x v="3"/>
    <x v="4"/>
    <x v="4"/>
    <x v="0"/>
    <x v="49"/>
    <x v="49"/>
    <x v="0"/>
    <x v="0"/>
    <x v="0"/>
    <x v="0"/>
    <x v="0"/>
    <x v="2"/>
  </r>
  <r>
    <n v="2304"/>
    <x v="408"/>
    <x v="1"/>
    <x v="1"/>
    <x v="1"/>
    <x v="3"/>
    <x v="2"/>
    <x v="2"/>
    <x v="6"/>
    <x v="32"/>
    <x v="32"/>
    <x v="1"/>
    <x v="1"/>
    <x v="0"/>
    <x v="2"/>
    <x v="2"/>
    <x v="0"/>
  </r>
  <r>
    <n v="2305"/>
    <x v="409"/>
    <x v="1"/>
    <x v="1"/>
    <x v="0"/>
    <x v="4"/>
    <x v="4"/>
    <x v="4"/>
    <x v="5"/>
    <x v="47"/>
    <x v="47"/>
    <x v="0"/>
    <x v="0"/>
    <x v="0"/>
    <x v="0"/>
    <x v="0"/>
    <x v="2"/>
  </r>
  <r>
    <n v="2306"/>
    <x v="410"/>
    <x v="1"/>
    <x v="1"/>
    <x v="1"/>
    <x v="2"/>
    <x v="1"/>
    <x v="1"/>
    <x v="8"/>
    <x v="33"/>
    <x v="33"/>
    <x v="0"/>
    <x v="0"/>
    <x v="0"/>
    <x v="2"/>
    <x v="2"/>
    <x v="1"/>
  </r>
  <r>
    <n v="2307"/>
    <x v="411"/>
    <x v="1"/>
    <x v="1"/>
    <x v="0"/>
    <x v="0"/>
    <x v="3"/>
    <x v="3"/>
    <x v="8"/>
    <x v="18"/>
    <x v="18"/>
    <x v="0"/>
    <x v="0"/>
    <x v="0"/>
    <x v="2"/>
    <x v="2"/>
    <x v="4"/>
  </r>
  <r>
    <n v="2308"/>
    <x v="411"/>
    <x v="1"/>
    <x v="1"/>
    <x v="2"/>
    <x v="6"/>
    <x v="4"/>
    <x v="4"/>
    <x v="5"/>
    <x v="47"/>
    <x v="47"/>
    <x v="0"/>
    <x v="0"/>
    <x v="0"/>
    <x v="2"/>
    <x v="2"/>
    <x v="2"/>
  </r>
  <r>
    <n v="2309"/>
    <x v="411"/>
    <x v="1"/>
    <x v="1"/>
    <x v="0"/>
    <x v="1"/>
    <x v="0"/>
    <x v="0"/>
    <x v="5"/>
    <x v="48"/>
    <x v="48"/>
    <x v="1"/>
    <x v="1"/>
    <x v="0"/>
    <x v="3"/>
    <x v="3"/>
    <x v="0"/>
  </r>
  <r>
    <n v="2310"/>
    <x v="411"/>
    <x v="1"/>
    <x v="1"/>
    <x v="0"/>
    <x v="5"/>
    <x v="3"/>
    <x v="3"/>
    <x v="2"/>
    <x v="5"/>
    <x v="5"/>
    <x v="0"/>
    <x v="0"/>
    <x v="0"/>
    <x v="2"/>
    <x v="2"/>
    <x v="1"/>
  </r>
  <r>
    <n v="2311"/>
    <x v="411"/>
    <x v="1"/>
    <x v="1"/>
    <x v="0"/>
    <x v="5"/>
    <x v="1"/>
    <x v="1"/>
    <x v="9"/>
    <x v="44"/>
    <x v="44"/>
    <x v="1"/>
    <x v="1"/>
    <x v="1"/>
    <x v="3"/>
    <x v="3"/>
    <x v="0"/>
  </r>
  <r>
    <n v="2312"/>
    <x v="411"/>
    <x v="1"/>
    <x v="1"/>
    <x v="0"/>
    <x v="4"/>
    <x v="4"/>
    <x v="4"/>
    <x v="8"/>
    <x v="19"/>
    <x v="19"/>
    <x v="1"/>
    <x v="1"/>
    <x v="1"/>
    <x v="2"/>
    <x v="2"/>
    <x v="4"/>
  </r>
  <r>
    <n v="2313"/>
    <x v="411"/>
    <x v="1"/>
    <x v="1"/>
    <x v="1"/>
    <x v="2"/>
    <x v="3"/>
    <x v="3"/>
    <x v="2"/>
    <x v="5"/>
    <x v="5"/>
    <x v="0"/>
    <x v="0"/>
    <x v="1"/>
    <x v="2"/>
    <x v="2"/>
    <x v="1"/>
  </r>
  <r>
    <n v="2314"/>
    <x v="411"/>
    <x v="1"/>
    <x v="1"/>
    <x v="2"/>
    <x v="4"/>
    <x v="4"/>
    <x v="4"/>
    <x v="8"/>
    <x v="19"/>
    <x v="19"/>
    <x v="0"/>
    <x v="0"/>
    <x v="0"/>
    <x v="1"/>
    <x v="1"/>
    <x v="4"/>
  </r>
  <r>
    <n v="2315"/>
    <x v="411"/>
    <x v="1"/>
    <x v="1"/>
    <x v="1"/>
    <x v="0"/>
    <x v="0"/>
    <x v="0"/>
    <x v="2"/>
    <x v="2"/>
    <x v="2"/>
    <x v="0"/>
    <x v="0"/>
    <x v="0"/>
    <x v="1"/>
    <x v="1"/>
    <x v="2"/>
  </r>
  <r>
    <n v="2316"/>
    <x v="411"/>
    <x v="1"/>
    <x v="1"/>
    <x v="2"/>
    <x v="0"/>
    <x v="2"/>
    <x v="2"/>
    <x v="1"/>
    <x v="43"/>
    <x v="43"/>
    <x v="0"/>
    <x v="0"/>
    <x v="0"/>
    <x v="3"/>
    <x v="3"/>
    <x v="0"/>
  </r>
  <r>
    <n v="2317"/>
    <x v="411"/>
    <x v="1"/>
    <x v="1"/>
    <x v="2"/>
    <x v="4"/>
    <x v="1"/>
    <x v="1"/>
    <x v="5"/>
    <x v="28"/>
    <x v="28"/>
    <x v="0"/>
    <x v="0"/>
    <x v="0"/>
    <x v="2"/>
    <x v="2"/>
    <x v="2"/>
  </r>
  <r>
    <n v="2318"/>
    <x v="411"/>
    <x v="1"/>
    <x v="1"/>
    <x v="1"/>
    <x v="5"/>
    <x v="3"/>
    <x v="3"/>
    <x v="3"/>
    <x v="41"/>
    <x v="41"/>
    <x v="0"/>
    <x v="0"/>
    <x v="0"/>
    <x v="2"/>
    <x v="2"/>
    <x v="2"/>
  </r>
  <r>
    <n v="2319"/>
    <x v="411"/>
    <x v="1"/>
    <x v="1"/>
    <x v="1"/>
    <x v="0"/>
    <x v="2"/>
    <x v="2"/>
    <x v="8"/>
    <x v="36"/>
    <x v="36"/>
    <x v="1"/>
    <x v="1"/>
    <x v="0"/>
    <x v="2"/>
    <x v="2"/>
    <x v="0"/>
  </r>
  <r>
    <n v="2320"/>
    <x v="412"/>
    <x v="1"/>
    <x v="1"/>
    <x v="2"/>
    <x v="5"/>
    <x v="0"/>
    <x v="0"/>
    <x v="4"/>
    <x v="4"/>
    <x v="4"/>
    <x v="0"/>
    <x v="0"/>
    <x v="0"/>
    <x v="1"/>
    <x v="1"/>
    <x v="2"/>
  </r>
  <r>
    <n v="2321"/>
    <x v="412"/>
    <x v="1"/>
    <x v="1"/>
    <x v="2"/>
    <x v="2"/>
    <x v="3"/>
    <x v="3"/>
    <x v="9"/>
    <x v="35"/>
    <x v="35"/>
    <x v="0"/>
    <x v="0"/>
    <x v="0"/>
    <x v="2"/>
    <x v="2"/>
    <x v="0"/>
  </r>
  <r>
    <n v="2322"/>
    <x v="412"/>
    <x v="1"/>
    <x v="1"/>
    <x v="1"/>
    <x v="2"/>
    <x v="2"/>
    <x v="2"/>
    <x v="1"/>
    <x v="43"/>
    <x v="43"/>
    <x v="0"/>
    <x v="0"/>
    <x v="0"/>
    <x v="2"/>
    <x v="2"/>
    <x v="0"/>
  </r>
  <r>
    <n v="2323"/>
    <x v="412"/>
    <x v="1"/>
    <x v="1"/>
    <x v="1"/>
    <x v="3"/>
    <x v="2"/>
    <x v="2"/>
    <x v="8"/>
    <x v="36"/>
    <x v="36"/>
    <x v="0"/>
    <x v="0"/>
    <x v="0"/>
    <x v="3"/>
    <x v="3"/>
    <x v="0"/>
  </r>
  <r>
    <n v="2324"/>
    <x v="412"/>
    <x v="1"/>
    <x v="1"/>
    <x v="2"/>
    <x v="5"/>
    <x v="2"/>
    <x v="2"/>
    <x v="6"/>
    <x v="32"/>
    <x v="32"/>
    <x v="0"/>
    <x v="0"/>
    <x v="0"/>
    <x v="1"/>
    <x v="1"/>
    <x v="0"/>
  </r>
  <r>
    <n v="2325"/>
    <x v="412"/>
    <x v="1"/>
    <x v="1"/>
    <x v="2"/>
    <x v="5"/>
    <x v="1"/>
    <x v="1"/>
    <x v="4"/>
    <x v="22"/>
    <x v="22"/>
    <x v="0"/>
    <x v="0"/>
    <x v="0"/>
    <x v="1"/>
    <x v="1"/>
    <x v="1"/>
  </r>
  <r>
    <n v="2326"/>
    <x v="412"/>
    <x v="1"/>
    <x v="1"/>
    <x v="0"/>
    <x v="5"/>
    <x v="2"/>
    <x v="2"/>
    <x v="5"/>
    <x v="6"/>
    <x v="6"/>
    <x v="1"/>
    <x v="1"/>
    <x v="1"/>
    <x v="2"/>
    <x v="2"/>
    <x v="0"/>
  </r>
  <r>
    <n v="2327"/>
    <x v="413"/>
    <x v="1"/>
    <x v="1"/>
    <x v="2"/>
    <x v="4"/>
    <x v="3"/>
    <x v="3"/>
    <x v="0"/>
    <x v="25"/>
    <x v="25"/>
    <x v="0"/>
    <x v="0"/>
    <x v="0"/>
    <x v="0"/>
    <x v="0"/>
    <x v="2"/>
  </r>
  <r>
    <n v="2328"/>
    <x v="413"/>
    <x v="1"/>
    <x v="1"/>
    <x v="1"/>
    <x v="4"/>
    <x v="0"/>
    <x v="0"/>
    <x v="7"/>
    <x v="20"/>
    <x v="20"/>
    <x v="1"/>
    <x v="1"/>
    <x v="0"/>
    <x v="0"/>
    <x v="0"/>
    <x v="2"/>
  </r>
  <r>
    <n v="2329"/>
    <x v="413"/>
    <x v="1"/>
    <x v="1"/>
    <x v="2"/>
    <x v="0"/>
    <x v="0"/>
    <x v="0"/>
    <x v="4"/>
    <x v="4"/>
    <x v="4"/>
    <x v="0"/>
    <x v="0"/>
    <x v="0"/>
    <x v="2"/>
    <x v="2"/>
    <x v="2"/>
  </r>
  <r>
    <n v="2330"/>
    <x v="413"/>
    <x v="1"/>
    <x v="1"/>
    <x v="0"/>
    <x v="0"/>
    <x v="4"/>
    <x v="4"/>
    <x v="9"/>
    <x v="46"/>
    <x v="46"/>
    <x v="1"/>
    <x v="1"/>
    <x v="0"/>
    <x v="3"/>
    <x v="3"/>
    <x v="0"/>
  </r>
  <r>
    <n v="2331"/>
    <x v="413"/>
    <x v="1"/>
    <x v="1"/>
    <x v="1"/>
    <x v="2"/>
    <x v="4"/>
    <x v="4"/>
    <x v="2"/>
    <x v="24"/>
    <x v="24"/>
    <x v="1"/>
    <x v="1"/>
    <x v="0"/>
    <x v="2"/>
    <x v="2"/>
    <x v="1"/>
  </r>
  <r>
    <n v="2332"/>
    <x v="413"/>
    <x v="1"/>
    <x v="1"/>
    <x v="2"/>
    <x v="3"/>
    <x v="1"/>
    <x v="1"/>
    <x v="3"/>
    <x v="14"/>
    <x v="14"/>
    <x v="1"/>
    <x v="1"/>
    <x v="0"/>
    <x v="1"/>
    <x v="1"/>
    <x v="0"/>
  </r>
  <r>
    <n v="2333"/>
    <x v="413"/>
    <x v="1"/>
    <x v="1"/>
    <x v="1"/>
    <x v="2"/>
    <x v="1"/>
    <x v="1"/>
    <x v="3"/>
    <x v="14"/>
    <x v="14"/>
    <x v="0"/>
    <x v="0"/>
    <x v="0"/>
    <x v="0"/>
    <x v="0"/>
    <x v="0"/>
  </r>
  <r>
    <n v="2334"/>
    <x v="413"/>
    <x v="1"/>
    <x v="1"/>
    <x v="0"/>
    <x v="1"/>
    <x v="4"/>
    <x v="4"/>
    <x v="4"/>
    <x v="8"/>
    <x v="8"/>
    <x v="0"/>
    <x v="0"/>
    <x v="0"/>
    <x v="4"/>
    <x v="4"/>
    <x v="1"/>
  </r>
  <r>
    <n v="2335"/>
    <x v="413"/>
    <x v="1"/>
    <x v="1"/>
    <x v="0"/>
    <x v="3"/>
    <x v="1"/>
    <x v="1"/>
    <x v="3"/>
    <x v="14"/>
    <x v="14"/>
    <x v="1"/>
    <x v="1"/>
    <x v="0"/>
    <x v="2"/>
    <x v="2"/>
    <x v="0"/>
  </r>
  <r>
    <n v="2336"/>
    <x v="413"/>
    <x v="1"/>
    <x v="1"/>
    <x v="2"/>
    <x v="0"/>
    <x v="4"/>
    <x v="4"/>
    <x v="7"/>
    <x v="31"/>
    <x v="31"/>
    <x v="1"/>
    <x v="1"/>
    <x v="0"/>
    <x v="1"/>
    <x v="1"/>
    <x v="4"/>
  </r>
  <r>
    <n v="2337"/>
    <x v="414"/>
    <x v="1"/>
    <x v="1"/>
    <x v="1"/>
    <x v="4"/>
    <x v="1"/>
    <x v="1"/>
    <x v="3"/>
    <x v="14"/>
    <x v="14"/>
    <x v="0"/>
    <x v="0"/>
    <x v="0"/>
    <x v="4"/>
    <x v="4"/>
    <x v="0"/>
  </r>
  <r>
    <n v="2338"/>
    <x v="414"/>
    <x v="1"/>
    <x v="1"/>
    <x v="1"/>
    <x v="3"/>
    <x v="3"/>
    <x v="3"/>
    <x v="7"/>
    <x v="11"/>
    <x v="11"/>
    <x v="0"/>
    <x v="0"/>
    <x v="0"/>
    <x v="2"/>
    <x v="2"/>
    <x v="3"/>
  </r>
  <r>
    <n v="2339"/>
    <x v="414"/>
    <x v="1"/>
    <x v="1"/>
    <x v="2"/>
    <x v="2"/>
    <x v="2"/>
    <x v="2"/>
    <x v="3"/>
    <x v="3"/>
    <x v="3"/>
    <x v="1"/>
    <x v="1"/>
    <x v="0"/>
    <x v="2"/>
    <x v="2"/>
    <x v="0"/>
  </r>
  <r>
    <n v="2340"/>
    <x v="415"/>
    <x v="1"/>
    <x v="1"/>
    <x v="2"/>
    <x v="0"/>
    <x v="0"/>
    <x v="0"/>
    <x v="1"/>
    <x v="40"/>
    <x v="40"/>
    <x v="0"/>
    <x v="0"/>
    <x v="0"/>
    <x v="2"/>
    <x v="2"/>
    <x v="2"/>
  </r>
  <r>
    <n v="2341"/>
    <x v="415"/>
    <x v="1"/>
    <x v="1"/>
    <x v="2"/>
    <x v="2"/>
    <x v="3"/>
    <x v="3"/>
    <x v="4"/>
    <x v="29"/>
    <x v="29"/>
    <x v="0"/>
    <x v="0"/>
    <x v="0"/>
    <x v="4"/>
    <x v="4"/>
    <x v="4"/>
  </r>
  <r>
    <n v="2342"/>
    <x v="415"/>
    <x v="1"/>
    <x v="1"/>
    <x v="2"/>
    <x v="4"/>
    <x v="4"/>
    <x v="4"/>
    <x v="7"/>
    <x v="31"/>
    <x v="31"/>
    <x v="1"/>
    <x v="1"/>
    <x v="1"/>
    <x v="4"/>
    <x v="4"/>
    <x v="4"/>
  </r>
  <r>
    <n v="2343"/>
    <x v="415"/>
    <x v="1"/>
    <x v="1"/>
    <x v="2"/>
    <x v="4"/>
    <x v="1"/>
    <x v="1"/>
    <x v="4"/>
    <x v="22"/>
    <x v="22"/>
    <x v="0"/>
    <x v="0"/>
    <x v="1"/>
    <x v="0"/>
    <x v="0"/>
    <x v="1"/>
  </r>
  <r>
    <n v="2344"/>
    <x v="415"/>
    <x v="1"/>
    <x v="1"/>
    <x v="1"/>
    <x v="1"/>
    <x v="1"/>
    <x v="1"/>
    <x v="1"/>
    <x v="1"/>
    <x v="1"/>
    <x v="1"/>
    <x v="1"/>
    <x v="0"/>
    <x v="0"/>
    <x v="0"/>
    <x v="1"/>
  </r>
  <r>
    <n v="2345"/>
    <x v="415"/>
    <x v="1"/>
    <x v="1"/>
    <x v="0"/>
    <x v="2"/>
    <x v="1"/>
    <x v="1"/>
    <x v="9"/>
    <x v="44"/>
    <x v="44"/>
    <x v="0"/>
    <x v="0"/>
    <x v="0"/>
    <x v="3"/>
    <x v="3"/>
    <x v="0"/>
  </r>
  <r>
    <n v="2346"/>
    <x v="415"/>
    <x v="1"/>
    <x v="1"/>
    <x v="1"/>
    <x v="3"/>
    <x v="0"/>
    <x v="0"/>
    <x v="5"/>
    <x v="48"/>
    <x v="48"/>
    <x v="1"/>
    <x v="1"/>
    <x v="1"/>
    <x v="2"/>
    <x v="2"/>
    <x v="0"/>
  </r>
  <r>
    <n v="2347"/>
    <x v="416"/>
    <x v="1"/>
    <x v="1"/>
    <x v="2"/>
    <x v="4"/>
    <x v="3"/>
    <x v="3"/>
    <x v="3"/>
    <x v="41"/>
    <x v="41"/>
    <x v="0"/>
    <x v="0"/>
    <x v="0"/>
    <x v="2"/>
    <x v="2"/>
    <x v="2"/>
  </r>
  <r>
    <n v="2348"/>
    <x v="416"/>
    <x v="1"/>
    <x v="1"/>
    <x v="0"/>
    <x v="5"/>
    <x v="3"/>
    <x v="3"/>
    <x v="7"/>
    <x v="11"/>
    <x v="11"/>
    <x v="0"/>
    <x v="0"/>
    <x v="0"/>
    <x v="2"/>
    <x v="2"/>
    <x v="3"/>
  </r>
  <r>
    <n v="2349"/>
    <x v="416"/>
    <x v="1"/>
    <x v="1"/>
    <x v="0"/>
    <x v="6"/>
    <x v="1"/>
    <x v="1"/>
    <x v="7"/>
    <x v="21"/>
    <x v="21"/>
    <x v="0"/>
    <x v="0"/>
    <x v="0"/>
    <x v="3"/>
    <x v="3"/>
    <x v="1"/>
  </r>
  <r>
    <n v="2350"/>
    <x v="417"/>
    <x v="1"/>
    <x v="1"/>
    <x v="0"/>
    <x v="3"/>
    <x v="0"/>
    <x v="0"/>
    <x v="2"/>
    <x v="2"/>
    <x v="2"/>
    <x v="0"/>
    <x v="0"/>
    <x v="1"/>
    <x v="1"/>
    <x v="1"/>
    <x v="2"/>
  </r>
  <r>
    <n v="2351"/>
    <x v="417"/>
    <x v="1"/>
    <x v="1"/>
    <x v="1"/>
    <x v="3"/>
    <x v="0"/>
    <x v="0"/>
    <x v="1"/>
    <x v="40"/>
    <x v="40"/>
    <x v="0"/>
    <x v="0"/>
    <x v="0"/>
    <x v="4"/>
    <x v="4"/>
    <x v="2"/>
  </r>
  <r>
    <n v="2352"/>
    <x v="418"/>
    <x v="1"/>
    <x v="1"/>
    <x v="1"/>
    <x v="6"/>
    <x v="1"/>
    <x v="1"/>
    <x v="7"/>
    <x v="21"/>
    <x v="21"/>
    <x v="0"/>
    <x v="0"/>
    <x v="0"/>
    <x v="2"/>
    <x v="2"/>
    <x v="1"/>
  </r>
  <r>
    <n v="2353"/>
    <x v="418"/>
    <x v="1"/>
    <x v="1"/>
    <x v="0"/>
    <x v="1"/>
    <x v="3"/>
    <x v="3"/>
    <x v="8"/>
    <x v="18"/>
    <x v="18"/>
    <x v="1"/>
    <x v="1"/>
    <x v="0"/>
    <x v="2"/>
    <x v="2"/>
    <x v="4"/>
  </r>
  <r>
    <n v="2354"/>
    <x v="418"/>
    <x v="1"/>
    <x v="1"/>
    <x v="1"/>
    <x v="2"/>
    <x v="4"/>
    <x v="4"/>
    <x v="6"/>
    <x v="9"/>
    <x v="9"/>
    <x v="0"/>
    <x v="0"/>
    <x v="0"/>
    <x v="3"/>
    <x v="3"/>
    <x v="0"/>
  </r>
  <r>
    <n v="2355"/>
    <x v="418"/>
    <x v="1"/>
    <x v="1"/>
    <x v="1"/>
    <x v="4"/>
    <x v="0"/>
    <x v="0"/>
    <x v="2"/>
    <x v="2"/>
    <x v="2"/>
    <x v="1"/>
    <x v="1"/>
    <x v="0"/>
    <x v="3"/>
    <x v="3"/>
    <x v="2"/>
  </r>
  <r>
    <n v="2356"/>
    <x v="418"/>
    <x v="1"/>
    <x v="1"/>
    <x v="2"/>
    <x v="4"/>
    <x v="0"/>
    <x v="0"/>
    <x v="1"/>
    <x v="40"/>
    <x v="40"/>
    <x v="0"/>
    <x v="0"/>
    <x v="0"/>
    <x v="4"/>
    <x v="4"/>
    <x v="2"/>
  </r>
  <r>
    <n v="2357"/>
    <x v="418"/>
    <x v="1"/>
    <x v="1"/>
    <x v="0"/>
    <x v="5"/>
    <x v="2"/>
    <x v="2"/>
    <x v="5"/>
    <x v="6"/>
    <x v="6"/>
    <x v="0"/>
    <x v="0"/>
    <x v="0"/>
    <x v="2"/>
    <x v="2"/>
    <x v="0"/>
  </r>
  <r>
    <n v="2358"/>
    <x v="418"/>
    <x v="1"/>
    <x v="1"/>
    <x v="2"/>
    <x v="0"/>
    <x v="0"/>
    <x v="0"/>
    <x v="1"/>
    <x v="40"/>
    <x v="40"/>
    <x v="0"/>
    <x v="0"/>
    <x v="0"/>
    <x v="1"/>
    <x v="1"/>
    <x v="2"/>
  </r>
  <r>
    <n v="2359"/>
    <x v="418"/>
    <x v="1"/>
    <x v="1"/>
    <x v="2"/>
    <x v="0"/>
    <x v="4"/>
    <x v="4"/>
    <x v="6"/>
    <x v="9"/>
    <x v="9"/>
    <x v="0"/>
    <x v="0"/>
    <x v="0"/>
    <x v="2"/>
    <x v="2"/>
    <x v="0"/>
  </r>
  <r>
    <n v="2360"/>
    <x v="418"/>
    <x v="1"/>
    <x v="1"/>
    <x v="0"/>
    <x v="2"/>
    <x v="3"/>
    <x v="3"/>
    <x v="2"/>
    <x v="5"/>
    <x v="5"/>
    <x v="1"/>
    <x v="1"/>
    <x v="1"/>
    <x v="2"/>
    <x v="2"/>
    <x v="1"/>
  </r>
  <r>
    <n v="2361"/>
    <x v="418"/>
    <x v="1"/>
    <x v="1"/>
    <x v="0"/>
    <x v="6"/>
    <x v="4"/>
    <x v="4"/>
    <x v="9"/>
    <x v="46"/>
    <x v="46"/>
    <x v="1"/>
    <x v="1"/>
    <x v="0"/>
    <x v="2"/>
    <x v="2"/>
    <x v="0"/>
  </r>
  <r>
    <n v="2362"/>
    <x v="418"/>
    <x v="1"/>
    <x v="1"/>
    <x v="1"/>
    <x v="4"/>
    <x v="3"/>
    <x v="3"/>
    <x v="1"/>
    <x v="27"/>
    <x v="27"/>
    <x v="0"/>
    <x v="0"/>
    <x v="0"/>
    <x v="2"/>
    <x v="2"/>
    <x v="3"/>
  </r>
  <r>
    <n v="2363"/>
    <x v="418"/>
    <x v="1"/>
    <x v="1"/>
    <x v="0"/>
    <x v="4"/>
    <x v="1"/>
    <x v="1"/>
    <x v="5"/>
    <x v="28"/>
    <x v="28"/>
    <x v="0"/>
    <x v="0"/>
    <x v="0"/>
    <x v="3"/>
    <x v="3"/>
    <x v="2"/>
  </r>
  <r>
    <n v="2364"/>
    <x v="418"/>
    <x v="1"/>
    <x v="1"/>
    <x v="2"/>
    <x v="4"/>
    <x v="3"/>
    <x v="3"/>
    <x v="1"/>
    <x v="27"/>
    <x v="27"/>
    <x v="0"/>
    <x v="0"/>
    <x v="0"/>
    <x v="2"/>
    <x v="2"/>
    <x v="3"/>
  </r>
  <r>
    <n v="2365"/>
    <x v="418"/>
    <x v="1"/>
    <x v="1"/>
    <x v="1"/>
    <x v="0"/>
    <x v="3"/>
    <x v="3"/>
    <x v="2"/>
    <x v="5"/>
    <x v="5"/>
    <x v="0"/>
    <x v="0"/>
    <x v="1"/>
    <x v="0"/>
    <x v="0"/>
    <x v="1"/>
  </r>
  <r>
    <n v="2366"/>
    <x v="418"/>
    <x v="1"/>
    <x v="1"/>
    <x v="1"/>
    <x v="3"/>
    <x v="2"/>
    <x v="2"/>
    <x v="7"/>
    <x v="15"/>
    <x v="15"/>
    <x v="0"/>
    <x v="0"/>
    <x v="0"/>
    <x v="3"/>
    <x v="3"/>
    <x v="0"/>
  </r>
  <r>
    <n v="2367"/>
    <x v="418"/>
    <x v="1"/>
    <x v="1"/>
    <x v="0"/>
    <x v="0"/>
    <x v="4"/>
    <x v="4"/>
    <x v="4"/>
    <x v="8"/>
    <x v="8"/>
    <x v="1"/>
    <x v="1"/>
    <x v="0"/>
    <x v="3"/>
    <x v="3"/>
    <x v="1"/>
  </r>
  <r>
    <n v="2368"/>
    <x v="418"/>
    <x v="1"/>
    <x v="1"/>
    <x v="2"/>
    <x v="6"/>
    <x v="0"/>
    <x v="0"/>
    <x v="8"/>
    <x v="23"/>
    <x v="23"/>
    <x v="1"/>
    <x v="1"/>
    <x v="0"/>
    <x v="0"/>
    <x v="0"/>
    <x v="2"/>
  </r>
  <r>
    <n v="2369"/>
    <x v="418"/>
    <x v="1"/>
    <x v="1"/>
    <x v="0"/>
    <x v="5"/>
    <x v="4"/>
    <x v="4"/>
    <x v="2"/>
    <x v="24"/>
    <x v="24"/>
    <x v="0"/>
    <x v="0"/>
    <x v="0"/>
    <x v="2"/>
    <x v="2"/>
    <x v="1"/>
  </r>
  <r>
    <n v="2370"/>
    <x v="418"/>
    <x v="1"/>
    <x v="1"/>
    <x v="1"/>
    <x v="0"/>
    <x v="3"/>
    <x v="3"/>
    <x v="9"/>
    <x v="35"/>
    <x v="35"/>
    <x v="0"/>
    <x v="0"/>
    <x v="0"/>
    <x v="4"/>
    <x v="4"/>
    <x v="0"/>
  </r>
  <r>
    <n v="2371"/>
    <x v="419"/>
    <x v="1"/>
    <x v="1"/>
    <x v="2"/>
    <x v="5"/>
    <x v="0"/>
    <x v="0"/>
    <x v="0"/>
    <x v="0"/>
    <x v="0"/>
    <x v="1"/>
    <x v="1"/>
    <x v="0"/>
    <x v="0"/>
    <x v="0"/>
    <x v="0"/>
  </r>
  <r>
    <n v="2372"/>
    <x v="419"/>
    <x v="1"/>
    <x v="1"/>
    <x v="0"/>
    <x v="3"/>
    <x v="4"/>
    <x v="4"/>
    <x v="9"/>
    <x v="46"/>
    <x v="46"/>
    <x v="1"/>
    <x v="1"/>
    <x v="0"/>
    <x v="0"/>
    <x v="0"/>
    <x v="0"/>
  </r>
  <r>
    <n v="2373"/>
    <x v="420"/>
    <x v="1"/>
    <x v="1"/>
    <x v="1"/>
    <x v="4"/>
    <x v="4"/>
    <x v="4"/>
    <x v="3"/>
    <x v="42"/>
    <x v="42"/>
    <x v="1"/>
    <x v="1"/>
    <x v="0"/>
    <x v="0"/>
    <x v="0"/>
    <x v="2"/>
  </r>
  <r>
    <n v="2374"/>
    <x v="420"/>
    <x v="1"/>
    <x v="1"/>
    <x v="1"/>
    <x v="6"/>
    <x v="0"/>
    <x v="0"/>
    <x v="3"/>
    <x v="45"/>
    <x v="45"/>
    <x v="0"/>
    <x v="0"/>
    <x v="0"/>
    <x v="3"/>
    <x v="3"/>
    <x v="0"/>
  </r>
  <r>
    <n v="2375"/>
    <x v="421"/>
    <x v="1"/>
    <x v="1"/>
    <x v="0"/>
    <x v="5"/>
    <x v="0"/>
    <x v="0"/>
    <x v="4"/>
    <x v="4"/>
    <x v="4"/>
    <x v="0"/>
    <x v="0"/>
    <x v="0"/>
    <x v="2"/>
    <x v="2"/>
    <x v="2"/>
  </r>
  <r>
    <n v="2376"/>
    <x v="422"/>
    <x v="1"/>
    <x v="1"/>
    <x v="2"/>
    <x v="0"/>
    <x v="1"/>
    <x v="1"/>
    <x v="7"/>
    <x v="21"/>
    <x v="21"/>
    <x v="0"/>
    <x v="0"/>
    <x v="0"/>
    <x v="0"/>
    <x v="0"/>
    <x v="1"/>
  </r>
  <r>
    <n v="2377"/>
    <x v="422"/>
    <x v="1"/>
    <x v="1"/>
    <x v="0"/>
    <x v="3"/>
    <x v="2"/>
    <x v="2"/>
    <x v="0"/>
    <x v="38"/>
    <x v="38"/>
    <x v="1"/>
    <x v="1"/>
    <x v="0"/>
    <x v="0"/>
    <x v="0"/>
    <x v="0"/>
  </r>
  <r>
    <n v="2378"/>
    <x v="423"/>
    <x v="1"/>
    <x v="1"/>
    <x v="2"/>
    <x v="3"/>
    <x v="3"/>
    <x v="3"/>
    <x v="3"/>
    <x v="41"/>
    <x v="41"/>
    <x v="0"/>
    <x v="0"/>
    <x v="0"/>
    <x v="2"/>
    <x v="2"/>
    <x v="2"/>
  </r>
  <r>
    <n v="2379"/>
    <x v="424"/>
    <x v="2"/>
    <x v="1"/>
    <x v="0"/>
    <x v="4"/>
    <x v="1"/>
    <x v="1"/>
    <x v="5"/>
    <x v="28"/>
    <x v="28"/>
    <x v="1"/>
    <x v="1"/>
    <x v="0"/>
    <x v="4"/>
    <x v="4"/>
    <x v="2"/>
  </r>
  <r>
    <n v="2380"/>
    <x v="424"/>
    <x v="2"/>
    <x v="1"/>
    <x v="0"/>
    <x v="4"/>
    <x v="2"/>
    <x v="2"/>
    <x v="6"/>
    <x v="32"/>
    <x v="32"/>
    <x v="1"/>
    <x v="1"/>
    <x v="0"/>
    <x v="2"/>
    <x v="2"/>
    <x v="0"/>
  </r>
  <r>
    <n v="2381"/>
    <x v="424"/>
    <x v="2"/>
    <x v="1"/>
    <x v="2"/>
    <x v="0"/>
    <x v="0"/>
    <x v="0"/>
    <x v="7"/>
    <x v="20"/>
    <x v="20"/>
    <x v="0"/>
    <x v="0"/>
    <x v="0"/>
    <x v="0"/>
    <x v="0"/>
    <x v="2"/>
  </r>
  <r>
    <n v="2382"/>
    <x v="424"/>
    <x v="2"/>
    <x v="1"/>
    <x v="1"/>
    <x v="1"/>
    <x v="4"/>
    <x v="4"/>
    <x v="7"/>
    <x v="31"/>
    <x v="31"/>
    <x v="0"/>
    <x v="0"/>
    <x v="0"/>
    <x v="4"/>
    <x v="4"/>
    <x v="4"/>
  </r>
  <r>
    <n v="2383"/>
    <x v="424"/>
    <x v="2"/>
    <x v="1"/>
    <x v="1"/>
    <x v="3"/>
    <x v="1"/>
    <x v="1"/>
    <x v="2"/>
    <x v="30"/>
    <x v="30"/>
    <x v="0"/>
    <x v="0"/>
    <x v="0"/>
    <x v="0"/>
    <x v="0"/>
    <x v="2"/>
  </r>
  <r>
    <n v="2384"/>
    <x v="424"/>
    <x v="2"/>
    <x v="1"/>
    <x v="1"/>
    <x v="6"/>
    <x v="3"/>
    <x v="3"/>
    <x v="0"/>
    <x v="25"/>
    <x v="25"/>
    <x v="1"/>
    <x v="1"/>
    <x v="0"/>
    <x v="0"/>
    <x v="0"/>
    <x v="2"/>
  </r>
  <r>
    <n v="2385"/>
    <x v="424"/>
    <x v="2"/>
    <x v="1"/>
    <x v="1"/>
    <x v="0"/>
    <x v="3"/>
    <x v="3"/>
    <x v="1"/>
    <x v="27"/>
    <x v="27"/>
    <x v="1"/>
    <x v="1"/>
    <x v="0"/>
    <x v="3"/>
    <x v="3"/>
    <x v="3"/>
  </r>
  <r>
    <n v="2386"/>
    <x v="424"/>
    <x v="2"/>
    <x v="1"/>
    <x v="1"/>
    <x v="0"/>
    <x v="2"/>
    <x v="2"/>
    <x v="3"/>
    <x v="3"/>
    <x v="3"/>
    <x v="0"/>
    <x v="0"/>
    <x v="0"/>
    <x v="2"/>
    <x v="2"/>
    <x v="0"/>
  </r>
  <r>
    <n v="2387"/>
    <x v="424"/>
    <x v="2"/>
    <x v="1"/>
    <x v="1"/>
    <x v="0"/>
    <x v="2"/>
    <x v="2"/>
    <x v="1"/>
    <x v="43"/>
    <x v="43"/>
    <x v="1"/>
    <x v="1"/>
    <x v="0"/>
    <x v="2"/>
    <x v="2"/>
    <x v="0"/>
  </r>
  <r>
    <n v="2388"/>
    <x v="425"/>
    <x v="2"/>
    <x v="1"/>
    <x v="1"/>
    <x v="1"/>
    <x v="4"/>
    <x v="4"/>
    <x v="8"/>
    <x v="19"/>
    <x v="19"/>
    <x v="0"/>
    <x v="0"/>
    <x v="1"/>
    <x v="2"/>
    <x v="2"/>
    <x v="4"/>
  </r>
  <r>
    <n v="2389"/>
    <x v="425"/>
    <x v="2"/>
    <x v="1"/>
    <x v="1"/>
    <x v="2"/>
    <x v="2"/>
    <x v="2"/>
    <x v="1"/>
    <x v="43"/>
    <x v="43"/>
    <x v="1"/>
    <x v="1"/>
    <x v="1"/>
    <x v="0"/>
    <x v="0"/>
    <x v="0"/>
  </r>
  <r>
    <n v="2390"/>
    <x v="425"/>
    <x v="2"/>
    <x v="1"/>
    <x v="0"/>
    <x v="0"/>
    <x v="3"/>
    <x v="3"/>
    <x v="9"/>
    <x v="35"/>
    <x v="35"/>
    <x v="1"/>
    <x v="1"/>
    <x v="0"/>
    <x v="0"/>
    <x v="0"/>
    <x v="0"/>
  </r>
  <r>
    <n v="2391"/>
    <x v="425"/>
    <x v="2"/>
    <x v="1"/>
    <x v="2"/>
    <x v="0"/>
    <x v="2"/>
    <x v="2"/>
    <x v="0"/>
    <x v="38"/>
    <x v="38"/>
    <x v="1"/>
    <x v="1"/>
    <x v="0"/>
    <x v="3"/>
    <x v="3"/>
    <x v="0"/>
  </r>
  <r>
    <n v="2392"/>
    <x v="425"/>
    <x v="2"/>
    <x v="1"/>
    <x v="2"/>
    <x v="5"/>
    <x v="0"/>
    <x v="0"/>
    <x v="9"/>
    <x v="39"/>
    <x v="39"/>
    <x v="0"/>
    <x v="0"/>
    <x v="0"/>
    <x v="0"/>
    <x v="0"/>
    <x v="0"/>
  </r>
  <r>
    <n v="2393"/>
    <x v="425"/>
    <x v="2"/>
    <x v="1"/>
    <x v="2"/>
    <x v="5"/>
    <x v="1"/>
    <x v="1"/>
    <x v="6"/>
    <x v="7"/>
    <x v="7"/>
    <x v="1"/>
    <x v="1"/>
    <x v="0"/>
    <x v="0"/>
    <x v="0"/>
    <x v="0"/>
  </r>
  <r>
    <n v="2394"/>
    <x v="425"/>
    <x v="2"/>
    <x v="1"/>
    <x v="2"/>
    <x v="6"/>
    <x v="1"/>
    <x v="1"/>
    <x v="2"/>
    <x v="30"/>
    <x v="30"/>
    <x v="0"/>
    <x v="0"/>
    <x v="0"/>
    <x v="3"/>
    <x v="3"/>
    <x v="2"/>
  </r>
  <r>
    <n v="2395"/>
    <x v="425"/>
    <x v="2"/>
    <x v="1"/>
    <x v="1"/>
    <x v="2"/>
    <x v="4"/>
    <x v="4"/>
    <x v="7"/>
    <x v="31"/>
    <x v="31"/>
    <x v="1"/>
    <x v="1"/>
    <x v="0"/>
    <x v="0"/>
    <x v="0"/>
    <x v="4"/>
  </r>
  <r>
    <n v="2396"/>
    <x v="425"/>
    <x v="2"/>
    <x v="1"/>
    <x v="0"/>
    <x v="2"/>
    <x v="4"/>
    <x v="4"/>
    <x v="2"/>
    <x v="24"/>
    <x v="24"/>
    <x v="0"/>
    <x v="0"/>
    <x v="0"/>
    <x v="0"/>
    <x v="0"/>
    <x v="1"/>
  </r>
  <r>
    <n v="2397"/>
    <x v="425"/>
    <x v="2"/>
    <x v="1"/>
    <x v="1"/>
    <x v="0"/>
    <x v="0"/>
    <x v="0"/>
    <x v="3"/>
    <x v="45"/>
    <x v="45"/>
    <x v="0"/>
    <x v="0"/>
    <x v="0"/>
    <x v="1"/>
    <x v="1"/>
    <x v="0"/>
  </r>
  <r>
    <n v="2398"/>
    <x v="425"/>
    <x v="2"/>
    <x v="1"/>
    <x v="2"/>
    <x v="0"/>
    <x v="3"/>
    <x v="3"/>
    <x v="0"/>
    <x v="25"/>
    <x v="25"/>
    <x v="0"/>
    <x v="0"/>
    <x v="0"/>
    <x v="3"/>
    <x v="3"/>
    <x v="2"/>
  </r>
  <r>
    <n v="2399"/>
    <x v="425"/>
    <x v="2"/>
    <x v="1"/>
    <x v="1"/>
    <x v="3"/>
    <x v="3"/>
    <x v="3"/>
    <x v="2"/>
    <x v="5"/>
    <x v="5"/>
    <x v="0"/>
    <x v="0"/>
    <x v="0"/>
    <x v="1"/>
    <x v="1"/>
    <x v="1"/>
  </r>
  <r>
    <n v="2400"/>
    <x v="425"/>
    <x v="2"/>
    <x v="1"/>
    <x v="0"/>
    <x v="2"/>
    <x v="3"/>
    <x v="3"/>
    <x v="4"/>
    <x v="29"/>
    <x v="29"/>
    <x v="1"/>
    <x v="1"/>
    <x v="0"/>
    <x v="2"/>
    <x v="2"/>
    <x v="4"/>
  </r>
  <r>
    <n v="2401"/>
    <x v="425"/>
    <x v="2"/>
    <x v="1"/>
    <x v="0"/>
    <x v="4"/>
    <x v="0"/>
    <x v="0"/>
    <x v="5"/>
    <x v="48"/>
    <x v="48"/>
    <x v="1"/>
    <x v="1"/>
    <x v="1"/>
    <x v="0"/>
    <x v="0"/>
    <x v="0"/>
  </r>
  <r>
    <n v="2402"/>
    <x v="425"/>
    <x v="2"/>
    <x v="1"/>
    <x v="0"/>
    <x v="2"/>
    <x v="1"/>
    <x v="1"/>
    <x v="0"/>
    <x v="10"/>
    <x v="10"/>
    <x v="0"/>
    <x v="0"/>
    <x v="0"/>
    <x v="3"/>
    <x v="3"/>
    <x v="2"/>
  </r>
  <r>
    <n v="2403"/>
    <x v="425"/>
    <x v="2"/>
    <x v="1"/>
    <x v="0"/>
    <x v="5"/>
    <x v="1"/>
    <x v="1"/>
    <x v="7"/>
    <x v="21"/>
    <x v="21"/>
    <x v="1"/>
    <x v="1"/>
    <x v="0"/>
    <x v="1"/>
    <x v="1"/>
    <x v="1"/>
  </r>
  <r>
    <n v="2404"/>
    <x v="425"/>
    <x v="2"/>
    <x v="1"/>
    <x v="0"/>
    <x v="1"/>
    <x v="2"/>
    <x v="2"/>
    <x v="2"/>
    <x v="12"/>
    <x v="12"/>
    <x v="0"/>
    <x v="0"/>
    <x v="0"/>
    <x v="2"/>
    <x v="2"/>
    <x v="0"/>
  </r>
  <r>
    <n v="2405"/>
    <x v="425"/>
    <x v="2"/>
    <x v="1"/>
    <x v="1"/>
    <x v="2"/>
    <x v="0"/>
    <x v="0"/>
    <x v="0"/>
    <x v="0"/>
    <x v="0"/>
    <x v="0"/>
    <x v="0"/>
    <x v="0"/>
    <x v="0"/>
    <x v="0"/>
    <x v="0"/>
  </r>
  <r>
    <n v="2406"/>
    <x v="425"/>
    <x v="2"/>
    <x v="1"/>
    <x v="1"/>
    <x v="4"/>
    <x v="4"/>
    <x v="4"/>
    <x v="4"/>
    <x v="8"/>
    <x v="8"/>
    <x v="1"/>
    <x v="1"/>
    <x v="0"/>
    <x v="1"/>
    <x v="1"/>
    <x v="1"/>
  </r>
  <r>
    <n v="2407"/>
    <x v="425"/>
    <x v="2"/>
    <x v="1"/>
    <x v="1"/>
    <x v="1"/>
    <x v="3"/>
    <x v="3"/>
    <x v="9"/>
    <x v="35"/>
    <x v="35"/>
    <x v="1"/>
    <x v="1"/>
    <x v="1"/>
    <x v="2"/>
    <x v="2"/>
    <x v="0"/>
  </r>
  <r>
    <n v="2408"/>
    <x v="425"/>
    <x v="2"/>
    <x v="1"/>
    <x v="1"/>
    <x v="4"/>
    <x v="4"/>
    <x v="4"/>
    <x v="9"/>
    <x v="46"/>
    <x v="46"/>
    <x v="0"/>
    <x v="0"/>
    <x v="0"/>
    <x v="2"/>
    <x v="2"/>
    <x v="0"/>
  </r>
  <r>
    <n v="2409"/>
    <x v="425"/>
    <x v="2"/>
    <x v="1"/>
    <x v="1"/>
    <x v="4"/>
    <x v="1"/>
    <x v="1"/>
    <x v="9"/>
    <x v="44"/>
    <x v="44"/>
    <x v="1"/>
    <x v="1"/>
    <x v="0"/>
    <x v="2"/>
    <x v="2"/>
    <x v="0"/>
  </r>
  <r>
    <n v="2410"/>
    <x v="425"/>
    <x v="2"/>
    <x v="1"/>
    <x v="2"/>
    <x v="3"/>
    <x v="0"/>
    <x v="0"/>
    <x v="7"/>
    <x v="20"/>
    <x v="20"/>
    <x v="1"/>
    <x v="1"/>
    <x v="0"/>
    <x v="1"/>
    <x v="1"/>
    <x v="2"/>
  </r>
  <r>
    <n v="2411"/>
    <x v="425"/>
    <x v="2"/>
    <x v="1"/>
    <x v="0"/>
    <x v="0"/>
    <x v="4"/>
    <x v="4"/>
    <x v="9"/>
    <x v="46"/>
    <x v="46"/>
    <x v="1"/>
    <x v="1"/>
    <x v="0"/>
    <x v="0"/>
    <x v="0"/>
    <x v="0"/>
  </r>
  <r>
    <n v="2412"/>
    <x v="425"/>
    <x v="2"/>
    <x v="1"/>
    <x v="0"/>
    <x v="2"/>
    <x v="2"/>
    <x v="2"/>
    <x v="3"/>
    <x v="3"/>
    <x v="3"/>
    <x v="1"/>
    <x v="1"/>
    <x v="1"/>
    <x v="3"/>
    <x v="3"/>
    <x v="0"/>
  </r>
  <r>
    <n v="2413"/>
    <x v="425"/>
    <x v="2"/>
    <x v="1"/>
    <x v="1"/>
    <x v="6"/>
    <x v="3"/>
    <x v="3"/>
    <x v="5"/>
    <x v="16"/>
    <x v="16"/>
    <x v="0"/>
    <x v="0"/>
    <x v="0"/>
    <x v="2"/>
    <x v="2"/>
    <x v="1"/>
  </r>
  <r>
    <n v="2414"/>
    <x v="426"/>
    <x v="2"/>
    <x v="1"/>
    <x v="1"/>
    <x v="6"/>
    <x v="4"/>
    <x v="4"/>
    <x v="3"/>
    <x v="42"/>
    <x v="42"/>
    <x v="0"/>
    <x v="0"/>
    <x v="0"/>
    <x v="2"/>
    <x v="2"/>
    <x v="2"/>
  </r>
  <r>
    <n v="2415"/>
    <x v="426"/>
    <x v="2"/>
    <x v="1"/>
    <x v="2"/>
    <x v="6"/>
    <x v="2"/>
    <x v="2"/>
    <x v="4"/>
    <x v="17"/>
    <x v="17"/>
    <x v="0"/>
    <x v="0"/>
    <x v="0"/>
    <x v="2"/>
    <x v="2"/>
    <x v="0"/>
  </r>
  <r>
    <n v="2416"/>
    <x v="426"/>
    <x v="2"/>
    <x v="1"/>
    <x v="1"/>
    <x v="6"/>
    <x v="3"/>
    <x v="3"/>
    <x v="8"/>
    <x v="18"/>
    <x v="18"/>
    <x v="0"/>
    <x v="0"/>
    <x v="0"/>
    <x v="2"/>
    <x v="2"/>
    <x v="4"/>
  </r>
  <r>
    <n v="2417"/>
    <x v="426"/>
    <x v="2"/>
    <x v="1"/>
    <x v="2"/>
    <x v="5"/>
    <x v="2"/>
    <x v="2"/>
    <x v="5"/>
    <x v="6"/>
    <x v="6"/>
    <x v="0"/>
    <x v="0"/>
    <x v="0"/>
    <x v="3"/>
    <x v="3"/>
    <x v="0"/>
  </r>
  <r>
    <n v="2418"/>
    <x v="426"/>
    <x v="2"/>
    <x v="1"/>
    <x v="2"/>
    <x v="3"/>
    <x v="1"/>
    <x v="1"/>
    <x v="2"/>
    <x v="30"/>
    <x v="30"/>
    <x v="0"/>
    <x v="0"/>
    <x v="0"/>
    <x v="2"/>
    <x v="2"/>
    <x v="2"/>
  </r>
  <r>
    <n v="2419"/>
    <x v="426"/>
    <x v="2"/>
    <x v="1"/>
    <x v="2"/>
    <x v="3"/>
    <x v="4"/>
    <x v="4"/>
    <x v="8"/>
    <x v="19"/>
    <x v="19"/>
    <x v="0"/>
    <x v="0"/>
    <x v="0"/>
    <x v="2"/>
    <x v="2"/>
    <x v="4"/>
  </r>
  <r>
    <n v="2420"/>
    <x v="426"/>
    <x v="2"/>
    <x v="1"/>
    <x v="0"/>
    <x v="0"/>
    <x v="3"/>
    <x v="3"/>
    <x v="4"/>
    <x v="29"/>
    <x v="29"/>
    <x v="1"/>
    <x v="1"/>
    <x v="0"/>
    <x v="0"/>
    <x v="0"/>
    <x v="4"/>
  </r>
  <r>
    <n v="2421"/>
    <x v="427"/>
    <x v="2"/>
    <x v="1"/>
    <x v="2"/>
    <x v="6"/>
    <x v="2"/>
    <x v="2"/>
    <x v="8"/>
    <x v="36"/>
    <x v="36"/>
    <x v="0"/>
    <x v="0"/>
    <x v="0"/>
    <x v="3"/>
    <x v="3"/>
    <x v="0"/>
  </r>
  <r>
    <n v="2422"/>
    <x v="427"/>
    <x v="2"/>
    <x v="1"/>
    <x v="0"/>
    <x v="5"/>
    <x v="0"/>
    <x v="0"/>
    <x v="2"/>
    <x v="2"/>
    <x v="2"/>
    <x v="0"/>
    <x v="0"/>
    <x v="0"/>
    <x v="2"/>
    <x v="2"/>
    <x v="2"/>
  </r>
  <r>
    <n v="2423"/>
    <x v="428"/>
    <x v="2"/>
    <x v="1"/>
    <x v="0"/>
    <x v="2"/>
    <x v="0"/>
    <x v="0"/>
    <x v="9"/>
    <x v="39"/>
    <x v="39"/>
    <x v="0"/>
    <x v="0"/>
    <x v="0"/>
    <x v="4"/>
    <x v="4"/>
    <x v="0"/>
  </r>
  <r>
    <n v="2424"/>
    <x v="429"/>
    <x v="2"/>
    <x v="1"/>
    <x v="2"/>
    <x v="2"/>
    <x v="2"/>
    <x v="2"/>
    <x v="1"/>
    <x v="43"/>
    <x v="43"/>
    <x v="1"/>
    <x v="1"/>
    <x v="0"/>
    <x v="0"/>
    <x v="0"/>
    <x v="0"/>
  </r>
  <r>
    <n v="2425"/>
    <x v="429"/>
    <x v="2"/>
    <x v="1"/>
    <x v="2"/>
    <x v="5"/>
    <x v="4"/>
    <x v="4"/>
    <x v="2"/>
    <x v="24"/>
    <x v="24"/>
    <x v="0"/>
    <x v="0"/>
    <x v="0"/>
    <x v="4"/>
    <x v="4"/>
    <x v="1"/>
  </r>
  <r>
    <n v="2426"/>
    <x v="429"/>
    <x v="2"/>
    <x v="1"/>
    <x v="1"/>
    <x v="1"/>
    <x v="0"/>
    <x v="0"/>
    <x v="0"/>
    <x v="0"/>
    <x v="0"/>
    <x v="1"/>
    <x v="1"/>
    <x v="0"/>
    <x v="2"/>
    <x v="2"/>
    <x v="0"/>
  </r>
  <r>
    <n v="2427"/>
    <x v="429"/>
    <x v="2"/>
    <x v="1"/>
    <x v="1"/>
    <x v="1"/>
    <x v="3"/>
    <x v="3"/>
    <x v="7"/>
    <x v="11"/>
    <x v="11"/>
    <x v="1"/>
    <x v="1"/>
    <x v="0"/>
    <x v="2"/>
    <x v="2"/>
    <x v="3"/>
  </r>
  <r>
    <n v="2428"/>
    <x v="429"/>
    <x v="2"/>
    <x v="1"/>
    <x v="0"/>
    <x v="5"/>
    <x v="3"/>
    <x v="3"/>
    <x v="9"/>
    <x v="35"/>
    <x v="35"/>
    <x v="1"/>
    <x v="1"/>
    <x v="0"/>
    <x v="0"/>
    <x v="0"/>
    <x v="0"/>
  </r>
  <r>
    <n v="2429"/>
    <x v="429"/>
    <x v="2"/>
    <x v="1"/>
    <x v="2"/>
    <x v="1"/>
    <x v="1"/>
    <x v="1"/>
    <x v="2"/>
    <x v="30"/>
    <x v="30"/>
    <x v="0"/>
    <x v="0"/>
    <x v="0"/>
    <x v="3"/>
    <x v="3"/>
    <x v="2"/>
  </r>
  <r>
    <n v="2430"/>
    <x v="429"/>
    <x v="2"/>
    <x v="1"/>
    <x v="2"/>
    <x v="6"/>
    <x v="1"/>
    <x v="1"/>
    <x v="8"/>
    <x v="33"/>
    <x v="33"/>
    <x v="0"/>
    <x v="0"/>
    <x v="0"/>
    <x v="2"/>
    <x v="2"/>
    <x v="1"/>
  </r>
  <r>
    <n v="2431"/>
    <x v="429"/>
    <x v="2"/>
    <x v="1"/>
    <x v="2"/>
    <x v="5"/>
    <x v="0"/>
    <x v="0"/>
    <x v="7"/>
    <x v="20"/>
    <x v="20"/>
    <x v="1"/>
    <x v="1"/>
    <x v="0"/>
    <x v="0"/>
    <x v="0"/>
    <x v="2"/>
  </r>
  <r>
    <n v="2432"/>
    <x v="429"/>
    <x v="2"/>
    <x v="1"/>
    <x v="2"/>
    <x v="6"/>
    <x v="3"/>
    <x v="3"/>
    <x v="2"/>
    <x v="5"/>
    <x v="5"/>
    <x v="0"/>
    <x v="0"/>
    <x v="0"/>
    <x v="2"/>
    <x v="2"/>
    <x v="1"/>
  </r>
  <r>
    <n v="2433"/>
    <x v="429"/>
    <x v="2"/>
    <x v="1"/>
    <x v="0"/>
    <x v="3"/>
    <x v="0"/>
    <x v="0"/>
    <x v="8"/>
    <x v="23"/>
    <x v="23"/>
    <x v="1"/>
    <x v="1"/>
    <x v="0"/>
    <x v="2"/>
    <x v="2"/>
    <x v="2"/>
  </r>
  <r>
    <n v="2434"/>
    <x v="429"/>
    <x v="2"/>
    <x v="1"/>
    <x v="1"/>
    <x v="2"/>
    <x v="3"/>
    <x v="3"/>
    <x v="4"/>
    <x v="29"/>
    <x v="29"/>
    <x v="0"/>
    <x v="0"/>
    <x v="0"/>
    <x v="1"/>
    <x v="1"/>
    <x v="4"/>
  </r>
  <r>
    <n v="2435"/>
    <x v="429"/>
    <x v="2"/>
    <x v="1"/>
    <x v="1"/>
    <x v="2"/>
    <x v="2"/>
    <x v="2"/>
    <x v="6"/>
    <x v="32"/>
    <x v="32"/>
    <x v="1"/>
    <x v="1"/>
    <x v="0"/>
    <x v="3"/>
    <x v="3"/>
    <x v="0"/>
  </r>
  <r>
    <n v="2436"/>
    <x v="429"/>
    <x v="2"/>
    <x v="1"/>
    <x v="0"/>
    <x v="0"/>
    <x v="4"/>
    <x v="4"/>
    <x v="6"/>
    <x v="9"/>
    <x v="9"/>
    <x v="0"/>
    <x v="0"/>
    <x v="0"/>
    <x v="3"/>
    <x v="3"/>
    <x v="0"/>
  </r>
  <r>
    <n v="2437"/>
    <x v="429"/>
    <x v="2"/>
    <x v="1"/>
    <x v="2"/>
    <x v="2"/>
    <x v="2"/>
    <x v="2"/>
    <x v="6"/>
    <x v="32"/>
    <x v="32"/>
    <x v="0"/>
    <x v="0"/>
    <x v="1"/>
    <x v="0"/>
    <x v="0"/>
    <x v="0"/>
  </r>
  <r>
    <n v="2438"/>
    <x v="429"/>
    <x v="2"/>
    <x v="1"/>
    <x v="1"/>
    <x v="0"/>
    <x v="2"/>
    <x v="2"/>
    <x v="6"/>
    <x v="32"/>
    <x v="32"/>
    <x v="0"/>
    <x v="0"/>
    <x v="0"/>
    <x v="3"/>
    <x v="3"/>
    <x v="0"/>
  </r>
  <r>
    <n v="2439"/>
    <x v="430"/>
    <x v="2"/>
    <x v="1"/>
    <x v="2"/>
    <x v="1"/>
    <x v="2"/>
    <x v="2"/>
    <x v="3"/>
    <x v="3"/>
    <x v="3"/>
    <x v="1"/>
    <x v="1"/>
    <x v="0"/>
    <x v="3"/>
    <x v="3"/>
    <x v="0"/>
  </r>
  <r>
    <n v="2440"/>
    <x v="430"/>
    <x v="2"/>
    <x v="1"/>
    <x v="0"/>
    <x v="0"/>
    <x v="1"/>
    <x v="1"/>
    <x v="3"/>
    <x v="14"/>
    <x v="14"/>
    <x v="0"/>
    <x v="0"/>
    <x v="0"/>
    <x v="2"/>
    <x v="2"/>
    <x v="0"/>
  </r>
  <r>
    <n v="2441"/>
    <x v="430"/>
    <x v="2"/>
    <x v="1"/>
    <x v="2"/>
    <x v="3"/>
    <x v="0"/>
    <x v="0"/>
    <x v="0"/>
    <x v="0"/>
    <x v="0"/>
    <x v="0"/>
    <x v="0"/>
    <x v="0"/>
    <x v="2"/>
    <x v="2"/>
    <x v="0"/>
  </r>
  <r>
    <n v="2442"/>
    <x v="430"/>
    <x v="2"/>
    <x v="1"/>
    <x v="1"/>
    <x v="4"/>
    <x v="2"/>
    <x v="2"/>
    <x v="8"/>
    <x v="36"/>
    <x v="36"/>
    <x v="1"/>
    <x v="1"/>
    <x v="0"/>
    <x v="4"/>
    <x v="4"/>
    <x v="0"/>
  </r>
  <r>
    <n v="2443"/>
    <x v="430"/>
    <x v="2"/>
    <x v="1"/>
    <x v="2"/>
    <x v="3"/>
    <x v="4"/>
    <x v="4"/>
    <x v="0"/>
    <x v="49"/>
    <x v="49"/>
    <x v="0"/>
    <x v="0"/>
    <x v="0"/>
    <x v="2"/>
    <x v="2"/>
    <x v="2"/>
  </r>
  <r>
    <n v="2444"/>
    <x v="430"/>
    <x v="2"/>
    <x v="1"/>
    <x v="1"/>
    <x v="5"/>
    <x v="3"/>
    <x v="3"/>
    <x v="0"/>
    <x v="25"/>
    <x v="25"/>
    <x v="1"/>
    <x v="1"/>
    <x v="1"/>
    <x v="2"/>
    <x v="2"/>
    <x v="2"/>
  </r>
  <r>
    <n v="2445"/>
    <x v="430"/>
    <x v="2"/>
    <x v="1"/>
    <x v="1"/>
    <x v="5"/>
    <x v="1"/>
    <x v="1"/>
    <x v="2"/>
    <x v="30"/>
    <x v="30"/>
    <x v="0"/>
    <x v="0"/>
    <x v="0"/>
    <x v="3"/>
    <x v="3"/>
    <x v="2"/>
  </r>
  <r>
    <n v="2446"/>
    <x v="431"/>
    <x v="2"/>
    <x v="1"/>
    <x v="1"/>
    <x v="3"/>
    <x v="3"/>
    <x v="3"/>
    <x v="4"/>
    <x v="29"/>
    <x v="29"/>
    <x v="0"/>
    <x v="0"/>
    <x v="0"/>
    <x v="0"/>
    <x v="0"/>
    <x v="4"/>
  </r>
  <r>
    <n v="2447"/>
    <x v="431"/>
    <x v="2"/>
    <x v="1"/>
    <x v="1"/>
    <x v="0"/>
    <x v="2"/>
    <x v="2"/>
    <x v="0"/>
    <x v="38"/>
    <x v="38"/>
    <x v="0"/>
    <x v="0"/>
    <x v="0"/>
    <x v="2"/>
    <x v="2"/>
    <x v="0"/>
  </r>
  <r>
    <n v="2448"/>
    <x v="431"/>
    <x v="2"/>
    <x v="1"/>
    <x v="1"/>
    <x v="6"/>
    <x v="0"/>
    <x v="0"/>
    <x v="9"/>
    <x v="39"/>
    <x v="39"/>
    <x v="0"/>
    <x v="0"/>
    <x v="0"/>
    <x v="0"/>
    <x v="0"/>
    <x v="0"/>
  </r>
  <r>
    <n v="2449"/>
    <x v="432"/>
    <x v="2"/>
    <x v="1"/>
    <x v="1"/>
    <x v="6"/>
    <x v="0"/>
    <x v="0"/>
    <x v="2"/>
    <x v="2"/>
    <x v="2"/>
    <x v="1"/>
    <x v="1"/>
    <x v="0"/>
    <x v="3"/>
    <x v="3"/>
    <x v="2"/>
  </r>
  <r>
    <n v="2450"/>
    <x v="432"/>
    <x v="2"/>
    <x v="1"/>
    <x v="2"/>
    <x v="2"/>
    <x v="4"/>
    <x v="4"/>
    <x v="8"/>
    <x v="19"/>
    <x v="19"/>
    <x v="1"/>
    <x v="1"/>
    <x v="0"/>
    <x v="3"/>
    <x v="3"/>
    <x v="4"/>
  </r>
  <r>
    <n v="2451"/>
    <x v="433"/>
    <x v="2"/>
    <x v="1"/>
    <x v="0"/>
    <x v="5"/>
    <x v="3"/>
    <x v="3"/>
    <x v="6"/>
    <x v="13"/>
    <x v="13"/>
    <x v="0"/>
    <x v="0"/>
    <x v="0"/>
    <x v="0"/>
    <x v="0"/>
    <x v="0"/>
  </r>
  <r>
    <n v="2452"/>
    <x v="433"/>
    <x v="2"/>
    <x v="1"/>
    <x v="0"/>
    <x v="4"/>
    <x v="1"/>
    <x v="1"/>
    <x v="2"/>
    <x v="30"/>
    <x v="30"/>
    <x v="1"/>
    <x v="1"/>
    <x v="0"/>
    <x v="2"/>
    <x v="2"/>
    <x v="2"/>
  </r>
  <r>
    <n v="2453"/>
    <x v="434"/>
    <x v="2"/>
    <x v="1"/>
    <x v="2"/>
    <x v="1"/>
    <x v="0"/>
    <x v="0"/>
    <x v="3"/>
    <x v="45"/>
    <x v="45"/>
    <x v="0"/>
    <x v="0"/>
    <x v="0"/>
    <x v="0"/>
    <x v="0"/>
    <x v="0"/>
  </r>
  <r>
    <n v="2454"/>
    <x v="434"/>
    <x v="2"/>
    <x v="1"/>
    <x v="0"/>
    <x v="3"/>
    <x v="4"/>
    <x v="4"/>
    <x v="7"/>
    <x v="31"/>
    <x v="31"/>
    <x v="1"/>
    <x v="1"/>
    <x v="0"/>
    <x v="2"/>
    <x v="2"/>
    <x v="4"/>
  </r>
  <r>
    <n v="2455"/>
    <x v="434"/>
    <x v="2"/>
    <x v="1"/>
    <x v="2"/>
    <x v="5"/>
    <x v="4"/>
    <x v="4"/>
    <x v="5"/>
    <x v="47"/>
    <x v="47"/>
    <x v="0"/>
    <x v="0"/>
    <x v="0"/>
    <x v="1"/>
    <x v="1"/>
    <x v="2"/>
  </r>
  <r>
    <n v="2456"/>
    <x v="435"/>
    <x v="2"/>
    <x v="1"/>
    <x v="2"/>
    <x v="3"/>
    <x v="1"/>
    <x v="1"/>
    <x v="2"/>
    <x v="30"/>
    <x v="30"/>
    <x v="0"/>
    <x v="0"/>
    <x v="0"/>
    <x v="3"/>
    <x v="3"/>
    <x v="2"/>
  </r>
  <r>
    <n v="2457"/>
    <x v="435"/>
    <x v="2"/>
    <x v="1"/>
    <x v="2"/>
    <x v="2"/>
    <x v="3"/>
    <x v="3"/>
    <x v="2"/>
    <x v="5"/>
    <x v="5"/>
    <x v="1"/>
    <x v="1"/>
    <x v="0"/>
    <x v="2"/>
    <x v="2"/>
    <x v="1"/>
  </r>
  <r>
    <n v="2458"/>
    <x v="435"/>
    <x v="2"/>
    <x v="1"/>
    <x v="0"/>
    <x v="3"/>
    <x v="1"/>
    <x v="1"/>
    <x v="9"/>
    <x v="44"/>
    <x v="44"/>
    <x v="0"/>
    <x v="0"/>
    <x v="0"/>
    <x v="2"/>
    <x v="2"/>
    <x v="0"/>
  </r>
  <r>
    <n v="2459"/>
    <x v="435"/>
    <x v="2"/>
    <x v="1"/>
    <x v="1"/>
    <x v="5"/>
    <x v="0"/>
    <x v="0"/>
    <x v="5"/>
    <x v="48"/>
    <x v="48"/>
    <x v="0"/>
    <x v="0"/>
    <x v="0"/>
    <x v="2"/>
    <x v="2"/>
    <x v="0"/>
  </r>
  <r>
    <n v="2460"/>
    <x v="435"/>
    <x v="2"/>
    <x v="1"/>
    <x v="0"/>
    <x v="2"/>
    <x v="1"/>
    <x v="1"/>
    <x v="1"/>
    <x v="1"/>
    <x v="1"/>
    <x v="0"/>
    <x v="0"/>
    <x v="0"/>
    <x v="3"/>
    <x v="3"/>
    <x v="1"/>
  </r>
  <r>
    <n v="2461"/>
    <x v="436"/>
    <x v="2"/>
    <x v="1"/>
    <x v="1"/>
    <x v="2"/>
    <x v="0"/>
    <x v="0"/>
    <x v="0"/>
    <x v="0"/>
    <x v="0"/>
    <x v="0"/>
    <x v="0"/>
    <x v="0"/>
    <x v="2"/>
    <x v="2"/>
    <x v="0"/>
  </r>
  <r>
    <n v="2462"/>
    <x v="436"/>
    <x v="2"/>
    <x v="1"/>
    <x v="1"/>
    <x v="6"/>
    <x v="1"/>
    <x v="1"/>
    <x v="9"/>
    <x v="44"/>
    <x v="44"/>
    <x v="1"/>
    <x v="1"/>
    <x v="0"/>
    <x v="2"/>
    <x v="2"/>
    <x v="0"/>
  </r>
  <r>
    <n v="2463"/>
    <x v="436"/>
    <x v="2"/>
    <x v="1"/>
    <x v="1"/>
    <x v="1"/>
    <x v="3"/>
    <x v="3"/>
    <x v="1"/>
    <x v="27"/>
    <x v="27"/>
    <x v="0"/>
    <x v="0"/>
    <x v="0"/>
    <x v="0"/>
    <x v="0"/>
    <x v="3"/>
  </r>
  <r>
    <n v="2464"/>
    <x v="436"/>
    <x v="2"/>
    <x v="1"/>
    <x v="2"/>
    <x v="0"/>
    <x v="1"/>
    <x v="1"/>
    <x v="2"/>
    <x v="30"/>
    <x v="30"/>
    <x v="0"/>
    <x v="0"/>
    <x v="0"/>
    <x v="4"/>
    <x v="4"/>
    <x v="2"/>
  </r>
  <r>
    <n v="2465"/>
    <x v="436"/>
    <x v="2"/>
    <x v="1"/>
    <x v="2"/>
    <x v="2"/>
    <x v="0"/>
    <x v="0"/>
    <x v="4"/>
    <x v="4"/>
    <x v="4"/>
    <x v="0"/>
    <x v="0"/>
    <x v="0"/>
    <x v="1"/>
    <x v="1"/>
    <x v="2"/>
  </r>
  <r>
    <n v="2466"/>
    <x v="436"/>
    <x v="2"/>
    <x v="1"/>
    <x v="1"/>
    <x v="2"/>
    <x v="3"/>
    <x v="3"/>
    <x v="7"/>
    <x v="11"/>
    <x v="11"/>
    <x v="1"/>
    <x v="1"/>
    <x v="0"/>
    <x v="3"/>
    <x v="3"/>
    <x v="3"/>
  </r>
  <r>
    <n v="2467"/>
    <x v="437"/>
    <x v="2"/>
    <x v="1"/>
    <x v="0"/>
    <x v="6"/>
    <x v="2"/>
    <x v="2"/>
    <x v="4"/>
    <x v="17"/>
    <x v="17"/>
    <x v="1"/>
    <x v="1"/>
    <x v="0"/>
    <x v="2"/>
    <x v="2"/>
    <x v="0"/>
  </r>
  <r>
    <n v="2468"/>
    <x v="437"/>
    <x v="2"/>
    <x v="1"/>
    <x v="1"/>
    <x v="1"/>
    <x v="1"/>
    <x v="1"/>
    <x v="5"/>
    <x v="28"/>
    <x v="28"/>
    <x v="1"/>
    <x v="1"/>
    <x v="0"/>
    <x v="3"/>
    <x v="3"/>
    <x v="2"/>
  </r>
  <r>
    <n v="2469"/>
    <x v="437"/>
    <x v="2"/>
    <x v="1"/>
    <x v="0"/>
    <x v="3"/>
    <x v="4"/>
    <x v="4"/>
    <x v="3"/>
    <x v="42"/>
    <x v="42"/>
    <x v="1"/>
    <x v="1"/>
    <x v="0"/>
    <x v="1"/>
    <x v="1"/>
    <x v="2"/>
  </r>
  <r>
    <n v="2470"/>
    <x v="437"/>
    <x v="2"/>
    <x v="1"/>
    <x v="0"/>
    <x v="6"/>
    <x v="3"/>
    <x v="3"/>
    <x v="5"/>
    <x v="16"/>
    <x v="16"/>
    <x v="1"/>
    <x v="1"/>
    <x v="0"/>
    <x v="3"/>
    <x v="3"/>
    <x v="1"/>
  </r>
  <r>
    <n v="2471"/>
    <x v="437"/>
    <x v="2"/>
    <x v="1"/>
    <x v="1"/>
    <x v="3"/>
    <x v="4"/>
    <x v="4"/>
    <x v="1"/>
    <x v="37"/>
    <x v="37"/>
    <x v="0"/>
    <x v="0"/>
    <x v="0"/>
    <x v="3"/>
    <x v="3"/>
    <x v="4"/>
  </r>
  <r>
    <n v="2472"/>
    <x v="437"/>
    <x v="2"/>
    <x v="1"/>
    <x v="0"/>
    <x v="2"/>
    <x v="1"/>
    <x v="1"/>
    <x v="5"/>
    <x v="28"/>
    <x v="28"/>
    <x v="0"/>
    <x v="0"/>
    <x v="0"/>
    <x v="2"/>
    <x v="2"/>
    <x v="2"/>
  </r>
  <r>
    <n v="2473"/>
    <x v="437"/>
    <x v="2"/>
    <x v="1"/>
    <x v="1"/>
    <x v="1"/>
    <x v="3"/>
    <x v="3"/>
    <x v="6"/>
    <x v="13"/>
    <x v="13"/>
    <x v="0"/>
    <x v="0"/>
    <x v="1"/>
    <x v="3"/>
    <x v="3"/>
    <x v="0"/>
  </r>
  <r>
    <n v="2474"/>
    <x v="437"/>
    <x v="2"/>
    <x v="1"/>
    <x v="2"/>
    <x v="2"/>
    <x v="1"/>
    <x v="1"/>
    <x v="5"/>
    <x v="28"/>
    <x v="28"/>
    <x v="0"/>
    <x v="0"/>
    <x v="0"/>
    <x v="0"/>
    <x v="0"/>
    <x v="2"/>
  </r>
  <r>
    <n v="2475"/>
    <x v="437"/>
    <x v="2"/>
    <x v="1"/>
    <x v="0"/>
    <x v="5"/>
    <x v="4"/>
    <x v="4"/>
    <x v="9"/>
    <x v="46"/>
    <x v="46"/>
    <x v="1"/>
    <x v="1"/>
    <x v="0"/>
    <x v="2"/>
    <x v="2"/>
    <x v="0"/>
  </r>
  <r>
    <n v="2476"/>
    <x v="437"/>
    <x v="2"/>
    <x v="1"/>
    <x v="2"/>
    <x v="2"/>
    <x v="2"/>
    <x v="2"/>
    <x v="2"/>
    <x v="12"/>
    <x v="12"/>
    <x v="1"/>
    <x v="1"/>
    <x v="0"/>
    <x v="3"/>
    <x v="3"/>
    <x v="0"/>
  </r>
  <r>
    <n v="2477"/>
    <x v="437"/>
    <x v="2"/>
    <x v="1"/>
    <x v="2"/>
    <x v="5"/>
    <x v="4"/>
    <x v="4"/>
    <x v="6"/>
    <x v="9"/>
    <x v="9"/>
    <x v="1"/>
    <x v="1"/>
    <x v="0"/>
    <x v="3"/>
    <x v="3"/>
    <x v="0"/>
  </r>
  <r>
    <n v="2478"/>
    <x v="437"/>
    <x v="2"/>
    <x v="1"/>
    <x v="2"/>
    <x v="6"/>
    <x v="2"/>
    <x v="2"/>
    <x v="6"/>
    <x v="32"/>
    <x v="32"/>
    <x v="0"/>
    <x v="0"/>
    <x v="0"/>
    <x v="2"/>
    <x v="2"/>
    <x v="0"/>
  </r>
  <r>
    <n v="2479"/>
    <x v="437"/>
    <x v="2"/>
    <x v="1"/>
    <x v="0"/>
    <x v="6"/>
    <x v="1"/>
    <x v="1"/>
    <x v="2"/>
    <x v="30"/>
    <x v="30"/>
    <x v="1"/>
    <x v="1"/>
    <x v="0"/>
    <x v="2"/>
    <x v="2"/>
    <x v="2"/>
  </r>
  <r>
    <n v="2480"/>
    <x v="437"/>
    <x v="2"/>
    <x v="1"/>
    <x v="2"/>
    <x v="5"/>
    <x v="4"/>
    <x v="4"/>
    <x v="4"/>
    <x v="8"/>
    <x v="8"/>
    <x v="1"/>
    <x v="1"/>
    <x v="0"/>
    <x v="0"/>
    <x v="0"/>
    <x v="1"/>
  </r>
  <r>
    <n v="2481"/>
    <x v="438"/>
    <x v="2"/>
    <x v="1"/>
    <x v="1"/>
    <x v="5"/>
    <x v="1"/>
    <x v="1"/>
    <x v="9"/>
    <x v="44"/>
    <x v="44"/>
    <x v="1"/>
    <x v="1"/>
    <x v="0"/>
    <x v="2"/>
    <x v="2"/>
    <x v="0"/>
  </r>
  <r>
    <n v="2482"/>
    <x v="438"/>
    <x v="2"/>
    <x v="1"/>
    <x v="2"/>
    <x v="3"/>
    <x v="1"/>
    <x v="1"/>
    <x v="6"/>
    <x v="7"/>
    <x v="7"/>
    <x v="0"/>
    <x v="0"/>
    <x v="0"/>
    <x v="3"/>
    <x v="3"/>
    <x v="0"/>
  </r>
  <r>
    <n v="2483"/>
    <x v="438"/>
    <x v="2"/>
    <x v="1"/>
    <x v="2"/>
    <x v="2"/>
    <x v="4"/>
    <x v="4"/>
    <x v="7"/>
    <x v="31"/>
    <x v="31"/>
    <x v="1"/>
    <x v="1"/>
    <x v="0"/>
    <x v="3"/>
    <x v="3"/>
    <x v="4"/>
  </r>
  <r>
    <n v="2484"/>
    <x v="438"/>
    <x v="2"/>
    <x v="1"/>
    <x v="0"/>
    <x v="5"/>
    <x v="3"/>
    <x v="3"/>
    <x v="2"/>
    <x v="5"/>
    <x v="5"/>
    <x v="0"/>
    <x v="0"/>
    <x v="0"/>
    <x v="4"/>
    <x v="4"/>
    <x v="1"/>
  </r>
  <r>
    <n v="2485"/>
    <x v="438"/>
    <x v="2"/>
    <x v="1"/>
    <x v="2"/>
    <x v="0"/>
    <x v="4"/>
    <x v="4"/>
    <x v="9"/>
    <x v="46"/>
    <x v="46"/>
    <x v="0"/>
    <x v="0"/>
    <x v="0"/>
    <x v="2"/>
    <x v="2"/>
    <x v="0"/>
  </r>
  <r>
    <n v="2486"/>
    <x v="438"/>
    <x v="2"/>
    <x v="1"/>
    <x v="1"/>
    <x v="1"/>
    <x v="4"/>
    <x v="4"/>
    <x v="0"/>
    <x v="49"/>
    <x v="49"/>
    <x v="0"/>
    <x v="0"/>
    <x v="0"/>
    <x v="3"/>
    <x v="3"/>
    <x v="2"/>
  </r>
  <r>
    <n v="2487"/>
    <x v="439"/>
    <x v="2"/>
    <x v="1"/>
    <x v="2"/>
    <x v="0"/>
    <x v="3"/>
    <x v="3"/>
    <x v="3"/>
    <x v="41"/>
    <x v="41"/>
    <x v="0"/>
    <x v="0"/>
    <x v="0"/>
    <x v="1"/>
    <x v="1"/>
    <x v="2"/>
  </r>
  <r>
    <n v="2488"/>
    <x v="439"/>
    <x v="2"/>
    <x v="1"/>
    <x v="1"/>
    <x v="0"/>
    <x v="2"/>
    <x v="2"/>
    <x v="9"/>
    <x v="26"/>
    <x v="26"/>
    <x v="0"/>
    <x v="0"/>
    <x v="1"/>
    <x v="2"/>
    <x v="2"/>
    <x v="0"/>
  </r>
  <r>
    <n v="2489"/>
    <x v="439"/>
    <x v="2"/>
    <x v="1"/>
    <x v="0"/>
    <x v="0"/>
    <x v="3"/>
    <x v="3"/>
    <x v="6"/>
    <x v="13"/>
    <x v="13"/>
    <x v="0"/>
    <x v="0"/>
    <x v="0"/>
    <x v="0"/>
    <x v="0"/>
    <x v="0"/>
  </r>
  <r>
    <n v="2490"/>
    <x v="439"/>
    <x v="2"/>
    <x v="1"/>
    <x v="1"/>
    <x v="5"/>
    <x v="4"/>
    <x v="4"/>
    <x v="1"/>
    <x v="37"/>
    <x v="37"/>
    <x v="0"/>
    <x v="0"/>
    <x v="0"/>
    <x v="1"/>
    <x v="1"/>
    <x v="4"/>
  </r>
  <r>
    <n v="2491"/>
    <x v="439"/>
    <x v="2"/>
    <x v="1"/>
    <x v="2"/>
    <x v="3"/>
    <x v="3"/>
    <x v="3"/>
    <x v="5"/>
    <x v="16"/>
    <x v="16"/>
    <x v="0"/>
    <x v="0"/>
    <x v="0"/>
    <x v="3"/>
    <x v="3"/>
    <x v="1"/>
  </r>
  <r>
    <n v="2492"/>
    <x v="439"/>
    <x v="2"/>
    <x v="1"/>
    <x v="1"/>
    <x v="3"/>
    <x v="0"/>
    <x v="0"/>
    <x v="2"/>
    <x v="2"/>
    <x v="2"/>
    <x v="1"/>
    <x v="1"/>
    <x v="0"/>
    <x v="3"/>
    <x v="3"/>
    <x v="2"/>
  </r>
  <r>
    <n v="2493"/>
    <x v="439"/>
    <x v="2"/>
    <x v="1"/>
    <x v="0"/>
    <x v="4"/>
    <x v="3"/>
    <x v="3"/>
    <x v="4"/>
    <x v="29"/>
    <x v="29"/>
    <x v="0"/>
    <x v="0"/>
    <x v="0"/>
    <x v="1"/>
    <x v="1"/>
    <x v="4"/>
  </r>
  <r>
    <n v="2494"/>
    <x v="439"/>
    <x v="2"/>
    <x v="1"/>
    <x v="2"/>
    <x v="0"/>
    <x v="2"/>
    <x v="2"/>
    <x v="2"/>
    <x v="12"/>
    <x v="12"/>
    <x v="0"/>
    <x v="0"/>
    <x v="0"/>
    <x v="3"/>
    <x v="3"/>
    <x v="0"/>
  </r>
  <r>
    <n v="2495"/>
    <x v="439"/>
    <x v="2"/>
    <x v="1"/>
    <x v="1"/>
    <x v="2"/>
    <x v="4"/>
    <x v="4"/>
    <x v="0"/>
    <x v="49"/>
    <x v="49"/>
    <x v="1"/>
    <x v="1"/>
    <x v="0"/>
    <x v="0"/>
    <x v="0"/>
    <x v="2"/>
  </r>
  <r>
    <n v="2496"/>
    <x v="439"/>
    <x v="2"/>
    <x v="1"/>
    <x v="1"/>
    <x v="3"/>
    <x v="0"/>
    <x v="0"/>
    <x v="5"/>
    <x v="48"/>
    <x v="48"/>
    <x v="0"/>
    <x v="0"/>
    <x v="0"/>
    <x v="3"/>
    <x v="3"/>
    <x v="0"/>
  </r>
  <r>
    <n v="2497"/>
    <x v="439"/>
    <x v="2"/>
    <x v="1"/>
    <x v="0"/>
    <x v="6"/>
    <x v="3"/>
    <x v="3"/>
    <x v="6"/>
    <x v="13"/>
    <x v="13"/>
    <x v="0"/>
    <x v="0"/>
    <x v="0"/>
    <x v="2"/>
    <x v="2"/>
    <x v="0"/>
  </r>
  <r>
    <n v="2498"/>
    <x v="439"/>
    <x v="2"/>
    <x v="1"/>
    <x v="0"/>
    <x v="2"/>
    <x v="0"/>
    <x v="0"/>
    <x v="3"/>
    <x v="45"/>
    <x v="45"/>
    <x v="0"/>
    <x v="0"/>
    <x v="1"/>
    <x v="3"/>
    <x v="3"/>
    <x v="0"/>
  </r>
  <r>
    <n v="2499"/>
    <x v="439"/>
    <x v="2"/>
    <x v="1"/>
    <x v="2"/>
    <x v="2"/>
    <x v="1"/>
    <x v="1"/>
    <x v="1"/>
    <x v="1"/>
    <x v="1"/>
    <x v="0"/>
    <x v="0"/>
    <x v="0"/>
    <x v="0"/>
    <x v="0"/>
    <x v="1"/>
  </r>
  <r>
    <n v="2500"/>
    <x v="439"/>
    <x v="2"/>
    <x v="1"/>
    <x v="2"/>
    <x v="5"/>
    <x v="1"/>
    <x v="1"/>
    <x v="1"/>
    <x v="1"/>
    <x v="1"/>
    <x v="0"/>
    <x v="0"/>
    <x v="0"/>
    <x v="1"/>
    <x v="1"/>
    <x v="1"/>
  </r>
  <r>
    <n v="2501"/>
    <x v="439"/>
    <x v="2"/>
    <x v="1"/>
    <x v="1"/>
    <x v="4"/>
    <x v="2"/>
    <x v="2"/>
    <x v="7"/>
    <x v="15"/>
    <x v="15"/>
    <x v="1"/>
    <x v="1"/>
    <x v="1"/>
    <x v="3"/>
    <x v="3"/>
    <x v="0"/>
  </r>
  <r>
    <n v="2502"/>
    <x v="439"/>
    <x v="2"/>
    <x v="1"/>
    <x v="0"/>
    <x v="2"/>
    <x v="1"/>
    <x v="1"/>
    <x v="1"/>
    <x v="1"/>
    <x v="1"/>
    <x v="0"/>
    <x v="0"/>
    <x v="0"/>
    <x v="2"/>
    <x v="2"/>
    <x v="1"/>
  </r>
  <r>
    <n v="2503"/>
    <x v="439"/>
    <x v="2"/>
    <x v="1"/>
    <x v="1"/>
    <x v="4"/>
    <x v="3"/>
    <x v="3"/>
    <x v="1"/>
    <x v="27"/>
    <x v="27"/>
    <x v="1"/>
    <x v="1"/>
    <x v="0"/>
    <x v="3"/>
    <x v="3"/>
    <x v="3"/>
  </r>
  <r>
    <n v="2504"/>
    <x v="439"/>
    <x v="2"/>
    <x v="1"/>
    <x v="0"/>
    <x v="4"/>
    <x v="4"/>
    <x v="4"/>
    <x v="4"/>
    <x v="8"/>
    <x v="8"/>
    <x v="0"/>
    <x v="0"/>
    <x v="0"/>
    <x v="0"/>
    <x v="0"/>
    <x v="1"/>
  </r>
  <r>
    <n v="2505"/>
    <x v="439"/>
    <x v="2"/>
    <x v="1"/>
    <x v="1"/>
    <x v="1"/>
    <x v="1"/>
    <x v="1"/>
    <x v="0"/>
    <x v="10"/>
    <x v="10"/>
    <x v="0"/>
    <x v="0"/>
    <x v="0"/>
    <x v="3"/>
    <x v="3"/>
    <x v="2"/>
  </r>
  <r>
    <n v="2506"/>
    <x v="439"/>
    <x v="2"/>
    <x v="1"/>
    <x v="0"/>
    <x v="5"/>
    <x v="2"/>
    <x v="2"/>
    <x v="3"/>
    <x v="3"/>
    <x v="3"/>
    <x v="0"/>
    <x v="0"/>
    <x v="0"/>
    <x v="4"/>
    <x v="4"/>
    <x v="0"/>
  </r>
  <r>
    <n v="2507"/>
    <x v="439"/>
    <x v="2"/>
    <x v="1"/>
    <x v="1"/>
    <x v="1"/>
    <x v="2"/>
    <x v="2"/>
    <x v="0"/>
    <x v="38"/>
    <x v="38"/>
    <x v="0"/>
    <x v="0"/>
    <x v="0"/>
    <x v="3"/>
    <x v="3"/>
    <x v="0"/>
  </r>
  <r>
    <n v="2508"/>
    <x v="439"/>
    <x v="2"/>
    <x v="1"/>
    <x v="2"/>
    <x v="4"/>
    <x v="2"/>
    <x v="2"/>
    <x v="8"/>
    <x v="36"/>
    <x v="36"/>
    <x v="1"/>
    <x v="1"/>
    <x v="0"/>
    <x v="2"/>
    <x v="2"/>
    <x v="0"/>
  </r>
  <r>
    <n v="2509"/>
    <x v="439"/>
    <x v="2"/>
    <x v="1"/>
    <x v="0"/>
    <x v="2"/>
    <x v="3"/>
    <x v="3"/>
    <x v="9"/>
    <x v="35"/>
    <x v="35"/>
    <x v="1"/>
    <x v="1"/>
    <x v="0"/>
    <x v="3"/>
    <x v="3"/>
    <x v="0"/>
  </r>
  <r>
    <n v="2510"/>
    <x v="439"/>
    <x v="2"/>
    <x v="1"/>
    <x v="0"/>
    <x v="4"/>
    <x v="2"/>
    <x v="2"/>
    <x v="5"/>
    <x v="6"/>
    <x v="6"/>
    <x v="1"/>
    <x v="1"/>
    <x v="1"/>
    <x v="4"/>
    <x v="4"/>
    <x v="0"/>
  </r>
  <r>
    <n v="2511"/>
    <x v="440"/>
    <x v="2"/>
    <x v="1"/>
    <x v="0"/>
    <x v="3"/>
    <x v="3"/>
    <x v="3"/>
    <x v="3"/>
    <x v="41"/>
    <x v="41"/>
    <x v="1"/>
    <x v="1"/>
    <x v="0"/>
    <x v="2"/>
    <x v="2"/>
    <x v="2"/>
  </r>
  <r>
    <n v="2512"/>
    <x v="440"/>
    <x v="2"/>
    <x v="1"/>
    <x v="2"/>
    <x v="4"/>
    <x v="2"/>
    <x v="2"/>
    <x v="6"/>
    <x v="32"/>
    <x v="32"/>
    <x v="0"/>
    <x v="0"/>
    <x v="0"/>
    <x v="3"/>
    <x v="3"/>
    <x v="0"/>
  </r>
  <r>
    <n v="2513"/>
    <x v="440"/>
    <x v="2"/>
    <x v="1"/>
    <x v="2"/>
    <x v="0"/>
    <x v="2"/>
    <x v="2"/>
    <x v="3"/>
    <x v="3"/>
    <x v="3"/>
    <x v="0"/>
    <x v="0"/>
    <x v="0"/>
    <x v="2"/>
    <x v="2"/>
    <x v="0"/>
  </r>
  <r>
    <n v="2514"/>
    <x v="440"/>
    <x v="2"/>
    <x v="1"/>
    <x v="1"/>
    <x v="0"/>
    <x v="1"/>
    <x v="1"/>
    <x v="0"/>
    <x v="10"/>
    <x v="10"/>
    <x v="0"/>
    <x v="0"/>
    <x v="0"/>
    <x v="1"/>
    <x v="1"/>
    <x v="2"/>
  </r>
  <r>
    <n v="2515"/>
    <x v="440"/>
    <x v="2"/>
    <x v="1"/>
    <x v="2"/>
    <x v="2"/>
    <x v="2"/>
    <x v="2"/>
    <x v="0"/>
    <x v="38"/>
    <x v="38"/>
    <x v="0"/>
    <x v="0"/>
    <x v="0"/>
    <x v="2"/>
    <x v="2"/>
    <x v="0"/>
  </r>
  <r>
    <n v="2516"/>
    <x v="440"/>
    <x v="2"/>
    <x v="1"/>
    <x v="1"/>
    <x v="2"/>
    <x v="0"/>
    <x v="0"/>
    <x v="5"/>
    <x v="48"/>
    <x v="48"/>
    <x v="0"/>
    <x v="0"/>
    <x v="0"/>
    <x v="1"/>
    <x v="1"/>
    <x v="0"/>
  </r>
  <r>
    <n v="2517"/>
    <x v="440"/>
    <x v="2"/>
    <x v="1"/>
    <x v="2"/>
    <x v="6"/>
    <x v="0"/>
    <x v="0"/>
    <x v="4"/>
    <x v="4"/>
    <x v="4"/>
    <x v="0"/>
    <x v="0"/>
    <x v="0"/>
    <x v="3"/>
    <x v="3"/>
    <x v="2"/>
  </r>
  <r>
    <n v="2518"/>
    <x v="440"/>
    <x v="2"/>
    <x v="1"/>
    <x v="1"/>
    <x v="0"/>
    <x v="3"/>
    <x v="3"/>
    <x v="8"/>
    <x v="18"/>
    <x v="18"/>
    <x v="0"/>
    <x v="0"/>
    <x v="0"/>
    <x v="2"/>
    <x v="2"/>
    <x v="4"/>
  </r>
  <r>
    <n v="2519"/>
    <x v="440"/>
    <x v="2"/>
    <x v="1"/>
    <x v="2"/>
    <x v="1"/>
    <x v="0"/>
    <x v="0"/>
    <x v="4"/>
    <x v="4"/>
    <x v="4"/>
    <x v="0"/>
    <x v="0"/>
    <x v="0"/>
    <x v="1"/>
    <x v="1"/>
    <x v="2"/>
  </r>
  <r>
    <n v="2520"/>
    <x v="441"/>
    <x v="2"/>
    <x v="1"/>
    <x v="2"/>
    <x v="6"/>
    <x v="3"/>
    <x v="3"/>
    <x v="1"/>
    <x v="27"/>
    <x v="27"/>
    <x v="0"/>
    <x v="0"/>
    <x v="0"/>
    <x v="1"/>
    <x v="1"/>
    <x v="3"/>
  </r>
  <r>
    <n v="2521"/>
    <x v="441"/>
    <x v="2"/>
    <x v="1"/>
    <x v="1"/>
    <x v="2"/>
    <x v="3"/>
    <x v="3"/>
    <x v="6"/>
    <x v="13"/>
    <x v="13"/>
    <x v="0"/>
    <x v="0"/>
    <x v="1"/>
    <x v="3"/>
    <x v="3"/>
    <x v="0"/>
  </r>
  <r>
    <n v="2522"/>
    <x v="442"/>
    <x v="2"/>
    <x v="1"/>
    <x v="1"/>
    <x v="0"/>
    <x v="2"/>
    <x v="2"/>
    <x v="4"/>
    <x v="17"/>
    <x v="17"/>
    <x v="0"/>
    <x v="0"/>
    <x v="0"/>
    <x v="4"/>
    <x v="4"/>
    <x v="0"/>
  </r>
  <r>
    <n v="2523"/>
    <x v="442"/>
    <x v="2"/>
    <x v="1"/>
    <x v="0"/>
    <x v="0"/>
    <x v="2"/>
    <x v="2"/>
    <x v="7"/>
    <x v="15"/>
    <x v="15"/>
    <x v="0"/>
    <x v="0"/>
    <x v="0"/>
    <x v="3"/>
    <x v="3"/>
    <x v="0"/>
  </r>
  <r>
    <n v="2524"/>
    <x v="442"/>
    <x v="2"/>
    <x v="1"/>
    <x v="2"/>
    <x v="0"/>
    <x v="1"/>
    <x v="1"/>
    <x v="3"/>
    <x v="14"/>
    <x v="14"/>
    <x v="0"/>
    <x v="0"/>
    <x v="0"/>
    <x v="0"/>
    <x v="0"/>
    <x v="0"/>
  </r>
  <r>
    <n v="2525"/>
    <x v="442"/>
    <x v="2"/>
    <x v="1"/>
    <x v="0"/>
    <x v="6"/>
    <x v="2"/>
    <x v="2"/>
    <x v="2"/>
    <x v="12"/>
    <x v="12"/>
    <x v="1"/>
    <x v="1"/>
    <x v="0"/>
    <x v="2"/>
    <x v="2"/>
    <x v="0"/>
  </r>
  <r>
    <n v="2526"/>
    <x v="442"/>
    <x v="2"/>
    <x v="1"/>
    <x v="2"/>
    <x v="3"/>
    <x v="0"/>
    <x v="0"/>
    <x v="7"/>
    <x v="20"/>
    <x v="20"/>
    <x v="0"/>
    <x v="0"/>
    <x v="0"/>
    <x v="3"/>
    <x v="3"/>
    <x v="2"/>
  </r>
  <r>
    <n v="2527"/>
    <x v="442"/>
    <x v="2"/>
    <x v="1"/>
    <x v="1"/>
    <x v="4"/>
    <x v="1"/>
    <x v="1"/>
    <x v="3"/>
    <x v="14"/>
    <x v="14"/>
    <x v="0"/>
    <x v="0"/>
    <x v="0"/>
    <x v="0"/>
    <x v="0"/>
    <x v="0"/>
  </r>
  <r>
    <n v="2528"/>
    <x v="442"/>
    <x v="2"/>
    <x v="1"/>
    <x v="2"/>
    <x v="1"/>
    <x v="0"/>
    <x v="0"/>
    <x v="5"/>
    <x v="48"/>
    <x v="48"/>
    <x v="1"/>
    <x v="1"/>
    <x v="0"/>
    <x v="4"/>
    <x v="4"/>
    <x v="0"/>
  </r>
  <r>
    <n v="2529"/>
    <x v="442"/>
    <x v="2"/>
    <x v="1"/>
    <x v="2"/>
    <x v="1"/>
    <x v="2"/>
    <x v="2"/>
    <x v="7"/>
    <x v="15"/>
    <x v="15"/>
    <x v="1"/>
    <x v="1"/>
    <x v="0"/>
    <x v="2"/>
    <x v="2"/>
    <x v="0"/>
  </r>
  <r>
    <n v="2530"/>
    <x v="442"/>
    <x v="2"/>
    <x v="1"/>
    <x v="1"/>
    <x v="0"/>
    <x v="4"/>
    <x v="4"/>
    <x v="2"/>
    <x v="24"/>
    <x v="24"/>
    <x v="0"/>
    <x v="0"/>
    <x v="0"/>
    <x v="2"/>
    <x v="2"/>
    <x v="1"/>
  </r>
  <r>
    <n v="2531"/>
    <x v="442"/>
    <x v="2"/>
    <x v="1"/>
    <x v="2"/>
    <x v="0"/>
    <x v="0"/>
    <x v="0"/>
    <x v="5"/>
    <x v="48"/>
    <x v="48"/>
    <x v="1"/>
    <x v="1"/>
    <x v="0"/>
    <x v="2"/>
    <x v="2"/>
    <x v="0"/>
  </r>
  <r>
    <n v="2532"/>
    <x v="442"/>
    <x v="2"/>
    <x v="1"/>
    <x v="2"/>
    <x v="6"/>
    <x v="2"/>
    <x v="2"/>
    <x v="0"/>
    <x v="38"/>
    <x v="38"/>
    <x v="0"/>
    <x v="0"/>
    <x v="0"/>
    <x v="3"/>
    <x v="3"/>
    <x v="0"/>
  </r>
  <r>
    <n v="2533"/>
    <x v="442"/>
    <x v="2"/>
    <x v="1"/>
    <x v="1"/>
    <x v="3"/>
    <x v="2"/>
    <x v="2"/>
    <x v="9"/>
    <x v="26"/>
    <x v="26"/>
    <x v="0"/>
    <x v="0"/>
    <x v="0"/>
    <x v="2"/>
    <x v="2"/>
    <x v="0"/>
  </r>
  <r>
    <n v="2534"/>
    <x v="442"/>
    <x v="2"/>
    <x v="1"/>
    <x v="0"/>
    <x v="2"/>
    <x v="1"/>
    <x v="1"/>
    <x v="3"/>
    <x v="14"/>
    <x v="14"/>
    <x v="0"/>
    <x v="0"/>
    <x v="0"/>
    <x v="2"/>
    <x v="2"/>
    <x v="0"/>
  </r>
  <r>
    <n v="2535"/>
    <x v="443"/>
    <x v="2"/>
    <x v="1"/>
    <x v="1"/>
    <x v="3"/>
    <x v="3"/>
    <x v="3"/>
    <x v="5"/>
    <x v="16"/>
    <x v="16"/>
    <x v="0"/>
    <x v="0"/>
    <x v="0"/>
    <x v="2"/>
    <x v="2"/>
    <x v="1"/>
  </r>
  <r>
    <n v="2536"/>
    <x v="443"/>
    <x v="2"/>
    <x v="1"/>
    <x v="2"/>
    <x v="3"/>
    <x v="1"/>
    <x v="1"/>
    <x v="1"/>
    <x v="1"/>
    <x v="1"/>
    <x v="0"/>
    <x v="0"/>
    <x v="1"/>
    <x v="0"/>
    <x v="0"/>
    <x v="1"/>
  </r>
  <r>
    <n v="2537"/>
    <x v="444"/>
    <x v="2"/>
    <x v="1"/>
    <x v="1"/>
    <x v="3"/>
    <x v="2"/>
    <x v="2"/>
    <x v="9"/>
    <x v="26"/>
    <x v="26"/>
    <x v="0"/>
    <x v="0"/>
    <x v="0"/>
    <x v="3"/>
    <x v="3"/>
    <x v="0"/>
  </r>
  <r>
    <n v="2538"/>
    <x v="444"/>
    <x v="2"/>
    <x v="1"/>
    <x v="2"/>
    <x v="2"/>
    <x v="3"/>
    <x v="3"/>
    <x v="6"/>
    <x v="13"/>
    <x v="13"/>
    <x v="0"/>
    <x v="0"/>
    <x v="0"/>
    <x v="1"/>
    <x v="1"/>
    <x v="0"/>
  </r>
  <r>
    <n v="2539"/>
    <x v="444"/>
    <x v="2"/>
    <x v="1"/>
    <x v="2"/>
    <x v="1"/>
    <x v="0"/>
    <x v="0"/>
    <x v="9"/>
    <x v="39"/>
    <x v="39"/>
    <x v="1"/>
    <x v="1"/>
    <x v="0"/>
    <x v="3"/>
    <x v="3"/>
    <x v="0"/>
  </r>
  <r>
    <n v="2540"/>
    <x v="445"/>
    <x v="2"/>
    <x v="1"/>
    <x v="0"/>
    <x v="5"/>
    <x v="4"/>
    <x v="4"/>
    <x v="7"/>
    <x v="31"/>
    <x v="31"/>
    <x v="1"/>
    <x v="1"/>
    <x v="0"/>
    <x v="3"/>
    <x v="3"/>
    <x v="4"/>
  </r>
  <r>
    <n v="2541"/>
    <x v="445"/>
    <x v="2"/>
    <x v="1"/>
    <x v="1"/>
    <x v="6"/>
    <x v="3"/>
    <x v="3"/>
    <x v="8"/>
    <x v="18"/>
    <x v="18"/>
    <x v="0"/>
    <x v="0"/>
    <x v="0"/>
    <x v="3"/>
    <x v="3"/>
    <x v="4"/>
  </r>
  <r>
    <n v="2542"/>
    <x v="445"/>
    <x v="2"/>
    <x v="1"/>
    <x v="0"/>
    <x v="3"/>
    <x v="4"/>
    <x v="4"/>
    <x v="7"/>
    <x v="31"/>
    <x v="31"/>
    <x v="0"/>
    <x v="0"/>
    <x v="0"/>
    <x v="1"/>
    <x v="1"/>
    <x v="4"/>
  </r>
  <r>
    <n v="2543"/>
    <x v="445"/>
    <x v="2"/>
    <x v="1"/>
    <x v="1"/>
    <x v="3"/>
    <x v="2"/>
    <x v="2"/>
    <x v="5"/>
    <x v="6"/>
    <x v="6"/>
    <x v="0"/>
    <x v="0"/>
    <x v="0"/>
    <x v="2"/>
    <x v="2"/>
    <x v="0"/>
  </r>
  <r>
    <n v="2544"/>
    <x v="445"/>
    <x v="2"/>
    <x v="1"/>
    <x v="2"/>
    <x v="6"/>
    <x v="4"/>
    <x v="4"/>
    <x v="2"/>
    <x v="24"/>
    <x v="24"/>
    <x v="0"/>
    <x v="0"/>
    <x v="0"/>
    <x v="2"/>
    <x v="2"/>
    <x v="1"/>
  </r>
  <r>
    <n v="2545"/>
    <x v="445"/>
    <x v="2"/>
    <x v="1"/>
    <x v="0"/>
    <x v="1"/>
    <x v="2"/>
    <x v="2"/>
    <x v="7"/>
    <x v="15"/>
    <x v="15"/>
    <x v="1"/>
    <x v="1"/>
    <x v="0"/>
    <x v="0"/>
    <x v="0"/>
    <x v="0"/>
  </r>
  <r>
    <n v="2546"/>
    <x v="445"/>
    <x v="2"/>
    <x v="1"/>
    <x v="2"/>
    <x v="2"/>
    <x v="2"/>
    <x v="2"/>
    <x v="4"/>
    <x v="17"/>
    <x v="17"/>
    <x v="0"/>
    <x v="0"/>
    <x v="0"/>
    <x v="3"/>
    <x v="3"/>
    <x v="0"/>
  </r>
  <r>
    <n v="2547"/>
    <x v="445"/>
    <x v="2"/>
    <x v="1"/>
    <x v="2"/>
    <x v="4"/>
    <x v="0"/>
    <x v="0"/>
    <x v="3"/>
    <x v="45"/>
    <x v="45"/>
    <x v="1"/>
    <x v="1"/>
    <x v="0"/>
    <x v="3"/>
    <x v="3"/>
    <x v="0"/>
  </r>
  <r>
    <n v="2548"/>
    <x v="445"/>
    <x v="2"/>
    <x v="1"/>
    <x v="2"/>
    <x v="1"/>
    <x v="2"/>
    <x v="2"/>
    <x v="5"/>
    <x v="6"/>
    <x v="6"/>
    <x v="1"/>
    <x v="1"/>
    <x v="0"/>
    <x v="2"/>
    <x v="2"/>
    <x v="0"/>
  </r>
  <r>
    <n v="2549"/>
    <x v="445"/>
    <x v="2"/>
    <x v="1"/>
    <x v="0"/>
    <x v="1"/>
    <x v="1"/>
    <x v="1"/>
    <x v="2"/>
    <x v="30"/>
    <x v="30"/>
    <x v="0"/>
    <x v="0"/>
    <x v="0"/>
    <x v="1"/>
    <x v="1"/>
    <x v="2"/>
  </r>
  <r>
    <n v="2550"/>
    <x v="445"/>
    <x v="2"/>
    <x v="1"/>
    <x v="1"/>
    <x v="1"/>
    <x v="2"/>
    <x v="2"/>
    <x v="3"/>
    <x v="3"/>
    <x v="3"/>
    <x v="1"/>
    <x v="1"/>
    <x v="0"/>
    <x v="2"/>
    <x v="2"/>
    <x v="0"/>
  </r>
  <r>
    <n v="2551"/>
    <x v="445"/>
    <x v="2"/>
    <x v="1"/>
    <x v="0"/>
    <x v="2"/>
    <x v="3"/>
    <x v="3"/>
    <x v="5"/>
    <x v="16"/>
    <x v="16"/>
    <x v="1"/>
    <x v="1"/>
    <x v="0"/>
    <x v="3"/>
    <x v="3"/>
    <x v="1"/>
  </r>
  <r>
    <n v="2552"/>
    <x v="445"/>
    <x v="2"/>
    <x v="1"/>
    <x v="2"/>
    <x v="6"/>
    <x v="4"/>
    <x v="4"/>
    <x v="4"/>
    <x v="8"/>
    <x v="8"/>
    <x v="1"/>
    <x v="1"/>
    <x v="0"/>
    <x v="3"/>
    <x v="3"/>
    <x v="1"/>
  </r>
  <r>
    <n v="2553"/>
    <x v="446"/>
    <x v="2"/>
    <x v="1"/>
    <x v="0"/>
    <x v="5"/>
    <x v="2"/>
    <x v="2"/>
    <x v="4"/>
    <x v="17"/>
    <x v="17"/>
    <x v="1"/>
    <x v="1"/>
    <x v="0"/>
    <x v="0"/>
    <x v="0"/>
    <x v="0"/>
  </r>
  <r>
    <n v="2554"/>
    <x v="446"/>
    <x v="2"/>
    <x v="1"/>
    <x v="0"/>
    <x v="5"/>
    <x v="4"/>
    <x v="4"/>
    <x v="5"/>
    <x v="47"/>
    <x v="47"/>
    <x v="0"/>
    <x v="0"/>
    <x v="0"/>
    <x v="0"/>
    <x v="0"/>
    <x v="2"/>
  </r>
  <r>
    <n v="2555"/>
    <x v="446"/>
    <x v="2"/>
    <x v="1"/>
    <x v="2"/>
    <x v="4"/>
    <x v="0"/>
    <x v="0"/>
    <x v="7"/>
    <x v="20"/>
    <x v="20"/>
    <x v="1"/>
    <x v="1"/>
    <x v="0"/>
    <x v="3"/>
    <x v="3"/>
    <x v="2"/>
  </r>
  <r>
    <n v="2556"/>
    <x v="446"/>
    <x v="2"/>
    <x v="1"/>
    <x v="2"/>
    <x v="6"/>
    <x v="4"/>
    <x v="4"/>
    <x v="7"/>
    <x v="31"/>
    <x v="31"/>
    <x v="1"/>
    <x v="1"/>
    <x v="0"/>
    <x v="1"/>
    <x v="1"/>
    <x v="4"/>
  </r>
  <r>
    <n v="2557"/>
    <x v="447"/>
    <x v="2"/>
    <x v="1"/>
    <x v="1"/>
    <x v="6"/>
    <x v="3"/>
    <x v="3"/>
    <x v="1"/>
    <x v="27"/>
    <x v="27"/>
    <x v="1"/>
    <x v="1"/>
    <x v="0"/>
    <x v="4"/>
    <x v="4"/>
    <x v="3"/>
  </r>
  <r>
    <n v="2558"/>
    <x v="447"/>
    <x v="2"/>
    <x v="1"/>
    <x v="2"/>
    <x v="1"/>
    <x v="0"/>
    <x v="0"/>
    <x v="0"/>
    <x v="0"/>
    <x v="0"/>
    <x v="1"/>
    <x v="1"/>
    <x v="0"/>
    <x v="4"/>
    <x v="4"/>
    <x v="0"/>
  </r>
  <r>
    <n v="2559"/>
    <x v="448"/>
    <x v="2"/>
    <x v="1"/>
    <x v="2"/>
    <x v="2"/>
    <x v="4"/>
    <x v="4"/>
    <x v="8"/>
    <x v="19"/>
    <x v="19"/>
    <x v="1"/>
    <x v="1"/>
    <x v="0"/>
    <x v="4"/>
    <x v="4"/>
    <x v="4"/>
  </r>
  <r>
    <n v="2560"/>
    <x v="448"/>
    <x v="2"/>
    <x v="1"/>
    <x v="0"/>
    <x v="5"/>
    <x v="2"/>
    <x v="2"/>
    <x v="0"/>
    <x v="38"/>
    <x v="38"/>
    <x v="0"/>
    <x v="0"/>
    <x v="0"/>
    <x v="2"/>
    <x v="2"/>
    <x v="0"/>
  </r>
  <r>
    <n v="2561"/>
    <x v="448"/>
    <x v="2"/>
    <x v="1"/>
    <x v="2"/>
    <x v="6"/>
    <x v="3"/>
    <x v="3"/>
    <x v="0"/>
    <x v="25"/>
    <x v="25"/>
    <x v="0"/>
    <x v="0"/>
    <x v="1"/>
    <x v="3"/>
    <x v="3"/>
    <x v="2"/>
  </r>
  <r>
    <n v="2562"/>
    <x v="449"/>
    <x v="2"/>
    <x v="1"/>
    <x v="2"/>
    <x v="3"/>
    <x v="4"/>
    <x v="4"/>
    <x v="1"/>
    <x v="37"/>
    <x v="37"/>
    <x v="1"/>
    <x v="1"/>
    <x v="0"/>
    <x v="0"/>
    <x v="0"/>
    <x v="4"/>
  </r>
  <r>
    <n v="2563"/>
    <x v="449"/>
    <x v="2"/>
    <x v="1"/>
    <x v="2"/>
    <x v="0"/>
    <x v="2"/>
    <x v="2"/>
    <x v="4"/>
    <x v="17"/>
    <x v="17"/>
    <x v="0"/>
    <x v="0"/>
    <x v="0"/>
    <x v="1"/>
    <x v="1"/>
    <x v="0"/>
  </r>
  <r>
    <n v="2564"/>
    <x v="450"/>
    <x v="2"/>
    <x v="1"/>
    <x v="0"/>
    <x v="6"/>
    <x v="0"/>
    <x v="0"/>
    <x v="1"/>
    <x v="40"/>
    <x v="40"/>
    <x v="0"/>
    <x v="0"/>
    <x v="0"/>
    <x v="1"/>
    <x v="1"/>
    <x v="2"/>
  </r>
  <r>
    <n v="2565"/>
    <x v="450"/>
    <x v="2"/>
    <x v="1"/>
    <x v="1"/>
    <x v="2"/>
    <x v="0"/>
    <x v="0"/>
    <x v="7"/>
    <x v="20"/>
    <x v="20"/>
    <x v="0"/>
    <x v="0"/>
    <x v="0"/>
    <x v="0"/>
    <x v="0"/>
    <x v="2"/>
  </r>
  <r>
    <n v="2566"/>
    <x v="450"/>
    <x v="2"/>
    <x v="1"/>
    <x v="0"/>
    <x v="6"/>
    <x v="2"/>
    <x v="2"/>
    <x v="4"/>
    <x v="17"/>
    <x v="17"/>
    <x v="0"/>
    <x v="0"/>
    <x v="0"/>
    <x v="2"/>
    <x v="2"/>
    <x v="0"/>
  </r>
  <r>
    <n v="2567"/>
    <x v="450"/>
    <x v="2"/>
    <x v="1"/>
    <x v="2"/>
    <x v="6"/>
    <x v="3"/>
    <x v="3"/>
    <x v="2"/>
    <x v="5"/>
    <x v="5"/>
    <x v="0"/>
    <x v="0"/>
    <x v="0"/>
    <x v="2"/>
    <x v="2"/>
    <x v="1"/>
  </r>
  <r>
    <n v="2568"/>
    <x v="451"/>
    <x v="2"/>
    <x v="1"/>
    <x v="0"/>
    <x v="3"/>
    <x v="1"/>
    <x v="1"/>
    <x v="9"/>
    <x v="44"/>
    <x v="44"/>
    <x v="0"/>
    <x v="0"/>
    <x v="0"/>
    <x v="3"/>
    <x v="3"/>
    <x v="0"/>
  </r>
  <r>
    <n v="2569"/>
    <x v="451"/>
    <x v="2"/>
    <x v="1"/>
    <x v="1"/>
    <x v="4"/>
    <x v="4"/>
    <x v="4"/>
    <x v="5"/>
    <x v="47"/>
    <x v="47"/>
    <x v="0"/>
    <x v="0"/>
    <x v="0"/>
    <x v="3"/>
    <x v="3"/>
    <x v="2"/>
  </r>
  <r>
    <n v="2570"/>
    <x v="451"/>
    <x v="2"/>
    <x v="1"/>
    <x v="1"/>
    <x v="3"/>
    <x v="4"/>
    <x v="4"/>
    <x v="7"/>
    <x v="31"/>
    <x v="31"/>
    <x v="1"/>
    <x v="1"/>
    <x v="0"/>
    <x v="2"/>
    <x v="2"/>
    <x v="4"/>
  </r>
  <r>
    <n v="2571"/>
    <x v="451"/>
    <x v="2"/>
    <x v="1"/>
    <x v="1"/>
    <x v="3"/>
    <x v="2"/>
    <x v="2"/>
    <x v="5"/>
    <x v="6"/>
    <x v="6"/>
    <x v="0"/>
    <x v="0"/>
    <x v="0"/>
    <x v="2"/>
    <x v="2"/>
    <x v="0"/>
  </r>
  <r>
    <n v="2572"/>
    <x v="452"/>
    <x v="2"/>
    <x v="1"/>
    <x v="1"/>
    <x v="5"/>
    <x v="1"/>
    <x v="1"/>
    <x v="3"/>
    <x v="14"/>
    <x v="14"/>
    <x v="1"/>
    <x v="1"/>
    <x v="0"/>
    <x v="0"/>
    <x v="0"/>
    <x v="0"/>
  </r>
  <r>
    <n v="2573"/>
    <x v="452"/>
    <x v="2"/>
    <x v="1"/>
    <x v="1"/>
    <x v="2"/>
    <x v="4"/>
    <x v="4"/>
    <x v="1"/>
    <x v="37"/>
    <x v="37"/>
    <x v="1"/>
    <x v="1"/>
    <x v="0"/>
    <x v="3"/>
    <x v="3"/>
    <x v="4"/>
  </r>
  <r>
    <n v="2574"/>
    <x v="452"/>
    <x v="2"/>
    <x v="1"/>
    <x v="2"/>
    <x v="5"/>
    <x v="1"/>
    <x v="1"/>
    <x v="0"/>
    <x v="10"/>
    <x v="10"/>
    <x v="0"/>
    <x v="0"/>
    <x v="0"/>
    <x v="2"/>
    <x v="2"/>
    <x v="2"/>
  </r>
  <r>
    <n v="2575"/>
    <x v="452"/>
    <x v="2"/>
    <x v="1"/>
    <x v="2"/>
    <x v="6"/>
    <x v="4"/>
    <x v="4"/>
    <x v="9"/>
    <x v="46"/>
    <x v="46"/>
    <x v="1"/>
    <x v="1"/>
    <x v="0"/>
    <x v="0"/>
    <x v="0"/>
    <x v="0"/>
  </r>
  <r>
    <n v="2576"/>
    <x v="452"/>
    <x v="2"/>
    <x v="1"/>
    <x v="0"/>
    <x v="4"/>
    <x v="1"/>
    <x v="1"/>
    <x v="6"/>
    <x v="7"/>
    <x v="7"/>
    <x v="0"/>
    <x v="0"/>
    <x v="0"/>
    <x v="4"/>
    <x v="4"/>
    <x v="0"/>
  </r>
  <r>
    <n v="2577"/>
    <x v="452"/>
    <x v="2"/>
    <x v="1"/>
    <x v="1"/>
    <x v="2"/>
    <x v="1"/>
    <x v="1"/>
    <x v="9"/>
    <x v="44"/>
    <x v="44"/>
    <x v="0"/>
    <x v="0"/>
    <x v="0"/>
    <x v="3"/>
    <x v="3"/>
    <x v="0"/>
  </r>
  <r>
    <n v="2578"/>
    <x v="452"/>
    <x v="2"/>
    <x v="1"/>
    <x v="1"/>
    <x v="2"/>
    <x v="0"/>
    <x v="0"/>
    <x v="7"/>
    <x v="20"/>
    <x v="20"/>
    <x v="0"/>
    <x v="0"/>
    <x v="0"/>
    <x v="4"/>
    <x v="4"/>
    <x v="2"/>
  </r>
  <r>
    <n v="2579"/>
    <x v="452"/>
    <x v="2"/>
    <x v="1"/>
    <x v="0"/>
    <x v="6"/>
    <x v="2"/>
    <x v="2"/>
    <x v="4"/>
    <x v="17"/>
    <x v="17"/>
    <x v="1"/>
    <x v="1"/>
    <x v="0"/>
    <x v="0"/>
    <x v="0"/>
    <x v="0"/>
  </r>
  <r>
    <n v="2580"/>
    <x v="453"/>
    <x v="2"/>
    <x v="1"/>
    <x v="2"/>
    <x v="1"/>
    <x v="0"/>
    <x v="0"/>
    <x v="5"/>
    <x v="48"/>
    <x v="48"/>
    <x v="0"/>
    <x v="0"/>
    <x v="0"/>
    <x v="2"/>
    <x v="2"/>
    <x v="0"/>
  </r>
  <r>
    <n v="2581"/>
    <x v="453"/>
    <x v="2"/>
    <x v="1"/>
    <x v="2"/>
    <x v="2"/>
    <x v="2"/>
    <x v="2"/>
    <x v="6"/>
    <x v="32"/>
    <x v="32"/>
    <x v="1"/>
    <x v="1"/>
    <x v="0"/>
    <x v="0"/>
    <x v="0"/>
    <x v="0"/>
  </r>
  <r>
    <n v="2582"/>
    <x v="453"/>
    <x v="2"/>
    <x v="1"/>
    <x v="0"/>
    <x v="3"/>
    <x v="1"/>
    <x v="1"/>
    <x v="4"/>
    <x v="22"/>
    <x v="22"/>
    <x v="0"/>
    <x v="0"/>
    <x v="0"/>
    <x v="0"/>
    <x v="0"/>
    <x v="1"/>
  </r>
  <r>
    <n v="2583"/>
    <x v="453"/>
    <x v="2"/>
    <x v="1"/>
    <x v="1"/>
    <x v="1"/>
    <x v="4"/>
    <x v="4"/>
    <x v="1"/>
    <x v="37"/>
    <x v="37"/>
    <x v="1"/>
    <x v="1"/>
    <x v="0"/>
    <x v="2"/>
    <x v="2"/>
    <x v="4"/>
  </r>
  <r>
    <n v="2584"/>
    <x v="454"/>
    <x v="2"/>
    <x v="1"/>
    <x v="1"/>
    <x v="6"/>
    <x v="3"/>
    <x v="3"/>
    <x v="0"/>
    <x v="25"/>
    <x v="25"/>
    <x v="0"/>
    <x v="0"/>
    <x v="1"/>
    <x v="1"/>
    <x v="1"/>
    <x v="2"/>
  </r>
  <r>
    <n v="2585"/>
    <x v="454"/>
    <x v="2"/>
    <x v="1"/>
    <x v="2"/>
    <x v="5"/>
    <x v="0"/>
    <x v="0"/>
    <x v="4"/>
    <x v="4"/>
    <x v="4"/>
    <x v="1"/>
    <x v="1"/>
    <x v="0"/>
    <x v="2"/>
    <x v="2"/>
    <x v="2"/>
  </r>
  <r>
    <n v="2586"/>
    <x v="454"/>
    <x v="2"/>
    <x v="1"/>
    <x v="1"/>
    <x v="3"/>
    <x v="0"/>
    <x v="0"/>
    <x v="0"/>
    <x v="0"/>
    <x v="0"/>
    <x v="1"/>
    <x v="1"/>
    <x v="0"/>
    <x v="1"/>
    <x v="1"/>
    <x v="0"/>
  </r>
  <r>
    <n v="2587"/>
    <x v="454"/>
    <x v="2"/>
    <x v="1"/>
    <x v="1"/>
    <x v="3"/>
    <x v="2"/>
    <x v="2"/>
    <x v="2"/>
    <x v="12"/>
    <x v="12"/>
    <x v="0"/>
    <x v="0"/>
    <x v="1"/>
    <x v="2"/>
    <x v="2"/>
    <x v="0"/>
  </r>
  <r>
    <n v="2588"/>
    <x v="454"/>
    <x v="2"/>
    <x v="1"/>
    <x v="1"/>
    <x v="6"/>
    <x v="2"/>
    <x v="2"/>
    <x v="8"/>
    <x v="36"/>
    <x v="36"/>
    <x v="0"/>
    <x v="0"/>
    <x v="0"/>
    <x v="2"/>
    <x v="2"/>
    <x v="0"/>
  </r>
  <r>
    <n v="2589"/>
    <x v="454"/>
    <x v="2"/>
    <x v="1"/>
    <x v="2"/>
    <x v="4"/>
    <x v="1"/>
    <x v="1"/>
    <x v="8"/>
    <x v="33"/>
    <x v="33"/>
    <x v="0"/>
    <x v="0"/>
    <x v="1"/>
    <x v="0"/>
    <x v="0"/>
    <x v="1"/>
  </r>
  <r>
    <n v="2590"/>
    <x v="454"/>
    <x v="2"/>
    <x v="1"/>
    <x v="0"/>
    <x v="0"/>
    <x v="1"/>
    <x v="1"/>
    <x v="1"/>
    <x v="1"/>
    <x v="1"/>
    <x v="0"/>
    <x v="0"/>
    <x v="0"/>
    <x v="2"/>
    <x v="2"/>
    <x v="1"/>
  </r>
  <r>
    <n v="2591"/>
    <x v="454"/>
    <x v="2"/>
    <x v="1"/>
    <x v="0"/>
    <x v="1"/>
    <x v="3"/>
    <x v="3"/>
    <x v="8"/>
    <x v="18"/>
    <x v="18"/>
    <x v="1"/>
    <x v="1"/>
    <x v="0"/>
    <x v="3"/>
    <x v="3"/>
    <x v="4"/>
  </r>
  <r>
    <n v="2592"/>
    <x v="454"/>
    <x v="2"/>
    <x v="1"/>
    <x v="2"/>
    <x v="2"/>
    <x v="1"/>
    <x v="1"/>
    <x v="0"/>
    <x v="10"/>
    <x v="10"/>
    <x v="0"/>
    <x v="0"/>
    <x v="0"/>
    <x v="2"/>
    <x v="2"/>
    <x v="2"/>
  </r>
  <r>
    <n v="2593"/>
    <x v="454"/>
    <x v="2"/>
    <x v="1"/>
    <x v="0"/>
    <x v="6"/>
    <x v="0"/>
    <x v="0"/>
    <x v="3"/>
    <x v="45"/>
    <x v="45"/>
    <x v="1"/>
    <x v="1"/>
    <x v="0"/>
    <x v="4"/>
    <x v="4"/>
    <x v="0"/>
  </r>
  <r>
    <n v="2594"/>
    <x v="454"/>
    <x v="2"/>
    <x v="1"/>
    <x v="1"/>
    <x v="2"/>
    <x v="3"/>
    <x v="3"/>
    <x v="9"/>
    <x v="35"/>
    <x v="35"/>
    <x v="0"/>
    <x v="0"/>
    <x v="0"/>
    <x v="2"/>
    <x v="2"/>
    <x v="0"/>
  </r>
  <r>
    <n v="2595"/>
    <x v="455"/>
    <x v="3"/>
    <x v="1"/>
    <x v="0"/>
    <x v="2"/>
    <x v="3"/>
    <x v="3"/>
    <x v="0"/>
    <x v="25"/>
    <x v="25"/>
    <x v="0"/>
    <x v="0"/>
    <x v="0"/>
    <x v="2"/>
    <x v="2"/>
    <x v="2"/>
  </r>
  <r>
    <n v="2596"/>
    <x v="455"/>
    <x v="3"/>
    <x v="1"/>
    <x v="1"/>
    <x v="2"/>
    <x v="3"/>
    <x v="3"/>
    <x v="3"/>
    <x v="41"/>
    <x v="41"/>
    <x v="1"/>
    <x v="1"/>
    <x v="0"/>
    <x v="2"/>
    <x v="2"/>
    <x v="2"/>
  </r>
  <r>
    <n v="2597"/>
    <x v="455"/>
    <x v="3"/>
    <x v="1"/>
    <x v="1"/>
    <x v="2"/>
    <x v="2"/>
    <x v="2"/>
    <x v="9"/>
    <x v="26"/>
    <x v="26"/>
    <x v="0"/>
    <x v="0"/>
    <x v="0"/>
    <x v="3"/>
    <x v="3"/>
    <x v="0"/>
  </r>
  <r>
    <n v="2598"/>
    <x v="455"/>
    <x v="3"/>
    <x v="1"/>
    <x v="1"/>
    <x v="0"/>
    <x v="0"/>
    <x v="0"/>
    <x v="9"/>
    <x v="39"/>
    <x v="39"/>
    <x v="1"/>
    <x v="1"/>
    <x v="0"/>
    <x v="2"/>
    <x v="2"/>
    <x v="0"/>
  </r>
  <r>
    <n v="2599"/>
    <x v="455"/>
    <x v="3"/>
    <x v="1"/>
    <x v="1"/>
    <x v="6"/>
    <x v="2"/>
    <x v="2"/>
    <x v="3"/>
    <x v="3"/>
    <x v="3"/>
    <x v="0"/>
    <x v="0"/>
    <x v="0"/>
    <x v="0"/>
    <x v="0"/>
    <x v="0"/>
  </r>
  <r>
    <n v="2600"/>
    <x v="455"/>
    <x v="3"/>
    <x v="1"/>
    <x v="0"/>
    <x v="4"/>
    <x v="2"/>
    <x v="2"/>
    <x v="0"/>
    <x v="38"/>
    <x v="38"/>
    <x v="0"/>
    <x v="0"/>
    <x v="0"/>
    <x v="2"/>
    <x v="2"/>
    <x v="0"/>
  </r>
  <r>
    <n v="2601"/>
    <x v="455"/>
    <x v="3"/>
    <x v="1"/>
    <x v="0"/>
    <x v="3"/>
    <x v="4"/>
    <x v="4"/>
    <x v="3"/>
    <x v="42"/>
    <x v="42"/>
    <x v="1"/>
    <x v="1"/>
    <x v="0"/>
    <x v="2"/>
    <x v="2"/>
    <x v="2"/>
  </r>
  <r>
    <n v="2602"/>
    <x v="455"/>
    <x v="3"/>
    <x v="1"/>
    <x v="2"/>
    <x v="0"/>
    <x v="3"/>
    <x v="3"/>
    <x v="8"/>
    <x v="18"/>
    <x v="18"/>
    <x v="1"/>
    <x v="1"/>
    <x v="0"/>
    <x v="2"/>
    <x v="2"/>
    <x v="4"/>
  </r>
  <r>
    <n v="2603"/>
    <x v="455"/>
    <x v="3"/>
    <x v="1"/>
    <x v="1"/>
    <x v="1"/>
    <x v="3"/>
    <x v="3"/>
    <x v="3"/>
    <x v="41"/>
    <x v="41"/>
    <x v="1"/>
    <x v="1"/>
    <x v="0"/>
    <x v="2"/>
    <x v="2"/>
    <x v="2"/>
  </r>
  <r>
    <n v="2604"/>
    <x v="455"/>
    <x v="3"/>
    <x v="1"/>
    <x v="1"/>
    <x v="5"/>
    <x v="1"/>
    <x v="1"/>
    <x v="5"/>
    <x v="28"/>
    <x v="28"/>
    <x v="0"/>
    <x v="0"/>
    <x v="0"/>
    <x v="0"/>
    <x v="0"/>
    <x v="2"/>
  </r>
  <r>
    <n v="2605"/>
    <x v="455"/>
    <x v="3"/>
    <x v="1"/>
    <x v="1"/>
    <x v="5"/>
    <x v="2"/>
    <x v="2"/>
    <x v="2"/>
    <x v="12"/>
    <x v="12"/>
    <x v="0"/>
    <x v="0"/>
    <x v="0"/>
    <x v="2"/>
    <x v="2"/>
    <x v="0"/>
  </r>
  <r>
    <n v="2606"/>
    <x v="455"/>
    <x v="3"/>
    <x v="1"/>
    <x v="0"/>
    <x v="5"/>
    <x v="0"/>
    <x v="0"/>
    <x v="1"/>
    <x v="40"/>
    <x v="40"/>
    <x v="0"/>
    <x v="0"/>
    <x v="0"/>
    <x v="2"/>
    <x v="2"/>
    <x v="2"/>
  </r>
  <r>
    <n v="2607"/>
    <x v="455"/>
    <x v="3"/>
    <x v="1"/>
    <x v="0"/>
    <x v="0"/>
    <x v="3"/>
    <x v="3"/>
    <x v="5"/>
    <x v="16"/>
    <x v="16"/>
    <x v="0"/>
    <x v="0"/>
    <x v="0"/>
    <x v="3"/>
    <x v="3"/>
    <x v="1"/>
  </r>
  <r>
    <n v="2608"/>
    <x v="455"/>
    <x v="3"/>
    <x v="1"/>
    <x v="1"/>
    <x v="0"/>
    <x v="1"/>
    <x v="1"/>
    <x v="2"/>
    <x v="30"/>
    <x v="30"/>
    <x v="0"/>
    <x v="0"/>
    <x v="0"/>
    <x v="3"/>
    <x v="3"/>
    <x v="2"/>
  </r>
  <r>
    <n v="2609"/>
    <x v="455"/>
    <x v="3"/>
    <x v="1"/>
    <x v="0"/>
    <x v="4"/>
    <x v="3"/>
    <x v="3"/>
    <x v="1"/>
    <x v="27"/>
    <x v="27"/>
    <x v="0"/>
    <x v="0"/>
    <x v="0"/>
    <x v="0"/>
    <x v="0"/>
    <x v="3"/>
  </r>
  <r>
    <n v="2610"/>
    <x v="455"/>
    <x v="3"/>
    <x v="1"/>
    <x v="0"/>
    <x v="2"/>
    <x v="0"/>
    <x v="0"/>
    <x v="0"/>
    <x v="0"/>
    <x v="0"/>
    <x v="0"/>
    <x v="0"/>
    <x v="0"/>
    <x v="2"/>
    <x v="2"/>
    <x v="0"/>
  </r>
  <r>
    <n v="2611"/>
    <x v="455"/>
    <x v="3"/>
    <x v="1"/>
    <x v="1"/>
    <x v="2"/>
    <x v="4"/>
    <x v="4"/>
    <x v="4"/>
    <x v="8"/>
    <x v="8"/>
    <x v="0"/>
    <x v="0"/>
    <x v="0"/>
    <x v="2"/>
    <x v="2"/>
    <x v="1"/>
  </r>
  <r>
    <n v="2612"/>
    <x v="455"/>
    <x v="3"/>
    <x v="1"/>
    <x v="1"/>
    <x v="1"/>
    <x v="1"/>
    <x v="1"/>
    <x v="5"/>
    <x v="28"/>
    <x v="28"/>
    <x v="0"/>
    <x v="0"/>
    <x v="0"/>
    <x v="3"/>
    <x v="3"/>
    <x v="2"/>
  </r>
  <r>
    <n v="2613"/>
    <x v="455"/>
    <x v="3"/>
    <x v="1"/>
    <x v="1"/>
    <x v="1"/>
    <x v="1"/>
    <x v="1"/>
    <x v="6"/>
    <x v="7"/>
    <x v="7"/>
    <x v="1"/>
    <x v="1"/>
    <x v="0"/>
    <x v="0"/>
    <x v="0"/>
    <x v="0"/>
  </r>
  <r>
    <n v="2614"/>
    <x v="455"/>
    <x v="3"/>
    <x v="1"/>
    <x v="0"/>
    <x v="0"/>
    <x v="4"/>
    <x v="4"/>
    <x v="9"/>
    <x v="46"/>
    <x v="46"/>
    <x v="0"/>
    <x v="0"/>
    <x v="0"/>
    <x v="0"/>
    <x v="0"/>
    <x v="0"/>
  </r>
  <r>
    <n v="2615"/>
    <x v="455"/>
    <x v="3"/>
    <x v="1"/>
    <x v="0"/>
    <x v="6"/>
    <x v="1"/>
    <x v="1"/>
    <x v="8"/>
    <x v="33"/>
    <x v="33"/>
    <x v="0"/>
    <x v="0"/>
    <x v="0"/>
    <x v="2"/>
    <x v="2"/>
    <x v="1"/>
  </r>
  <r>
    <n v="2616"/>
    <x v="455"/>
    <x v="3"/>
    <x v="1"/>
    <x v="2"/>
    <x v="0"/>
    <x v="1"/>
    <x v="1"/>
    <x v="9"/>
    <x v="44"/>
    <x v="44"/>
    <x v="0"/>
    <x v="0"/>
    <x v="0"/>
    <x v="2"/>
    <x v="2"/>
    <x v="0"/>
  </r>
  <r>
    <n v="2617"/>
    <x v="455"/>
    <x v="3"/>
    <x v="1"/>
    <x v="0"/>
    <x v="6"/>
    <x v="2"/>
    <x v="2"/>
    <x v="3"/>
    <x v="3"/>
    <x v="3"/>
    <x v="0"/>
    <x v="0"/>
    <x v="0"/>
    <x v="3"/>
    <x v="3"/>
    <x v="0"/>
  </r>
  <r>
    <n v="2618"/>
    <x v="456"/>
    <x v="3"/>
    <x v="1"/>
    <x v="2"/>
    <x v="1"/>
    <x v="3"/>
    <x v="3"/>
    <x v="9"/>
    <x v="35"/>
    <x v="35"/>
    <x v="1"/>
    <x v="1"/>
    <x v="0"/>
    <x v="0"/>
    <x v="0"/>
    <x v="0"/>
  </r>
  <r>
    <n v="2619"/>
    <x v="456"/>
    <x v="3"/>
    <x v="1"/>
    <x v="1"/>
    <x v="0"/>
    <x v="4"/>
    <x v="4"/>
    <x v="4"/>
    <x v="8"/>
    <x v="8"/>
    <x v="0"/>
    <x v="0"/>
    <x v="0"/>
    <x v="2"/>
    <x v="2"/>
    <x v="1"/>
  </r>
  <r>
    <n v="2620"/>
    <x v="456"/>
    <x v="3"/>
    <x v="1"/>
    <x v="2"/>
    <x v="6"/>
    <x v="4"/>
    <x v="4"/>
    <x v="5"/>
    <x v="47"/>
    <x v="47"/>
    <x v="0"/>
    <x v="0"/>
    <x v="0"/>
    <x v="4"/>
    <x v="4"/>
    <x v="2"/>
  </r>
  <r>
    <n v="2621"/>
    <x v="457"/>
    <x v="3"/>
    <x v="1"/>
    <x v="1"/>
    <x v="2"/>
    <x v="1"/>
    <x v="1"/>
    <x v="9"/>
    <x v="44"/>
    <x v="44"/>
    <x v="0"/>
    <x v="0"/>
    <x v="1"/>
    <x v="2"/>
    <x v="2"/>
    <x v="0"/>
  </r>
  <r>
    <n v="2622"/>
    <x v="457"/>
    <x v="3"/>
    <x v="1"/>
    <x v="1"/>
    <x v="4"/>
    <x v="3"/>
    <x v="3"/>
    <x v="0"/>
    <x v="25"/>
    <x v="25"/>
    <x v="0"/>
    <x v="0"/>
    <x v="0"/>
    <x v="3"/>
    <x v="3"/>
    <x v="2"/>
  </r>
  <r>
    <n v="2623"/>
    <x v="457"/>
    <x v="3"/>
    <x v="1"/>
    <x v="2"/>
    <x v="5"/>
    <x v="3"/>
    <x v="3"/>
    <x v="3"/>
    <x v="41"/>
    <x v="41"/>
    <x v="0"/>
    <x v="0"/>
    <x v="0"/>
    <x v="2"/>
    <x v="2"/>
    <x v="2"/>
  </r>
  <r>
    <n v="2624"/>
    <x v="457"/>
    <x v="3"/>
    <x v="1"/>
    <x v="1"/>
    <x v="4"/>
    <x v="1"/>
    <x v="1"/>
    <x v="0"/>
    <x v="10"/>
    <x v="10"/>
    <x v="1"/>
    <x v="1"/>
    <x v="0"/>
    <x v="0"/>
    <x v="0"/>
    <x v="2"/>
  </r>
  <r>
    <n v="2625"/>
    <x v="457"/>
    <x v="3"/>
    <x v="1"/>
    <x v="1"/>
    <x v="3"/>
    <x v="0"/>
    <x v="0"/>
    <x v="8"/>
    <x v="23"/>
    <x v="23"/>
    <x v="0"/>
    <x v="0"/>
    <x v="0"/>
    <x v="4"/>
    <x v="4"/>
    <x v="2"/>
  </r>
  <r>
    <n v="2626"/>
    <x v="457"/>
    <x v="3"/>
    <x v="1"/>
    <x v="0"/>
    <x v="3"/>
    <x v="2"/>
    <x v="2"/>
    <x v="2"/>
    <x v="12"/>
    <x v="12"/>
    <x v="1"/>
    <x v="1"/>
    <x v="0"/>
    <x v="2"/>
    <x v="2"/>
    <x v="0"/>
  </r>
  <r>
    <n v="2627"/>
    <x v="458"/>
    <x v="3"/>
    <x v="1"/>
    <x v="2"/>
    <x v="6"/>
    <x v="0"/>
    <x v="0"/>
    <x v="2"/>
    <x v="2"/>
    <x v="2"/>
    <x v="1"/>
    <x v="1"/>
    <x v="0"/>
    <x v="3"/>
    <x v="3"/>
    <x v="2"/>
  </r>
  <r>
    <n v="2628"/>
    <x v="458"/>
    <x v="3"/>
    <x v="1"/>
    <x v="2"/>
    <x v="6"/>
    <x v="0"/>
    <x v="0"/>
    <x v="8"/>
    <x v="23"/>
    <x v="23"/>
    <x v="1"/>
    <x v="1"/>
    <x v="0"/>
    <x v="2"/>
    <x v="2"/>
    <x v="2"/>
  </r>
  <r>
    <n v="2629"/>
    <x v="458"/>
    <x v="3"/>
    <x v="1"/>
    <x v="2"/>
    <x v="3"/>
    <x v="4"/>
    <x v="4"/>
    <x v="7"/>
    <x v="31"/>
    <x v="31"/>
    <x v="0"/>
    <x v="0"/>
    <x v="0"/>
    <x v="2"/>
    <x v="2"/>
    <x v="4"/>
  </r>
  <r>
    <n v="2630"/>
    <x v="458"/>
    <x v="3"/>
    <x v="1"/>
    <x v="1"/>
    <x v="3"/>
    <x v="3"/>
    <x v="3"/>
    <x v="4"/>
    <x v="29"/>
    <x v="29"/>
    <x v="0"/>
    <x v="0"/>
    <x v="0"/>
    <x v="2"/>
    <x v="2"/>
    <x v="4"/>
  </r>
  <r>
    <n v="2631"/>
    <x v="458"/>
    <x v="3"/>
    <x v="1"/>
    <x v="0"/>
    <x v="1"/>
    <x v="0"/>
    <x v="0"/>
    <x v="0"/>
    <x v="0"/>
    <x v="0"/>
    <x v="1"/>
    <x v="1"/>
    <x v="1"/>
    <x v="3"/>
    <x v="3"/>
    <x v="0"/>
  </r>
  <r>
    <n v="2632"/>
    <x v="458"/>
    <x v="3"/>
    <x v="1"/>
    <x v="2"/>
    <x v="2"/>
    <x v="1"/>
    <x v="1"/>
    <x v="4"/>
    <x v="22"/>
    <x v="22"/>
    <x v="1"/>
    <x v="1"/>
    <x v="0"/>
    <x v="1"/>
    <x v="1"/>
    <x v="1"/>
  </r>
  <r>
    <n v="2633"/>
    <x v="458"/>
    <x v="3"/>
    <x v="1"/>
    <x v="2"/>
    <x v="2"/>
    <x v="1"/>
    <x v="1"/>
    <x v="2"/>
    <x v="30"/>
    <x v="30"/>
    <x v="0"/>
    <x v="0"/>
    <x v="1"/>
    <x v="2"/>
    <x v="2"/>
    <x v="2"/>
  </r>
  <r>
    <n v="2634"/>
    <x v="458"/>
    <x v="3"/>
    <x v="1"/>
    <x v="1"/>
    <x v="6"/>
    <x v="1"/>
    <x v="1"/>
    <x v="2"/>
    <x v="30"/>
    <x v="30"/>
    <x v="1"/>
    <x v="1"/>
    <x v="0"/>
    <x v="4"/>
    <x v="4"/>
    <x v="2"/>
  </r>
  <r>
    <n v="2635"/>
    <x v="458"/>
    <x v="3"/>
    <x v="1"/>
    <x v="2"/>
    <x v="4"/>
    <x v="3"/>
    <x v="3"/>
    <x v="4"/>
    <x v="29"/>
    <x v="29"/>
    <x v="1"/>
    <x v="1"/>
    <x v="0"/>
    <x v="2"/>
    <x v="2"/>
    <x v="4"/>
  </r>
  <r>
    <n v="2636"/>
    <x v="458"/>
    <x v="3"/>
    <x v="1"/>
    <x v="0"/>
    <x v="5"/>
    <x v="4"/>
    <x v="4"/>
    <x v="8"/>
    <x v="19"/>
    <x v="19"/>
    <x v="0"/>
    <x v="0"/>
    <x v="0"/>
    <x v="2"/>
    <x v="2"/>
    <x v="4"/>
  </r>
  <r>
    <n v="2637"/>
    <x v="459"/>
    <x v="3"/>
    <x v="1"/>
    <x v="1"/>
    <x v="5"/>
    <x v="3"/>
    <x v="3"/>
    <x v="4"/>
    <x v="29"/>
    <x v="29"/>
    <x v="1"/>
    <x v="1"/>
    <x v="0"/>
    <x v="2"/>
    <x v="2"/>
    <x v="4"/>
  </r>
  <r>
    <n v="2638"/>
    <x v="459"/>
    <x v="3"/>
    <x v="1"/>
    <x v="0"/>
    <x v="5"/>
    <x v="1"/>
    <x v="1"/>
    <x v="0"/>
    <x v="10"/>
    <x v="10"/>
    <x v="0"/>
    <x v="0"/>
    <x v="0"/>
    <x v="3"/>
    <x v="3"/>
    <x v="2"/>
  </r>
  <r>
    <n v="2639"/>
    <x v="459"/>
    <x v="3"/>
    <x v="1"/>
    <x v="0"/>
    <x v="6"/>
    <x v="3"/>
    <x v="3"/>
    <x v="3"/>
    <x v="41"/>
    <x v="41"/>
    <x v="0"/>
    <x v="0"/>
    <x v="0"/>
    <x v="2"/>
    <x v="2"/>
    <x v="2"/>
  </r>
  <r>
    <n v="2640"/>
    <x v="459"/>
    <x v="3"/>
    <x v="1"/>
    <x v="1"/>
    <x v="2"/>
    <x v="2"/>
    <x v="2"/>
    <x v="6"/>
    <x v="32"/>
    <x v="32"/>
    <x v="0"/>
    <x v="0"/>
    <x v="0"/>
    <x v="4"/>
    <x v="4"/>
    <x v="0"/>
  </r>
  <r>
    <n v="2641"/>
    <x v="459"/>
    <x v="3"/>
    <x v="1"/>
    <x v="0"/>
    <x v="2"/>
    <x v="2"/>
    <x v="2"/>
    <x v="6"/>
    <x v="32"/>
    <x v="32"/>
    <x v="1"/>
    <x v="1"/>
    <x v="0"/>
    <x v="3"/>
    <x v="3"/>
    <x v="0"/>
  </r>
  <r>
    <n v="2642"/>
    <x v="459"/>
    <x v="3"/>
    <x v="1"/>
    <x v="2"/>
    <x v="2"/>
    <x v="1"/>
    <x v="1"/>
    <x v="4"/>
    <x v="22"/>
    <x v="22"/>
    <x v="1"/>
    <x v="1"/>
    <x v="0"/>
    <x v="2"/>
    <x v="2"/>
    <x v="1"/>
  </r>
  <r>
    <n v="2643"/>
    <x v="459"/>
    <x v="3"/>
    <x v="1"/>
    <x v="0"/>
    <x v="3"/>
    <x v="4"/>
    <x v="4"/>
    <x v="6"/>
    <x v="9"/>
    <x v="9"/>
    <x v="1"/>
    <x v="1"/>
    <x v="0"/>
    <x v="3"/>
    <x v="3"/>
    <x v="0"/>
  </r>
  <r>
    <n v="2644"/>
    <x v="459"/>
    <x v="3"/>
    <x v="1"/>
    <x v="2"/>
    <x v="2"/>
    <x v="2"/>
    <x v="2"/>
    <x v="5"/>
    <x v="6"/>
    <x v="6"/>
    <x v="0"/>
    <x v="0"/>
    <x v="0"/>
    <x v="2"/>
    <x v="2"/>
    <x v="0"/>
  </r>
  <r>
    <n v="2645"/>
    <x v="459"/>
    <x v="3"/>
    <x v="1"/>
    <x v="1"/>
    <x v="0"/>
    <x v="0"/>
    <x v="0"/>
    <x v="4"/>
    <x v="4"/>
    <x v="4"/>
    <x v="0"/>
    <x v="0"/>
    <x v="0"/>
    <x v="0"/>
    <x v="0"/>
    <x v="2"/>
  </r>
  <r>
    <n v="2646"/>
    <x v="459"/>
    <x v="3"/>
    <x v="1"/>
    <x v="0"/>
    <x v="6"/>
    <x v="0"/>
    <x v="0"/>
    <x v="4"/>
    <x v="4"/>
    <x v="4"/>
    <x v="0"/>
    <x v="0"/>
    <x v="0"/>
    <x v="2"/>
    <x v="2"/>
    <x v="2"/>
  </r>
  <r>
    <n v="2647"/>
    <x v="459"/>
    <x v="3"/>
    <x v="1"/>
    <x v="2"/>
    <x v="6"/>
    <x v="4"/>
    <x v="4"/>
    <x v="9"/>
    <x v="46"/>
    <x v="46"/>
    <x v="0"/>
    <x v="0"/>
    <x v="0"/>
    <x v="4"/>
    <x v="4"/>
    <x v="0"/>
  </r>
  <r>
    <n v="2648"/>
    <x v="460"/>
    <x v="3"/>
    <x v="1"/>
    <x v="2"/>
    <x v="3"/>
    <x v="0"/>
    <x v="0"/>
    <x v="1"/>
    <x v="40"/>
    <x v="40"/>
    <x v="1"/>
    <x v="1"/>
    <x v="0"/>
    <x v="3"/>
    <x v="3"/>
    <x v="2"/>
  </r>
  <r>
    <n v="2649"/>
    <x v="460"/>
    <x v="3"/>
    <x v="1"/>
    <x v="0"/>
    <x v="0"/>
    <x v="2"/>
    <x v="2"/>
    <x v="0"/>
    <x v="38"/>
    <x v="38"/>
    <x v="1"/>
    <x v="1"/>
    <x v="0"/>
    <x v="1"/>
    <x v="1"/>
    <x v="0"/>
  </r>
  <r>
    <n v="2650"/>
    <x v="460"/>
    <x v="3"/>
    <x v="1"/>
    <x v="1"/>
    <x v="6"/>
    <x v="3"/>
    <x v="3"/>
    <x v="6"/>
    <x v="13"/>
    <x v="13"/>
    <x v="1"/>
    <x v="1"/>
    <x v="0"/>
    <x v="3"/>
    <x v="3"/>
    <x v="0"/>
  </r>
  <r>
    <n v="2651"/>
    <x v="460"/>
    <x v="3"/>
    <x v="1"/>
    <x v="2"/>
    <x v="5"/>
    <x v="4"/>
    <x v="4"/>
    <x v="3"/>
    <x v="42"/>
    <x v="42"/>
    <x v="0"/>
    <x v="0"/>
    <x v="1"/>
    <x v="0"/>
    <x v="0"/>
    <x v="2"/>
  </r>
  <r>
    <n v="2652"/>
    <x v="460"/>
    <x v="3"/>
    <x v="1"/>
    <x v="2"/>
    <x v="0"/>
    <x v="0"/>
    <x v="0"/>
    <x v="3"/>
    <x v="45"/>
    <x v="45"/>
    <x v="0"/>
    <x v="0"/>
    <x v="0"/>
    <x v="1"/>
    <x v="1"/>
    <x v="0"/>
  </r>
  <r>
    <n v="2653"/>
    <x v="461"/>
    <x v="3"/>
    <x v="1"/>
    <x v="0"/>
    <x v="4"/>
    <x v="1"/>
    <x v="1"/>
    <x v="6"/>
    <x v="7"/>
    <x v="7"/>
    <x v="0"/>
    <x v="0"/>
    <x v="0"/>
    <x v="3"/>
    <x v="3"/>
    <x v="0"/>
  </r>
  <r>
    <n v="2654"/>
    <x v="461"/>
    <x v="3"/>
    <x v="1"/>
    <x v="0"/>
    <x v="5"/>
    <x v="4"/>
    <x v="4"/>
    <x v="1"/>
    <x v="37"/>
    <x v="37"/>
    <x v="0"/>
    <x v="0"/>
    <x v="0"/>
    <x v="2"/>
    <x v="2"/>
    <x v="4"/>
  </r>
  <r>
    <n v="2655"/>
    <x v="462"/>
    <x v="3"/>
    <x v="1"/>
    <x v="2"/>
    <x v="3"/>
    <x v="4"/>
    <x v="4"/>
    <x v="3"/>
    <x v="42"/>
    <x v="42"/>
    <x v="0"/>
    <x v="0"/>
    <x v="0"/>
    <x v="1"/>
    <x v="1"/>
    <x v="2"/>
  </r>
  <r>
    <n v="2656"/>
    <x v="462"/>
    <x v="3"/>
    <x v="1"/>
    <x v="2"/>
    <x v="5"/>
    <x v="4"/>
    <x v="4"/>
    <x v="5"/>
    <x v="47"/>
    <x v="47"/>
    <x v="0"/>
    <x v="0"/>
    <x v="0"/>
    <x v="1"/>
    <x v="1"/>
    <x v="2"/>
  </r>
  <r>
    <n v="2657"/>
    <x v="462"/>
    <x v="3"/>
    <x v="1"/>
    <x v="2"/>
    <x v="1"/>
    <x v="0"/>
    <x v="0"/>
    <x v="4"/>
    <x v="4"/>
    <x v="4"/>
    <x v="1"/>
    <x v="1"/>
    <x v="0"/>
    <x v="3"/>
    <x v="3"/>
    <x v="2"/>
  </r>
  <r>
    <n v="2658"/>
    <x v="462"/>
    <x v="3"/>
    <x v="1"/>
    <x v="0"/>
    <x v="0"/>
    <x v="2"/>
    <x v="2"/>
    <x v="1"/>
    <x v="43"/>
    <x v="43"/>
    <x v="0"/>
    <x v="0"/>
    <x v="0"/>
    <x v="2"/>
    <x v="2"/>
    <x v="0"/>
  </r>
  <r>
    <n v="2659"/>
    <x v="462"/>
    <x v="3"/>
    <x v="1"/>
    <x v="2"/>
    <x v="2"/>
    <x v="3"/>
    <x v="3"/>
    <x v="3"/>
    <x v="41"/>
    <x v="41"/>
    <x v="1"/>
    <x v="1"/>
    <x v="0"/>
    <x v="4"/>
    <x v="4"/>
    <x v="2"/>
  </r>
  <r>
    <n v="2660"/>
    <x v="462"/>
    <x v="3"/>
    <x v="1"/>
    <x v="1"/>
    <x v="0"/>
    <x v="4"/>
    <x v="4"/>
    <x v="0"/>
    <x v="49"/>
    <x v="49"/>
    <x v="1"/>
    <x v="1"/>
    <x v="0"/>
    <x v="0"/>
    <x v="0"/>
    <x v="2"/>
  </r>
  <r>
    <n v="2661"/>
    <x v="462"/>
    <x v="3"/>
    <x v="1"/>
    <x v="1"/>
    <x v="4"/>
    <x v="3"/>
    <x v="3"/>
    <x v="9"/>
    <x v="35"/>
    <x v="35"/>
    <x v="0"/>
    <x v="0"/>
    <x v="0"/>
    <x v="3"/>
    <x v="3"/>
    <x v="0"/>
  </r>
  <r>
    <n v="2662"/>
    <x v="463"/>
    <x v="3"/>
    <x v="1"/>
    <x v="1"/>
    <x v="2"/>
    <x v="0"/>
    <x v="0"/>
    <x v="9"/>
    <x v="39"/>
    <x v="39"/>
    <x v="0"/>
    <x v="0"/>
    <x v="0"/>
    <x v="2"/>
    <x v="2"/>
    <x v="0"/>
  </r>
  <r>
    <n v="2663"/>
    <x v="464"/>
    <x v="3"/>
    <x v="1"/>
    <x v="0"/>
    <x v="6"/>
    <x v="1"/>
    <x v="1"/>
    <x v="6"/>
    <x v="7"/>
    <x v="7"/>
    <x v="1"/>
    <x v="1"/>
    <x v="0"/>
    <x v="2"/>
    <x v="2"/>
    <x v="0"/>
  </r>
  <r>
    <n v="2664"/>
    <x v="464"/>
    <x v="3"/>
    <x v="1"/>
    <x v="1"/>
    <x v="0"/>
    <x v="0"/>
    <x v="0"/>
    <x v="1"/>
    <x v="40"/>
    <x v="40"/>
    <x v="0"/>
    <x v="0"/>
    <x v="0"/>
    <x v="3"/>
    <x v="3"/>
    <x v="2"/>
  </r>
  <r>
    <n v="2665"/>
    <x v="465"/>
    <x v="3"/>
    <x v="1"/>
    <x v="1"/>
    <x v="6"/>
    <x v="3"/>
    <x v="3"/>
    <x v="5"/>
    <x v="16"/>
    <x v="16"/>
    <x v="0"/>
    <x v="0"/>
    <x v="0"/>
    <x v="4"/>
    <x v="4"/>
    <x v="1"/>
  </r>
  <r>
    <n v="2666"/>
    <x v="465"/>
    <x v="3"/>
    <x v="1"/>
    <x v="0"/>
    <x v="2"/>
    <x v="3"/>
    <x v="3"/>
    <x v="5"/>
    <x v="16"/>
    <x v="16"/>
    <x v="1"/>
    <x v="1"/>
    <x v="0"/>
    <x v="3"/>
    <x v="3"/>
    <x v="1"/>
  </r>
  <r>
    <n v="2667"/>
    <x v="465"/>
    <x v="3"/>
    <x v="1"/>
    <x v="0"/>
    <x v="0"/>
    <x v="3"/>
    <x v="3"/>
    <x v="5"/>
    <x v="16"/>
    <x v="16"/>
    <x v="0"/>
    <x v="0"/>
    <x v="0"/>
    <x v="1"/>
    <x v="1"/>
    <x v="1"/>
  </r>
  <r>
    <n v="2668"/>
    <x v="465"/>
    <x v="3"/>
    <x v="1"/>
    <x v="2"/>
    <x v="4"/>
    <x v="1"/>
    <x v="1"/>
    <x v="7"/>
    <x v="21"/>
    <x v="21"/>
    <x v="0"/>
    <x v="0"/>
    <x v="0"/>
    <x v="2"/>
    <x v="2"/>
    <x v="1"/>
  </r>
  <r>
    <n v="2669"/>
    <x v="466"/>
    <x v="3"/>
    <x v="1"/>
    <x v="2"/>
    <x v="2"/>
    <x v="1"/>
    <x v="1"/>
    <x v="0"/>
    <x v="10"/>
    <x v="10"/>
    <x v="1"/>
    <x v="1"/>
    <x v="0"/>
    <x v="4"/>
    <x v="4"/>
    <x v="2"/>
  </r>
  <r>
    <n v="2670"/>
    <x v="466"/>
    <x v="3"/>
    <x v="1"/>
    <x v="2"/>
    <x v="4"/>
    <x v="3"/>
    <x v="3"/>
    <x v="1"/>
    <x v="27"/>
    <x v="27"/>
    <x v="1"/>
    <x v="1"/>
    <x v="0"/>
    <x v="2"/>
    <x v="2"/>
    <x v="3"/>
  </r>
  <r>
    <n v="2671"/>
    <x v="466"/>
    <x v="3"/>
    <x v="1"/>
    <x v="0"/>
    <x v="3"/>
    <x v="4"/>
    <x v="4"/>
    <x v="5"/>
    <x v="47"/>
    <x v="47"/>
    <x v="0"/>
    <x v="0"/>
    <x v="0"/>
    <x v="1"/>
    <x v="1"/>
    <x v="2"/>
  </r>
  <r>
    <n v="2672"/>
    <x v="466"/>
    <x v="3"/>
    <x v="1"/>
    <x v="2"/>
    <x v="1"/>
    <x v="3"/>
    <x v="3"/>
    <x v="2"/>
    <x v="5"/>
    <x v="5"/>
    <x v="0"/>
    <x v="0"/>
    <x v="0"/>
    <x v="2"/>
    <x v="2"/>
    <x v="1"/>
  </r>
  <r>
    <n v="2673"/>
    <x v="466"/>
    <x v="3"/>
    <x v="1"/>
    <x v="1"/>
    <x v="2"/>
    <x v="4"/>
    <x v="4"/>
    <x v="8"/>
    <x v="19"/>
    <x v="19"/>
    <x v="0"/>
    <x v="0"/>
    <x v="0"/>
    <x v="0"/>
    <x v="0"/>
    <x v="4"/>
  </r>
  <r>
    <n v="2674"/>
    <x v="466"/>
    <x v="3"/>
    <x v="1"/>
    <x v="2"/>
    <x v="0"/>
    <x v="3"/>
    <x v="3"/>
    <x v="6"/>
    <x v="13"/>
    <x v="13"/>
    <x v="0"/>
    <x v="0"/>
    <x v="0"/>
    <x v="4"/>
    <x v="4"/>
    <x v="0"/>
  </r>
  <r>
    <n v="2675"/>
    <x v="466"/>
    <x v="3"/>
    <x v="1"/>
    <x v="0"/>
    <x v="4"/>
    <x v="4"/>
    <x v="4"/>
    <x v="6"/>
    <x v="9"/>
    <x v="9"/>
    <x v="1"/>
    <x v="1"/>
    <x v="0"/>
    <x v="1"/>
    <x v="1"/>
    <x v="0"/>
  </r>
  <r>
    <n v="2676"/>
    <x v="466"/>
    <x v="3"/>
    <x v="1"/>
    <x v="0"/>
    <x v="0"/>
    <x v="1"/>
    <x v="1"/>
    <x v="5"/>
    <x v="28"/>
    <x v="28"/>
    <x v="0"/>
    <x v="0"/>
    <x v="1"/>
    <x v="2"/>
    <x v="2"/>
    <x v="2"/>
  </r>
  <r>
    <n v="2677"/>
    <x v="466"/>
    <x v="3"/>
    <x v="1"/>
    <x v="2"/>
    <x v="0"/>
    <x v="2"/>
    <x v="2"/>
    <x v="4"/>
    <x v="17"/>
    <x v="17"/>
    <x v="0"/>
    <x v="0"/>
    <x v="0"/>
    <x v="1"/>
    <x v="1"/>
    <x v="0"/>
  </r>
  <r>
    <n v="2678"/>
    <x v="466"/>
    <x v="3"/>
    <x v="1"/>
    <x v="2"/>
    <x v="6"/>
    <x v="0"/>
    <x v="0"/>
    <x v="9"/>
    <x v="39"/>
    <x v="39"/>
    <x v="0"/>
    <x v="0"/>
    <x v="0"/>
    <x v="2"/>
    <x v="2"/>
    <x v="0"/>
  </r>
  <r>
    <n v="2679"/>
    <x v="467"/>
    <x v="3"/>
    <x v="1"/>
    <x v="2"/>
    <x v="4"/>
    <x v="3"/>
    <x v="3"/>
    <x v="6"/>
    <x v="13"/>
    <x v="13"/>
    <x v="0"/>
    <x v="0"/>
    <x v="0"/>
    <x v="2"/>
    <x v="2"/>
    <x v="0"/>
  </r>
  <r>
    <n v="2680"/>
    <x v="468"/>
    <x v="3"/>
    <x v="1"/>
    <x v="2"/>
    <x v="2"/>
    <x v="1"/>
    <x v="1"/>
    <x v="4"/>
    <x v="22"/>
    <x v="22"/>
    <x v="0"/>
    <x v="0"/>
    <x v="0"/>
    <x v="0"/>
    <x v="0"/>
    <x v="1"/>
  </r>
  <r>
    <n v="2681"/>
    <x v="468"/>
    <x v="3"/>
    <x v="1"/>
    <x v="2"/>
    <x v="6"/>
    <x v="4"/>
    <x v="4"/>
    <x v="7"/>
    <x v="31"/>
    <x v="31"/>
    <x v="0"/>
    <x v="0"/>
    <x v="0"/>
    <x v="0"/>
    <x v="0"/>
    <x v="4"/>
  </r>
  <r>
    <n v="2682"/>
    <x v="468"/>
    <x v="3"/>
    <x v="1"/>
    <x v="2"/>
    <x v="4"/>
    <x v="1"/>
    <x v="1"/>
    <x v="7"/>
    <x v="21"/>
    <x v="21"/>
    <x v="1"/>
    <x v="1"/>
    <x v="0"/>
    <x v="3"/>
    <x v="3"/>
    <x v="1"/>
  </r>
  <r>
    <n v="2683"/>
    <x v="469"/>
    <x v="3"/>
    <x v="1"/>
    <x v="0"/>
    <x v="6"/>
    <x v="2"/>
    <x v="2"/>
    <x v="0"/>
    <x v="38"/>
    <x v="38"/>
    <x v="0"/>
    <x v="0"/>
    <x v="0"/>
    <x v="3"/>
    <x v="3"/>
    <x v="0"/>
  </r>
  <r>
    <n v="2684"/>
    <x v="470"/>
    <x v="3"/>
    <x v="1"/>
    <x v="2"/>
    <x v="3"/>
    <x v="3"/>
    <x v="3"/>
    <x v="6"/>
    <x v="13"/>
    <x v="13"/>
    <x v="1"/>
    <x v="1"/>
    <x v="0"/>
    <x v="2"/>
    <x v="2"/>
    <x v="0"/>
  </r>
  <r>
    <n v="2685"/>
    <x v="470"/>
    <x v="3"/>
    <x v="1"/>
    <x v="0"/>
    <x v="6"/>
    <x v="3"/>
    <x v="3"/>
    <x v="5"/>
    <x v="16"/>
    <x v="16"/>
    <x v="0"/>
    <x v="0"/>
    <x v="0"/>
    <x v="3"/>
    <x v="3"/>
    <x v="1"/>
  </r>
  <r>
    <n v="2686"/>
    <x v="470"/>
    <x v="3"/>
    <x v="1"/>
    <x v="2"/>
    <x v="6"/>
    <x v="3"/>
    <x v="3"/>
    <x v="0"/>
    <x v="25"/>
    <x v="25"/>
    <x v="0"/>
    <x v="0"/>
    <x v="0"/>
    <x v="0"/>
    <x v="0"/>
    <x v="2"/>
  </r>
  <r>
    <n v="2687"/>
    <x v="470"/>
    <x v="3"/>
    <x v="1"/>
    <x v="2"/>
    <x v="0"/>
    <x v="2"/>
    <x v="2"/>
    <x v="1"/>
    <x v="43"/>
    <x v="43"/>
    <x v="1"/>
    <x v="1"/>
    <x v="0"/>
    <x v="2"/>
    <x v="2"/>
    <x v="0"/>
  </r>
  <r>
    <n v="2688"/>
    <x v="470"/>
    <x v="3"/>
    <x v="1"/>
    <x v="2"/>
    <x v="5"/>
    <x v="1"/>
    <x v="1"/>
    <x v="5"/>
    <x v="28"/>
    <x v="28"/>
    <x v="0"/>
    <x v="0"/>
    <x v="1"/>
    <x v="2"/>
    <x v="2"/>
    <x v="2"/>
  </r>
  <r>
    <n v="2689"/>
    <x v="470"/>
    <x v="3"/>
    <x v="1"/>
    <x v="2"/>
    <x v="3"/>
    <x v="4"/>
    <x v="4"/>
    <x v="9"/>
    <x v="46"/>
    <x v="46"/>
    <x v="0"/>
    <x v="0"/>
    <x v="0"/>
    <x v="3"/>
    <x v="3"/>
    <x v="0"/>
  </r>
  <r>
    <n v="2690"/>
    <x v="470"/>
    <x v="3"/>
    <x v="1"/>
    <x v="0"/>
    <x v="2"/>
    <x v="4"/>
    <x v="4"/>
    <x v="3"/>
    <x v="42"/>
    <x v="42"/>
    <x v="1"/>
    <x v="1"/>
    <x v="0"/>
    <x v="0"/>
    <x v="0"/>
    <x v="2"/>
  </r>
  <r>
    <n v="2691"/>
    <x v="470"/>
    <x v="3"/>
    <x v="1"/>
    <x v="1"/>
    <x v="5"/>
    <x v="4"/>
    <x v="4"/>
    <x v="5"/>
    <x v="47"/>
    <x v="47"/>
    <x v="0"/>
    <x v="0"/>
    <x v="0"/>
    <x v="0"/>
    <x v="0"/>
    <x v="2"/>
  </r>
  <r>
    <n v="2692"/>
    <x v="470"/>
    <x v="3"/>
    <x v="1"/>
    <x v="2"/>
    <x v="3"/>
    <x v="2"/>
    <x v="2"/>
    <x v="1"/>
    <x v="43"/>
    <x v="43"/>
    <x v="1"/>
    <x v="1"/>
    <x v="0"/>
    <x v="1"/>
    <x v="1"/>
    <x v="0"/>
  </r>
  <r>
    <n v="2693"/>
    <x v="470"/>
    <x v="3"/>
    <x v="1"/>
    <x v="0"/>
    <x v="3"/>
    <x v="3"/>
    <x v="3"/>
    <x v="7"/>
    <x v="11"/>
    <x v="11"/>
    <x v="0"/>
    <x v="0"/>
    <x v="0"/>
    <x v="0"/>
    <x v="0"/>
    <x v="3"/>
  </r>
  <r>
    <n v="2694"/>
    <x v="471"/>
    <x v="3"/>
    <x v="1"/>
    <x v="2"/>
    <x v="3"/>
    <x v="4"/>
    <x v="4"/>
    <x v="4"/>
    <x v="8"/>
    <x v="8"/>
    <x v="0"/>
    <x v="0"/>
    <x v="0"/>
    <x v="2"/>
    <x v="2"/>
    <x v="1"/>
  </r>
  <r>
    <n v="2695"/>
    <x v="472"/>
    <x v="3"/>
    <x v="1"/>
    <x v="0"/>
    <x v="2"/>
    <x v="2"/>
    <x v="2"/>
    <x v="9"/>
    <x v="26"/>
    <x v="26"/>
    <x v="0"/>
    <x v="0"/>
    <x v="0"/>
    <x v="4"/>
    <x v="4"/>
    <x v="0"/>
  </r>
  <r>
    <n v="2696"/>
    <x v="472"/>
    <x v="3"/>
    <x v="1"/>
    <x v="1"/>
    <x v="4"/>
    <x v="2"/>
    <x v="2"/>
    <x v="9"/>
    <x v="26"/>
    <x v="26"/>
    <x v="0"/>
    <x v="0"/>
    <x v="0"/>
    <x v="4"/>
    <x v="4"/>
    <x v="0"/>
  </r>
  <r>
    <n v="2697"/>
    <x v="472"/>
    <x v="3"/>
    <x v="1"/>
    <x v="1"/>
    <x v="4"/>
    <x v="2"/>
    <x v="2"/>
    <x v="8"/>
    <x v="36"/>
    <x v="36"/>
    <x v="0"/>
    <x v="0"/>
    <x v="0"/>
    <x v="2"/>
    <x v="2"/>
    <x v="0"/>
  </r>
  <r>
    <n v="2698"/>
    <x v="472"/>
    <x v="3"/>
    <x v="1"/>
    <x v="1"/>
    <x v="6"/>
    <x v="0"/>
    <x v="0"/>
    <x v="0"/>
    <x v="0"/>
    <x v="0"/>
    <x v="1"/>
    <x v="1"/>
    <x v="0"/>
    <x v="1"/>
    <x v="1"/>
    <x v="0"/>
  </r>
  <r>
    <n v="2699"/>
    <x v="472"/>
    <x v="3"/>
    <x v="1"/>
    <x v="1"/>
    <x v="0"/>
    <x v="4"/>
    <x v="4"/>
    <x v="1"/>
    <x v="37"/>
    <x v="37"/>
    <x v="0"/>
    <x v="0"/>
    <x v="0"/>
    <x v="2"/>
    <x v="2"/>
    <x v="4"/>
  </r>
  <r>
    <n v="2700"/>
    <x v="472"/>
    <x v="3"/>
    <x v="1"/>
    <x v="2"/>
    <x v="2"/>
    <x v="1"/>
    <x v="1"/>
    <x v="3"/>
    <x v="14"/>
    <x v="14"/>
    <x v="1"/>
    <x v="1"/>
    <x v="0"/>
    <x v="2"/>
    <x v="2"/>
    <x v="0"/>
  </r>
  <r>
    <n v="2701"/>
    <x v="472"/>
    <x v="3"/>
    <x v="1"/>
    <x v="1"/>
    <x v="0"/>
    <x v="2"/>
    <x v="2"/>
    <x v="5"/>
    <x v="6"/>
    <x v="6"/>
    <x v="0"/>
    <x v="0"/>
    <x v="0"/>
    <x v="2"/>
    <x v="2"/>
    <x v="0"/>
  </r>
  <r>
    <n v="2702"/>
    <x v="472"/>
    <x v="3"/>
    <x v="1"/>
    <x v="0"/>
    <x v="2"/>
    <x v="4"/>
    <x v="4"/>
    <x v="0"/>
    <x v="49"/>
    <x v="49"/>
    <x v="1"/>
    <x v="1"/>
    <x v="0"/>
    <x v="2"/>
    <x v="2"/>
    <x v="2"/>
  </r>
  <r>
    <n v="2703"/>
    <x v="472"/>
    <x v="3"/>
    <x v="1"/>
    <x v="0"/>
    <x v="4"/>
    <x v="1"/>
    <x v="1"/>
    <x v="3"/>
    <x v="14"/>
    <x v="14"/>
    <x v="1"/>
    <x v="1"/>
    <x v="1"/>
    <x v="2"/>
    <x v="2"/>
    <x v="0"/>
  </r>
  <r>
    <n v="2704"/>
    <x v="472"/>
    <x v="3"/>
    <x v="1"/>
    <x v="0"/>
    <x v="1"/>
    <x v="3"/>
    <x v="3"/>
    <x v="6"/>
    <x v="13"/>
    <x v="13"/>
    <x v="0"/>
    <x v="0"/>
    <x v="0"/>
    <x v="2"/>
    <x v="2"/>
    <x v="0"/>
  </r>
  <r>
    <n v="2705"/>
    <x v="472"/>
    <x v="3"/>
    <x v="1"/>
    <x v="2"/>
    <x v="3"/>
    <x v="3"/>
    <x v="3"/>
    <x v="7"/>
    <x v="11"/>
    <x v="11"/>
    <x v="1"/>
    <x v="1"/>
    <x v="0"/>
    <x v="2"/>
    <x v="2"/>
    <x v="3"/>
  </r>
  <r>
    <n v="2706"/>
    <x v="472"/>
    <x v="3"/>
    <x v="1"/>
    <x v="1"/>
    <x v="3"/>
    <x v="3"/>
    <x v="3"/>
    <x v="5"/>
    <x v="16"/>
    <x v="16"/>
    <x v="0"/>
    <x v="0"/>
    <x v="0"/>
    <x v="3"/>
    <x v="3"/>
    <x v="1"/>
  </r>
  <r>
    <n v="2707"/>
    <x v="472"/>
    <x v="3"/>
    <x v="1"/>
    <x v="0"/>
    <x v="5"/>
    <x v="1"/>
    <x v="1"/>
    <x v="2"/>
    <x v="30"/>
    <x v="30"/>
    <x v="0"/>
    <x v="0"/>
    <x v="0"/>
    <x v="0"/>
    <x v="0"/>
    <x v="2"/>
  </r>
  <r>
    <n v="2708"/>
    <x v="472"/>
    <x v="3"/>
    <x v="1"/>
    <x v="2"/>
    <x v="3"/>
    <x v="1"/>
    <x v="1"/>
    <x v="2"/>
    <x v="30"/>
    <x v="30"/>
    <x v="0"/>
    <x v="0"/>
    <x v="1"/>
    <x v="0"/>
    <x v="0"/>
    <x v="2"/>
  </r>
  <r>
    <n v="2709"/>
    <x v="473"/>
    <x v="3"/>
    <x v="1"/>
    <x v="0"/>
    <x v="1"/>
    <x v="3"/>
    <x v="3"/>
    <x v="3"/>
    <x v="41"/>
    <x v="41"/>
    <x v="1"/>
    <x v="1"/>
    <x v="0"/>
    <x v="3"/>
    <x v="3"/>
    <x v="2"/>
  </r>
  <r>
    <n v="2710"/>
    <x v="473"/>
    <x v="3"/>
    <x v="1"/>
    <x v="0"/>
    <x v="0"/>
    <x v="1"/>
    <x v="1"/>
    <x v="4"/>
    <x v="22"/>
    <x v="22"/>
    <x v="0"/>
    <x v="0"/>
    <x v="0"/>
    <x v="3"/>
    <x v="3"/>
    <x v="1"/>
  </r>
  <r>
    <n v="2711"/>
    <x v="473"/>
    <x v="3"/>
    <x v="1"/>
    <x v="0"/>
    <x v="2"/>
    <x v="0"/>
    <x v="0"/>
    <x v="5"/>
    <x v="48"/>
    <x v="48"/>
    <x v="0"/>
    <x v="0"/>
    <x v="0"/>
    <x v="4"/>
    <x v="4"/>
    <x v="0"/>
  </r>
  <r>
    <n v="2712"/>
    <x v="473"/>
    <x v="3"/>
    <x v="1"/>
    <x v="0"/>
    <x v="3"/>
    <x v="4"/>
    <x v="4"/>
    <x v="5"/>
    <x v="47"/>
    <x v="47"/>
    <x v="0"/>
    <x v="0"/>
    <x v="0"/>
    <x v="1"/>
    <x v="1"/>
    <x v="2"/>
  </r>
  <r>
    <n v="2713"/>
    <x v="473"/>
    <x v="3"/>
    <x v="1"/>
    <x v="1"/>
    <x v="4"/>
    <x v="2"/>
    <x v="2"/>
    <x v="6"/>
    <x v="32"/>
    <x v="32"/>
    <x v="1"/>
    <x v="1"/>
    <x v="0"/>
    <x v="0"/>
    <x v="0"/>
    <x v="0"/>
  </r>
  <r>
    <n v="2714"/>
    <x v="473"/>
    <x v="3"/>
    <x v="1"/>
    <x v="0"/>
    <x v="0"/>
    <x v="0"/>
    <x v="0"/>
    <x v="8"/>
    <x v="23"/>
    <x v="23"/>
    <x v="0"/>
    <x v="0"/>
    <x v="0"/>
    <x v="0"/>
    <x v="0"/>
    <x v="2"/>
  </r>
  <r>
    <n v="2715"/>
    <x v="474"/>
    <x v="3"/>
    <x v="1"/>
    <x v="2"/>
    <x v="3"/>
    <x v="1"/>
    <x v="1"/>
    <x v="7"/>
    <x v="21"/>
    <x v="21"/>
    <x v="0"/>
    <x v="0"/>
    <x v="0"/>
    <x v="2"/>
    <x v="2"/>
    <x v="1"/>
  </r>
  <r>
    <n v="2716"/>
    <x v="474"/>
    <x v="3"/>
    <x v="1"/>
    <x v="0"/>
    <x v="2"/>
    <x v="0"/>
    <x v="0"/>
    <x v="1"/>
    <x v="40"/>
    <x v="40"/>
    <x v="0"/>
    <x v="0"/>
    <x v="0"/>
    <x v="2"/>
    <x v="2"/>
    <x v="2"/>
  </r>
  <r>
    <n v="2717"/>
    <x v="474"/>
    <x v="3"/>
    <x v="1"/>
    <x v="0"/>
    <x v="0"/>
    <x v="2"/>
    <x v="2"/>
    <x v="0"/>
    <x v="38"/>
    <x v="38"/>
    <x v="1"/>
    <x v="1"/>
    <x v="0"/>
    <x v="4"/>
    <x v="4"/>
    <x v="0"/>
  </r>
  <r>
    <n v="2718"/>
    <x v="474"/>
    <x v="3"/>
    <x v="1"/>
    <x v="0"/>
    <x v="2"/>
    <x v="2"/>
    <x v="2"/>
    <x v="1"/>
    <x v="43"/>
    <x v="43"/>
    <x v="0"/>
    <x v="0"/>
    <x v="0"/>
    <x v="2"/>
    <x v="2"/>
    <x v="0"/>
  </r>
  <r>
    <n v="2719"/>
    <x v="474"/>
    <x v="3"/>
    <x v="1"/>
    <x v="0"/>
    <x v="4"/>
    <x v="3"/>
    <x v="3"/>
    <x v="1"/>
    <x v="27"/>
    <x v="27"/>
    <x v="1"/>
    <x v="1"/>
    <x v="0"/>
    <x v="4"/>
    <x v="4"/>
    <x v="3"/>
  </r>
  <r>
    <n v="2720"/>
    <x v="474"/>
    <x v="3"/>
    <x v="1"/>
    <x v="1"/>
    <x v="5"/>
    <x v="1"/>
    <x v="1"/>
    <x v="5"/>
    <x v="28"/>
    <x v="28"/>
    <x v="0"/>
    <x v="0"/>
    <x v="1"/>
    <x v="0"/>
    <x v="0"/>
    <x v="2"/>
  </r>
  <r>
    <n v="2721"/>
    <x v="475"/>
    <x v="3"/>
    <x v="1"/>
    <x v="1"/>
    <x v="1"/>
    <x v="1"/>
    <x v="1"/>
    <x v="9"/>
    <x v="44"/>
    <x v="44"/>
    <x v="0"/>
    <x v="0"/>
    <x v="0"/>
    <x v="2"/>
    <x v="2"/>
    <x v="0"/>
  </r>
  <r>
    <n v="2722"/>
    <x v="475"/>
    <x v="3"/>
    <x v="1"/>
    <x v="2"/>
    <x v="1"/>
    <x v="1"/>
    <x v="1"/>
    <x v="4"/>
    <x v="22"/>
    <x v="22"/>
    <x v="0"/>
    <x v="0"/>
    <x v="0"/>
    <x v="2"/>
    <x v="2"/>
    <x v="1"/>
  </r>
  <r>
    <n v="2723"/>
    <x v="475"/>
    <x v="3"/>
    <x v="1"/>
    <x v="2"/>
    <x v="3"/>
    <x v="2"/>
    <x v="2"/>
    <x v="3"/>
    <x v="3"/>
    <x v="3"/>
    <x v="1"/>
    <x v="1"/>
    <x v="0"/>
    <x v="0"/>
    <x v="0"/>
    <x v="0"/>
  </r>
  <r>
    <n v="2724"/>
    <x v="476"/>
    <x v="3"/>
    <x v="1"/>
    <x v="2"/>
    <x v="2"/>
    <x v="4"/>
    <x v="4"/>
    <x v="5"/>
    <x v="47"/>
    <x v="47"/>
    <x v="0"/>
    <x v="0"/>
    <x v="0"/>
    <x v="2"/>
    <x v="2"/>
    <x v="2"/>
  </r>
  <r>
    <n v="2725"/>
    <x v="476"/>
    <x v="3"/>
    <x v="1"/>
    <x v="0"/>
    <x v="2"/>
    <x v="4"/>
    <x v="4"/>
    <x v="3"/>
    <x v="42"/>
    <x v="42"/>
    <x v="0"/>
    <x v="0"/>
    <x v="0"/>
    <x v="2"/>
    <x v="2"/>
    <x v="2"/>
  </r>
  <r>
    <n v="2726"/>
    <x v="476"/>
    <x v="3"/>
    <x v="1"/>
    <x v="0"/>
    <x v="6"/>
    <x v="4"/>
    <x v="4"/>
    <x v="9"/>
    <x v="46"/>
    <x v="46"/>
    <x v="0"/>
    <x v="0"/>
    <x v="0"/>
    <x v="3"/>
    <x v="3"/>
    <x v="0"/>
  </r>
  <r>
    <n v="2727"/>
    <x v="476"/>
    <x v="3"/>
    <x v="1"/>
    <x v="1"/>
    <x v="3"/>
    <x v="2"/>
    <x v="2"/>
    <x v="1"/>
    <x v="43"/>
    <x v="43"/>
    <x v="0"/>
    <x v="0"/>
    <x v="0"/>
    <x v="2"/>
    <x v="2"/>
    <x v="0"/>
  </r>
  <r>
    <n v="2728"/>
    <x v="476"/>
    <x v="3"/>
    <x v="1"/>
    <x v="1"/>
    <x v="0"/>
    <x v="0"/>
    <x v="0"/>
    <x v="5"/>
    <x v="48"/>
    <x v="48"/>
    <x v="0"/>
    <x v="0"/>
    <x v="0"/>
    <x v="2"/>
    <x v="2"/>
    <x v="0"/>
  </r>
  <r>
    <n v="2729"/>
    <x v="476"/>
    <x v="3"/>
    <x v="1"/>
    <x v="2"/>
    <x v="2"/>
    <x v="4"/>
    <x v="4"/>
    <x v="4"/>
    <x v="8"/>
    <x v="8"/>
    <x v="0"/>
    <x v="0"/>
    <x v="0"/>
    <x v="1"/>
    <x v="1"/>
    <x v="1"/>
  </r>
  <r>
    <n v="2730"/>
    <x v="476"/>
    <x v="3"/>
    <x v="1"/>
    <x v="2"/>
    <x v="0"/>
    <x v="2"/>
    <x v="2"/>
    <x v="3"/>
    <x v="3"/>
    <x v="3"/>
    <x v="0"/>
    <x v="0"/>
    <x v="0"/>
    <x v="2"/>
    <x v="2"/>
    <x v="0"/>
  </r>
  <r>
    <n v="2731"/>
    <x v="476"/>
    <x v="3"/>
    <x v="1"/>
    <x v="0"/>
    <x v="2"/>
    <x v="1"/>
    <x v="1"/>
    <x v="4"/>
    <x v="22"/>
    <x v="22"/>
    <x v="1"/>
    <x v="1"/>
    <x v="0"/>
    <x v="0"/>
    <x v="0"/>
    <x v="1"/>
  </r>
  <r>
    <n v="2732"/>
    <x v="476"/>
    <x v="3"/>
    <x v="1"/>
    <x v="1"/>
    <x v="5"/>
    <x v="2"/>
    <x v="2"/>
    <x v="2"/>
    <x v="12"/>
    <x v="12"/>
    <x v="0"/>
    <x v="0"/>
    <x v="0"/>
    <x v="0"/>
    <x v="0"/>
    <x v="0"/>
  </r>
  <r>
    <n v="2733"/>
    <x v="476"/>
    <x v="3"/>
    <x v="1"/>
    <x v="0"/>
    <x v="6"/>
    <x v="2"/>
    <x v="2"/>
    <x v="9"/>
    <x v="26"/>
    <x v="26"/>
    <x v="0"/>
    <x v="0"/>
    <x v="0"/>
    <x v="1"/>
    <x v="1"/>
    <x v="0"/>
  </r>
  <r>
    <n v="2734"/>
    <x v="476"/>
    <x v="3"/>
    <x v="1"/>
    <x v="1"/>
    <x v="5"/>
    <x v="3"/>
    <x v="3"/>
    <x v="1"/>
    <x v="27"/>
    <x v="27"/>
    <x v="1"/>
    <x v="1"/>
    <x v="0"/>
    <x v="0"/>
    <x v="0"/>
    <x v="3"/>
  </r>
  <r>
    <n v="2735"/>
    <x v="476"/>
    <x v="3"/>
    <x v="1"/>
    <x v="2"/>
    <x v="0"/>
    <x v="4"/>
    <x v="4"/>
    <x v="4"/>
    <x v="8"/>
    <x v="8"/>
    <x v="0"/>
    <x v="0"/>
    <x v="0"/>
    <x v="4"/>
    <x v="4"/>
    <x v="1"/>
  </r>
  <r>
    <n v="2736"/>
    <x v="476"/>
    <x v="3"/>
    <x v="1"/>
    <x v="1"/>
    <x v="2"/>
    <x v="0"/>
    <x v="0"/>
    <x v="4"/>
    <x v="4"/>
    <x v="4"/>
    <x v="0"/>
    <x v="0"/>
    <x v="0"/>
    <x v="1"/>
    <x v="1"/>
    <x v="2"/>
  </r>
  <r>
    <n v="2737"/>
    <x v="476"/>
    <x v="3"/>
    <x v="1"/>
    <x v="1"/>
    <x v="4"/>
    <x v="3"/>
    <x v="3"/>
    <x v="8"/>
    <x v="18"/>
    <x v="18"/>
    <x v="1"/>
    <x v="1"/>
    <x v="0"/>
    <x v="3"/>
    <x v="3"/>
    <x v="4"/>
  </r>
  <r>
    <n v="2738"/>
    <x v="476"/>
    <x v="3"/>
    <x v="1"/>
    <x v="0"/>
    <x v="2"/>
    <x v="0"/>
    <x v="0"/>
    <x v="1"/>
    <x v="40"/>
    <x v="40"/>
    <x v="1"/>
    <x v="1"/>
    <x v="0"/>
    <x v="1"/>
    <x v="1"/>
    <x v="2"/>
  </r>
  <r>
    <n v="2739"/>
    <x v="477"/>
    <x v="3"/>
    <x v="1"/>
    <x v="1"/>
    <x v="1"/>
    <x v="3"/>
    <x v="3"/>
    <x v="2"/>
    <x v="5"/>
    <x v="5"/>
    <x v="0"/>
    <x v="0"/>
    <x v="0"/>
    <x v="0"/>
    <x v="0"/>
    <x v="1"/>
  </r>
  <r>
    <n v="2740"/>
    <x v="477"/>
    <x v="3"/>
    <x v="1"/>
    <x v="0"/>
    <x v="2"/>
    <x v="4"/>
    <x v="4"/>
    <x v="2"/>
    <x v="24"/>
    <x v="24"/>
    <x v="1"/>
    <x v="1"/>
    <x v="1"/>
    <x v="0"/>
    <x v="0"/>
    <x v="1"/>
  </r>
  <r>
    <n v="2741"/>
    <x v="478"/>
    <x v="3"/>
    <x v="1"/>
    <x v="2"/>
    <x v="6"/>
    <x v="0"/>
    <x v="0"/>
    <x v="3"/>
    <x v="45"/>
    <x v="45"/>
    <x v="0"/>
    <x v="0"/>
    <x v="0"/>
    <x v="2"/>
    <x v="2"/>
    <x v="0"/>
  </r>
  <r>
    <n v="2742"/>
    <x v="478"/>
    <x v="3"/>
    <x v="1"/>
    <x v="0"/>
    <x v="5"/>
    <x v="4"/>
    <x v="4"/>
    <x v="9"/>
    <x v="46"/>
    <x v="46"/>
    <x v="0"/>
    <x v="0"/>
    <x v="0"/>
    <x v="2"/>
    <x v="2"/>
    <x v="0"/>
  </r>
  <r>
    <n v="2743"/>
    <x v="478"/>
    <x v="3"/>
    <x v="1"/>
    <x v="1"/>
    <x v="1"/>
    <x v="3"/>
    <x v="3"/>
    <x v="0"/>
    <x v="25"/>
    <x v="25"/>
    <x v="0"/>
    <x v="0"/>
    <x v="0"/>
    <x v="2"/>
    <x v="2"/>
    <x v="2"/>
  </r>
  <r>
    <n v="2744"/>
    <x v="478"/>
    <x v="3"/>
    <x v="1"/>
    <x v="1"/>
    <x v="6"/>
    <x v="2"/>
    <x v="2"/>
    <x v="3"/>
    <x v="3"/>
    <x v="3"/>
    <x v="0"/>
    <x v="0"/>
    <x v="0"/>
    <x v="2"/>
    <x v="2"/>
    <x v="0"/>
  </r>
  <r>
    <n v="2745"/>
    <x v="478"/>
    <x v="3"/>
    <x v="1"/>
    <x v="0"/>
    <x v="4"/>
    <x v="0"/>
    <x v="0"/>
    <x v="4"/>
    <x v="4"/>
    <x v="4"/>
    <x v="0"/>
    <x v="0"/>
    <x v="0"/>
    <x v="0"/>
    <x v="0"/>
    <x v="2"/>
  </r>
  <r>
    <n v="2746"/>
    <x v="478"/>
    <x v="3"/>
    <x v="1"/>
    <x v="0"/>
    <x v="2"/>
    <x v="1"/>
    <x v="1"/>
    <x v="8"/>
    <x v="33"/>
    <x v="33"/>
    <x v="0"/>
    <x v="0"/>
    <x v="0"/>
    <x v="0"/>
    <x v="0"/>
    <x v="1"/>
  </r>
  <r>
    <n v="2747"/>
    <x v="478"/>
    <x v="3"/>
    <x v="1"/>
    <x v="2"/>
    <x v="3"/>
    <x v="4"/>
    <x v="4"/>
    <x v="6"/>
    <x v="9"/>
    <x v="9"/>
    <x v="0"/>
    <x v="0"/>
    <x v="0"/>
    <x v="3"/>
    <x v="3"/>
    <x v="0"/>
  </r>
  <r>
    <n v="2748"/>
    <x v="478"/>
    <x v="3"/>
    <x v="1"/>
    <x v="0"/>
    <x v="3"/>
    <x v="2"/>
    <x v="2"/>
    <x v="4"/>
    <x v="17"/>
    <x v="17"/>
    <x v="0"/>
    <x v="0"/>
    <x v="0"/>
    <x v="3"/>
    <x v="3"/>
    <x v="0"/>
  </r>
  <r>
    <n v="2749"/>
    <x v="479"/>
    <x v="3"/>
    <x v="1"/>
    <x v="2"/>
    <x v="1"/>
    <x v="3"/>
    <x v="3"/>
    <x v="1"/>
    <x v="27"/>
    <x v="27"/>
    <x v="0"/>
    <x v="0"/>
    <x v="0"/>
    <x v="3"/>
    <x v="3"/>
    <x v="3"/>
  </r>
  <r>
    <n v="2750"/>
    <x v="479"/>
    <x v="3"/>
    <x v="1"/>
    <x v="0"/>
    <x v="2"/>
    <x v="1"/>
    <x v="1"/>
    <x v="0"/>
    <x v="10"/>
    <x v="10"/>
    <x v="0"/>
    <x v="0"/>
    <x v="0"/>
    <x v="2"/>
    <x v="2"/>
    <x v="2"/>
  </r>
  <r>
    <n v="2751"/>
    <x v="479"/>
    <x v="3"/>
    <x v="1"/>
    <x v="2"/>
    <x v="4"/>
    <x v="1"/>
    <x v="1"/>
    <x v="5"/>
    <x v="28"/>
    <x v="28"/>
    <x v="0"/>
    <x v="0"/>
    <x v="0"/>
    <x v="2"/>
    <x v="2"/>
    <x v="2"/>
  </r>
  <r>
    <n v="2752"/>
    <x v="480"/>
    <x v="3"/>
    <x v="1"/>
    <x v="2"/>
    <x v="3"/>
    <x v="4"/>
    <x v="4"/>
    <x v="2"/>
    <x v="24"/>
    <x v="24"/>
    <x v="0"/>
    <x v="0"/>
    <x v="0"/>
    <x v="0"/>
    <x v="0"/>
    <x v="1"/>
  </r>
  <r>
    <n v="2753"/>
    <x v="481"/>
    <x v="3"/>
    <x v="1"/>
    <x v="2"/>
    <x v="1"/>
    <x v="4"/>
    <x v="4"/>
    <x v="4"/>
    <x v="8"/>
    <x v="8"/>
    <x v="0"/>
    <x v="0"/>
    <x v="0"/>
    <x v="0"/>
    <x v="0"/>
    <x v="1"/>
  </r>
  <r>
    <n v="2754"/>
    <x v="481"/>
    <x v="3"/>
    <x v="1"/>
    <x v="0"/>
    <x v="1"/>
    <x v="0"/>
    <x v="0"/>
    <x v="6"/>
    <x v="34"/>
    <x v="34"/>
    <x v="0"/>
    <x v="0"/>
    <x v="0"/>
    <x v="3"/>
    <x v="3"/>
    <x v="0"/>
  </r>
  <r>
    <n v="2755"/>
    <x v="481"/>
    <x v="3"/>
    <x v="1"/>
    <x v="0"/>
    <x v="0"/>
    <x v="3"/>
    <x v="3"/>
    <x v="5"/>
    <x v="16"/>
    <x v="16"/>
    <x v="0"/>
    <x v="0"/>
    <x v="0"/>
    <x v="0"/>
    <x v="0"/>
    <x v="1"/>
  </r>
  <r>
    <n v="2756"/>
    <x v="481"/>
    <x v="3"/>
    <x v="1"/>
    <x v="2"/>
    <x v="3"/>
    <x v="1"/>
    <x v="1"/>
    <x v="7"/>
    <x v="21"/>
    <x v="21"/>
    <x v="0"/>
    <x v="0"/>
    <x v="1"/>
    <x v="1"/>
    <x v="1"/>
    <x v="1"/>
  </r>
  <r>
    <n v="2757"/>
    <x v="481"/>
    <x v="3"/>
    <x v="1"/>
    <x v="1"/>
    <x v="6"/>
    <x v="1"/>
    <x v="1"/>
    <x v="9"/>
    <x v="44"/>
    <x v="44"/>
    <x v="0"/>
    <x v="0"/>
    <x v="0"/>
    <x v="2"/>
    <x v="2"/>
    <x v="0"/>
  </r>
  <r>
    <n v="2758"/>
    <x v="481"/>
    <x v="3"/>
    <x v="1"/>
    <x v="0"/>
    <x v="1"/>
    <x v="3"/>
    <x v="3"/>
    <x v="4"/>
    <x v="29"/>
    <x v="29"/>
    <x v="0"/>
    <x v="0"/>
    <x v="0"/>
    <x v="3"/>
    <x v="3"/>
    <x v="4"/>
  </r>
  <r>
    <n v="2759"/>
    <x v="481"/>
    <x v="3"/>
    <x v="1"/>
    <x v="0"/>
    <x v="4"/>
    <x v="1"/>
    <x v="1"/>
    <x v="6"/>
    <x v="7"/>
    <x v="7"/>
    <x v="0"/>
    <x v="0"/>
    <x v="0"/>
    <x v="3"/>
    <x v="3"/>
    <x v="0"/>
  </r>
  <r>
    <n v="2760"/>
    <x v="481"/>
    <x v="3"/>
    <x v="1"/>
    <x v="0"/>
    <x v="2"/>
    <x v="0"/>
    <x v="0"/>
    <x v="8"/>
    <x v="23"/>
    <x v="23"/>
    <x v="0"/>
    <x v="0"/>
    <x v="0"/>
    <x v="2"/>
    <x v="2"/>
    <x v="2"/>
  </r>
  <r>
    <n v="2761"/>
    <x v="481"/>
    <x v="3"/>
    <x v="1"/>
    <x v="1"/>
    <x v="1"/>
    <x v="4"/>
    <x v="4"/>
    <x v="6"/>
    <x v="9"/>
    <x v="9"/>
    <x v="1"/>
    <x v="1"/>
    <x v="0"/>
    <x v="2"/>
    <x v="2"/>
    <x v="0"/>
  </r>
  <r>
    <n v="2762"/>
    <x v="482"/>
    <x v="3"/>
    <x v="1"/>
    <x v="1"/>
    <x v="5"/>
    <x v="1"/>
    <x v="1"/>
    <x v="9"/>
    <x v="44"/>
    <x v="44"/>
    <x v="0"/>
    <x v="0"/>
    <x v="0"/>
    <x v="3"/>
    <x v="3"/>
    <x v="0"/>
  </r>
  <r>
    <n v="2763"/>
    <x v="482"/>
    <x v="3"/>
    <x v="1"/>
    <x v="0"/>
    <x v="5"/>
    <x v="4"/>
    <x v="4"/>
    <x v="6"/>
    <x v="9"/>
    <x v="9"/>
    <x v="1"/>
    <x v="1"/>
    <x v="0"/>
    <x v="2"/>
    <x v="2"/>
    <x v="0"/>
  </r>
  <r>
    <n v="2764"/>
    <x v="482"/>
    <x v="3"/>
    <x v="1"/>
    <x v="0"/>
    <x v="2"/>
    <x v="0"/>
    <x v="0"/>
    <x v="7"/>
    <x v="20"/>
    <x v="20"/>
    <x v="0"/>
    <x v="0"/>
    <x v="0"/>
    <x v="2"/>
    <x v="2"/>
    <x v="2"/>
  </r>
  <r>
    <n v="2765"/>
    <x v="482"/>
    <x v="3"/>
    <x v="1"/>
    <x v="0"/>
    <x v="3"/>
    <x v="1"/>
    <x v="1"/>
    <x v="0"/>
    <x v="10"/>
    <x v="10"/>
    <x v="1"/>
    <x v="1"/>
    <x v="1"/>
    <x v="2"/>
    <x v="2"/>
    <x v="2"/>
  </r>
  <r>
    <n v="2766"/>
    <x v="482"/>
    <x v="3"/>
    <x v="1"/>
    <x v="0"/>
    <x v="1"/>
    <x v="2"/>
    <x v="2"/>
    <x v="0"/>
    <x v="38"/>
    <x v="38"/>
    <x v="1"/>
    <x v="1"/>
    <x v="0"/>
    <x v="0"/>
    <x v="0"/>
    <x v="0"/>
  </r>
  <r>
    <n v="2767"/>
    <x v="482"/>
    <x v="3"/>
    <x v="1"/>
    <x v="0"/>
    <x v="3"/>
    <x v="3"/>
    <x v="3"/>
    <x v="5"/>
    <x v="16"/>
    <x v="16"/>
    <x v="1"/>
    <x v="1"/>
    <x v="0"/>
    <x v="0"/>
    <x v="0"/>
    <x v="1"/>
  </r>
  <r>
    <n v="2768"/>
    <x v="482"/>
    <x v="3"/>
    <x v="1"/>
    <x v="0"/>
    <x v="6"/>
    <x v="2"/>
    <x v="2"/>
    <x v="3"/>
    <x v="3"/>
    <x v="3"/>
    <x v="0"/>
    <x v="0"/>
    <x v="0"/>
    <x v="4"/>
    <x v="4"/>
    <x v="0"/>
  </r>
  <r>
    <n v="2769"/>
    <x v="482"/>
    <x v="3"/>
    <x v="1"/>
    <x v="0"/>
    <x v="5"/>
    <x v="4"/>
    <x v="4"/>
    <x v="6"/>
    <x v="9"/>
    <x v="9"/>
    <x v="0"/>
    <x v="0"/>
    <x v="0"/>
    <x v="3"/>
    <x v="3"/>
    <x v="0"/>
  </r>
  <r>
    <n v="2770"/>
    <x v="482"/>
    <x v="3"/>
    <x v="1"/>
    <x v="0"/>
    <x v="3"/>
    <x v="4"/>
    <x v="4"/>
    <x v="3"/>
    <x v="42"/>
    <x v="42"/>
    <x v="0"/>
    <x v="0"/>
    <x v="1"/>
    <x v="3"/>
    <x v="3"/>
    <x v="2"/>
  </r>
  <r>
    <n v="2771"/>
    <x v="482"/>
    <x v="3"/>
    <x v="1"/>
    <x v="0"/>
    <x v="1"/>
    <x v="1"/>
    <x v="1"/>
    <x v="6"/>
    <x v="7"/>
    <x v="7"/>
    <x v="0"/>
    <x v="0"/>
    <x v="0"/>
    <x v="1"/>
    <x v="1"/>
    <x v="0"/>
  </r>
  <r>
    <n v="2772"/>
    <x v="482"/>
    <x v="3"/>
    <x v="1"/>
    <x v="1"/>
    <x v="3"/>
    <x v="1"/>
    <x v="1"/>
    <x v="4"/>
    <x v="22"/>
    <x v="22"/>
    <x v="0"/>
    <x v="0"/>
    <x v="0"/>
    <x v="2"/>
    <x v="2"/>
    <x v="1"/>
  </r>
  <r>
    <n v="2773"/>
    <x v="482"/>
    <x v="3"/>
    <x v="1"/>
    <x v="1"/>
    <x v="2"/>
    <x v="0"/>
    <x v="0"/>
    <x v="1"/>
    <x v="40"/>
    <x v="40"/>
    <x v="1"/>
    <x v="1"/>
    <x v="0"/>
    <x v="0"/>
    <x v="0"/>
    <x v="2"/>
  </r>
  <r>
    <n v="2774"/>
    <x v="482"/>
    <x v="3"/>
    <x v="1"/>
    <x v="0"/>
    <x v="4"/>
    <x v="4"/>
    <x v="4"/>
    <x v="8"/>
    <x v="19"/>
    <x v="19"/>
    <x v="0"/>
    <x v="0"/>
    <x v="0"/>
    <x v="2"/>
    <x v="2"/>
    <x v="4"/>
  </r>
  <r>
    <n v="2775"/>
    <x v="482"/>
    <x v="3"/>
    <x v="1"/>
    <x v="0"/>
    <x v="0"/>
    <x v="4"/>
    <x v="4"/>
    <x v="1"/>
    <x v="37"/>
    <x v="37"/>
    <x v="0"/>
    <x v="0"/>
    <x v="0"/>
    <x v="2"/>
    <x v="2"/>
    <x v="4"/>
  </r>
  <r>
    <n v="2776"/>
    <x v="482"/>
    <x v="3"/>
    <x v="1"/>
    <x v="0"/>
    <x v="1"/>
    <x v="4"/>
    <x v="4"/>
    <x v="6"/>
    <x v="9"/>
    <x v="9"/>
    <x v="0"/>
    <x v="0"/>
    <x v="0"/>
    <x v="0"/>
    <x v="0"/>
    <x v="0"/>
  </r>
  <r>
    <n v="2777"/>
    <x v="482"/>
    <x v="3"/>
    <x v="1"/>
    <x v="0"/>
    <x v="5"/>
    <x v="4"/>
    <x v="4"/>
    <x v="1"/>
    <x v="37"/>
    <x v="37"/>
    <x v="1"/>
    <x v="1"/>
    <x v="1"/>
    <x v="1"/>
    <x v="1"/>
    <x v="4"/>
  </r>
  <r>
    <n v="2778"/>
    <x v="482"/>
    <x v="3"/>
    <x v="1"/>
    <x v="2"/>
    <x v="1"/>
    <x v="4"/>
    <x v="4"/>
    <x v="4"/>
    <x v="8"/>
    <x v="8"/>
    <x v="0"/>
    <x v="0"/>
    <x v="0"/>
    <x v="2"/>
    <x v="2"/>
    <x v="1"/>
  </r>
  <r>
    <n v="2779"/>
    <x v="482"/>
    <x v="3"/>
    <x v="1"/>
    <x v="2"/>
    <x v="0"/>
    <x v="0"/>
    <x v="0"/>
    <x v="8"/>
    <x v="23"/>
    <x v="23"/>
    <x v="0"/>
    <x v="0"/>
    <x v="0"/>
    <x v="2"/>
    <x v="2"/>
    <x v="2"/>
  </r>
  <r>
    <n v="2780"/>
    <x v="483"/>
    <x v="3"/>
    <x v="1"/>
    <x v="0"/>
    <x v="6"/>
    <x v="1"/>
    <x v="1"/>
    <x v="5"/>
    <x v="28"/>
    <x v="28"/>
    <x v="0"/>
    <x v="0"/>
    <x v="0"/>
    <x v="2"/>
    <x v="2"/>
    <x v="2"/>
  </r>
  <r>
    <n v="2781"/>
    <x v="484"/>
    <x v="3"/>
    <x v="1"/>
    <x v="0"/>
    <x v="6"/>
    <x v="0"/>
    <x v="0"/>
    <x v="8"/>
    <x v="23"/>
    <x v="23"/>
    <x v="0"/>
    <x v="0"/>
    <x v="0"/>
    <x v="3"/>
    <x v="3"/>
    <x v="2"/>
  </r>
  <r>
    <n v="2782"/>
    <x v="484"/>
    <x v="3"/>
    <x v="1"/>
    <x v="2"/>
    <x v="6"/>
    <x v="2"/>
    <x v="2"/>
    <x v="7"/>
    <x v="15"/>
    <x v="15"/>
    <x v="0"/>
    <x v="0"/>
    <x v="0"/>
    <x v="2"/>
    <x v="2"/>
    <x v="0"/>
  </r>
  <r>
    <n v="2783"/>
    <x v="484"/>
    <x v="3"/>
    <x v="1"/>
    <x v="1"/>
    <x v="0"/>
    <x v="2"/>
    <x v="2"/>
    <x v="2"/>
    <x v="12"/>
    <x v="12"/>
    <x v="1"/>
    <x v="1"/>
    <x v="0"/>
    <x v="2"/>
    <x v="2"/>
    <x v="0"/>
  </r>
  <r>
    <n v="2784"/>
    <x v="485"/>
    <x v="4"/>
    <x v="1"/>
    <x v="2"/>
    <x v="4"/>
    <x v="2"/>
    <x v="2"/>
    <x v="4"/>
    <x v="17"/>
    <x v="17"/>
    <x v="1"/>
    <x v="1"/>
    <x v="0"/>
    <x v="3"/>
    <x v="3"/>
    <x v="0"/>
  </r>
  <r>
    <n v="2785"/>
    <x v="485"/>
    <x v="4"/>
    <x v="1"/>
    <x v="0"/>
    <x v="5"/>
    <x v="3"/>
    <x v="3"/>
    <x v="8"/>
    <x v="18"/>
    <x v="18"/>
    <x v="0"/>
    <x v="0"/>
    <x v="1"/>
    <x v="3"/>
    <x v="3"/>
    <x v="4"/>
  </r>
  <r>
    <n v="2786"/>
    <x v="485"/>
    <x v="4"/>
    <x v="1"/>
    <x v="0"/>
    <x v="2"/>
    <x v="2"/>
    <x v="2"/>
    <x v="5"/>
    <x v="6"/>
    <x v="6"/>
    <x v="1"/>
    <x v="1"/>
    <x v="0"/>
    <x v="3"/>
    <x v="3"/>
    <x v="0"/>
  </r>
  <r>
    <n v="2787"/>
    <x v="485"/>
    <x v="4"/>
    <x v="1"/>
    <x v="2"/>
    <x v="3"/>
    <x v="0"/>
    <x v="0"/>
    <x v="3"/>
    <x v="45"/>
    <x v="45"/>
    <x v="1"/>
    <x v="1"/>
    <x v="1"/>
    <x v="1"/>
    <x v="1"/>
    <x v="0"/>
  </r>
  <r>
    <n v="2788"/>
    <x v="486"/>
    <x v="4"/>
    <x v="1"/>
    <x v="1"/>
    <x v="6"/>
    <x v="0"/>
    <x v="0"/>
    <x v="2"/>
    <x v="2"/>
    <x v="2"/>
    <x v="0"/>
    <x v="0"/>
    <x v="0"/>
    <x v="0"/>
    <x v="0"/>
    <x v="2"/>
  </r>
  <r>
    <n v="2789"/>
    <x v="487"/>
    <x v="4"/>
    <x v="1"/>
    <x v="2"/>
    <x v="4"/>
    <x v="4"/>
    <x v="4"/>
    <x v="5"/>
    <x v="47"/>
    <x v="47"/>
    <x v="0"/>
    <x v="0"/>
    <x v="0"/>
    <x v="3"/>
    <x v="3"/>
    <x v="2"/>
  </r>
  <r>
    <n v="2790"/>
    <x v="487"/>
    <x v="4"/>
    <x v="1"/>
    <x v="1"/>
    <x v="1"/>
    <x v="1"/>
    <x v="1"/>
    <x v="3"/>
    <x v="14"/>
    <x v="14"/>
    <x v="0"/>
    <x v="0"/>
    <x v="0"/>
    <x v="1"/>
    <x v="1"/>
    <x v="0"/>
  </r>
  <r>
    <n v="2791"/>
    <x v="487"/>
    <x v="4"/>
    <x v="1"/>
    <x v="2"/>
    <x v="5"/>
    <x v="3"/>
    <x v="3"/>
    <x v="8"/>
    <x v="18"/>
    <x v="18"/>
    <x v="1"/>
    <x v="1"/>
    <x v="0"/>
    <x v="1"/>
    <x v="1"/>
    <x v="4"/>
  </r>
  <r>
    <n v="2792"/>
    <x v="488"/>
    <x v="4"/>
    <x v="1"/>
    <x v="0"/>
    <x v="4"/>
    <x v="1"/>
    <x v="1"/>
    <x v="9"/>
    <x v="44"/>
    <x v="44"/>
    <x v="0"/>
    <x v="0"/>
    <x v="0"/>
    <x v="4"/>
    <x v="4"/>
    <x v="0"/>
  </r>
  <r>
    <n v="2793"/>
    <x v="489"/>
    <x v="4"/>
    <x v="1"/>
    <x v="0"/>
    <x v="5"/>
    <x v="4"/>
    <x v="4"/>
    <x v="7"/>
    <x v="31"/>
    <x v="31"/>
    <x v="0"/>
    <x v="0"/>
    <x v="0"/>
    <x v="3"/>
    <x v="3"/>
    <x v="4"/>
  </r>
  <r>
    <n v="2794"/>
    <x v="489"/>
    <x v="4"/>
    <x v="1"/>
    <x v="2"/>
    <x v="1"/>
    <x v="1"/>
    <x v="1"/>
    <x v="6"/>
    <x v="7"/>
    <x v="7"/>
    <x v="0"/>
    <x v="0"/>
    <x v="0"/>
    <x v="0"/>
    <x v="0"/>
    <x v="0"/>
  </r>
  <r>
    <n v="2795"/>
    <x v="489"/>
    <x v="4"/>
    <x v="1"/>
    <x v="1"/>
    <x v="0"/>
    <x v="3"/>
    <x v="3"/>
    <x v="7"/>
    <x v="11"/>
    <x v="11"/>
    <x v="0"/>
    <x v="0"/>
    <x v="0"/>
    <x v="1"/>
    <x v="1"/>
    <x v="3"/>
  </r>
  <r>
    <n v="2796"/>
    <x v="489"/>
    <x v="4"/>
    <x v="1"/>
    <x v="1"/>
    <x v="4"/>
    <x v="0"/>
    <x v="0"/>
    <x v="3"/>
    <x v="45"/>
    <x v="45"/>
    <x v="1"/>
    <x v="1"/>
    <x v="0"/>
    <x v="3"/>
    <x v="3"/>
    <x v="0"/>
  </r>
  <r>
    <n v="2797"/>
    <x v="489"/>
    <x v="4"/>
    <x v="1"/>
    <x v="1"/>
    <x v="3"/>
    <x v="3"/>
    <x v="3"/>
    <x v="6"/>
    <x v="13"/>
    <x v="13"/>
    <x v="1"/>
    <x v="1"/>
    <x v="1"/>
    <x v="3"/>
    <x v="3"/>
    <x v="0"/>
  </r>
  <r>
    <n v="2798"/>
    <x v="490"/>
    <x v="4"/>
    <x v="1"/>
    <x v="2"/>
    <x v="3"/>
    <x v="1"/>
    <x v="1"/>
    <x v="7"/>
    <x v="21"/>
    <x v="21"/>
    <x v="0"/>
    <x v="0"/>
    <x v="0"/>
    <x v="2"/>
    <x v="2"/>
    <x v="1"/>
  </r>
  <r>
    <n v="2799"/>
    <x v="490"/>
    <x v="4"/>
    <x v="1"/>
    <x v="0"/>
    <x v="5"/>
    <x v="0"/>
    <x v="0"/>
    <x v="8"/>
    <x v="23"/>
    <x v="23"/>
    <x v="1"/>
    <x v="1"/>
    <x v="1"/>
    <x v="2"/>
    <x v="2"/>
    <x v="2"/>
  </r>
  <r>
    <n v="2800"/>
    <x v="490"/>
    <x v="4"/>
    <x v="1"/>
    <x v="1"/>
    <x v="5"/>
    <x v="2"/>
    <x v="2"/>
    <x v="1"/>
    <x v="43"/>
    <x v="43"/>
    <x v="0"/>
    <x v="0"/>
    <x v="0"/>
    <x v="0"/>
    <x v="0"/>
    <x v="0"/>
  </r>
  <r>
    <n v="2801"/>
    <x v="490"/>
    <x v="4"/>
    <x v="1"/>
    <x v="0"/>
    <x v="1"/>
    <x v="1"/>
    <x v="1"/>
    <x v="8"/>
    <x v="33"/>
    <x v="33"/>
    <x v="1"/>
    <x v="1"/>
    <x v="0"/>
    <x v="4"/>
    <x v="4"/>
    <x v="1"/>
  </r>
  <r>
    <n v="2802"/>
    <x v="490"/>
    <x v="4"/>
    <x v="1"/>
    <x v="0"/>
    <x v="6"/>
    <x v="2"/>
    <x v="2"/>
    <x v="4"/>
    <x v="17"/>
    <x v="17"/>
    <x v="0"/>
    <x v="0"/>
    <x v="0"/>
    <x v="3"/>
    <x v="3"/>
    <x v="0"/>
  </r>
  <r>
    <n v="2803"/>
    <x v="490"/>
    <x v="4"/>
    <x v="1"/>
    <x v="2"/>
    <x v="5"/>
    <x v="2"/>
    <x v="2"/>
    <x v="9"/>
    <x v="26"/>
    <x v="26"/>
    <x v="0"/>
    <x v="0"/>
    <x v="0"/>
    <x v="4"/>
    <x v="4"/>
    <x v="0"/>
  </r>
  <r>
    <n v="2804"/>
    <x v="490"/>
    <x v="4"/>
    <x v="1"/>
    <x v="1"/>
    <x v="0"/>
    <x v="1"/>
    <x v="1"/>
    <x v="8"/>
    <x v="33"/>
    <x v="33"/>
    <x v="0"/>
    <x v="0"/>
    <x v="0"/>
    <x v="2"/>
    <x v="2"/>
    <x v="1"/>
  </r>
  <r>
    <n v="2805"/>
    <x v="490"/>
    <x v="4"/>
    <x v="1"/>
    <x v="1"/>
    <x v="5"/>
    <x v="3"/>
    <x v="3"/>
    <x v="7"/>
    <x v="11"/>
    <x v="11"/>
    <x v="1"/>
    <x v="1"/>
    <x v="0"/>
    <x v="3"/>
    <x v="3"/>
    <x v="3"/>
  </r>
  <r>
    <n v="2806"/>
    <x v="490"/>
    <x v="4"/>
    <x v="1"/>
    <x v="1"/>
    <x v="6"/>
    <x v="3"/>
    <x v="3"/>
    <x v="3"/>
    <x v="41"/>
    <x v="41"/>
    <x v="0"/>
    <x v="0"/>
    <x v="0"/>
    <x v="0"/>
    <x v="0"/>
    <x v="2"/>
  </r>
  <r>
    <n v="2807"/>
    <x v="490"/>
    <x v="4"/>
    <x v="1"/>
    <x v="0"/>
    <x v="0"/>
    <x v="0"/>
    <x v="0"/>
    <x v="1"/>
    <x v="40"/>
    <x v="40"/>
    <x v="0"/>
    <x v="0"/>
    <x v="0"/>
    <x v="3"/>
    <x v="3"/>
    <x v="2"/>
  </r>
  <r>
    <n v="2808"/>
    <x v="490"/>
    <x v="4"/>
    <x v="1"/>
    <x v="2"/>
    <x v="4"/>
    <x v="0"/>
    <x v="0"/>
    <x v="7"/>
    <x v="20"/>
    <x v="20"/>
    <x v="0"/>
    <x v="0"/>
    <x v="0"/>
    <x v="0"/>
    <x v="0"/>
    <x v="2"/>
  </r>
  <r>
    <n v="2809"/>
    <x v="491"/>
    <x v="4"/>
    <x v="1"/>
    <x v="1"/>
    <x v="4"/>
    <x v="3"/>
    <x v="3"/>
    <x v="5"/>
    <x v="16"/>
    <x v="16"/>
    <x v="1"/>
    <x v="1"/>
    <x v="0"/>
    <x v="3"/>
    <x v="3"/>
    <x v="1"/>
  </r>
  <r>
    <n v="2810"/>
    <x v="491"/>
    <x v="4"/>
    <x v="1"/>
    <x v="0"/>
    <x v="4"/>
    <x v="1"/>
    <x v="1"/>
    <x v="2"/>
    <x v="30"/>
    <x v="30"/>
    <x v="0"/>
    <x v="0"/>
    <x v="0"/>
    <x v="0"/>
    <x v="0"/>
    <x v="2"/>
  </r>
  <r>
    <n v="2811"/>
    <x v="491"/>
    <x v="4"/>
    <x v="1"/>
    <x v="0"/>
    <x v="5"/>
    <x v="1"/>
    <x v="1"/>
    <x v="1"/>
    <x v="1"/>
    <x v="1"/>
    <x v="1"/>
    <x v="1"/>
    <x v="0"/>
    <x v="2"/>
    <x v="2"/>
    <x v="1"/>
  </r>
  <r>
    <n v="2812"/>
    <x v="491"/>
    <x v="4"/>
    <x v="1"/>
    <x v="2"/>
    <x v="1"/>
    <x v="1"/>
    <x v="1"/>
    <x v="3"/>
    <x v="14"/>
    <x v="14"/>
    <x v="0"/>
    <x v="0"/>
    <x v="0"/>
    <x v="3"/>
    <x v="3"/>
    <x v="0"/>
  </r>
  <r>
    <n v="2813"/>
    <x v="492"/>
    <x v="4"/>
    <x v="1"/>
    <x v="0"/>
    <x v="2"/>
    <x v="1"/>
    <x v="1"/>
    <x v="3"/>
    <x v="14"/>
    <x v="14"/>
    <x v="0"/>
    <x v="0"/>
    <x v="0"/>
    <x v="2"/>
    <x v="2"/>
    <x v="0"/>
  </r>
  <r>
    <n v="2814"/>
    <x v="492"/>
    <x v="4"/>
    <x v="1"/>
    <x v="0"/>
    <x v="0"/>
    <x v="0"/>
    <x v="0"/>
    <x v="5"/>
    <x v="48"/>
    <x v="48"/>
    <x v="0"/>
    <x v="0"/>
    <x v="0"/>
    <x v="0"/>
    <x v="0"/>
    <x v="0"/>
  </r>
  <r>
    <n v="2815"/>
    <x v="493"/>
    <x v="4"/>
    <x v="1"/>
    <x v="0"/>
    <x v="5"/>
    <x v="2"/>
    <x v="2"/>
    <x v="9"/>
    <x v="26"/>
    <x v="26"/>
    <x v="0"/>
    <x v="0"/>
    <x v="0"/>
    <x v="3"/>
    <x v="3"/>
    <x v="0"/>
  </r>
  <r>
    <n v="2816"/>
    <x v="493"/>
    <x v="4"/>
    <x v="1"/>
    <x v="2"/>
    <x v="6"/>
    <x v="2"/>
    <x v="2"/>
    <x v="8"/>
    <x v="36"/>
    <x v="36"/>
    <x v="0"/>
    <x v="0"/>
    <x v="0"/>
    <x v="3"/>
    <x v="3"/>
    <x v="0"/>
  </r>
  <r>
    <n v="2817"/>
    <x v="493"/>
    <x v="4"/>
    <x v="1"/>
    <x v="2"/>
    <x v="4"/>
    <x v="3"/>
    <x v="3"/>
    <x v="3"/>
    <x v="41"/>
    <x v="41"/>
    <x v="0"/>
    <x v="0"/>
    <x v="0"/>
    <x v="2"/>
    <x v="2"/>
    <x v="2"/>
  </r>
  <r>
    <n v="2818"/>
    <x v="493"/>
    <x v="4"/>
    <x v="1"/>
    <x v="2"/>
    <x v="6"/>
    <x v="3"/>
    <x v="3"/>
    <x v="7"/>
    <x v="11"/>
    <x v="11"/>
    <x v="0"/>
    <x v="0"/>
    <x v="0"/>
    <x v="1"/>
    <x v="1"/>
    <x v="3"/>
  </r>
  <r>
    <n v="2819"/>
    <x v="493"/>
    <x v="4"/>
    <x v="1"/>
    <x v="1"/>
    <x v="5"/>
    <x v="1"/>
    <x v="1"/>
    <x v="2"/>
    <x v="30"/>
    <x v="30"/>
    <x v="0"/>
    <x v="0"/>
    <x v="0"/>
    <x v="3"/>
    <x v="3"/>
    <x v="2"/>
  </r>
  <r>
    <n v="2820"/>
    <x v="493"/>
    <x v="4"/>
    <x v="1"/>
    <x v="1"/>
    <x v="2"/>
    <x v="1"/>
    <x v="1"/>
    <x v="9"/>
    <x v="44"/>
    <x v="44"/>
    <x v="0"/>
    <x v="0"/>
    <x v="0"/>
    <x v="3"/>
    <x v="3"/>
    <x v="0"/>
  </r>
  <r>
    <n v="2821"/>
    <x v="493"/>
    <x v="4"/>
    <x v="1"/>
    <x v="1"/>
    <x v="2"/>
    <x v="3"/>
    <x v="3"/>
    <x v="0"/>
    <x v="25"/>
    <x v="25"/>
    <x v="0"/>
    <x v="0"/>
    <x v="0"/>
    <x v="3"/>
    <x v="3"/>
    <x v="2"/>
  </r>
  <r>
    <n v="2822"/>
    <x v="493"/>
    <x v="4"/>
    <x v="1"/>
    <x v="2"/>
    <x v="4"/>
    <x v="0"/>
    <x v="0"/>
    <x v="1"/>
    <x v="40"/>
    <x v="40"/>
    <x v="1"/>
    <x v="1"/>
    <x v="1"/>
    <x v="3"/>
    <x v="3"/>
    <x v="2"/>
  </r>
  <r>
    <n v="2823"/>
    <x v="493"/>
    <x v="4"/>
    <x v="1"/>
    <x v="2"/>
    <x v="4"/>
    <x v="2"/>
    <x v="2"/>
    <x v="6"/>
    <x v="32"/>
    <x v="32"/>
    <x v="0"/>
    <x v="0"/>
    <x v="0"/>
    <x v="0"/>
    <x v="0"/>
    <x v="0"/>
  </r>
  <r>
    <n v="2824"/>
    <x v="493"/>
    <x v="4"/>
    <x v="1"/>
    <x v="0"/>
    <x v="3"/>
    <x v="3"/>
    <x v="3"/>
    <x v="5"/>
    <x v="16"/>
    <x v="16"/>
    <x v="1"/>
    <x v="1"/>
    <x v="0"/>
    <x v="3"/>
    <x v="3"/>
    <x v="1"/>
  </r>
  <r>
    <n v="2825"/>
    <x v="493"/>
    <x v="4"/>
    <x v="1"/>
    <x v="2"/>
    <x v="5"/>
    <x v="2"/>
    <x v="2"/>
    <x v="0"/>
    <x v="38"/>
    <x v="38"/>
    <x v="0"/>
    <x v="0"/>
    <x v="0"/>
    <x v="0"/>
    <x v="0"/>
    <x v="0"/>
  </r>
  <r>
    <n v="2826"/>
    <x v="493"/>
    <x v="4"/>
    <x v="1"/>
    <x v="0"/>
    <x v="0"/>
    <x v="4"/>
    <x v="4"/>
    <x v="6"/>
    <x v="9"/>
    <x v="9"/>
    <x v="1"/>
    <x v="1"/>
    <x v="0"/>
    <x v="0"/>
    <x v="0"/>
    <x v="0"/>
  </r>
  <r>
    <n v="2827"/>
    <x v="493"/>
    <x v="4"/>
    <x v="1"/>
    <x v="2"/>
    <x v="1"/>
    <x v="3"/>
    <x v="3"/>
    <x v="5"/>
    <x v="16"/>
    <x v="16"/>
    <x v="1"/>
    <x v="1"/>
    <x v="0"/>
    <x v="2"/>
    <x v="2"/>
    <x v="1"/>
  </r>
  <r>
    <n v="2828"/>
    <x v="493"/>
    <x v="4"/>
    <x v="1"/>
    <x v="0"/>
    <x v="5"/>
    <x v="1"/>
    <x v="1"/>
    <x v="2"/>
    <x v="30"/>
    <x v="30"/>
    <x v="0"/>
    <x v="0"/>
    <x v="0"/>
    <x v="3"/>
    <x v="3"/>
    <x v="2"/>
  </r>
  <r>
    <n v="2829"/>
    <x v="493"/>
    <x v="4"/>
    <x v="1"/>
    <x v="2"/>
    <x v="0"/>
    <x v="1"/>
    <x v="1"/>
    <x v="0"/>
    <x v="10"/>
    <x v="10"/>
    <x v="0"/>
    <x v="0"/>
    <x v="0"/>
    <x v="1"/>
    <x v="1"/>
    <x v="2"/>
  </r>
  <r>
    <n v="2830"/>
    <x v="493"/>
    <x v="4"/>
    <x v="1"/>
    <x v="0"/>
    <x v="0"/>
    <x v="2"/>
    <x v="2"/>
    <x v="2"/>
    <x v="12"/>
    <x v="12"/>
    <x v="0"/>
    <x v="0"/>
    <x v="0"/>
    <x v="2"/>
    <x v="2"/>
    <x v="0"/>
  </r>
  <r>
    <n v="2831"/>
    <x v="493"/>
    <x v="4"/>
    <x v="1"/>
    <x v="0"/>
    <x v="2"/>
    <x v="3"/>
    <x v="3"/>
    <x v="4"/>
    <x v="29"/>
    <x v="29"/>
    <x v="0"/>
    <x v="0"/>
    <x v="0"/>
    <x v="2"/>
    <x v="2"/>
    <x v="4"/>
  </r>
  <r>
    <n v="2832"/>
    <x v="493"/>
    <x v="4"/>
    <x v="1"/>
    <x v="1"/>
    <x v="1"/>
    <x v="2"/>
    <x v="2"/>
    <x v="5"/>
    <x v="6"/>
    <x v="6"/>
    <x v="1"/>
    <x v="1"/>
    <x v="0"/>
    <x v="4"/>
    <x v="4"/>
    <x v="0"/>
  </r>
  <r>
    <n v="2833"/>
    <x v="493"/>
    <x v="4"/>
    <x v="1"/>
    <x v="0"/>
    <x v="1"/>
    <x v="4"/>
    <x v="4"/>
    <x v="6"/>
    <x v="9"/>
    <x v="9"/>
    <x v="1"/>
    <x v="1"/>
    <x v="0"/>
    <x v="4"/>
    <x v="4"/>
    <x v="0"/>
  </r>
  <r>
    <n v="2834"/>
    <x v="493"/>
    <x v="4"/>
    <x v="1"/>
    <x v="2"/>
    <x v="2"/>
    <x v="4"/>
    <x v="4"/>
    <x v="9"/>
    <x v="46"/>
    <x v="46"/>
    <x v="1"/>
    <x v="1"/>
    <x v="1"/>
    <x v="2"/>
    <x v="2"/>
    <x v="0"/>
  </r>
  <r>
    <n v="2835"/>
    <x v="493"/>
    <x v="4"/>
    <x v="1"/>
    <x v="1"/>
    <x v="3"/>
    <x v="2"/>
    <x v="2"/>
    <x v="4"/>
    <x v="17"/>
    <x v="17"/>
    <x v="0"/>
    <x v="0"/>
    <x v="0"/>
    <x v="3"/>
    <x v="3"/>
    <x v="0"/>
  </r>
  <r>
    <n v="2836"/>
    <x v="493"/>
    <x v="4"/>
    <x v="1"/>
    <x v="0"/>
    <x v="6"/>
    <x v="4"/>
    <x v="4"/>
    <x v="1"/>
    <x v="37"/>
    <x v="37"/>
    <x v="1"/>
    <x v="1"/>
    <x v="0"/>
    <x v="3"/>
    <x v="3"/>
    <x v="4"/>
  </r>
  <r>
    <n v="2837"/>
    <x v="493"/>
    <x v="4"/>
    <x v="1"/>
    <x v="2"/>
    <x v="3"/>
    <x v="4"/>
    <x v="4"/>
    <x v="2"/>
    <x v="24"/>
    <x v="24"/>
    <x v="1"/>
    <x v="1"/>
    <x v="0"/>
    <x v="2"/>
    <x v="2"/>
    <x v="1"/>
  </r>
  <r>
    <n v="2838"/>
    <x v="493"/>
    <x v="4"/>
    <x v="1"/>
    <x v="2"/>
    <x v="4"/>
    <x v="1"/>
    <x v="1"/>
    <x v="1"/>
    <x v="1"/>
    <x v="1"/>
    <x v="0"/>
    <x v="0"/>
    <x v="0"/>
    <x v="0"/>
    <x v="0"/>
    <x v="1"/>
  </r>
  <r>
    <n v="2839"/>
    <x v="493"/>
    <x v="4"/>
    <x v="1"/>
    <x v="0"/>
    <x v="1"/>
    <x v="2"/>
    <x v="2"/>
    <x v="0"/>
    <x v="38"/>
    <x v="38"/>
    <x v="1"/>
    <x v="1"/>
    <x v="0"/>
    <x v="1"/>
    <x v="1"/>
    <x v="0"/>
  </r>
  <r>
    <n v="2840"/>
    <x v="493"/>
    <x v="4"/>
    <x v="1"/>
    <x v="0"/>
    <x v="3"/>
    <x v="3"/>
    <x v="3"/>
    <x v="8"/>
    <x v="18"/>
    <x v="18"/>
    <x v="0"/>
    <x v="0"/>
    <x v="0"/>
    <x v="3"/>
    <x v="3"/>
    <x v="4"/>
  </r>
  <r>
    <n v="2841"/>
    <x v="493"/>
    <x v="4"/>
    <x v="1"/>
    <x v="0"/>
    <x v="3"/>
    <x v="0"/>
    <x v="0"/>
    <x v="4"/>
    <x v="4"/>
    <x v="4"/>
    <x v="0"/>
    <x v="0"/>
    <x v="0"/>
    <x v="2"/>
    <x v="2"/>
    <x v="2"/>
  </r>
  <r>
    <n v="2842"/>
    <x v="493"/>
    <x v="4"/>
    <x v="1"/>
    <x v="0"/>
    <x v="4"/>
    <x v="2"/>
    <x v="2"/>
    <x v="2"/>
    <x v="12"/>
    <x v="12"/>
    <x v="1"/>
    <x v="1"/>
    <x v="0"/>
    <x v="0"/>
    <x v="0"/>
    <x v="0"/>
  </r>
  <r>
    <n v="2843"/>
    <x v="493"/>
    <x v="4"/>
    <x v="1"/>
    <x v="1"/>
    <x v="0"/>
    <x v="0"/>
    <x v="0"/>
    <x v="2"/>
    <x v="2"/>
    <x v="2"/>
    <x v="0"/>
    <x v="0"/>
    <x v="0"/>
    <x v="4"/>
    <x v="4"/>
    <x v="2"/>
  </r>
  <r>
    <n v="2844"/>
    <x v="493"/>
    <x v="4"/>
    <x v="1"/>
    <x v="0"/>
    <x v="4"/>
    <x v="3"/>
    <x v="3"/>
    <x v="9"/>
    <x v="35"/>
    <x v="35"/>
    <x v="0"/>
    <x v="0"/>
    <x v="0"/>
    <x v="2"/>
    <x v="2"/>
    <x v="0"/>
  </r>
  <r>
    <n v="2845"/>
    <x v="493"/>
    <x v="4"/>
    <x v="1"/>
    <x v="0"/>
    <x v="5"/>
    <x v="0"/>
    <x v="0"/>
    <x v="3"/>
    <x v="45"/>
    <x v="45"/>
    <x v="0"/>
    <x v="0"/>
    <x v="0"/>
    <x v="2"/>
    <x v="2"/>
    <x v="0"/>
  </r>
  <r>
    <n v="2846"/>
    <x v="493"/>
    <x v="4"/>
    <x v="1"/>
    <x v="0"/>
    <x v="3"/>
    <x v="3"/>
    <x v="3"/>
    <x v="6"/>
    <x v="13"/>
    <x v="13"/>
    <x v="0"/>
    <x v="0"/>
    <x v="0"/>
    <x v="2"/>
    <x v="2"/>
    <x v="0"/>
  </r>
  <r>
    <n v="2847"/>
    <x v="494"/>
    <x v="4"/>
    <x v="1"/>
    <x v="1"/>
    <x v="0"/>
    <x v="1"/>
    <x v="1"/>
    <x v="3"/>
    <x v="14"/>
    <x v="14"/>
    <x v="1"/>
    <x v="1"/>
    <x v="0"/>
    <x v="4"/>
    <x v="4"/>
    <x v="0"/>
  </r>
  <r>
    <n v="2848"/>
    <x v="495"/>
    <x v="4"/>
    <x v="1"/>
    <x v="0"/>
    <x v="3"/>
    <x v="4"/>
    <x v="4"/>
    <x v="1"/>
    <x v="37"/>
    <x v="37"/>
    <x v="0"/>
    <x v="0"/>
    <x v="0"/>
    <x v="2"/>
    <x v="2"/>
    <x v="4"/>
  </r>
  <r>
    <n v="2849"/>
    <x v="495"/>
    <x v="4"/>
    <x v="1"/>
    <x v="1"/>
    <x v="5"/>
    <x v="4"/>
    <x v="4"/>
    <x v="0"/>
    <x v="49"/>
    <x v="49"/>
    <x v="0"/>
    <x v="0"/>
    <x v="0"/>
    <x v="3"/>
    <x v="3"/>
    <x v="2"/>
  </r>
  <r>
    <n v="2850"/>
    <x v="495"/>
    <x v="4"/>
    <x v="1"/>
    <x v="1"/>
    <x v="5"/>
    <x v="3"/>
    <x v="3"/>
    <x v="0"/>
    <x v="25"/>
    <x v="25"/>
    <x v="0"/>
    <x v="0"/>
    <x v="0"/>
    <x v="3"/>
    <x v="3"/>
    <x v="2"/>
  </r>
  <r>
    <n v="2851"/>
    <x v="496"/>
    <x v="4"/>
    <x v="1"/>
    <x v="1"/>
    <x v="1"/>
    <x v="1"/>
    <x v="1"/>
    <x v="0"/>
    <x v="10"/>
    <x v="10"/>
    <x v="1"/>
    <x v="1"/>
    <x v="1"/>
    <x v="2"/>
    <x v="2"/>
    <x v="2"/>
  </r>
  <r>
    <n v="2852"/>
    <x v="496"/>
    <x v="4"/>
    <x v="1"/>
    <x v="1"/>
    <x v="1"/>
    <x v="4"/>
    <x v="4"/>
    <x v="8"/>
    <x v="19"/>
    <x v="19"/>
    <x v="1"/>
    <x v="1"/>
    <x v="0"/>
    <x v="3"/>
    <x v="3"/>
    <x v="4"/>
  </r>
  <r>
    <n v="2853"/>
    <x v="496"/>
    <x v="4"/>
    <x v="1"/>
    <x v="0"/>
    <x v="1"/>
    <x v="0"/>
    <x v="0"/>
    <x v="4"/>
    <x v="4"/>
    <x v="4"/>
    <x v="0"/>
    <x v="0"/>
    <x v="0"/>
    <x v="2"/>
    <x v="2"/>
    <x v="2"/>
  </r>
  <r>
    <n v="2854"/>
    <x v="497"/>
    <x v="4"/>
    <x v="1"/>
    <x v="2"/>
    <x v="1"/>
    <x v="1"/>
    <x v="1"/>
    <x v="0"/>
    <x v="10"/>
    <x v="10"/>
    <x v="1"/>
    <x v="1"/>
    <x v="0"/>
    <x v="4"/>
    <x v="4"/>
    <x v="2"/>
  </r>
  <r>
    <n v="2855"/>
    <x v="497"/>
    <x v="4"/>
    <x v="1"/>
    <x v="0"/>
    <x v="4"/>
    <x v="4"/>
    <x v="4"/>
    <x v="8"/>
    <x v="19"/>
    <x v="19"/>
    <x v="0"/>
    <x v="0"/>
    <x v="0"/>
    <x v="2"/>
    <x v="2"/>
    <x v="4"/>
  </r>
  <r>
    <n v="2856"/>
    <x v="497"/>
    <x v="4"/>
    <x v="1"/>
    <x v="2"/>
    <x v="3"/>
    <x v="3"/>
    <x v="3"/>
    <x v="1"/>
    <x v="27"/>
    <x v="27"/>
    <x v="0"/>
    <x v="0"/>
    <x v="0"/>
    <x v="0"/>
    <x v="0"/>
    <x v="3"/>
  </r>
  <r>
    <n v="2857"/>
    <x v="497"/>
    <x v="4"/>
    <x v="1"/>
    <x v="2"/>
    <x v="6"/>
    <x v="3"/>
    <x v="3"/>
    <x v="0"/>
    <x v="25"/>
    <x v="25"/>
    <x v="0"/>
    <x v="0"/>
    <x v="0"/>
    <x v="2"/>
    <x v="2"/>
    <x v="2"/>
  </r>
  <r>
    <n v="2858"/>
    <x v="498"/>
    <x v="4"/>
    <x v="1"/>
    <x v="2"/>
    <x v="2"/>
    <x v="2"/>
    <x v="2"/>
    <x v="7"/>
    <x v="15"/>
    <x v="15"/>
    <x v="0"/>
    <x v="0"/>
    <x v="1"/>
    <x v="2"/>
    <x v="2"/>
    <x v="0"/>
  </r>
  <r>
    <n v="2859"/>
    <x v="499"/>
    <x v="4"/>
    <x v="1"/>
    <x v="0"/>
    <x v="2"/>
    <x v="3"/>
    <x v="3"/>
    <x v="0"/>
    <x v="25"/>
    <x v="25"/>
    <x v="0"/>
    <x v="0"/>
    <x v="0"/>
    <x v="2"/>
    <x v="2"/>
    <x v="2"/>
  </r>
  <r>
    <n v="2860"/>
    <x v="499"/>
    <x v="4"/>
    <x v="1"/>
    <x v="2"/>
    <x v="0"/>
    <x v="3"/>
    <x v="3"/>
    <x v="7"/>
    <x v="11"/>
    <x v="11"/>
    <x v="1"/>
    <x v="1"/>
    <x v="0"/>
    <x v="0"/>
    <x v="0"/>
    <x v="3"/>
  </r>
  <r>
    <n v="2861"/>
    <x v="500"/>
    <x v="4"/>
    <x v="1"/>
    <x v="1"/>
    <x v="3"/>
    <x v="4"/>
    <x v="4"/>
    <x v="6"/>
    <x v="9"/>
    <x v="9"/>
    <x v="1"/>
    <x v="1"/>
    <x v="1"/>
    <x v="0"/>
    <x v="0"/>
    <x v="0"/>
  </r>
  <r>
    <n v="2862"/>
    <x v="500"/>
    <x v="4"/>
    <x v="1"/>
    <x v="0"/>
    <x v="6"/>
    <x v="0"/>
    <x v="0"/>
    <x v="9"/>
    <x v="39"/>
    <x v="39"/>
    <x v="0"/>
    <x v="0"/>
    <x v="0"/>
    <x v="3"/>
    <x v="3"/>
    <x v="0"/>
  </r>
  <r>
    <n v="2863"/>
    <x v="500"/>
    <x v="4"/>
    <x v="1"/>
    <x v="0"/>
    <x v="6"/>
    <x v="4"/>
    <x v="4"/>
    <x v="6"/>
    <x v="9"/>
    <x v="9"/>
    <x v="0"/>
    <x v="0"/>
    <x v="0"/>
    <x v="3"/>
    <x v="3"/>
    <x v="0"/>
  </r>
  <r>
    <n v="2864"/>
    <x v="500"/>
    <x v="4"/>
    <x v="1"/>
    <x v="1"/>
    <x v="5"/>
    <x v="0"/>
    <x v="0"/>
    <x v="6"/>
    <x v="34"/>
    <x v="34"/>
    <x v="0"/>
    <x v="0"/>
    <x v="0"/>
    <x v="1"/>
    <x v="1"/>
    <x v="0"/>
  </r>
  <r>
    <n v="2865"/>
    <x v="500"/>
    <x v="4"/>
    <x v="1"/>
    <x v="1"/>
    <x v="5"/>
    <x v="3"/>
    <x v="3"/>
    <x v="7"/>
    <x v="11"/>
    <x v="11"/>
    <x v="0"/>
    <x v="0"/>
    <x v="0"/>
    <x v="4"/>
    <x v="4"/>
    <x v="3"/>
  </r>
  <r>
    <n v="2866"/>
    <x v="500"/>
    <x v="4"/>
    <x v="1"/>
    <x v="2"/>
    <x v="1"/>
    <x v="1"/>
    <x v="1"/>
    <x v="4"/>
    <x v="22"/>
    <x v="22"/>
    <x v="1"/>
    <x v="1"/>
    <x v="0"/>
    <x v="0"/>
    <x v="0"/>
    <x v="1"/>
  </r>
  <r>
    <n v="2867"/>
    <x v="500"/>
    <x v="4"/>
    <x v="1"/>
    <x v="2"/>
    <x v="5"/>
    <x v="1"/>
    <x v="1"/>
    <x v="8"/>
    <x v="33"/>
    <x v="33"/>
    <x v="0"/>
    <x v="0"/>
    <x v="0"/>
    <x v="2"/>
    <x v="2"/>
    <x v="1"/>
  </r>
  <r>
    <n v="2868"/>
    <x v="500"/>
    <x v="4"/>
    <x v="1"/>
    <x v="1"/>
    <x v="2"/>
    <x v="2"/>
    <x v="2"/>
    <x v="7"/>
    <x v="15"/>
    <x v="15"/>
    <x v="0"/>
    <x v="0"/>
    <x v="0"/>
    <x v="2"/>
    <x v="2"/>
    <x v="0"/>
  </r>
  <r>
    <n v="2869"/>
    <x v="500"/>
    <x v="4"/>
    <x v="1"/>
    <x v="0"/>
    <x v="6"/>
    <x v="0"/>
    <x v="0"/>
    <x v="4"/>
    <x v="4"/>
    <x v="4"/>
    <x v="0"/>
    <x v="0"/>
    <x v="0"/>
    <x v="3"/>
    <x v="3"/>
    <x v="2"/>
  </r>
  <r>
    <n v="2870"/>
    <x v="501"/>
    <x v="4"/>
    <x v="1"/>
    <x v="1"/>
    <x v="0"/>
    <x v="1"/>
    <x v="1"/>
    <x v="5"/>
    <x v="28"/>
    <x v="28"/>
    <x v="1"/>
    <x v="1"/>
    <x v="0"/>
    <x v="2"/>
    <x v="2"/>
    <x v="2"/>
  </r>
  <r>
    <n v="2871"/>
    <x v="501"/>
    <x v="4"/>
    <x v="1"/>
    <x v="1"/>
    <x v="6"/>
    <x v="4"/>
    <x v="4"/>
    <x v="0"/>
    <x v="49"/>
    <x v="49"/>
    <x v="0"/>
    <x v="0"/>
    <x v="0"/>
    <x v="1"/>
    <x v="1"/>
    <x v="2"/>
  </r>
  <r>
    <n v="2872"/>
    <x v="501"/>
    <x v="4"/>
    <x v="1"/>
    <x v="0"/>
    <x v="4"/>
    <x v="3"/>
    <x v="3"/>
    <x v="4"/>
    <x v="29"/>
    <x v="29"/>
    <x v="0"/>
    <x v="0"/>
    <x v="0"/>
    <x v="3"/>
    <x v="3"/>
    <x v="4"/>
  </r>
  <r>
    <n v="2873"/>
    <x v="501"/>
    <x v="4"/>
    <x v="1"/>
    <x v="2"/>
    <x v="6"/>
    <x v="0"/>
    <x v="0"/>
    <x v="0"/>
    <x v="0"/>
    <x v="0"/>
    <x v="0"/>
    <x v="0"/>
    <x v="0"/>
    <x v="0"/>
    <x v="0"/>
    <x v="0"/>
  </r>
  <r>
    <n v="2874"/>
    <x v="501"/>
    <x v="4"/>
    <x v="1"/>
    <x v="2"/>
    <x v="1"/>
    <x v="4"/>
    <x v="4"/>
    <x v="5"/>
    <x v="47"/>
    <x v="47"/>
    <x v="0"/>
    <x v="0"/>
    <x v="0"/>
    <x v="3"/>
    <x v="3"/>
    <x v="2"/>
  </r>
  <r>
    <n v="2875"/>
    <x v="501"/>
    <x v="4"/>
    <x v="1"/>
    <x v="0"/>
    <x v="4"/>
    <x v="0"/>
    <x v="0"/>
    <x v="8"/>
    <x v="23"/>
    <x v="23"/>
    <x v="0"/>
    <x v="0"/>
    <x v="0"/>
    <x v="0"/>
    <x v="0"/>
    <x v="2"/>
  </r>
  <r>
    <n v="2876"/>
    <x v="501"/>
    <x v="4"/>
    <x v="1"/>
    <x v="0"/>
    <x v="3"/>
    <x v="2"/>
    <x v="2"/>
    <x v="6"/>
    <x v="32"/>
    <x v="32"/>
    <x v="0"/>
    <x v="0"/>
    <x v="0"/>
    <x v="2"/>
    <x v="2"/>
    <x v="0"/>
  </r>
  <r>
    <n v="2877"/>
    <x v="501"/>
    <x v="4"/>
    <x v="1"/>
    <x v="0"/>
    <x v="3"/>
    <x v="3"/>
    <x v="3"/>
    <x v="8"/>
    <x v="18"/>
    <x v="18"/>
    <x v="1"/>
    <x v="1"/>
    <x v="1"/>
    <x v="4"/>
    <x v="4"/>
    <x v="4"/>
  </r>
  <r>
    <n v="2878"/>
    <x v="501"/>
    <x v="4"/>
    <x v="1"/>
    <x v="0"/>
    <x v="2"/>
    <x v="0"/>
    <x v="0"/>
    <x v="4"/>
    <x v="4"/>
    <x v="4"/>
    <x v="1"/>
    <x v="1"/>
    <x v="0"/>
    <x v="3"/>
    <x v="3"/>
    <x v="2"/>
  </r>
  <r>
    <n v="2879"/>
    <x v="501"/>
    <x v="4"/>
    <x v="1"/>
    <x v="2"/>
    <x v="3"/>
    <x v="0"/>
    <x v="0"/>
    <x v="7"/>
    <x v="20"/>
    <x v="20"/>
    <x v="0"/>
    <x v="0"/>
    <x v="1"/>
    <x v="1"/>
    <x v="1"/>
    <x v="2"/>
  </r>
  <r>
    <n v="2880"/>
    <x v="501"/>
    <x v="4"/>
    <x v="1"/>
    <x v="1"/>
    <x v="6"/>
    <x v="2"/>
    <x v="2"/>
    <x v="7"/>
    <x v="15"/>
    <x v="15"/>
    <x v="0"/>
    <x v="0"/>
    <x v="1"/>
    <x v="0"/>
    <x v="0"/>
    <x v="0"/>
  </r>
  <r>
    <n v="2881"/>
    <x v="501"/>
    <x v="4"/>
    <x v="1"/>
    <x v="1"/>
    <x v="1"/>
    <x v="2"/>
    <x v="2"/>
    <x v="1"/>
    <x v="43"/>
    <x v="43"/>
    <x v="1"/>
    <x v="1"/>
    <x v="0"/>
    <x v="0"/>
    <x v="0"/>
    <x v="0"/>
  </r>
  <r>
    <n v="2882"/>
    <x v="501"/>
    <x v="4"/>
    <x v="1"/>
    <x v="1"/>
    <x v="1"/>
    <x v="0"/>
    <x v="0"/>
    <x v="1"/>
    <x v="40"/>
    <x v="40"/>
    <x v="0"/>
    <x v="0"/>
    <x v="0"/>
    <x v="4"/>
    <x v="4"/>
    <x v="2"/>
  </r>
  <r>
    <n v="2883"/>
    <x v="502"/>
    <x v="4"/>
    <x v="1"/>
    <x v="2"/>
    <x v="2"/>
    <x v="3"/>
    <x v="3"/>
    <x v="4"/>
    <x v="29"/>
    <x v="29"/>
    <x v="1"/>
    <x v="1"/>
    <x v="0"/>
    <x v="0"/>
    <x v="0"/>
    <x v="4"/>
  </r>
  <r>
    <n v="2884"/>
    <x v="502"/>
    <x v="4"/>
    <x v="1"/>
    <x v="0"/>
    <x v="4"/>
    <x v="4"/>
    <x v="4"/>
    <x v="5"/>
    <x v="47"/>
    <x v="47"/>
    <x v="0"/>
    <x v="0"/>
    <x v="1"/>
    <x v="0"/>
    <x v="0"/>
    <x v="2"/>
  </r>
  <r>
    <n v="2885"/>
    <x v="502"/>
    <x v="4"/>
    <x v="1"/>
    <x v="0"/>
    <x v="5"/>
    <x v="3"/>
    <x v="3"/>
    <x v="2"/>
    <x v="5"/>
    <x v="5"/>
    <x v="0"/>
    <x v="0"/>
    <x v="0"/>
    <x v="2"/>
    <x v="2"/>
    <x v="1"/>
  </r>
  <r>
    <n v="2886"/>
    <x v="502"/>
    <x v="4"/>
    <x v="1"/>
    <x v="2"/>
    <x v="2"/>
    <x v="3"/>
    <x v="3"/>
    <x v="7"/>
    <x v="11"/>
    <x v="11"/>
    <x v="0"/>
    <x v="0"/>
    <x v="0"/>
    <x v="2"/>
    <x v="2"/>
    <x v="3"/>
  </r>
  <r>
    <n v="2887"/>
    <x v="502"/>
    <x v="4"/>
    <x v="1"/>
    <x v="1"/>
    <x v="0"/>
    <x v="3"/>
    <x v="3"/>
    <x v="6"/>
    <x v="13"/>
    <x v="13"/>
    <x v="0"/>
    <x v="0"/>
    <x v="0"/>
    <x v="2"/>
    <x v="2"/>
    <x v="0"/>
  </r>
  <r>
    <n v="2888"/>
    <x v="502"/>
    <x v="4"/>
    <x v="1"/>
    <x v="0"/>
    <x v="4"/>
    <x v="0"/>
    <x v="0"/>
    <x v="3"/>
    <x v="45"/>
    <x v="45"/>
    <x v="0"/>
    <x v="0"/>
    <x v="0"/>
    <x v="3"/>
    <x v="3"/>
    <x v="0"/>
  </r>
  <r>
    <n v="2889"/>
    <x v="502"/>
    <x v="4"/>
    <x v="1"/>
    <x v="0"/>
    <x v="5"/>
    <x v="1"/>
    <x v="1"/>
    <x v="8"/>
    <x v="33"/>
    <x v="33"/>
    <x v="0"/>
    <x v="0"/>
    <x v="1"/>
    <x v="2"/>
    <x v="2"/>
    <x v="1"/>
  </r>
  <r>
    <n v="2890"/>
    <x v="502"/>
    <x v="4"/>
    <x v="1"/>
    <x v="1"/>
    <x v="3"/>
    <x v="2"/>
    <x v="2"/>
    <x v="7"/>
    <x v="15"/>
    <x v="15"/>
    <x v="0"/>
    <x v="0"/>
    <x v="0"/>
    <x v="0"/>
    <x v="0"/>
    <x v="0"/>
  </r>
  <r>
    <n v="2891"/>
    <x v="502"/>
    <x v="4"/>
    <x v="1"/>
    <x v="0"/>
    <x v="4"/>
    <x v="2"/>
    <x v="2"/>
    <x v="8"/>
    <x v="36"/>
    <x v="36"/>
    <x v="1"/>
    <x v="1"/>
    <x v="0"/>
    <x v="2"/>
    <x v="2"/>
    <x v="0"/>
  </r>
  <r>
    <n v="2892"/>
    <x v="503"/>
    <x v="4"/>
    <x v="1"/>
    <x v="0"/>
    <x v="0"/>
    <x v="3"/>
    <x v="3"/>
    <x v="0"/>
    <x v="25"/>
    <x v="25"/>
    <x v="0"/>
    <x v="0"/>
    <x v="0"/>
    <x v="3"/>
    <x v="3"/>
    <x v="2"/>
  </r>
  <r>
    <n v="2893"/>
    <x v="503"/>
    <x v="4"/>
    <x v="1"/>
    <x v="0"/>
    <x v="5"/>
    <x v="4"/>
    <x v="4"/>
    <x v="0"/>
    <x v="49"/>
    <x v="49"/>
    <x v="0"/>
    <x v="0"/>
    <x v="0"/>
    <x v="2"/>
    <x v="2"/>
    <x v="2"/>
  </r>
  <r>
    <n v="2894"/>
    <x v="503"/>
    <x v="4"/>
    <x v="1"/>
    <x v="2"/>
    <x v="6"/>
    <x v="3"/>
    <x v="3"/>
    <x v="8"/>
    <x v="18"/>
    <x v="18"/>
    <x v="0"/>
    <x v="0"/>
    <x v="0"/>
    <x v="2"/>
    <x v="2"/>
    <x v="4"/>
  </r>
  <r>
    <n v="2895"/>
    <x v="504"/>
    <x v="4"/>
    <x v="1"/>
    <x v="2"/>
    <x v="1"/>
    <x v="1"/>
    <x v="1"/>
    <x v="7"/>
    <x v="21"/>
    <x v="21"/>
    <x v="0"/>
    <x v="0"/>
    <x v="0"/>
    <x v="3"/>
    <x v="3"/>
    <x v="1"/>
  </r>
  <r>
    <n v="2896"/>
    <x v="505"/>
    <x v="4"/>
    <x v="1"/>
    <x v="0"/>
    <x v="2"/>
    <x v="3"/>
    <x v="3"/>
    <x v="4"/>
    <x v="29"/>
    <x v="29"/>
    <x v="0"/>
    <x v="0"/>
    <x v="0"/>
    <x v="2"/>
    <x v="2"/>
    <x v="4"/>
  </r>
  <r>
    <n v="2897"/>
    <x v="505"/>
    <x v="4"/>
    <x v="1"/>
    <x v="0"/>
    <x v="4"/>
    <x v="0"/>
    <x v="0"/>
    <x v="3"/>
    <x v="45"/>
    <x v="45"/>
    <x v="1"/>
    <x v="1"/>
    <x v="0"/>
    <x v="3"/>
    <x v="3"/>
    <x v="0"/>
  </r>
  <r>
    <n v="2898"/>
    <x v="505"/>
    <x v="4"/>
    <x v="1"/>
    <x v="2"/>
    <x v="1"/>
    <x v="1"/>
    <x v="1"/>
    <x v="6"/>
    <x v="7"/>
    <x v="7"/>
    <x v="0"/>
    <x v="0"/>
    <x v="0"/>
    <x v="2"/>
    <x v="2"/>
    <x v="0"/>
  </r>
  <r>
    <n v="2899"/>
    <x v="505"/>
    <x v="4"/>
    <x v="1"/>
    <x v="0"/>
    <x v="4"/>
    <x v="0"/>
    <x v="0"/>
    <x v="0"/>
    <x v="0"/>
    <x v="0"/>
    <x v="0"/>
    <x v="0"/>
    <x v="0"/>
    <x v="1"/>
    <x v="1"/>
    <x v="0"/>
  </r>
  <r>
    <n v="2900"/>
    <x v="505"/>
    <x v="4"/>
    <x v="1"/>
    <x v="1"/>
    <x v="2"/>
    <x v="2"/>
    <x v="2"/>
    <x v="6"/>
    <x v="32"/>
    <x v="32"/>
    <x v="0"/>
    <x v="0"/>
    <x v="0"/>
    <x v="2"/>
    <x v="2"/>
    <x v="0"/>
  </r>
  <r>
    <n v="2901"/>
    <x v="505"/>
    <x v="4"/>
    <x v="1"/>
    <x v="2"/>
    <x v="5"/>
    <x v="2"/>
    <x v="2"/>
    <x v="0"/>
    <x v="38"/>
    <x v="38"/>
    <x v="1"/>
    <x v="1"/>
    <x v="0"/>
    <x v="0"/>
    <x v="0"/>
    <x v="0"/>
  </r>
  <r>
    <n v="2902"/>
    <x v="505"/>
    <x v="4"/>
    <x v="1"/>
    <x v="0"/>
    <x v="2"/>
    <x v="2"/>
    <x v="2"/>
    <x v="6"/>
    <x v="32"/>
    <x v="32"/>
    <x v="1"/>
    <x v="1"/>
    <x v="0"/>
    <x v="0"/>
    <x v="0"/>
    <x v="0"/>
  </r>
  <r>
    <n v="2903"/>
    <x v="505"/>
    <x v="4"/>
    <x v="1"/>
    <x v="2"/>
    <x v="2"/>
    <x v="3"/>
    <x v="3"/>
    <x v="1"/>
    <x v="27"/>
    <x v="27"/>
    <x v="0"/>
    <x v="0"/>
    <x v="0"/>
    <x v="1"/>
    <x v="1"/>
    <x v="3"/>
  </r>
  <r>
    <n v="2904"/>
    <x v="506"/>
    <x v="4"/>
    <x v="1"/>
    <x v="2"/>
    <x v="1"/>
    <x v="1"/>
    <x v="1"/>
    <x v="2"/>
    <x v="30"/>
    <x v="30"/>
    <x v="0"/>
    <x v="0"/>
    <x v="0"/>
    <x v="0"/>
    <x v="0"/>
    <x v="2"/>
  </r>
  <r>
    <n v="2905"/>
    <x v="506"/>
    <x v="4"/>
    <x v="1"/>
    <x v="1"/>
    <x v="0"/>
    <x v="3"/>
    <x v="3"/>
    <x v="2"/>
    <x v="5"/>
    <x v="5"/>
    <x v="1"/>
    <x v="1"/>
    <x v="0"/>
    <x v="3"/>
    <x v="3"/>
    <x v="1"/>
  </r>
  <r>
    <n v="2906"/>
    <x v="506"/>
    <x v="4"/>
    <x v="1"/>
    <x v="0"/>
    <x v="6"/>
    <x v="2"/>
    <x v="2"/>
    <x v="5"/>
    <x v="6"/>
    <x v="6"/>
    <x v="0"/>
    <x v="0"/>
    <x v="0"/>
    <x v="3"/>
    <x v="3"/>
    <x v="0"/>
  </r>
  <r>
    <n v="2907"/>
    <x v="506"/>
    <x v="4"/>
    <x v="1"/>
    <x v="0"/>
    <x v="1"/>
    <x v="4"/>
    <x v="4"/>
    <x v="5"/>
    <x v="47"/>
    <x v="47"/>
    <x v="0"/>
    <x v="0"/>
    <x v="0"/>
    <x v="0"/>
    <x v="0"/>
    <x v="2"/>
  </r>
  <r>
    <n v="2908"/>
    <x v="506"/>
    <x v="4"/>
    <x v="1"/>
    <x v="2"/>
    <x v="3"/>
    <x v="4"/>
    <x v="4"/>
    <x v="7"/>
    <x v="31"/>
    <x v="31"/>
    <x v="0"/>
    <x v="0"/>
    <x v="0"/>
    <x v="1"/>
    <x v="1"/>
    <x v="4"/>
  </r>
  <r>
    <n v="2909"/>
    <x v="506"/>
    <x v="4"/>
    <x v="1"/>
    <x v="1"/>
    <x v="0"/>
    <x v="1"/>
    <x v="1"/>
    <x v="1"/>
    <x v="1"/>
    <x v="1"/>
    <x v="1"/>
    <x v="1"/>
    <x v="0"/>
    <x v="2"/>
    <x v="2"/>
    <x v="1"/>
  </r>
  <r>
    <n v="2910"/>
    <x v="506"/>
    <x v="4"/>
    <x v="1"/>
    <x v="1"/>
    <x v="3"/>
    <x v="2"/>
    <x v="2"/>
    <x v="3"/>
    <x v="3"/>
    <x v="3"/>
    <x v="1"/>
    <x v="1"/>
    <x v="0"/>
    <x v="3"/>
    <x v="3"/>
    <x v="0"/>
  </r>
  <r>
    <n v="2911"/>
    <x v="506"/>
    <x v="4"/>
    <x v="1"/>
    <x v="0"/>
    <x v="3"/>
    <x v="2"/>
    <x v="2"/>
    <x v="6"/>
    <x v="32"/>
    <x v="32"/>
    <x v="1"/>
    <x v="1"/>
    <x v="0"/>
    <x v="4"/>
    <x v="4"/>
    <x v="0"/>
  </r>
  <r>
    <n v="2912"/>
    <x v="507"/>
    <x v="4"/>
    <x v="1"/>
    <x v="0"/>
    <x v="1"/>
    <x v="2"/>
    <x v="2"/>
    <x v="9"/>
    <x v="26"/>
    <x v="26"/>
    <x v="1"/>
    <x v="1"/>
    <x v="0"/>
    <x v="2"/>
    <x v="2"/>
    <x v="0"/>
  </r>
  <r>
    <n v="2913"/>
    <x v="507"/>
    <x v="4"/>
    <x v="1"/>
    <x v="2"/>
    <x v="1"/>
    <x v="3"/>
    <x v="3"/>
    <x v="7"/>
    <x v="11"/>
    <x v="11"/>
    <x v="0"/>
    <x v="0"/>
    <x v="0"/>
    <x v="2"/>
    <x v="2"/>
    <x v="3"/>
  </r>
  <r>
    <n v="2914"/>
    <x v="507"/>
    <x v="4"/>
    <x v="1"/>
    <x v="1"/>
    <x v="5"/>
    <x v="4"/>
    <x v="4"/>
    <x v="0"/>
    <x v="49"/>
    <x v="49"/>
    <x v="0"/>
    <x v="0"/>
    <x v="0"/>
    <x v="2"/>
    <x v="2"/>
    <x v="2"/>
  </r>
  <r>
    <n v="2915"/>
    <x v="507"/>
    <x v="4"/>
    <x v="1"/>
    <x v="0"/>
    <x v="4"/>
    <x v="2"/>
    <x v="2"/>
    <x v="2"/>
    <x v="12"/>
    <x v="12"/>
    <x v="0"/>
    <x v="0"/>
    <x v="0"/>
    <x v="3"/>
    <x v="3"/>
    <x v="0"/>
  </r>
  <r>
    <n v="2916"/>
    <x v="507"/>
    <x v="4"/>
    <x v="1"/>
    <x v="1"/>
    <x v="1"/>
    <x v="4"/>
    <x v="4"/>
    <x v="6"/>
    <x v="9"/>
    <x v="9"/>
    <x v="0"/>
    <x v="0"/>
    <x v="0"/>
    <x v="4"/>
    <x v="4"/>
    <x v="0"/>
  </r>
  <r>
    <n v="2917"/>
    <x v="508"/>
    <x v="4"/>
    <x v="1"/>
    <x v="1"/>
    <x v="5"/>
    <x v="4"/>
    <x v="4"/>
    <x v="7"/>
    <x v="31"/>
    <x v="31"/>
    <x v="1"/>
    <x v="1"/>
    <x v="0"/>
    <x v="2"/>
    <x v="2"/>
    <x v="4"/>
  </r>
  <r>
    <n v="2918"/>
    <x v="508"/>
    <x v="4"/>
    <x v="1"/>
    <x v="0"/>
    <x v="0"/>
    <x v="4"/>
    <x v="4"/>
    <x v="4"/>
    <x v="8"/>
    <x v="8"/>
    <x v="0"/>
    <x v="0"/>
    <x v="0"/>
    <x v="2"/>
    <x v="2"/>
    <x v="1"/>
  </r>
  <r>
    <n v="2919"/>
    <x v="509"/>
    <x v="4"/>
    <x v="1"/>
    <x v="2"/>
    <x v="5"/>
    <x v="4"/>
    <x v="4"/>
    <x v="1"/>
    <x v="37"/>
    <x v="37"/>
    <x v="0"/>
    <x v="0"/>
    <x v="0"/>
    <x v="0"/>
    <x v="0"/>
    <x v="4"/>
  </r>
  <r>
    <n v="2920"/>
    <x v="510"/>
    <x v="4"/>
    <x v="1"/>
    <x v="1"/>
    <x v="1"/>
    <x v="4"/>
    <x v="4"/>
    <x v="4"/>
    <x v="8"/>
    <x v="8"/>
    <x v="0"/>
    <x v="0"/>
    <x v="1"/>
    <x v="4"/>
    <x v="4"/>
    <x v="1"/>
  </r>
  <r>
    <n v="2921"/>
    <x v="510"/>
    <x v="4"/>
    <x v="1"/>
    <x v="2"/>
    <x v="5"/>
    <x v="2"/>
    <x v="2"/>
    <x v="8"/>
    <x v="36"/>
    <x v="36"/>
    <x v="0"/>
    <x v="0"/>
    <x v="0"/>
    <x v="2"/>
    <x v="2"/>
    <x v="0"/>
  </r>
  <r>
    <n v="2922"/>
    <x v="510"/>
    <x v="4"/>
    <x v="1"/>
    <x v="2"/>
    <x v="5"/>
    <x v="3"/>
    <x v="3"/>
    <x v="7"/>
    <x v="11"/>
    <x v="11"/>
    <x v="1"/>
    <x v="1"/>
    <x v="0"/>
    <x v="2"/>
    <x v="2"/>
    <x v="3"/>
  </r>
  <r>
    <n v="2923"/>
    <x v="510"/>
    <x v="4"/>
    <x v="1"/>
    <x v="0"/>
    <x v="6"/>
    <x v="0"/>
    <x v="0"/>
    <x v="8"/>
    <x v="23"/>
    <x v="23"/>
    <x v="0"/>
    <x v="0"/>
    <x v="1"/>
    <x v="3"/>
    <x v="3"/>
    <x v="2"/>
  </r>
  <r>
    <n v="2924"/>
    <x v="510"/>
    <x v="4"/>
    <x v="1"/>
    <x v="0"/>
    <x v="5"/>
    <x v="0"/>
    <x v="0"/>
    <x v="8"/>
    <x v="23"/>
    <x v="23"/>
    <x v="0"/>
    <x v="0"/>
    <x v="0"/>
    <x v="1"/>
    <x v="1"/>
    <x v="2"/>
  </r>
  <r>
    <n v="2925"/>
    <x v="510"/>
    <x v="4"/>
    <x v="1"/>
    <x v="0"/>
    <x v="2"/>
    <x v="4"/>
    <x v="4"/>
    <x v="9"/>
    <x v="46"/>
    <x v="46"/>
    <x v="1"/>
    <x v="1"/>
    <x v="0"/>
    <x v="2"/>
    <x v="2"/>
    <x v="0"/>
  </r>
  <r>
    <n v="2926"/>
    <x v="510"/>
    <x v="4"/>
    <x v="1"/>
    <x v="0"/>
    <x v="6"/>
    <x v="0"/>
    <x v="0"/>
    <x v="0"/>
    <x v="0"/>
    <x v="0"/>
    <x v="1"/>
    <x v="1"/>
    <x v="0"/>
    <x v="2"/>
    <x v="2"/>
    <x v="0"/>
  </r>
  <r>
    <n v="2927"/>
    <x v="511"/>
    <x v="4"/>
    <x v="1"/>
    <x v="0"/>
    <x v="6"/>
    <x v="4"/>
    <x v="4"/>
    <x v="0"/>
    <x v="49"/>
    <x v="49"/>
    <x v="0"/>
    <x v="0"/>
    <x v="1"/>
    <x v="3"/>
    <x v="3"/>
    <x v="2"/>
  </r>
  <r>
    <n v="2928"/>
    <x v="511"/>
    <x v="4"/>
    <x v="1"/>
    <x v="0"/>
    <x v="4"/>
    <x v="0"/>
    <x v="0"/>
    <x v="0"/>
    <x v="0"/>
    <x v="0"/>
    <x v="1"/>
    <x v="1"/>
    <x v="0"/>
    <x v="2"/>
    <x v="2"/>
    <x v="0"/>
  </r>
  <r>
    <n v="2929"/>
    <x v="512"/>
    <x v="4"/>
    <x v="1"/>
    <x v="2"/>
    <x v="3"/>
    <x v="0"/>
    <x v="0"/>
    <x v="6"/>
    <x v="34"/>
    <x v="34"/>
    <x v="0"/>
    <x v="0"/>
    <x v="0"/>
    <x v="2"/>
    <x v="2"/>
    <x v="0"/>
  </r>
  <r>
    <n v="2930"/>
    <x v="513"/>
    <x v="4"/>
    <x v="1"/>
    <x v="2"/>
    <x v="1"/>
    <x v="2"/>
    <x v="2"/>
    <x v="2"/>
    <x v="12"/>
    <x v="12"/>
    <x v="0"/>
    <x v="0"/>
    <x v="0"/>
    <x v="2"/>
    <x v="2"/>
    <x v="0"/>
  </r>
  <r>
    <n v="2931"/>
    <x v="513"/>
    <x v="4"/>
    <x v="1"/>
    <x v="1"/>
    <x v="1"/>
    <x v="2"/>
    <x v="2"/>
    <x v="5"/>
    <x v="6"/>
    <x v="6"/>
    <x v="0"/>
    <x v="0"/>
    <x v="0"/>
    <x v="2"/>
    <x v="2"/>
    <x v="0"/>
  </r>
  <r>
    <n v="2932"/>
    <x v="514"/>
    <x v="4"/>
    <x v="1"/>
    <x v="0"/>
    <x v="6"/>
    <x v="4"/>
    <x v="4"/>
    <x v="3"/>
    <x v="42"/>
    <x v="42"/>
    <x v="0"/>
    <x v="0"/>
    <x v="0"/>
    <x v="0"/>
    <x v="0"/>
    <x v="2"/>
  </r>
  <r>
    <n v="2933"/>
    <x v="514"/>
    <x v="4"/>
    <x v="1"/>
    <x v="1"/>
    <x v="5"/>
    <x v="4"/>
    <x v="4"/>
    <x v="2"/>
    <x v="24"/>
    <x v="24"/>
    <x v="0"/>
    <x v="0"/>
    <x v="0"/>
    <x v="2"/>
    <x v="2"/>
    <x v="1"/>
  </r>
  <r>
    <n v="2934"/>
    <x v="514"/>
    <x v="4"/>
    <x v="1"/>
    <x v="1"/>
    <x v="1"/>
    <x v="3"/>
    <x v="3"/>
    <x v="4"/>
    <x v="29"/>
    <x v="29"/>
    <x v="0"/>
    <x v="0"/>
    <x v="0"/>
    <x v="2"/>
    <x v="2"/>
    <x v="4"/>
  </r>
  <r>
    <n v="2935"/>
    <x v="515"/>
    <x v="4"/>
    <x v="1"/>
    <x v="1"/>
    <x v="5"/>
    <x v="4"/>
    <x v="4"/>
    <x v="1"/>
    <x v="37"/>
    <x v="37"/>
    <x v="0"/>
    <x v="0"/>
    <x v="0"/>
    <x v="4"/>
    <x v="4"/>
    <x v="4"/>
  </r>
  <r>
    <n v="2936"/>
    <x v="516"/>
    <x v="5"/>
    <x v="1"/>
    <x v="1"/>
    <x v="2"/>
    <x v="0"/>
    <x v="0"/>
    <x v="5"/>
    <x v="48"/>
    <x v="48"/>
    <x v="0"/>
    <x v="0"/>
    <x v="0"/>
    <x v="1"/>
    <x v="1"/>
    <x v="0"/>
  </r>
  <r>
    <n v="2937"/>
    <x v="517"/>
    <x v="5"/>
    <x v="1"/>
    <x v="2"/>
    <x v="2"/>
    <x v="2"/>
    <x v="2"/>
    <x v="3"/>
    <x v="3"/>
    <x v="3"/>
    <x v="0"/>
    <x v="0"/>
    <x v="0"/>
    <x v="2"/>
    <x v="2"/>
    <x v="0"/>
  </r>
  <r>
    <n v="2938"/>
    <x v="517"/>
    <x v="5"/>
    <x v="1"/>
    <x v="0"/>
    <x v="3"/>
    <x v="2"/>
    <x v="2"/>
    <x v="5"/>
    <x v="6"/>
    <x v="6"/>
    <x v="1"/>
    <x v="1"/>
    <x v="0"/>
    <x v="0"/>
    <x v="0"/>
    <x v="0"/>
  </r>
  <r>
    <n v="2939"/>
    <x v="517"/>
    <x v="5"/>
    <x v="1"/>
    <x v="0"/>
    <x v="3"/>
    <x v="0"/>
    <x v="0"/>
    <x v="4"/>
    <x v="4"/>
    <x v="4"/>
    <x v="1"/>
    <x v="1"/>
    <x v="0"/>
    <x v="0"/>
    <x v="0"/>
    <x v="2"/>
  </r>
  <r>
    <n v="2940"/>
    <x v="517"/>
    <x v="5"/>
    <x v="1"/>
    <x v="0"/>
    <x v="4"/>
    <x v="0"/>
    <x v="0"/>
    <x v="1"/>
    <x v="40"/>
    <x v="40"/>
    <x v="0"/>
    <x v="0"/>
    <x v="0"/>
    <x v="4"/>
    <x v="4"/>
    <x v="2"/>
  </r>
  <r>
    <n v="2941"/>
    <x v="517"/>
    <x v="5"/>
    <x v="1"/>
    <x v="0"/>
    <x v="3"/>
    <x v="4"/>
    <x v="4"/>
    <x v="0"/>
    <x v="49"/>
    <x v="49"/>
    <x v="0"/>
    <x v="0"/>
    <x v="0"/>
    <x v="1"/>
    <x v="1"/>
    <x v="2"/>
  </r>
  <r>
    <n v="2942"/>
    <x v="517"/>
    <x v="5"/>
    <x v="1"/>
    <x v="2"/>
    <x v="6"/>
    <x v="2"/>
    <x v="2"/>
    <x v="1"/>
    <x v="43"/>
    <x v="43"/>
    <x v="0"/>
    <x v="0"/>
    <x v="0"/>
    <x v="1"/>
    <x v="1"/>
    <x v="0"/>
  </r>
  <r>
    <n v="2943"/>
    <x v="517"/>
    <x v="5"/>
    <x v="1"/>
    <x v="2"/>
    <x v="0"/>
    <x v="3"/>
    <x v="3"/>
    <x v="8"/>
    <x v="18"/>
    <x v="18"/>
    <x v="1"/>
    <x v="1"/>
    <x v="0"/>
    <x v="3"/>
    <x v="3"/>
    <x v="4"/>
  </r>
  <r>
    <n v="2944"/>
    <x v="517"/>
    <x v="5"/>
    <x v="1"/>
    <x v="2"/>
    <x v="4"/>
    <x v="4"/>
    <x v="4"/>
    <x v="3"/>
    <x v="42"/>
    <x v="42"/>
    <x v="1"/>
    <x v="1"/>
    <x v="0"/>
    <x v="0"/>
    <x v="0"/>
    <x v="2"/>
  </r>
  <r>
    <n v="2945"/>
    <x v="518"/>
    <x v="5"/>
    <x v="1"/>
    <x v="0"/>
    <x v="3"/>
    <x v="1"/>
    <x v="1"/>
    <x v="2"/>
    <x v="30"/>
    <x v="30"/>
    <x v="1"/>
    <x v="1"/>
    <x v="0"/>
    <x v="3"/>
    <x v="3"/>
    <x v="2"/>
  </r>
  <r>
    <n v="2946"/>
    <x v="518"/>
    <x v="5"/>
    <x v="1"/>
    <x v="2"/>
    <x v="6"/>
    <x v="2"/>
    <x v="2"/>
    <x v="1"/>
    <x v="43"/>
    <x v="43"/>
    <x v="1"/>
    <x v="1"/>
    <x v="0"/>
    <x v="2"/>
    <x v="2"/>
    <x v="0"/>
  </r>
  <r>
    <n v="2947"/>
    <x v="518"/>
    <x v="5"/>
    <x v="1"/>
    <x v="2"/>
    <x v="2"/>
    <x v="0"/>
    <x v="0"/>
    <x v="1"/>
    <x v="40"/>
    <x v="40"/>
    <x v="0"/>
    <x v="0"/>
    <x v="0"/>
    <x v="2"/>
    <x v="2"/>
    <x v="2"/>
  </r>
  <r>
    <n v="2948"/>
    <x v="518"/>
    <x v="5"/>
    <x v="1"/>
    <x v="2"/>
    <x v="2"/>
    <x v="1"/>
    <x v="1"/>
    <x v="8"/>
    <x v="33"/>
    <x v="33"/>
    <x v="1"/>
    <x v="1"/>
    <x v="0"/>
    <x v="0"/>
    <x v="0"/>
    <x v="1"/>
  </r>
  <r>
    <n v="2949"/>
    <x v="518"/>
    <x v="5"/>
    <x v="1"/>
    <x v="2"/>
    <x v="6"/>
    <x v="1"/>
    <x v="1"/>
    <x v="7"/>
    <x v="21"/>
    <x v="21"/>
    <x v="0"/>
    <x v="0"/>
    <x v="0"/>
    <x v="0"/>
    <x v="0"/>
    <x v="1"/>
  </r>
  <r>
    <n v="2950"/>
    <x v="518"/>
    <x v="5"/>
    <x v="1"/>
    <x v="0"/>
    <x v="4"/>
    <x v="3"/>
    <x v="3"/>
    <x v="3"/>
    <x v="41"/>
    <x v="41"/>
    <x v="1"/>
    <x v="1"/>
    <x v="1"/>
    <x v="1"/>
    <x v="1"/>
    <x v="2"/>
  </r>
  <r>
    <n v="2951"/>
    <x v="519"/>
    <x v="5"/>
    <x v="1"/>
    <x v="2"/>
    <x v="6"/>
    <x v="2"/>
    <x v="2"/>
    <x v="9"/>
    <x v="26"/>
    <x v="26"/>
    <x v="0"/>
    <x v="0"/>
    <x v="0"/>
    <x v="0"/>
    <x v="0"/>
    <x v="0"/>
  </r>
  <r>
    <n v="2952"/>
    <x v="519"/>
    <x v="5"/>
    <x v="1"/>
    <x v="0"/>
    <x v="0"/>
    <x v="2"/>
    <x v="2"/>
    <x v="6"/>
    <x v="32"/>
    <x v="32"/>
    <x v="0"/>
    <x v="0"/>
    <x v="0"/>
    <x v="2"/>
    <x v="2"/>
    <x v="0"/>
  </r>
  <r>
    <n v="2953"/>
    <x v="520"/>
    <x v="5"/>
    <x v="1"/>
    <x v="1"/>
    <x v="2"/>
    <x v="4"/>
    <x v="4"/>
    <x v="3"/>
    <x v="42"/>
    <x v="42"/>
    <x v="1"/>
    <x v="1"/>
    <x v="0"/>
    <x v="2"/>
    <x v="2"/>
    <x v="2"/>
  </r>
  <r>
    <n v="2954"/>
    <x v="520"/>
    <x v="5"/>
    <x v="1"/>
    <x v="2"/>
    <x v="5"/>
    <x v="2"/>
    <x v="2"/>
    <x v="7"/>
    <x v="15"/>
    <x v="15"/>
    <x v="0"/>
    <x v="0"/>
    <x v="0"/>
    <x v="1"/>
    <x v="1"/>
    <x v="0"/>
  </r>
  <r>
    <n v="2955"/>
    <x v="521"/>
    <x v="5"/>
    <x v="1"/>
    <x v="0"/>
    <x v="6"/>
    <x v="2"/>
    <x v="2"/>
    <x v="3"/>
    <x v="3"/>
    <x v="3"/>
    <x v="1"/>
    <x v="1"/>
    <x v="0"/>
    <x v="3"/>
    <x v="3"/>
    <x v="0"/>
  </r>
  <r>
    <n v="2956"/>
    <x v="521"/>
    <x v="5"/>
    <x v="1"/>
    <x v="0"/>
    <x v="4"/>
    <x v="4"/>
    <x v="4"/>
    <x v="9"/>
    <x v="46"/>
    <x v="46"/>
    <x v="1"/>
    <x v="1"/>
    <x v="0"/>
    <x v="2"/>
    <x v="2"/>
    <x v="0"/>
  </r>
  <r>
    <n v="2957"/>
    <x v="521"/>
    <x v="5"/>
    <x v="1"/>
    <x v="1"/>
    <x v="2"/>
    <x v="2"/>
    <x v="2"/>
    <x v="5"/>
    <x v="6"/>
    <x v="6"/>
    <x v="0"/>
    <x v="0"/>
    <x v="0"/>
    <x v="2"/>
    <x v="2"/>
    <x v="0"/>
  </r>
  <r>
    <n v="2958"/>
    <x v="521"/>
    <x v="5"/>
    <x v="1"/>
    <x v="0"/>
    <x v="5"/>
    <x v="2"/>
    <x v="2"/>
    <x v="7"/>
    <x v="15"/>
    <x v="15"/>
    <x v="0"/>
    <x v="0"/>
    <x v="0"/>
    <x v="0"/>
    <x v="0"/>
    <x v="0"/>
  </r>
  <r>
    <n v="2959"/>
    <x v="521"/>
    <x v="5"/>
    <x v="1"/>
    <x v="0"/>
    <x v="2"/>
    <x v="3"/>
    <x v="3"/>
    <x v="3"/>
    <x v="41"/>
    <x v="41"/>
    <x v="1"/>
    <x v="1"/>
    <x v="0"/>
    <x v="2"/>
    <x v="2"/>
    <x v="2"/>
  </r>
  <r>
    <n v="2960"/>
    <x v="521"/>
    <x v="5"/>
    <x v="1"/>
    <x v="0"/>
    <x v="3"/>
    <x v="2"/>
    <x v="2"/>
    <x v="7"/>
    <x v="15"/>
    <x v="15"/>
    <x v="0"/>
    <x v="0"/>
    <x v="0"/>
    <x v="1"/>
    <x v="1"/>
    <x v="0"/>
  </r>
  <r>
    <n v="2961"/>
    <x v="521"/>
    <x v="5"/>
    <x v="1"/>
    <x v="2"/>
    <x v="2"/>
    <x v="4"/>
    <x v="4"/>
    <x v="5"/>
    <x v="47"/>
    <x v="47"/>
    <x v="0"/>
    <x v="0"/>
    <x v="0"/>
    <x v="0"/>
    <x v="0"/>
    <x v="2"/>
  </r>
  <r>
    <n v="2962"/>
    <x v="521"/>
    <x v="5"/>
    <x v="1"/>
    <x v="0"/>
    <x v="6"/>
    <x v="3"/>
    <x v="3"/>
    <x v="9"/>
    <x v="35"/>
    <x v="35"/>
    <x v="0"/>
    <x v="0"/>
    <x v="0"/>
    <x v="2"/>
    <x v="2"/>
    <x v="0"/>
  </r>
  <r>
    <n v="2963"/>
    <x v="521"/>
    <x v="5"/>
    <x v="1"/>
    <x v="0"/>
    <x v="5"/>
    <x v="3"/>
    <x v="3"/>
    <x v="6"/>
    <x v="13"/>
    <x v="13"/>
    <x v="1"/>
    <x v="1"/>
    <x v="0"/>
    <x v="1"/>
    <x v="1"/>
    <x v="0"/>
  </r>
  <r>
    <n v="2964"/>
    <x v="522"/>
    <x v="5"/>
    <x v="1"/>
    <x v="1"/>
    <x v="5"/>
    <x v="1"/>
    <x v="1"/>
    <x v="5"/>
    <x v="28"/>
    <x v="28"/>
    <x v="0"/>
    <x v="0"/>
    <x v="0"/>
    <x v="0"/>
    <x v="0"/>
    <x v="2"/>
  </r>
  <r>
    <n v="2965"/>
    <x v="523"/>
    <x v="5"/>
    <x v="1"/>
    <x v="1"/>
    <x v="1"/>
    <x v="4"/>
    <x v="4"/>
    <x v="9"/>
    <x v="46"/>
    <x v="46"/>
    <x v="0"/>
    <x v="0"/>
    <x v="0"/>
    <x v="2"/>
    <x v="2"/>
    <x v="0"/>
  </r>
  <r>
    <n v="2966"/>
    <x v="523"/>
    <x v="5"/>
    <x v="1"/>
    <x v="1"/>
    <x v="1"/>
    <x v="4"/>
    <x v="4"/>
    <x v="0"/>
    <x v="49"/>
    <x v="49"/>
    <x v="0"/>
    <x v="0"/>
    <x v="0"/>
    <x v="0"/>
    <x v="0"/>
    <x v="2"/>
  </r>
  <r>
    <n v="2967"/>
    <x v="523"/>
    <x v="5"/>
    <x v="1"/>
    <x v="1"/>
    <x v="3"/>
    <x v="1"/>
    <x v="1"/>
    <x v="5"/>
    <x v="28"/>
    <x v="28"/>
    <x v="1"/>
    <x v="1"/>
    <x v="1"/>
    <x v="3"/>
    <x v="3"/>
    <x v="2"/>
  </r>
  <r>
    <n v="2968"/>
    <x v="523"/>
    <x v="5"/>
    <x v="1"/>
    <x v="1"/>
    <x v="5"/>
    <x v="0"/>
    <x v="0"/>
    <x v="0"/>
    <x v="0"/>
    <x v="0"/>
    <x v="0"/>
    <x v="0"/>
    <x v="0"/>
    <x v="2"/>
    <x v="2"/>
    <x v="0"/>
  </r>
  <r>
    <n v="2969"/>
    <x v="523"/>
    <x v="5"/>
    <x v="1"/>
    <x v="2"/>
    <x v="0"/>
    <x v="3"/>
    <x v="3"/>
    <x v="2"/>
    <x v="5"/>
    <x v="5"/>
    <x v="0"/>
    <x v="0"/>
    <x v="0"/>
    <x v="3"/>
    <x v="3"/>
    <x v="1"/>
  </r>
  <r>
    <n v="2970"/>
    <x v="523"/>
    <x v="5"/>
    <x v="1"/>
    <x v="0"/>
    <x v="2"/>
    <x v="3"/>
    <x v="3"/>
    <x v="5"/>
    <x v="16"/>
    <x v="16"/>
    <x v="0"/>
    <x v="0"/>
    <x v="0"/>
    <x v="1"/>
    <x v="1"/>
    <x v="1"/>
  </r>
  <r>
    <n v="2971"/>
    <x v="524"/>
    <x v="5"/>
    <x v="1"/>
    <x v="1"/>
    <x v="1"/>
    <x v="2"/>
    <x v="2"/>
    <x v="5"/>
    <x v="6"/>
    <x v="6"/>
    <x v="1"/>
    <x v="1"/>
    <x v="0"/>
    <x v="0"/>
    <x v="0"/>
    <x v="0"/>
  </r>
  <r>
    <n v="2972"/>
    <x v="524"/>
    <x v="5"/>
    <x v="1"/>
    <x v="0"/>
    <x v="2"/>
    <x v="3"/>
    <x v="3"/>
    <x v="8"/>
    <x v="18"/>
    <x v="18"/>
    <x v="1"/>
    <x v="1"/>
    <x v="1"/>
    <x v="0"/>
    <x v="0"/>
    <x v="4"/>
  </r>
  <r>
    <n v="2973"/>
    <x v="525"/>
    <x v="5"/>
    <x v="1"/>
    <x v="0"/>
    <x v="5"/>
    <x v="3"/>
    <x v="3"/>
    <x v="5"/>
    <x v="16"/>
    <x v="16"/>
    <x v="0"/>
    <x v="0"/>
    <x v="0"/>
    <x v="2"/>
    <x v="2"/>
    <x v="1"/>
  </r>
  <r>
    <n v="2974"/>
    <x v="525"/>
    <x v="5"/>
    <x v="1"/>
    <x v="2"/>
    <x v="1"/>
    <x v="2"/>
    <x v="2"/>
    <x v="2"/>
    <x v="12"/>
    <x v="12"/>
    <x v="0"/>
    <x v="0"/>
    <x v="0"/>
    <x v="3"/>
    <x v="3"/>
    <x v="0"/>
  </r>
  <r>
    <n v="2975"/>
    <x v="526"/>
    <x v="5"/>
    <x v="1"/>
    <x v="2"/>
    <x v="5"/>
    <x v="0"/>
    <x v="0"/>
    <x v="7"/>
    <x v="20"/>
    <x v="20"/>
    <x v="0"/>
    <x v="0"/>
    <x v="0"/>
    <x v="3"/>
    <x v="3"/>
    <x v="2"/>
  </r>
  <r>
    <n v="2976"/>
    <x v="527"/>
    <x v="5"/>
    <x v="1"/>
    <x v="0"/>
    <x v="3"/>
    <x v="2"/>
    <x v="2"/>
    <x v="5"/>
    <x v="6"/>
    <x v="6"/>
    <x v="1"/>
    <x v="1"/>
    <x v="0"/>
    <x v="0"/>
    <x v="0"/>
    <x v="0"/>
  </r>
  <r>
    <n v="2977"/>
    <x v="527"/>
    <x v="5"/>
    <x v="1"/>
    <x v="1"/>
    <x v="4"/>
    <x v="2"/>
    <x v="2"/>
    <x v="8"/>
    <x v="36"/>
    <x v="36"/>
    <x v="0"/>
    <x v="0"/>
    <x v="0"/>
    <x v="4"/>
    <x v="4"/>
    <x v="0"/>
  </r>
  <r>
    <n v="2978"/>
    <x v="528"/>
    <x v="5"/>
    <x v="1"/>
    <x v="0"/>
    <x v="1"/>
    <x v="4"/>
    <x v="4"/>
    <x v="0"/>
    <x v="49"/>
    <x v="49"/>
    <x v="1"/>
    <x v="1"/>
    <x v="0"/>
    <x v="4"/>
    <x v="4"/>
    <x v="2"/>
  </r>
  <r>
    <n v="2979"/>
    <x v="528"/>
    <x v="5"/>
    <x v="1"/>
    <x v="2"/>
    <x v="2"/>
    <x v="1"/>
    <x v="1"/>
    <x v="8"/>
    <x v="33"/>
    <x v="33"/>
    <x v="1"/>
    <x v="1"/>
    <x v="0"/>
    <x v="3"/>
    <x v="3"/>
    <x v="1"/>
  </r>
  <r>
    <n v="2980"/>
    <x v="529"/>
    <x v="5"/>
    <x v="1"/>
    <x v="1"/>
    <x v="0"/>
    <x v="0"/>
    <x v="0"/>
    <x v="0"/>
    <x v="0"/>
    <x v="0"/>
    <x v="0"/>
    <x v="0"/>
    <x v="0"/>
    <x v="3"/>
    <x v="3"/>
    <x v="0"/>
  </r>
  <r>
    <n v="2981"/>
    <x v="529"/>
    <x v="5"/>
    <x v="1"/>
    <x v="1"/>
    <x v="3"/>
    <x v="4"/>
    <x v="4"/>
    <x v="0"/>
    <x v="49"/>
    <x v="49"/>
    <x v="1"/>
    <x v="1"/>
    <x v="0"/>
    <x v="3"/>
    <x v="3"/>
    <x v="2"/>
  </r>
  <r>
    <n v="2982"/>
    <x v="530"/>
    <x v="5"/>
    <x v="1"/>
    <x v="0"/>
    <x v="0"/>
    <x v="2"/>
    <x v="2"/>
    <x v="1"/>
    <x v="43"/>
    <x v="43"/>
    <x v="0"/>
    <x v="0"/>
    <x v="0"/>
    <x v="3"/>
    <x v="3"/>
    <x v="0"/>
  </r>
  <r>
    <n v="2983"/>
    <x v="530"/>
    <x v="5"/>
    <x v="1"/>
    <x v="2"/>
    <x v="3"/>
    <x v="0"/>
    <x v="0"/>
    <x v="7"/>
    <x v="20"/>
    <x v="20"/>
    <x v="0"/>
    <x v="0"/>
    <x v="0"/>
    <x v="4"/>
    <x v="4"/>
    <x v="2"/>
  </r>
  <r>
    <n v="2984"/>
    <x v="530"/>
    <x v="5"/>
    <x v="1"/>
    <x v="1"/>
    <x v="4"/>
    <x v="4"/>
    <x v="4"/>
    <x v="5"/>
    <x v="47"/>
    <x v="47"/>
    <x v="1"/>
    <x v="1"/>
    <x v="0"/>
    <x v="2"/>
    <x v="2"/>
    <x v="2"/>
  </r>
  <r>
    <n v="2985"/>
    <x v="530"/>
    <x v="5"/>
    <x v="1"/>
    <x v="0"/>
    <x v="6"/>
    <x v="2"/>
    <x v="2"/>
    <x v="3"/>
    <x v="3"/>
    <x v="3"/>
    <x v="1"/>
    <x v="1"/>
    <x v="0"/>
    <x v="2"/>
    <x v="2"/>
    <x v="0"/>
  </r>
  <r>
    <n v="2986"/>
    <x v="530"/>
    <x v="5"/>
    <x v="1"/>
    <x v="1"/>
    <x v="5"/>
    <x v="4"/>
    <x v="4"/>
    <x v="7"/>
    <x v="31"/>
    <x v="31"/>
    <x v="1"/>
    <x v="1"/>
    <x v="0"/>
    <x v="0"/>
    <x v="0"/>
    <x v="4"/>
  </r>
  <r>
    <n v="2987"/>
    <x v="530"/>
    <x v="5"/>
    <x v="1"/>
    <x v="1"/>
    <x v="4"/>
    <x v="4"/>
    <x v="4"/>
    <x v="3"/>
    <x v="42"/>
    <x v="42"/>
    <x v="1"/>
    <x v="1"/>
    <x v="0"/>
    <x v="2"/>
    <x v="2"/>
    <x v="2"/>
  </r>
  <r>
    <n v="2988"/>
    <x v="530"/>
    <x v="5"/>
    <x v="1"/>
    <x v="1"/>
    <x v="2"/>
    <x v="2"/>
    <x v="2"/>
    <x v="2"/>
    <x v="12"/>
    <x v="12"/>
    <x v="0"/>
    <x v="0"/>
    <x v="0"/>
    <x v="2"/>
    <x v="2"/>
    <x v="0"/>
  </r>
  <r>
    <n v="2989"/>
    <x v="530"/>
    <x v="5"/>
    <x v="1"/>
    <x v="2"/>
    <x v="1"/>
    <x v="0"/>
    <x v="0"/>
    <x v="3"/>
    <x v="45"/>
    <x v="45"/>
    <x v="1"/>
    <x v="1"/>
    <x v="0"/>
    <x v="0"/>
    <x v="0"/>
    <x v="0"/>
  </r>
  <r>
    <n v="2990"/>
    <x v="531"/>
    <x v="5"/>
    <x v="1"/>
    <x v="2"/>
    <x v="4"/>
    <x v="2"/>
    <x v="2"/>
    <x v="4"/>
    <x v="17"/>
    <x v="17"/>
    <x v="0"/>
    <x v="0"/>
    <x v="1"/>
    <x v="1"/>
    <x v="1"/>
    <x v="0"/>
  </r>
  <r>
    <n v="2991"/>
    <x v="531"/>
    <x v="5"/>
    <x v="1"/>
    <x v="0"/>
    <x v="3"/>
    <x v="0"/>
    <x v="0"/>
    <x v="4"/>
    <x v="4"/>
    <x v="4"/>
    <x v="0"/>
    <x v="0"/>
    <x v="0"/>
    <x v="2"/>
    <x v="2"/>
    <x v="2"/>
  </r>
  <r>
    <n v="2992"/>
    <x v="532"/>
    <x v="5"/>
    <x v="1"/>
    <x v="2"/>
    <x v="3"/>
    <x v="1"/>
    <x v="1"/>
    <x v="4"/>
    <x v="22"/>
    <x v="22"/>
    <x v="1"/>
    <x v="1"/>
    <x v="0"/>
    <x v="3"/>
    <x v="3"/>
    <x v="1"/>
  </r>
  <r>
    <n v="2993"/>
    <x v="532"/>
    <x v="5"/>
    <x v="1"/>
    <x v="0"/>
    <x v="2"/>
    <x v="1"/>
    <x v="1"/>
    <x v="0"/>
    <x v="10"/>
    <x v="10"/>
    <x v="0"/>
    <x v="0"/>
    <x v="0"/>
    <x v="3"/>
    <x v="3"/>
    <x v="2"/>
  </r>
  <r>
    <n v="2994"/>
    <x v="532"/>
    <x v="5"/>
    <x v="1"/>
    <x v="0"/>
    <x v="5"/>
    <x v="3"/>
    <x v="3"/>
    <x v="4"/>
    <x v="29"/>
    <x v="29"/>
    <x v="0"/>
    <x v="0"/>
    <x v="1"/>
    <x v="2"/>
    <x v="2"/>
    <x v="4"/>
  </r>
  <r>
    <n v="2995"/>
    <x v="532"/>
    <x v="5"/>
    <x v="1"/>
    <x v="0"/>
    <x v="4"/>
    <x v="0"/>
    <x v="0"/>
    <x v="9"/>
    <x v="39"/>
    <x v="39"/>
    <x v="0"/>
    <x v="0"/>
    <x v="0"/>
    <x v="2"/>
    <x v="2"/>
    <x v="0"/>
  </r>
  <r>
    <n v="2996"/>
    <x v="532"/>
    <x v="5"/>
    <x v="1"/>
    <x v="1"/>
    <x v="4"/>
    <x v="1"/>
    <x v="1"/>
    <x v="4"/>
    <x v="22"/>
    <x v="22"/>
    <x v="0"/>
    <x v="0"/>
    <x v="0"/>
    <x v="2"/>
    <x v="2"/>
    <x v="1"/>
  </r>
  <r>
    <n v="2997"/>
    <x v="533"/>
    <x v="5"/>
    <x v="1"/>
    <x v="2"/>
    <x v="2"/>
    <x v="2"/>
    <x v="2"/>
    <x v="0"/>
    <x v="38"/>
    <x v="38"/>
    <x v="1"/>
    <x v="1"/>
    <x v="0"/>
    <x v="2"/>
    <x v="2"/>
    <x v="0"/>
  </r>
  <r>
    <n v="2998"/>
    <x v="533"/>
    <x v="5"/>
    <x v="1"/>
    <x v="0"/>
    <x v="1"/>
    <x v="3"/>
    <x v="3"/>
    <x v="7"/>
    <x v="11"/>
    <x v="11"/>
    <x v="0"/>
    <x v="0"/>
    <x v="0"/>
    <x v="0"/>
    <x v="0"/>
    <x v="3"/>
  </r>
  <r>
    <n v="2999"/>
    <x v="533"/>
    <x v="5"/>
    <x v="1"/>
    <x v="1"/>
    <x v="0"/>
    <x v="3"/>
    <x v="3"/>
    <x v="2"/>
    <x v="5"/>
    <x v="5"/>
    <x v="1"/>
    <x v="1"/>
    <x v="0"/>
    <x v="2"/>
    <x v="2"/>
    <x v="1"/>
  </r>
  <r>
    <n v="3000"/>
    <x v="534"/>
    <x v="5"/>
    <x v="1"/>
    <x v="1"/>
    <x v="1"/>
    <x v="2"/>
    <x v="2"/>
    <x v="0"/>
    <x v="38"/>
    <x v="38"/>
    <x v="1"/>
    <x v="1"/>
    <x v="0"/>
    <x v="1"/>
    <x v="1"/>
    <x v="0"/>
  </r>
  <r>
    <n v="3001"/>
    <x v="534"/>
    <x v="5"/>
    <x v="1"/>
    <x v="1"/>
    <x v="0"/>
    <x v="1"/>
    <x v="1"/>
    <x v="3"/>
    <x v="14"/>
    <x v="14"/>
    <x v="1"/>
    <x v="1"/>
    <x v="1"/>
    <x v="0"/>
    <x v="0"/>
    <x v="0"/>
  </r>
  <r>
    <n v="3002"/>
    <x v="534"/>
    <x v="5"/>
    <x v="1"/>
    <x v="2"/>
    <x v="3"/>
    <x v="4"/>
    <x v="4"/>
    <x v="2"/>
    <x v="24"/>
    <x v="24"/>
    <x v="1"/>
    <x v="1"/>
    <x v="0"/>
    <x v="0"/>
    <x v="0"/>
    <x v="1"/>
  </r>
  <r>
    <n v="3003"/>
    <x v="534"/>
    <x v="5"/>
    <x v="1"/>
    <x v="2"/>
    <x v="4"/>
    <x v="2"/>
    <x v="2"/>
    <x v="4"/>
    <x v="17"/>
    <x v="17"/>
    <x v="1"/>
    <x v="1"/>
    <x v="0"/>
    <x v="1"/>
    <x v="1"/>
    <x v="0"/>
  </r>
  <r>
    <n v="3004"/>
    <x v="534"/>
    <x v="5"/>
    <x v="1"/>
    <x v="2"/>
    <x v="5"/>
    <x v="3"/>
    <x v="3"/>
    <x v="4"/>
    <x v="29"/>
    <x v="29"/>
    <x v="0"/>
    <x v="0"/>
    <x v="1"/>
    <x v="4"/>
    <x v="4"/>
    <x v="4"/>
  </r>
  <r>
    <n v="3005"/>
    <x v="534"/>
    <x v="5"/>
    <x v="1"/>
    <x v="0"/>
    <x v="2"/>
    <x v="3"/>
    <x v="3"/>
    <x v="7"/>
    <x v="11"/>
    <x v="11"/>
    <x v="0"/>
    <x v="0"/>
    <x v="0"/>
    <x v="3"/>
    <x v="3"/>
    <x v="3"/>
  </r>
  <r>
    <n v="3006"/>
    <x v="534"/>
    <x v="5"/>
    <x v="1"/>
    <x v="1"/>
    <x v="4"/>
    <x v="0"/>
    <x v="0"/>
    <x v="9"/>
    <x v="39"/>
    <x v="39"/>
    <x v="0"/>
    <x v="0"/>
    <x v="0"/>
    <x v="4"/>
    <x v="4"/>
    <x v="0"/>
  </r>
  <r>
    <n v="3007"/>
    <x v="534"/>
    <x v="5"/>
    <x v="1"/>
    <x v="2"/>
    <x v="0"/>
    <x v="0"/>
    <x v="0"/>
    <x v="4"/>
    <x v="4"/>
    <x v="4"/>
    <x v="0"/>
    <x v="0"/>
    <x v="0"/>
    <x v="2"/>
    <x v="2"/>
    <x v="2"/>
  </r>
  <r>
    <n v="3008"/>
    <x v="534"/>
    <x v="5"/>
    <x v="1"/>
    <x v="0"/>
    <x v="3"/>
    <x v="2"/>
    <x v="2"/>
    <x v="4"/>
    <x v="17"/>
    <x v="17"/>
    <x v="1"/>
    <x v="1"/>
    <x v="0"/>
    <x v="3"/>
    <x v="3"/>
    <x v="0"/>
  </r>
  <r>
    <n v="3009"/>
    <x v="534"/>
    <x v="5"/>
    <x v="1"/>
    <x v="1"/>
    <x v="3"/>
    <x v="2"/>
    <x v="2"/>
    <x v="0"/>
    <x v="38"/>
    <x v="38"/>
    <x v="1"/>
    <x v="1"/>
    <x v="0"/>
    <x v="1"/>
    <x v="1"/>
    <x v="0"/>
  </r>
  <r>
    <n v="3010"/>
    <x v="535"/>
    <x v="5"/>
    <x v="1"/>
    <x v="0"/>
    <x v="4"/>
    <x v="1"/>
    <x v="1"/>
    <x v="7"/>
    <x v="21"/>
    <x v="21"/>
    <x v="1"/>
    <x v="1"/>
    <x v="0"/>
    <x v="3"/>
    <x v="3"/>
    <x v="1"/>
  </r>
  <r>
    <n v="3011"/>
    <x v="536"/>
    <x v="5"/>
    <x v="1"/>
    <x v="2"/>
    <x v="3"/>
    <x v="1"/>
    <x v="1"/>
    <x v="9"/>
    <x v="44"/>
    <x v="44"/>
    <x v="1"/>
    <x v="1"/>
    <x v="0"/>
    <x v="0"/>
    <x v="0"/>
    <x v="0"/>
  </r>
  <r>
    <n v="3012"/>
    <x v="537"/>
    <x v="5"/>
    <x v="1"/>
    <x v="2"/>
    <x v="4"/>
    <x v="1"/>
    <x v="1"/>
    <x v="6"/>
    <x v="7"/>
    <x v="7"/>
    <x v="1"/>
    <x v="1"/>
    <x v="0"/>
    <x v="4"/>
    <x v="4"/>
    <x v="0"/>
  </r>
  <r>
    <n v="3013"/>
    <x v="537"/>
    <x v="5"/>
    <x v="1"/>
    <x v="0"/>
    <x v="5"/>
    <x v="3"/>
    <x v="3"/>
    <x v="3"/>
    <x v="41"/>
    <x v="41"/>
    <x v="0"/>
    <x v="0"/>
    <x v="0"/>
    <x v="2"/>
    <x v="2"/>
    <x v="2"/>
  </r>
  <r>
    <n v="3014"/>
    <x v="537"/>
    <x v="5"/>
    <x v="1"/>
    <x v="2"/>
    <x v="1"/>
    <x v="1"/>
    <x v="1"/>
    <x v="2"/>
    <x v="30"/>
    <x v="30"/>
    <x v="0"/>
    <x v="0"/>
    <x v="0"/>
    <x v="0"/>
    <x v="0"/>
    <x v="2"/>
  </r>
  <r>
    <n v="3015"/>
    <x v="537"/>
    <x v="5"/>
    <x v="1"/>
    <x v="2"/>
    <x v="3"/>
    <x v="4"/>
    <x v="4"/>
    <x v="3"/>
    <x v="42"/>
    <x v="42"/>
    <x v="0"/>
    <x v="0"/>
    <x v="0"/>
    <x v="2"/>
    <x v="2"/>
    <x v="2"/>
  </r>
  <r>
    <n v="3016"/>
    <x v="538"/>
    <x v="5"/>
    <x v="1"/>
    <x v="2"/>
    <x v="6"/>
    <x v="1"/>
    <x v="1"/>
    <x v="7"/>
    <x v="21"/>
    <x v="21"/>
    <x v="1"/>
    <x v="1"/>
    <x v="0"/>
    <x v="4"/>
    <x v="4"/>
    <x v="1"/>
  </r>
  <r>
    <n v="3017"/>
    <x v="538"/>
    <x v="5"/>
    <x v="1"/>
    <x v="1"/>
    <x v="1"/>
    <x v="1"/>
    <x v="1"/>
    <x v="8"/>
    <x v="33"/>
    <x v="33"/>
    <x v="0"/>
    <x v="0"/>
    <x v="0"/>
    <x v="0"/>
    <x v="0"/>
    <x v="1"/>
  </r>
  <r>
    <n v="3018"/>
    <x v="538"/>
    <x v="5"/>
    <x v="1"/>
    <x v="2"/>
    <x v="3"/>
    <x v="3"/>
    <x v="3"/>
    <x v="6"/>
    <x v="13"/>
    <x v="13"/>
    <x v="0"/>
    <x v="0"/>
    <x v="0"/>
    <x v="2"/>
    <x v="2"/>
    <x v="0"/>
  </r>
  <r>
    <n v="3019"/>
    <x v="538"/>
    <x v="5"/>
    <x v="1"/>
    <x v="0"/>
    <x v="1"/>
    <x v="4"/>
    <x v="4"/>
    <x v="8"/>
    <x v="19"/>
    <x v="19"/>
    <x v="0"/>
    <x v="0"/>
    <x v="0"/>
    <x v="2"/>
    <x v="2"/>
    <x v="4"/>
  </r>
  <r>
    <n v="3020"/>
    <x v="538"/>
    <x v="5"/>
    <x v="1"/>
    <x v="1"/>
    <x v="5"/>
    <x v="4"/>
    <x v="4"/>
    <x v="6"/>
    <x v="9"/>
    <x v="9"/>
    <x v="0"/>
    <x v="0"/>
    <x v="0"/>
    <x v="0"/>
    <x v="0"/>
    <x v="0"/>
  </r>
  <r>
    <n v="3021"/>
    <x v="538"/>
    <x v="5"/>
    <x v="1"/>
    <x v="1"/>
    <x v="6"/>
    <x v="2"/>
    <x v="2"/>
    <x v="2"/>
    <x v="12"/>
    <x v="12"/>
    <x v="1"/>
    <x v="1"/>
    <x v="0"/>
    <x v="1"/>
    <x v="1"/>
    <x v="0"/>
  </r>
  <r>
    <n v="3022"/>
    <x v="538"/>
    <x v="5"/>
    <x v="1"/>
    <x v="1"/>
    <x v="2"/>
    <x v="2"/>
    <x v="2"/>
    <x v="3"/>
    <x v="3"/>
    <x v="3"/>
    <x v="0"/>
    <x v="0"/>
    <x v="0"/>
    <x v="2"/>
    <x v="2"/>
    <x v="0"/>
  </r>
  <r>
    <n v="3023"/>
    <x v="538"/>
    <x v="5"/>
    <x v="1"/>
    <x v="1"/>
    <x v="4"/>
    <x v="3"/>
    <x v="3"/>
    <x v="4"/>
    <x v="29"/>
    <x v="29"/>
    <x v="1"/>
    <x v="1"/>
    <x v="0"/>
    <x v="1"/>
    <x v="1"/>
    <x v="4"/>
  </r>
  <r>
    <n v="3024"/>
    <x v="538"/>
    <x v="5"/>
    <x v="1"/>
    <x v="0"/>
    <x v="3"/>
    <x v="2"/>
    <x v="2"/>
    <x v="0"/>
    <x v="38"/>
    <x v="38"/>
    <x v="0"/>
    <x v="0"/>
    <x v="1"/>
    <x v="0"/>
    <x v="0"/>
    <x v="0"/>
  </r>
  <r>
    <n v="3025"/>
    <x v="538"/>
    <x v="5"/>
    <x v="1"/>
    <x v="1"/>
    <x v="4"/>
    <x v="4"/>
    <x v="4"/>
    <x v="8"/>
    <x v="19"/>
    <x v="19"/>
    <x v="0"/>
    <x v="0"/>
    <x v="0"/>
    <x v="2"/>
    <x v="2"/>
    <x v="4"/>
  </r>
  <r>
    <n v="3026"/>
    <x v="538"/>
    <x v="5"/>
    <x v="1"/>
    <x v="0"/>
    <x v="1"/>
    <x v="0"/>
    <x v="0"/>
    <x v="9"/>
    <x v="39"/>
    <x v="39"/>
    <x v="0"/>
    <x v="0"/>
    <x v="0"/>
    <x v="2"/>
    <x v="2"/>
    <x v="0"/>
  </r>
  <r>
    <n v="3027"/>
    <x v="539"/>
    <x v="5"/>
    <x v="1"/>
    <x v="0"/>
    <x v="3"/>
    <x v="0"/>
    <x v="0"/>
    <x v="8"/>
    <x v="23"/>
    <x v="23"/>
    <x v="0"/>
    <x v="0"/>
    <x v="0"/>
    <x v="3"/>
    <x v="3"/>
    <x v="2"/>
  </r>
  <r>
    <n v="3028"/>
    <x v="539"/>
    <x v="5"/>
    <x v="1"/>
    <x v="1"/>
    <x v="6"/>
    <x v="4"/>
    <x v="4"/>
    <x v="1"/>
    <x v="37"/>
    <x v="37"/>
    <x v="0"/>
    <x v="0"/>
    <x v="1"/>
    <x v="0"/>
    <x v="0"/>
    <x v="4"/>
  </r>
  <r>
    <n v="3029"/>
    <x v="540"/>
    <x v="5"/>
    <x v="1"/>
    <x v="0"/>
    <x v="4"/>
    <x v="0"/>
    <x v="0"/>
    <x v="6"/>
    <x v="34"/>
    <x v="34"/>
    <x v="1"/>
    <x v="1"/>
    <x v="0"/>
    <x v="2"/>
    <x v="2"/>
    <x v="0"/>
  </r>
  <r>
    <n v="3030"/>
    <x v="540"/>
    <x v="5"/>
    <x v="1"/>
    <x v="1"/>
    <x v="6"/>
    <x v="1"/>
    <x v="1"/>
    <x v="4"/>
    <x v="22"/>
    <x v="22"/>
    <x v="0"/>
    <x v="0"/>
    <x v="0"/>
    <x v="2"/>
    <x v="2"/>
    <x v="1"/>
  </r>
  <r>
    <n v="3031"/>
    <x v="540"/>
    <x v="5"/>
    <x v="1"/>
    <x v="2"/>
    <x v="3"/>
    <x v="1"/>
    <x v="1"/>
    <x v="6"/>
    <x v="7"/>
    <x v="7"/>
    <x v="0"/>
    <x v="0"/>
    <x v="0"/>
    <x v="0"/>
    <x v="0"/>
    <x v="0"/>
  </r>
  <r>
    <n v="3032"/>
    <x v="540"/>
    <x v="5"/>
    <x v="1"/>
    <x v="2"/>
    <x v="3"/>
    <x v="1"/>
    <x v="1"/>
    <x v="3"/>
    <x v="14"/>
    <x v="14"/>
    <x v="0"/>
    <x v="0"/>
    <x v="0"/>
    <x v="0"/>
    <x v="0"/>
    <x v="0"/>
  </r>
  <r>
    <n v="3033"/>
    <x v="540"/>
    <x v="5"/>
    <x v="1"/>
    <x v="0"/>
    <x v="1"/>
    <x v="2"/>
    <x v="2"/>
    <x v="2"/>
    <x v="12"/>
    <x v="12"/>
    <x v="0"/>
    <x v="0"/>
    <x v="1"/>
    <x v="2"/>
    <x v="2"/>
    <x v="0"/>
  </r>
  <r>
    <n v="3034"/>
    <x v="540"/>
    <x v="5"/>
    <x v="1"/>
    <x v="2"/>
    <x v="0"/>
    <x v="4"/>
    <x v="4"/>
    <x v="2"/>
    <x v="24"/>
    <x v="24"/>
    <x v="0"/>
    <x v="0"/>
    <x v="0"/>
    <x v="4"/>
    <x v="4"/>
    <x v="1"/>
  </r>
  <r>
    <n v="3035"/>
    <x v="540"/>
    <x v="5"/>
    <x v="1"/>
    <x v="1"/>
    <x v="6"/>
    <x v="2"/>
    <x v="2"/>
    <x v="5"/>
    <x v="6"/>
    <x v="6"/>
    <x v="1"/>
    <x v="1"/>
    <x v="0"/>
    <x v="3"/>
    <x v="3"/>
    <x v="0"/>
  </r>
  <r>
    <n v="3036"/>
    <x v="540"/>
    <x v="5"/>
    <x v="1"/>
    <x v="1"/>
    <x v="1"/>
    <x v="1"/>
    <x v="1"/>
    <x v="4"/>
    <x v="22"/>
    <x v="22"/>
    <x v="0"/>
    <x v="0"/>
    <x v="0"/>
    <x v="0"/>
    <x v="0"/>
    <x v="1"/>
  </r>
  <r>
    <n v="3037"/>
    <x v="540"/>
    <x v="5"/>
    <x v="1"/>
    <x v="0"/>
    <x v="6"/>
    <x v="3"/>
    <x v="3"/>
    <x v="6"/>
    <x v="13"/>
    <x v="13"/>
    <x v="0"/>
    <x v="0"/>
    <x v="0"/>
    <x v="1"/>
    <x v="1"/>
    <x v="0"/>
  </r>
  <r>
    <n v="3038"/>
    <x v="540"/>
    <x v="5"/>
    <x v="1"/>
    <x v="2"/>
    <x v="4"/>
    <x v="3"/>
    <x v="3"/>
    <x v="1"/>
    <x v="27"/>
    <x v="27"/>
    <x v="0"/>
    <x v="0"/>
    <x v="0"/>
    <x v="2"/>
    <x v="2"/>
    <x v="3"/>
  </r>
  <r>
    <n v="3039"/>
    <x v="540"/>
    <x v="5"/>
    <x v="1"/>
    <x v="0"/>
    <x v="4"/>
    <x v="3"/>
    <x v="3"/>
    <x v="1"/>
    <x v="27"/>
    <x v="27"/>
    <x v="1"/>
    <x v="1"/>
    <x v="0"/>
    <x v="0"/>
    <x v="0"/>
    <x v="3"/>
  </r>
  <r>
    <n v="3040"/>
    <x v="541"/>
    <x v="5"/>
    <x v="1"/>
    <x v="2"/>
    <x v="4"/>
    <x v="4"/>
    <x v="4"/>
    <x v="1"/>
    <x v="37"/>
    <x v="37"/>
    <x v="1"/>
    <x v="1"/>
    <x v="0"/>
    <x v="3"/>
    <x v="3"/>
    <x v="4"/>
  </r>
  <r>
    <n v="3041"/>
    <x v="541"/>
    <x v="5"/>
    <x v="1"/>
    <x v="1"/>
    <x v="6"/>
    <x v="1"/>
    <x v="1"/>
    <x v="5"/>
    <x v="28"/>
    <x v="28"/>
    <x v="0"/>
    <x v="0"/>
    <x v="0"/>
    <x v="1"/>
    <x v="1"/>
    <x v="2"/>
  </r>
  <r>
    <n v="3042"/>
    <x v="541"/>
    <x v="5"/>
    <x v="1"/>
    <x v="2"/>
    <x v="4"/>
    <x v="0"/>
    <x v="0"/>
    <x v="5"/>
    <x v="48"/>
    <x v="48"/>
    <x v="0"/>
    <x v="0"/>
    <x v="0"/>
    <x v="1"/>
    <x v="1"/>
    <x v="0"/>
  </r>
  <r>
    <n v="3043"/>
    <x v="541"/>
    <x v="5"/>
    <x v="1"/>
    <x v="2"/>
    <x v="4"/>
    <x v="1"/>
    <x v="1"/>
    <x v="6"/>
    <x v="7"/>
    <x v="7"/>
    <x v="0"/>
    <x v="0"/>
    <x v="0"/>
    <x v="2"/>
    <x v="2"/>
    <x v="0"/>
  </r>
  <r>
    <n v="3044"/>
    <x v="541"/>
    <x v="5"/>
    <x v="1"/>
    <x v="0"/>
    <x v="0"/>
    <x v="4"/>
    <x v="4"/>
    <x v="8"/>
    <x v="19"/>
    <x v="19"/>
    <x v="0"/>
    <x v="0"/>
    <x v="0"/>
    <x v="2"/>
    <x v="2"/>
    <x v="4"/>
  </r>
  <r>
    <n v="3045"/>
    <x v="541"/>
    <x v="5"/>
    <x v="1"/>
    <x v="0"/>
    <x v="2"/>
    <x v="3"/>
    <x v="3"/>
    <x v="8"/>
    <x v="18"/>
    <x v="18"/>
    <x v="1"/>
    <x v="1"/>
    <x v="0"/>
    <x v="3"/>
    <x v="3"/>
    <x v="4"/>
  </r>
  <r>
    <n v="3046"/>
    <x v="541"/>
    <x v="5"/>
    <x v="1"/>
    <x v="2"/>
    <x v="3"/>
    <x v="1"/>
    <x v="1"/>
    <x v="3"/>
    <x v="14"/>
    <x v="14"/>
    <x v="1"/>
    <x v="1"/>
    <x v="0"/>
    <x v="3"/>
    <x v="3"/>
    <x v="0"/>
  </r>
  <r>
    <n v="3047"/>
    <x v="541"/>
    <x v="5"/>
    <x v="1"/>
    <x v="0"/>
    <x v="6"/>
    <x v="3"/>
    <x v="3"/>
    <x v="6"/>
    <x v="13"/>
    <x v="13"/>
    <x v="1"/>
    <x v="1"/>
    <x v="0"/>
    <x v="2"/>
    <x v="2"/>
    <x v="0"/>
  </r>
  <r>
    <n v="3048"/>
    <x v="541"/>
    <x v="5"/>
    <x v="1"/>
    <x v="2"/>
    <x v="1"/>
    <x v="1"/>
    <x v="1"/>
    <x v="0"/>
    <x v="10"/>
    <x v="10"/>
    <x v="0"/>
    <x v="0"/>
    <x v="0"/>
    <x v="3"/>
    <x v="3"/>
    <x v="2"/>
  </r>
  <r>
    <n v="3049"/>
    <x v="541"/>
    <x v="5"/>
    <x v="1"/>
    <x v="2"/>
    <x v="6"/>
    <x v="4"/>
    <x v="4"/>
    <x v="8"/>
    <x v="19"/>
    <x v="19"/>
    <x v="0"/>
    <x v="0"/>
    <x v="0"/>
    <x v="4"/>
    <x v="4"/>
    <x v="4"/>
  </r>
  <r>
    <n v="3050"/>
    <x v="542"/>
    <x v="5"/>
    <x v="1"/>
    <x v="2"/>
    <x v="4"/>
    <x v="4"/>
    <x v="4"/>
    <x v="6"/>
    <x v="9"/>
    <x v="9"/>
    <x v="1"/>
    <x v="1"/>
    <x v="0"/>
    <x v="2"/>
    <x v="2"/>
    <x v="0"/>
  </r>
  <r>
    <n v="3051"/>
    <x v="543"/>
    <x v="5"/>
    <x v="1"/>
    <x v="2"/>
    <x v="4"/>
    <x v="4"/>
    <x v="4"/>
    <x v="1"/>
    <x v="37"/>
    <x v="37"/>
    <x v="0"/>
    <x v="0"/>
    <x v="0"/>
    <x v="0"/>
    <x v="0"/>
    <x v="4"/>
  </r>
  <r>
    <n v="3052"/>
    <x v="543"/>
    <x v="5"/>
    <x v="1"/>
    <x v="1"/>
    <x v="1"/>
    <x v="1"/>
    <x v="1"/>
    <x v="2"/>
    <x v="30"/>
    <x v="30"/>
    <x v="0"/>
    <x v="0"/>
    <x v="0"/>
    <x v="1"/>
    <x v="1"/>
    <x v="2"/>
  </r>
  <r>
    <n v="3053"/>
    <x v="543"/>
    <x v="5"/>
    <x v="1"/>
    <x v="1"/>
    <x v="2"/>
    <x v="4"/>
    <x v="4"/>
    <x v="5"/>
    <x v="47"/>
    <x v="47"/>
    <x v="0"/>
    <x v="0"/>
    <x v="0"/>
    <x v="3"/>
    <x v="3"/>
    <x v="2"/>
  </r>
  <r>
    <n v="3054"/>
    <x v="543"/>
    <x v="5"/>
    <x v="1"/>
    <x v="1"/>
    <x v="3"/>
    <x v="0"/>
    <x v="0"/>
    <x v="7"/>
    <x v="20"/>
    <x v="20"/>
    <x v="0"/>
    <x v="0"/>
    <x v="0"/>
    <x v="0"/>
    <x v="0"/>
    <x v="2"/>
  </r>
  <r>
    <n v="3055"/>
    <x v="543"/>
    <x v="5"/>
    <x v="1"/>
    <x v="2"/>
    <x v="5"/>
    <x v="4"/>
    <x v="4"/>
    <x v="9"/>
    <x v="46"/>
    <x v="46"/>
    <x v="0"/>
    <x v="0"/>
    <x v="0"/>
    <x v="2"/>
    <x v="2"/>
    <x v="0"/>
  </r>
  <r>
    <n v="3056"/>
    <x v="543"/>
    <x v="5"/>
    <x v="1"/>
    <x v="0"/>
    <x v="4"/>
    <x v="0"/>
    <x v="0"/>
    <x v="6"/>
    <x v="34"/>
    <x v="34"/>
    <x v="1"/>
    <x v="1"/>
    <x v="0"/>
    <x v="3"/>
    <x v="3"/>
    <x v="0"/>
  </r>
  <r>
    <n v="3057"/>
    <x v="543"/>
    <x v="5"/>
    <x v="1"/>
    <x v="0"/>
    <x v="1"/>
    <x v="0"/>
    <x v="0"/>
    <x v="4"/>
    <x v="4"/>
    <x v="4"/>
    <x v="1"/>
    <x v="1"/>
    <x v="0"/>
    <x v="3"/>
    <x v="3"/>
    <x v="2"/>
  </r>
  <r>
    <n v="3058"/>
    <x v="544"/>
    <x v="5"/>
    <x v="1"/>
    <x v="1"/>
    <x v="0"/>
    <x v="2"/>
    <x v="2"/>
    <x v="8"/>
    <x v="36"/>
    <x v="36"/>
    <x v="0"/>
    <x v="0"/>
    <x v="1"/>
    <x v="3"/>
    <x v="3"/>
    <x v="0"/>
  </r>
  <r>
    <n v="3059"/>
    <x v="544"/>
    <x v="5"/>
    <x v="1"/>
    <x v="1"/>
    <x v="2"/>
    <x v="3"/>
    <x v="3"/>
    <x v="7"/>
    <x v="11"/>
    <x v="11"/>
    <x v="0"/>
    <x v="0"/>
    <x v="0"/>
    <x v="1"/>
    <x v="1"/>
    <x v="3"/>
  </r>
  <r>
    <n v="3060"/>
    <x v="544"/>
    <x v="5"/>
    <x v="1"/>
    <x v="2"/>
    <x v="4"/>
    <x v="1"/>
    <x v="1"/>
    <x v="6"/>
    <x v="7"/>
    <x v="7"/>
    <x v="0"/>
    <x v="0"/>
    <x v="0"/>
    <x v="2"/>
    <x v="2"/>
    <x v="0"/>
  </r>
  <r>
    <n v="3061"/>
    <x v="544"/>
    <x v="5"/>
    <x v="1"/>
    <x v="2"/>
    <x v="6"/>
    <x v="2"/>
    <x v="2"/>
    <x v="0"/>
    <x v="38"/>
    <x v="38"/>
    <x v="0"/>
    <x v="0"/>
    <x v="0"/>
    <x v="2"/>
    <x v="2"/>
    <x v="0"/>
  </r>
  <r>
    <n v="3062"/>
    <x v="544"/>
    <x v="5"/>
    <x v="1"/>
    <x v="2"/>
    <x v="5"/>
    <x v="1"/>
    <x v="1"/>
    <x v="0"/>
    <x v="10"/>
    <x v="10"/>
    <x v="1"/>
    <x v="1"/>
    <x v="0"/>
    <x v="2"/>
    <x v="2"/>
    <x v="2"/>
  </r>
  <r>
    <n v="3063"/>
    <x v="544"/>
    <x v="5"/>
    <x v="1"/>
    <x v="0"/>
    <x v="5"/>
    <x v="2"/>
    <x v="2"/>
    <x v="9"/>
    <x v="26"/>
    <x v="26"/>
    <x v="1"/>
    <x v="1"/>
    <x v="0"/>
    <x v="3"/>
    <x v="3"/>
    <x v="0"/>
  </r>
  <r>
    <n v="3064"/>
    <x v="544"/>
    <x v="5"/>
    <x v="1"/>
    <x v="0"/>
    <x v="0"/>
    <x v="1"/>
    <x v="1"/>
    <x v="3"/>
    <x v="14"/>
    <x v="14"/>
    <x v="0"/>
    <x v="0"/>
    <x v="0"/>
    <x v="2"/>
    <x v="2"/>
    <x v="0"/>
  </r>
  <r>
    <n v="3065"/>
    <x v="544"/>
    <x v="5"/>
    <x v="1"/>
    <x v="0"/>
    <x v="2"/>
    <x v="1"/>
    <x v="1"/>
    <x v="0"/>
    <x v="10"/>
    <x v="10"/>
    <x v="1"/>
    <x v="1"/>
    <x v="0"/>
    <x v="2"/>
    <x v="2"/>
    <x v="2"/>
  </r>
  <r>
    <n v="3066"/>
    <x v="544"/>
    <x v="5"/>
    <x v="1"/>
    <x v="2"/>
    <x v="2"/>
    <x v="0"/>
    <x v="0"/>
    <x v="4"/>
    <x v="4"/>
    <x v="4"/>
    <x v="0"/>
    <x v="0"/>
    <x v="0"/>
    <x v="1"/>
    <x v="1"/>
    <x v="2"/>
  </r>
  <r>
    <n v="3067"/>
    <x v="545"/>
    <x v="5"/>
    <x v="1"/>
    <x v="1"/>
    <x v="0"/>
    <x v="1"/>
    <x v="1"/>
    <x v="8"/>
    <x v="33"/>
    <x v="33"/>
    <x v="1"/>
    <x v="1"/>
    <x v="0"/>
    <x v="2"/>
    <x v="2"/>
    <x v="1"/>
  </r>
  <r>
    <n v="3068"/>
    <x v="545"/>
    <x v="5"/>
    <x v="1"/>
    <x v="2"/>
    <x v="5"/>
    <x v="3"/>
    <x v="3"/>
    <x v="4"/>
    <x v="29"/>
    <x v="29"/>
    <x v="0"/>
    <x v="0"/>
    <x v="0"/>
    <x v="3"/>
    <x v="3"/>
    <x v="4"/>
  </r>
  <r>
    <n v="3069"/>
    <x v="545"/>
    <x v="5"/>
    <x v="1"/>
    <x v="2"/>
    <x v="1"/>
    <x v="2"/>
    <x v="2"/>
    <x v="4"/>
    <x v="17"/>
    <x v="17"/>
    <x v="1"/>
    <x v="1"/>
    <x v="0"/>
    <x v="0"/>
    <x v="0"/>
    <x v="0"/>
  </r>
  <r>
    <n v="3070"/>
    <x v="545"/>
    <x v="5"/>
    <x v="1"/>
    <x v="2"/>
    <x v="4"/>
    <x v="0"/>
    <x v="0"/>
    <x v="2"/>
    <x v="2"/>
    <x v="2"/>
    <x v="1"/>
    <x v="1"/>
    <x v="0"/>
    <x v="2"/>
    <x v="2"/>
    <x v="2"/>
  </r>
  <r>
    <n v="3071"/>
    <x v="546"/>
    <x v="6"/>
    <x v="1"/>
    <x v="2"/>
    <x v="1"/>
    <x v="2"/>
    <x v="2"/>
    <x v="2"/>
    <x v="12"/>
    <x v="12"/>
    <x v="0"/>
    <x v="0"/>
    <x v="0"/>
    <x v="2"/>
    <x v="2"/>
    <x v="0"/>
  </r>
  <r>
    <n v="3072"/>
    <x v="546"/>
    <x v="6"/>
    <x v="1"/>
    <x v="1"/>
    <x v="1"/>
    <x v="1"/>
    <x v="1"/>
    <x v="6"/>
    <x v="7"/>
    <x v="7"/>
    <x v="1"/>
    <x v="1"/>
    <x v="0"/>
    <x v="0"/>
    <x v="0"/>
    <x v="0"/>
  </r>
  <r>
    <n v="3073"/>
    <x v="547"/>
    <x v="6"/>
    <x v="1"/>
    <x v="1"/>
    <x v="6"/>
    <x v="3"/>
    <x v="3"/>
    <x v="9"/>
    <x v="35"/>
    <x v="35"/>
    <x v="0"/>
    <x v="0"/>
    <x v="0"/>
    <x v="4"/>
    <x v="4"/>
    <x v="0"/>
  </r>
  <r>
    <n v="3074"/>
    <x v="547"/>
    <x v="6"/>
    <x v="1"/>
    <x v="0"/>
    <x v="4"/>
    <x v="1"/>
    <x v="1"/>
    <x v="6"/>
    <x v="7"/>
    <x v="7"/>
    <x v="0"/>
    <x v="0"/>
    <x v="0"/>
    <x v="3"/>
    <x v="3"/>
    <x v="0"/>
  </r>
  <r>
    <n v="3075"/>
    <x v="547"/>
    <x v="6"/>
    <x v="1"/>
    <x v="1"/>
    <x v="5"/>
    <x v="0"/>
    <x v="0"/>
    <x v="5"/>
    <x v="48"/>
    <x v="48"/>
    <x v="0"/>
    <x v="0"/>
    <x v="0"/>
    <x v="2"/>
    <x v="2"/>
    <x v="0"/>
  </r>
  <r>
    <n v="3076"/>
    <x v="547"/>
    <x v="6"/>
    <x v="1"/>
    <x v="2"/>
    <x v="1"/>
    <x v="2"/>
    <x v="2"/>
    <x v="2"/>
    <x v="12"/>
    <x v="12"/>
    <x v="1"/>
    <x v="1"/>
    <x v="0"/>
    <x v="2"/>
    <x v="2"/>
    <x v="0"/>
  </r>
  <r>
    <n v="3077"/>
    <x v="547"/>
    <x v="6"/>
    <x v="1"/>
    <x v="1"/>
    <x v="6"/>
    <x v="3"/>
    <x v="3"/>
    <x v="8"/>
    <x v="18"/>
    <x v="18"/>
    <x v="0"/>
    <x v="0"/>
    <x v="0"/>
    <x v="0"/>
    <x v="0"/>
    <x v="4"/>
  </r>
  <r>
    <n v="3078"/>
    <x v="547"/>
    <x v="6"/>
    <x v="1"/>
    <x v="2"/>
    <x v="5"/>
    <x v="3"/>
    <x v="3"/>
    <x v="7"/>
    <x v="11"/>
    <x v="11"/>
    <x v="0"/>
    <x v="0"/>
    <x v="0"/>
    <x v="4"/>
    <x v="4"/>
    <x v="3"/>
  </r>
  <r>
    <n v="3079"/>
    <x v="548"/>
    <x v="6"/>
    <x v="1"/>
    <x v="2"/>
    <x v="5"/>
    <x v="3"/>
    <x v="3"/>
    <x v="5"/>
    <x v="16"/>
    <x v="16"/>
    <x v="1"/>
    <x v="1"/>
    <x v="0"/>
    <x v="3"/>
    <x v="3"/>
    <x v="1"/>
  </r>
  <r>
    <n v="3080"/>
    <x v="548"/>
    <x v="6"/>
    <x v="1"/>
    <x v="0"/>
    <x v="3"/>
    <x v="2"/>
    <x v="2"/>
    <x v="1"/>
    <x v="43"/>
    <x v="43"/>
    <x v="0"/>
    <x v="0"/>
    <x v="0"/>
    <x v="4"/>
    <x v="4"/>
    <x v="0"/>
  </r>
  <r>
    <n v="3081"/>
    <x v="548"/>
    <x v="6"/>
    <x v="1"/>
    <x v="0"/>
    <x v="6"/>
    <x v="0"/>
    <x v="0"/>
    <x v="0"/>
    <x v="0"/>
    <x v="0"/>
    <x v="1"/>
    <x v="1"/>
    <x v="0"/>
    <x v="2"/>
    <x v="2"/>
    <x v="0"/>
  </r>
  <r>
    <n v="3082"/>
    <x v="548"/>
    <x v="6"/>
    <x v="1"/>
    <x v="2"/>
    <x v="6"/>
    <x v="4"/>
    <x v="4"/>
    <x v="9"/>
    <x v="46"/>
    <x v="46"/>
    <x v="0"/>
    <x v="0"/>
    <x v="0"/>
    <x v="3"/>
    <x v="3"/>
    <x v="0"/>
  </r>
  <r>
    <n v="3083"/>
    <x v="548"/>
    <x v="6"/>
    <x v="1"/>
    <x v="2"/>
    <x v="6"/>
    <x v="1"/>
    <x v="1"/>
    <x v="0"/>
    <x v="10"/>
    <x v="10"/>
    <x v="1"/>
    <x v="1"/>
    <x v="0"/>
    <x v="4"/>
    <x v="4"/>
    <x v="2"/>
  </r>
  <r>
    <n v="3084"/>
    <x v="548"/>
    <x v="6"/>
    <x v="1"/>
    <x v="0"/>
    <x v="3"/>
    <x v="1"/>
    <x v="1"/>
    <x v="7"/>
    <x v="21"/>
    <x v="21"/>
    <x v="1"/>
    <x v="1"/>
    <x v="0"/>
    <x v="2"/>
    <x v="2"/>
    <x v="1"/>
  </r>
  <r>
    <n v="3085"/>
    <x v="548"/>
    <x v="6"/>
    <x v="1"/>
    <x v="1"/>
    <x v="3"/>
    <x v="3"/>
    <x v="3"/>
    <x v="8"/>
    <x v="18"/>
    <x v="18"/>
    <x v="0"/>
    <x v="0"/>
    <x v="1"/>
    <x v="2"/>
    <x v="2"/>
    <x v="4"/>
  </r>
  <r>
    <n v="3086"/>
    <x v="549"/>
    <x v="6"/>
    <x v="1"/>
    <x v="1"/>
    <x v="6"/>
    <x v="3"/>
    <x v="3"/>
    <x v="4"/>
    <x v="29"/>
    <x v="29"/>
    <x v="0"/>
    <x v="0"/>
    <x v="1"/>
    <x v="2"/>
    <x v="2"/>
    <x v="4"/>
  </r>
  <r>
    <n v="3087"/>
    <x v="549"/>
    <x v="6"/>
    <x v="1"/>
    <x v="1"/>
    <x v="1"/>
    <x v="1"/>
    <x v="1"/>
    <x v="9"/>
    <x v="44"/>
    <x v="44"/>
    <x v="0"/>
    <x v="0"/>
    <x v="0"/>
    <x v="0"/>
    <x v="0"/>
    <x v="0"/>
  </r>
  <r>
    <n v="3088"/>
    <x v="549"/>
    <x v="6"/>
    <x v="1"/>
    <x v="0"/>
    <x v="2"/>
    <x v="3"/>
    <x v="3"/>
    <x v="1"/>
    <x v="27"/>
    <x v="27"/>
    <x v="0"/>
    <x v="0"/>
    <x v="1"/>
    <x v="3"/>
    <x v="3"/>
    <x v="3"/>
  </r>
  <r>
    <n v="3089"/>
    <x v="549"/>
    <x v="6"/>
    <x v="1"/>
    <x v="2"/>
    <x v="4"/>
    <x v="0"/>
    <x v="0"/>
    <x v="6"/>
    <x v="34"/>
    <x v="34"/>
    <x v="1"/>
    <x v="1"/>
    <x v="0"/>
    <x v="0"/>
    <x v="0"/>
    <x v="0"/>
  </r>
  <r>
    <n v="3090"/>
    <x v="549"/>
    <x v="6"/>
    <x v="1"/>
    <x v="2"/>
    <x v="2"/>
    <x v="2"/>
    <x v="2"/>
    <x v="0"/>
    <x v="38"/>
    <x v="38"/>
    <x v="1"/>
    <x v="1"/>
    <x v="0"/>
    <x v="3"/>
    <x v="3"/>
    <x v="0"/>
  </r>
  <r>
    <n v="3091"/>
    <x v="549"/>
    <x v="6"/>
    <x v="1"/>
    <x v="0"/>
    <x v="2"/>
    <x v="2"/>
    <x v="2"/>
    <x v="4"/>
    <x v="17"/>
    <x v="17"/>
    <x v="0"/>
    <x v="0"/>
    <x v="0"/>
    <x v="0"/>
    <x v="0"/>
    <x v="0"/>
  </r>
  <r>
    <n v="3092"/>
    <x v="549"/>
    <x v="6"/>
    <x v="1"/>
    <x v="0"/>
    <x v="5"/>
    <x v="1"/>
    <x v="1"/>
    <x v="3"/>
    <x v="14"/>
    <x v="14"/>
    <x v="0"/>
    <x v="0"/>
    <x v="0"/>
    <x v="0"/>
    <x v="0"/>
    <x v="0"/>
  </r>
  <r>
    <n v="3093"/>
    <x v="549"/>
    <x v="6"/>
    <x v="1"/>
    <x v="1"/>
    <x v="2"/>
    <x v="3"/>
    <x v="3"/>
    <x v="6"/>
    <x v="13"/>
    <x v="13"/>
    <x v="0"/>
    <x v="0"/>
    <x v="0"/>
    <x v="2"/>
    <x v="2"/>
    <x v="0"/>
  </r>
  <r>
    <n v="3094"/>
    <x v="549"/>
    <x v="6"/>
    <x v="1"/>
    <x v="1"/>
    <x v="4"/>
    <x v="1"/>
    <x v="1"/>
    <x v="6"/>
    <x v="7"/>
    <x v="7"/>
    <x v="0"/>
    <x v="0"/>
    <x v="0"/>
    <x v="4"/>
    <x v="4"/>
    <x v="0"/>
  </r>
  <r>
    <n v="3095"/>
    <x v="549"/>
    <x v="6"/>
    <x v="1"/>
    <x v="2"/>
    <x v="2"/>
    <x v="2"/>
    <x v="2"/>
    <x v="1"/>
    <x v="43"/>
    <x v="43"/>
    <x v="0"/>
    <x v="0"/>
    <x v="0"/>
    <x v="2"/>
    <x v="2"/>
    <x v="0"/>
  </r>
  <r>
    <n v="3096"/>
    <x v="549"/>
    <x v="6"/>
    <x v="1"/>
    <x v="0"/>
    <x v="2"/>
    <x v="4"/>
    <x v="4"/>
    <x v="3"/>
    <x v="42"/>
    <x v="42"/>
    <x v="1"/>
    <x v="1"/>
    <x v="0"/>
    <x v="2"/>
    <x v="2"/>
    <x v="2"/>
  </r>
  <r>
    <n v="3097"/>
    <x v="549"/>
    <x v="6"/>
    <x v="1"/>
    <x v="0"/>
    <x v="4"/>
    <x v="0"/>
    <x v="0"/>
    <x v="4"/>
    <x v="4"/>
    <x v="4"/>
    <x v="1"/>
    <x v="1"/>
    <x v="0"/>
    <x v="3"/>
    <x v="3"/>
    <x v="2"/>
  </r>
  <r>
    <n v="3098"/>
    <x v="549"/>
    <x v="6"/>
    <x v="1"/>
    <x v="1"/>
    <x v="2"/>
    <x v="4"/>
    <x v="4"/>
    <x v="8"/>
    <x v="19"/>
    <x v="19"/>
    <x v="1"/>
    <x v="1"/>
    <x v="0"/>
    <x v="2"/>
    <x v="2"/>
    <x v="4"/>
  </r>
  <r>
    <n v="3099"/>
    <x v="549"/>
    <x v="6"/>
    <x v="1"/>
    <x v="1"/>
    <x v="2"/>
    <x v="3"/>
    <x v="3"/>
    <x v="2"/>
    <x v="5"/>
    <x v="5"/>
    <x v="0"/>
    <x v="0"/>
    <x v="0"/>
    <x v="0"/>
    <x v="0"/>
    <x v="1"/>
  </r>
  <r>
    <n v="3100"/>
    <x v="549"/>
    <x v="6"/>
    <x v="1"/>
    <x v="1"/>
    <x v="6"/>
    <x v="0"/>
    <x v="0"/>
    <x v="2"/>
    <x v="2"/>
    <x v="2"/>
    <x v="0"/>
    <x v="0"/>
    <x v="0"/>
    <x v="3"/>
    <x v="3"/>
    <x v="2"/>
  </r>
  <r>
    <n v="3101"/>
    <x v="549"/>
    <x v="6"/>
    <x v="1"/>
    <x v="1"/>
    <x v="0"/>
    <x v="3"/>
    <x v="3"/>
    <x v="8"/>
    <x v="18"/>
    <x v="18"/>
    <x v="0"/>
    <x v="0"/>
    <x v="0"/>
    <x v="2"/>
    <x v="2"/>
    <x v="4"/>
  </r>
  <r>
    <n v="3102"/>
    <x v="550"/>
    <x v="6"/>
    <x v="1"/>
    <x v="1"/>
    <x v="1"/>
    <x v="2"/>
    <x v="2"/>
    <x v="3"/>
    <x v="3"/>
    <x v="3"/>
    <x v="0"/>
    <x v="0"/>
    <x v="0"/>
    <x v="1"/>
    <x v="1"/>
    <x v="0"/>
  </r>
  <r>
    <n v="3103"/>
    <x v="550"/>
    <x v="6"/>
    <x v="1"/>
    <x v="1"/>
    <x v="3"/>
    <x v="3"/>
    <x v="3"/>
    <x v="8"/>
    <x v="18"/>
    <x v="18"/>
    <x v="1"/>
    <x v="1"/>
    <x v="0"/>
    <x v="0"/>
    <x v="0"/>
    <x v="4"/>
  </r>
  <r>
    <n v="3104"/>
    <x v="550"/>
    <x v="6"/>
    <x v="1"/>
    <x v="1"/>
    <x v="0"/>
    <x v="1"/>
    <x v="1"/>
    <x v="0"/>
    <x v="10"/>
    <x v="10"/>
    <x v="0"/>
    <x v="0"/>
    <x v="0"/>
    <x v="4"/>
    <x v="4"/>
    <x v="2"/>
  </r>
  <r>
    <n v="3105"/>
    <x v="550"/>
    <x v="6"/>
    <x v="1"/>
    <x v="0"/>
    <x v="1"/>
    <x v="2"/>
    <x v="2"/>
    <x v="0"/>
    <x v="38"/>
    <x v="38"/>
    <x v="1"/>
    <x v="1"/>
    <x v="1"/>
    <x v="3"/>
    <x v="3"/>
    <x v="0"/>
  </r>
  <r>
    <n v="3106"/>
    <x v="550"/>
    <x v="6"/>
    <x v="1"/>
    <x v="0"/>
    <x v="2"/>
    <x v="3"/>
    <x v="3"/>
    <x v="4"/>
    <x v="29"/>
    <x v="29"/>
    <x v="0"/>
    <x v="0"/>
    <x v="0"/>
    <x v="3"/>
    <x v="3"/>
    <x v="4"/>
  </r>
  <r>
    <n v="3107"/>
    <x v="550"/>
    <x v="6"/>
    <x v="1"/>
    <x v="0"/>
    <x v="1"/>
    <x v="2"/>
    <x v="2"/>
    <x v="5"/>
    <x v="6"/>
    <x v="6"/>
    <x v="0"/>
    <x v="0"/>
    <x v="0"/>
    <x v="3"/>
    <x v="3"/>
    <x v="0"/>
  </r>
  <r>
    <n v="3108"/>
    <x v="550"/>
    <x v="6"/>
    <x v="1"/>
    <x v="1"/>
    <x v="3"/>
    <x v="4"/>
    <x v="4"/>
    <x v="3"/>
    <x v="42"/>
    <x v="42"/>
    <x v="0"/>
    <x v="0"/>
    <x v="0"/>
    <x v="3"/>
    <x v="3"/>
    <x v="2"/>
  </r>
  <r>
    <n v="3109"/>
    <x v="551"/>
    <x v="6"/>
    <x v="1"/>
    <x v="2"/>
    <x v="1"/>
    <x v="2"/>
    <x v="2"/>
    <x v="3"/>
    <x v="3"/>
    <x v="3"/>
    <x v="0"/>
    <x v="0"/>
    <x v="0"/>
    <x v="2"/>
    <x v="2"/>
    <x v="0"/>
  </r>
  <r>
    <n v="3110"/>
    <x v="551"/>
    <x v="6"/>
    <x v="1"/>
    <x v="1"/>
    <x v="5"/>
    <x v="4"/>
    <x v="4"/>
    <x v="4"/>
    <x v="8"/>
    <x v="8"/>
    <x v="1"/>
    <x v="1"/>
    <x v="0"/>
    <x v="2"/>
    <x v="2"/>
    <x v="1"/>
  </r>
  <r>
    <n v="3111"/>
    <x v="551"/>
    <x v="6"/>
    <x v="1"/>
    <x v="1"/>
    <x v="0"/>
    <x v="3"/>
    <x v="3"/>
    <x v="0"/>
    <x v="25"/>
    <x v="25"/>
    <x v="0"/>
    <x v="0"/>
    <x v="0"/>
    <x v="2"/>
    <x v="2"/>
    <x v="2"/>
  </r>
  <r>
    <n v="3112"/>
    <x v="551"/>
    <x v="6"/>
    <x v="1"/>
    <x v="1"/>
    <x v="5"/>
    <x v="0"/>
    <x v="0"/>
    <x v="0"/>
    <x v="0"/>
    <x v="0"/>
    <x v="0"/>
    <x v="0"/>
    <x v="0"/>
    <x v="2"/>
    <x v="2"/>
    <x v="0"/>
  </r>
  <r>
    <n v="3113"/>
    <x v="552"/>
    <x v="6"/>
    <x v="1"/>
    <x v="2"/>
    <x v="4"/>
    <x v="1"/>
    <x v="1"/>
    <x v="0"/>
    <x v="10"/>
    <x v="10"/>
    <x v="1"/>
    <x v="1"/>
    <x v="0"/>
    <x v="0"/>
    <x v="0"/>
    <x v="2"/>
  </r>
  <r>
    <n v="3114"/>
    <x v="552"/>
    <x v="6"/>
    <x v="1"/>
    <x v="0"/>
    <x v="3"/>
    <x v="0"/>
    <x v="0"/>
    <x v="3"/>
    <x v="45"/>
    <x v="45"/>
    <x v="0"/>
    <x v="0"/>
    <x v="0"/>
    <x v="2"/>
    <x v="2"/>
    <x v="0"/>
  </r>
  <r>
    <n v="3115"/>
    <x v="552"/>
    <x v="6"/>
    <x v="1"/>
    <x v="0"/>
    <x v="6"/>
    <x v="3"/>
    <x v="3"/>
    <x v="5"/>
    <x v="16"/>
    <x v="16"/>
    <x v="0"/>
    <x v="0"/>
    <x v="1"/>
    <x v="2"/>
    <x v="2"/>
    <x v="1"/>
  </r>
  <r>
    <n v="3116"/>
    <x v="552"/>
    <x v="6"/>
    <x v="1"/>
    <x v="0"/>
    <x v="0"/>
    <x v="2"/>
    <x v="2"/>
    <x v="5"/>
    <x v="6"/>
    <x v="6"/>
    <x v="1"/>
    <x v="1"/>
    <x v="0"/>
    <x v="1"/>
    <x v="1"/>
    <x v="0"/>
  </r>
  <r>
    <n v="3117"/>
    <x v="553"/>
    <x v="6"/>
    <x v="1"/>
    <x v="1"/>
    <x v="4"/>
    <x v="3"/>
    <x v="3"/>
    <x v="4"/>
    <x v="29"/>
    <x v="29"/>
    <x v="1"/>
    <x v="1"/>
    <x v="0"/>
    <x v="4"/>
    <x v="4"/>
    <x v="4"/>
  </r>
  <r>
    <n v="3118"/>
    <x v="553"/>
    <x v="6"/>
    <x v="1"/>
    <x v="2"/>
    <x v="1"/>
    <x v="0"/>
    <x v="0"/>
    <x v="0"/>
    <x v="0"/>
    <x v="0"/>
    <x v="0"/>
    <x v="0"/>
    <x v="1"/>
    <x v="0"/>
    <x v="0"/>
    <x v="0"/>
  </r>
  <r>
    <n v="3119"/>
    <x v="554"/>
    <x v="6"/>
    <x v="1"/>
    <x v="0"/>
    <x v="1"/>
    <x v="2"/>
    <x v="2"/>
    <x v="4"/>
    <x v="17"/>
    <x v="17"/>
    <x v="0"/>
    <x v="0"/>
    <x v="0"/>
    <x v="2"/>
    <x v="2"/>
    <x v="0"/>
  </r>
  <r>
    <n v="3120"/>
    <x v="554"/>
    <x v="6"/>
    <x v="1"/>
    <x v="1"/>
    <x v="5"/>
    <x v="3"/>
    <x v="3"/>
    <x v="2"/>
    <x v="5"/>
    <x v="5"/>
    <x v="0"/>
    <x v="0"/>
    <x v="0"/>
    <x v="2"/>
    <x v="2"/>
    <x v="1"/>
  </r>
  <r>
    <n v="3121"/>
    <x v="554"/>
    <x v="6"/>
    <x v="1"/>
    <x v="2"/>
    <x v="0"/>
    <x v="0"/>
    <x v="0"/>
    <x v="6"/>
    <x v="34"/>
    <x v="34"/>
    <x v="1"/>
    <x v="1"/>
    <x v="0"/>
    <x v="2"/>
    <x v="2"/>
    <x v="0"/>
  </r>
  <r>
    <n v="3122"/>
    <x v="554"/>
    <x v="6"/>
    <x v="1"/>
    <x v="1"/>
    <x v="4"/>
    <x v="4"/>
    <x v="4"/>
    <x v="1"/>
    <x v="37"/>
    <x v="37"/>
    <x v="1"/>
    <x v="1"/>
    <x v="0"/>
    <x v="1"/>
    <x v="1"/>
    <x v="4"/>
  </r>
  <r>
    <n v="3123"/>
    <x v="554"/>
    <x v="6"/>
    <x v="1"/>
    <x v="2"/>
    <x v="4"/>
    <x v="0"/>
    <x v="0"/>
    <x v="1"/>
    <x v="40"/>
    <x v="40"/>
    <x v="0"/>
    <x v="0"/>
    <x v="0"/>
    <x v="0"/>
    <x v="0"/>
    <x v="2"/>
  </r>
  <r>
    <n v="3124"/>
    <x v="554"/>
    <x v="6"/>
    <x v="1"/>
    <x v="0"/>
    <x v="0"/>
    <x v="4"/>
    <x v="4"/>
    <x v="2"/>
    <x v="24"/>
    <x v="24"/>
    <x v="0"/>
    <x v="0"/>
    <x v="0"/>
    <x v="0"/>
    <x v="0"/>
    <x v="1"/>
  </r>
  <r>
    <n v="3125"/>
    <x v="555"/>
    <x v="6"/>
    <x v="1"/>
    <x v="1"/>
    <x v="3"/>
    <x v="3"/>
    <x v="3"/>
    <x v="0"/>
    <x v="25"/>
    <x v="25"/>
    <x v="0"/>
    <x v="0"/>
    <x v="0"/>
    <x v="2"/>
    <x v="2"/>
    <x v="2"/>
  </r>
  <r>
    <n v="3126"/>
    <x v="555"/>
    <x v="6"/>
    <x v="1"/>
    <x v="0"/>
    <x v="0"/>
    <x v="3"/>
    <x v="3"/>
    <x v="8"/>
    <x v="18"/>
    <x v="18"/>
    <x v="0"/>
    <x v="0"/>
    <x v="0"/>
    <x v="2"/>
    <x v="2"/>
    <x v="4"/>
  </r>
  <r>
    <n v="3127"/>
    <x v="556"/>
    <x v="6"/>
    <x v="1"/>
    <x v="2"/>
    <x v="6"/>
    <x v="1"/>
    <x v="1"/>
    <x v="7"/>
    <x v="21"/>
    <x v="21"/>
    <x v="1"/>
    <x v="1"/>
    <x v="0"/>
    <x v="3"/>
    <x v="3"/>
    <x v="1"/>
  </r>
  <r>
    <n v="3128"/>
    <x v="557"/>
    <x v="6"/>
    <x v="1"/>
    <x v="2"/>
    <x v="2"/>
    <x v="2"/>
    <x v="2"/>
    <x v="3"/>
    <x v="3"/>
    <x v="3"/>
    <x v="0"/>
    <x v="0"/>
    <x v="0"/>
    <x v="4"/>
    <x v="4"/>
    <x v="0"/>
  </r>
  <r>
    <n v="3129"/>
    <x v="557"/>
    <x v="6"/>
    <x v="1"/>
    <x v="1"/>
    <x v="6"/>
    <x v="4"/>
    <x v="4"/>
    <x v="5"/>
    <x v="47"/>
    <x v="47"/>
    <x v="0"/>
    <x v="0"/>
    <x v="0"/>
    <x v="3"/>
    <x v="3"/>
    <x v="2"/>
  </r>
  <r>
    <n v="3130"/>
    <x v="557"/>
    <x v="6"/>
    <x v="1"/>
    <x v="2"/>
    <x v="2"/>
    <x v="4"/>
    <x v="4"/>
    <x v="8"/>
    <x v="19"/>
    <x v="19"/>
    <x v="0"/>
    <x v="0"/>
    <x v="0"/>
    <x v="2"/>
    <x v="2"/>
    <x v="4"/>
  </r>
  <r>
    <n v="3131"/>
    <x v="557"/>
    <x v="6"/>
    <x v="1"/>
    <x v="2"/>
    <x v="0"/>
    <x v="1"/>
    <x v="1"/>
    <x v="1"/>
    <x v="1"/>
    <x v="1"/>
    <x v="1"/>
    <x v="1"/>
    <x v="0"/>
    <x v="3"/>
    <x v="3"/>
    <x v="1"/>
  </r>
  <r>
    <n v="3132"/>
    <x v="557"/>
    <x v="6"/>
    <x v="1"/>
    <x v="0"/>
    <x v="2"/>
    <x v="2"/>
    <x v="2"/>
    <x v="2"/>
    <x v="12"/>
    <x v="12"/>
    <x v="0"/>
    <x v="0"/>
    <x v="0"/>
    <x v="0"/>
    <x v="0"/>
    <x v="0"/>
  </r>
  <r>
    <n v="3133"/>
    <x v="557"/>
    <x v="6"/>
    <x v="1"/>
    <x v="0"/>
    <x v="6"/>
    <x v="1"/>
    <x v="1"/>
    <x v="5"/>
    <x v="28"/>
    <x v="28"/>
    <x v="0"/>
    <x v="0"/>
    <x v="1"/>
    <x v="2"/>
    <x v="2"/>
    <x v="2"/>
  </r>
  <r>
    <n v="3134"/>
    <x v="557"/>
    <x v="6"/>
    <x v="1"/>
    <x v="2"/>
    <x v="6"/>
    <x v="1"/>
    <x v="1"/>
    <x v="7"/>
    <x v="21"/>
    <x v="21"/>
    <x v="0"/>
    <x v="0"/>
    <x v="0"/>
    <x v="3"/>
    <x v="3"/>
    <x v="1"/>
  </r>
  <r>
    <n v="3135"/>
    <x v="557"/>
    <x v="6"/>
    <x v="1"/>
    <x v="1"/>
    <x v="1"/>
    <x v="1"/>
    <x v="1"/>
    <x v="2"/>
    <x v="30"/>
    <x v="30"/>
    <x v="1"/>
    <x v="1"/>
    <x v="1"/>
    <x v="2"/>
    <x v="2"/>
    <x v="2"/>
  </r>
  <r>
    <n v="3136"/>
    <x v="557"/>
    <x v="6"/>
    <x v="1"/>
    <x v="0"/>
    <x v="4"/>
    <x v="4"/>
    <x v="4"/>
    <x v="2"/>
    <x v="24"/>
    <x v="24"/>
    <x v="0"/>
    <x v="0"/>
    <x v="0"/>
    <x v="0"/>
    <x v="0"/>
    <x v="1"/>
  </r>
  <r>
    <n v="3137"/>
    <x v="557"/>
    <x v="6"/>
    <x v="1"/>
    <x v="1"/>
    <x v="6"/>
    <x v="4"/>
    <x v="4"/>
    <x v="6"/>
    <x v="9"/>
    <x v="9"/>
    <x v="1"/>
    <x v="1"/>
    <x v="0"/>
    <x v="2"/>
    <x v="2"/>
    <x v="0"/>
  </r>
  <r>
    <n v="3138"/>
    <x v="557"/>
    <x v="6"/>
    <x v="1"/>
    <x v="0"/>
    <x v="0"/>
    <x v="4"/>
    <x v="4"/>
    <x v="9"/>
    <x v="46"/>
    <x v="46"/>
    <x v="0"/>
    <x v="0"/>
    <x v="0"/>
    <x v="2"/>
    <x v="2"/>
    <x v="0"/>
  </r>
  <r>
    <n v="3139"/>
    <x v="558"/>
    <x v="6"/>
    <x v="1"/>
    <x v="2"/>
    <x v="4"/>
    <x v="3"/>
    <x v="3"/>
    <x v="1"/>
    <x v="27"/>
    <x v="27"/>
    <x v="0"/>
    <x v="0"/>
    <x v="0"/>
    <x v="3"/>
    <x v="3"/>
    <x v="3"/>
  </r>
  <r>
    <n v="3140"/>
    <x v="558"/>
    <x v="6"/>
    <x v="1"/>
    <x v="2"/>
    <x v="5"/>
    <x v="0"/>
    <x v="0"/>
    <x v="6"/>
    <x v="34"/>
    <x v="34"/>
    <x v="0"/>
    <x v="0"/>
    <x v="0"/>
    <x v="2"/>
    <x v="2"/>
    <x v="0"/>
  </r>
  <r>
    <n v="3141"/>
    <x v="559"/>
    <x v="6"/>
    <x v="1"/>
    <x v="1"/>
    <x v="0"/>
    <x v="0"/>
    <x v="0"/>
    <x v="3"/>
    <x v="45"/>
    <x v="45"/>
    <x v="0"/>
    <x v="0"/>
    <x v="0"/>
    <x v="3"/>
    <x v="3"/>
    <x v="0"/>
  </r>
  <r>
    <n v="3142"/>
    <x v="559"/>
    <x v="6"/>
    <x v="1"/>
    <x v="2"/>
    <x v="5"/>
    <x v="3"/>
    <x v="3"/>
    <x v="0"/>
    <x v="25"/>
    <x v="25"/>
    <x v="0"/>
    <x v="0"/>
    <x v="0"/>
    <x v="2"/>
    <x v="2"/>
    <x v="2"/>
  </r>
  <r>
    <n v="3143"/>
    <x v="559"/>
    <x v="6"/>
    <x v="1"/>
    <x v="1"/>
    <x v="4"/>
    <x v="4"/>
    <x v="4"/>
    <x v="8"/>
    <x v="19"/>
    <x v="19"/>
    <x v="0"/>
    <x v="0"/>
    <x v="0"/>
    <x v="3"/>
    <x v="3"/>
    <x v="4"/>
  </r>
  <r>
    <n v="3144"/>
    <x v="559"/>
    <x v="6"/>
    <x v="1"/>
    <x v="1"/>
    <x v="5"/>
    <x v="3"/>
    <x v="3"/>
    <x v="1"/>
    <x v="27"/>
    <x v="27"/>
    <x v="0"/>
    <x v="0"/>
    <x v="0"/>
    <x v="3"/>
    <x v="3"/>
    <x v="3"/>
  </r>
  <r>
    <n v="3145"/>
    <x v="559"/>
    <x v="6"/>
    <x v="1"/>
    <x v="2"/>
    <x v="2"/>
    <x v="1"/>
    <x v="1"/>
    <x v="7"/>
    <x v="21"/>
    <x v="21"/>
    <x v="0"/>
    <x v="0"/>
    <x v="0"/>
    <x v="2"/>
    <x v="2"/>
    <x v="1"/>
  </r>
  <r>
    <n v="3146"/>
    <x v="559"/>
    <x v="6"/>
    <x v="1"/>
    <x v="1"/>
    <x v="6"/>
    <x v="4"/>
    <x v="4"/>
    <x v="0"/>
    <x v="49"/>
    <x v="49"/>
    <x v="1"/>
    <x v="1"/>
    <x v="1"/>
    <x v="2"/>
    <x v="2"/>
    <x v="2"/>
  </r>
  <r>
    <n v="3147"/>
    <x v="559"/>
    <x v="6"/>
    <x v="1"/>
    <x v="1"/>
    <x v="4"/>
    <x v="1"/>
    <x v="1"/>
    <x v="7"/>
    <x v="21"/>
    <x v="21"/>
    <x v="1"/>
    <x v="1"/>
    <x v="0"/>
    <x v="1"/>
    <x v="1"/>
    <x v="1"/>
  </r>
  <r>
    <n v="3148"/>
    <x v="560"/>
    <x v="6"/>
    <x v="1"/>
    <x v="0"/>
    <x v="6"/>
    <x v="3"/>
    <x v="3"/>
    <x v="7"/>
    <x v="11"/>
    <x v="11"/>
    <x v="1"/>
    <x v="1"/>
    <x v="1"/>
    <x v="0"/>
    <x v="0"/>
    <x v="3"/>
  </r>
  <r>
    <n v="3149"/>
    <x v="560"/>
    <x v="6"/>
    <x v="1"/>
    <x v="0"/>
    <x v="3"/>
    <x v="2"/>
    <x v="2"/>
    <x v="6"/>
    <x v="32"/>
    <x v="32"/>
    <x v="1"/>
    <x v="1"/>
    <x v="0"/>
    <x v="2"/>
    <x v="2"/>
    <x v="0"/>
  </r>
  <r>
    <n v="3150"/>
    <x v="560"/>
    <x v="6"/>
    <x v="1"/>
    <x v="0"/>
    <x v="4"/>
    <x v="2"/>
    <x v="2"/>
    <x v="6"/>
    <x v="32"/>
    <x v="32"/>
    <x v="0"/>
    <x v="0"/>
    <x v="0"/>
    <x v="0"/>
    <x v="0"/>
    <x v="0"/>
  </r>
  <r>
    <n v="3151"/>
    <x v="560"/>
    <x v="6"/>
    <x v="1"/>
    <x v="0"/>
    <x v="5"/>
    <x v="3"/>
    <x v="3"/>
    <x v="4"/>
    <x v="29"/>
    <x v="29"/>
    <x v="0"/>
    <x v="0"/>
    <x v="0"/>
    <x v="1"/>
    <x v="1"/>
    <x v="4"/>
  </r>
  <r>
    <n v="3152"/>
    <x v="560"/>
    <x v="6"/>
    <x v="1"/>
    <x v="2"/>
    <x v="2"/>
    <x v="2"/>
    <x v="2"/>
    <x v="0"/>
    <x v="38"/>
    <x v="38"/>
    <x v="1"/>
    <x v="1"/>
    <x v="0"/>
    <x v="2"/>
    <x v="2"/>
    <x v="0"/>
  </r>
  <r>
    <n v="3153"/>
    <x v="560"/>
    <x v="6"/>
    <x v="1"/>
    <x v="0"/>
    <x v="0"/>
    <x v="4"/>
    <x v="4"/>
    <x v="5"/>
    <x v="47"/>
    <x v="47"/>
    <x v="0"/>
    <x v="0"/>
    <x v="0"/>
    <x v="3"/>
    <x v="3"/>
    <x v="2"/>
  </r>
  <r>
    <n v="3154"/>
    <x v="560"/>
    <x v="6"/>
    <x v="1"/>
    <x v="0"/>
    <x v="3"/>
    <x v="0"/>
    <x v="0"/>
    <x v="2"/>
    <x v="2"/>
    <x v="2"/>
    <x v="0"/>
    <x v="0"/>
    <x v="0"/>
    <x v="3"/>
    <x v="3"/>
    <x v="2"/>
  </r>
  <r>
    <n v="3155"/>
    <x v="560"/>
    <x v="6"/>
    <x v="1"/>
    <x v="2"/>
    <x v="2"/>
    <x v="1"/>
    <x v="1"/>
    <x v="2"/>
    <x v="30"/>
    <x v="30"/>
    <x v="0"/>
    <x v="0"/>
    <x v="1"/>
    <x v="0"/>
    <x v="0"/>
    <x v="2"/>
  </r>
  <r>
    <n v="3156"/>
    <x v="560"/>
    <x v="6"/>
    <x v="1"/>
    <x v="2"/>
    <x v="6"/>
    <x v="1"/>
    <x v="1"/>
    <x v="8"/>
    <x v="33"/>
    <x v="33"/>
    <x v="1"/>
    <x v="1"/>
    <x v="0"/>
    <x v="3"/>
    <x v="3"/>
    <x v="1"/>
  </r>
  <r>
    <n v="3157"/>
    <x v="561"/>
    <x v="6"/>
    <x v="1"/>
    <x v="2"/>
    <x v="4"/>
    <x v="3"/>
    <x v="3"/>
    <x v="6"/>
    <x v="13"/>
    <x v="13"/>
    <x v="0"/>
    <x v="0"/>
    <x v="0"/>
    <x v="1"/>
    <x v="1"/>
    <x v="0"/>
  </r>
  <r>
    <n v="3158"/>
    <x v="561"/>
    <x v="6"/>
    <x v="1"/>
    <x v="0"/>
    <x v="1"/>
    <x v="4"/>
    <x v="4"/>
    <x v="5"/>
    <x v="47"/>
    <x v="47"/>
    <x v="0"/>
    <x v="0"/>
    <x v="0"/>
    <x v="3"/>
    <x v="3"/>
    <x v="2"/>
  </r>
  <r>
    <n v="3159"/>
    <x v="561"/>
    <x v="6"/>
    <x v="1"/>
    <x v="2"/>
    <x v="1"/>
    <x v="3"/>
    <x v="3"/>
    <x v="2"/>
    <x v="5"/>
    <x v="5"/>
    <x v="1"/>
    <x v="1"/>
    <x v="0"/>
    <x v="0"/>
    <x v="0"/>
    <x v="1"/>
  </r>
  <r>
    <n v="3160"/>
    <x v="561"/>
    <x v="6"/>
    <x v="1"/>
    <x v="0"/>
    <x v="2"/>
    <x v="2"/>
    <x v="2"/>
    <x v="3"/>
    <x v="3"/>
    <x v="3"/>
    <x v="0"/>
    <x v="0"/>
    <x v="0"/>
    <x v="3"/>
    <x v="3"/>
    <x v="0"/>
  </r>
  <r>
    <n v="3161"/>
    <x v="561"/>
    <x v="6"/>
    <x v="1"/>
    <x v="2"/>
    <x v="6"/>
    <x v="0"/>
    <x v="0"/>
    <x v="1"/>
    <x v="40"/>
    <x v="40"/>
    <x v="0"/>
    <x v="0"/>
    <x v="0"/>
    <x v="3"/>
    <x v="3"/>
    <x v="2"/>
  </r>
  <r>
    <n v="3162"/>
    <x v="562"/>
    <x v="6"/>
    <x v="1"/>
    <x v="2"/>
    <x v="6"/>
    <x v="0"/>
    <x v="0"/>
    <x v="7"/>
    <x v="20"/>
    <x v="20"/>
    <x v="0"/>
    <x v="0"/>
    <x v="0"/>
    <x v="3"/>
    <x v="3"/>
    <x v="2"/>
  </r>
  <r>
    <n v="3163"/>
    <x v="563"/>
    <x v="6"/>
    <x v="1"/>
    <x v="0"/>
    <x v="0"/>
    <x v="4"/>
    <x v="4"/>
    <x v="8"/>
    <x v="19"/>
    <x v="19"/>
    <x v="0"/>
    <x v="0"/>
    <x v="0"/>
    <x v="0"/>
    <x v="0"/>
    <x v="4"/>
  </r>
  <r>
    <n v="3164"/>
    <x v="563"/>
    <x v="6"/>
    <x v="1"/>
    <x v="1"/>
    <x v="1"/>
    <x v="0"/>
    <x v="0"/>
    <x v="4"/>
    <x v="4"/>
    <x v="4"/>
    <x v="1"/>
    <x v="1"/>
    <x v="1"/>
    <x v="1"/>
    <x v="1"/>
    <x v="2"/>
  </r>
  <r>
    <n v="3165"/>
    <x v="563"/>
    <x v="6"/>
    <x v="1"/>
    <x v="0"/>
    <x v="4"/>
    <x v="2"/>
    <x v="2"/>
    <x v="2"/>
    <x v="12"/>
    <x v="12"/>
    <x v="0"/>
    <x v="0"/>
    <x v="0"/>
    <x v="0"/>
    <x v="0"/>
    <x v="0"/>
  </r>
  <r>
    <n v="3166"/>
    <x v="563"/>
    <x v="6"/>
    <x v="1"/>
    <x v="0"/>
    <x v="3"/>
    <x v="2"/>
    <x v="2"/>
    <x v="8"/>
    <x v="36"/>
    <x v="36"/>
    <x v="1"/>
    <x v="1"/>
    <x v="0"/>
    <x v="0"/>
    <x v="0"/>
    <x v="0"/>
  </r>
  <r>
    <n v="3167"/>
    <x v="563"/>
    <x v="6"/>
    <x v="1"/>
    <x v="1"/>
    <x v="4"/>
    <x v="1"/>
    <x v="1"/>
    <x v="1"/>
    <x v="1"/>
    <x v="1"/>
    <x v="1"/>
    <x v="1"/>
    <x v="1"/>
    <x v="4"/>
    <x v="4"/>
    <x v="1"/>
  </r>
  <r>
    <n v="3168"/>
    <x v="563"/>
    <x v="6"/>
    <x v="1"/>
    <x v="2"/>
    <x v="0"/>
    <x v="1"/>
    <x v="1"/>
    <x v="1"/>
    <x v="1"/>
    <x v="1"/>
    <x v="0"/>
    <x v="0"/>
    <x v="0"/>
    <x v="3"/>
    <x v="3"/>
    <x v="1"/>
  </r>
  <r>
    <n v="3169"/>
    <x v="563"/>
    <x v="6"/>
    <x v="1"/>
    <x v="1"/>
    <x v="2"/>
    <x v="3"/>
    <x v="3"/>
    <x v="3"/>
    <x v="41"/>
    <x v="41"/>
    <x v="0"/>
    <x v="0"/>
    <x v="0"/>
    <x v="0"/>
    <x v="0"/>
    <x v="2"/>
  </r>
  <r>
    <n v="3170"/>
    <x v="564"/>
    <x v="6"/>
    <x v="1"/>
    <x v="1"/>
    <x v="4"/>
    <x v="3"/>
    <x v="3"/>
    <x v="1"/>
    <x v="27"/>
    <x v="27"/>
    <x v="1"/>
    <x v="1"/>
    <x v="0"/>
    <x v="2"/>
    <x v="2"/>
    <x v="3"/>
  </r>
  <r>
    <n v="3171"/>
    <x v="565"/>
    <x v="6"/>
    <x v="1"/>
    <x v="2"/>
    <x v="5"/>
    <x v="1"/>
    <x v="1"/>
    <x v="1"/>
    <x v="1"/>
    <x v="1"/>
    <x v="0"/>
    <x v="0"/>
    <x v="0"/>
    <x v="3"/>
    <x v="3"/>
    <x v="1"/>
  </r>
  <r>
    <n v="3172"/>
    <x v="565"/>
    <x v="6"/>
    <x v="1"/>
    <x v="2"/>
    <x v="0"/>
    <x v="3"/>
    <x v="3"/>
    <x v="8"/>
    <x v="18"/>
    <x v="18"/>
    <x v="0"/>
    <x v="0"/>
    <x v="0"/>
    <x v="3"/>
    <x v="3"/>
    <x v="4"/>
  </r>
  <r>
    <n v="3173"/>
    <x v="565"/>
    <x v="6"/>
    <x v="1"/>
    <x v="1"/>
    <x v="6"/>
    <x v="2"/>
    <x v="2"/>
    <x v="8"/>
    <x v="36"/>
    <x v="36"/>
    <x v="0"/>
    <x v="0"/>
    <x v="0"/>
    <x v="4"/>
    <x v="4"/>
    <x v="0"/>
  </r>
  <r>
    <n v="3174"/>
    <x v="565"/>
    <x v="6"/>
    <x v="1"/>
    <x v="2"/>
    <x v="3"/>
    <x v="1"/>
    <x v="1"/>
    <x v="6"/>
    <x v="7"/>
    <x v="7"/>
    <x v="0"/>
    <x v="0"/>
    <x v="0"/>
    <x v="3"/>
    <x v="3"/>
    <x v="0"/>
  </r>
  <r>
    <n v="3175"/>
    <x v="566"/>
    <x v="6"/>
    <x v="1"/>
    <x v="2"/>
    <x v="4"/>
    <x v="1"/>
    <x v="1"/>
    <x v="4"/>
    <x v="22"/>
    <x v="22"/>
    <x v="0"/>
    <x v="0"/>
    <x v="0"/>
    <x v="0"/>
    <x v="0"/>
    <x v="1"/>
  </r>
  <r>
    <n v="3176"/>
    <x v="567"/>
    <x v="6"/>
    <x v="1"/>
    <x v="0"/>
    <x v="3"/>
    <x v="0"/>
    <x v="0"/>
    <x v="0"/>
    <x v="0"/>
    <x v="0"/>
    <x v="0"/>
    <x v="0"/>
    <x v="1"/>
    <x v="0"/>
    <x v="0"/>
    <x v="0"/>
  </r>
  <r>
    <n v="3177"/>
    <x v="568"/>
    <x v="6"/>
    <x v="1"/>
    <x v="2"/>
    <x v="4"/>
    <x v="1"/>
    <x v="1"/>
    <x v="6"/>
    <x v="7"/>
    <x v="7"/>
    <x v="1"/>
    <x v="1"/>
    <x v="0"/>
    <x v="1"/>
    <x v="1"/>
    <x v="0"/>
  </r>
  <r>
    <n v="3178"/>
    <x v="569"/>
    <x v="6"/>
    <x v="1"/>
    <x v="0"/>
    <x v="1"/>
    <x v="4"/>
    <x v="4"/>
    <x v="5"/>
    <x v="47"/>
    <x v="47"/>
    <x v="0"/>
    <x v="0"/>
    <x v="0"/>
    <x v="0"/>
    <x v="0"/>
    <x v="2"/>
  </r>
  <r>
    <n v="3179"/>
    <x v="570"/>
    <x v="6"/>
    <x v="1"/>
    <x v="0"/>
    <x v="2"/>
    <x v="2"/>
    <x v="2"/>
    <x v="6"/>
    <x v="32"/>
    <x v="32"/>
    <x v="1"/>
    <x v="1"/>
    <x v="0"/>
    <x v="2"/>
    <x v="2"/>
    <x v="0"/>
  </r>
  <r>
    <n v="3180"/>
    <x v="571"/>
    <x v="6"/>
    <x v="1"/>
    <x v="2"/>
    <x v="6"/>
    <x v="3"/>
    <x v="3"/>
    <x v="2"/>
    <x v="5"/>
    <x v="5"/>
    <x v="1"/>
    <x v="1"/>
    <x v="0"/>
    <x v="3"/>
    <x v="3"/>
    <x v="1"/>
  </r>
  <r>
    <n v="3181"/>
    <x v="571"/>
    <x v="6"/>
    <x v="1"/>
    <x v="2"/>
    <x v="1"/>
    <x v="0"/>
    <x v="0"/>
    <x v="7"/>
    <x v="20"/>
    <x v="20"/>
    <x v="0"/>
    <x v="0"/>
    <x v="0"/>
    <x v="3"/>
    <x v="3"/>
    <x v="2"/>
  </r>
  <r>
    <n v="3182"/>
    <x v="571"/>
    <x v="6"/>
    <x v="1"/>
    <x v="0"/>
    <x v="4"/>
    <x v="1"/>
    <x v="1"/>
    <x v="1"/>
    <x v="1"/>
    <x v="1"/>
    <x v="1"/>
    <x v="1"/>
    <x v="0"/>
    <x v="3"/>
    <x v="3"/>
    <x v="1"/>
  </r>
  <r>
    <n v="3183"/>
    <x v="571"/>
    <x v="6"/>
    <x v="1"/>
    <x v="1"/>
    <x v="3"/>
    <x v="3"/>
    <x v="3"/>
    <x v="9"/>
    <x v="35"/>
    <x v="35"/>
    <x v="0"/>
    <x v="0"/>
    <x v="0"/>
    <x v="2"/>
    <x v="2"/>
    <x v="0"/>
  </r>
  <r>
    <n v="3184"/>
    <x v="571"/>
    <x v="6"/>
    <x v="1"/>
    <x v="1"/>
    <x v="3"/>
    <x v="1"/>
    <x v="1"/>
    <x v="6"/>
    <x v="7"/>
    <x v="7"/>
    <x v="0"/>
    <x v="0"/>
    <x v="0"/>
    <x v="2"/>
    <x v="2"/>
    <x v="0"/>
  </r>
  <r>
    <n v="3185"/>
    <x v="572"/>
    <x v="6"/>
    <x v="1"/>
    <x v="1"/>
    <x v="2"/>
    <x v="1"/>
    <x v="1"/>
    <x v="5"/>
    <x v="28"/>
    <x v="28"/>
    <x v="1"/>
    <x v="1"/>
    <x v="0"/>
    <x v="4"/>
    <x v="4"/>
    <x v="2"/>
  </r>
  <r>
    <n v="3186"/>
    <x v="572"/>
    <x v="6"/>
    <x v="1"/>
    <x v="1"/>
    <x v="3"/>
    <x v="3"/>
    <x v="3"/>
    <x v="9"/>
    <x v="35"/>
    <x v="35"/>
    <x v="0"/>
    <x v="0"/>
    <x v="0"/>
    <x v="4"/>
    <x v="4"/>
    <x v="0"/>
  </r>
  <r>
    <n v="3187"/>
    <x v="573"/>
    <x v="6"/>
    <x v="1"/>
    <x v="2"/>
    <x v="1"/>
    <x v="2"/>
    <x v="2"/>
    <x v="8"/>
    <x v="36"/>
    <x v="36"/>
    <x v="0"/>
    <x v="0"/>
    <x v="0"/>
    <x v="0"/>
    <x v="0"/>
    <x v="0"/>
  </r>
  <r>
    <n v="3188"/>
    <x v="573"/>
    <x v="6"/>
    <x v="1"/>
    <x v="0"/>
    <x v="6"/>
    <x v="0"/>
    <x v="0"/>
    <x v="6"/>
    <x v="34"/>
    <x v="34"/>
    <x v="0"/>
    <x v="0"/>
    <x v="0"/>
    <x v="2"/>
    <x v="2"/>
    <x v="0"/>
  </r>
  <r>
    <n v="3189"/>
    <x v="573"/>
    <x v="6"/>
    <x v="1"/>
    <x v="0"/>
    <x v="3"/>
    <x v="4"/>
    <x v="4"/>
    <x v="0"/>
    <x v="49"/>
    <x v="49"/>
    <x v="0"/>
    <x v="0"/>
    <x v="0"/>
    <x v="2"/>
    <x v="2"/>
    <x v="2"/>
  </r>
  <r>
    <n v="3190"/>
    <x v="573"/>
    <x v="6"/>
    <x v="1"/>
    <x v="0"/>
    <x v="3"/>
    <x v="4"/>
    <x v="4"/>
    <x v="3"/>
    <x v="42"/>
    <x v="42"/>
    <x v="0"/>
    <x v="0"/>
    <x v="0"/>
    <x v="2"/>
    <x v="2"/>
    <x v="2"/>
  </r>
  <r>
    <n v="3191"/>
    <x v="574"/>
    <x v="6"/>
    <x v="1"/>
    <x v="0"/>
    <x v="6"/>
    <x v="2"/>
    <x v="2"/>
    <x v="8"/>
    <x v="36"/>
    <x v="36"/>
    <x v="0"/>
    <x v="0"/>
    <x v="0"/>
    <x v="2"/>
    <x v="2"/>
    <x v="0"/>
  </r>
  <r>
    <n v="3192"/>
    <x v="575"/>
    <x v="6"/>
    <x v="1"/>
    <x v="0"/>
    <x v="6"/>
    <x v="3"/>
    <x v="3"/>
    <x v="3"/>
    <x v="41"/>
    <x v="41"/>
    <x v="0"/>
    <x v="0"/>
    <x v="0"/>
    <x v="1"/>
    <x v="1"/>
    <x v="2"/>
  </r>
  <r>
    <n v="3193"/>
    <x v="575"/>
    <x v="6"/>
    <x v="1"/>
    <x v="1"/>
    <x v="4"/>
    <x v="2"/>
    <x v="2"/>
    <x v="4"/>
    <x v="17"/>
    <x v="17"/>
    <x v="0"/>
    <x v="0"/>
    <x v="0"/>
    <x v="2"/>
    <x v="2"/>
    <x v="0"/>
  </r>
  <r>
    <n v="3194"/>
    <x v="575"/>
    <x v="6"/>
    <x v="1"/>
    <x v="1"/>
    <x v="5"/>
    <x v="4"/>
    <x v="4"/>
    <x v="6"/>
    <x v="9"/>
    <x v="9"/>
    <x v="0"/>
    <x v="0"/>
    <x v="0"/>
    <x v="2"/>
    <x v="2"/>
    <x v="0"/>
  </r>
  <r>
    <n v="3195"/>
    <x v="575"/>
    <x v="6"/>
    <x v="1"/>
    <x v="2"/>
    <x v="1"/>
    <x v="4"/>
    <x v="4"/>
    <x v="6"/>
    <x v="9"/>
    <x v="9"/>
    <x v="0"/>
    <x v="0"/>
    <x v="0"/>
    <x v="2"/>
    <x v="2"/>
    <x v="0"/>
  </r>
  <r>
    <n v="3196"/>
    <x v="575"/>
    <x v="6"/>
    <x v="1"/>
    <x v="1"/>
    <x v="2"/>
    <x v="0"/>
    <x v="0"/>
    <x v="4"/>
    <x v="4"/>
    <x v="4"/>
    <x v="0"/>
    <x v="0"/>
    <x v="0"/>
    <x v="0"/>
    <x v="0"/>
    <x v="2"/>
  </r>
  <r>
    <n v="3197"/>
    <x v="575"/>
    <x v="6"/>
    <x v="1"/>
    <x v="1"/>
    <x v="2"/>
    <x v="2"/>
    <x v="2"/>
    <x v="3"/>
    <x v="3"/>
    <x v="3"/>
    <x v="0"/>
    <x v="0"/>
    <x v="0"/>
    <x v="0"/>
    <x v="0"/>
    <x v="0"/>
  </r>
  <r>
    <n v="3198"/>
    <x v="575"/>
    <x v="6"/>
    <x v="1"/>
    <x v="2"/>
    <x v="6"/>
    <x v="3"/>
    <x v="3"/>
    <x v="5"/>
    <x v="16"/>
    <x v="16"/>
    <x v="0"/>
    <x v="0"/>
    <x v="0"/>
    <x v="3"/>
    <x v="3"/>
    <x v="1"/>
  </r>
  <r>
    <n v="3199"/>
    <x v="575"/>
    <x v="6"/>
    <x v="1"/>
    <x v="2"/>
    <x v="6"/>
    <x v="1"/>
    <x v="1"/>
    <x v="4"/>
    <x v="22"/>
    <x v="22"/>
    <x v="1"/>
    <x v="1"/>
    <x v="0"/>
    <x v="0"/>
    <x v="0"/>
    <x v="1"/>
  </r>
  <r>
    <n v="3200"/>
    <x v="575"/>
    <x v="6"/>
    <x v="1"/>
    <x v="0"/>
    <x v="1"/>
    <x v="1"/>
    <x v="1"/>
    <x v="9"/>
    <x v="44"/>
    <x v="44"/>
    <x v="1"/>
    <x v="1"/>
    <x v="0"/>
    <x v="4"/>
    <x v="4"/>
    <x v="0"/>
  </r>
  <r>
    <n v="3201"/>
    <x v="575"/>
    <x v="6"/>
    <x v="1"/>
    <x v="1"/>
    <x v="3"/>
    <x v="3"/>
    <x v="3"/>
    <x v="7"/>
    <x v="11"/>
    <x v="11"/>
    <x v="0"/>
    <x v="0"/>
    <x v="0"/>
    <x v="3"/>
    <x v="3"/>
    <x v="3"/>
  </r>
  <r>
    <n v="3202"/>
    <x v="575"/>
    <x v="6"/>
    <x v="1"/>
    <x v="1"/>
    <x v="6"/>
    <x v="1"/>
    <x v="1"/>
    <x v="5"/>
    <x v="28"/>
    <x v="28"/>
    <x v="0"/>
    <x v="0"/>
    <x v="0"/>
    <x v="3"/>
    <x v="3"/>
    <x v="2"/>
  </r>
  <r>
    <n v="3203"/>
    <x v="575"/>
    <x v="6"/>
    <x v="1"/>
    <x v="0"/>
    <x v="3"/>
    <x v="1"/>
    <x v="1"/>
    <x v="0"/>
    <x v="10"/>
    <x v="10"/>
    <x v="1"/>
    <x v="1"/>
    <x v="0"/>
    <x v="2"/>
    <x v="2"/>
    <x v="2"/>
  </r>
  <r>
    <n v="3204"/>
    <x v="575"/>
    <x v="6"/>
    <x v="1"/>
    <x v="1"/>
    <x v="5"/>
    <x v="0"/>
    <x v="0"/>
    <x v="2"/>
    <x v="2"/>
    <x v="2"/>
    <x v="1"/>
    <x v="1"/>
    <x v="0"/>
    <x v="2"/>
    <x v="2"/>
    <x v="2"/>
  </r>
  <r>
    <n v="3205"/>
    <x v="575"/>
    <x v="6"/>
    <x v="1"/>
    <x v="1"/>
    <x v="1"/>
    <x v="4"/>
    <x v="4"/>
    <x v="1"/>
    <x v="37"/>
    <x v="37"/>
    <x v="0"/>
    <x v="0"/>
    <x v="0"/>
    <x v="1"/>
    <x v="1"/>
    <x v="4"/>
  </r>
  <r>
    <n v="3206"/>
    <x v="575"/>
    <x v="6"/>
    <x v="1"/>
    <x v="2"/>
    <x v="1"/>
    <x v="0"/>
    <x v="0"/>
    <x v="1"/>
    <x v="40"/>
    <x v="40"/>
    <x v="1"/>
    <x v="1"/>
    <x v="0"/>
    <x v="2"/>
    <x v="2"/>
    <x v="2"/>
  </r>
  <r>
    <n v="3207"/>
    <x v="575"/>
    <x v="6"/>
    <x v="1"/>
    <x v="0"/>
    <x v="0"/>
    <x v="4"/>
    <x v="4"/>
    <x v="6"/>
    <x v="9"/>
    <x v="9"/>
    <x v="0"/>
    <x v="0"/>
    <x v="0"/>
    <x v="2"/>
    <x v="2"/>
    <x v="0"/>
  </r>
  <r>
    <n v="3208"/>
    <x v="575"/>
    <x v="6"/>
    <x v="1"/>
    <x v="2"/>
    <x v="4"/>
    <x v="4"/>
    <x v="4"/>
    <x v="7"/>
    <x v="31"/>
    <x v="31"/>
    <x v="0"/>
    <x v="0"/>
    <x v="0"/>
    <x v="0"/>
    <x v="0"/>
    <x v="4"/>
  </r>
  <r>
    <n v="3209"/>
    <x v="575"/>
    <x v="6"/>
    <x v="1"/>
    <x v="0"/>
    <x v="6"/>
    <x v="3"/>
    <x v="3"/>
    <x v="4"/>
    <x v="29"/>
    <x v="29"/>
    <x v="0"/>
    <x v="0"/>
    <x v="0"/>
    <x v="2"/>
    <x v="2"/>
    <x v="4"/>
  </r>
  <r>
    <n v="3210"/>
    <x v="575"/>
    <x v="6"/>
    <x v="1"/>
    <x v="2"/>
    <x v="4"/>
    <x v="0"/>
    <x v="0"/>
    <x v="4"/>
    <x v="4"/>
    <x v="4"/>
    <x v="0"/>
    <x v="0"/>
    <x v="0"/>
    <x v="0"/>
    <x v="0"/>
    <x v="2"/>
  </r>
  <r>
    <n v="3211"/>
    <x v="575"/>
    <x v="6"/>
    <x v="1"/>
    <x v="2"/>
    <x v="1"/>
    <x v="2"/>
    <x v="2"/>
    <x v="4"/>
    <x v="17"/>
    <x v="17"/>
    <x v="0"/>
    <x v="0"/>
    <x v="0"/>
    <x v="3"/>
    <x v="3"/>
    <x v="0"/>
  </r>
  <r>
    <n v="3212"/>
    <x v="575"/>
    <x v="6"/>
    <x v="1"/>
    <x v="0"/>
    <x v="0"/>
    <x v="0"/>
    <x v="0"/>
    <x v="6"/>
    <x v="34"/>
    <x v="34"/>
    <x v="1"/>
    <x v="1"/>
    <x v="0"/>
    <x v="2"/>
    <x v="2"/>
    <x v="0"/>
  </r>
  <r>
    <n v="3213"/>
    <x v="575"/>
    <x v="6"/>
    <x v="1"/>
    <x v="1"/>
    <x v="1"/>
    <x v="2"/>
    <x v="2"/>
    <x v="0"/>
    <x v="38"/>
    <x v="38"/>
    <x v="1"/>
    <x v="1"/>
    <x v="0"/>
    <x v="0"/>
    <x v="0"/>
    <x v="0"/>
  </r>
  <r>
    <n v="3214"/>
    <x v="575"/>
    <x v="6"/>
    <x v="1"/>
    <x v="2"/>
    <x v="4"/>
    <x v="2"/>
    <x v="2"/>
    <x v="4"/>
    <x v="17"/>
    <x v="17"/>
    <x v="0"/>
    <x v="0"/>
    <x v="0"/>
    <x v="2"/>
    <x v="2"/>
    <x v="0"/>
  </r>
  <r>
    <n v="3215"/>
    <x v="575"/>
    <x v="6"/>
    <x v="1"/>
    <x v="2"/>
    <x v="5"/>
    <x v="4"/>
    <x v="4"/>
    <x v="3"/>
    <x v="42"/>
    <x v="42"/>
    <x v="0"/>
    <x v="0"/>
    <x v="0"/>
    <x v="2"/>
    <x v="2"/>
    <x v="2"/>
  </r>
  <r>
    <n v="3216"/>
    <x v="575"/>
    <x v="6"/>
    <x v="1"/>
    <x v="0"/>
    <x v="0"/>
    <x v="1"/>
    <x v="1"/>
    <x v="1"/>
    <x v="1"/>
    <x v="1"/>
    <x v="0"/>
    <x v="0"/>
    <x v="0"/>
    <x v="2"/>
    <x v="2"/>
    <x v="1"/>
  </r>
  <r>
    <n v="3217"/>
    <x v="575"/>
    <x v="6"/>
    <x v="1"/>
    <x v="0"/>
    <x v="5"/>
    <x v="4"/>
    <x v="4"/>
    <x v="7"/>
    <x v="31"/>
    <x v="31"/>
    <x v="0"/>
    <x v="0"/>
    <x v="0"/>
    <x v="4"/>
    <x v="4"/>
    <x v="4"/>
  </r>
  <r>
    <n v="3218"/>
    <x v="576"/>
    <x v="6"/>
    <x v="1"/>
    <x v="1"/>
    <x v="3"/>
    <x v="0"/>
    <x v="0"/>
    <x v="8"/>
    <x v="23"/>
    <x v="23"/>
    <x v="1"/>
    <x v="1"/>
    <x v="0"/>
    <x v="2"/>
    <x v="2"/>
    <x v="2"/>
  </r>
  <r>
    <n v="3219"/>
    <x v="576"/>
    <x v="6"/>
    <x v="1"/>
    <x v="0"/>
    <x v="5"/>
    <x v="2"/>
    <x v="2"/>
    <x v="5"/>
    <x v="6"/>
    <x v="6"/>
    <x v="1"/>
    <x v="1"/>
    <x v="0"/>
    <x v="1"/>
    <x v="1"/>
    <x v="0"/>
  </r>
  <r>
    <n v="3220"/>
    <x v="576"/>
    <x v="6"/>
    <x v="1"/>
    <x v="0"/>
    <x v="0"/>
    <x v="2"/>
    <x v="2"/>
    <x v="0"/>
    <x v="38"/>
    <x v="38"/>
    <x v="0"/>
    <x v="0"/>
    <x v="1"/>
    <x v="4"/>
    <x v="4"/>
    <x v="0"/>
  </r>
  <r>
    <n v="3221"/>
    <x v="577"/>
    <x v="7"/>
    <x v="1"/>
    <x v="2"/>
    <x v="2"/>
    <x v="1"/>
    <x v="1"/>
    <x v="9"/>
    <x v="44"/>
    <x v="44"/>
    <x v="0"/>
    <x v="0"/>
    <x v="0"/>
    <x v="0"/>
    <x v="0"/>
    <x v="0"/>
  </r>
  <r>
    <n v="3222"/>
    <x v="577"/>
    <x v="7"/>
    <x v="1"/>
    <x v="2"/>
    <x v="5"/>
    <x v="1"/>
    <x v="1"/>
    <x v="7"/>
    <x v="21"/>
    <x v="21"/>
    <x v="0"/>
    <x v="0"/>
    <x v="0"/>
    <x v="2"/>
    <x v="2"/>
    <x v="1"/>
  </r>
  <r>
    <n v="3223"/>
    <x v="577"/>
    <x v="7"/>
    <x v="1"/>
    <x v="1"/>
    <x v="6"/>
    <x v="4"/>
    <x v="4"/>
    <x v="5"/>
    <x v="47"/>
    <x v="47"/>
    <x v="0"/>
    <x v="0"/>
    <x v="0"/>
    <x v="2"/>
    <x v="2"/>
    <x v="2"/>
  </r>
  <r>
    <n v="3224"/>
    <x v="577"/>
    <x v="7"/>
    <x v="1"/>
    <x v="2"/>
    <x v="5"/>
    <x v="2"/>
    <x v="2"/>
    <x v="0"/>
    <x v="38"/>
    <x v="38"/>
    <x v="1"/>
    <x v="1"/>
    <x v="0"/>
    <x v="2"/>
    <x v="2"/>
    <x v="0"/>
  </r>
  <r>
    <n v="3225"/>
    <x v="577"/>
    <x v="7"/>
    <x v="1"/>
    <x v="1"/>
    <x v="2"/>
    <x v="2"/>
    <x v="2"/>
    <x v="6"/>
    <x v="32"/>
    <x v="32"/>
    <x v="0"/>
    <x v="0"/>
    <x v="0"/>
    <x v="2"/>
    <x v="2"/>
    <x v="0"/>
  </r>
  <r>
    <n v="3226"/>
    <x v="577"/>
    <x v="7"/>
    <x v="1"/>
    <x v="0"/>
    <x v="4"/>
    <x v="4"/>
    <x v="4"/>
    <x v="9"/>
    <x v="46"/>
    <x v="46"/>
    <x v="1"/>
    <x v="1"/>
    <x v="0"/>
    <x v="3"/>
    <x v="3"/>
    <x v="0"/>
  </r>
  <r>
    <n v="3227"/>
    <x v="577"/>
    <x v="7"/>
    <x v="1"/>
    <x v="2"/>
    <x v="2"/>
    <x v="4"/>
    <x v="4"/>
    <x v="7"/>
    <x v="31"/>
    <x v="31"/>
    <x v="1"/>
    <x v="1"/>
    <x v="0"/>
    <x v="1"/>
    <x v="1"/>
    <x v="4"/>
  </r>
  <r>
    <n v="3228"/>
    <x v="577"/>
    <x v="7"/>
    <x v="1"/>
    <x v="0"/>
    <x v="6"/>
    <x v="2"/>
    <x v="2"/>
    <x v="4"/>
    <x v="17"/>
    <x v="17"/>
    <x v="0"/>
    <x v="0"/>
    <x v="0"/>
    <x v="4"/>
    <x v="4"/>
    <x v="0"/>
  </r>
  <r>
    <n v="3229"/>
    <x v="577"/>
    <x v="7"/>
    <x v="1"/>
    <x v="2"/>
    <x v="4"/>
    <x v="1"/>
    <x v="1"/>
    <x v="5"/>
    <x v="28"/>
    <x v="28"/>
    <x v="1"/>
    <x v="1"/>
    <x v="0"/>
    <x v="4"/>
    <x v="4"/>
    <x v="2"/>
  </r>
  <r>
    <n v="3230"/>
    <x v="577"/>
    <x v="7"/>
    <x v="1"/>
    <x v="1"/>
    <x v="4"/>
    <x v="4"/>
    <x v="4"/>
    <x v="3"/>
    <x v="42"/>
    <x v="42"/>
    <x v="0"/>
    <x v="0"/>
    <x v="0"/>
    <x v="4"/>
    <x v="4"/>
    <x v="2"/>
  </r>
  <r>
    <n v="3231"/>
    <x v="577"/>
    <x v="7"/>
    <x v="1"/>
    <x v="1"/>
    <x v="0"/>
    <x v="0"/>
    <x v="0"/>
    <x v="7"/>
    <x v="20"/>
    <x v="20"/>
    <x v="1"/>
    <x v="1"/>
    <x v="1"/>
    <x v="2"/>
    <x v="2"/>
    <x v="2"/>
  </r>
  <r>
    <n v="3232"/>
    <x v="577"/>
    <x v="7"/>
    <x v="1"/>
    <x v="2"/>
    <x v="4"/>
    <x v="2"/>
    <x v="2"/>
    <x v="5"/>
    <x v="6"/>
    <x v="6"/>
    <x v="0"/>
    <x v="0"/>
    <x v="0"/>
    <x v="2"/>
    <x v="2"/>
    <x v="0"/>
  </r>
  <r>
    <n v="3233"/>
    <x v="577"/>
    <x v="7"/>
    <x v="1"/>
    <x v="1"/>
    <x v="3"/>
    <x v="4"/>
    <x v="4"/>
    <x v="3"/>
    <x v="42"/>
    <x v="42"/>
    <x v="0"/>
    <x v="0"/>
    <x v="0"/>
    <x v="2"/>
    <x v="2"/>
    <x v="2"/>
  </r>
  <r>
    <n v="3234"/>
    <x v="577"/>
    <x v="7"/>
    <x v="1"/>
    <x v="1"/>
    <x v="1"/>
    <x v="1"/>
    <x v="1"/>
    <x v="6"/>
    <x v="7"/>
    <x v="7"/>
    <x v="0"/>
    <x v="0"/>
    <x v="0"/>
    <x v="2"/>
    <x v="2"/>
    <x v="0"/>
  </r>
  <r>
    <n v="3235"/>
    <x v="577"/>
    <x v="7"/>
    <x v="1"/>
    <x v="1"/>
    <x v="5"/>
    <x v="0"/>
    <x v="0"/>
    <x v="0"/>
    <x v="0"/>
    <x v="0"/>
    <x v="1"/>
    <x v="1"/>
    <x v="0"/>
    <x v="2"/>
    <x v="2"/>
    <x v="0"/>
  </r>
  <r>
    <n v="3236"/>
    <x v="577"/>
    <x v="7"/>
    <x v="1"/>
    <x v="2"/>
    <x v="3"/>
    <x v="2"/>
    <x v="2"/>
    <x v="0"/>
    <x v="38"/>
    <x v="38"/>
    <x v="0"/>
    <x v="0"/>
    <x v="0"/>
    <x v="2"/>
    <x v="2"/>
    <x v="0"/>
  </r>
  <r>
    <n v="3237"/>
    <x v="577"/>
    <x v="7"/>
    <x v="1"/>
    <x v="2"/>
    <x v="2"/>
    <x v="4"/>
    <x v="4"/>
    <x v="0"/>
    <x v="49"/>
    <x v="49"/>
    <x v="0"/>
    <x v="0"/>
    <x v="0"/>
    <x v="0"/>
    <x v="0"/>
    <x v="2"/>
  </r>
  <r>
    <n v="3238"/>
    <x v="577"/>
    <x v="7"/>
    <x v="1"/>
    <x v="0"/>
    <x v="0"/>
    <x v="1"/>
    <x v="1"/>
    <x v="4"/>
    <x v="22"/>
    <x v="22"/>
    <x v="0"/>
    <x v="0"/>
    <x v="0"/>
    <x v="3"/>
    <x v="3"/>
    <x v="1"/>
  </r>
  <r>
    <n v="3239"/>
    <x v="578"/>
    <x v="7"/>
    <x v="1"/>
    <x v="2"/>
    <x v="3"/>
    <x v="3"/>
    <x v="3"/>
    <x v="7"/>
    <x v="11"/>
    <x v="11"/>
    <x v="0"/>
    <x v="0"/>
    <x v="0"/>
    <x v="2"/>
    <x v="2"/>
    <x v="3"/>
  </r>
  <r>
    <n v="3240"/>
    <x v="579"/>
    <x v="7"/>
    <x v="1"/>
    <x v="2"/>
    <x v="2"/>
    <x v="2"/>
    <x v="2"/>
    <x v="5"/>
    <x v="6"/>
    <x v="6"/>
    <x v="0"/>
    <x v="0"/>
    <x v="0"/>
    <x v="2"/>
    <x v="2"/>
    <x v="0"/>
  </r>
  <r>
    <n v="3241"/>
    <x v="579"/>
    <x v="7"/>
    <x v="1"/>
    <x v="2"/>
    <x v="6"/>
    <x v="1"/>
    <x v="1"/>
    <x v="8"/>
    <x v="33"/>
    <x v="33"/>
    <x v="1"/>
    <x v="1"/>
    <x v="0"/>
    <x v="2"/>
    <x v="2"/>
    <x v="1"/>
  </r>
  <r>
    <n v="3242"/>
    <x v="579"/>
    <x v="7"/>
    <x v="1"/>
    <x v="0"/>
    <x v="3"/>
    <x v="4"/>
    <x v="4"/>
    <x v="8"/>
    <x v="19"/>
    <x v="19"/>
    <x v="0"/>
    <x v="0"/>
    <x v="0"/>
    <x v="2"/>
    <x v="2"/>
    <x v="4"/>
  </r>
  <r>
    <n v="3243"/>
    <x v="579"/>
    <x v="7"/>
    <x v="1"/>
    <x v="2"/>
    <x v="0"/>
    <x v="1"/>
    <x v="1"/>
    <x v="1"/>
    <x v="1"/>
    <x v="1"/>
    <x v="1"/>
    <x v="1"/>
    <x v="0"/>
    <x v="0"/>
    <x v="0"/>
    <x v="1"/>
  </r>
  <r>
    <n v="3244"/>
    <x v="580"/>
    <x v="7"/>
    <x v="1"/>
    <x v="1"/>
    <x v="5"/>
    <x v="2"/>
    <x v="2"/>
    <x v="4"/>
    <x v="17"/>
    <x v="17"/>
    <x v="1"/>
    <x v="1"/>
    <x v="0"/>
    <x v="1"/>
    <x v="1"/>
    <x v="0"/>
  </r>
  <r>
    <n v="3245"/>
    <x v="580"/>
    <x v="7"/>
    <x v="1"/>
    <x v="1"/>
    <x v="5"/>
    <x v="4"/>
    <x v="4"/>
    <x v="0"/>
    <x v="49"/>
    <x v="49"/>
    <x v="0"/>
    <x v="0"/>
    <x v="0"/>
    <x v="2"/>
    <x v="2"/>
    <x v="2"/>
  </r>
  <r>
    <n v="3246"/>
    <x v="580"/>
    <x v="7"/>
    <x v="1"/>
    <x v="1"/>
    <x v="2"/>
    <x v="3"/>
    <x v="3"/>
    <x v="0"/>
    <x v="25"/>
    <x v="25"/>
    <x v="0"/>
    <x v="0"/>
    <x v="0"/>
    <x v="4"/>
    <x v="4"/>
    <x v="2"/>
  </r>
  <r>
    <n v="3247"/>
    <x v="581"/>
    <x v="7"/>
    <x v="1"/>
    <x v="1"/>
    <x v="1"/>
    <x v="1"/>
    <x v="1"/>
    <x v="8"/>
    <x v="33"/>
    <x v="33"/>
    <x v="1"/>
    <x v="1"/>
    <x v="0"/>
    <x v="3"/>
    <x v="3"/>
    <x v="1"/>
  </r>
  <r>
    <n v="3248"/>
    <x v="581"/>
    <x v="7"/>
    <x v="1"/>
    <x v="1"/>
    <x v="6"/>
    <x v="4"/>
    <x v="4"/>
    <x v="4"/>
    <x v="8"/>
    <x v="8"/>
    <x v="0"/>
    <x v="0"/>
    <x v="0"/>
    <x v="2"/>
    <x v="2"/>
    <x v="1"/>
  </r>
  <r>
    <n v="3249"/>
    <x v="582"/>
    <x v="7"/>
    <x v="1"/>
    <x v="2"/>
    <x v="0"/>
    <x v="3"/>
    <x v="3"/>
    <x v="7"/>
    <x v="11"/>
    <x v="11"/>
    <x v="0"/>
    <x v="0"/>
    <x v="0"/>
    <x v="4"/>
    <x v="4"/>
    <x v="3"/>
  </r>
  <r>
    <n v="3250"/>
    <x v="583"/>
    <x v="7"/>
    <x v="1"/>
    <x v="1"/>
    <x v="4"/>
    <x v="4"/>
    <x v="4"/>
    <x v="5"/>
    <x v="47"/>
    <x v="47"/>
    <x v="0"/>
    <x v="0"/>
    <x v="0"/>
    <x v="2"/>
    <x v="2"/>
    <x v="2"/>
  </r>
  <r>
    <n v="3251"/>
    <x v="584"/>
    <x v="7"/>
    <x v="1"/>
    <x v="2"/>
    <x v="3"/>
    <x v="1"/>
    <x v="1"/>
    <x v="8"/>
    <x v="33"/>
    <x v="33"/>
    <x v="0"/>
    <x v="0"/>
    <x v="0"/>
    <x v="3"/>
    <x v="3"/>
    <x v="1"/>
  </r>
  <r>
    <n v="3252"/>
    <x v="584"/>
    <x v="7"/>
    <x v="1"/>
    <x v="2"/>
    <x v="5"/>
    <x v="0"/>
    <x v="0"/>
    <x v="4"/>
    <x v="4"/>
    <x v="4"/>
    <x v="1"/>
    <x v="1"/>
    <x v="0"/>
    <x v="3"/>
    <x v="3"/>
    <x v="2"/>
  </r>
  <r>
    <n v="3253"/>
    <x v="584"/>
    <x v="7"/>
    <x v="1"/>
    <x v="2"/>
    <x v="2"/>
    <x v="4"/>
    <x v="4"/>
    <x v="5"/>
    <x v="47"/>
    <x v="47"/>
    <x v="0"/>
    <x v="0"/>
    <x v="0"/>
    <x v="3"/>
    <x v="3"/>
    <x v="2"/>
  </r>
  <r>
    <n v="3254"/>
    <x v="584"/>
    <x v="7"/>
    <x v="1"/>
    <x v="0"/>
    <x v="5"/>
    <x v="0"/>
    <x v="0"/>
    <x v="8"/>
    <x v="23"/>
    <x v="23"/>
    <x v="1"/>
    <x v="1"/>
    <x v="0"/>
    <x v="4"/>
    <x v="4"/>
    <x v="2"/>
  </r>
  <r>
    <n v="3255"/>
    <x v="584"/>
    <x v="7"/>
    <x v="1"/>
    <x v="1"/>
    <x v="4"/>
    <x v="3"/>
    <x v="3"/>
    <x v="4"/>
    <x v="29"/>
    <x v="29"/>
    <x v="0"/>
    <x v="0"/>
    <x v="0"/>
    <x v="3"/>
    <x v="3"/>
    <x v="4"/>
  </r>
  <r>
    <n v="3256"/>
    <x v="584"/>
    <x v="7"/>
    <x v="1"/>
    <x v="1"/>
    <x v="4"/>
    <x v="2"/>
    <x v="2"/>
    <x v="0"/>
    <x v="38"/>
    <x v="38"/>
    <x v="0"/>
    <x v="0"/>
    <x v="0"/>
    <x v="3"/>
    <x v="3"/>
    <x v="0"/>
  </r>
  <r>
    <n v="3257"/>
    <x v="584"/>
    <x v="7"/>
    <x v="1"/>
    <x v="1"/>
    <x v="4"/>
    <x v="2"/>
    <x v="2"/>
    <x v="7"/>
    <x v="15"/>
    <x v="15"/>
    <x v="0"/>
    <x v="0"/>
    <x v="0"/>
    <x v="0"/>
    <x v="0"/>
    <x v="0"/>
  </r>
  <r>
    <n v="3258"/>
    <x v="585"/>
    <x v="7"/>
    <x v="1"/>
    <x v="0"/>
    <x v="6"/>
    <x v="0"/>
    <x v="0"/>
    <x v="0"/>
    <x v="0"/>
    <x v="0"/>
    <x v="1"/>
    <x v="1"/>
    <x v="0"/>
    <x v="2"/>
    <x v="2"/>
    <x v="0"/>
  </r>
  <r>
    <n v="3259"/>
    <x v="586"/>
    <x v="7"/>
    <x v="1"/>
    <x v="2"/>
    <x v="4"/>
    <x v="1"/>
    <x v="1"/>
    <x v="0"/>
    <x v="10"/>
    <x v="10"/>
    <x v="1"/>
    <x v="1"/>
    <x v="0"/>
    <x v="0"/>
    <x v="0"/>
    <x v="2"/>
  </r>
  <r>
    <n v="3260"/>
    <x v="586"/>
    <x v="7"/>
    <x v="1"/>
    <x v="1"/>
    <x v="0"/>
    <x v="1"/>
    <x v="1"/>
    <x v="8"/>
    <x v="33"/>
    <x v="33"/>
    <x v="0"/>
    <x v="0"/>
    <x v="0"/>
    <x v="1"/>
    <x v="1"/>
    <x v="1"/>
  </r>
  <r>
    <n v="3261"/>
    <x v="586"/>
    <x v="7"/>
    <x v="1"/>
    <x v="1"/>
    <x v="6"/>
    <x v="3"/>
    <x v="3"/>
    <x v="9"/>
    <x v="35"/>
    <x v="35"/>
    <x v="1"/>
    <x v="1"/>
    <x v="0"/>
    <x v="2"/>
    <x v="2"/>
    <x v="0"/>
  </r>
  <r>
    <n v="3262"/>
    <x v="586"/>
    <x v="7"/>
    <x v="1"/>
    <x v="2"/>
    <x v="5"/>
    <x v="3"/>
    <x v="3"/>
    <x v="6"/>
    <x v="13"/>
    <x v="13"/>
    <x v="1"/>
    <x v="1"/>
    <x v="0"/>
    <x v="2"/>
    <x v="2"/>
    <x v="0"/>
  </r>
  <r>
    <n v="3263"/>
    <x v="586"/>
    <x v="7"/>
    <x v="1"/>
    <x v="0"/>
    <x v="2"/>
    <x v="4"/>
    <x v="4"/>
    <x v="8"/>
    <x v="19"/>
    <x v="19"/>
    <x v="0"/>
    <x v="0"/>
    <x v="0"/>
    <x v="2"/>
    <x v="2"/>
    <x v="4"/>
  </r>
  <r>
    <n v="3264"/>
    <x v="586"/>
    <x v="7"/>
    <x v="1"/>
    <x v="1"/>
    <x v="3"/>
    <x v="0"/>
    <x v="0"/>
    <x v="8"/>
    <x v="23"/>
    <x v="23"/>
    <x v="0"/>
    <x v="0"/>
    <x v="0"/>
    <x v="2"/>
    <x v="2"/>
    <x v="2"/>
  </r>
  <r>
    <n v="3265"/>
    <x v="586"/>
    <x v="7"/>
    <x v="1"/>
    <x v="0"/>
    <x v="0"/>
    <x v="1"/>
    <x v="1"/>
    <x v="7"/>
    <x v="21"/>
    <x v="21"/>
    <x v="0"/>
    <x v="0"/>
    <x v="0"/>
    <x v="3"/>
    <x v="3"/>
    <x v="1"/>
  </r>
  <r>
    <n v="3266"/>
    <x v="586"/>
    <x v="7"/>
    <x v="1"/>
    <x v="0"/>
    <x v="3"/>
    <x v="1"/>
    <x v="1"/>
    <x v="8"/>
    <x v="33"/>
    <x v="33"/>
    <x v="1"/>
    <x v="1"/>
    <x v="0"/>
    <x v="3"/>
    <x v="3"/>
    <x v="1"/>
  </r>
  <r>
    <n v="3267"/>
    <x v="586"/>
    <x v="7"/>
    <x v="1"/>
    <x v="0"/>
    <x v="1"/>
    <x v="3"/>
    <x v="3"/>
    <x v="1"/>
    <x v="27"/>
    <x v="27"/>
    <x v="0"/>
    <x v="0"/>
    <x v="0"/>
    <x v="0"/>
    <x v="0"/>
    <x v="3"/>
  </r>
  <r>
    <n v="3268"/>
    <x v="587"/>
    <x v="7"/>
    <x v="1"/>
    <x v="0"/>
    <x v="1"/>
    <x v="1"/>
    <x v="1"/>
    <x v="9"/>
    <x v="44"/>
    <x v="44"/>
    <x v="0"/>
    <x v="0"/>
    <x v="0"/>
    <x v="3"/>
    <x v="3"/>
    <x v="0"/>
  </r>
  <r>
    <n v="3269"/>
    <x v="587"/>
    <x v="7"/>
    <x v="1"/>
    <x v="0"/>
    <x v="1"/>
    <x v="2"/>
    <x v="2"/>
    <x v="5"/>
    <x v="6"/>
    <x v="6"/>
    <x v="0"/>
    <x v="0"/>
    <x v="0"/>
    <x v="1"/>
    <x v="1"/>
    <x v="0"/>
  </r>
  <r>
    <n v="3270"/>
    <x v="587"/>
    <x v="7"/>
    <x v="1"/>
    <x v="1"/>
    <x v="1"/>
    <x v="4"/>
    <x v="4"/>
    <x v="5"/>
    <x v="47"/>
    <x v="47"/>
    <x v="0"/>
    <x v="0"/>
    <x v="0"/>
    <x v="2"/>
    <x v="2"/>
    <x v="2"/>
  </r>
  <r>
    <n v="3271"/>
    <x v="587"/>
    <x v="7"/>
    <x v="1"/>
    <x v="1"/>
    <x v="5"/>
    <x v="3"/>
    <x v="3"/>
    <x v="5"/>
    <x v="16"/>
    <x v="16"/>
    <x v="0"/>
    <x v="0"/>
    <x v="0"/>
    <x v="2"/>
    <x v="2"/>
    <x v="1"/>
  </r>
  <r>
    <n v="3272"/>
    <x v="587"/>
    <x v="7"/>
    <x v="1"/>
    <x v="1"/>
    <x v="5"/>
    <x v="4"/>
    <x v="4"/>
    <x v="6"/>
    <x v="9"/>
    <x v="9"/>
    <x v="0"/>
    <x v="0"/>
    <x v="0"/>
    <x v="0"/>
    <x v="0"/>
    <x v="0"/>
  </r>
  <r>
    <n v="3273"/>
    <x v="587"/>
    <x v="7"/>
    <x v="1"/>
    <x v="1"/>
    <x v="4"/>
    <x v="4"/>
    <x v="4"/>
    <x v="5"/>
    <x v="47"/>
    <x v="47"/>
    <x v="0"/>
    <x v="0"/>
    <x v="0"/>
    <x v="3"/>
    <x v="3"/>
    <x v="2"/>
  </r>
  <r>
    <n v="3274"/>
    <x v="587"/>
    <x v="7"/>
    <x v="1"/>
    <x v="0"/>
    <x v="3"/>
    <x v="4"/>
    <x v="4"/>
    <x v="7"/>
    <x v="31"/>
    <x v="31"/>
    <x v="0"/>
    <x v="0"/>
    <x v="0"/>
    <x v="2"/>
    <x v="2"/>
    <x v="4"/>
  </r>
  <r>
    <n v="3275"/>
    <x v="588"/>
    <x v="7"/>
    <x v="1"/>
    <x v="0"/>
    <x v="5"/>
    <x v="3"/>
    <x v="3"/>
    <x v="5"/>
    <x v="16"/>
    <x v="16"/>
    <x v="1"/>
    <x v="1"/>
    <x v="0"/>
    <x v="2"/>
    <x v="2"/>
    <x v="1"/>
  </r>
  <r>
    <n v="3276"/>
    <x v="589"/>
    <x v="7"/>
    <x v="1"/>
    <x v="0"/>
    <x v="4"/>
    <x v="2"/>
    <x v="2"/>
    <x v="9"/>
    <x v="26"/>
    <x v="26"/>
    <x v="0"/>
    <x v="0"/>
    <x v="0"/>
    <x v="4"/>
    <x v="4"/>
    <x v="0"/>
  </r>
  <r>
    <n v="3277"/>
    <x v="590"/>
    <x v="7"/>
    <x v="1"/>
    <x v="2"/>
    <x v="4"/>
    <x v="3"/>
    <x v="3"/>
    <x v="8"/>
    <x v="18"/>
    <x v="18"/>
    <x v="1"/>
    <x v="1"/>
    <x v="0"/>
    <x v="2"/>
    <x v="2"/>
    <x v="4"/>
  </r>
  <r>
    <n v="3278"/>
    <x v="590"/>
    <x v="7"/>
    <x v="1"/>
    <x v="1"/>
    <x v="0"/>
    <x v="4"/>
    <x v="4"/>
    <x v="9"/>
    <x v="46"/>
    <x v="46"/>
    <x v="0"/>
    <x v="0"/>
    <x v="0"/>
    <x v="3"/>
    <x v="3"/>
    <x v="0"/>
  </r>
  <r>
    <n v="3279"/>
    <x v="590"/>
    <x v="7"/>
    <x v="1"/>
    <x v="1"/>
    <x v="1"/>
    <x v="3"/>
    <x v="3"/>
    <x v="1"/>
    <x v="27"/>
    <x v="27"/>
    <x v="1"/>
    <x v="1"/>
    <x v="0"/>
    <x v="3"/>
    <x v="3"/>
    <x v="3"/>
  </r>
  <r>
    <n v="3280"/>
    <x v="590"/>
    <x v="7"/>
    <x v="1"/>
    <x v="1"/>
    <x v="2"/>
    <x v="2"/>
    <x v="2"/>
    <x v="2"/>
    <x v="12"/>
    <x v="12"/>
    <x v="0"/>
    <x v="0"/>
    <x v="0"/>
    <x v="2"/>
    <x v="2"/>
    <x v="0"/>
  </r>
  <r>
    <n v="3281"/>
    <x v="590"/>
    <x v="7"/>
    <x v="1"/>
    <x v="2"/>
    <x v="1"/>
    <x v="3"/>
    <x v="3"/>
    <x v="5"/>
    <x v="16"/>
    <x v="16"/>
    <x v="0"/>
    <x v="0"/>
    <x v="0"/>
    <x v="3"/>
    <x v="3"/>
    <x v="1"/>
  </r>
  <r>
    <n v="3282"/>
    <x v="590"/>
    <x v="7"/>
    <x v="1"/>
    <x v="2"/>
    <x v="2"/>
    <x v="2"/>
    <x v="2"/>
    <x v="6"/>
    <x v="32"/>
    <x v="32"/>
    <x v="0"/>
    <x v="0"/>
    <x v="0"/>
    <x v="1"/>
    <x v="1"/>
    <x v="0"/>
  </r>
  <r>
    <n v="3283"/>
    <x v="590"/>
    <x v="7"/>
    <x v="1"/>
    <x v="1"/>
    <x v="0"/>
    <x v="3"/>
    <x v="3"/>
    <x v="2"/>
    <x v="5"/>
    <x v="5"/>
    <x v="1"/>
    <x v="1"/>
    <x v="1"/>
    <x v="2"/>
    <x v="2"/>
    <x v="1"/>
  </r>
  <r>
    <n v="3284"/>
    <x v="591"/>
    <x v="7"/>
    <x v="1"/>
    <x v="0"/>
    <x v="4"/>
    <x v="0"/>
    <x v="0"/>
    <x v="7"/>
    <x v="20"/>
    <x v="20"/>
    <x v="0"/>
    <x v="0"/>
    <x v="0"/>
    <x v="4"/>
    <x v="4"/>
    <x v="2"/>
  </r>
  <r>
    <n v="3285"/>
    <x v="591"/>
    <x v="7"/>
    <x v="1"/>
    <x v="2"/>
    <x v="3"/>
    <x v="0"/>
    <x v="0"/>
    <x v="0"/>
    <x v="0"/>
    <x v="0"/>
    <x v="1"/>
    <x v="1"/>
    <x v="0"/>
    <x v="0"/>
    <x v="0"/>
    <x v="0"/>
  </r>
  <r>
    <n v="3286"/>
    <x v="591"/>
    <x v="7"/>
    <x v="1"/>
    <x v="0"/>
    <x v="5"/>
    <x v="0"/>
    <x v="0"/>
    <x v="2"/>
    <x v="2"/>
    <x v="2"/>
    <x v="0"/>
    <x v="0"/>
    <x v="0"/>
    <x v="3"/>
    <x v="3"/>
    <x v="2"/>
  </r>
  <r>
    <n v="3287"/>
    <x v="592"/>
    <x v="7"/>
    <x v="1"/>
    <x v="0"/>
    <x v="1"/>
    <x v="3"/>
    <x v="3"/>
    <x v="0"/>
    <x v="25"/>
    <x v="25"/>
    <x v="0"/>
    <x v="0"/>
    <x v="0"/>
    <x v="3"/>
    <x v="3"/>
    <x v="2"/>
  </r>
  <r>
    <n v="3288"/>
    <x v="592"/>
    <x v="7"/>
    <x v="1"/>
    <x v="1"/>
    <x v="6"/>
    <x v="3"/>
    <x v="3"/>
    <x v="5"/>
    <x v="16"/>
    <x v="16"/>
    <x v="1"/>
    <x v="1"/>
    <x v="0"/>
    <x v="0"/>
    <x v="0"/>
    <x v="1"/>
  </r>
  <r>
    <n v="3289"/>
    <x v="592"/>
    <x v="7"/>
    <x v="1"/>
    <x v="2"/>
    <x v="6"/>
    <x v="0"/>
    <x v="0"/>
    <x v="0"/>
    <x v="0"/>
    <x v="0"/>
    <x v="0"/>
    <x v="0"/>
    <x v="1"/>
    <x v="3"/>
    <x v="3"/>
    <x v="0"/>
  </r>
  <r>
    <n v="3290"/>
    <x v="592"/>
    <x v="7"/>
    <x v="1"/>
    <x v="0"/>
    <x v="4"/>
    <x v="4"/>
    <x v="4"/>
    <x v="2"/>
    <x v="24"/>
    <x v="24"/>
    <x v="1"/>
    <x v="1"/>
    <x v="0"/>
    <x v="2"/>
    <x v="2"/>
    <x v="1"/>
  </r>
  <r>
    <n v="3291"/>
    <x v="592"/>
    <x v="7"/>
    <x v="1"/>
    <x v="0"/>
    <x v="6"/>
    <x v="3"/>
    <x v="3"/>
    <x v="3"/>
    <x v="41"/>
    <x v="41"/>
    <x v="0"/>
    <x v="0"/>
    <x v="0"/>
    <x v="2"/>
    <x v="2"/>
    <x v="2"/>
  </r>
  <r>
    <n v="3292"/>
    <x v="592"/>
    <x v="7"/>
    <x v="1"/>
    <x v="2"/>
    <x v="4"/>
    <x v="1"/>
    <x v="1"/>
    <x v="1"/>
    <x v="1"/>
    <x v="1"/>
    <x v="0"/>
    <x v="0"/>
    <x v="0"/>
    <x v="2"/>
    <x v="2"/>
    <x v="1"/>
  </r>
  <r>
    <n v="3293"/>
    <x v="592"/>
    <x v="7"/>
    <x v="1"/>
    <x v="1"/>
    <x v="6"/>
    <x v="2"/>
    <x v="2"/>
    <x v="0"/>
    <x v="38"/>
    <x v="38"/>
    <x v="0"/>
    <x v="0"/>
    <x v="0"/>
    <x v="0"/>
    <x v="0"/>
    <x v="0"/>
  </r>
  <r>
    <n v="3294"/>
    <x v="592"/>
    <x v="7"/>
    <x v="1"/>
    <x v="1"/>
    <x v="0"/>
    <x v="1"/>
    <x v="1"/>
    <x v="1"/>
    <x v="1"/>
    <x v="1"/>
    <x v="1"/>
    <x v="1"/>
    <x v="1"/>
    <x v="2"/>
    <x v="2"/>
    <x v="1"/>
  </r>
  <r>
    <n v="3295"/>
    <x v="592"/>
    <x v="7"/>
    <x v="1"/>
    <x v="0"/>
    <x v="0"/>
    <x v="0"/>
    <x v="0"/>
    <x v="6"/>
    <x v="34"/>
    <x v="34"/>
    <x v="0"/>
    <x v="0"/>
    <x v="0"/>
    <x v="2"/>
    <x v="2"/>
    <x v="0"/>
  </r>
  <r>
    <n v="3296"/>
    <x v="593"/>
    <x v="7"/>
    <x v="1"/>
    <x v="2"/>
    <x v="3"/>
    <x v="0"/>
    <x v="0"/>
    <x v="6"/>
    <x v="34"/>
    <x v="34"/>
    <x v="1"/>
    <x v="1"/>
    <x v="0"/>
    <x v="2"/>
    <x v="2"/>
    <x v="0"/>
  </r>
  <r>
    <n v="3297"/>
    <x v="593"/>
    <x v="7"/>
    <x v="1"/>
    <x v="2"/>
    <x v="4"/>
    <x v="4"/>
    <x v="4"/>
    <x v="3"/>
    <x v="42"/>
    <x v="42"/>
    <x v="0"/>
    <x v="0"/>
    <x v="0"/>
    <x v="0"/>
    <x v="0"/>
    <x v="2"/>
  </r>
  <r>
    <n v="3298"/>
    <x v="594"/>
    <x v="7"/>
    <x v="1"/>
    <x v="1"/>
    <x v="5"/>
    <x v="3"/>
    <x v="3"/>
    <x v="5"/>
    <x v="16"/>
    <x v="16"/>
    <x v="0"/>
    <x v="0"/>
    <x v="0"/>
    <x v="2"/>
    <x v="2"/>
    <x v="1"/>
  </r>
  <r>
    <n v="3299"/>
    <x v="594"/>
    <x v="7"/>
    <x v="1"/>
    <x v="0"/>
    <x v="1"/>
    <x v="1"/>
    <x v="1"/>
    <x v="1"/>
    <x v="1"/>
    <x v="1"/>
    <x v="0"/>
    <x v="0"/>
    <x v="0"/>
    <x v="3"/>
    <x v="3"/>
    <x v="1"/>
  </r>
  <r>
    <n v="3300"/>
    <x v="594"/>
    <x v="7"/>
    <x v="1"/>
    <x v="2"/>
    <x v="0"/>
    <x v="1"/>
    <x v="1"/>
    <x v="6"/>
    <x v="7"/>
    <x v="7"/>
    <x v="0"/>
    <x v="0"/>
    <x v="0"/>
    <x v="3"/>
    <x v="3"/>
    <x v="0"/>
  </r>
  <r>
    <n v="3301"/>
    <x v="594"/>
    <x v="7"/>
    <x v="1"/>
    <x v="2"/>
    <x v="6"/>
    <x v="1"/>
    <x v="1"/>
    <x v="6"/>
    <x v="7"/>
    <x v="7"/>
    <x v="0"/>
    <x v="0"/>
    <x v="0"/>
    <x v="4"/>
    <x v="4"/>
    <x v="0"/>
  </r>
  <r>
    <n v="3302"/>
    <x v="594"/>
    <x v="7"/>
    <x v="1"/>
    <x v="0"/>
    <x v="5"/>
    <x v="2"/>
    <x v="2"/>
    <x v="3"/>
    <x v="3"/>
    <x v="3"/>
    <x v="0"/>
    <x v="0"/>
    <x v="0"/>
    <x v="2"/>
    <x v="2"/>
    <x v="0"/>
  </r>
  <r>
    <n v="3303"/>
    <x v="594"/>
    <x v="7"/>
    <x v="1"/>
    <x v="1"/>
    <x v="2"/>
    <x v="3"/>
    <x v="3"/>
    <x v="0"/>
    <x v="25"/>
    <x v="25"/>
    <x v="0"/>
    <x v="0"/>
    <x v="0"/>
    <x v="2"/>
    <x v="2"/>
    <x v="2"/>
  </r>
  <r>
    <n v="3304"/>
    <x v="594"/>
    <x v="7"/>
    <x v="1"/>
    <x v="0"/>
    <x v="2"/>
    <x v="1"/>
    <x v="1"/>
    <x v="4"/>
    <x v="22"/>
    <x v="22"/>
    <x v="0"/>
    <x v="0"/>
    <x v="0"/>
    <x v="2"/>
    <x v="2"/>
    <x v="1"/>
  </r>
  <r>
    <n v="3305"/>
    <x v="594"/>
    <x v="7"/>
    <x v="1"/>
    <x v="1"/>
    <x v="2"/>
    <x v="3"/>
    <x v="3"/>
    <x v="2"/>
    <x v="5"/>
    <x v="5"/>
    <x v="1"/>
    <x v="1"/>
    <x v="0"/>
    <x v="4"/>
    <x v="4"/>
    <x v="1"/>
  </r>
  <r>
    <n v="3306"/>
    <x v="594"/>
    <x v="7"/>
    <x v="1"/>
    <x v="2"/>
    <x v="4"/>
    <x v="0"/>
    <x v="0"/>
    <x v="6"/>
    <x v="34"/>
    <x v="34"/>
    <x v="0"/>
    <x v="0"/>
    <x v="0"/>
    <x v="2"/>
    <x v="2"/>
    <x v="0"/>
  </r>
  <r>
    <n v="3307"/>
    <x v="594"/>
    <x v="7"/>
    <x v="1"/>
    <x v="1"/>
    <x v="2"/>
    <x v="2"/>
    <x v="2"/>
    <x v="4"/>
    <x v="17"/>
    <x v="17"/>
    <x v="0"/>
    <x v="0"/>
    <x v="0"/>
    <x v="2"/>
    <x v="2"/>
    <x v="0"/>
  </r>
  <r>
    <n v="3308"/>
    <x v="595"/>
    <x v="7"/>
    <x v="1"/>
    <x v="1"/>
    <x v="6"/>
    <x v="4"/>
    <x v="4"/>
    <x v="8"/>
    <x v="19"/>
    <x v="19"/>
    <x v="0"/>
    <x v="0"/>
    <x v="0"/>
    <x v="0"/>
    <x v="0"/>
    <x v="4"/>
  </r>
  <r>
    <n v="3309"/>
    <x v="595"/>
    <x v="7"/>
    <x v="1"/>
    <x v="0"/>
    <x v="5"/>
    <x v="4"/>
    <x v="4"/>
    <x v="8"/>
    <x v="19"/>
    <x v="19"/>
    <x v="0"/>
    <x v="0"/>
    <x v="0"/>
    <x v="3"/>
    <x v="3"/>
    <x v="4"/>
  </r>
  <r>
    <n v="3310"/>
    <x v="595"/>
    <x v="7"/>
    <x v="1"/>
    <x v="0"/>
    <x v="3"/>
    <x v="4"/>
    <x v="4"/>
    <x v="7"/>
    <x v="31"/>
    <x v="31"/>
    <x v="1"/>
    <x v="1"/>
    <x v="0"/>
    <x v="3"/>
    <x v="3"/>
    <x v="4"/>
  </r>
  <r>
    <n v="3311"/>
    <x v="595"/>
    <x v="7"/>
    <x v="1"/>
    <x v="1"/>
    <x v="5"/>
    <x v="1"/>
    <x v="1"/>
    <x v="5"/>
    <x v="28"/>
    <x v="28"/>
    <x v="1"/>
    <x v="1"/>
    <x v="0"/>
    <x v="3"/>
    <x v="3"/>
    <x v="2"/>
  </r>
  <r>
    <n v="3312"/>
    <x v="595"/>
    <x v="7"/>
    <x v="1"/>
    <x v="0"/>
    <x v="6"/>
    <x v="4"/>
    <x v="4"/>
    <x v="0"/>
    <x v="49"/>
    <x v="49"/>
    <x v="1"/>
    <x v="1"/>
    <x v="0"/>
    <x v="2"/>
    <x v="2"/>
    <x v="2"/>
  </r>
  <r>
    <n v="3313"/>
    <x v="596"/>
    <x v="7"/>
    <x v="1"/>
    <x v="0"/>
    <x v="2"/>
    <x v="4"/>
    <x v="4"/>
    <x v="5"/>
    <x v="47"/>
    <x v="47"/>
    <x v="1"/>
    <x v="1"/>
    <x v="0"/>
    <x v="3"/>
    <x v="3"/>
    <x v="2"/>
  </r>
  <r>
    <n v="3314"/>
    <x v="596"/>
    <x v="7"/>
    <x v="1"/>
    <x v="2"/>
    <x v="5"/>
    <x v="2"/>
    <x v="2"/>
    <x v="8"/>
    <x v="36"/>
    <x v="36"/>
    <x v="0"/>
    <x v="0"/>
    <x v="0"/>
    <x v="3"/>
    <x v="3"/>
    <x v="0"/>
  </r>
  <r>
    <n v="3315"/>
    <x v="597"/>
    <x v="7"/>
    <x v="1"/>
    <x v="1"/>
    <x v="3"/>
    <x v="1"/>
    <x v="1"/>
    <x v="1"/>
    <x v="1"/>
    <x v="1"/>
    <x v="0"/>
    <x v="0"/>
    <x v="0"/>
    <x v="0"/>
    <x v="0"/>
    <x v="1"/>
  </r>
  <r>
    <n v="3316"/>
    <x v="598"/>
    <x v="7"/>
    <x v="1"/>
    <x v="1"/>
    <x v="6"/>
    <x v="1"/>
    <x v="1"/>
    <x v="0"/>
    <x v="10"/>
    <x v="10"/>
    <x v="0"/>
    <x v="0"/>
    <x v="0"/>
    <x v="2"/>
    <x v="2"/>
    <x v="2"/>
  </r>
  <r>
    <n v="3317"/>
    <x v="598"/>
    <x v="7"/>
    <x v="1"/>
    <x v="0"/>
    <x v="4"/>
    <x v="0"/>
    <x v="0"/>
    <x v="4"/>
    <x v="4"/>
    <x v="4"/>
    <x v="1"/>
    <x v="1"/>
    <x v="0"/>
    <x v="2"/>
    <x v="2"/>
    <x v="2"/>
  </r>
  <r>
    <n v="3318"/>
    <x v="598"/>
    <x v="7"/>
    <x v="1"/>
    <x v="2"/>
    <x v="3"/>
    <x v="2"/>
    <x v="2"/>
    <x v="0"/>
    <x v="38"/>
    <x v="38"/>
    <x v="0"/>
    <x v="0"/>
    <x v="0"/>
    <x v="1"/>
    <x v="1"/>
    <x v="0"/>
  </r>
  <r>
    <n v="3319"/>
    <x v="598"/>
    <x v="7"/>
    <x v="1"/>
    <x v="1"/>
    <x v="4"/>
    <x v="4"/>
    <x v="4"/>
    <x v="2"/>
    <x v="24"/>
    <x v="24"/>
    <x v="0"/>
    <x v="0"/>
    <x v="0"/>
    <x v="3"/>
    <x v="3"/>
    <x v="1"/>
  </r>
  <r>
    <n v="3320"/>
    <x v="598"/>
    <x v="7"/>
    <x v="1"/>
    <x v="1"/>
    <x v="4"/>
    <x v="2"/>
    <x v="2"/>
    <x v="2"/>
    <x v="12"/>
    <x v="12"/>
    <x v="0"/>
    <x v="0"/>
    <x v="0"/>
    <x v="1"/>
    <x v="1"/>
    <x v="0"/>
  </r>
  <r>
    <n v="3321"/>
    <x v="598"/>
    <x v="7"/>
    <x v="1"/>
    <x v="1"/>
    <x v="0"/>
    <x v="4"/>
    <x v="4"/>
    <x v="3"/>
    <x v="42"/>
    <x v="42"/>
    <x v="1"/>
    <x v="1"/>
    <x v="0"/>
    <x v="2"/>
    <x v="2"/>
    <x v="2"/>
  </r>
  <r>
    <n v="3322"/>
    <x v="599"/>
    <x v="7"/>
    <x v="1"/>
    <x v="2"/>
    <x v="5"/>
    <x v="4"/>
    <x v="4"/>
    <x v="4"/>
    <x v="8"/>
    <x v="8"/>
    <x v="1"/>
    <x v="1"/>
    <x v="1"/>
    <x v="4"/>
    <x v="4"/>
    <x v="1"/>
  </r>
  <r>
    <n v="3323"/>
    <x v="599"/>
    <x v="7"/>
    <x v="1"/>
    <x v="2"/>
    <x v="6"/>
    <x v="1"/>
    <x v="1"/>
    <x v="4"/>
    <x v="22"/>
    <x v="22"/>
    <x v="1"/>
    <x v="1"/>
    <x v="1"/>
    <x v="2"/>
    <x v="2"/>
    <x v="1"/>
  </r>
  <r>
    <n v="3324"/>
    <x v="599"/>
    <x v="7"/>
    <x v="1"/>
    <x v="1"/>
    <x v="6"/>
    <x v="2"/>
    <x v="2"/>
    <x v="7"/>
    <x v="15"/>
    <x v="15"/>
    <x v="0"/>
    <x v="0"/>
    <x v="0"/>
    <x v="2"/>
    <x v="2"/>
    <x v="0"/>
  </r>
  <r>
    <n v="3325"/>
    <x v="599"/>
    <x v="7"/>
    <x v="1"/>
    <x v="1"/>
    <x v="4"/>
    <x v="4"/>
    <x v="4"/>
    <x v="6"/>
    <x v="9"/>
    <x v="9"/>
    <x v="0"/>
    <x v="0"/>
    <x v="0"/>
    <x v="3"/>
    <x v="3"/>
    <x v="0"/>
  </r>
  <r>
    <n v="3326"/>
    <x v="599"/>
    <x v="7"/>
    <x v="1"/>
    <x v="0"/>
    <x v="6"/>
    <x v="0"/>
    <x v="0"/>
    <x v="4"/>
    <x v="4"/>
    <x v="4"/>
    <x v="0"/>
    <x v="0"/>
    <x v="0"/>
    <x v="3"/>
    <x v="3"/>
    <x v="2"/>
  </r>
  <r>
    <n v="3327"/>
    <x v="600"/>
    <x v="7"/>
    <x v="1"/>
    <x v="1"/>
    <x v="0"/>
    <x v="1"/>
    <x v="1"/>
    <x v="7"/>
    <x v="21"/>
    <x v="21"/>
    <x v="0"/>
    <x v="0"/>
    <x v="0"/>
    <x v="2"/>
    <x v="2"/>
    <x v="1"/>
  </r>
  <r>
    <n v="3328"/>
    <x v="600"/>
    <x v="7"/>
    <x v="1"/>
    <x v="0"/>
    <x v="4"/>
    <x v="1"/>
    <x v="1"/>
    <x v="5"/>
    <x v="28"/>
    <x v="28"/>
    <x v="0"/>
    <x v="0"/>
    <x v="0"/>
    <x v="2"/>
    <x v="2"/>
    <x v="2"/>
  </r>
  <r>
    <n v="3329"/>
    <x v="600"/>
    <x v="7"/>
    <x v="1"/>
    <x v="1"/>
    <x v="3"/>
    <x v="0"/>
    <x v="0"/>
    <x v="6"/>
    <x v="34"/>
    <x v="34"/>
    <x v="0"/>
    <x v="0"/>
    <x v="0"/>
    <x v="2"/>
    <x v="2"/>
    <x v="0"/>
  </r>
  <r>
    <n v="3330"/>
    <x v="600"/>
    <x v="7"/>
    <x v="1"/>
    <x v="1"/>
    <x v="0"/>
    <x v="4"/>
    <x v="4"/>
    <x v="9"/>
    <x v="46"/>
    <x v="46"/>
    <x v="1"/>
    <x v="1"/>
    <x v="0"/>
    <x v="2"/>
    <x v="2"/>
    <x v="0"/>
  </r>
  <r>
    <n v="3331"/>
    <x v="600"/>
    <x v="7"/>
    <x v="1"/>
    <x v="0"/>
    <x v="5"/>
    <x v="4"/>
    <x v="4"/>
    <x v="0"/>
    <x v="49"/>
    <x v="49"/>
    <x v="1"/>
    <x v="1"/>
    <x v="0"/>
    <x v="2"/>
    <x v="2"/>
    <x v="2"/>
  </r>
  <r>
    <n v="3332"/>
    <x v="600"/>
    <x v="7"/>
    <x v="1"/>
    <x v="0"/>
    <x v="4"/>
    <x v="4"/>
    <x v="4"/>
    <x v="1"/>
    <x v="37"/>
    <x v="37"/>
    <x v="0"/>
    <x v="0"/>
    <x v="0"/>
    <x v="1"/>
    <x v="1"/>
    <x v="4"/>
  </r>
  <r>
    <n v="3333"/>
    <x v="600"/>
    <x v="7"/>
    <x v="1"/>
    <x v="1"/>
    <x v="0"/>
    <x v="4"/>
    <x v="4"/>
    <x v="9"/>
    <x v="46"/>
    <x v="46"/>
    <x v="0"/>
    <x v="0"/>
    <x v="0"/>
    <x v="2"/>
    <x v="2"/>
    <x v="0"/>
  </r>
  <r>
    <n v="3334"/>
    <x v="601"/>
    <x v="7"/>
    <x v="1"/>
    <x v="2"/>
    <x v="6"/>
    <x v="2"/>
    <x v="2"/>
    <x v="6"/>
    <x v="32"/>
    <x v="32"/>
    <x v="0"/>
    <x v="0"/>
    <x v="0"/>
    <x v="0"/>
    <x v="0"/>
    <x v="0"/>
  </r>
  <r>
    <n v="3335"/>
    <x v="601"/>
    <x v="7"/>
    <x v="1"/>
    <x v="2"/>
    <x v="2"/>
    <x v="2"/>
    <x v="2"/>
    <x v="1"/>
    <x v="43"/>
    <x v="43"/>
    <x v="0"/>
    <x v="0"/>
    <x v="0"/>
    <x v="2"/>
    <x v="2"/>
    <x v="0"/>
  </r>
  <r>
    <n v="3336"/>
    <x v="601"/>
    <x v="7"/>
    <x v="1"/>
    <x v="0"/>
    <x v="3"/>
    <x v="0"/>
    <x v="0"/>
    <x v="3"/>
    <x v="45"/>
    <x v="45"/>
    <x v="1"/>
    <x v="1"/>
    <x v="0"/>
    <x v="1"/>
    <x v="1"/>
    <x v="0"/>
  </r>
  <r>
    <n v="3337"/>
    <x v="602"/>
    <x v="7"/>
    <x v="1"/>
    <x v="1"/>
    <x v="1"/>
    <x v="3"/>
    <x v="3"/>
    <x v="3"/>
    <x v="41"/>
    <x v="41"/>
    <x v="1"/>
    <x v="1"/>
    <x v="0"/>
    <x v="4"/>
    <x v="4"/>
    <x v="2"/>
  </r>
  <r>
    <n v="3338"/>
    <x v="602"/>
    <x v="7"/>
    <x v="1"/>
    <x v="1"/>
    <x v="1"/>
    <x v="4"/>
    <x v="4"/>
    <x v="3"/>
    <x v="42"/>
    <x v="42"/>
    <x v="0"/>
    <x v="0"/>
    <x v="0"/>
    <x v="2"/>
    <x v="2"/>
    <x v="2"/>
  </r>
  <r>
    <n v="3339"/>
    <x v="602"/>
    <x v="7"/>
    <x v="1"/>
    <x v="0"/>
    <x v="0"/>
    <x v="4"/>
    <x v="4"/>
    <x v="3"/>
    <x v="42"/>
    <x v="42"/>
    <x v="0"/>
    <x v="0"/>
    <x v="0"/>
    <x v="2"/>
    <x v="2"/>
    <x v="2"/>
  </r>
  <r>
    <n v="3340"/>
    <x v="602"/>
    <x v="7"/>
    <x v="1"/>
    <x v="2"/>
    <x v="4"/>
    <x v="0"/>
    <x v="0"/>
    <x v="0"/>
    <x v="0"/>
    <x v="0"/>
    <x v="0"/>
    <x v="0"/>
    <x v="0"/>
    <x v="3"/>
    <x v="3"/>
    <x v="0"/>
  </r>
  <r>
    <n v="3341"/>
    <x v="602"/>
    <x v="7"/>
    <x v="1"/>
    <x v="2"/>
    <x v="1"/>
    <x v="2"/>
    <x v="2"/>
    <x v="3"/>
    <x v="3"/>
    <x v="3"/>
    <x v="0"/>
    <x v="0"/>
    <x v="0"/>
    <x v="3"/>
    <x v="3"/>
    <x v="0"/>
  </r>
  <r>
    <n v="3342"/>
    <x v="602"/>
    <x v="7"/>
    <x v="1"/>
    <x v="2"/>
    <x v="6"/>
    <x v="1"/>
    <x v="1"/>
    <x v="8"/>
    <x v="33"/>
    <x v="33"/>
    <x v="1"/>
    <x v="1"/>
    <x v="0"/>
    <x v="2"/>
    <x v="2"/>
    <x v="1"/>
  </r>
  <r>
    <n v="3343"/>
    <x v="602"/>
    <x v="7"/>
    <x v="1"/>
    <x v="2"/>
    <x v="4"/>
    <x v="2"/>
    <x v="2"/>
    <x v="2"/>
    <x v="12"/>
    <x v="12"/>
    <x v="1"/>
    <x v="1"/>
    <x v="0"/>
    <x v="3"/>
    <x v="3"/>
    <x v="0"/>
  </r>
  <r>
    <n v="3344"/>
    <x v="602"/>
    <x v="7"/>
    <x v="1"/>
    <x v="1"/>
    <x v="0"/>
    <x v="0"/>
    <x v="0"/>
    <x v="3"/>
    <x v="45"/>
    <x v="45"/>
    <x v="1"/>
    <x v="1"/>
    <x v="0"/>
    <x v="3"/>
    <x v="3"/>
    <x v="0"/>
  </r>
  <r>
    <n v="3345"/>
    <x v="602"/>
    <x v="7"/>
    <x v="1"/>
    <x v="1"/>
    <x v="4"/>
    <x v="2"/>
    <x v="2"/>
    <x v="6"/>
    <x v="32"/>
    <x v="32"/>
    <x v="0"/>
    <x v="0"/>
    <x v="0"/>
    <x v="2"/>
    <x v="2"/>
    <x v="0"/>
  </r>
  <r>
    <n v="3346"/>
    <x v="602"/>
    <x v="7"/>
    <x v="1"/>
    <x v="2"/>
    <x v="2"/>
    <x v="0"/>
    <x v="0"/>
    <x v="5"/>
    <x v="48"/>
    <x v="48"/>
    <x v="0"/>
    <x v="0"/>
    <x v="0"/>
    <x v="0"/>
    <x v="0"/>
    <x v="0"/>
  </r>
  <r>
    <n v="3347"/>
    <x v="602"/>
    <x v="7"/>
    <x v="1"/>
    <x v="2"/>
    <x v="3"/>
    <x v="4"/>
    <x v="4"/>
    <x v="4"/>
    <x v="8"/>
    <x v="8"/>
    <x v="1"/>
    <x v="1"/>
    <x v="0"/>
    <x v="2"/>
    <x v="2"/>
    <x v="1"/>
  </r>
  <r>
    <n v="3348"/>
    <x v="602"/>
    <x v="7"/>
    <x v="1"/>
    <x v="0"/>
    <x v="4"/>
    <x v="3"/>
    <x v="3"/>
    <x v="4"/>
    <x v="29"/>
    <x v="29"/>
    <x v="0"/>
    <x v="0"/>
    <x v="0"/>
    <x v="2"/>
    <x v="2"/>
    <x v="4"/>
  </r>
  <r>
    <n v="3349"/>
    <x v="602"/>
    <x v="7"/>
    <x v="1"/>
    <x v="1"/>
    <x v="3"/>
    <x v="0"/>
    <x v="0"/>
    <x v="2"/>
    <x v="2"/>
    <x v="2"/>
    <x v="0"/>
    <x v="0"/>
    <x v="0"/>
    <x v="2"/>
    <x v="2"/>
    <x v="2"/>
  </r>
  <r>
    <n v="3350"/>
    <x v="603"/>
    <x v="7"/>
    <x v="1"/>
    <x v="0"/>
    <x v="1"/>
    <x v="1"/>
    <x v="1"/>
    <x v="9"/>
    <x v="44"/>
    <x v="44"/>
    <x v="0"/>
    <x v="0"/>
    <x v="0"/>
    <x v="3"/>
    <x v="3"/>
    <x v="0"/>
  </r>
  <r>
    <n v="3351"/>
    <x v="603"/>
    <x v="7"/>
    <x v="1"/>
    <x v="1"/>
    <x v="2"/>
    <x v="1"/>
    <x v="1"/>
    <x v="0"/>
    <x v="10"/>
    <x v="10"/>
    <x v="0"/>
    <x v="0"/>
    <x v="0"/>
    <x v="3"/>
    <x v="3"/>
    <x v="2"/>
  </r>
  <r>
    <n v="3352"/>
    <x v="604"/>
    <x v="7"/>
    <x v="1"/>
    <x v="2"/>
    <x v="5"/>
    <x v="2"/>
    <x v="2"/>
    <x v="4"/>
    <x v="17"/>
    <x v="17"/>
    <x v="0"/>
    <x v="0"/>
    <x v="0"/>
    <x v="2"/>
    <x v="2"/>
    <x v="0"/>
  </r>
  <r>
    <n v="3353"/>
    <x v="605"/>
    <x v="7"/>
    <x v="1"/>
    <x v="0"/>
    <x v="1"/>
    <x v="0"/>
    <x v="0"/>
    <x v="4"/>
    <x v="4"/>
    <x v="4"/>
    <x v="0"/>
    <x v="0"/>
    <x v="0"/>
    <x v="3"/>
    <x v="3"/>
    <x v="2"/>
  </r>
  <r>
    <n v="3354"/>
    <x v="605"/>
    <x v="7"/>
    <x v="1"/>
    <x v="2"/>
    <x v="6"/>
    <x v="0"/>
    <x v="0"/>
    <x v="1"/>
    <x v="40"/>
    <x v="40"/>
    <x v="1"/>
    <x v="1"/>
    <x v="0"/>
    <x v="3"/>
    <x v="3"/>
    <x v="2"/>
  </r>
  <r>
    <n v="3355"/>
    <x v="605"/>
    <x v="7"/>
    <x v="1"/>
    <x v="1"/>
    <x v="4"/>
    <x v="2"/>
    <x v="2"/>
    <x v="2"/>
    <x v="12"/>
    <x v="12"/>
    <x v="0"/>
    <x v="0"/>
    <x v="0"/>
    <x v="2"/>
    <x v="2"/>
    <x v="0"/>
  </r>
  <r>
    <n v="3356"/>
    <x v="605"/>
    <x v="7"/>
    <x v="1"/>
    <x v="0"/>
    <x v="4"/>
    <x v="1"/>
    <x v="1"/>
    <x v="6"/>
    <x v="7"/>
    <x v="7"/>
    <x v="1"/>
    <x v="1"/>
    <x v="0"/>
    <x v="4"/>
    <x v="4"/>
    <x v="0"/>
  </r>
  <r>
    <n v="3357"/>
    <x v="605"/>
    <x v="7"/>
    <x v="1"/>
    <x v="1"/>
    <x v="2"/>
    <x v="3"/>
    <x v="3"/>
    <x v="3"/>
    <x v="41"/>
    <x v="41"/>
    <x v="0"/>
    <x v="0"/>
    <x v="0"/>
    <x v="2"/>
    <x v="2"/>
    <x v="2"/>
  </r>
  <r>
    <n v="3358"/>
    <x v="605"/>
    <x v="7"/>
    <x v="1"/>
    <x v="1"/>
    <x v="0"/>
    <x v="0"/>
    <x v="0"/>
    <x v="5"/>
    <x v="48"/>
    <x v="48"/>
    <x v="0"/>
    <x v="0"/>
    <x v="0"/>
    <x v="3"/>
    <x v="3"/>
    <x v="0"/>
  </r>
  <r>
    <n v="3359"/>
    <x v="605"/>
    <x v="7"/>
    <x v="1"/>
    <x v="2"/>
    <x v="1"/>
    <x v="2"/>
    <x v="2"/>
    <x v="0"/>
    <x v="38"/>
    <x v="38"/>
    <x v="1"/>
    <x v="1"/>
    <x v="0"/>
    <x v="2"/>
    <x v="2"/>
    <x v="0"/>
  </r>
  <r>
    <n v="3360"/>
    <x v="605"/>
    <x v="7"/>
    <x v="1"/>
    <x v="2"/>
    <x v="1"/>
    <x v="3"/>
    <x v="3"/>
    <x v="8"/>
    <x v="18"/>
    <x v="18"/>
    <x v="1"/>
    <x v="1"/>
    <x v="0"/>
    <x v="2"/>
    <x v="2"/>
    <x v="4"/>
  </r>
  <r>
    <n v="3361"/>
    <x v="605"/>
    <x v="7"/>
    <x v="1"/>
    <x v="1"/>
    <x v="6"/>
    <x v="0"/>
    <x v="0"/>
    <x v="0"/>
    <x v="0"/>
    <x v="0"/>
    <x v="0"/>
    <x v="0"/>
    <x v="0"/>
    <x v="3"/>
    <x v="3"/>
    <x v="0"/>
  </r>
  <r>
    <n v="3362"/>
    <x v="605"/>
    <x v="7"/>
    <x v="1"/>
    <x v="0"/>
    <x v="5"/>
    <x v="3"/>
    <x v="3"/>
    <x v="1"/>
    <x v="27"/>
    <x v="27"/>
    <x v="0"/>
    <x v="0"/>
    <x v="0"/>
    <x v="4"/>
    <x v="4"/>
    <x v="3"/>
  </r>
  <r>
    <n v="3363"/>
    <x v="605"/>
    <x v="7"/>
    <x v="1"/>
    <x v="1"/>
    <x v="4"/>
    <x v="3"/>
    <x v="3"/>
    <x v="5"/>
    <x v="16"/>
    <x v="16"/>
    <x v="1"/>
    <x v="1"/>
    <x v="0"/>
    <x v="3"/>
    <x v="3"/>
    <x v="1"/>
  </r>
  <r>
    <n v="3364"/>
    <x v="605"/>
    <x v="7"/>
    <x v="1"/>
    <x v="1"/>
    <x v="0"/>
    <x v="2"/>
    <x v="2"/>
    <x v="8"/>
    <x v="36"/>
    <x v="36"/>
    <x v="0"/>
    <x v="0"/>
    <x v="0"/>
    <x v="3"/>
    <x v="3"/>
    <x v="0"/>
  </r>
  <r>
    <n v="3365"/>
    <x v="605"/>
    <x v="7"/>
    <x v="1"/>
    <x v="1"/>
    <x v="1"/>
    <x v="0"/>
    <x v="0"/>
    <x v="8"/>
    <x v="23"/>
    <x v="23"/>
    <x v="0"/>
    <x v="0"/>
    <x v="0"/>
    <x v="2"/>
    <x v="2"/>
    <x v="2"/>
  </r>
  <r>
    <n v="3366"/>
    <x v="605"/>
    <x v="7"/>
    <x v="1"/>
    <x v="0"/>
    <x v="2"/>
    <x v="3"/>
    <x v="3"/>
    <x v="1"/>
    <x v="27"/>
    <x v="27"/>
    <x v="0"/>
    <x v="0"/>
    <x v="0"/>
    <x v="1"/>
    <x v="1"/>
    <x v="3"/>
  </r>
  <r>
    <n v="3367"/>
    <x v="605"/>
    <x v="7"/>
    <x v="1"/>
    <x v="0"/>
    <x v="4"/>
    <x v="0"/>
    <x v="0"/>
    <x v="1"/>
    <x v="40"/>
    <x v="40"/>
    <x v="0"/>
    <x v="0"/>
    <x v="0"/>
    <x v="2"/>
    <x v="2"/>
    <x v="2"/>
  </r>
  <r>
    <n v="3368"/>
    <x v="605"/>
    <x v="7"/>
    <x v="1"/>
    <x v="0"/>
    <x v="0"/>
    <x v="1"/>
    <x v="1"/>
    <x v="1"/>
    <x v="1"/>
    <x v="1"/>
    <x v="0"/>
    <x v="0"/>
    <x v="0"/>
    <x v="0"/>
    <x v="0"/>
    <x v="1"/>
  </r>
  <r>
    <n v="3369"/>
    <x v="605"/>
    <x v="7"/>
    <x v="1"/>
    <x v="2"/>
    <x v="0"/>
    <x v="4"/>
    <x v="4"/>
    <x v="5"/>
    <x v="47"/>
    <x v="47"/>
    <x v="0"/>
    <x v="0"/>
    <x v="1"/>
    <x v="4"/>
    <x v="4"/>
    <x v="2"/>
  </r>
  <r>
    <n v="3370"/>
    <x v="606"/>
    <x v="7"/>
    <x v="1"/>
    <x v="1"/>
    <x v="0"/>
    <x v="4"/>
    <x v="4"/>
    <x v="2"/>
    <x v="24"/>
    <x v="24"/>
    <x v="0"/>
    <x v="0"/>
    <x v="0"/>
    <x v="2"/>
    <x v="2"/>
    <x v="1"/>
  </r>
  <r>
    <n v="3371"/>
    <x v="606"/>
    <x v="7"/>
    <x v="1"/>
    <x v="2"/>
    <x v="0"/>
    <x v="3"/>
    <x v="3"/>
    <x v="5"/>
    <x v="16"/>
    <x v="16"/>
    <x v="0"/>
    <x v="0"/>
    <x v="0"/>
    <x v="2"/>
    <x v="2"/>
    <x v="1"/>
  </r>
  <r>
    <n v="3372"/>
    <x v="606"/>
    <x v="7"/>
    <x v="1"/>
    <x v="2"/>
    <x v="0"/>
    <x v="3"/>
    <x v="3"/>
    <x v="7"/>
    <x v="11"/>
    <x v="11"/>
    <x v="1"/>
    <x v="1"/>
    <x v="0"/>
    <x v="4"/>
    <x v="4"/>
    <x v="3"/>
  </r>
  <r>
    <n v="3373"/>
    <x v="607"/>
    <x v="7"/>
    <x v="1"/>
    <x v="2"/>
    <x v="2"/>
    <x v="3"/>
    <x v="3"/>
    <x v="3"/>
    <x v="41"/>
    <x v="41"/>
    <x v="1"/>
    <x v="1"/>
    <x v="0"/>
    <x v="2"/>
    <x v="2"/>
    <x v="2"/>
  </r>
  <r>
    <n v="3374"/>
    <x v="607"/>
    <x v="7"/>
    <x v="1"/>
    <x v="2"/>
    <x v="4"/>
    <x v="3"/>
    <x v="3"/>
    <x v="4"/>
    <x v="29"/>
    <x v="29"/>
    <x v="1"/>
    <x v="1"/>
    <x v="0"/>
    <x v="2"/>
    <x v="2"/>
    <x v="4"/>
  </r>
  <r>
    <n v="3375"/>
    <x v="607"/>
    <x v="7"/>
    <x v="1"/>
    <x v="0"/>
    <x v="3"/>
    <x v="2"/>
    <x v="2"/>
    <x v="9"/>
    <x v="26"/>
    <x v="26"/>
    <x v="1"/>
    <x v="1"/>
    <x v="0"/>
    <x v="2"/>
    <x v="2"/>
    <x v="0"/>
  </r>
  <r>
    <n v="3376"/>
    <x v="608"/>
    <x v="8"/>
    <x v="1"/>
    <x v="1"/>
    <x v="3"/>
    <x v="3"/>
    <x v="3"/>
    <x v="6"/>
    <x v="13"/>
    <x v="13"/>
    <x v="0"/>
    <x v="0"/>
    <x v="0"/>
    <x v="3"/>
    <x v="3"/>
    <x v="0"/>
  </r>
  <r>
    <n v="3377"/>
    <x v="609"/>
    <x v="8"/>
    <x v="1"/>
    <x v="0"/>
    <x v="2"/>
    <x v="0"/>
    <x v="0"/>
    <x v="6"/>
    <x v="34"/>
    <x v="34"/>
    <x v="0"/>
    <x v="0"/>
    <x v="0"/>
    <x v="0"/>
    <x v="0"/>
    <x v="0"/>
  </r>
  <r>
    <n v="3378"/>
    <x v="609"/>
    <x v="8"/>
    <x v="1"/>
    <x v="0"/>
    <x v="3"/>
    <x v="3"/>
    <x v="3"/>
    <x v="9"/>
    <x v="35"/>
    <x v="35"/>
    <x v="0"/>
    <x v="0"/>
    <x v="0"/>
    <x v="3"/>
    <x v="3"/>
    <x v="0"/>
  </r>
  <r>
    <n v="3379"/>
    <x v="609"/>
    <x v="8"/>
    <x v="1"/>
    <x v="0"/>
    <x v="2"/>
    <x v="4"/>
    <x v="4"/>
    <x v="7"/>
    <x v="31"/>
    <x v="31"/>
    <x v="1"/>
    <x v="1"/>
    <x v="0"/>
    <x v="0"/>
    <x v="0"/>
    <x v="4"/>
  </r>
  <r>
    <n v="3380"/>
    <x v="609"/>
    <x v="8"/>
    <x v="1"/>
    <x v="2"/>
    <x v="5"/>
    <x v="4"/>
    <x v="4"/>
    <x v="6"/>
    <x v="9"/>
    <x v="9"/>
    <x v="0"/>
    <x v="0"/>
    <x v="1"/>
    <x v="4"/>
    <x v="4"/>
    <x v="0"/>
  </r>
  <r>
    <n v="3381"/>
    <x v="609"/>
    <x v="8"/>
    <x v="1"/>
    <x v="0"/>
    <x v="2"/>
    <x v="3"/>
    <x v="3"/>
    <x v="7"/>
    <x v="11"/>
    <x v="11"/>
    <x v="0"/>
    <x v="0"/>
    <x v="0"/>
    <x v="3"/>
    <x v="3"/>
    <x v="3"/>
  </r>
  <r>
    <n v="3382"/>
    <x v="609"/>
    <x v="8"/>
    <x v="1"/>
    <x v="1"/>
    <x v="0"/>
    <x v="2"/>
    <x v="2"/>
    <x v="6"/>
    <x v="32"/>
    <x v="32"/>
    <x v="0"/>
    <x v="0"/>
    <x v="0"/>
    <x v="4"/>
    <x v="4"/>
    <x v="0"/>
  </r>
  <r>
    <n v="3383"/>
    <x v="609"/>
    <x v="8"/>
    <x v="1"/>
    <x v="0"/>
    <x v="2"/>
    <x v="4"/>
    <x v="4"/>
    <x v="2"/>
    <x v="24"/>
    <x v="24"/>
    <x v="0"/>
    <x v="0"/>
    <x v="0"/>
    <x v="2"/>
    <x v="2"/>
    <x v="1"/>
  </r>
  <r>
    <n v="3384"/>
    <x v="609"/>
    <x v="8"/>
    <x v="1"/>
    <x v="0"/>
    <x v="0"/>
    <x v="3"/>
    <x v="3"/>
    <x v="8"/>
    <x v="18"/>
    <x v="18"/>
    <x v="0"/>
    <x v="0"/>
    <x v="0"/>
    <x v="0"/>
    <x v="0"/>
    <x v="4"/>
  </r>
  <r>
    <n v="3385"/>
    <x v="609"/>
    <x v="8"/>
    <x v="1"/>
    <x v="0"/>
    <x v="6"/>
    <x v="2"/>
    <x v="2"/>
    <x v="4"/>
    <x v="17"/>
    <x v="17"/>
    <x v="1"/>
    <x v="1"/>
    <x v="0"/>
    <x v="0"/>
    <x v="0"/>
    <x v="0"/>
  </r>
  <r>
    <n v="3386"/>
    <x v="610"/>
    <x v="8"/>
    <x v="1"/>
    <x v="2"/>
    <x v="6"/>
    <x v="4"/>
    <x v="4"/>
    <x v="9"/>
    <x v="46"/>
    <x v="46"/>
    <x v="1"/>
    <x v="1"/>
    <x v="0"/>
    <x v="0"/>
    <x v="0"/>
    <x v="0"/>
  </r>
  <r>
    <n v="3387"/>
    <x v="610"/>
    <x v="8"/>
    <x v="1"/>
    <x v="0"/>
    <x v="1"/>
    <x v="4"/>
    <x v="4"/>
    <x v="6"/>
    <x v="9"/>
    <x v="9"/>
    <x v="1"/>
    <x v="1"/>
    <x v="0"/>
    <x v="2"/>
    <x v="2"/>
    <x v="0"/>
  </r>
  <r>
    <n v="3388"/>
    <x v="610"/>
    <x v="8"/>
    <x v="1"/>
    <x v="1"/>
    <x v="5"/>
    <x v="1"/>
    <x v="1"/>
    <x v="9"/>
    <x v="44"/>
    <x v="44"/>
    <x v="0"/>
    <x v="0"/>
    <x v="0"/>
    <x v="3"/>
    <x v="3"/>
    <x v="0"/>
  </r>
  <r>
    <n v="3389"/>
    <x v="610"/>
    <x v="8"/>
    <x v="1"/>
    <x v="0"/>
    <x v="1"/>
    <x v="3"/>
    <x v="3"/>
    <x v="6"/>
    <x v="13"/>
    <x v="13"/>
    <x v="0"/>
    <x v="0"/>
    <x v="1"/>
    <x v="3"/>
    <x v="3"/>
    <x v="0"/>
  </r>
  <r>
    <n v="3390"/>
    <x v="610"/>
    <x v="8"/>
    <x v="1"/>
    <x v="2"/>
    <x v="5"/>
    <x v="4"/>
    <x v="4"/>
    <x v="0"/>
    <x v="49"/>
    <x v="49"/>
    <x v="0"/>
    <x v="0"/>
    <x v="1"/>
    <x v="4"/>
    <x v="4"/>
    <x v="2"/>
  </r>
  <r>
    <n v="3391"/>
    <x v="610"/>
    <x v="8"/>
    <x v="1"/>
    <x v="0"/>
    <x v="2"/>
    <x v="1"/>
    <x v="1"/>
    <x v="3"/>
    <x v="14"/>
    <x v="14"/>
    <x v="0"/>
    <x v="0"/>
    <x v="0"/>
    <x v="0"/>
    <x v="0"/>
    <x v="0"/>
  </r>
  <r>
    <n v="3392"/>
    <x v="610"/>
    <x v="8"/>
    <x v="1"/>
    <x v="0"/>
    <x v="6"/>
    <x v="3"/>
    <x v="3"/>
    <x v="9"/>
    <x v="35"/>
    <x v="35"/>
    <x v="0"/>
    <x v="0"/>
    <x v="0"/>
    <x v="0"/>
    <x v="0"/>
    <x v="0"/>
  </r>
  <r>
    <n v="3393"/>
    <x v="610"/>
    <x v="8"/>
    <x v="1"/>
    <x v="2"/>
    <x v="0"/>
    <x v="0"/>
    <x v="0"/>
    <x v="9"/>
    <x v="39"/>
    <x v="39"/>
    <x v="0"/>
    <x v="0"/>
    <x v="0"/>
    <x v="3"/>
    <x v="3"/>
    <x v="0"/>
  </r>
  <r>
    <n v="3394"/>
    <x v="610"/>
    <x v="8"/>
    <x v="1"/>
    <x v="1"/>
    <x v="3"/>
    <x v="1"/>
    <x v="1"/>
    <x v="2"/>
    <x v="30"/>
    <x v="30"/>
    <x v="1"/>
    <x v="1"/>
    <x v="0"/>
    <x v="3"/>
    <x v="3"/>
    <x v="2"/>
  </r>
  <r>
    <n v="3395"/>
    <x v="610"/>
    <x v="8"/>
    <x v="1"/>
    <x v="2"/>
    <x v="3"/>
    <x v="3"/>
    <x v="3"/>
    <x v="6"/>
    <x v="13"/>
    <x v="13"/>
    <x v="0"/>
    <x v="0"/>
    <x v="0"/>
    <x v="2"/>
    <x v="2"/>
    <x v="0"/>
  </r>
  <r>
    <n v="3396"/>
    <x v="610"/>
    <x v="8"/>
    <x v="1"/>
    <x v="1"/>
    <x v="2"/>
    <x v="4"/>
    <x v="4"/>
    <x v="4"/>
    <x v="8"/>
    <x v="8"/>
    <x v="0"/>
    <x v="0"/>
    <x v="0"/>
    <x v="4"/>
    <x v="4"/>
    <x v="1"/>
  </r>
  <r>
    <n v="3397"/>
    <x v="610"/>
    <x v="8"/>
    <x v="1"/>
    <x v="2"/>
    <x v="6"/>
    <x v="1"/>
    <x v="1"/>
    <x v="7"/>
    <x v="21"/>
    <x v="21"/>
    <x v="0"/>
    <x v="0"/>
    <x v="0"/>
    <x v="1"/>
    <x v="1"/>
    <x v="1"/>
  </r>
  <r>
    <n v="3398"/>
    <x v="610"/>
    <x v="8"/>
    <x v="1"/>
    <x v="0"/>
    <x v="1"/>
    <x v="4"/>
    <x v="4"/>
    <x v="8"/>
    <x v="19"/>
    <x v="19"/>
    <x v="0"/>
    <x v="0"/>
    <x v="0"/>
    <x v="2"/>
    <x v="2"/>
    <x v="4"/>
  </r>
  <r>
    <n v="3399"/>
    <x v="610"/>
    <x v="8"/>
    <x v="1"/>
    <x v="2"/>
    <x v="2"/>
    <x v="2"/>
    <x v="2"/>
    <x v="0"/>
    <x v="38"/>
    <x v="38"/>
    <x v="0"/>
    <x v="0"/>
    <x v="0"/>
    <x v="0"/>
    <x v="0"/>
    <x v="0"/>
  </r>
  <r>
    <n v="3400"/>
    <x v="610"/>
    <x v="8"/>
    <x v="1"/>
    <x v="2"/>
    <x v="6"/>
    <x v="4"/>
    <x v="4"/>
    <x v="5"/>
    <x v="47"/>
    <x v="47"/>
    <x v="0"/>
    <x v="0"/>
    <x v="0"/>
    <x v="2"/>
    <x v="2"/>
    <x v="2"/>
  </r>
  <r>
    <n v="3401"/>
    <x v="610"/>
    <x v="8"/>
    <x v="1"/>
    <x v="0"/>
    <x v="5"/>
    <x v="1"/>
    <x v="1"/>
    <x v="9"/>
    <x v="44"/>
    <x v="44"/>
    <x v="0"/>
    <x v="0"/>
    <x v="0"/>
    <x v="3"/>
    <x v="3"/>
    <x v="0"/>
  </r>
  <r>
    <n v="3402"/>
    <x v="610"/>
    <x v="8"/>
    <x v="1"/>
    <x v="0"/>
    <x v="4"/>
    <x v="3"/>
    <x v="3"/>
    <x v="8"/>
    <x v="18"/>
    <x v="18"/>
    <x v="0"/>
    <x v="0"/>
    <x v="0"/>
    <x v="4"/>
    <x v="4"/>
    <x v="4"/>
  </r>
  <r>
    <n v="3403"/>
    <x v="610"/>
    <x v="8"/>
    <x v="1"/>
    <x v="2"/>
    <x v="4"/>
    <x v="3"/>
    <x v="3"/>
    <x v="9"/>
    <x v="35"/>
    <x v="35"/>
    <x v="0"/>
    <x v="0"/>
    <x v="0"/>
    <x v="2"/>
    <x v="2"/>
    <x v="0"/>
  </r>
  <r>
    <n v="3404"/>
    <x v="611"/>
    <x v="8"/>
    <x v="1"/>
    <x v="0"/>
    <x v="2"/>
    <x v="0"/>
    <x v="0"/>
    <x v="4"/>
    <x v="4"/>
    <x v="4"/>
    <x v="0"/>
    <x v="0"/>
    <x v="1"/>
    <x v="2"/>
    <x v="2"/>
    <x v="2"/>
  </r>
  <r>
    <n v="3405"/>
    <x v="611"/>
    <x v="8"/>
    <x v="1"/>
    <x v="2"/>
    <x v="3"/>
    <x v="1"/>
    <x v="1"/>
    <x v="8"/>
    <x v="33"/>
    <x v="33"/>
    <x v="0"/>
    <x v="0"/>
    <x v="1"/>
    <x v="2"/>
    <x v="2"/>
    <x v="1"/>
  </r>
  <r>
    <n v="3406"/>
    <x v="611"/>
    <x v="8"/>
    <x v="1"/>
    <x v="2"/>
    <x v="5"/>
    <x v="0"/>
    <x v="0"/>
    <x v="5"/>
    <x v="48"/>
    <x v="48"/>
    <x v="1"/>
    <x v="1"/>
    <x v="0"/>
    <x v="4"/>
    <x v="4"/>
    <x v="0"/>
  </r>
  <r>
    <n v="3407"/>
    <x v="611"/>
    <x v="8"/>
    <x v="1"/>
    <x v="2"/>
    <x v="2"/>
    <x v="1"/>
    <x v="1"/>
    <x v="0"/>
    <x v="10"/>
    <x v="10"/>
    <x v="0"/>
    <x v="0"/>
    <x v="0"/>
    <x v="2"/>
    <x v="2"/>
    <x v="2"/>
  </r>
  <r>
    <n v="3408"/>
    <x v="611"/>
    <x v="8"/>
    <x v="1"/>
    <x v="1"/>
    <x v="1"/>
    <x v="3"/>
    <x v="3"/>
    <x v="7"/>
    <x v="11"/>
    <x v="11"/>
    <x v="0"/>
    <x v="0"/>
    <x v="0"/>
    <x v="1"/>
    <x v="1"/>
    <x v="3"/>
  </r>
  <r>
    <n v="3409"/>
    <x v="611"/>
    <x v="8"/>
    <x v="1"/>
    <x v="0"/>
    <x v="2"/>
    <x v="1"/>
    <x v="1"/>
    <x v="4"/>
    <x v="22"/>
    <x v="22"/>
    <x v="0"/>
    <x v="0"/>
    <x v="0"/>
    <x v="3"/>
    <x v="3"/>
    <x v="1"/>
  </r>
  <r>
    <n v="3410"/>
    <x v="612"/>
    <x v="8"/>
    <x v="1"/>
    <x v="1"/>
    <x v="0"/>
    <x v="0"/>
    <x v="0"/>
    <x v="7"/>
    <x v="20"/>
    <x v="20"/>
    <x v="1"/>
    <x v="1"/>
    <x v="0"/>
    <x v="4"/>
    <x v="4"/>
    <x v="2"/>
  </r>
  <r>
    <n v="3411"/>
    <x v="612"/>
    <x v="8"/>
    <x v="1"/>
    <x v="1"/>
    <x v="0"/>
    <x v="4"/>
    <x v="4"/>
    <x v="8"/>
    <x v="19"/>
    <x v="19"/>
    <x v="0"/>
    <x v="0"/>
    <x v="0"/>
    <x v="2"/>
    <x v="2"/>
    <x v="4"/>
  </r>
  <r>
    <n v="3412"/>
    <x v="612"/>
    <x v="8"/>
    <x v="1"/>
    <x v="0"/>
    <x v="6"/>
    <x v="0"/>
    <x v="0"/>
    <x v="5"/>
    <x v="48"/>
    <x v="48"/>
    <x v="0"/>
    <x v="0"/>
    <x v="1"/>
    <x v="3"/>
    <x v="3"/>
    <x v="0"/>
  </r>
  <r>
    <n v="3413"/>
    <x v="612"/>
    <x v="8"/>
    <x v="1"/>
    <x v="2"/>
    <x v="2"/>
    <x v="1"/>
    <x v="1"/>
    <x v="1"/>
    <x v="1"/>
    <x v="1"/>
    <x v="0"/>
    <x v="0"/>
    <x v="0"/>
    <x v="4"/>
    <x v="4"/>
    <x v="1"/>
  </r>
  <r>
    <n v="3414"/>
    <x v="612"/>
    <x v="8"/>
    <x v="1"/>
    <x v="0"/>
    <x v="4"/>
    <x v="3"/>
    <x v="3"/>
    <x v="1"/>
    <x v="27"/>
    <x v="27"/>
    <x v="0"/>
    <x v="0"/>
    <x v="0"/>
    <x v="2"/>
    <x v="2"/>
    <x v="3"/>
  </r>
  <r>
    <n v="3415"/>
    <x v="613"/>
    <x v="8"/>
    <x v="1"/>
    <x v="2"/>
    <x v="4"/>
    <x v="0"/>
    <x v="0"/>
    <x v="0"/>
    <x v="0"/>
    <x v="0"/>
    <x v="0"/>
    <x v="0"/>
    <x v="0"/>
    <x v="2"/>
    <x v="2"/>
    <x v="0"/>
  </r>
  <r>
    <n v="3416"/>
    <x v="613"/>
    <x v="8"/>
    <x v="1"/>
    <x v="0"/>
    <x v="6"/>
    <x v="4"/>
    <x v="4"/>
    <x v="7"/>
    <x v="31"/>
    <x v="31"/>
    <x v="0"/>
    <x v="0"/>
    <x v="0"/>
    <x v="2"/>
    <x v="2"/>
    <x v="4"/>
  </r>
  <r>
    <n v="3417"/>
    <x v="613"/>
    <x v="8"/>
    <x v="1"/>
    <x v="0"/>
    <x v="2"/>
    <x v="2"/>
    <x v="2"/>
    <x v="6"/>
    <x v="32"/>
    <x v="32"/>
    <x v="0"/>
    <x v="0"/>
    <x v="0"/>
    <x v="2"/>
    <x v="2"/>
    <x v="0"/>
  </r>
  <r>
    <n v="3418"/>
    <x v="613"/>
    <x v="8"/>
    <x v="1"/>
    <x v="1"/>
    <x v="6"/>
    <x v="4"/>
    <x v="4"/>
    <x v="0"/>
    <x v="49"/>
    <x v="49"/>
    <x v="1"/>
    <x v="1"/>
    <x v="0"/>
    <x v="3"/>
    <x v="3"/>
    <x v="2"/>
  </r>
  <r>
    <n v="3419"/>
    <x v="613"/>
    <x v="8"/>
    <x v="1"/>
    <x v="1"/>
    <x v="4"/>
    <x v="2"/>
    <x v="2"/>
    <x v="7"/>
    <x v="15"/>
    <x v="15"/>
    <x v="0"/>
    <x v="0"/>
    <x v="0"/>
    <x v="2"/>
    <x v="2"/>
    <x v="0"/>
  </r>
  <r>
    <n v="3420"/>
    <x v="614"/>
    <x v="8"/>
    <x v="1"/>
    <x v="0"/>
    <x v="6"/>
    <x v="4"/>
    <x v="4"/>
    <x v="0"/>
    <x v="49"/>
    <x v="49"/>
    <x v="0"/>
    <x v="0"/>
    <x v="0"/>
    <x v="4"/>
    <x v="4"/>
    <x v="2"/>
  </r>
  <r>
    <n v="3421"/>
    <x v="614"/>
    <x v="8"/>
    <x v="1"/>
    <x v="2"/>
    <x v="0"/>
    <x v="4"/>
    <x v="4"/>
    <x v="0"/>
    <x v="49"/>
    <x v="49"/>
    <x v="0"/>
    <x v="0"/>
    <x v="1"/>
    <x v="1"/>
    <x v="1"/>
    <x v="2"/>
  </r>
  <r>
    <n v="3422"/>
    <x v="614"/>
    <x v="8"/>
    <x v="1"/>
    <x v="1"/>
    <x v="4"/>
    <x v="1"/>
    <x v="1"/>
    <x v="9"/>
    <x v="44"/>
    <x v="44"/>
    <x v="0"/>
    <x v="0"/>
    <x v="0"/>
    <x v="2"/>
    <x v="2"/>
    <x v="0"/>
  </r>
  <r>
    <n v="3423"/>
    <x v="614"/>
    <x v="8"/>
    <x v="1"/>
    <x v="0"/>
    <x v="4"/>
    <x v="0"/>
    <x v="0"/>
    <x v="4"/>
    <x v="4"/>
    <x v="4"/>
    <x v="0"/>
    <x v="0"/>
    <x v="0"/>
    <x v="4"/>
    <x v="4"/>
    <x v="2"/>
  </r>
  <r>
    <n v="3424"/>
    <x v="614"/>
    <x v="8"/>
    <x v="1"/>
    <x v="1"/>
    <x v="3"/>
    <x v="0"/>
    <x v="0"/>
    <x v="2"/>
    <x v="2"/>
    <x v="2"/>
    <x v="0"/>
    <x v="0"/>
    <x v="0"/>
    <x v="0"/>
    <x v="0"/>
    <x v="2"/>
  </r>
  <r>
    <n v="3425"/>
    <x v="614"/>
    <x v="8"/>
    <x v="1"/>
    <x v="0"/>
    <x v="6"/>
    <x v="3"/>
    <x v="3"/>
    <x v="2"/>
    <x v="5"/>
    <x v="5"/>
    <x v="0"/>
    <x v="0"/>
    <x v="1"/>
    <x v="4"/>
    <x v="4"/>
    <x v="1"/>
  </r>
  <r>
    <n v="3426"/>
    <x v="614"/>
    <x v="8"/>
    <x v="1"/>
    <x v="1"/>
    <x v="1"/>
    <x v="0"/>
    <x v="0"/>
    <x v="3"/>
    <x v="45"/>
    <x v="45"/>
    <x v="0"/>
    <x v="0"/>
    <x v="0"/>
    <x v="0"/>
    <x v="0"/>
    <x v="0"/>
  </r>
  <r>
    <n v="3427"/>
    <x v="614"/>
    <x v="8"/>
    <x v="1"/>
    <x v="1"/>
    <x v="2"/>
    <x v="3"/>
    <x v="3"/>
    <x v="9"/>
    <x v="35"/>
    <x v="35"/>
    <x v="0"/>
    <x v="0"/>
    <x v="0"/>
    <x v="2"/>
    <x v="2"/>
    <x v="0"/>
  </r>
  <r>
    <n v="3428"/>
    <x v="614"/>
    <x v="8"/>
    <x v="1"/>
    <x v="0"/>
    <x v="1"/>
    <x v="0"/>
    <x v="0"/>
    <x v="2"/>
    <x v="2"/>
    <x v="2"/>
    <x v="0"/>
    <x v="0"/>
    <x v="0"/>
    <x v="2"/>
    <x v="2"/>
    <x v="2"/>
  </r>
  <r>
    <n v="3429"/>
    <x v="614"/>
    <x v="8"/>
    <x v="1"/>
    <x v="1"/>
    <x v="2"/>
    <x v="1"/>
    <x v="1"/>
    <x v="2"/>
    <x v="30"/>
    <x v="30"/>
    <x v="0"/>
    <x v="0"/>
    <x v="0"/>
    <x v="2"/>
    <x v="2"/>
    <x v="2"/>
  </r>
  <r>
    <n v="3430"/>
    <x v="614"/>
    <x v="8"/>
    <x v="1"/>
    <x v="2"/>
    <x v="2"/>
    <x v="3"/>
    <x v="3"/>
    <x v="2"/>
    <x v="5"/>
    <x v="5"/>
    <x v="0"/>
    <x v="0"/>
    <x v="1"/>
    <x v="0"/>
    <x v="0"/>
    <x v="1"/>
  </r>
  <r>
    <n v="3431"/>
    <x v="614"/>
    <x v="8"/>
    <x v="1"/>
    <x v="1"/>
    <x v="2"/>
    <x v="4"/>
    <x v="4"/>
    <x v="5"/>
    <x v="47"/>
    <x v="47"/>
    <x v="0"/>
    <x v="0"/>
    <x v="0"/>
    <x v="4"/>
    <x v="4"/>
    <x v="2"/>
  </r>
  <r>
    <n v="3432"/>
    <x v="615"/>
    <x v="8"/>
    <x v="1"/>
    <x v="0"/>
    <x v="6"/>
    <x v="2"/>
    <x v="2"/>
    <x v="9"/>
    <x v="26"/>
    <x v="26"/>
    <x v="1"/>
    <x v="1"/>
    <x v="0"/>
    <x v="2"/>
    <x v="2"/>
    <x v="0"/>
  </r>
  <r>
    <n v="3433"/>
    <x v="615"/>
    <x v="8"/>
    <x v="1"/>
    <x v="0"/>
    <x v="2"/>
    <x v="3"/>
    <x v="3"/>
    <x v="0"/>
    <x v="25"/>
    <x v="25"/>
    <x v="0"/>
    <x v="0"/>
    <x v="0"/>
    <x v="2"/>
    <x v="2"/>
    <x v="2"/>
  </r>
  <r>
    <n v="3434"/>
    <x v="615"/>
    <x v="8"/>
    <x v="1"/>
    <x v="2"/>
    <x v="0"/>
    <x v="4"/>
    <x v="4"/>
    <x v="7"/>
    <x v="31"/>
    <x v="31"/>
    <x v="0"/>
    <x v="0"/>
    <x v="0"/>
    <x v="3"/>
    <x v="3"/>
    <x v="4"/>
  </r>
  <r>
    <n v="3435"/>
    <x v="615"/>
    <x v="8"/>
    <x v="1"/>
    <x v="0"/>
    <x v="1"/>
    <x v="4"/>
    <x v="4"/>
    <x v="5"/>
    <x v="47"/>
    <x v="47"/>
    <x v="0"/>
    <x v="0"/>
    <x v="0"/>
    <x v="0"/>
    <x v="0"/>
    <x v="2"/>
  </r>
  <r>
    <n v="3436"/>
    <x v="615"/>
    <x v="8"/>
    <x v="1"/>
    <x v="1"/>
    <x v="1"/>
    <x v="4"/>
    <x v="4"/>
    <x v="3"/>
    <x v="42"/>
    <x v="42"/>
    <x v="0"/>
    <x v="0"/>
    <x v="0"/>
    <x v="2"/>
    <x v="2"/>
    <x v="2"/>
  </r>
  <r>
    <n v="3437"/>
    <x v="616"/>
    <x v="8"/>
    <x v="1"/>
    <x v="0"/>
    <x v="1"/>
    <x v="2"/>
    <x v="2"/>
    <x v="8"/>
    <x v="36"/>
    <x v="36"/>
    <x v="0"/>
    <x v="0"/>
    <x v="0"/>
    <x v="2"/>
    <x v="2"/>
    <x v="0"/>
  </r>
  <r>
    <n v="3438"/>
    <x v="616"/>
    <x v="8"/>
    <x v="1"/>
    <x v="1"/>
    <x v="0"/>
    <x v="2"/>
    <x v="2"/>
    <x v="0"/>
    <x v="38"/>
    <x v="38"/>
    <x v="1"/>
    <x v="1"/>
    <x v="0"/>
    <x v="3"/>
    <x v="3"/>
    <x v="0"/>
  </r>
  <r>
    <n v="3439"/>
    <x v="617"/>
    <x v="8"/>
    <x v="1"/>
    <x v="2"/>
    <x v="6"/>
    <x v="3"/>
    <x v="3"/>
    <x v="6"/>
    <x v="13"/>
    <x v="13"/>
    <x v="0"/>
    <x v="0"/>
    <x v="0"/>
    <x v="1"/>
    <x v="1"/>
    <x v="0"/>
  </r>
  <r>
    <n v="3440"/>
    <x v="617"/>
    <x v="8"/>
    <x v="1"/>
    <x v="2"/>
    <x v="5"/>
    <x v="1"/>
    <x v="1"/>
    <x v="1"/>
    <x v="1"/>
    <x v="1"/>
    <x v="0"/>
    <x v="0"/>
    <x v="0"/>
    <x v="3"/>
    <x v="3"/>
    <x v="1"/>
  </r>
  <r>
    <n v="3441"/>
    <x v="617"/>
    <x v="8"/>
    <x v="1"/>
    <x v="0"/>
    <x v="3"/>
    <x v="2"/>
    <x v="2"/>
    <x v="8"/>
    <x v="36"/>
    <x v="36"/>
    <x v="0"/>
    <x v="0"/>
    <x v="0"/>
    <x v="0"/>
    <x v="0"/>
    <x v="0"/>
  </r>
  <r>
    <n v="3442"/>
    <x v="617"/>
    <x v="8"/>
    <x v="1"/>
    <x v="1"/>
    <x v="6"/>
    <x v="2"/>
    <x v="2"/>
    <x v="4"/>
    <x v="17"/>
    <x v="17"/>
    <x v="0"/>
    <x v="0"/>
    <x v="0"/>
    <x v="2"/>
    <x v="2"/>
    <x v="0"/>
  </r>
  <r>
    <n v="3443"/>
    <x v="617"/>
    <x v="8"/>
    <x v="1"/>
    <x v="1"/>
    <x v="2"/>
    <x v="2"/>
    <x v="2"/>
    <x v="9"/>
    <x v="26"/>
    <x v="26"/>
    <x v="0"/>
    <x v="0"/>
    <x v="0"/>
    <x v="3"/>
    <x v="3"/>
    <x v="0"/>
  </r>
  <r>
    <n v="3444"/>
    <x v="617"/>
    <x v="8"/>
    <x v="1"/>
    <x v="0"/>
    <x v="2"/>
    <x v="4"/>
    <x v="4"/>
    <x v="1"/>
    <x v="37"/>
    <x v="37"/>
    <x v="1"/>
    <x v="1"/>
    <x v="0"/>
    <x v="0"/>
    <x v="0"/>
    <x v="4"/>
  </r>
  <r>
    <n v="3445"/>
    <x v="617"/>
    <x v="8"/>
    <x v="1"/>
    <x v="0"/>
    <x v="4"/>
    <x v="3"/>
    <x v="3"/>
    <x v="3"/>
    <x v="41"/>
    <x v="41"/>
    <x v="0"/>
    <x v="0"/>
    <x v="0"/>
    <x v="4"/>
    <x v="4"/>
    <x v="2"/>
  </r>
  <r>
    <n v="3446"/>
    <x v="618"/>
    <x v="8"/>
    <x v="1"/>
    <x v="2"/>
    <x v="5"/>
    <x v="4"/>
    <x v="4"/>
    <x v="8"/>
    <x v="19"/>
    <x v="19"/>
    <x v="0"/>
    <x v="0"/>
    <x v="1"/>
    <x v="2"/>
    <x v="2"/>
    <x v="4"/>
  </r>
  <r>
    <n v="3447"/>
    <x v="619"/>
    <x v="8"/>
    <x v="1"/>
    <x v="2"/>
    <x v="1"/>
    <x v="0"/>
    <x v="0"/>
    <x v="4"/>
    <x v="4"/>
    <x v="4"/>
    <x v="0"/>
    <x v="0"/>
    <x v="0"/>
    <x v="4"/>
    <x v="4"/>
    <x v="2"/>
  </r>
  <r>
    <n v="3448"/>
    <x v="620"/>
    <x v="8"/>
    <x v="1"/>
    <x v="2"/>
    <x v="6"/>
    <x v="2"/>
    <x v="2"/>
    <x v="6"/>
    <x v="32"/>
    <x v="32"/>
    <x v="1"/>
    <x v="1"/>
    <x v="0"/>
    <x v="4"/>
    <x v="4"/>
    <x v="0"/>
  </r>
  <r>
    <n v="3449"/>
    <x v="620"/>
    <x v="8"/>
    <x v="1"/>
    <x v="1"/>
    <x v="5"/>
    <x v="1"/>
    <x v="1"/>
    <x v="6"/>
    <x v="7"/>
    <x v="7"/>
    <x v="0"/>
    <x v="0"/>
    <x v="0"/>
    <x v="3"/>
    <x v="3"/>
    <x v="0"/>
  </r>
  <r>
    <n v="3450"/>
    <x v="621"/>
    <x v="8"/>
    <x v="1"/>
    <x v="2"/>
    <x v="0"/>
    <x v="3"/>
    <x v="3"/>
    <x v="2"/>
    <x v="5"/>
    <x v="5"/>
    <x v="0"/>
    <x v="0"/>
    <x v="0"/>
    <x v="4"/>
    <x v="4"/>
    <x v="1"/>
  </r>
  <r>
    <n v="3451"/>
    <x v="621"/>
    <x v="8"/>
    <x v="1"/>
    <x v="2"/>
    <x v="6"/>
    <x v="1"/>
    <x v="1"/>
    <x v="5"/>
    <x v="28"/>
    <x v="28"/>
    <x v="1"/>
    <x v="1"/>
    <x v="0"/>
    <x v="1"/>
    <x v="1"/>
    <x v="2"/>
  </r>
  <r>
    <n v="3452"/>
    <x v="621"/>
    <x v="8"/>
    <x v="1"/>
    <x v="2"/>
    <x v="6"/>
    <x v="1"/>
    <x v="1"/>
    <x v="5"/>
    <x v="28"/>
    <x v="28"/>
    <x v="0"/>
    <x v="0"/>
    <x v="0"/>
    <x v="2"/>
    <x v="2"/>
    <x v="2"/>
  </r>
  <r>
    <n v="3453"/>
    <x v="621"/>
    <x v="8"/>
    <x v="1"/>
    <x v="1"/>
    <x v="0"/>
    <x v="1"/>
    <x v="1"/>
    <x v="9"/>
    <x v="44"/>
    <x v="44"/>
    <x v="0"/>
    <x v="0"/>
    <x v="0"/>
    <x v="0"/>
    <x v="0"/>
    <x v="0"/>
  </r>
  <r>
    <n v="3454"/>
    <x v="621"/>
    <x v="8"/>
    <x v="1"/>
    <x v="2"/>
    <x v="2"/>
    <x v="2"/>
    <x v="2"/>
    <x v="6"/>
    <x v="32"/>
    <x v="32"/>
    <x v="0"/>
    <x v="0"/>
    <x v="0"/>
    <x v="2"/>
    <x v="2"/>
    <x v="0"/>
  </r>
  <r>
    <n v="3455"/>
    <x v="621"/>
    <x v="8"/>
    <x v="1"/>
    <x v="2"/>
    <x v="6"/>
    <x v="4"/>
    <x v="4"/>
    <x v="2"/>
    <x v="24"/>
    <x v="24"/>
    <x v="0"/>
    <x v="0"/>
    <x v="1"/>
    <x v="2"/>
    <x v="2"/>
    <x v="1"/>
  </r>
  <r>
    <n v="3456"/>
    <x v="621"/>
    <x v="8"/>
    <x v="1"/>
    <x v="0"/>
    <x v="6"/>
    <x v="4"/>
    <x v="4"/>
    <x v="7"/>
    <x v="31"/>
    <x v="31"/>
    <x v="1"/>
    <x v="1"/>
    <x v="0"/>
    <x v="2"/>
    <x v="2"/>
    <x v="4"/>
  </r>
  <r>
    <n v="3457"/>
    <x v="621"/>
    <x v="8"/>
    <x v="1"/>
    <x v="2"/>
    <x v="5"/>
    <x v="2"/>
    <x v="2"/>
    <x v="0"/>
    <x v="38"/>
    <x v="38"/>
    <x v="0"/>
    <x v="0"/>
    <x v="0"/>
    <x v="3"/>
    <x v="3"/>
    <x v="0"/>
  </r>
  <r>
    <n v="3458"/>
    <x v="622"/>
    <x v="8"/>
    <x v="1"/>
    <x v="1"/>
    <x v="0"/>
    <x v="1"/>
    <x v="1"/>
    <x v="6"/>
    <x v="7"/>
    <x v="7"/>
    <x v="0"/>
    <x v="0"/>
    <x v="0"/>
    <x v="4"/>
    <x v="4"/>
    <x v="0"/>
  </r>
  <r>
    <n v="3459"/>
    <x v="623"/>
    <x v="8"/>
    <x v="1"/>
    <x v="0"/>
    <x v="6"/>
    <x v="2"/>
    <x v="2"/>
    <x v="8"/>
    <x v="36"/>
    <x v="36"/>
    <x v="0"/>
    <x v="0"/>
    <x v="0"/>
    <x v="4"/>
    <x v="4"/>
    <x v="0"/>
  </r>
  <r>
    <n v="3460"/>
    <x v="624"/>
    <x v="8"/>
    <x v="1"/>
    <x v="1"/>
    <x v="4"/>
    <x v="4"/>
    <x v="4"/>
    <x v="5"/>
    <x v="47"/>
    <x v="47"/>
    <x v="1"/>
    <x v="1"/>
    <x v="0"/>
    <x v="2"/>
    <x v="2"/>
    <x v="2"/>
  </r>
  <r>
    <n v="3461"/>
    <x v="624"/>
    <x v="8"/>
    <x v="1"/>
    <x v="0"/>
    <x v="5"/>
    <x v="0"/>
    <x v="0"/>
    <x v="8"/>
    <x v="23"/>
    <x v="23"/>
    <x v="1"/>
    <x v="1"/>
    <x v="0"/>
    <x v="1"/>
    <x v="1"/>
    <x v="2"/>
  </r>
  <r>
    <n v="3462"/>
    <x v="625"/>
    <x v="8"/>
    <x v="1"/>
    <x v="0"/>
    <x v="6"/>
    <x v="1"/>
    <x v="1"/>
    <x v="5"/>
    <x v="28"/>
    <x v="28"/>
    <x v="0"/>
    <x v="0"/>
    <x v="0"/>
    <x v="2"/>
    <x v="2"/>
    <x v="2"/>
  </r>
  <r>
    <n v="3463"/>
    <x v="625"/>
    <x v="8"/>
    <x v="1"/>
    <x v="1"/>
    <x v="5"/>
    <x v="4"/>
    <x v="4"/>
    <x v="7"/>
    <x v="31"/>
    <x v="31"/>
    <x v="0"/>
    <x v="0"/>
    <x v="0"/>
    <x v="2"/>
    <x v="2"/>
    <x v="4"/>
  </r>
  <r>
    <n v="3464"/>
    <x v="626"/>
    <x v="8"/>
    <x v="1"/>
    <x v="0"/>
    <x v="6"/>
    <x v="4"/>
    <x v="4"/>
    <x v="8"/>
    <x v="19"/>
    <x v="19"/>
    <x v="0"/>
    <x v="0"/>
    <x v="0"/>
    <x v="3"/>
    <x v="3"/>
    <x v="4"/>
  </r>
  <r>
    <n v="3465"/>
    <x v="626"/>
    <x v="8"/>
    <x v="1"/>
    <x v="2"/>
    <x v="0"/>
    <x v="0"/>
    <x v="0"/>
    <x v="6"/>
    <x v="34"/>
    <x v="34"/>
    <x v="0"/>
    <x v="0"/>
    <x v="0"/>
    <x v="0"/>
    <x v="0"/>
    <x v="0"/>
  </r>
  <r>
    <n v="3466"/>
    <x v="626"/>
    <x v="8"/>
    <x v="1"/>
    <x v="0"/>
    <x v="2"/>
    <x v="2"/>
    <x v="2"/>
    <x v="3"/>
    <x v="3"/>
    <x v="3"/>
    <x v="1"/>
    <x v="1"/>
    <x v="0"/>
    <x v="0"/>
    <x v="0"/>
    <x v="0"/>
  </r>
  <r>
    <n v="3467"/>
    <x v="626"/>
    <x v="8"/>
    <x v="1"/>
    <x v="1"/>
    <x v="3"/>
    <x v="1"/>
    <x v="1"/>
    <x v="9"/>
    <x v="44"/>
    <x v="44"/>
    <x v="0"/>
    <x v="0"/>
    <x v="0"/>
    <x v="4"/>
    <x v="4"/>
    <x v="0"/>
  </r>
  <r>
    <n v="3468"/>
    <x v="626"/>
    <x v="8"/>
    <x v="1"/>
    <x v="1"/>
    <x v="1"/>
    <x v="2"/>
    <x v="2"/>
    <x v="7"/>
    <x v="15"/>
    <x v="15"/>
    <x v="1"/>
    <x v="1"/>
    <x v="0"/>
    <x v="3"/>
    <x v="3"/>
    <x v="0"/>
  </r>
  <r>
    <n v="3469"/>
    <x v="626"/>
    <x v="8"/>
    <x v="1"/>
    <x v="1"/>
    <x v="4"/>
    <x v="2"/>
    <x v="2"/>
    <x v="0"/>
    <x v="38"/>
    <x v="38"/>
    <x v="1"/>
    <x v="1"/>
    <x v="0"/>
    <x v="1"/>
    <x v="1"/>
    <x v="0"/>
  </r>
  <r>
    <n v="3470"/>
    <x v="626"/>
    <x v="8"/>
    <x v="1"/>
    <x v="2"/>
    <x v="6"/>
    <x v="1"/>
    <x v="1"/>
    <x v="3"/>
    <x v="14"/>
    <x v="14"/>
    <x v="1"/>
    <x v="1"/>
    <x v="0"/>
    <x v="0"/>
    <x v="0"/>
    <x v="0"/>
  </r>
  <r>
    <n v="3471"/>
    <x v="627"/>
    <x v="8"/>
    <x v="1"/>
    <x v="2"/>
    <x v="4"/>
    <x v="2"/>
    <x v="2"/>
    <x v="9"/>
    <x v="26"/>
    <x v="26"/>
    <x v="0"/>
    <x v="0"/>
    <x v="0"/>
    <x v="2"/>
    <x v="2"/>
    <x v="0"/>
  </r>
  <r>
    <n v="3472"/>
    <x v="627"/>
    <x v="8"/>
    <x v="1"/>
    <x v="0"/>
    <x v="2"/>
    <x v="0"/>
    <x v="0"/>
    <x v="8"/>
    <x v="23"/>
    <x v="23"/>
    <x v="0"/>
    <x v="0"/>
    <x v="0"/>
    <x v="4"/>
    <x v="4"/>
    <x v="2"/>
  </r>
  <r>
    <n v="3473"/>
    <x v="627"/>
    <x v="8"/>
    <x v="1"/>
    <x v="0"/>
    <x v="4"/>
    <x v="2"/>
    <x v="2"/>
    <x v="0"/>
    <x v="38"/>
    <x v="38"/>
    <x v="0"/>
    <x v="0"/>
    <x v="1"/>
    <x v="3"/>
    <x v="3"/>
    <x v="0"/>
  </r>
  <r>
    <n v="3474"/>
    <x v="627"/>
    <x v="8"/>
    <x v="1"/>
    <x v="0"/>
    <x v="6"/>
    <x v="1"/>
    <x v="1"/>
    <x v="5"/>
    <x v="28"/>
    <x v="28"/>
    <x v="0"/>
    <x v="0"/>
    <x v="0"/>
    <x v="2"/>
    <x v="2"/>
    <x v="2"/>
  </r>
  <r>
    <n v="3475"/>
    <x v="627"/>
    <x v="8"/>
    <x v="1"/>
    <x v="1"/>
    <x v="5"/>
    <x v="0"/>
    <x v="0"/>
    <x v="7"/>
    <x v="20"/>
    <x v="20"/>
    <x v="0"/>
    <x v="0"/>
    <x v="0"/>
    <x v="1"/>
    <x v="1"/>
    <x v="2"/>
  </r>
  <r>
    <n v="3476"/>
    <x v="627"/>
    <x v="8"/>
    <x v="1"/>
    <x v="2"/>
    <x v="2"/>
    <x v="2"/>
    <x v="2"/>
    <x v="3"/>
    <x v="3"/>
    <x v="3"/>
    <x v="0"/>
    <x v="0"/>
    <x v="0"/>
    <x v="3"/>
    <x v="3"/>
    <x v="0"/>
  </r>
  <r>
    <n v="3477"/>
    <x v="628"/>
    <x v="8"/>
    <x v="1"/>
    <x v="0"/>
    <x v="2"/>
    <x v="0"/>
    <x v="0"/>
    <x v="9"/>
    <x v="39"/>
    <x v="39"/>
    <x v="1"/>
    <x v="1"/>
    <x v="0"/>
    <x v="3"/>
    <x v="3"/>
    <x v="0"/>
  </r>
  <r>
    <n v="3478"/>
    <x v="628"/>
    <x v="8"/>
    <x v="1"/>
    <x v="0"/>
    <x v="6"/>
    <x v="4"/>
    <x v="4"/>
    <x v="4"/>
    <x v="8"/>
    <x v="8"/>
    <x v="0"/>
    <x v="0"/>
    <x v="0"/>
    <x v="3"/>
    <x v="3"/>
    <x v="1"/>
  </r>
  <r>
    <n v="3479"/>
    <x v="628"/>
    <x v="8"/>
    <x v="1"/>
    <x v="2"/>
    <x v="4"/>
    <x v="0"/>
    <x v="0"/>
    <x v="5"/>
    <x v="48"/>
    <x v="48"/>
    <x v="0"/>
    <x v="0"/>
    <x v="0"/>
    <x v="2"/>
    <x v="2"/>
    <x v="0"/>
  </r>
  <r>
    <n v="3480"/>
    <x v="628"/>
    <x v="8"/>
    <x v="1"/>
    <x v="0"/>
    <x v="0"/>
    <x v="3"/>
    <x v="3"/>
    <x v="3"/>
    <x v="41"/>
    <x v="41"/>
    <x v="1"/>
    <x v="1"/>
    <x v="0"/>
    <x v="4"/>
    <x v="4"/>
    <x v="2"/>
  </r>
  <r>
    <n v="3481"/>
    <x v="629"/>
    <x v="8"/>
    <x v="1"/>
    <x v="0"/>
    <x v="3"/>
    <x v="0"/>
    <x v="0"/>
    <x v="2"/>
    <x v="2"/>
    <x v="2"/>
    <x v="0"/>
    <x v="0"/>
    <x v="0"/>
    <x v="4"/>
    <x v="4"/>
    <x v="2"/>
  </r>
  <r>
    <n v="3482"/>
    <x v="629"/>
    <x v="8"/>
    <x v="1"/>
    <x v="0"/>
    <x v="5"/>
    <x v="2"/>
    <x v="2"/>
    <x v="1"/>
    <x v="43"/>
    <x v="43"/>
    <x v="0"/>
    <x v="0"/>
    <x v="0"/>
    <x v="2"/>
    <x v="2"/>
    <x v="0"/>
  </r>
  <r>
    <n v="3483"/>
    <x v="629"/>
    <x v="8"/>
    <x v="1"/>
    <x v="0"/>
    <x v="6"/>
    <x v="3"/>
    <x v="3"/>
    <x v="5"/>
    <x v="16"/>
    <x v="16"/>
    <x v="1"/>
    <x v="1"/>
    <x v="1"/>
    <x v="3"/>
    <x v="3"/>
    <x v="1"/>
  </r>
  <r>
    <n v="3484"/>
    <x v="630"/>
    <x v="8"/>
    <x v="1"/>
    <x v="0"/>
    <x v="6"/>
    <x v="1"/>
    <x v="1"/>
    <x v="4"/>
    <x v="22"/>
    <x v="22"/>
    <x v="0"/>
    <x v="0"/>
    <x v="0"/>
    <x v="2"/>
    <x v="2"/>
    <x v="1"/>
  </r>
  <r>
    <n v="3485"/>
    <x v="630"/>
    <x v="8"/>
    <x v="1"/>
    <x v="1"/>
    <x v="2"/>
    <x v="4"/>
    <x v="4"/>
    <x v="5"/>
    <x v="47"/>
    <x v="47"/>
    <x v="0"/>
    <x v="0"/>
    <x v="0"/>
    <x v="2"/>
    <x v="2"/>
    <x v="2"/>
  </r>
  <r>
    <n v="3486"/>
    <x v="630"/>
    <x v="8"/>
    <x v="1"/>
    <x v="0"/>
    <x v="3"/>
    <x v="3"/>
    <x v="3"/>
    <x v="7"/>
    <x v="11"/>
    <x v="11"/>
    <x v="0"/>
    <x v="0"/>
    <x v="0"/>
    <x v="0"/>
    <x v="0"/>
    <x v="3"/>
  </r>
  <r>
    <n v="3487"/>
    <x v="630"/>
    <x v="8"/>
    <x v="1"/>
    <x v="0"/>
    <x v="6"/>
    <x v="0"/>
    <x v="0"/>
    <x v="7"/>
    <x v="20"/>
    <x v="20"/>
    <x v="0"/>
    <x v="0"/>
    <x v="0"/>
    <x v="0"/>
    <x v="0"/>
    <x v="2"/>
  </r>
  <r>
    <n v="3488"/>
    <x v="630"/>
    <x v="8"/>
    <x v="1"/>
    <x v="2"/>
    <x v="1"/>
    <x v="2"/>
    <x v="2"/>
    <x v="0"/>
    <x v="38"/>
    <x v="38"/>
    <x v="0"/>
    <x v="0"/>
    <x v="0"/>
    <x v="2"/>
    <x v="2"/>
    <x v="0"/>
  </r>
  <r>
    <n v="3489"/>
    <x v="630"/>
    <x v="8"/>
    <x v="1"/>
    <x v="1"/>
    <x v="5"/>
    <x v="3"/>
    <x v="3"/>
    <x v="8"/>
    <x v="18"/>
    <x v="18"/>
    <x v="0"/>
    <x v="0"/>
    <x v="0"/>
    <x v="3"/>
    <x v="3"/>
    <x v="4"/>
  </r>
  <r>
    <n v="3490"/>
    <x v="631"/>
    <x v="8"/>
    <x v="1"/>
    <x v="2"/>
    <x v="4"/>
    <x v="4"/>
    <x v="4"/>
    <x v="1"/>
    <x v="37"/>
    <x v="37"/>
    <x v="0"/>
    <x v="0"/>
    <x v="0"/>
    <x v="0"/>
    <x v="0"/>
    <x v="4"/>
  </r>
  <r>
    <n v="3491"/>
    <x v="631"/>
    <x v="8"/>
    <x v="1"/>
    <x v="1"/>
    <x v="1"/>
    <x v="0"/>
    <x v="0"/>
    <x v="1"/>
    <x v="40"/>
    <x v="40"/>
    <x v="1"/>
    <x v="1"/>
    <x v="0"/>
    <x v="1"/>
    <x v="1"/>
    <x v="2"/>
  </r>
  <r>
    <n v="3492"/>
    <x v="631"/>
    <x v="8"/>
    <x v="1"/>
    <x v="1"/>
    <x v="1"/>
    <x v="3"/>
    <x v="3"/>
    <x v="0"/>
    <x v="25"/>
    <x v="25"/>
    <x v="1"/>
    <x v="1"/>
    <x v="0"/>
    <x v="4"/>
    <x v="4"/>
    <x v="2"/>
  </r>
  <r>
    <n v="3493"/>
    <x v="631"/>
    <x v="8"/>
    <x v="1"/>
    <x v="2"/>
    <x v="5"/>
    <x v="4"/>
    <x v="4"/>
    <x v="5"/>
    <x v="47"/>
    <x v="47"/>
    <x v="1"/>
    <x v="1"/>
    <x v="0"/>
    <x v="2"/>
    <x v="2"/>
    <x v="2"/>
  </r>
  <r>
    <n v="3494"/>
    <x v="631"/>
    <x v="8"/>
    <x v="1"/>
    <x v="0"/>
    <x v="0"/>
    <x v="3"/>
    <x v="3"/>
    <x v="0"/>
    <x v="25"/>
    <x v="25"/>
    <x v="0"/>
    <x v="0"/>
    <x v="0"/>
    <x v="4"/>
    <x v="4"/>
    <x v="2"/>
  </r>
  <r>
    <n v="3495"/>
    <x v="631"/>
    <x v="8"/>
    <x v="1"/>
    <x v="2"/>
    <x v="3"/>
    <x v="2"/>
    <x v="2"/>
    <x v="6"/>
    <x v="32"/>
    <x v="32"/>
    <x v="1"/>
    <x v="1"/>
    <x v="0"/>
    <x v="1"/>
    <x v="1"/>
    <x v="0"/>
  </r>
  <r>
    <n v="3496"/>
    <x v="631"/>
    <x v="8"/>
    <x v="1"/>
    <x v="2"/>
    <x v="5"/>
    <x v="1"/>
    <x v="1"/>
    <x v="5"/>
    <x v="28"/>
    <x v="28"/>
    <x v="1"/>
    <x v="1"/>
    <x v="0"/>
    <x v="2"/>
    <x v="2"/>
    <x v="2"/>
  </r>
  <r>
    <n v="3497"/>
    <x v="632"/>
    <x v="8"/>
    <x v="1"/>
    <x v="0"/>
    <x v="0"/>
    <x v="1"/>
    <x v="1"/>
    <x v="0"/>
    <x v="10"/>
    <x v="10"/>
    <x v="1"/>
    <x v="1"/>
    <x v="0"/>
    <x v="4"/>
    <x v="4"/>
    <x v="2"/>
  </r>
  <r>
    <n v="3498"/>
    <x v="632"/>
    <x v="8"/>
    <x v="1"/>
    <x v="2"/>
    <x v="4"/>
    <x v="3"/>
    <x v="3"/>
    <x v="2"/>
    <x v="5"/>
    <x v="5"/>
    <x v="1"/>
    <x v="1"/>
    <x v="0"/>
    <x v="4"/>
    <x v="4"/>
    <x v="1"/>
  </r>
  <r>
    <n v="3499"/>
    <x v="632"/>
    <x v="8"/>
    <x v="1"/>
    <x v="0"/>
    <x v="2"/>
    <x v="4"/>
    <x v="4"/>
    <x v="0"/>
    <x v="49"/>
    <x v="49"/>
    <x v="0"/>
    <x v="0"/>
    <x v="0"/>
    <x v="2"/>
    <x v="2"/>
    <x v="2"/>
  </r>
  <r>
    <n v="3500"/>
    <x v="632"/>
    <x v="8"/>
    <x v="1"/>
    <x v="0"/>
    <x v="1"/>
    <x v="4"/>
    <x v="4"/>
    <x v="4"/>
    <x v="8"/>
    <x v="8"/>
    <x v="0"/>
    <x v="0"/>
    <x v="0"/>
    <x v="2"/>
    <x v="2"/>
    <x v="1"/>
  </r>
  <r>
    <n v="3501"/>
    <x v="633"/>
    <x v="8"/>
    <x v="1"/>
    <x v="0"/>
    <x v="6"/>
    <x v="2"/>
    <x v="2"/>
    <x v="5"/>
    <x v="6"/>
    <x v="6"/>
    <x v="0"/>
    <x v="0"/>
    <x v="0"/>
    <x v="2"/>
    <x v="2"/>
    <x v="0"/>
  </r>
  <r>
    <n v="3502"/>
    <x v="633"/>
    <x v="8"/>
    <x v="1"/>
    <x v="2"/>
    <x v="6"/>
    <x v="1"/>
    <x v="1"/>
    <x v="9"/>
    <x v="44"/>
    <x v="44"/>
    <x v="1"/>
    <x v="1"/>
    <x v="0"/>
    <x v="3"/>
    <x v="3"/>
    <x v="0"/>
  </r>
  <r>
    <n v="3503"/>
    <x v="633"/>
    <x v="8"/>
    <x v="1"/>
    <x v="0"/>
    <x v="2"/>
    <x v="4"/>
    <x v="4"/>
    <x v="1"/>
    <x v="37"/>
    <x v="37"/>
    <x v="0"/>
    <x v="0"/>
    <x v="0"/>
    <x v="0"/>
    <x v="0"/>
    <x v="4"/>
  </r>
  <r>
    <n v="3504"/>
    <x v="633"/>
    <x v="8"/>
    <x v="1"/>
    <x v="0"/>
    <x v="4"/>
    <x v="0"/>
    <x v="0"/>
    <x v="8"/>
    <x v="23"/>
    <x v="23"/>
    <x v="0"/>
    <x v="0"/>
    <x v="0"/>
    <x v="2"/>
    <x v="2"/>
    <x v="2"/>
  </r>
  <r>
    <n v="3505"/>
    <x v="633"/>
    <x v="8"/>
    <x v="1"/>
    <x v="2"/>
    <x v="3"/>
    <x v="2"/>
    <x v="2"/>
    <x v="2"/>
    <x v="12"/>
    <x v="12"/>
    <x v="0"/>
    <x v="0"/>
    <x v="0"/>
    <x v="1"/>
    <x v="1"/>
    <x v="0"/>
  </r>
  <r>
    <n v="3506"/>
    <x v="633"/>
    <x v="8"/>
    <x v="1"/>
    <x v="1"/>
    <x v="6"/>
    <x v="2"/>
    <x v="2"/>
    <x v="9"/>
    <x v="26"/>
    <x v="26"/>
    <x v="1"/>
    <x v="1"/>
    <x v="0"/>
    <x v="3"/>
    <x v="3"/>
    <x v="0"/>
  </r>
  <r>
    <n v="3507"/>
    <x v="633"/>
    <x v="8"/>
    <x v="1"/>
    <x v="1"/>
    <x v="5"/>
    <x v="2"/>
    <x v="2"/>
    <x v="0"/>
    <x v="38"/>
    <x v="38"/>
    <x v="0"/>
    <x v="0"/>
    <x v="0"/>
    <x v="0"/>
    <x v="0"/>
    <x v="0"/>
  </r>
  <r>
    <n v="3508"/>
    <x v="633"/>
    <x v="8"/>
    <x v="1"/>
    <x v="0"/>
    <x v="6"/>
    <x v="4"/>
    <x v="4"/>
    <x v="4"/>
    <x v="8"/>
    <x v="8"/>
    <x v="0"/>
    <x v="0"/>
    <x v="0"/>
    <x v="4"/>
    <x v="4"/>
    <x v="1"/>
  </r>
  <r>
    <n v="3509"/>
    <x v="633"/>
    <x v="8"/>
    <x v="1"/>
    <x v="2"/>
    <x v="1"/>
    <x v="0"/>
    <x v="0"/>
    <x v="2"/>
    <x v="2"/>
    <x v="2"/>
    <x v="0"/>
    <x v="0"/>
    <x v="0"/>
    <x v="3"/>
    <x v="3"/>
    <x v="2"/>
  </r>
  <r>
    <n v="3510"/>
    <x v="633"/>
    <x v="8"/>
    <x v="1"/>
    <x v="2"/>
    <x v="1"/>
    <x v="0"/>
    <x v="0"/>
    <x v="2"/>
    <x v="2"/>
    <x v="2"/>
    <x v="0"/>
    <x v="0"/>
    <x v="0"/>
    <x v="2"/>
    <x v="2"/>
    <x v="2"/>
  </r>
  <r>
    <n v="3511"/>
    <x v="634"/>
    <x v="8"/>
    <x v="1"/>
    <x v="0"/>
    <x v="6"/>
    <x v="3"/>
    <x v="3"/>
    <x v="8"/>
    <x v="18"/>
    <x v="18"/>
    <x v="0"/>
    <x v="0"/>
    <x v="0"/>
    <x v="1"/>
    <x v="1"/>
    <x v="4"/>
  </r>
  <r>
    <n v="3512"/>
    <x v="634"/>
    <x v="8"/>
    <x v="1"/>
    <x v="0"/>
    <x v="3"/>
    <x v="2"/>
    <x v="2"/>
    <x v="5"/>
    <x v="6"/>
    <x v="6"/>
    <x v="1"/>
    <x v="1"/>
    <x v="0"/>
    <x v="2"/>
    <x v="2"/>
    <x v="0"/>
  </r>
  <r>
    <n v="3513"/>
    <x v="634"/>
    <x v="8"/>
    <x v="1"/>
    <x v="2"/>
    <x v="0"/>
    <x v="4"/>
    <x v="4"/>
    <x v="2"/>
    <x v="24"/>
    <x v="24"/>
    <x v="0"/>
    <x v="0"/>
    <x v="0"/>
    <x v="1"/>
    <x v="1"/>
    <x v="1"/>
  </r>
  <r>
    <n v="3514"/>
    <x v="634"/>
    <x v="8"/>
    <x v="1"/>
    <x v="2"/>
    <x v="4"/>
    <x v="2"/>
    <x v="2"/>
    <x v="9"/>
    <x v="26"/>
    <x v="26"/>
    <x v="0"/>
    <x v="0"/>
    <x v="0"/>
    <x v="2"/>
    <x v="2"/>
    <x v="0"/>
  </r>
  <r>
    <n v="3515"/>
    <x v="635"/>
    <x v="8"/>
    <x v="1"/>
    <x v="2"/>
    <x v="1"/>
    <x v="1"/>
    <x v="1"/>
    <x v="7"/>
    <x v="21"/>
    <x v="21"/>
    <x v="0"/>
    <x v="0"/>
    <x v="0"/>
    <x v="2"/>
    <x v="2"/>
    <x v="1"/>
  </r>
  <r>
    <n v="3516"/>
    <x v="635"/>
    <x v="8"/>
    <x v="1"/>
    <x v="1"/>
    <x v="0"/>
    <x v="2"/>
    <x v="2"/>
    <x v="1"/>
    <x v="43"/>
    <x v="43"/>
    <x v="0"/>
    <x v="0"/>
    <x v="0"/>
    <x v="0"/>
    <x v="0"/>
    <x v="0"/>
  </r>
  <r>
    <n v="3517"/>
    <x v="635"/>
    <x v="8"/>
    <x v="1"/>
    <x v="2"/>
    <x v="0"/>
    <x v="3"/>
    <x v="3"/>
    <x v="3"/>
    <x v="41"/>
    <x v="41"/>
    <x v="0"/>
    <x v="0"/>
    <x v="0"/>
    <x v="2"/>
    <x v="2"/>
    <x v="2"/>
  </r>
  <r>
    <n v="3518"/>
    <x v="635"/>
    <x v="8"/>
    <x v="1"/>
    <x v="2"/>
    <x v="6"/>
    <x v="4"/>
    <x v="4"/>
    <x v="1"/>
    <x v="37"/>
    <x v="37"/>
    <x v="1"/>
    <x v="1"/>
    <x v="1"/>
    <x v="1"/>
    <x v="1"/>
    <x v="4"/>
  </r>
  <r>
    <n v="3519"/>
    <x v="635"/>
    <x v="8"/>
    <x v="1"/>
    <x v="1"/>
    <x v="4"/>
    <x v="1"/>
    <x v="1"/>
    <x v="7"/>
    <x v="21"/>
    <x v="21"/>
    <x v="0"/>
    <x v="0"/>
    <x v="0"/>
    <x v="2"/>
    <x v="2"/>
    <x v="1"/>
  </r>
  <r>
    <n v="3520"/>
    <x v="635"/>
    <x v="8"/>
    <x v="1"/>
    <x v="0"/>
    <x v="3"/>
    <x v="4"/>
    <x v="4"/>
    <x v="1"/>
    <x v="37"/>
    <x v="37"/>
    <x v="0"/>
    <x v="0"/>
    <x v="0"/>
    <x v="3"/>
    <x v="3"/>
    <x v="4"/>
  </r>
  <r>
    <n v="3521"/>
    <x v="635"/>
    <x v="8"/>
    <x v="1"/>
    <x v="2"/>
    <x v="6"/>
    <x v="0"/>
    <x v="0"/>
    <x v="4"/>
    <x v="4"/>
    <x v="4"/>
    <x v="1"/>
    <x v="1"/>
    <x v="0"/>
    <x v="2"/>
    <x v="2"/>
    <x v="2"/>
  </r>
  <r>
    <n v="3522"/>
    <x v="635"/>
    <x v="8"/>
    <x v="1"/>
    <x v="0"/>
    <x v="0"/>
    <x v="2"/>
    <x v="2"/>
    <x v="2"/>
    <x v="12"/>
    <x v="12"/>
    <x v="1"/>
    <x v="1"/>
    <x v="0"/>
    <x v="3"/>
    <x v="3"/>
    <x v="0"/>
  </r>
  <r>
    <n v="3523"/>
    <x v="636"/>
    <x v="8"/>
    <x v="1"/>
    <x v="1"/>
    <x v="6"/>
    <x v="1"/>
    <x v="1"/>
    <x v="5"/>
    <x v="28"/>
    <x v="28"/>
    <x v="0"/>
    <x v="0"/>
    <x v="0"/>
    <x v="0"/>
    <x v="0"/>
    <x v="2"/>
  </r>
  <r>
    <n v="3524"/>
    <x v="637"/>
    <x v="8"/>
    <x v="1"/>
    <x v="0"/>
    <x v="2"/>
    <x v="1"/>
    <x v="1"/>
    <x v="3"/>
    <x v="14"/>
    <x v="14"/>
    <x v="0"/>
    <x v="0"/>
    <x v="0"/>
    <x v="3"/>
    <x v="3"/>
    <x v="0"/>
  </r>
  <r>
    <n v="3525"/>
    <x v="637"/>
    <x v="8"/>
    <x v="1"/>
    <x v="2"/>
    <x v="6"/>
    <x v="1"/>
    <x v="1"/>
    <x v="4"/>
    <x v="22"/>
    <x v="22"/>
    <x v="0"/>
    <x v="0"/>
    <x v="0"/>
    <x v="3"/>
    <x v="3"/>
    <x v="1"/>
  </r>
  <r>
    <n v="3526"/>
    <x v="637"/>
    <x v="8"/>
    <x v="1"/>
    <x v="0"/>
    <x v="4"/>
    <x v="0"/>
    <x v="0"/>
    <x v="3"/>
    <x v="45"/>
    <x v="45"/>
    <x v="0"/>
    <x v="0"/>
    <x v="0"/>
    <x v="4"/>
    <x v="4"/>
    <x v="0"/>
  </r>
  <r>
    <n v="3527"/>
    <x v="637"/>
    <x v="8"/>
    <x v="1"/>
    <x v="0"/>
    <x v="5"/>
    <x v="1"/>
    <x v="1"/>
    <x v="2"/>
    <x v="30"/>
    <x v="30"/>
    <x v="0"/>
    <x v="0"/>
    <x v="0"/>
    <x v="2"/>
    <x v="2"/>
    <x v="2"/>
  </r>
  <r>
    <n v="3528"/>
    <x v="637"/>
    <x v="8"/>
    <x v="1"/>
    <x v="1"/>
    <x v="4"/>
    <x v="0"/>
    <x v="0"/>
    <x v="9"/>
    <x v="39"/>
    <x v="39"/>
    <x v="0"/>
    <x v="0"/>
    <x v="0"/>
    <x v="2"/>
    <x v="2"/>
    <x v="0"/>
  </r>
  <r>
    <n v="3529"/>
    <x v="637"/>
    <x v="8"/>
    <x v="1"/>
    <x v="1"/>
    <x v="4"/>
    <x v="0"/>
    <x v="0"/>
    <x v="9"/>
    <x v="39"/>
    <x v="39"/>
    <x v="0"/>
    <x v="0"/>
    <x v="0"/>
    <x v="2"/>
    <x v="2"/>
    <x v="0"/>
  </r>
  <r>
    <n v="3530"/>
    <x v="637"/>
    <x v="8"/>
    <x v="1"/>
    <x v="1"/>
    <x v="3"/>
    <x v="2"/>
    <x v="2"/>
    <x v="8"/>
    <x v="36"/>
    <x v="36"/>
    <x v="0"/>
    <x v="0"/>
    <x v="0"/>
    <x v="0"/>
    <x v="0"/>
    <x v="0"/>
  </r>
  <r>
    <n v="3531"/>
    <x v="638"/>
    <x v="9"/>
    <x v="1"/>
    <x v="2"/>
    <x v="1"/>
    <x v="0"/>
    <x v="0"/>
    <x v="9"/>
    <x v="39"/>
    <x v="39"/>
    <x v="0"/>
    <x v="0"/>
    <x v="0"/>
    <x v="0"/>
    <x v="0"/>
    <x v="0"/>
  </r>
  <r>
    <n v="3532"/>
    <x v="638"/>
    <x v="9"/>
    <x v="1"/>
    <x v="1"/>
    <x v="6"/>
    <x v="0"/>
    <x v="0"/>
    <x v="0"/>
    <x v="0"/>
    <x v="0"/>
    <x v="1"/>
    <x v="1"/>
    <x v="0"/>
    <x v="3"/>
    <x v="3"/>
    <x v="0"/>
  </r>
  <r>
    <n v="3533"/>
    <x v="638"/>
    <x v="9"/>
    <x v="1"/>
    <x v="0"/>
    <x v="0"/>
    <x v="0"/>
    <x v="0"/>
    <x v="7"/>
    <x v="20"/>
    <x v="20"/>
    <x v="1"/>
    <x v="1"/>
    <x v="0"/>
    <x v="0"/>
    <x v="0"/>
    <x v="2"/>
  </r>
  <r>
    <n v="3534"/>
    <x v="638"/>
    <x v="9"/>
    <x v="1"/>
    <x v="1"/>
    <x v="5"/>
    <x v="4"/>
    <x v="4"/>
    <x v="6"/>
    <x v="9"/>
    <x v="9"/>
    <x v="0"/>
    <x v="0"/>
    <x v="0"/>
    <x v="4"/>
    <x v="4"/>
    <x v="0"/>
  </r>
  <r>
    <n v="3535"/>
    <x v="638"/>
    <x v="9"/>
    <x v="1"/>
    <x v="1"/>
    <x v="2"/>
    <x v="3"/>
    <x v="3"/>
    <x v="6"/>
    <x v="13"/>
    <x v="13"/>
    <x v="0"/>
    <x v="0"/>
    <x v="0"/>
    <x v="2"/>
    <x v="2"/>
    <x v="0"/>
  </r>
  <r>
    <n v="3536"/>
    <x v="638"/>
    <x v="9"/>
    <x v="1"/>
    <x v="1"/>
    <x v="3"/>
    <x v="2"/>
    <x v="2"/>
    <x v="4"/>
    <x v="17"/>
    <x v="17"/>
    <x v="1"/>
    <x v="1"/>
    <x v="0"/>
    <x v="2"/>
    <x v="2"/>
    <x v="0"/>
  </r>
  <r>
    <n v="3537"/>
    <x v="638"/>
    <x v="9"/>
    <x v="1"/>
    <x v="1"/>
    <x v="2"/>
    <x v="0"/>
    <x v="0"/>
    <x v="9"/>
    <x v="39"/>
    <x v="39"/>
    <x v="0"/>
    <x v="0"/>
    <x v="1"/>
    <x v="2"/>
    <x v="2"/>
    <x v="0"/>
  </r>
  <r>
    <n v="3538"/>
    <x v="639"/>
    <x v="9"/>
    <x v="1"/>
    <x v="1"/>
    <x v="0"/>
    <x v="3"/>
    <x v="3"/>
    <x v="7"/>
    <x v="11"/>
    <x v="11"/>
    <x v="1"/>
    <x v="1"/>
    <x v="0"/>
    <x v="2"/>
    <x v="2"/>
    <x v="3"/>
  </r>
  <r>
    <n v="3539"/>
    <x v="639"/>
    <x v="9"/>
    <x v="1"/>
    <x v="2"/>
    <x v="2"/>
    <x v="4"/>
    <x v="4"/>
    <x v="3"/>
    <x v="42"/>
    <x v="42"/>
    <x v="0"/>
    <x v="0"/>
    <x v="0"/>
    <x v="0"/>
    <x v="0"/>
    <x v="2"/>
  </r>
  <r>
    <n v="3540"/>
    <x v="640"/>
    <x v="9"/>
    <x v="1"/>
    <x v="0"/>
    <x v="0"/>
    <x v="1"/>
    <x v="1"/>
    <x v="9"/>
    <x v="44"/>
    <x v="44"/>
    <x v="1"/>
    <x v="1"/>
    <x v="0"/>
    <x v="2"/>
    <x v="2"/>
    <x v="0"/>
  </r>
  <r>
    <n v="3541"/>
    <x v="640"/>
    <x v="9"/>
    <x v="1"/>
    <x v="1"/>
    <x v="0"/>
    <x v="0"/>
    <x v="0"/>
    <x v="2"/>
    <x v="2"/>
    <x v="2"/>
    <x v="1"/>
    <x v="1"/>
    <x v="0"/>
    <x v="2"/>
    <x v="2"/>
    <x v="2"/>
  </r>
  <r>
    <n v="3542"/>
    <x v="640"/>
    <x v="9"/>
    <x v="1"/>
    <x v="1"/>
    <x v="1"/>
    <x v="3"/>
    <x v="3"/>
    <x v="5"/>
    <x v="16"/>
    <x v="16"/>
    <x v="1"/>
    <x v="1"/>
    <x v="1"/>
    <x v="3"/>
    <x v="3"/>
    <x v="1"/>
  </r>
  <r>
    <n v="3543"/>
    <x v="640"/>
    <x v="9"/>
    <x v="1"/>
    <x v="2"/>
    <x v="0"/>
    <x v="2"/>
    <x v="2"/>
    <x v="2"/>
    <x v="12"/>
    <x v="12"/>
    <x v="1"/>
    <x v="1"/>
    <x v="0"/>
    <x v="2"/>
    <x v="2"/>
    <x v="0"/>
  </r>
  <r>
    <n v="3544"/>
    <x v="640"/>
    <x v="9"/>
    <x v="1"/>
    <x v="0"/>
    <x v="1"/>
    <x v="2"/>
    <x v="2"/>
    <x v="4"/>
    <x v="17"/>
    <x v="17"/>
    <x v="1"/>
    <x v="1"/>
    <x v="0"/>
    <x v="0"/>
    <x v="0"/>
    <x v="0"/>
  </r>
  <r>
    <n v="3545"/>
    <x v="640"/>
    <x v="9"/>
    <x v="1"/>
    <x v="2"/>
    <x v="3"/>
    <x v="3"/>
    <x v="3"/>
    <x v="6"/>
    <x v="13"/>
    <x v="13"/>
    <x v="1"/>
    <x v="1"/>
    <x v="1"/>
    <x v="1"/>
    <x v="1"/>
    <x v="0"/>
  </r>
  <r>
    <n v="3546"/>
    <x v="641"/>
    <x v="9"/>
    <x v="1"/>
    <x v="0"/>
    <x v="0"/>
    <x v="4"/>
    <x v="4"/>
    <x v="5"/>
    <x v="47"/>
    <x v="47"/>
    <x v="1"/>
    <x v="1"/>
    <x v="0"/>
    <x v="4"/>
    <x v="4"/>
    <x v="2"/>
  </r>
  <r>
    <n v="3547"/>
    <x v="641"/>
    <x v="9"/>
    <x v="1"/>
    <x v="2"/>
    <x v="6"/>
    <x v="2"/>
    <x v="2"/>
    <x v="7"/>
    <x v="15"/>
    <x v="15"/>
    <x v="0"/>
    <x v="0"/>
    <x v="0"/>
    <x v="4"/>
    <x v="4"/>
    <x v="0"/>
  </r>
  <r>
    <n v="3548"/>
    <x v="642"/>
    <x v="9"/>
    <x v="1"/>
    <x v="0"/>
    <x v="5"/>
    <x v="1"/>
    <x v="1"/>
    <x v="6"/>
    <x v="7"/>
    <x v="7"/>
    <x v="0"/>
    <x v="0"/>
    <x v="0"/>
    <x v="1"/>
    <x v="1"/>
    <x v="0"/>
  </r>
  <r>
    <n v="3549"/>
    <x v="642"/>
    <x v="9"/>
    <x v="1"/>
    <x v="1"/>
    <x v="6"/>
    <x v="0"/>
    <x v="0"/>
    <x v="2"/>
    <x v="2"/>
    <x v="2"/>
    <x v="0"/>
    <x v="0"/>
    <x v="0"/>
    <x v="2"/>
    <x v="2"/>
    <x v="2"/>
  </r>
  <r>
    <n v="3550"/>
    <x v="642"/>
    <x v="9"/>
    <x v="1"/>
    <x v="1"/>
    <x v="1"/>
    <x v="4"/>
    <x v="4"/>
    <x v="8"/>
    <x v="19"/>
    <x v="19"/>
    <x v="1"/>
    <x v="1"/>
    <x v="0"/>
    <x v="2"/>
    <x v="2"/>
    <x v="4"/>
  </r>
  <r>
    <n v="3551"/>
    <x v="642"/>
    <x v="9"/>
    <x v="1"/>
    <x v="0"/>
    <x v="1"/>
    <x v="1"/>
    <x v="1"/>
    <x v="0"/>
    <x v="10"/>
    <x v="10"/>
    <x v="0"/>
    <x v="0"/>
    <x v="0"/>
    <x v="1"/>
    <x v="1"/>
    <x v="2"/>
  </r>
  <r>
    <n v="3552"/>
    <x v="642"/>
    <x v="9"/>
    <x v="1"/>
    <x v="2"/>
    <x v="5"/>
    <x v="1"/>
    <x v="1"/>
    <x v="3"/>
    <x v="14"/>
    <x v="14"/>
    <x v="1"/>
    <x v="1"/>
    <x v="0"/>
    <x v="2"/>
    <x v="2"/>
    <x v="0"/>
  </r>
  <r>
    <n v="3553"/>
    <x v="642"/>
    <x v="9"/>
    <x v="1"/>
    <x v="2"/>
    <x v="0"/>
    <x v="1"/>
    <x v="1"/>
    <x v="6"/>
    <x v="7"/>
    <x v="7"/>
    <x v="1"/>
    <x v="1"/>
    <x v="0"/>
    <x v="2"/>
    <x v="2"/>
    <x v="0"/>
  </r>
  <r>
    <n v="3554"/>
    <x v="642"/>
    <x v="9"/>
    <x v="1"/>
    <x v="0"/>
    <x v="2"/>
    <x v="2"/>
    <x v="2"/>
    <x v="0"/>
    <x v="38"/>
    <x v="38"/>
    <x v="0"/>
    <x v="0"/>
    <x v="0"/>
    <x v="3"/>
    <x v="3"/>
    <x v="0"/>
  </r>
  <r>
    <n v="3555"/>
    <x v="642"/>
    <x v="9"/>
    <x v="1"/>
    <x v="0"/>
    <x v="2"/>
    <x v="2"/>
    <x v="2"/>
    <x v="4"/>
    <x v="17"/>
    <x v="17"/>
    <x v="1"/>
    <x v="1"/>
    <x v="0"/>
    <x v="0"/>
    <x v="0"/>
    <x v="0"/>
  </r>
  <r>
    <n v="3556"/>
    <x v="642"/>
    <x v="9"/>
    <x v="1"/>
    <x v="1"/>
    <x v="0"/>
    <x v="3"/>
    <x v="3"/>
    <x v="3"/>
    <x v="41"/>
    <x v="41"/>
    <x v="0"/>
    <x v="0"/>
    <x v="0"/>
    <x v="1"/>
    <x v="1"/>
    <x v="2"/>
  </r>
  <r>
    <n v="3557"/>
    <x v="642"/>
    <x v="9"/>
    <x v="1"/>
    <x v="0"/>
    <x v="5"/>
    <x v="2"/>
    <x v="2"/>
    <x v="0"/>
    <x v="38"/>
    <x v="38"/>
    <x v="0"/>
    <x v="0"/>
    <x v="0"/>
    <x v="1"/>
    <x v="1"/>
    <x v="0"/>
  </r>
  <r>
    <n v="3558"/>
    <x v="642"/>
    <x v="9"/>
    <x v="1"/>
    <x v="1"/>
    <x v="6"/>
    <x v="2"/>
    <x v="2"/>
    <x v="9"/>
    <x v="26"/>
    <x v="26"/>
    <x v="0"/>
    <x v="0"/>
    <x v="0"/>
    <x v="2"/>
    <x v="2"/>
    <x v="0"/>
  </r>
  <r>
    <n v="3559"/>
    <x v="642"/>
    <x v="9"/>
    <x v="1"/>
    <x v="2"/>
    <x v="4"/>
    <x v="4"/>
    <x v="4"/>
    <x v="4"/>
    <x v="8"/>
    <x v="8"/>
    <x v="0"/>
    <x v="0"/>
    <x v="0"/>
    <x v="4"/>
    <x v="4"/>
    <x v="1"/>
  </r>
  <r>
    <n v="3560"/>
    <x v="642"/>
    <x v="9"/>
    <x v="1"/>
    <x v="1"/>
    <x v="6"/>
    <x v="0"/>
    <x v="0"/>
    <x v="1"/>
    <x v="40"/>
    <x v="40"/>
    <x v="1"/>
    <x v="1"/>
    <x v="0"/>
    <x v="0"/>
    <x v="0"/>
    <x v="2"/>
  </r>
  <r>
    <n v="3561"/>
    <x v="642"/>
    <x v="9"/>
    <x v="1"/>
    <x v="2"/>
    <x v="1"/>
    <x v="3"/>
    <x v="3"/>
    <x v="0"/>
    <x v="25"/>
    <x v="25"/>
    <x v="1"/>
    <x v="1"/>
    <x v="0"/>
    <x v="4"/>
    <x v="4"/>
    <x v="2"/>
  </r>
  <r>
    <n v="3562"/>
    <x v="642"/>
    <x v="9"/>
    <x v="1"/>
    <x v="2"/>
    <x v="3"/>
    <x v="2"/>
    <x v="2"/>
    <x v="6"/>
    <x v="32"/>
    <x v="32"/>
    <x v="0"/>
    <x v="0"/>
    <x v="0"/>
    <x v="3"/>
    <x v="3"/>
    <x v="0"/>
  </r>
  <r>
    <n v="3563"/>
    <x v="642"/>
    <x v="9"/>
    <x v="1"/>
    <x v="2"/>
    <x v="5"/>
    <x v="0"/>
    <x v="0"/>
    <x v="5"/>
    <x v="48"/>
    <x v="48"/>
    <x v="0"/>
    <x v="0"/>
    <x v="0"/>
    <x v="3"/>
    <x v="3"/>
    <x v="0"/>
  </r>
  <r>
    <n v="3564"/>
    <x v="642"/>
    <x v="9"/>
    <x v="1"/>
    <x v="2"/>
    <x v="5"/>
    <x v="3"/>
    <x v="3"/>
    <x v="6"/>
    <x v="13"/>
    <x v="13"/>
    <x v="0"/>
    <x v="0"/>
    <x v="0"/>
    <x v="2"/>
    <x v="2"/>
    <x v="0"/>
  </r>
  <r>
    <n v="3565"/>
    <x v="643"/>
    <x v="9"/>
    <x v="1"/>
    <x v="0"/>
    <x v="1"/>
    <x v="4"/>
    <x v="4"/>
    <x v="6"/>
    <x v="9"/>
    <x v="9"/>
    <x v="1"/>
    <x v="1"/>
    <x v="0"/>
    <x v="2"/>
    <x v="2"/>
    <x v="0"/>
  </r>
  <r>
    <n v="3566"/>
    <x v="643"/>
    <x v="9"/>
    <x v="1"/>
    <x v="2"/>
    <x v="3"/>
    <x v="2"/>
    <x v="2"/>
    <x v="7"/>
    <x v="15"/>
    <x v="15"/>
    <x v="0"/>
    <x v="0"/>
    <x v="1"/>
    <x v="2"/>
    <x v="2"/>
    <x v="0"/>
  </r>
  <r>
    <n v="3567"/>
    <x v="643"/>
    <x v="9"/>
    <x v="1"/>
    <x v="0"/>
    <x v="5"/>
    <x v="3"/>
    <x v="3"/>
    <x v="8"/>
    <x v="18"/>
    <x v="18"/>
    <x v="0"/>
    <x v="0"/>
    <x v="0"/>
    <x v="4"/>
    <x v="4"/>
    <x v="4"/>
  </r>
  <r>
    <n v="3568"/>
    <x v="643"/>
    <x v="9"/>
    <x v="1"/>
    <x v="2"/>
    <x v="5"/>
    <x v="1"/>
    <x v="1"/>
    <x v="4"/>
    <x v="22"/>
    <x v="22"/>
    <x v="0"/>
    <x v="0"/>
    <x v="0"/>
    <x v="4"/>
    <x v="4"/>
    <x v="1"/>
  </r>
  <r>
    <n v="3569"/>
    <x v="643"/>
    <x v="9"/>
    <x v="1"/>
    <x v="0"/>
    <x v="2"/>
    <x v="2"/>
    <x v="2"/>
    <x v="0"/>
    <x v="38"/>
    <x v="38"/>
    <x v="0"/>
    <x v="0"/>
    <x v="1"/>
    <x v="2"/>
    <x v="2"/>
    <x v="0"/>
  </r>
  <r>
    <n v="3570"/>
    <x v="643"/>
    <x v="9"/>
    <x v="1"/>
    <x v="1"/>
    <x v="3"/>
    <x v="4"/>
    <x v="4"/>
    <x v="1"/>
    <x v="37"/>
    <x v="37"/>
    <x v="0"/>
    <x v="0"/>
    <x v="0"/>
    <x v="4"/>
    <x v="4"/>
    <x v="4"/>
  </r>
  <r>
    <n v="3571"/>
    <x v="643"/>
    <x v="9"/>
    <x v="1"/>
    <x v="1"/>
    <x v="6"/>
    <x v="4"/>
    <x v="4"/>
    <x v="4"/>
    <x v="8"/>
    <x v="8"/>
    <x v="0"/>
    <x v="0"/>
    <x v="1"/>
    <x v="0"/>
    <x v="0"/>
    <x v="1"/>
  </r>
  <r>
    <n v="3572"/>
    <x v="643"/>
    <x v="9"/>
    <x v="1"/>
    <x v="2"/>
    <x v="3"/>
    <x v="1"/>
    <x v="1"/>
    <x v="4"/>
    <x v="22"/>
    <x v="22"/>
    <x v="1"/>
    <x v="1"/>
    <x v="0"/>
    <x v="2"/>
    <x v="2"/>
    <x v="1"/>
  </r>
  <r>
    <n v="3573"/>
    <x v="643"/>
    <x v="9"/>
    <x v="1"/>
    <x v="0"/>
    <x v="5"/>
    <x v="4"/>
    <x v="4"/>
    <x v="6"/>
    <x v="9"/>
    <x v="9"/>
    <x v="0"/>
    <x v="0"/>
    <x v="1"/>
    <x v="0"/>
    <x v="0"/>
    <x v="0"/>
  </r>
  <r>
    <n v="3574"/>
    <x v="643"/>
    <x v="9"/>
    <x v="1"/>
    <x v="2"/>
    <x v="1"/>
    <x v="3"/>
    <x v="3"/>
    <x v="5"/>
    <x v="16"/>
    <x v="16"/>
    <x v="1"/>
    <x v="1"/>
    <x v="1"/>
    <x v="2"/>
    <x v="2"/>
    <x v="1"/>
  </r>
  <r>
    <n v="3575"/>
    <x v="643"/>
    <x v="9"/>
    <x v="1"/>
    <x v="1"/>
    <x v="1"/>
    <x v="3"/>
    <x v="3"/>
    <x v="7"/>
    <x v="11"/>
    <x v="11"/>
    <x v="1"/>
    <x v="1"/>
    <x v="0"/>
    <x v="3"/>
    <x v="3"/>
    <x v="3"/>
  </r>
  <r>
    <n v="3576"/>
    <x v="644"/>
    <x v="9"/>
    <x v="1"/>
    <x v="1"/>
    <x v="0"/>
    <x v="3"/>
    <x v="3"/>
    <x v="1"/>
    <x v="27"/>
    <x v="27"/>
    <x v="1"/>
    <x v="1"/>
    <x v="0"/>
    <x v="2"/>
    <x v="2"/>
    <x v="3"/>
  </r>
  <r>
    <n v="3577"/>
    <x v="644"/>
    <x v="9"/>
    <x v="1"/>
    <x v="2"/>
    <x v="3"/>
    <x v="0"/>
    <x v="0"/>
    <x v="6"/>
    <x v="34"/>
    <x v="34"/>
    <x v="1"/>
    <x v="1"/>
    <x v="0"/>
    <x v="1"/>
    <x v="1"/>
    <x v="0"/>
  </r>
  <r>
    <n v="3578"/>
    <x v="644"/>
    <x v="9"/>
    <x v="1"/>
    <x v="1"/>
    <x v="4"/>
    <x v="2"/>
    <x v="2"/>
    <x v="8"/>
    <x v="36"/>
    <x v="36"/>
    <x v="0"/>
    <x v="0"/>
    <x v="0"/>
    <x v="3"/>
    <x v="3"/>
    <x v="0"/>
  </r>
  <r>
    <n v="3579"/>
    <x v="644"/>
    <x v="9"/>
    <x v="1"/>
    <x v="0"/>
    <x v="2"/>
    <x v="2"/>
    <x v="2"/>
    <x v="2"/>
    <x v="12"/>
    <x v="12"/>
    <x v="1"/>
    <x v="1"/>
    <x v="0"/>
    <x v="2"/>
    <x v="2"/>
    <x v="0"/>
  </r>
  <r>
    <n v="3580"/>
    <x v="644"/>
    <x v="9"/>
    <x v="1"/>
    <x v="1"/>
    <x v="1"/>
    <x v="0"/>
    <x v="0"/>
    <x v="3"/>
    <x v="45"/>
    <x v="45"/>
    <x v="0"/>
    <x v="0"/>
    <x v="0"/>
    <x v="2"/>
    <x v="2"/>
    <x v="0"/>
  </r>
  <r>
    <n v="3581"/>
    <x v="644"/>
    <x v="9"/>
    <x v="1"/>
    <x v="0"/>
    <x v="3"/>
    <x v="3"/>
    <x v="3"/>
    <x v="5"/>
    <x v="16"/>
    <x v="16"/>
    <x v="0"/>
    <x v="0"/>
    <x v="0"/>
    <x v="2"/>
    <x v="2"/>
    <x v="1"/>
  </r>
  <r>
    <n v="3582"/>
    <x v="644"/>
    <x v="9"/>
    <x v="1"/>
    <x v="2"/>
    <x v="4"/>
    <x v="0"/>
    <x v="0"/>
    <x v="8"/>
    <x v="23"/>
    <x v="23"/>
    <x v="0"/>
    <x v="0"/>
    <x v="0"/>
    <x v="0"/>
    <x v="0"/>
    <x v="2"/>
  </r>
  <r>
    <n v="3583"/>
    <x v="645"/>
    <x v="9"/>
    <x v="1"/>
    <x v="2"/>
    <x v="4"/>
    <x v="1"/>
    <x v="1"/>
    <x v="0"/>
    <x v="10"/>
    <x v="10"/>
    <x v="0"/>
    <x v="0"/>
    <x v="0"/>
    <x v="2"/>
    <x v="2"/>
    <x v="2"/>
  </r>
  <r>
    <n v="3584"/>
    <x v="645"/>
    <x v="9"/>
    <x v="1"/>
    <x v="1"/>
    <x v="5"/>
    <x v="1"/>
    <x v="1"/>
    <x v="8"/>
    <x v="33"/>
    <x v="33"/>
    <x v="1"/>
    <x v="1"/>
    <x v="0"/>
    <x v="2"/>
    <x v="2"/>
    <x v="1"/>
  </r>
  <r>
    <n v="3585"/>
    <x v="645"/>
    <x v="9"/>
    <x v="1"/>
    <x v="1"/>
    <x v="6"/>
    <x v="0"/>
    <x v="0"/>
    <x v="7"/>
    <x v="20"/>
    <x v="20"/>
    <x v="0"/>
    <x v="0"/>
    <x v="0"/>
    <x v="1"/>
    <x v="1"/>
    <x v="2"/>
  </r>
  <r>
    <n v="3586"/>
    <x v="645"/>
    <x v="9"/>
    <x v="1"/>
    <x v="1"/>
    <x v="1"/>
    <x v="0"/>
    <x v="0"/>
    <x v="3"/>
    <x v="45"/>
    <x v="45"/>
    <x v="0"/>
    <x v="0"/>
    <x v="0"/>
    <x v="0"/>
    <x v="0"/>
    <x v="0"/>
  </r>
  <r>
    <n v="3587"/>
    <x v="646"/>
    <x v="9"/>
    <x v="1"/>
    <x v="2"/>
    <x v="3"/>
    <x v="2"/>
    <x v="2"/>
    <x v="0"/>
    <x v="38"/>
    <x v="38"/>
    <x v="1"/>
    <x v="1"/>
    <x v="0"/>
    <x v="0"/>
    <x v="0"/>
    <x v="0"/>
  </r>
  <r>
    <n v="3588"/>
    <x v="646"/>
    <x v="9"/>
    <x v="1"/>
    <x v="1"/>
    <x v="3"/>
    <x v="0"/>
    <x v="0"/>
    <x v="3"/>
    <x v="45"/>
    <x v="45"/>
    <x v="1"/>
    <x v="1"/>
    <x v="1"/>
    <x v="3"/>
    <x v="3"/>
    <x v="0"/>
  </r>
  <r>
    <n v="3589"/>
    <x v="646"/>
    <x v="9"/>
    <x v="1"/>
    <x v="1"/>
    <x v="0"/>
    <x v="4"/>
    <x v="4"/>
    <x v="2"/>
    <x v="24"/>
    <x v="24"/>
    <x v="1"/>
    <x v="1"/>
    <x v="0"/>
    <x v="0"/>
    <x v="0"/>
    <x v="1"/>
  </r>
  <r>
    <n v="3590"/>
    <x v="646"/>
    <x v="9"/>
    <x v="1"/>
    <x v="2"/>
    <x v="1"/>
    <x v="1"/>
    <x v="1"/>
    <x v="9"/>
    <x v="44"/>
    <x v="44"/>
    <x v="1"/>
    <x v="1"/>
    <x v="0"/>
    <x v="0"/>
    <x v="0"/>
    <x v="0"/>
  </r>
  <r>
    <n v="3591"/>
    <x v="647"/>
    <x v="9"/>
    <x v="1"/>
    <x v="1"/>
    <x v="4"/>
    <x v="0"/>
    <x v="0"/>
    <x v="3"/>
    <x v="45"/>
    <x v="45"/>
    <x v="0"/>
    <x v="0"/>
    <x v="0"/>
    <x v="0"/>
    <x v="0"/>
    <x v="0"/>
  </r>
  <r>
    <n v="3592"/>
    <x v="647"/>
    <x v="9"/>
    <x v="1"/>
    <x v="1"/>
    <x v="3"/>
    <x v="4"/>
    <x v="4"/>
    <x v="2"/>
    <x v="24"/>
    <x v="24"/>
    <x v="0"/>
    <x v="0"/>
    <x v="0"/>
    <x v="0"/>
    <x v="0"/>
    <x v="1"/>
  </r>
  <r>
    <n v="3593"/>
    <x v="647"/>
    <x v="9"/>
    <x v="1"/>
    <x v="2"/>
    <x v="3"/>
    <x v="2"/>
    <x v="2"/>
    <x v="9"/>
    <x v="26"/>
    <x v="26"/>
    <x v="0"/>
    <x v="0"/>
    <x v="0"/>
    <x v="2"/>
    <x v="2"/>
    <x v="0"/>
  </r>
  <r>
    <n v="3594"/>
    <x v="648"/>
    <x v="9"/>
    <x v="1"/>
    <x v="2"/>
    <x v="4"/>
    <x v="4"/>
    <x v="4"/>
    <x v="5"/>
    <x v="47"/>
    <x v="47"/>
    <x v="1"/>
    <x v="1"/>
    <x v="0"/>
    <x v="3"/>
    <x v="3"/>
    <x v="2"/>
  </r>
  <r>
    <n v="3595"/>
    <x v="648"/>
    <x v="9"/>
    <x v="1"/>
    <x v="0"/>
    <x v="3"/>
    <x v="0"/>
    <x v="0"/>
    <x v="3"/>
    <x v="45"/>
    <x v="45"/>
    <x v="0"/>
    <x v="0"/>
    <x v="0"/>
    <x v="0"/>
    <x v="0"/>
    <x v="0"/>
  </r>
  <r>
    <n v="3596"/>
    <x v="648"/>
    <x v="9"/>
    <x v="1"/>
    <x v="1"/>
    <x v="4"/>
    <x v="0"/>
    <x v="0"/>
    <x v="8"/>
    <x v="23"/>
    <x v="23"/>
    <x v="0"/>
    <x v="0"/>
    <x v="0"/>
    <x v="2"/>
    <x v="2"/>
    <x v="2"/>
  </r>
  <r>
    <n v="3597"/>
    <x v="648"/>
    <x v="9"/>
    <x v="1"/>
    <x v="1"/>
    <x v="0"/>
    <x v="3"/>
    <x v="3"/>
    <x v="4"/>
    <x v="29"/>
    <x v="29"/>
    <x v="1"/>
    <x v="1"/>
    <x v="0"/>
    <x v="1"/>
    <x v="1"/>
    <x v="4"/>
  </r>
  <r>
    <n v="3598"/>
    <x v="648"/>
    <x v="9"/>
    <x v="1"/>
    <x v="0"/>
    <x v="2"/>
    <x v="2"/>
    <x v="2"/>
    <x v="7"/>
    <x v="15"/>
    <x v="15"/>
    <x v="0"/>
    <x v="0"/>
    <x v="0"/>
    <x v="2"/>
    <x v="2"/>
    <x v="0"/>
  </r>
  <r>
    <n v="3599"/>
    <x v="648"/>
    <x v="9"/>
    <x v="1"/>
    <x v="0"/>
    <x v="3"/>
    <x v="4"/>
    <x v="4"/>
    <x v="6"/>
    <x v="9"/>
    <x v="9"/>
    <x v="1"/>
    <x v="1"/>
    <x v="0"/>
    <x v="0"/>
    <x v="0"/>
    <x v="0"/>
  </r>
  <r>
    <n v="3600"/>
    <x v="648"/>
    <x v="9"/>
    <x v="1"/>
    <x v="2"/>
    <x v="5"/>
    <x v="1"/>
    <x v="1"/>
    <x v="4"/>
    <x v="22"/>
    <x v="22"/>
    <x v="0"/>
    <x v="0"/>
    <x v="0"/>
    <x v="3"/>
    <x v="3"/>
    <x v="1"/>
  </r>
  <r>
    <n v="3601"/>
    <x v="648"/>
    <x v="9"/>
    <x v="1"/>
    <x v="0"/>
    <x v="3"/>
    <x v="3"/>
    <x v="3"/>
    <x v="7"/>
    <x v="11"/>
    <x v="11"/>
    <x v="0"/>
    <x v="0"/>
    <x v="0"/>
    <x v="3"/>
    <x v="3"/>
    <x v="3"/>
  </r>
  <r>
    <n v="3602"/>
    <x v="648"/>
    <x v="9"/>
    <x v="1"/>
    <x v="2"/>
    <x v="2"/>
    <x v="4"/>
    <x v="4"/>
    <x v="4"/>
    <x v="8"/>
    <x v="8"/>
    <x v="0"/>
    <x v="0"/>
    <x v="0"/>
    <x v="2"/>
    <x v="2"/>
    <x v="1"/>
  </r>
  <r>
    <n v="3603"/>
    <x v="649"/>
    <x v="9"/>
    <x v="1"/>
    <x v="0"/>
    <x v="2"/>
    <x v="4"/>
    <x v="4"/>
    <x v="2"/>
    <x v="24"/>
    <x v="24"/>
    <x v="0"/>
    <x v="0"/>
    <x v="0"/>
    <x v="0"/>
    <x v="0"/>
    <x v="1"/>
  </r>
  <r>
    <n v="3604"/>
    <x v="649"/>
    <x v="9"/>
    <x v="1"/>
    <x v="1"/>
    <x v="2"/>
    <x v="2"/>
    <x v="2"/>
    <x v="6"/>
    <x v="32"/>
    <x v="32"/>
    <x v="0"/>
    <x v="0"/>
    <x v="0"/>
    <x v="4"/>
    <x v="4"/>
    <x v="0"/>
  </r>
  <r>
    <n v="3605"/>
    <x v="649"/>
    <x v="9"/>
    <x v="1"/>
    <x v="1"/>
    <x v="6"/>
    <x v="1"/>
    <x v="1"/>
    <x v="6"/>
    <x v="7"/>
    <x v="7"/>
    <x v="0"/>
    <x v="0"/>
    <x v="0"/>
    <x v="3"/>
    <x v="3"/>
    <x v="0"/>
  </r>
  <r>
    <n v="3606"/>
    <x v="649"/>
    <x v="9"/>
    <x v="1"/>
    <x v="0"/>
    <x v="2"/>
    <x v="1"/>
    <x v="1"/>
    <x v="0"/>
    <x v="10"/>
    <x v="10"/>
    <x v="0"/>
    <x v="0"/>
    <x v="0"/>
    <x v="2"/>
    <x v="2"/>
    <x v="2"/>
  </r>
  <r>
    <n v="3607"/>
    <x v="650"/>
    <x v="9"/>
    <x v="1"/>
    <x v="1"/>
    <x v="6"/>
    <x v="1"/>
    <x v="1"/>
    <x v="8"/>
    <x v="33"/>
    <x v="33"/>
    <x v="0"/>
    <x v="0"/>
    <x v="0"/>
    <x v="0"/>
    <x v="0"/>
    <x v="1"/>
  </r>
  <r>
    <n v="3608"/>
    <x v="650"/>
    <x v="9"/>
    <x v="1"/>
    <x v="2"/>
    <x v="1"/>
    <x v="2"/>
    <x v="2"/>
    <x v="6"/>
    <x v="32"/>
    <x v="32"/>
    <x v="0"/>
    <x v="0"/>
    <x v="0"/>
    <x v="0"/>
    <x v="0"/>
    <x v="0"/>
  </r>
  <r>
    <n v="3609"/>
    <x v="650"/>
    <x v="9"/>
    <x v="1"/>
    <x v="0"/>
    <x v="2"/>
    <x v="1"/>
    <x v="1"/>
    <x v="4"/>
    <x v="22"/>
    <x v="22"/>
    <x v="0"/>
    <x v="0"/>
    <x v="0"/>
    <x v="4"/>
    <x v="4"/>
    <x v="1"/>
  </r>
  <r>
    <n v="3610"/>
    <x v="650"/>
    <x v="9"/>
    <x v="1"/>
    <x v="1"/>
    <x v="5"/>
    <x v="1"/>
    <x v="1"/>
    <x v="6"/>
    <x v="7"/>
    <x v="7"/>
    <x v="1"/>
    <x v="1"/>
    <x v="0"/>
    <x v="1"/>
    <x v="1"/>
    <x v="0"/>
  </r>
  <r>
    <n v="3611"/>
    <x v="651"/>
    <x v="9"/>
    <x v="1"/>
    <x v="0"/>
    <x v="5"/>
    <x v="1"/>
    <x v="1"/>
    <x v="2"/>
    <x v="30"/>
    <x v="30"/>
    <x v="1"/>
    <x v="1"/>
    <x v="0"/>
    <x v="3"/>
    <x v="3"/>
    <x v="2"/>
  </r>
  <r>
    <n v="3612"/>
    <x v="652"/>
    <x v="9"/>
    <x v="1"/>
    <x v="2"/>
    <x v="0"/>
    <x v="2"/>
    <x v="2"/>
    <x v="5"/>
    <x v="6"/>
    <x v="6"/>
    <x v="0"/>
    <x v="0"/>
    <x v="0"/>
    <x v="0"/>
    <x v="0"/>
    <x v="0"/>
  </r>
  <r>
    <n v="3613"/>
    <x v="652"/>
    <x v="9"/>
    <x v="1"/>
    <x v="2"/>
    <x v="4"/>
    <x v="4"/>
    <x v="4"/>
    <x v="1"/>
    <x v="37"/>
    <x v="37"/>
    <x v="0"/>
    <x v="0"/>
    <x v="0"/>
    <x v="2"/>
    <x v="2"/>
    <x v="4"/>
  </r>
  <r>
    <n v="3614"/>
    <x v="652"/>
    <x v="9"/>
    <x v="1"/>
    <x v="2"/>
    <x v="3"/>
    <x v="3"/>
    <x v="3"/>
    <x v="4"/>
    <x v="29"/>
    <x v="29"/>
    <x v="0"/>
    <x v="0"/>
    <x v="0"/>
    <x v="2"/>
    <x v="2"/>
    <x v="4"/>
  </r>
  <r>
    <n v="3615"/>
    <x v="652"/>
    <x v="9"/>
    <x v="1"/>
    <x v="2"/>
    <x v="6"/>
    <x v="3"/>
    <x v="3"/>
    <x v="1"/>
    <x v="27"/>
    <x v="27"/>
    <x v="0"/>
    <x v="0"/>
    <x v="0"/>
    <x v="2"/>
    <x v="2"/>
    <x v="3"/>
  </r>
  <r>
    <n v="3616"/>
    <x v="652"/>
    <x v="9"/>
    <x v="1"/>
    <x v="0"/>
    <x v="3"/>
    <x v="2"/>
    <x v="2"/>
    <x v="3"/>
    <x v="3"/>
    <x v="3"/>
    <x v="0"/>
    <x v="0"/>
    <x v="0"/>
    <x v="0"/>
    <x v="0"/>
    <x v="0"/>
  </r>
  <r>
    <n v="3617"/>
    <x v="652"/>
    <x v="9"/>
    <x v="1"/>
    <x v="0"/>
    <x v="3"/>
    <x v="3"/>
    <x v="3"/>
    <x v="5"/>
    <x v="16"/>
    <x v="16"/>
    <x v="1"/>
    <x v="1"/>
    <x v="1"/>
    <x v="2"/>
    <x v="2"/>
    <x v="1"/>
  </r>
  <r>
    <n v="3618"/>
    <x v="652"/>
    <x v="9"/>
    <x v="1"/>
    <x v="2"/>
    <x v="1"/>
    <x v="4"/>
    <x v="4"/>
    <x v="6"/>
    <x v="9"/>
    <x v="9"/>
    <x v="0"/>
    <x v="0"/>
    <x v="0"/>
    <x v="1"/>
    <x v="1"/>
    <x v="0"/>
  </r>
  <r>
    <n v="3619"/>
    <x v="652"/>
    <x v="9"/>
    <x v="1"/>
    <x v="2"/>
    <x v="3"/>
    <x v="1"/>
    <x v="1"/>
    <x v="5"/>
    <x v="28"/>
    <x v="28"/>
    <x v="0"/>
    <x v="0"/>
    <x v="0"/>
    <x v="1"/>
    <x v="1"/>
    <x v="2"/>
  </r>
  <r>
    <n v="3620"/>
    <x v="652"/>
    <x v="9"/>
    <x v="1"/>
    <x v="1"/>
    <x v="2"/>
    <x v="2"/>
    <x v="2"/>
    <x v="3"/>
    <x v="3"/>
    <x v="3"/>
    <x v="0"/>
    <x v="0"/>
    <x v="0"/>
    <x v="3"/>
    <x v="3"/>
    <x v="0"/>
  </r>
  <r>
    <n v="3621"/>
    <x v="653"/>
    <x v="9"/>
    <x v="1"/>
    <x v="1"/>
    <x v="1"/>
    <x v="4"/>
    <x v="4"/>
    <x v="0"/>
    <x v="49"/>
    <x v="49"/>
    <x v="0"/>
    <x v="0"/>
    <x v="1"/>
    <x v="0"/>
    <x v="0"/>
    <x v="2"/>
  </r>
  <r>
    <n v="3622"/>
    <x v="654"/>
    <x v="9"/>
    <x v="1"/>
    <x v="2"/>
    <x v="3"/>
    <x v="1"/>
    <x v="1"/>
    <x v="9"/>
    <x v="44"/>
    <x v="44"/>
    <x v="0"/>
    <x v="0"/>
    <x v="0"/>
    <x v="2"/>
    <x v="2"/>
    <x v="0"/>
  </r>
  <r>
    <n v="3623"/>
    <x v="654"/>
    <x v="9"/>
    <x v="1"/>
    <x v="2"/>
    <x v="0"/>
    <x v="1"/>
    <x v="1"/>
    <x v="5"/>
    <x v="28"/>
    <x v="28"/>
    <x v="0"/>
    <x v="0"/>
    <x v="0"/>
    <x v="2"/>
    <x v="2"/>
    <x v="2"/>
  </r>
  <r>
    <n v="3624"/>
    <x v="654"/>
    <x v="9"/>
    <x v="1"/>
    <x v="2"/>
    <x v="6"/>
    <x v="2"/>
    <x v="2"/>
    <x v="0"/>
    <x v="38"/>
    <x v="38"/>
    <x v="0"/>
    <x v="0"/>
    <x v="0"/>
    <x v="2"/>
    <x v="2"/>
    <x v="0"/>
  </r>
  <r>
    <n v="3625"/>
    <x v="654"/>
    <x v="9"/>
    <x v="1"/>
    <x v="2"/>
    <x v="1"/>
    <x v="0"/>
    <x v="0"/>
    <x v="5"/>
    <x v="48"/>
    <x v="48"/>
    <x v="1"/>
    <x v="1"/>
    <x v="0"/>
    <x v="2"/>
    <x v="2"/>
    <x v="0"/>
  </r>
  <r>
    <n v="3626"/>
    <x v="654"/>
    <x v="9"/>
    <x v="1"/>
    <x v="2"/>
    <x v="2"/>
    <x v="1"/>
    <x v="1"/>
    <x v="8"/>
    <x v="33"/>
    <x v="33"/>
    <x v="0"/>
    <x v="0"/>
    <x v="0"/>
    <x v="2"/>
    <x v="2"/>
    <x v="1"/>
  </r>
  <r>
    <n v="3627"/>
    <x v="654"/>
    <x v="9"/>
    <x v="1"/>
    <x v="1"/>
    <x v="5"/>
    <x v="3"/>
    <x v="3"/>
    <x v="2"/>
    <x v="5"/>
    <x v="5"/>
    <x v="0"/>
    <x v="0"/>
    <x v="0"/>
    <x v="2"/>
    <x v="2"/>
    <x v="1"/>
  </r>
  <r>
    <n v="3628"/>
    <x v="654"/>
    <x v="9"/>
    <x v="1"/>
    <x v="0"/>
    <x v="0"/>
    <x v="2"/>
    <x v="2"/>
    <x v="5"/>
    <x v="6"/>
    <x v="6"/>
    <x v="1"/>
    <x v="1"/>
    <x v="0"/>
    <x v="3"/>
    <x v="3"/>
    <x v="0"/>
  </r>
  <r>
    <n v="3629"/>
    <x v="654"/>
    <x v="9"/>
    <x v="1"/>
    <x v="2"/>
    <x v="6"/>
    <x v="0"/>
    <x v="0"/>
    <x v="1"/>
    <x v="40"/>
    <x v="40"/>
    <x v="0"/>
    <x v="0"/>
    <x v="0"/>
    <x v="2"/>
    <x v="2"/>
    <x v="2"/>
  </r>
  <r>
    <n v="3630"/>
    <x v="654"/>
    <x v="9"/>
    <x v="1"/>
    <x v="2"/>
    <x v="5"/>
    <x v="3"/>
    <x v="3"/>
    <x v="7"/>
    <x v="11"/>
    <x v="11"/>
    <x v="1"/>
    <x v="1"/>
    <x v="0"/>
    <x v="3"/>
    <x v="3"/>
    <x v="3"/>
  </r>
  <r>
    <n v="3631"/>
    <x v="654"/>
    <x v="9"/>
    <x v="1"/>
    <x v="0"/>
    <x v="0"/>
    <x v="1"/>
    <x v="1"/>
    <x v="8"/>
    <x v="33"/>
    <x v="33"/>
    <x v="1"/>
    <x v="1"/>
    <x v="0"/>
    <x v="2"/>
    <x v="2"/>
    <x v="1"/>
  </r>
  <r>
    <n v="3632"/>
    <x v="654"/>
    <x v="9"/>
    <x v="1"/>
    <x v="2"/>
    <x v="3"/>
    <x v="4"/>
    <x v="4"/>
    <x v="4"/>
    <x v="8"/>
    <x v="8"/>
    <x v="1"/>
    <x v="1"/>
    <x v="0"/>
    <x v="1"/>
    <x v="1"/>
    <x v="1"/>
  </r>
  <r>
    <n v="3633"/>
    <x v="654"/>
    <x v="9"/>
    <x v="1"/>
    <x v="1"/>
    <x v="1"/>
    <x v="0"/>
    <x v="0"/>
    <x v="9"/>
    <x v="39"/>
    <x v="39"/>
    <x v="0"/>
    <x v="0"/>
    <x v="0"/>
    <x v="3"/>
    <x v="3"/>
    <x v="0"/>
  </r>
  <r>
    <n v="3634"/>
    <x v="654"/>
    <x v="9"/>
    <x v="1"/>
    <x v="2"/>
    <x v="5"/>
    <x v="0"/>
    <x v="0"/>
    <x v="5"/>
    <x v="48"/>
    <x v="48"/>
    <x v="0"/>
    <x v="0"/>
    <x v="0"/>
    <x v="2"/>
    <x v="2"/>
    <x v="0"/>
  </r>
  <r>
    <n v="3635"/>
    <x v="654"/>
    <x v="9"/>
    <x v="1"/>
    <x v="0"/>
    <x v="5"/>
    <x v="2"/>
    <x v="2"/>
    <x v="6"/>
    <x v="32"/>
    <x v="32"/>
    <x v="0"/>
    <x v="0"/>
    <x v="0"/>
    <x v="4"/>
    <x v="4"/>
    <x v="0"/>
  </r>
  <r>
    <n v="3636"/>
    <x v="654"/>
    <x v="9"/>
    <x v="1"/>
    <x v="1"/>
    <x v="3"/>
    <x v="3"/>
    <x v="3"/>
    <x v="2"/>
    <x v="5"/>
    <x v="5"/>
    <x v="0"/>
    <x v="0"/>
    <x v="0"/>
    <x v="3"/>
    <x v="3"/>
    <x v="1"/>
  </r>
  <r>
    <n v="3637"/>
    <x v="654"/>
    <x v="9"/>
    <x v="1"/>
    <x v="1"/>
    <x v="5"/>
    <x v="4"/>
    <x v="4"/>
    <x v="2"/>
    <x v="24"/>
    <x v="24"/>
    <x v="0"/>
    <x v="0"/>
    <x v="0"/>
    <x v="2"/>
    <x v="2"/>
    <x v="1"/>
  </r>
  <r>
    <n v="3638"/>
    <x v="654"/>
    <x v="9"/>
    <x v="1"/>
    <x v="2"/>
    <x v="0"/>
    <x v="0"/>
    <x v="0"/>
    <x v="0"/>
    <x v="0"/>
    <x v="0"/>
    <x v="0"/>
    <x v="0"/>
    <x v="0"/>
    <x v="0"/>
    <x v="0"/>
    <x v="0"/>
  </r>
  <r>
    <n v="3639"/>
    <x v="654"/>
    <x v="9"/>
    <x v="1"/>
    <x v="1"/>
    <x v="2"/>
    <x v="1"/>
    <x v="1"/>
    <x v="9"/>
    <x v="44"/>
    <x v="44"/>
    <x v="0"/>
    <x v="0"/>
    <x v="0"/>
    <x v="2"/>
    <x v="2"/>
    <x v="0"/>
  </r>
  <r>
    <n v="3640"/>
    <x v="654"/>
    <x v="9"/>
    <x v="1"/>
    <x v="2"/>
    <x v="3"/>
    <x v="2"/>
    <x v="2"/>
    <x v="0"/>
    <x v="38"/>
    <x v="38"/>
    <x v="0"/>
    <x v="0"/>
    <x v="0"/>
    <x v="2"/>
    <x v="2"/>
    <x v="0"/>
  </r>
  <r>
    <n v="3641"/>
    <x v="654"/>
    <x v="9"/>
    <x v="1"/>
    <x v="2"/>
    <x v="6"/>
    <x v="0"/>
    <x v="0"/>
    <x v="8"/>
    <x v="23"/>
    <x v="23"/>
    <x v="0"/>
    <x v="0"/>
    <x v="0"/>
    <x v="2"/>
    <x v="2"/>
    <x v="2"/>
  </r>
  <r>
    <n v="3642"/>
    <x v="654"/>
    <x v="9"/>
    <x v="1"/>
    <x v="2"/>
    <x v="6"/>
    <x v="4"/>
    <x v="4"/>
    <x v="5"/>
    <x v="47"/>
    <x v="47"/>
    <x v="0"/>
    <x v="0"/>
    <x v="0"/>
    <x v="3"/>
    <x v="3"/>
    <x v="2"/>
  </r>
  <r>
    <n v="3643"/>
    <x v="654"/>
    <x v="9"/>
    <x v="1"/>
    <x v="2"/>
    <x v="5"/>
    <x v="3"/>
    <x v="3"/>
    <x v="9"/>
    <x v="35"/>
    <x v="35"/>
    <x v="0"/>
    <x v="0"/>
    <x v="0"/>
    <x v="0"/>
    <x v="0"/>
    <x v="0"/>
  </r>
  <r>
    <n v="3644"/>
    <x v="654"/>
    <x v="9"/>
    <x v="1"/>
    <x v="1"/>
    <x v="1"/>
    <x v="0"/>
    <x v="0"/>
    <x v="8"/>
    <x v="23"/>
    <x v="23"/>
    <x v="0"/>
    <x v="0"/>
    <x v="0"/>
    <x v="2"/>
    <x v="2"/>
    <x v="2"/>
  </r>
  <r>
    <n v="3645"/>
    <x v="654"/>
    <x v="9"/>
    <x v="1"/>
    <x v="0"/>
    <x v="5"/>
    <x v="1"/>
    <x v="1"/>
    <x v="4"/>
    <x v="22"/>
    <x v="22"/>
    <x v="0"/>
    <x v="0"/>
    <x v="1"/>
    <x v="0"/>
    <x v="0"/>
    <x v="1"/>
  </r>
  <r>
    <n v="3646"/>
    <x v="654"/>
    <x v="9"/>
    <x v="1"/>
    <x v="1"/>
    <x v="3"/>
    <x v="3"/>
    <x v="3"/>
    <x v="4"/>
    <x v="29"/>
    <x v="29"/>
    <x v="1"/>
    <x v="1"/>
    <x v="0"/>
    <x v="4"/>
    <x v="4"/>
    <x v="4"/>
  </r>
  <r>
    <n v="3647"/>
    <x v="654"/>
    <x v="9"/>
    <x v="1"/>
    <x v="0"/>
    <x v="6"/>
    <x v="2"/>
    <x v="2"/>
    <x v="1"/>
    <x v="43"/>
    <x v="43"/>
    <x v="0"/>
    <x v="0"/>
    <x v="0"/>
    <x v="3"/>
    <x v="3"/>
    <x v="0"/>
  </r>
  <r>
    <n v="3648"/>
    <x v="654"/>
    <x v="9"/>
    <x v="1"/>
    <x v="0"/>
    <x v="4"/>
    <x v="0"/>
    <x v="0"/>
    <x v="8"/>
    <x v="23"/>
    <x v="23"/>
    <x v="0"/>
    <x v="0"/>
    <x v="0"/>
    <x v="0"/>
    <x v="0"/>
    <x v="2"/>
  </r>
  <r>
    <n v="3649"/>
    <x v="654"/>
    <x v="9"/>
    <x v="1"/>
    <x v="2"/>
    <x v="3"/>
    <x v="2"/>
    <x v="2"/>
    <x v="0"/>
    <x v="38"/>
    <x v="38"/>
    <x v="0"/>
    <x v="0"/>
    <x v="0"/>
    <x v="0"/>
    <x v="0"/>
    <x v="0"/>
  </r>
  <r>
    <n v="3650"/>
    <x v="655"/>
    <x v="9"/>
    <x v="1"/>
    <x v="2"/>
    <x v="1"/>
    <x v="3"/>
    <x v="3"/>
    <x v="1"/>
    <x v="27"/>
    <x v="27"/>
    <x v="0"/>
    <x v="0"/>
    <x v="0"/>
    <x v="2"/>
    <x v="2"/>
    <x v="3"/>
  </r>
  <r>
    <n v="3651"/>
    <x v="655"/>
    <x v="9"/>
    <x v="1"/>
    <x v="2"/>
    <x v="0"/>
    <x v="3"/>
    <x v="3"/>
    <x v="9"/>
    <x v="35"/>
    <x v="35"/>
    <x v="0"/>
    <x v="0"/>
    <x v="0"/>
    <x v="3"/>
    <x v="3"/>
    <x v="0"/>
  </r>
  <r>
    <n v="3652"/>
    <x v="655"/>
    <x v="9"/>
    <x v="1"/>
    <x v="0"/>
    <x v="4"/>
    <x v="0"/>
    <x v="0"/>
    <x v="3"/>
    <x v="45"/>
    <x v="45"/>
    <x v="1"/>
    <x v="1"/>
    <x v="1"/>
    <x v="2"/>
    <x v="2"/>
    <x v="0"/>
  </r>
  <r>
    <n v="3653"/>
    <x v="655"/>
    <x v="9"/>
    <x v="1"/>
    <x v="0"/>
    <x v="1"/>
    <x v="2"/>
    <x v="2"/>
    <x v="2"/>
    <x v="12"/>
    <x v="12"/>
    <x v="1"/>
    <x v="1"/>
    <x v="0"/>
    <x v="0"/>
    <x v="0"/>
    <x v="0"/>
  </r>
  <r>
    <n v="3654"/>
    <x v="656"/>
    <x v="9"/>
    <x v="1"/>
    <x v="0"/>
    <x v="0"/>
    <x v="4"/>
    <x v="4"/>
    <x v="6"/>
    <x v="9"/>
    <x v="9"/>
    <x v="0"/>
    <x v="0"/>
    <x v="0"/>
    <x v="0"/>
    <x v="0"/>
    <x v="0"/>
  </r>
  <r>
    <n v="3655"/>
    <x v="656"/>
    <x v="9"/>
    <x v="1"/>
    <x v="2"/>
    <x v="5"/>
    <x v="1"/>
    <x v="1"/>
    <x v="6"/>
    <x v="7"/>
    <x v="7"/>
    <x v="0"/>
    <x v="0"/>
    <x v="0"/>
    <x v="2"/>
    <x v="2"/>
    <x v="0"/>
  </r>
  <r>
    <n v="3656"/>
    <x v="656"/>
    <x v="9"/>
    <x v="1"/>
    <x v="0"/>
    <x v="1"/>
    <x v="2"/>
    <x v="2"/>
    <x v="6"/>
    <x v="32"/>
    <x v="32"/>
    <x v="1"/>
    <x v="1"/>
    <x v="0"/>
    <x v="2"/>
    <x v="2"/>
    <x v="0"/>
  </r>
  <r>
    <n v="3657"/>
    <x v="657"/>
    <x v="9"/>
    <x v="1"/>
    <x v="2"/>
    <x v="1"/>
    <x v="1"/>
    <x v="1"/>
    <x v="0"/>
    <x v="10"/>
    <x v="10"/>
    <x v="0"/>
    <x v="0"/>
    <x v="0"/>
    <x v="4"/>
    <x v="4"/>
    <x v="2"/>
  </r>
  <r>
    <n v="3658"/>
    <x v="657"/>
    <x v="9"/>
    <x v="1"/>
    <x v="0"/>
    <x v="0"/>
    <x v="1"/>
    <x v="1"/>
    <x v="9"/>
    <x v="44"/>
    <x v="44"/>
    <x v="1"/>
    <x v="1"/>
    <x v="0"/>
    <x v="0"/>
    <x v="0"/>
    <x v="0"/>
  </r>
  <r>
    <n v="3659"/>
    <x v="658"/>
    <x v="9"/>
    <x v="1"/>
    <x v="0"/>
    <x v="4"/>
    <x v="2"/>
    <x v="2"/>
    <x v="0"/>
    <x v="38"/>
    <x v="38"/>
    <x v="0"/>
    <x v="0"/>
    <x v="0"/>
    <x v="3"/>
    <x v="3"/>
    <x v="0"/>
  </r>
  <r>
    <n v="3660"/>
    <x v="658"/>
    <x v="9"/>
    <x v="1"/>
    <x v="0"/>
    <x v="1"/>
    <x v="1"/>
    <x v="1"/>
    <x v="3"/>
    <x v="14"/>
    <x v="14"/>
    <x v="0"/>
    <x v="0"/>
    <x v="1"/>
    <x v="3"/>
    <x v="3"/>
    <x v="0"/>
  </r>
  <r>
    <n v="3661"/>
    <x v="658"/>
    <x v="9"/>
    <x v="1"/>
    <x v="1"/>
    <x v="3"/>
    <x v="0"/>
    <x v="0"/>
    <x v="5"/>
    <x v="48"/>
    <x v="48"/>
    <x v="1"/>
    <x v="1"/>
    <x v="0"/>
    <x v="2"/>
    <x v="2"/>
    <x v="0"/>
  </r>
  <r>
    <n v="3662"/>
    <x v="658"/>
    <x v="9"/>
    <x v="1"/>
    <x v="1"/>
    <x v="2"/>
    <x v="4"/>
    <x v="4"/>
    <x v="1"/>
    <x v="37"/>
    <x v="37"/>
    <x v="0"/>
    <x v="0"/>
    <x v="0"/>
    <x v="3"/>
    <x v="3"/>
    <x v="4"/>
  </r>
  <r>
    <n v="3663"/>
    <x v="658"/>
    <x v="9"/>
    <x v="1"/>
    <x v="1"/>
    <x v="4"/>
    <x v="4"/>
    <x v="4"/>
    <x v="6"/>
    <x v="9"/>
    <x v="9"/>
    <x v="0"/>
    <x v="0"/>
    <x v="0"/>
    <x v="2"/>
    <x v="2"/>
    <x v="0"/>
  </r>
  <r>
    <n v="3664"/>
    <x v="659"/>
    <x v="9"/>
    <x v="1"/>
    <x v="0"/>
    <x v="1"/>
    <x v="1"/>
    <x v="1"/>
    <x v="4"/>
    <x v="22"/>
    <x v="22"/>
    <x v="0"/>
    <x v="0"/>
    <x v="0"/>
    <x v="3"/>
    <x v="3"/>
    <x v="1"/>
  </r>
  <r>
    <n v="3665"/>
    <x v="659"/>
    <x v="9"/>
    <x v="1"/>
    <x v="2"/>
    <x v="4"/>
    <x v="0"/>
    <x v="0"/>
    <x v="1"/>
    <x v="40"/>
    <x v="40"/>
    <x v="0"/>
    <x v="0"/>
    <x v="0"/>
    <x v="3"/>
    <x v="3"/>
    <x v="2"/>
  </r>
  <r>
    <n v="3666"/>
    <x v="659"/>
    <x v="9"/>
    <x v="1"/>
    <x v="2"/>
    <x v="6"/>
    <x v="3"/>
    <x v="3"/>
    <x v="0"/>
    <x v="25"/>
    <x v="25"/>
    <x v="0"/>
    <x v="0"/>
    <x v="0"/>
    <x v="0"/>
    <x v="0"/>
    <x v="2"/>
  </r>
  <r>
    <n v="3667"/>
    <x v="660"/>
    <x v="9"/>
    <x v="1"/>
    <x v="1"/>
    <x v="5"/>
    <x v="3"/>
    <x v="3"/>
    <x v="7"/>
    <x v="11"/>
    <x v="11"/>
    <x v="0"/>
    <x v="0"/>
    <x v="0"/>
    <x v="2"/>
    <x v="2"/>
    <x v="3"/>
  </r>
  <r>
    <n v="3668"/>
    <x v="661"/>
    <x v="9"/>
    <x v="1"/>
    <x v="1"/>
    <x v="0"/>
    <x v="3"/>
    <x v="3"/>
    <x v="6"/>
    <x v="13"/>
    <x v="13"/>
    <x v="0"/>
    <x v="0"/>
    <x v="0"/>
    <x v="4"/>
    <x v="4"/>
    <x v="0"/>
  </r>
  <r>
    <n v="3669"/>
    <x v="661"/>
    <x v="9"/>
    <x v="1"/>
    <x v="0"/>
    <x v="0"/>
    <x v="3"/>
    <x v="3"/>
    <x v="2"/>
    <x v="5"/>
    <x v="5"/>
    <x v="0"/>
    <x v="0"/>
    <x v="0"/>
    <x v="3"/>
    <x v="3"/>
    <x v="1"/>
  </r>
  <r>
    <n v="3670"/>
    <x v="661"/>
    <x v="9"/>
    <x v="1"/>
    <x v="0"/>
    <x v="3"/>
    <x v="0"/>
    <x v="0"/>
    <x v="0"/>
    <x v="0"/>
    <x v="0"/>
    <x v="1"/>
    <x v="1"/>
    <x v="0"/>
    <x v="1"/>
    <x v="1"/>
    <x v="0"/>
  </r>
  <r>
    <n v="3671"/>
    <x v="661"/>
    <x v="9"/>
    <x v="1"/>
    <x v="2"/>
    <x v="3"/>
    <x v="1"/>
    <x v="1"/>
    <x v="6"/>
    <x v="7"/>
    <x v="7"/>
    <x v="1"/>
    <x v="1"/>
    <x v="0"/>
    <x v="2"/>
    <x v="2"/>
    <x v="0"/>
  </r>
  <r>
    <n v="3672"/>
    <x v="661"/>
    <x v="9"/>
    <x v="1"/>
    <x v="0"/>
    <x v="0"/>
    <x v="4"/>
    <x v="4"/>
    <x v="2"/>
    <x v="24"/>
    <x v="24"/>
    <x v="0"/>
    <x v="0"/>
    <x v="0"/>
    <x v="3"/>
    <x v="3"/>
    <x v="1"/>
  </r>
  <r>
    <n v="3673"/>
    <x v="662"/>
    <x v="9"/>
    <x v="1"/>
    <x v="1"/>
    <x v="1"/>
    <x v="4"/>
    <x v="4"/>
    <x v="0"/>
    <x v="49"/>
    <x v="49"/>
    <x v="0"/>
    <x v="0"/>
    <x v="0"/>
    <x v="2"/>
    <x v="2"/>
    <x v="2"/>
  </r>
  <r>
    <n v="3674"/>
    <x v="662"/>
    <x v="9"/>
    <x v="1"/>
    <x v="0"/>
    <x v="6"/>
    <x v="1"/>
    <x v="1"/>
    <x v="8"/>
    <x v="33"/>
    <x v="33"/>
    <x v="0"/>
    <x v="0"/>
    <x v="0"/>
    <x v="3"/>
    <x v="3"/>
    <x v="1"/>
  </r>
  <r>
    <n v="3675"/>
    <x v="662"/>
    <x v="9"/>
    <x v="1"/>
    <x v="1"/>
    <x v="6"/>
    <x v="2"/>
    <x v="2"/>
    <x v="3"/>
    <x v="3"/>
    <x v="3"/>
    <x v="0"/>
    <x v="0"/>
    <x v="0"/>
    <x v="2"/>
    <x v="2"/>
    <x v="0"/>
  </r>
  <r>
    <n v="3676"/>
    <x v="662"/>
    <x v="9"/>
    <x v="1"/>
    <x v="0"/>
    <x v="5"/>
    <x v="0"/>
    <x v="0"/>
    <x v="6"/>
    <x v="34"/>
    <x v="34"/>
    <x v="1"/>
    <x v="1"/>
    <x v="0"/>
    <x v="4"/>
    <x v="4"/>
    <x v="0"/>
  </r>
  <r>
    <n v="3677"/>
    <x v="662"/>
    <x v="9"/>
    <x v="1"/>
    <x v="0"/>
    <x v="4"/>
    <x v="4"/>
    <x v="4"/>
    <x v="6"/>
    <x v="9"/>
    <x v="9"/>
    <x v="1"/>
    <x v="1"/>
    <x v="0"/>
    <x v="3"/>
    <x v="3"/>
    <x v="0"/>
  </r>
  <r>
    <n v="3678"/>
    <x v="662"/>
    <x v="9"/>
    <x v="1"/>
    <x v="2"/>
    <x v="4"/>
    <x v="1"/>
    <x v="1"/>
    <x v="4"/>
    <x v="22"/>
    <x v="22"/>
    <x v="0"/>
    <x v="0"/>
    <x v="0"/>
    <x v="1"/>
    <x v="1"/>
    <x v="1"/>
  </r>
  <r>
    <n v="3679"/>
    <x v="662"/>
    <x v="9"/>
    <x v="1"/>
    <x v="1"/>
    <x v="1"/>
    <x v="3"/>
    <x v="3"/>
    <x v="0"/>
    <x v="25"/>
    <x v="25"/>
    <x v="0"/>
    <x v="0"/>
    <x v="0"/>
    <x v="4"/>
    <x v="4"/>
    <x v="2"/>
  </r>
  <r>
    <n v="3680"/>
    <x v="662"/>
    <x v="9"/>
    <x v="1"/>
    <x v="2"/>
    <x v="2"/>
    <x v="3"/>
    <x v="3"/>
    <x v="3"/>
    <x v="41"/>
    <x v="41"/>
    <x v="0"/>
    <x v="0"/>
    <x v="0"/>
    <x v="2"/>
    <x v="2"/>
    <x v="2"/>
  </r>
  <r>
    <n v="3681"/>
    <x v="662"/>
    <x v="9"/>
    <x v="1"/>
    <x v="2"/>
    <x v="0"/>
    <x v="3"/>
    <x v="3"/>
    <x v="1"/>
    <x v="27"/>
    <x v="27"/>
    <x v="1"/>
    <x v="1"/>
    <x v="0"/>
    <x v="2"/>
    <x v="2"/>
    <x v="3"/>
  </r>
  <r>
    <n v="3682"/>
    <x v="662"/>
    <x v="9"/>
    <x v="1"/>
    <x v="2"/>
    <x v="2"/>
    <x v="1"/>
    <x v="1"/>
    <x v="8"/>
    <x v="33"/>
    <x v="33"/>
    <x v="0"/>
    <x v="0"/>
    <x v="0"/>
    <x v="1"/>
    <x v="1"/>
    <x v="1"/>
  </r>
  <r>
    <n v="3683"/>
    <x v="662"/>
    <x v="9"/>
    <x v="1"/>
    <x v="0"/>
    <x v="4"/>
    <x v="2"/>
    <x v="2"/>
    <x v="5"/>
    <x v="6"/>
    <x v="6"/>
    <x v="1"/>
    <x v="1"/>
    <x v="0"/>
    <x v="2"/>
    <x v="2"/>
    <x v="0"/>
  </r>
  <r>
    <n v="3684"/>
    <x v="663"/>
    <x v="9"/>
    <x v="1"/>
    <x v="0"/>
    <x v="0"/>
    <x v="0"/>
    <x v="0"/>
    <x v="3"/>
    <x v="45"/>
    <x v="45"/>
    <x v="0"/>
    <x v="0"/>
    <x v="0"/>
    <x v="2"/>
    <x v="2"/>
    <x v="0"/>
  </r>
  <r>
    <n v="3685"/>
    <x v="663"/>
    <x v="9"/>
    <x v="1"/>
    <x v="0"/>
    <x v="4"/>
    <x v="0"/>
    <x v="0"/>
    <x v="0"/>
    <x v="0"/>
    <x v="0"/>
    <x v="0"/>
    <x v="0"/>
    <x v="0"/>
    <x v="0"/>
    <x v="0"/>
    <x v="0"/>
  </r>
  <r>
    <n v="3686"/>
    <x v="663"/>
    <x v="9"/>
    <x v="1"/>
    <x v="1"/>
    <x v="0"/>
    <x v="1"/>
    <x v="1"/>
    <x v="6"/>
    <x v="7"/>
    <x v="7"/>
    <x v="1"/>
    <x v="1"/>
    <x v="0"/>
    <x v="2"/>
    <x v="2"/>
    <x v="0"/>
  </r>
  <r>
    <n v="3687"/>
    <x v="663"/>
    <x v="9"/>
    <x v="1"/>
    <x v="1"/>
    <x v="0"/>
    <x v="0"/>
    <x v="0"/>
    <x v="3"/>
    <x v="45"/>
    <x v="45"/>
    <x v="1"/>
    <x v="1"/>
    <x v="0"/>
    <x v="3"/>
    <x v="3"/>
    <x v="0"/>
  </r>
  <r>
    <n v="3688"/>
    <x v="664"/>
    <x v="9"/>
    <x v="1"/>
    <x v="0"/>
    <x v="4"/>
    <x v="0"/>
    <x v="0"/>
    <x v="1"/>
    <x v="40"/>
    <x v="40"/>
    <x v="0"/>
    <x v="0"/>
    <x v="0"/>
    <x v="2"/>
    <x v="2"/>
    <x v="2"/>
  </r>
  <r>
    <n v="3689"/>
    <x v="664"/>
    <x v="9"/>
    <x v="1"/>
    <x v="0"/>
    <x v="5"/>
    <x v="2"/>
    <x v="2"/>
    <x v="4"/>
    <x v="17"/>
    <x v="17"/>
    <x v="0"/>
    <x v="0"/>
    <x v="0"/>
    <x v="1"/>
    <x v="1"/>
    <x v="0"/>
  </r>
  <r>
    <n v="3690"/>
    <x v="664"/>
    <x v="9"/>
    <x v="1"/>
    <x v="0"/>
    <x v="4"/>
    <x v="2"/>
    <x v="2"/>
    <x v="5"/>
    <x v="6"/>
    <x v="6"/>
    <x v="0"/>
    <x v="0"/>
    <x v="0"/>
    <x v="2"/>
    <x v="2"/>
    <x v="0"/>
  </r>
  <r>
    <n v="3691"/>
    <x v="664"/>
    <x v="9"/>
    <x v="1"/>
    <x v="0"/>
    <x v="4"/>
    <x v="3"/>
    <x v="3"/>
    <x v="8"/>
    <x v="18"/>
    <x v="18"/>
    <x v="0"/>
    <x v="0"/>
    <x v="0"/>
    <x v="4"/>
    <x v="4"/>
    <x v="4"/>
  </r>
  <r>
    <n v="3692"/>
    <x v="664"/>
    <x v="9"/>
    <x v="1"/>
    <x v="0"/>
    <x v="3"/>
    <x v="2"/>
    <x v="2"/>
    <x v="6"/>
    <x v="32"/>
    <x v="32"/>
    <x v="0"/>
    <x v="0"/>
    <x v="0"/>
    <x v="1"/>
    <x v="1"/>
    <x v="0"/>
  </r>
  <r>
    <n v="3693"/>
    <x v="664"/>
    <x v="9"/>
    <x v="1"/>
    <x v="1"/>
    <x v="4"/>
    <x v="3"/>
    <x v="3"/>
    <x v="4"/>
    <x v="29"/>
    <x v="29"/>
    <x v="0"/>
    <x v="0"/>
    <x v="0"/>
    <x v="3"/>
    <x v="3"/>
    <x v="4"/>
  </r>
  <r>
    <n v="3694"/>
    <x v="664"/>
    <x v="9"/>
    <x v="1"/>
    <x v="2"/>
    <x v="4"/>
    <x v="4"/>
    <x v="4"/>
    <x v="1"/>
    <x v="37"/>
    <x v="37"/>
    <x v="1"/>
    <x v="1"/>
    <x v="0"/>
    <x v="4"/>
    <x v="4"/>
    <x v="4"/>
  </r>
  <r>
    <n v="3695"/>
    <x v="664"/>
    <x v="9"/>
    <x v="1"/>
    <x v="2"/>
    <x v="3"/>
    <x v="0"/>
    <x v="0"/>
    <x v="1"/>
    <x v="40"/>
    <x v="40"/>
    <x v="1"/>
    <x v="1"/>
    <x v="0"/>
    <x v="2"/>
    <x v="2"/>
    <x v="2"/>
  </r>
  <r>
    <n v="3696"/>
    <x v="664"/>
    <x v="9"/>
    <x v="1"/>
    <x v="0"/>
    <x v="0"/>
    <x v="2"/>
    <x v="2"/>
    <x v="4"/>
    <x v="17"/>
    <x v="17"/>
    <x v="1"/>
    <x v="1"/>
    <x v="0"/>
    <x v="3"/>
    <x v="3"/>
    <x v="0"/>
  </r>
  <r>
    <n v="3697"/>
    <x v="664"/>
    <x v="9"/>
    <x v="1"/>
    <x v="1"/>
    <x v="6"/>
    <x v="3"/>
    <x v="3"/>
    <x v="9"/>
    <x v="35"/>
    <x v="35"/>
    <x v="0"/>
    <x v="0"/>
    <x v="0"/>
    <x v="2"/>
    <x v="2"/>
    <x v="0"/>
  </r>
  <r>
    <n v="3698"/>
    <x v="665"/>
    <x v="9"/>
    <x v="1"/>
    <x v="1"/>
    <x v="1"/>
    <x v="0"/>
    <x v="0"/>
    <x v="9"/>
    <x v="39"/>
    <x v="39"/>
    <x v="0"/>
    <x v="0"/>
    <x v="0"/>
    <x v="1"/>
    <x v="1"/>
    <x v="0"/>
  </r>
  <r>
    <n v="3699"/>
    <x v="665"/>
    <x v="9"/>
    <x v="1"/>
    <x v="2"/>
    <x v="6"/>
    <x v="1"/>
    <x v="1"/>
    <x v="5"/>
    <x v="28"/>
    <x v="28"/>
    <x v="0"/>
    <x v="0"/>
    <x v="0"/>
    <x v="2"/>
    <x v="2"/>
    <x v="2"/>
  </r>
  <r>
    <n v="3700"/>
    <x v="665"/>
    <x v="9"/>
    <x v="1"/>
    <x v="0"/>
    <x v="2"/>
    <x v="0"/>
    <x v="0"/>
    <x v="4"/>
    <x v="4"/>
    <x v="4"/>
    <x v="0"/>
    <x v="0"/>
    <x v="0"/>
    <x v="2"/>
    <x v="2"/>
    <x v="2"/>
  </r>
  <r>
    <n v="3701"/>
    <x v="665"/>
    <x v="9"/>
    <x v="1"/>
    <x v="2"/>
    <x v="1"/>
    <x v="3"/>
    <x v="3"/>
    <x v="6"/>
    <x v="13"/>
    <x v="13"/>
    <x v="0"/>
    <x v="0"/>
    <x v="0"/>
    <x v="0"/>
    <x v="0"/>
    <x v="0"/>
  </r>
  <r>
    <n v="3702"/>
    <x v="665"/>
    <x v="9"/>
    <x v="1"/>
    <x v="1"/>
    <x v="6"/>
    <x v="2"/>
    <x v="2"/>
    <x v="0"/>
    <x v="38"/>
    <x v="38"/>
    <x v="0"/>
    <x v="0"/>
    <x v="0"/>
    <x v="2"/>
    <x v="2"/>
    <x v="0"/>
  </r>
  <r>
    <n v="3703"/>
    <x v="666"/>
    <x v="9"/>
    <x v="1"/>
    <x v="1"/>
    <x v="3"/>
    <x v="3"/>
    <x v="3"/>
    <x v="5"/>
    <x v="16"/>
    <x v="16"/>
    <x v="0"/>
    <x v="0"/>
    <x v="0"/>
    <x v="2"/>
    <x v="2"/>
    <x v="1"/>
  </r>
  <r>
    <n v="3704"/>
    <x v="667"/>
    <x v="9"/>
    <x v="1"/>
    <x v="1"/>
    <x v="6"/>
    <x v="1"/>
    <x v="1"/>
    <x v="1"/>
    <x v="1"/>
    <x v="1"/>
    <x v="1"/>
    <x v="1"/>
    <x v="0"/>
    <x v="3"/>
    <x v="3"/>
    <x v="1"/>
  </r>
  <r>
    <n v="3705"/>
    <x v="668"/>
    <x v="9"/>
    <x v="1"/>
    <x v="1"/>
    <x v="0"/>
    <x v="1"/>
    <x v="1"/>
    <x v="5"/>
    <x v="28"/>
    <x v="28"/>
    <x v="0"/>
    <x v="0"/>
    <x v="0"/>
    <x v="1"/>
    <x v="1"/>
    <x v="2"/>
  </r>
  <r>
    <n v="3706"/>
    <x v="668"/>
    <x v="9"/>
    <x v="1"/>
    <x v="0"/>
    <x v="6"/>
    <x v="0"/>
    <x v="0"/>
    <x v="9"/>
    <x v="39"/>
    <x v="39"/>
    <x v="0"/>
    <x v="0"/>
    <x v="0"/>
    <x v="2"/>
    <x v="2"/>
    <x v="0"/>
  </r>
  <r>
    <n v="3707"/>
    <x v="668"/>
    <x v="9"/>
    <x v="1"/>
    <x v="1"/>
    <x v="5"/>
    <x v="3"/>
    <x v="3"/>
    <x v="1"/>
    <x v="27"/>
    <x v="27"/>
    <x v="0"/>
    <x v="0"/>
    <x v="0"/>
    <x v="2"/>
    <x v="2"/>
    <x v="3"/>
  </r>
  <r>
    <n v="3708"/>
    <x v="668"/>
    <x v="9"/>
    <x v="1"/>
    <x v="1"/>
    <x v="0"/>
    <x v="1"/>
    <x v="1"/>
    <x v="3"/>
    <x v="14"/>
    <x v="14"/>
    <x v="0"/>
    <x v="0"/>
    <x v="0"/>
    <x v="4"/>
    <x v="4"/>
    <x v="0"/>
  </r>
  <r>
    <n v="3709"/>
    <x v="668"/>
    <x v="9"/>
    <x v="1"/>
    <x v="2"/>
    <x v="4"/>
    <x v="3"/>
    <x v="3"/>
    <x v="6"/>
    <x v="13"/>
    <x v="13"/>
    <x v="0"/>
    <x v="0"/>
    <x v="0"/>
    <x v="2"/>
    <x v="2"/>
    <x v="0"/>
  </r>
  <r>
    <n v="3710"/>
    <x v="669"/>
    <x v="10"/>
    <x v="1"/>
    <x v="2"/>
    <x v="2"/>
    <x v="3"/>
    <x v="3"/>
    <x v="4"/>
    <x v="29"/>
    <x v="29"/>
    <x v="0"/>
    <x v="0"/>
    <x v="0"/>
    <x v="2"/>
    <x v="2"/>
    <x v="4"/>
  </r>
  <r>
    <n v="3711"/>
    <x v="669"/>
    <x v="10"/>
    <x v="1"/>
    <x v="2"/>
    <x v="2"/>
    <x v="0"/>
    <x v="0"/>
    <x v="5"/>
    <x v="48"/>
    <x v="48"/>
    <x v="0"/>
    <x v="0"/>
    <x v="0"/>
    <x v="4"/>
    <x v="4"/>
    <x v="0"/>
  </r>
  <r>
    <n v="3712"/>
    <x v="669"/>
    <x v="10"/>
    <x v="1"/>
    <x v="0"/>
    <x v="5"/>
    <x v="0"/>
    <x v="0"/>
    <x v="8"/>
    <x v="23"/>
    <x v="23"/>
    <x v="0"/>
    <x v="0"/>
    <x v="0"/>
    <x v="2"/>
    <x v="2"/>
    <x v="2"/>
  </r>
  <r>
    <n v="3713"/>
    <x v="669"/>
    <x v="10"/>
    <x v="1"/>
    <x v="0"/>
    <x v="5"/>
    <x v="0"/>
    <x v="0"/>
    <x v="8"/>
    <x v="23"/>
    <x v="23"/>
    <x v="0"/>
    <x v="0"/>
    <x v="0"/>
    <x v="4"/>
    <x v="4"/>
    <x v="2"/>
  </r>
  <r>
    <n v="3714"/>
    <x v="669"/>
    <x v="10"/>
    <x v="1"/>
    <x v="0"/>
    <x v="0"/>
    <x v="0"/>
    <x v="0"/>
    <x v="4"/>
    <x v="4"/>
    <x v="4"/>
    <x v="0"/>
    <x v="0"/>
    <x v="1"/>
    <x v="0"/>
    <x v="0"/>
    <x v="2"/>
  </r>
  <r>
    <n v="3715"/>
    <x v="669"/>
    <x v="10"/>
    <x v="1"/>
    <x v="1"/>
    <x v="4"/>
    <x v="4"/>
    <x v="4"/>
    <x v="9"/>
    <x v="46"/>
    <x v="46"/>
    <x v="1"/>
    <x v="1"/>
    <x v="0"/>
    <x v="0"/>
    <x v="0"/>
    <x v="0"/>
  </r>
  <r>
    <n v="3716"/>
    <x v="669"/>
    <x v="10"/>
    <x v="1"/>
    <x v="0"/>
    <x v="6"/>
    <x v="2"/>
    <x v="2"/>
    <x v="3"/>
    <x v="3"/>
    <x v="3"/>
    <x v="1"/>
    <x v="1"/>
    <x v="0"/>
    <x v="3"/>
    <x v="3"/>
    <x v="0"/>
  </r>
  <r>
    <n v="3717"/>
    <x v="669"/>
    <x v="10"/>
    <x v="1"/>
    <x v="1"/>
    <x v="2"/>
    <x v="2"/>
    <x v="2"/>
    <x v="4"/>
    <x v="17"/>
    <x v="17"/>
    <x v="1"/>
    <x v="1"/>
    <x v="0"/>
    <x v="1"/>
    <x v="1"/>
    <x v="0"/>
  </r>
  <r>
    <n v="3718"/>
    <x v="669"/>
    <x v="10"/>
    <x v="1"/>
    <x v="1"/>
    <x v="0"/>
    <x v="2"/>
    <x v="2"/>
    <x v="6"/>
    <x v="32"/>
    <x v="32"/>
    <x v="0"/>
    <x v="0"/>
    <x v="0"/>
    <x v="4"/>
    <x v="4"/>
    <x v="0"/>
  </r>
  <r>
    <n v="3719"/>
    <x v="669"/>
    <x v="10"/>
    <x v="1"/>
    <x v="2"/>
    <x v="3"/>
    <x v="4"/>
    <x v="4"/>
    <x v="1"/>
    <x v="37"/>
    <x v="37"/>
    <x v="1"/>
    <x v="1"/>
    <x v="0"/>
    <x v="3"/>
    <x v="3"/>
    <x v="4"/>
  </r>
  <r>
    <n v="3720"/>
    <x v="670"/>
    <x v="10"/>
    <x v="1"/>
    <x v="2"/>
    <x v="4"/>
    <x v="3"/>
    <x v="3"/>
    <x v="4"/>
    <x v="29"/>
    <x v="29"/>
    <x v="0"/>
    <x v="0"/>
    <x v="0"/>
    <x v="2"/>
    <x v="2"/>
    <x v="4"/>
  </r>
  <r>
    <n v="3721"/>
    <x v="671"/>
    <x v="10"/>
    <x v="1"/>
    <x v="2"/>
    <x v="3"/>
    <x v="1"/>
    <x v="1"/>
    <x v="2"/>
    <x v="30"/>
    <x v="30"/>
    <x v="1"/>
    <x v="1"/>
    <x v="0"/>
    <x v="0"/>
    <x v="0"/>
    <x v="2"/>
  </r>
  <r>
    <n v="3722"/>
    <x v="671"/>
    <x v="10"/>
    <x v="1"/>
    <x v="0"/>
    <x v="0"/>
    <x v="0"/>
    <x v="0"/>
    <x v="1"/>
    <x v="40"/>
    <x v="40"/>
    <x v="1"/>
    <x v="1"/>
    <x v="0"/>
    <x v="0"/>
    <x v="0"/>
    <x v="2"/>
  </r>
  <r>
    <n v="3723"/>
    <x v="671"/>
    <x v="10"/>
    <x v="1"/>
    <x v="0"/>
    <x v="0"/>
    <x v="1"/>
    <x v="1"/>
    <x v="2"/>
    <x v="30"/>
    <x v="30"/>
    <x v="0"/>
    <x v="0"/>
    <x v="0"/>
    <x v="1"/>
    <x v="1"/>
    <x v="2"/>
  </r>
  <r>
    <n v="3724"/>
    <x v="671"/>
    <x v="10"/>
    <x v="1"/>
    <x v="2"/>
    <x v="5"/>
    <x v="3"/>
    <x v="3"/>
    <x v="1"/>
    <x v="27"/>
    <x v="27"/>
    <x v="1"/>
    <x v="1"/>
    <x v="0"/>
    <x v="3"/>
    <x v="3"/>
    <x v="3"/>
  </r>
  <r>
    <n v="3725"/>
    <x v="671"/>
    <x v="10"/>
    <x v="1"/>
    <x v="1"/>
    <x v="3"/>
    <x v="4"/>
    <x v="4"/>
    <x v="3"/>
    <x v="42"/>
    <x v="42"/>
    <x v="0"/>
    <x v="0"/>
    <x v="0"/>
    <x v="3"/>
    <x v="3"/>
    <x v="2"/>
  </r>
  <r>
    <n v="3726"/>
    <x v="672"/>
    <x v="10"/>
    <x v="1"/>
    <x v="1"/>
    <x v="3"/>
    <x v="0"/>
    <x v="0"/>
    <x v="1"/>
    <x v="40"/>
    <x v="40"/>
    <x v="0"/>
    <x v="0"/>
    <x v="0"/>
    <x v="2"/>
    <x v="2"/>
    <x v="2"/>
  </r>
  <r>
    <n v="3727"/>
    <x v="672"/>
    <x v="10"/>
    <x v="1"/>
    <x v="1"/>
    <x v="6"/>
    <x v="0"/>
    <x v="0"/>
    <x v="9"/>
    <x v="39"/>
    <x v="39"/>
    <x v="1"/>
    <x v="1"/>
    <x v="0"/>
    <x v="2"/>
    <x v="2"/>
    <x v="0"/>
  </r>
  <r>
    <n v="3728"/>
    <x v="672"/>
    <x v="10"/>
    <x v="1"/>
    <x v="0"/>
    <x v="4"/>
    <x v="3"/>
    <x v="3"/>
    <x v="4"/>
    <x v="29"/>
    <x v="29"/>
    <x v="0"/>
    <x v="0"/>
    <x v="0"/>
    <x v="2"/>
    <x v="2"/>
    <x v="4"/>
  </r>
  <r>
    <n v="3729"/>
    <x v="673"/>
    <x v="10"/>
    <x v="1"/>
    <x v="1"/>
    <x v="6"/>
    <x v="2"/>
    <x v="2"/>
    <x v="1"/>
    <x v="43"/>
    <x v="43"/>
    <x v="1"/>
    <x v="1"/>
    <x v="0"/>
    <x v="2"/>
    <x v="2"/>
    <x v="0"/>
  </r>
  <r>
    <n v="3730"/>
    <x v="674"/>
    <x v="10"/>
    <x v="1"/>
    <x v="2"/>
    <x v="3"/>
    <x v="2"/>
    <x v="2"/>
    <x v="6"/>
    <x v="32"/>
    <x v="32"/>
    <x v="0"/>
    <x v="0"/>
    <x v="0"/>
    <x v="2"/>
    <x v="2"/>
    <x v="0"/>
  </r>
  <r>
    <n v="3731"/>
    <x v="674"/>
    <x v="10"/>
    <x v="1"/>
    <x v="1"/>
    <x v="0"/>
    <x v="2"/>
    <x v="2"/>
    <x v="5"/>
    <x v="6"/>
    <x v="6"/>
    <x v="0"/>
    <x v="0"/>
    <x v="0"/>
    <x v="4"/>
    <x v="4"/>
    <x v="0"/>
  </r>
  <r>
    <n v="3732"/>
    <x v="674"/>
    <x v="10"/>
    <x v="1"/>
    <x v="1"/>
    <x v="1"/>
    <x v="4"/>
    <x v="4"/>
    <x v="9"/>
    <x v="46"/>
    <x v="46"/>
    <x v="0"/>
    <x v="0"/>
    <x v="1"/>
    <x v="3"/>
    <x v="3"/>
    <x v="0"/>
  </r>
  <r>
    <n v="3733"/>
    <x v="675"/>
    <x v="10"/>
    <x v="1"/>
    <x v="2"/>
    <x v="2"/>
    <x v="4"/>
    <x v="4"/>
    <x v="9"/>
    <x v="46"/>
    <x v="46"/>
    <x v="0"/>
    <x v="0"/>
    <x v="0"/>
    <x v="2"/>
    <x v="2"/>
    <x v="0"/>
  </r>
  <r>
    <n v="3734"/>
    <x v="675"/>
    <x v="10"/>
    <x v="1"/>
    <x v="0"/>
    <x v="4"/>
    <x v="0"/>
    <x v="0"/>
    <x v="0"/>
    <x v="0"/>
    <x v="0"/>
    <x v="1"/>
    <x v="1"/>
    <x v="0"/>
    <x v="0"/>
    <x v="0"/>
    <x v="0"/>
  </r>
  <r>
    <n v="3735"/>
    <x v="675"/>
    <x v="10"/>
    <x v="1"/>
    <x v="0"/>
    <x v="0"/>
    <x v="2"/>
    <x v="2"/>
    <x v="5"/>
    <x v="6"/>
    <x v="6"/>
    <x v="1"/>
    <x v="1"/>
    <x v="0"/>
    <x v="2"/>
    <x v="2"/>
    <x v="0"/>
  </r>
  <r>
    <n v="3736"/>
    <x v="675"/>
    <x v="10"/>
    <x v="1"/>
    <x v="1"/>
    <x v="6"/>
    <x v="1"/>
    <x v="1"/>
    <x v="9"/>
    <x v="44"/>
    <x v="44"/>
    <x v="0"/>
    <x v="0"/>
    <x v="0"/>
    <x v="0"/>
    <x v="0"/>
    <x v="0"/>
  </r>
  <r>
    <n v="3737"/>
    <x v="675"/>
    <x v="10"/>
    <x v="1"/>
    <x v="2"/>
    <x v="0"/>
    <x v="4"/>
    <x v="4"/>
    <x v="6"/>
    <x v="9"/>
    <x v="9"/>
    <x v="0"/>
    <x v="0"/>
    <x v="0"/>
    <x v="2"/>
    <x v="2"/>
    <x v="0"/>
  </r>
  <r>
    <n v="3738"/>
    <x v="675"/>
    <x v="10"/>
    <x v="1"/>
    <x v="2"/>
    <x v="6"/>
    <x v="1"/>
    <x v="1"/>
    <x v="2"/>
    <x v="30"/>
    <x v="30"/>
    <x v="1"/>
    <x v="1"/>
    <x v="0"/>
    <x v="2"/>
    <x v="2"/>
    <x v="2"/>
  </r>
  <r>
    <n v="3739"/>
    <x v="675"/>
    <x v="10"/>
    <x v="1"/>
    <x v="2"/>
    <x v="5"/>
    <x v="0"/>
    <x v="0"/>
    <x v="7"/>
    <x v="20"/>
    <x v="20"/>
    <x v="0"/>
    <x v="0"/>
    <x v="0"/>
    <x v="2"/>
    <x v="2"/>
    <x v="2"/>
  </r>
  <r>
    <n v="3740"/>
    <x v="675"/>
    <x v="10"/>
    <x v="1"/>
    <x v="1"/>
    <x v="6"/>
    <x v="3"/>
    <x v="3"/>
    <x v="2"/>
    <x v="5"/>
    <x v="5"/>
    <x v="0"/>
    <x v="0"/>
    <x v="0"/>
    <x v="2"/>
    <x v="2"/>
    <x v="1"/>
  </r>
  <r>
    <n v="3741"/>
    <x v="675"/>
    <x v="10"/>
    <x v="1"/>
    <x v="1"/>
    <x v="0"/>
    <x v="0"/>
    <x v="0"/>
    <x v="5"/>
    <x v="48"/>
    <x v="48"/>
    <x v="0"/>
    <x v="0"/>
    <x v="0"/>
    <x v="4"/>
    <x v="4"/>
    <x v="0"/>
  </r>
  <r>
    <n v="3742"/>
    <x v="675"/>
    <x v="10"/>
    <x v="1"/>
    <x v="2"/>
    <x v="5"/>
    <x v="0"/>
    <x v="0"/>
    <x v="4"/>
    <x v="4"/>
    <x v="4"/>
    <x v="0"/>
    <x v="0"/>
    <x v="0"/>
    <x v="2"/>
    <x v="2"/>
    <x v="2"/>
  </r>
  <r>
    <n v="3743"/>
    <x v="676"/>
    <x v="10"/>
    <x v="1"/>
    <x v="2"/>
    <x v="1"/>
    <x v="0"/>
    <x v="0"/>
    <x v="7"/>
    <x v="20"/>
    <x v="20"/>
    <x v="1"/>
    <x v="1"/>
    <x v="0"/>
    <x v="3"/>
    <x v="3"/>
    <x v="2"/>
  </r>
  <r>
    <n v="3744"/>
    <x v="677"/>
    <x v="10"/>
    <x v="1"/>
    <x v="1"/>
    <x v="2"/>
    <x v="4"/>
    <x v="4"/>
    <x v="0"/>
    <x v="49"/>
    <x v="49"/>
    <x v="0"/>
    <x v="0"/>
    <x v="0"/>
    <x v="2"/>
    <x v="2"/>
    <x v="2"/>
  </r>
  <r>
    <n v="3745"/>
    <x v="677"/>
    <x v="10"/>
    <x v="1"/>
    <x v="1"/>
    <x v="0"/>
    <x v="0"/>
    <x v="0"/>
    <x v="3"/>
    <x v="45"/>
    <x v="45"/>
    <x v="0"/>
    <x v="0"/>
    <x v="0"/>
    <x v="0"/>
    <x v="0"/>
    <x v="0"/>
  </r>
  <r>
    <n v="3746"/>
    <x v="677"/>
    <x v="10"/>
    <x v="1"/>
    <x v="0"/>
    <x v="4"/>
    <x v="0"/>
    <x v="0"/>
    <x v="2"/>
    <x v="2"/>
    <x v="2"/>
    <x v="0"/>
    <x v="0"/>
    <x v="0"/>
    <x v="3"/>
    <x v="3"/>
    <x v="2"/>
  </r>
  <r>
    <n v="3747"/>
    <x v="678"/>
    <x v="10"/>
    <x v="1"/>
    <x v="0"/>
    <x v="6"/>
    <x v="3"/>
    <x v="3"/>
    <x v="0"/>
    <x v="25"/>
    <x v="25"/>
    <x v="0"/>
    <x v="0"/>
    <x v="1"/>
    <x v="3"/>
    <x v="3"/>
    <x v="2"/>
  </r>
  <r>
    <n v="3748"/>
    <x v="678"/>
    <x v="10"/>
    <x v="1"/>
    <x v="2"/>
    <x v="2"/>
    <x v="1"/>
    <x v="1"/>
    <x v="0"/>
    <x v="10"/>
    <x v="10"/>
    <x v="0"/>
    <x v="0"/>
    <x v="0"/>
    <x v="2"/>
    <x v="2"/>
    <x v="2"/>
  </r>
  <r>
    <n v="3749"/>
    <x v="678"/>
    <x v="10"/>
    <x v="1"/>
    <x v="0"/>
    <x v="1"/>
    <x v="4"/>
    <x v="4"/>
    <x v="5"/>
    <x v="47"/>
    <x v="47"/>
    <x v="0"/>
    <x v="0"/>
    <x v="0"/>
    <x v="3"/>
    <x v="3"/>
    <x v="2"/>
  </r>
  <r>
    <n v="3750"/>
    <x v="678"/>
    <x v="10"/>
    <x v="1"/>
    <x v="0"/>
    <x v="5"/>
    <x v="4"/>
    <x v="4"/>
    <x v="6"/>
    <x v="9"/>
    <x v="9"/>
    <x v="1"/>
    <x v="1"/>
    <x v="1"/>
    <x v="4"/>
    <x v="4"/>
    <x v="0"/>
  </r>
  <r>
    <n v="3751"/>
    <x v="678"/>
    <x v="10"/>
    <x v="1"/>
    <x v="2"/>
    <x v="4"/>
    <x v="1"/>
    <x v="1"/>
    <x v="6"/>
    <x v="7"/>
    <x v="7"/>
    <x v="0"/>
    <x v="0"/>
    <x v="0"/>
    <x v="2"/>
    <x v="2"/>
    <x v="0"/>
  </r>
  <r>
    <n v="3752"/>
    <x v="678"/>
    <x v="10"/>
    <x v="1"/>
    <x v="0"/>
    <x v="4"/>
    <x v="3"/>
    <x v="3"/>
    <x v="5"/>
    <x v="16"/>
    <x v="16"/>
    <x v="0"/>
    <x v="0"/>
    <x v="0"/>
    <x v="2"/>
    <x v="2"/>
    <x v="1"/>
  </r>
  <r>
    <n v="3753"/>
    <x v="678"/>
    <x v="10"/>
    <x v="1"/>
    <x v="1"/>
    <x v="0"/>
    <x v="0"/>
    <x v="0"/>
    <x v="7"/>
    <x v="20"/>
    <x v="20"/>
    <x v="1"/>
    <x v="1"/>
    <x v="0"/>
    <x v="0"/>
    <x v="0"/>
    <x v="2"/>
  </r>
  <r>
    <n v="3754"/>
    <x v="678"/>
    <x v="10"/>
    <x v="1"/>
    <x v="2"/>
    <x v="1"/>
    <x v="3"/>
    <x v="3"/>
    <x v="3"/>
    <x v="41"/>
    <x v="41"/>
    <x v="0"/>
    <x v="0"/>
    <x v="0"/>
    <x v="2"/>
    <x v="2"/>
    <x v="2"/>
  </r>
  <r>
    <n v="3755"/>
    <x v="678"/>
    <x v="10"/>
    <x v="1"/>
    <x v="0"/>
    <x v="3"/>
    <x v="1"/>
    <x v="1"/>
    <x v="7"/>
    <x v="21"/>
    <x v="21"/>
    <x v="0"/>
    <x v="0"/>
    <x v="0"/>
    <x v="0"/>
    <x v="0"/>
    <x v="1"/>
  </r>
  <r>
    <n v="3756"/>
    <x v="679"/>
    <x v="10"/>
    <x v="1"/>
    <x v="0"/>
    <x v="5"/>
    <x v="4"/>
    <x v="4"/>
    <x v="4"/>
    <x v="8"/>
    <x v="8"/>
    <x v="1"/>
    <x v="1"/>
    <x v="0"/>
    <x v="4"/>
    <x v="4"/>
    <x v="1"/>
  </r>
  <r>
    <n v="3757"/>
    <x v="679"/>
    <x v="10"/>
    <x v="1"/>
    <x v="2"/>
    <x v="1"/>
    <x v="0"/>
    <x v="0"/>
    <x v="5"/>
    <x v="48"/>
    <x v="48"/>
    <x v="1"/>
    <x v="1"/>
    <x v="0"/>
    <x v="3"/>
    <x v="3"/>
    <x v="0"/>
  </r>
  <r>
    <n v="3758"/>
    <x v="680"/>
    <x v="10"/>
    <x v="1"/>
    <x v="0"/>
    <x v="5"/>
    <x v="4"/>
    <x v="4"/>
    <x v="7"/>
    <x v="31"/>
    <x v="31"/>
    <x v="0"/>
    <x v="0"/>
    <x v="0"/>
    <x v="2"/>
    <x v="2"/>
    <x v="4"/>
  </r>
  <r>
    <n v="3759"/>
    <x v="680"/>
    <x v="10"/>
    <x v="1"/>
    <x v="1"/>
    <x v="0"/>
    <x v="0"/>
    <x v="0"/>
    <x v="7"/>
    <x v="20"/>
    <x v="20"/>
    <x v="0"/>
    <x v="0"/>
    <x v="0"/>
    <x v="2"/>
    <x v="2"/>
    <x v="2"/>
  </r>
  <r>
    <n v="3760"/>
    <x v="680"/>
    <x v="10"/>
    <x v="1"/>
    <x v="1"/>
    <x v="0"/>
    <x v="2"/>
    <x v="2"/>
    <x v="8"/>
    <x v="36"/>
    <x v="36"/>
    <x v="0"/>
    <x v="0"/>
    <x v="0"/>
    <x v="2"/>
    <x v="2"/>
    <x v="0"/>
  </r>
  <r>
    <n v="3761"/>
    <x v="680"/>
    <x v="10"/>
    <x v="1"/>
    <x v="1"/>
    <x v="1"/>
    <x v="3"/>
    <x v="3"/>
    <x v="9"/>
    <x v="35"/>
    <x v="35"/>
    <x v="0"/>
    <x v="0"/>
    <x v="0"/>
    <x v="0"/>
    <x v="0"/>
    <x v="0"/>
  </r>
  <r>
    <n v="3762"/>
    <x v="680"/>
    <x v="10"/>
    <x v="1"/>
    <x v="2"/>
    <x v="3"/>
    <x v="0"/>
    <x v="0"/>
    <x v="7"/>
    <x v="20"/>
    <x v="20"/>
    <x v="0"/>
    <x v="0"/>
    <x v="0"/>
    <x v="0"/>
    <x v="0"/>
    <x v="2"/>
  </r>
  <r>
    <n v="3763"/>
    <x v="681"/>
    <x v="10"/>
    <x v="1"/>
    <x v="0"/>
    <x v="0"/>
    <x v="4"/>
    <x v="4"/>
    <x v="7"/>
    <x v="31"/>
    <x v="31"/>
    <x v="1"/>
    <x v="1"/>
    <x v="0"/>
    <x v="2"/>
    <x v="2"/>
    <x v="4"/>
  </r>
  <r>
    <n v="3764"/>
    <x v="681"/>
    <x v="10"/>
    <x v="1"/>
    <x v="1"/>
    <x v="1"/>
    <x v="2"/>
    <x v="2"/>
    <x v="8"/>
    <x v="36"/>
    <x v="36"/>
    <x v="1"/>
    <x v="1"/>
    <x v="0"/>
    <x v="0"/>
    <x v="0"/>
    <x v="0"/>
  </r>
  <r>
    <n v="3765"/>
    <x v="681"/>
    <x v="10"/>
    <x v="1"/>
    <x v="2"/>
    <x v="4"/>
    <x v="2"/>
    <x v="2"/>
    <x v="8"/>
    <x v="36"/>
    <x v="36"/>
    <x v="1"/>
    <x v="1"/>
    <x v="0"/>
    <x v="3"/>
    <x v="3"/>
    <x v="0"/>
  </r>
  <r>
    <n v="3766"/>
    <x v="681"/>
    <x v="10"/>
    <x v="1"/>
    <x v="2"/>
    <x v="5"/>
    <x v="1"/>
    <x v="1"/>
    <x v="0"/>
    <x v="10"/>
    <x v="10"/>
    <x v="0"/>
    <x v="0"/>
    <x v="0"/>
    <x v="2"/>
    <x v="2"/>
    <x v="2"/>
  </r>
  <r>
    <n v="3767"/>
    <x v="681"/>
    <x v="10"/>
    <x v="1"/>
    <x v="0"/>
    <x v="3"/>
    <x v="3"/>
    <x v="3"/>
    <x v="1"/>
    <x v="27"/>
    <x v="27"/>
    <x v="0"/>
    <x v="0"/>
    <x v="1"/>
    <x v="2"/>
    <x v="2"/>
    <x v="3"/>
  </r>
  <r>
    <n v="3768"/>
    <x v="681"/>
    <x v="10"/>
    <x v="1"/>
    <x v="0"/>
    <x v="0"/>
    <x v="2"/>
    <x v="2"/>
    <x v="5"/>
    <x v="6"/>
    <x v="6"/>
    <x v="0"/>
    <x v="0"/>
    <x v="0"/>
    <x v="1"/>
    <x v="1"/>
    <x v="0"/>
  </r>
  <r>
    <n v="3769"/>
    <x v="681"/>
    <x v="10"/>
    <x v="1"/>
    <x v="0"/>
    <x v="1"/>
    <x v="4"/>
    <x v="4"/>
    <x v="9"/>
    <x v="46"/>
    <x v="46"/>
    <x v="0"/>
    <x v="0"/>
    <x v="0"/>
    <x v="1"/>
    <x v="1"/>
    <x v="0"/>
  </r>
  <r>
    <n v="3770"/>
    <x v="681"/>
    <x v="10"/>
    <x v="1"/>
    <x v="1"/>
    <x v="5"/>
    <x v="3"/>
    <x v="3"/>
    <x v="7"/>
    <x v="11"/>
    <x v="11"/>
    <x v="0"/>
    <x v="0"/>
    <x v="0"/>
    <x v="2"/>
    <x v="2"/>
    <x v="3"/>
  </r>
  <r>
    <n v="3771"/>
    <x v="682"/>
    <x v="10"/>
    <x v="1"/>
    <x v="0"/>
    <x v="1"/>
    <x v="0"/>
    <x v="0"/>
    <x v="2"/>
    <x v="2"/>
    <x v="2"/>
    <x v="0"/>
    <x v="0"/>
    <x v="1"/>
    <x v="2"/>
    <x v="2"/>
    <x v="2"/>
  </r>
  <r>
    <n v="3772"/>
    <x v="682"/>
    <x v="10"/>
    <x v="1"/>
    <x v="0"/>
    <x v="6"/>
    <x v="3"/>
    <x v="3"/>
    <x v="7"/>
    <x v="11"/>
    <x v="11"/>
    <x v="1"/>
    <x v="1"/>
    <x v="0"/>
    <x v="0"/>
    <x v="0"/>
    <x v="3"/>
  </r>
  <r>
    <n v="3773"/>
    <x v="682"/>
    <x v="10"/>
    <x v="1"/>
    <x v="1"/>
    <x v="5"/>
    <x v="3"/>
    <x v="3"/>
    <x v="0"/>
    <x v="25"/>
    <x v="25"/>
    <x v="0"/>
    <x v="0"/>
    <x v="0"/>
    <x v="2"/>
    <x v="2"/>
    <x v="2"/>
  </r>
  <r>
    <n v="3774"/>
    <x v="682"/>
    <x v="10"/>
    <x v="1"/>
    <x v="0"/>
    <x v="1"/>
    <x v="1"/>
    <x v="1"/>
    <x v="4"/>
    <x v="22"/>
    <x v="22"/>
    <x v="0"/>
    <x v="0"/>
    <x v="0"/>
    <x v="2"/>
    <x v="2"/>
    <x v="1"/>
  </r>
  <r>
    <n v="3775"/>
    <x v="682"/>
    <x v="10"/>
    <x v="1"/>
    <x v="2"/>
    <x v="5"/>
    <x v="3"/>
    <x v="3"/>
    <x v="6"/>
    <x v="13"/>
    <x v="13"/>
    <x v="1"/>
    <x v="1"/>
    <x v="0"/>
    <x v="3"/>
    <x v="3"/>
    <x v="0"/>
  </r>
  <r>
    <n v="3776"/>
    <x v="682"/>
    <x v="10"/>
    <x v="1"/>
    <x v="1"/>
    <x v="3"/>
    <x v="2"/>
    <x v="2"/>
    <x v="7"/>
    <x v="15"/>
    <x v="15"/>
    <x v="1"/>
    <x v="1"/>
    <x v="0"/>
    <x v="2"/>
    <x v="2"/>
    <x v="0"/>
  </r>
  <r>
    <n v="3777"/>
    <x v="682"/>
    <x v="10"/>
    <x v="1"/>
    <x v="0"/>
    <x v="1"/>
    <x v="3"/>
    <x v="3"/>
    <x v="0"/>
    <x v="25"/>
    <x v="25"/>
    <x v="0"/>
    <x v="0"/>
    <x v="0"/>
    <x v="2"/>
    <x v="2"/>
    <x v="2"/>
  </r>
  <r>
    <n v="3778"/>
    <x v="683"/>
    <x v="10"/>
    <x v="1"/>
    <x v="0"/>
    <x v="6"/>
    <x v="2"/>
    <x v="2"/>
    <x v="5"/>
    <x v="6"/>
    <x v="6"/>
    <x v="1"/>
    <x v="1"/>
    <x v="0"/>
    <x v="3"/>
    <x v="3"/>
    <x v="0"/>
  </r>
  <r>
    <n v="3779"/>
    <x v="683"/>
    <x v="10"/>
    <x v="1"/>
    <x v="0"/>
    <x v="5"/>
    <x v="3"/>
    <x v="3"/>
    <x v="9"/>
    <x v="35"/>
    <x v="35"/>
    <x v="1"/>
    <x v="1"/>
    <x v="0"/>
    <x v="0"/>
    <x v="0"/>
    <x v="0"/>
  </r>
  <r>
    <n v="3780"/>
    <x v="684"/>
    <x v="10"/>
    <x v="1"/>
    <x v="0"/>
    <x v="6"/>
    <x v="1"/>
    <x v="1"/>
    <x v="0"/>
    <x v="10"/>
    <x v="10"/>
    <x v="1"/>
    <x v="1"/>
    <x v="0"/>
    <x v="3"/>
    <x v="3"/>
    <x v="2"/>
  </r>
  <r>
    <n v="3781"/>
    <x v="685"/>
    <x v="10"/>
    <x v="1"/>
    <x v="2"/>
    <x v="5"/>
    <x v="3"/>
    <x v="3"/>
    <x v="1"/>
    <x v="27"/>
    <x v="27"/>
    <x v="0"/>
    <x v="0"/>
    <x v="1"/>
    <x v="2"/>
    <x v="2"/>
    <x v="3"/>
  </r>
  <r>
    <n v="3782"/>
    <x v="685"/>
    <x v="10"/>
    <x v="1"/>
    <x v="2"/>
    <x v="4"/>
    <x v="2"/>
    <x v="2"/>
    <x v="9"/>
    <x v="26"/>
    <x v="26"/>
    <x v="0"/>
    <x v="0"/>
    <x v="0"/>
    <x v="2"/>
    <x v="2"/>
    <x v="0"/>
  </r>
  <r>
    <n v="3783"/>
    <x v="685"/>
    <x v="10"/>
    <x v="1"/>
    <x v="2"/>
    <x v="0"/>
    <x v="2"/>
    <x v="2"/>
    <x v="8"/>
    <x v="36"/>
    <x v="36"/>
    <x v="0"/>
    <x v="0"/>
    <x v="1"/>
    <x v="2"/>
    <x v="2"/>
    <x v="0"/>
  </r>
  <r>
    <n v="3784"/>
    <x v="685"/>
    <x v="10"/>
    <x v="1"/>
    <x v="0"/>
    <x v="1"/>
    <x v="1"/>
    <x v="1"/>
    <x v="3"/>
    <x v="14"/>
    <x v="14"/>
    <x v="1"/>
    <x v="1"/>
    <x v="0"/>
    <x v="4"/>
    <x v="4"/>
    <x v="0"/>
  </r>
  <r>
    <n v="3785"/>
    <x v="685"/>
    <x v="10"/>
    <x v="1"/>
    <x v="1"/>
    <x v="4"/>
    <x v="4"/>
    <x v="4"/>
    <x v="8"/>
    <x v="19"/>
    <x v="19"/>
    <x v="0"/>
    <x v="0"/>
    <x v="0"/>
    <x v="0"/>
    <x v="0"/>
    <x v="4"/>
  </r>
  <r>
    <n v="3786"/>
    <x v="685"/>
    <x v="10"/>
    <x v="1"/>
    <x v="2"/>
    <x v="4"/>
    <x v="1"/>
    <x v="1"/>
    <x v="4"/>
    <x v="22"/>
    <x v="22"/>
    <x v="0"/>
    <x v="0"/>
    <x v="0"/>
    <x v="1"/>
    <x v="1"/>
    <x v="1"/>
  </r>
  <r>
    <n v="3787"/>
    <x v="685"/>
    <x v="10"/>
    <x v="1"/>
    <x v="2"/>
    <x v="5"/>
    <x v="1"/>
    <x v="1"/>
    <x v="1"/>
    <x v="1"/>
    <x v="1"/>
    <x v="1"/>
    <x v="1"/>
    <x v="0"/>
    <x v="1"/>
    <x v="1"/>
    <x v="1"/>
  </r>
  <r>
    <n v="3788"/>
    <x v="686"/>
    <x v="10"/>
    <x v="1"/>
    <x v="0"/>
    <x v="5"/>
    <x v="4"/>
    <x v="4"/>
    <x v="5"/>
    <x v="47"/>
    <x v="47"/>
    <x v="0"/>
    <x v="0"/>
    <x v="0"/>
    <x v="2"/>
    <x v="2"/>
    <x v="2"/>
  </r>
  <r>
    <n v="3789"/>
    <x v="686"/>
    <x v="10"/>
    <x v="1"/>
    <x v="0"/>
    <x v="1"/>
    <x v="2"/>
    <x v="2"/>
    <x v="9"/>
    <x v="26"/>
    <x v="26"/>
    <x v="1"/>
    <x v="1"/>
    <x v="0"/>
    <x v="3"/>
    <x v="3"/>
    <x v="0"/>
  </r>
  <r>
    <n v="3790"/>
    <x v="687"/>
    <x v="10"/>
    <x v="1"/>
    <x v="1"/>
    <x v="3"/>
    <x v="3"/>
    <x v="3"/>
    <x v="7"/>
    <x v="11"/>
    <x v="11"/>
    <x v="0"/>
    <x v="0"/>
    <x v="0"/>
    <x v="0"/>
    <x v="0"/>
    <x v="3"/>
  </r>
  <r>
    <n v="3791"/>
    <x v="687"/>
    <x v="10"/>
    <x v="1"/>
    <x v="1"/>
    <x v="6"/>
    <x v="3"/>
    <x v="3"/>
    <x v="3"/>
    <x v="41"/>
    <x v="41"/>
    <x v="0"/>
    <x v="0"/>
    <x v="0"/>
    <x v="2"/>
    <x v="2"/>
    <x v="2"/>
  </r>
  <r>
    <n v="3792"/>
    <x v="688"/>
    <x v="10"/>
    <x v="1"/>
    <x v="2"/>
    <x v="2"/>
    <x v="2"/>
    <x v="2"/>
    <x v="1"/>
    <x v="43"/>
    <x v="43"/>
    <x v="1"/>
    <x v="1"/>
    <x v="0"/>
    <x v="3"/>
    <x v="3"/>
    <x v="0"/>
  </r>
  <r>
    <n v="3793"/>
    <x v="689"/>
    <x v="10"/>
    <x v="1"/>
    <x v="2"/>
    <x v="6"/>
    <x v="1"/>
    <x v="1"/>
    <x v="1"/>
    <x v="1"/>
    <x v="1"/>
    <x v="1"/>
    <x v="1"/>
    <x v="0"/>
    <x v="3"/>
    <x v="3"/>
    <x v="1"/>
  </r>
  <r>
    <n v="3794"/>
    <x v="689"/>
    <x v="10"/>
    <x v="1"/>
    <x v="1"/>
    <x v="3"/>
    <x v="1"/>
    <x v="1"/>
    <x v="7"/>
    <x v="21"/>
    <x v="21"/>
    <x v="1"/>
    <x v="1"/>
    <x v="0"/>
    <x v="2"/>
    <x v="2"/>
    <x v="1"/>
  </r>
  <r>
    <n v="3795"/>
    <x v="689"/>
    <x v="10"/>
    <x v="1"/>
    <x v="0"/>
    <x v="4"/>
    <x v="2"/>
    <x v="2"/>
    <x v="7"/>
    <x v="15"/>
    <x v="15"/>
    <x v="1"/>
    <x v="1"/>
    <x v="0"/>
    <x v="4"/>
    <x v="4"/>
    <x v="0"/>
  </r>
  <r>
    <n v="3796"/>
    <x v="689"/>
    <x v="10"/>
    <x v="1"/>
    <x v="0"/>
    <x v="1"/>
    <x v="4"/>
    <x v="4"/>
    <x v="0"/>
    <x v="49"/>
    <x v="49"/>
    <x v="1"/>
    <x v="1"/>
    <x v="0"/>
    <x v="0"/>
    <x v="0"/>
    <x v="2"/>
  </r>
  <r>
    <n v="3797"/>
    <x v="689"/>
    <x v="10"/>
    <x v="1"/>
    <x v="0"/>
    <x v="6"/>
    <x v="3"/>
    <x v="3"/>
    <x v="8"/>
    <x v="18"/>
    <x v="18"/>
    <x v="0"/>
    <x v="0"/>
    <x v="0"/>
    <x v="4"/>
    <x v="4"/>
    <x v="4"/>
  </r>
  <r>
    <n v="3798"/>
    <x v="689"/>
    <x v="10"/>
    <x v="1"/>
    <x v="0"/>
    <x v="6"/>
    <x v="2"/>
    <x v="2"/>
    <x v="5"/>
    <x v="6"/>
    <x v="6"/>
    <x v="1"/>
    <x v="1"/>
    <x v="0"/>
    <x v="4"/>
    <x v="4"/>
    <x v="0"/>
  </r>
  <r>
    <n v="3799"/>
    <x v="689"/>
    <x v="10"/>
    <x v="1"/>
    <x v="0"/>
    <x v="3"/>
    <x v="0"/>
    <x v="0"/>
    <x v="1"/>
    <x v="40"/>
    <x v="40"/>
    <x v="1"/>
    <x v="1"/>
    <x v="0"/>
    <x v="0"/>
    <x v="0"/>
    <x v="2"/>
  </r>
  <r>
    <n v="3800"/>
    <x v="690"/>
    <x v="10"/>
    <x v="1"/>
    <x v="2"/>
    <x v="3"/>
    <x v="1"/>
    <x v="1"/>
    <x v="1"/>
    <x v="1"/>
    <x v="1"/>
    <x v="1"/>
    <x v="1"/>
    <x v="0"/>
    <x v="0"/>
    <x v="0"/>
    <x v="1"/>
  </r>
  <r>
    <n v="3801"/>
    <x v="690"/>
    <x v="10"/>
    <x v="1"/>
    <x v="1"/>
    <x v="2"/>
    <x v="4"/>
    <x v="4"/>
    <x v="1"/>
    <x v="37"/>
    <x v="37"/>
    <x v="0"/>
    <x v="0"/>
    <x v="1"/>
    <x v="2"/>
    <x v="2"/>
    <x v="4"/>
  </r>
  <r>
    <n v="3802"/>
    <x v="690"/>
    <x v="10"/>
    <x v="1"/>
    <x v="1"/>
    <x v="4"/>
    <x v="3"/>
    <x v="3"/>
    <x v="0"/>
    <x v="25"/>
    <x v="25"/>
    <x v="0"/>
    <x v="0"/>
    <x v="0"/>
    <x v="2"/>
    <x v="2"/>
    <x v="2"/>
  </r>
  <r>
    <n v="3803"/>
    <x v="691"/>
    <x v="10"/>
    <x v="1"/>
    <x v="1"/>
    <x v="2"/>
    <x v="3"/>
    <x v="3"/>
    <x v="8"/>
    <x v="18"/>
    <x v="18"/>
    <x v="1"/>
    <x v="1"/>
    <x v="0"/>
    <x v="2"/>
    <x v="2"/>
    <x v="4"/>
  </r>
  <r>
    <n v="3804"/>
    <x v="691"/>
    <x v="10"/>
    <x v="1"/>
    <x v="1"/>
    <x v="0"/>
    <x v="0"/>
    <x v="0"/>
    <x v="3"/>
    <x v="45"/>
    <x v="45"/>
    <x v="0"/>
    <x v="0"/>
    <x v="0"/>
    <x v="2"/>
    <x v="2"/>
    <x v="0"/>
  </r>
  <r>
    <n v="3805"/>
    <x v="691"/>
    <x v="10"/>
    <x v="1"/>
    <x v="1"/>
    <x v="6"/>
    <x v="4"/>
    <x v="4"/>
    <x v="1"/>
    <x v="37"/>
    <x v="37"/>
    <x v="1"/>
    <x v="1"/>
    <x v="0"/>
    <x v="3"/>
    <x v="3"/>
    <x v="4"/>
  </r>
  <r>
    <n v="3806"/>
    <x v="692"/>
    <x v="10"/>
    <x v="1"/>
    <x v="1"/>
    <x v="5"/>
    <x v="0"/>
    <x v="0"/>
    <x v="8"/>
    <x v="23"/>
    <x v="23"/>
    <x v="0"/>
    <x v="0"/>
    <x v="0"/>
    <x v="2"/>
    <x v="2"/>
    <x v="2"/>
  </r>
  <r>
    <n v="3807"/>
    <x v="692"/>
    <x v="10"/>
    <x v="1"/>
    <x v="2"/>
    <x v="5"/>
    <x v="4"/>
    <x v="4"/>
    <x v="4"/>
    <x v="8"/>
    <x v="8"/>
    <x v="0"/>
    <x v="0"/>
    <x v="0"/>
    <x v="2"/>
    <x v="2"/>
    <x v="1"/>
  </r>
  <r>
    <n v="3808"/>
    <x v="692"/>
    <x v="10"/>
    <x v="1"/>
    <x v="2"/>
    <x v="0"/>
    <x v="4"/>
    <x v="4"/>
    <x v="5"/>
    <x v="47"/>
    <x v="47"/>
    <x v="1"/>
    <x v="1"/>
    <x v="0"/>
    <x v="2"/>
    <x v="2"/>
    <x v="2"/>
  </r>
  <r>
    <n v="3809"/>
    <x v="692"/>
    <x v="10"/>
    <x v="1"/>
    <x v="0"/>
    <x v="1"/>
    <x v="4"/>
    <x v="4"/>
    <x v="1"/>
    <x v="37"/>
    <x v="37"/>
    <x v="0"/>
    <x v="0"/>
    <x v="0"/>
    <x v="2"/>
    <x v="2"/>
    <x v="4"/>
  </r>
  <r>
    <n v="3810"/>
    <x v="692"/>
    <x v="10"/>
    <x v="1"/>
    <x v="1"/>
    <x v="4"/>
    <x v="1"/>
    <x v="1"/>
    <x v="0"/>
    <x v="10"/>
    <x v="10"/>
    <x v="1"/>
    <x v="1"/>
    <x v="0"/>
    <x v="0"/>
    <x v="0"/>
    <x v="2"/>
  </r>
  <r>
    <n v="3811"/>
    <x v="692"/>
    <x v="10"/>
    <x v="1"/>
    <x v="0"/>
    <x v="6"/>
    <x v="4"/>
    <x v="4"/>
    <x v="5"/>
    <x v="47"/>
    <x v="47"/>
    <x v="0"/>
    <x v="0"/>
    <x v="0"/>
    <x v="2"/>
    <x v="2"/>
    <x v="2"/>
  </r>
  <r>
    <n v="3812"/>
    <x v="692"/>
    <x v="10"/>
    <x v="1"/>
    <x v="0"/>
    <x v="0"/>
    <x v="4"/>
    <x v="4"/>
    <x v="5"/>
    <x v="47"/>
    <x v="47"/>
    <x v="0"/>
    <x v="0"/>
    <x v="1"/>
    <x v="2"/>
    <x v="2"/>
    <x v="2"/>
  </r>
  <r>
    <n v="3813"/>
    <x v="692"/>
    <x v="10"/>
    <x v="1"/>
    <x v="1"/>
    <x v="3"/>
    <x v="4"/>
    <x v="4"/>
    <x v="4"/>
    <x v="8"/>
    <x v="8"/>
    <x v="0"/>
    <x v="0"/>
    <x v="0"/>
    <x v="0"/>
    <x v="0"/>
    <x v="1"/>
  </r>
  <r>
    <n v="3814"/>
    <x v="692"/>
    <x v="10"/>
    <x v="1"/>
    <x v="2"/>
    <x v="2"/>
    <x v="2"/>
    <x v="2"/>
    <x v="9"/>
    <x v="26"/>
    <x v="26"/>
    <x v="1"/>
    <x v="1"/>
    <x v="0"/>
    <x v="0"/>
    <x v="0"/>
    <x v="0"/>
  </r>
  <r>
    <n v="3815"/>
    <x v="692"/>
    <x v="10"/>
    <x v="1"/>
    <x v="0"/>
    <x v="5"/>
    <x v="4"/>
    <x v="4"/>
    <x v="7"/>
    <x v="31"/>
    <x v="31"/>
    <x v="1"/>
    <x v="1"/>
    <x v="0"/>
    <x v="0"/>
    <x v="0"/>
    <x v="4"/>
  </r>
  <r>
    <n v="3816"/>
    <x v="692"/>
    <x v="10"/>
    <x v="1"/>
    <x v="2"/>
    <x v="6"/>
    <x v="0"/>
    <x v="0"/>
    <x v="9"/>
    <x v="39"/>
    <x v="39"/>
    <x v="1"/>
    <x v="1"/>
    <x v="0"/>
    <x v="4"/>
    <x v="4"/>
    <x v="0"/>
  </r>
  <r>
    <n v="3817"/>
    <x v="692"/>
    <x v="10"/>
    <x v="1"/>
    <x v="1"/>
    <x v="4"/>
    <x v="0"/>
    <x v="0"/>
    <x v="3"/>
    <x v="45"/>
    <x v="45"/>
    <x v="0"/>
    <x v="0"/>
    <x v="0"/>
    <x v="4"/>
    <x v="4"/>
    <x v="0"/>
  </r>
  <r>
    <n v="3818"/>
    <x v="693"/>
    <x v="10"/>
    <x v="1"/>
    <x v="2"/>
    <x v="3"/>
    <x v="3"/>
    <x v="3"/>
    <x v="6"/>
    <x v="13"/>
    <x v="13"/>
    <x v="1"/>
    <x v="1"/>
    <x v="0"/>
    <x v="1"/>
    <x v="1"/>
    <x v="0"/>
  </r>
  <r>
    <n v="3819"/>
    <x v="693"/>
    <x v="10"/>
    <x v="1"/>
    <x v="1"/>
    <x v="1"/>
    <x v="3"/>
    <x v="3"/>
    <x v="3"/>
    <x v="41"/>
    <x v="41"/>
    <x v="1"/>
    <x v="1"/>
    <x v="0"/>
    <x v="4"/>
    <x v="4"/>
    <x v="2"/>
  </r>
  <r>
    <n v="3820"/>
    <x v="693"/>
    <x v="10"/>
    <x v="1"/>
    <x v="2"/>
    <x v="3"/>
    <x v="0"/>
    <x v="0"/>
    <x v="3"/>
    <x v="45"/>
    <x v="45"/>
    <x v="0"/>
    <x v="0"/>
    <x v="0"/>
    <x v="2"/>
    <x v="2"/>
    <x v="0"/>
  </r>
  <r>
    <n v="3821"/>
    <x v="693"/>
    <x v="10"/>
    <x v="1"/>
    <x v="2"/>
    <x v="5"/>
    <x v="2"/>
    <x v="2"/>
    <x v="5"/>
    <x v="6"/>
    <x v="6"/>
    <x v="0"/>
    <x v="0"/>
    <x v="0"/>
    <x v="2"/>
    <x v="2"/>
    <x v="0"/>
  </r>
  <r>
    <n v="3822"/>
    <x v="693"/>
    <x v="10"/>
    <x v="1"/>
    <x v="2"/>
    <x v="4"/>
    <x v="0"/>
    <x v="0"/>
    <x v="6"/>
    <x v="34"/>
    <x v="34"/>
    <x v="1"/>
    <x v="1"/>
    <x v="0"/>
    <x v="0"/>
    <x v="0"/>
    <x v="0"/>
  </r>
  <r>
    <n v="3823"/>
    <x v="693"/>
    <x v="10"/>
    <x v="1"/>
    <x v="2"/>
    <x v="5"/>
    <x v="2"/>
    <x v="2"/>
    <x v="9"/>
    <x v="26"/>
    <x v="26"/>
    <x v="0"/>
    <x v="0"/>
    <x v="0"/>
    <x v="0"/>
    <x v="0"/>
    <x v="0"/>
  </r>
  <r>
    <n v="3824"/>
    <x v="693"/>
    <x v="10"/>
    <x v="1"/>
    <x v="2"/>
    <x v="4"/>
    <x v="3"/>
    <x v="3"/>
    <x v="7"/>
    <x v="11"/>
    <x v="11"/>
    <x v="0"/>
    <x v="0"/>
    <x v="0"/>
    <x v="2"/>
    <x v="2"/>
    <x v="3"/>
  </r>
  <r>
    <n v="3825"/>
    <x v="693"/>
    <x v="10"/>
    <x v="1"/>
    <x v="0"/>
    <x v="2"/>
    <x v="1"/>
    <x v="1"/>
    <x v="9"/>
    <x v="44"/>
    <x v="44"/>
    <x v="0"/>
    <x v="0"/>
    <x v="0"/>
    <x v="2"/>
    <x v="2"/>
    <x v="0"/>
  </r>
  <r>
    <n v="3826"/>
    <x v="693"/>
    <x v="10"/>
    <x v="1"/>
    <x v="2"/>
    <x v="4"/>
    <x v="4"/>
    <x v="4"/>
    <x v="1"/>
    <x v="37"/>
    <x v="37"/>
    <x v="0"/>
    <x v="0"/>
    <x v="0"/>
    <x v="4"/>
    <x v="4"/>
    <x v="4"/>
  </r>
  <r>
    <n v="3827"/>
    <x v="693"/>
    <x v="10"/>
    <x v="1"/>
    <x v="1"/>
    <x v="4"/>
    <x v="0"/>
    <x v="0"/>
    <x v="2"/>
    <x v="2"/>
    <x v="2"/>
    <x v="0"/>
    <x v="0"/>
    <x v="0"/>
    <x v="0"/>
    <x v="0"/>
    <x v="2"/>
  </r>
  <r>
    <n v="3828"/>
    <x v="693"/>
    <x v="10"/>
    <x v="1"/>
    <x v="1"/>
    <x v="6"/>
    <x v="0"/>
    <x v="0"/>
    <x v="1"/>
    <x v="40"/>
    <x v="40"/>
    <x v="0"/>
    <x v="0"/>
    <x v="0"/>
    <x v="2"/>
    <x v="2"/>
    <x v="2"/>
  </r>
  <r>
    <n v="3829"/>
    <x v="693"/>
    <x v="10"/>
    <x v="1"/>
    <x v="1"/>
    <x v="2"/>
    <x v="1"/>
    <x v="1"/>
    <x v="0"/>
    <x v="10"/>
    <x v="10"/>
    <x v="1"/>
    <x v="1"/>
    <x v="0"/>
    <x v="1"/>
    <x v="1"/>
    <x v="2"/>
  </r>
  <r>
    <n v="3830"/>
    <x v="693"/>
    <x v="10"/>
    <x v="1"/>
    <x v="0"/>
    <x v="6"/>
    <x v="1"/>
    <x v="1"/>
    <x v="5"/>
    <x v="28"/>
    <x v="28"/>
    <x v="0"/>
    <x v="0"/>
    <x v="0"/>
    <x v="4"/>
    <x v="4"/>
    <x v="2"/>
  </r>
  <r>
    <n v="3831"/>
    <x v="693"/>
    <x v="10"/>
    <x v="1"/>
    <x v="1"/>
    <x v="6"/>
    <x v="1"/>
    <x v="1"/>
    <x v="3"/>
    <x v="14"/>
    <x v="14"/>
    <x v="0"/>
    <x v="0"/>
    <x v="1"/>
    <x v="3"/>
    <x v="3"/>
    <x v="0"/>
  </r>
  <r>
    <n v="3832"/>
    <x v="693"/>
    <x v="10"/>
    <x v="1"/>
    <x v="2"/>
    <x v="1"/>
    <x v="0"/>
    <x v="0"/>
    <x v="9"/>
    <x v="39"/>
    <x v="39"/>
    <x v="0"/>
    <x v="0"/>
    <x v="0"/>
    <x v="4"/>
    <x v="4"/>
    <x v="0"/>
  </r>
  <r>
    <n v="3833"/>
    <x v="693"/>
    <x v="10"/>
    <x v="1"/>
    <x v="1"/>
    <x v="4"/>
    <x v="4"/>
    <x v="4"/>
    <x v="7"/>
    <x v="31"/>
    <x v="31"/>
    <x v="1"/>
    <x v="1"/>
    <x v="1"/>
    <x v="3"/>
    <x v="3"/>
    <x v="4"/>
  </r>
  <r>
    <n v="3834"/>
    <x v="693"/>
    <x v="10"/>
    <x v="1"/>
    <x v="0"/>
    <x v="6"/>
    <x v="0"/>
    <x v="0"/>
    <x v="1"/>
    <x v="40"/>
    <x v="40"/>
    <x v="1"/>
    <x v="1"/>
    <x v="0"/>
    <x v="2"/>
    <x v="2"/>
    <x v="2"/>
  </r>
  <r>
    <n v="3835"/>
    <x v="693"/>
    <x v="10"/>
    <x v="1"/>
    <x v="0"/>
    <x v="4"/>
    <x v="2"/>
    <x v="2"/>
    <x v="5"/>
    <x v="6"/>
    <x v="6"/>
    <x v="1"/>
    <x v="1"/>
    <x v="0"/>
    <x v="2"/>
    <x v="2"/>
    <x v="0"/>
  </r>
  <r>
    <n v="3836"/>
    <x v="693"/>
    <x v="10"/>
    <x v="1"/>
    <x v="1"/>
    <x v="5"/>
    <x v="4"/>
    <x v="4"/>
    <x v="2"/>
    <x v="24"/>
    <x v="24"/>
    <x v="1"/>
    <x v="1"/>
    <x v="0"/>
    <x v="0"/>
    <x v="0"/>
    <x v="1"/>
  </r>
  <r>
    <n v="3837"/>
    <x v="693"/>
    <x v="10"/>
    <x v="1"/>
    <x v="2"/>
    <x v="5"/>
    <x v="1"/>
    <x v="1"/>
    <x v="1"/>
    <x v="1"/>
    <x v="1"/>
    <x v="0"/>
    <x v="0"/>
    <x v="0"/>
    <x v="0"/>
    <x v="0"/>
    <x v="1"/>
  </r>
  <r>
    <n v="3838"/>
    <x v="693"/>
    <x v="10"/>
    <x v="1"/>
    <x v="1"/>
    <x v="6"/>
    <x v="0"/>
    <x v="0"/>
    <x v="8"/>
    <x v="23"/>
    <x v="23"/>
    <x v="1"/>
    <x v="1"/>
    <x v="0"/>
    <x v="2"/>
    <x v="2"/>
    <x v="2"/>
  </r>
  <r>
    <n v="3839"/>
    <x v="694"/>
    <x v="10"/>
    <x v="1"/>
    <x v="1"/>
    <x v="6"/>
    <x v="0"/>
    <x v="0"/>
    <x v="8"/>
    <x v="23"/>
    <x v="23"/>
    <x v="1"/>
    <x v="1"/>
    <x v="0"/>
    <x v="0"/>
    <x v="0"/>
    <x v="2"/>
  </r>
  <r>
    <n v="3840"/>
    <x v="694"/>
    <x v="10"/>
    <x v="1"/>
    <x v="0"/>
    <x v="6"/>
    <x v="0"/>
    <x v="0"/>
    <x v="6"/>
    <x v="34"/>
    <x v="34"/>
    <x v="0"/>
    <x v="0"/>
    <x v="1"/>
    <x v="4"/>
    <x v="4"/>
    <x v="0"/>
  </r>
  <r>
    <n v="3841"/>
    <x v="695"/>
    <x v="10"/>
    <x v="1"/>
    <x v="0"/>
    <x v="3"/>
    <x v="0"/>
    <x v="0"/>
    <x v="1"/>
    <x v="40"/>
    <x v="40"/>
    <x v="0"/>
    <x v="0"/>
    <x v="1"/>
    <x v="2"/>
    <x v="2"/>
    <x v="2"/>
  </r>
  <r>
    <n v="3842"/>
    <x v="695"/>
    <x v="10"/>
    <x v="1"/>
    <x v="2"/>
    <x v="5"/>
    <x v="1"/>
    <x v="1"/>
    <x v="0"/>
    <x v="10"/>
    <x v="10"/>
    <x v="0"/>
    <x v="0"/>
    <x v="0"/>
    <x v="4"/>
    <x v="4"/>
    <x v="2"/>
  </r>
  <r>
    <n v="3843"/>
    <x v="695"/>
    <x v="10"/>
    <x v="1"/>
    <x v="1"/>
    <x v="3"/>
    <x v="1"/>
    <x v="1"/>
    <x v="3"/>
    <x v="14"/>
    <x v="14"/>
    <x v="1"/>
    <x v="1"/>
    <x v="0"/>
    <x v="4"/>
    <x v="4"/>
    <x v="0"/>
  </r>
  <r>
    <n v="3844"/>
    <x v="695"/>
    <x v="10"/>
    <x v="1"/>
    <x v="2"/>
    <x v="5"/>
    <x v="1"/>
    <x v="1"/>
    <x v="2"/>
    <x v="30"/>
    <x v="30"/>
    <x v="0"/>
    <x v="0"/>
    <x v="0"/>
    <x v="2"/>
    <x v="2"/>
    <x v="2"/>
  </r>
  <r>
    <n v="3845"/>
    <x v="696"/>
    <x v="10"/>
    <x v="1"/>
    <x v="2"/>
    <x v="5"/>
    <x v="2"/>
    <x v="2"/>
    <x v="6"/>
    <x v="32"/>
    <x v="32"/>
    <x v="0"/>
    <x v="0"/>
    <x v="0"/>
    <x v="2"/>
    <x v="2"/>
    <x v="0"/>
  </r>
  <r>
    <n v="3846"/>
    <x v="696"/>
    <x v="10"/>
    <x v="1"/>
    <x v="2"/>
    <x v="5"/>
    <x v="3"/>
    <x v="3"/>
    <x v="3"/>
    <x v="41"/>
    <x v="41"/>
    <x v="0"/>
    <x v="0"/>
    <x v="1"/>
    <x v="2"/>
    <x v="2"/>
    <x v="2"/>
  </r>
  <r>
    <n v="3847"/>
    <x v="696"/>
    <x v="10"/>
    <x v="1"/>
    <x v="1"/>
    <x v="0"/>
    <x v="4"/>
    <x v="4"/>
    <x v="8"/>
    <x v="19"/>
    <x v="19"/>
    <x v="1"/>
    <x v="1"/>
    <x v="0"/>
    <x v="4"/>
    <x v="4"/>
    <x v="4"/>
  </r>
  <r>
    <n v="3848"/>
    <x v="696"/>
    <x v="10"/>
    <x v="1"/>
    <x v="1"/>
    <x v="3"/>
    <x v="1"/>
    <x v="1"/>
    <x v="7"/>
    <x v="21"/>
    <x v="21"/>
    <x v="1"/>
    <x v="1"/>
    <x v="0"/>
    <x v="0"/>
    <x v="0"/>
    <x v="1"/>
  </r>
  <r>
    <n v="3849"/>
    <x v="696"/>
    <x v="10"/>
    <x v="1"/>
    <x v="0"/>
    <x v="0"/>
    <x v="1"/>
    <x v="1"/>
    <x v="9"/>
    <x v="44"/>
    <x v="44"/>
    <x v="0"/>
    <x v="0"/>
    <x v="0"/>
    <x v="3"/>
    <x v="3"/>
    <x v="0"/>
  </r>
  <r>
    <n v="3850"/>
    <x v="696"/>
    <x v="10"/>
    <x v="1"/>
    <x v="1"/>
    <x v="3"/>
    <x v="4"/>
    <x v="4"/>
    <x v="2"/>
    <x v="24"/>
    <x v="24"/>
    <x v="1"/>
    <x v="1"/>
    <x v="0"/>
    <x v="2"/>
    <x v="2"/>
    <x v="1"/>
  </r>
  <r>
    <n v="3851"/>
    <x v="696"/>
    <x v="10"/>
    <x v="1"/>
    <x v="0"/>
    <x v="1"/>
    <x v="2"/>
    <x v="2"/>
    <x v="9"/>
    <x v="26"/>
    <x v="26"/>
    <x v="0"/>
    <x v="0"/>
    <x v="0"/>
    <x v="3"/>
    <x v="3"/>
    <x v="0"/>
  </r>
  <r>
    <n v="3852"/>
    <x v="696"/>
    <x v="10"/>
    <x v="1"/>
    <x v="0"/>
    <x v="1"/>
    <x v="3"/>
    <x v="3"/>
    <x v="9"/>
    <x v="35"/>
    <x v="35"/>
    <x v="0"/>
    <x v="0"/>
    <x v="0"/>
    <x v="3"/>
    <x v="3"/>
    <x v="0"/>
  </r>
  <r>
    <n v="3853"/>
    <x v="696"/>
    <x v="10"/>
    <x v="1"/>
    <x v="2"/>
    <x v="3"/>
    <x v="2"/>
    <x v="2"/>
    <x v="9"/>
    <x v="26"/>
    <x v="26"/>
    <x v="0"/>
    <x v="0"/>
    <x v="0"/>
    <x v="2"/>
    <x v="2"/>
    <x v="0"/>
  </r>
  <r>
    <n v="3854"/>
    <x v="697"/>
    <x v="10"/>
    <x v="1"/>
    <x v="1"/>
    <x v="1"/>
    <x v="3"/>
    <x v="3"/>
    <x v="6"/>
    <x v="13"/>
    <x v="13"/>
    <x v="0"/>
    <x v="0"/>
    <x v="0"/>
    <x v="2"/>
    <x v="2"/>
    <x v="0"/>
  </r>
  <r>
    <n v="3855"/>
    <x v="697"/>
    <x v="10"/>
    <x v="1"/>
    <x v="1"/>
    <x v="5"/>
    <x v="3"/>
    <x v="3"/>
    <x v="5"/>
    <x v="16"/>
    <x v="16"/>
    <x v="0"/>
    <x v="0"/>
    <x v="0"/>
    <x v="3"/>
    <x v="3"/>
    <x v="1"/>
  </r>
  <r>
    <n v="3856"/>
    <x v="697"/>
    <x v="10"/>
    <x v="1"/>
    <x v="1"/>
    <x v="4"/>
    <x v="2"/>
    <x v="2"/>
    <x v="6"/>
    <x v="32"/>
    <x v="32"/>
    <x v="0"/>
    <x v="0"/>
    <x v="0"/>
    <x v="3"/>
    <x v="3"/>
    <x v="0"/>
  </r>
  <r>
    <n v="3857"/>
    <x v="698"/>
    <x v="10"/>
    <x v="1"/>
    <x v="2"/>
    <x v="3"/>
    <x v="1"/>
    <x v="1"/>
    <x v="7"/>
    <x v="21"/>
    <x v="21"/>
    <x v="1"/>
    <x v="1"/>
    <x v="0"/>
    <x v="4"/>
    <x v="4"/>
    <x v="1"/>
  </r>
  <r>
    <n v="3858"/>
    <x v="698"/>
    <x v="10"/>
    <x v="1"/>
    <x v="2"/>
    <x v="2"/>
    <x v="1"/>
    <x v="1"/>
    <x v="8"/>
    <x v="33"/>
    <x v="33"/>
    <x v="0"/>
    <x v="0"/>
    <x v="0"/>
    <x v="4"/>
    <x v="4"/>
    <x v="1"/>
  </r>
  <r>
    <n v="3859"/>
    <x v="699"/>
    <x v="11"/>
    <x v="1"/>
    <x v="2"/>
    <x v="5"/>
    <x v="4"/>
    <x v="4"/>
    <x v="2"/>
    <x v="24"/>
    <x v="24"/>
    <x v="0"/>
    <x v="0"/>
    <x v="0"/>
    <x v="2"/>
    <x v="2"/>
    <x v="1"/>
  </r>
  <r>
    <n v="3860"/>
    <x v="699"/>
    <x v="11"/>
    <x v="1"/>
    <x v="1"/>
    <x v="5"/>
    <x v="0"/>
    <x v="0"/>
    <x v="2"/>
    <x v="2"/>
    <x v="2"/>
    <x v="0"/>
    <x v="0"/>
    <x v="0"/>
    <x v="0"/>
    <x v="0"/>
    <x v="2"/>
  </r>
  <r>
    <n v="3861"/>
    <x v="699"/>
    <x v="11"/>
    <x v="1"/>
    <x v="0"/>
    <x v="3"/>
    <x v="2"/>
    <x v="2"/>
    <x v="2"/>
    <x v="12"/>
    <x v="12"/>
    <x v="0"/>
    <x v="0"/>
    <x v="0"/>
    <x v="1"/>
    <x v="1"/>
    <x v="0"/>
  </r>
  <r>
    <n v="3862"/>
    <x v="699"/>
    <x v="11"/>
    <x v="1"/>
    <x v="2"/>
    <x v="6"/>
    <x v="1"/>
    <x v="1"/>
    <x v="2"/>
    <x v="30"/>
    <x v="30"/>
    <x v="0"/>
    <x v="0"/>
    <x v="0"/>
    <x v="2"/>
    <x v="2"/>
    <x v="2"/>
  </r>
  <r>
    <n v="3863"/>
    <x v="699"/>
    <x v="11"/>
    <x v="1"/>
    <x v="0"/>
    <x v="0"/>
    <x v="0"/>
    <x v="0"/>
    <x v="3"/>
    <x v="45"/>
    <x v="45"/>
    <x v="0"/>
    <x v="0"/>
    <x v="0"/>
    <x v="2"/>
    <x v="2"/>
    <x v="0"/>
  </r>
  <r>
    <n v="3864"/>
    <x v="699"/>
    <x v="11"/>
    <x v="1"/>
    <x v="1"/>
    <x v="0"/>
    <x v="1"/>
    <x v="1"/>
    <x v="2"/>
    <x v="30"/>
    <x v="30"/>
    <x v="1"/>
    <x v="1"/>
    <x v="0"/>
    <x v="1"/>
    <x v="1"/>
    <x v="2"/>
  </r>
  <r>
    <n v="3865"/>
    <x v="699"/>
    <x v="11"/>
    <x v="1"/>
    <x v="1"/>
    <x v="6"/>
    <x v="1"/>
    <x v="1"/>
    <x v="4"/>
    <x v="22"/>
    <x v="22"/>
    <x v="1"/>
    <x v="1"/>
    <x v="0"/>
    <x v="4"/>
    <x v="4"/>
    <x v="1"/>
  </r>
  <r>
    <n v="3866"/>
    <x v="699"/>
    <x v="11"/>
    <x v="1"/>
    <x v="2"/>
    <x v="4"/>
    <x v="4"/>
    <x v="4"/>
    <x v="3"/>
    <x v="42"/>
    <x v="42"/>
    <x v="0"/>
    <x v="0"/>
    <x v="0"/>
    <x v="2"/>
    <x v="2"/>
    <x v="2"/>
  </r>
  <r>
    <n v="3867"/>
    <x v="699"/>
    <x v="11"/>
    <x v="1"/>
    <x v="0"/>
    <x v="6"/>
    <x v="0"/>
    <x v="0"/>
    <x v="2"/>
    <x v="2"/>
    <x v="2"/>
    <x v="0"/>
    <x v="0"/>
    <x v="0"/>
    <x v="0"/>
    <x v="0"/>
    <x v="2"/>
  </r>
  <r>
    <n v="3868"/>
    <x v="700"/>
    <x v="11"/>
    <x v="1"/>
    <x v="0"/>
    <x v="4"/>
    <x v="4"/>
    <x v="4"/>
    <x v="7"/>
    <x v="31"/>
    <x v="31"/>
    <x v="0"/>
    <x v="0"/>
    <x v="0"/>
    <x v="2"/>
    <x v="2"/>
    <x v="4"/>
  </r>
  <r>
    <n v="3869"/>
    <x v="700"/>
    <x v="11"/>
    <x v="1"/>
    <x v="0"/>
    <x v="5"/>
    <x v="4"/>
    <x v="4"/>
    <x v="0"/>
    <x v="49"/>
    <x v="49"/>
    <x v="1"/>
    <x v="1"/>
    <x v="0"/>
    <x v="2"/>
    <x v="2"/>
    <x v="2"/>
  </r>
  <r>
    <n v="3870"/>
    <x v="700"/>
    <x v="11"/>
    <x v="1"/>
    <x v="2"/>
    <x v="2"/>
    <x v="2"/>
    <x v="2"/>
    <x v="1"/>
    <x v="43"/>
    <x v="43"/>
    <x v="0"/>
    <x v="0"/>
    <x v="1"/>
    <x v="1"/>
    <x v="1"/>
    <x v="0"/>
  </r>
  <r>
    <n v="3871"/>
    <x v="700"/>
    <x v="11"/>
    <x v="1"/>
    <x v="2"/>
    <x v="5"/>
    <x v="2"/>
    <x v="2"/>
    <x v="0"/>
    <x v="38"/>
    <x v="38"/>
    <x v="0"/>
    <x v="0"/>
    <x v="0"/>
    <x v="3"/>
    <x v="3"/>
    <x v="0"/>
  </r>
  <r>
    <n v="3872"/>
    <x v="700"/>
    <x v="11"/>
    <x v="1"/>
    <x v="0"/>
    <x v="6"/>
    <x v="0"/>
    <x v="0"/>
    <x v="4"/>
    <x v="4"/>
    <x v="4"/>
    <x v="0"/>
    <x v="0"/>
    <x v="1"/>
    <x v="3"/>
    <x v="3"/>
    <x v="2"/>
  </r>
  <r>
    <n v="3873"/>
    <x v="700"/>
    <x v="11"/>
    <x v="1"/>
    <x v="1"/>
    <x v="1"/>
    <x v="2"/>
    <x v="2"/>
    <x v="5"/>
    <x v="6"/>
    <x v="6"/>
    <x v="0"/>
    <x v="0"/>
    <x v="0"/>
    <x v="2"/>
    <x v="2"/>
    <x v="0"/>
  </r>
  <r>
    <n v="3874"/>
    <x v="700"/>
    <x v="11"/>
    <x v="1"/>
    <x v="2"/>
    <x v="0"/>
    <x v="4"/>
    <x v="4"/>
    <x v="3"/>
    <x v="42"/>
    <x v="42"/>
    <x v="0"/>
    <x v="0"/>
    <x v="0"/>
    <x v="0"/>
    <x v="0"/>
    <x v="2"/>
  </r>
  <r>
    <n v="3875"/>
    <x v="700"/>
    <x v="11"/>
    <x v="1"/>
    <x v="0"/>
    <x v="3"/>
    <x v="4"/>
    <x v="4"/>
    <x v="2"/>
    <x v="24"/>
    <x v="24"/>
    <x v="1"/>
    <x v="1"/>
    <x v="0"/>
    <x v="0"/>
    <x v="0"/>
    <x v="1"/>
  </r>
  <r>
    <n v="3876"/>
    <x v="700"/>
    <x v="11"/>
    <x v="1"/>
    <x v="1"/>
    <x v="1"/>
    <x v="1"/>
    <x v="1"/>
    <x v="4"/>
    <x v="22"/>
    <x v="22"/>
    <x v="0"/>
    <x v="0"/>
    <x v="1"/>
    <x v="4"/>
    <x v="4"/>
    <x v="1"/>
  </r>
  <r>
    <n v="3877"/>
    <x v="700"/>
    <x v="11"/>
    <x v="1"/>
    <x v="0"/>
    <x v="4"/>
    <x v="0"/>
    <x v="0"/>
    <x v="1"/>
    <x v="40"/>
    <x v="40"/>
    <x v="0"/>
    <x v="0"/>
    <x v="0"/>
    <x v="0"/>
    <x v="0"/>
    <x v="2"/>
  </r>
  <r>
    <n v="3878"/>
    <x v="700"/>
    <x v="11"/>
    <x v="1"/>
    <x v="0"/>
    <x v="2"/>
    <x v="2"/>
    <x v="2"/>
    <x v="0"/>
    <x v="38"/>
    <x v="38"/>
    <x v="0"/>
    <x v="0"/>
    <x v="0"/>
    <x v="1"/>
    <x v="1"/>
    <x v="0"/>
  </r>
  <r>
    <n v="3879"/>
    <x v="701"/>
    <x v="11"/>
    <x v="1"/>
    <x v="0"/>
    <x v="4"/>
    <x v="2"/>
    <x v="2"/>
    <x v="7"/>
    <x v="15"/>
    <x v="15"/>
    <x v="0"/>
    <x v="0"/>
    <x v="0"/>
    <x v="2"/>
    <x v="2"/>
    <x v="0"/>
  </r>
  <r>
    <n v="3880"/>
    <x v="701"/>
    <x v="11"/>
    <x v="1"/>
    <x v="1"/>
    <x v="2"/>
    <x v="4"/>
    <x v="4"/>
    <x v="1"/>
    <x v="37"/>
    <x v="37"/>
    <x v="1"/>
    <x v="1"/>
    <x v="0"/>
    <x v="1"/>
    <x v="1"/>
    <x v="4"/>
  </r>
  <r>
    <n v="3881"/>
    <x v="702"/>
    <x v="11"/>
    <x v="1"/>
    <x v="1"/>
    <x v="5"/>
    <x v="1"/>
    <x v="1"/>
    <x v="2"/>
    <x v="30"/>
    <x v="30"/>
    <x v="0"/>
    <x v="0"/>
    <x v="0"/>
    <x v="2"/>
    <x v="2"/>
    <x v="2"/>
  </r>
  <r>
    <n v="3882"/>
    <x v="702"/>
    <x v="11"/>
    <x v="1"/>
    <x v="2"/>
    <x v="3"/>
    <x v="3"/>
    <x v="3"/>
    <x v="6"/>
    <x v="13"/>
    <x v="13"/>
    <x v="0"/>
    <x v="0"/>
    <x v="0"/>
    <x v="0"/>
    <x v="0"/>
    <x v="0"/>
  </r>
  <r>
    <n v="3883"/>
    <x v="702"/>
    <x v="11"/>
    <x v="1"/>
    <x v="0"/>
    <x v="3"/>
    <x v="3"/>
    <x v="3"/>
    <x v="4"/>
    <x v="29"/>
    <x v="29"/>
    <x v="1"/>
    <x v="1"/>
    <x v="0"/>
    <x v="2"/>
    <x v="2"/>
    <x v="4"/>
  </r>
  <r>
    <n v="3884"/>
    <x v="703"/>
    <x v="11"/>
    <x v="1"/>
    <x v="1"/>
    <x v="0"/>
    <x v="0"/>
    <x v="0"/>
    <x v="6"/>
    <x v="34"/>
    <x v="34"/>
    <x v="0"/>
    <x v="0"/>
    <x v="0"/>
    <x v="3"/>
    <x v="3"/>
    <x v="0"/>
  </r>
  <r>
    <n v="3885"/>
    <x v="703"/>
    <x v="11"/>
    <x v="1"/>
    <x v="2"/>
    <x v="0"/>
    <x v="1"/>
    <x v="1"/>
    <x v="0"/>
    <x v="10"/>
    <x v="10"/>
    <x v="0"/>
    <x v="0"/>
    <x v="0"/>
    <x v="1"/>
    <x v="1"/>
    <x v="2"/>
  </r>
  <r>
    <n v="3886"/>
    <x v="704"/>
    <x v="11"/>
    <x v="1"/>
    <x v="2"/>
    <x v="0"/>
    <x v="3"/>
    <x v="3"/>
    <x v="9"/>
    <x v="35"/>
    <x v="35"/>
    <x v="0"/>
    <x v="0"/>
    <x v="1"/>
    <x v="0"/>
    <x v="0"/>
    <x v="0"/>
  </r>
  <r>
    <n v="3887"/>
    <x v="704"/>
    <x v="11"/>
    <x v="1"/>
    <x v="0"/>
    <x v="2"/>
    <x v="0"/>
    <x v="0"/>
    <x v="0"/>
    <x v="0"/>
    <x v="0"/>
    <x v="0"/>
    <x v="0"/>
    <x v="0"/>
    <x v="2"/>
    <x v="2"/>
    <x v="0"/>
  </r>
  <r>
    <n v="3888"/>
    <x v="704"/>
    <x v="11"/>
    <x v="1"/>
    <x v="2"/>
    <x v="4"/>
    <x v="2"/>
    <x v="2"/>
    <x v="9"/>
    <x v="26"/>
    <x v="26"/>
    <x v="1"/>
    <x v="1"/>
    <x v="0"/>
    <x v="2"/>
    <x v="2"/>
    <x v="0"/>
  </r>
  <r>
    <n v="3889"/>
    <x v="704"/>
    <x v="11"/>
    <x v="1"/>
    <x v="2"/>
    <x v="4"/>
    <x v="0"/>
    <x v="0"/>
    <x v="3"/>
    <x v="45"/>
    <x v="45"/>
    <x v="1"/>
    <x v="1"/>
    <x v="0"/>
    <x v="2"/>
    <x v="2"/>
    <x v="0"/>
  </r>
  <r>
    <n v="3890"/>
    <x v="705"/>
    <x v="11"/>
    <x v="1"/>
    <x v="2"/>
    <x v="5"/>
    <x v="2"/>
    <x v="2"/>
    <x v="8"/>
    <x v="36"/>
    <x v="36"/>
    <x v="0"/>
    <x v="0"/>
    <x v="0"/>
    <x v="2"/>
    <x v="2"/>
    <x v="0"/>
  </r>
  <r>
    <n v="3891"/>
    <x v="705"/>
    <x v="11"/>
    <x v="1"/>
    <x v="1"/>
    <x v="4"/>
    <x v="0"/>
    <x v="0"/>
    <x v="9"/>
    <x v="39"/>
    <x v="39"/>
    <x v="0"/>
    <x v="0"/>
    <x v="0"/>
    <x v="3"/>
    <x v="3"/>
    <x v="0"/>
  </r>
  <r>
    <n v="3892"/>
    <x v="705"/>
    <x v="11"/>
    <x v="1"/>
    <x v="1"/>
    <x v="4"/>
    <x v="0"/>
    <x v="0"/>
    <x v="9"/>
    <x v="39"/>
    <x v="39"/>
    <x v="0"/>
    <x v="0"/>
    <x v="0"/>
    <x v="2"/>
    <x v="2"/>
    <x v="0"/>
  </r>
  <r>
    <n v="3893"/>
    <x v="705"/>
    <x v="11"/>
    <x v="1"/>
    <x v="0"/>
    <x v="1"/>
    <x v="2"/>
    <x v="2"/>
    <x v="9"/>
    <x v="26"/>
    <x v="26"/>
    <x v="1"/>
    <x v="1"/>
    <x v="0"/>
    <x v="4"/>
    <x v="4"/>
    <x v="0"/>
  </r>
  <r>
    <n v="3894"/>
    <x v="705"/>
    <x v="11"/>
    <x v="1"/>
    <x v="0"/>
    <x v="0"/>
    <x v="4"/>
    <x v="4"/>
    <x v="4"/>
    <x v="8"/>
    <x v="8"/>
    <x v="1"/>
    <x v="1"/>
    <x v="0"/>
    <x v="2"/>
    <x v="2"/>
    <x v="1"/>
  </r>
  <r>
    <n v="3895"/>
    <x v="705"/>
    <x v="11"/>
    <x v="1"/>
    <x v="2"/>
    <x v="2"/>
    <x v="4"/>
    <x v="4"/>
    <x v="8"/>
    <x v="19"/>
    <x v="19"/>
    <x v="0"/>
    <x v="0"/>
    <x v="0"/>
    <x v="1"/>
    <x v="1"/>
    <x v="4"/>
  </r>
  <r>
    <n v="3896"/>
    <x v="705"/>
    <x v="11"/>
    <x v="1"/>
    <x v="0"/>
    <x v="1"/>
    <x v="3"/>
    <x v="3"/>
    <x v="1"/>
    <x v="27"/>
    <x v="27"/>
    <x v="0"/>
    <x v="0"/>
    <x v="0"/>
    <x v="2"/>
    <x v="2"/>
    <x v="3"/>
  </r>
  <r>
    <n v="3897"/>
    <x v="706"/>
    <x v="11"/>
    <x v="1"/>
    <x v="1"/>
    <x v="6"/>
    <x v="4"/>
    <x v="4"/>
    <x v="1"/>
    <x v="37"/>
    <x v="37"/>
    <x v="0"/>
    <x v="0"/>
    <x v="0"/>
    <x v="0"/>
    <x v="0"/>
    <x v="4"/>
  </r>
  <r>
    <n v="3898"/>
    <x v="706"/>
    <x v="11"/>
    <x v="1"/>
    <x v="0"/>
    <x v="0"/>
    <x v="2"/>
    <x v="2"/>
    <x v="8"/>
    <x v="36"/>
    <x v="36"/>
    <x v="0"/>
    <x v="0"/>
    <x v="1"/>
    <x v="2"/>
    <x v="2"/>
    <x v="0"/>
  </r>
  <r>
    <n v="3899"/>
    <x v="706"/>
    <x v="11"/>
    <x v="1"/>
    <x v="1"/>
    <x v="2"/>
    <x v="1"/>
    <x v="1"/>
    <x v="3"/>
    <x v="14"/>
    <x v="14"/>
    <x v="0"/>
    <x v="0"/>
    <x v="0"/>
    <x v="3"/>
    <x v="3"/>
    <x v="0"/>
  </r>
  <r>
    <n v="3900"/>
    <x v="706"/>
    <x v="11"/>
    <x v="1"/>
    <x v="2"/>
    <x v="0"/>
    <x v="3"/>
    <x v="3"/>
    <x v="0"/>
    <x v="25"/>
    <x v="25"/>
    <x v="1"/>
    <x v="1"/>
    <x v="0"/>
    <x v="4"/>
    <x v="4"/>
    <x v="2"/>
  </r>
  <r>
    <n v="3901"/>
    <x v="706"/>
    <x v="11"/>
    <x v="1"/>
    <x v="2"/>
    <x v="2"/>
    <x v="3"/>
    <x v="3"/>
    <x v="0"/>
    <x v="25"/>
    <x v="25"/>
    <x v="1"/>
    <x v="1"/>
    <x v="1"/>
    <x v="2"/>
    <x v="2"/>
    <x v="2"/>
  </r>
  <r>
    <n v="3902"/>
    <x v="706"/>
    <x v="11"/>
    <x v="1"/>
    <x v="0"/>
    <x v="1"/>
    <x v="0"/>
    <x v="0"/>
    <x v="7"/>
    <x v="20"/>
    <x v="20"/>
    <x v="0"/>
    <x v="0"/>
    <x v="0"/>
    <x v="1"/>
    <x v="1"/>
    <x v="2"/>
  </r>
  <r>
    <n v="3903"/>
    <x v="707"/>
    <x v="11"/>
    <x v="1"/>
    <x v="2"/>
    <x v="0"/>
    <x v="4"/>
    <x v="4"/>
    <x v="2"/>
    <x v="24"/>
    <x v="24"/>
    <x v="1"/>
    <x v="1"/>
    <x v="0"/>
    <x v="2"/>
    <x v="2"/>
    <x v="1"/>
  </r>
  <r>
    <n v="3904"/>
    <x v="708"/>
    <x v="11"/>
    <x v="1"/>
    <x v="2"/>
    <x v="0"/>
    <x v="0"/>
    <x v="0"/>
    <x v="0"/>
    <x v="0"/>
    <x v="0"/>
    <x v="1"/>
    <x v="1"/>
    <x v="0"/>
    <x v="0"/>
    <x v="0"/>
    <x v="0"/>
  </r>
  <r>
    <n v="3905"/>
    <x v="708"/>
    <x v="11"/>
    <x v="1"/>
    <x v="2"/>
    <x v="1"/>
    <x v="4"/>
    <x v="4"/>
    <x v="2"/>
    <x v="24"/>
    <x v="24"/>
    <x v="0"/>
    <x v="0"/>
    <x v="0"/>
    <x v="2"/>
    <x v="2"/>
    <x v="1"/>
  </r>
  <r>
    <n v="3906"/>
    <x v="708"/>
    <x v="11"/>
    <x v="1"/>
    <x v="1"/>
    <x v="6"/>
    <x v="2"/>
    <x v="2"/>
    <x v="3"/>
    <x v="3"/>
    <x v="3"/>
    <x v="1"/>
    <x v="1"/>
    <x v="0"/>
    <x v="3"/>
    <x v="3"/>
    <x v="0"/>
  </r>
  <r>
    <n v="3907"/>
    <x v="708"/>
    <x v="11"/>
    <x v="1"/>
    <x v="2"/>
    <x v="6"/>
    <x v="3"/>
    <x v="3"/>
    <x v="0"/>
    <x v="25"/>
    <x v="25"/>
    <x v="0"/>
    <x v="0"/>
    <x v="0"/>
    <x v="2"/>
    <x v="2"/>
    <x v="2"/>
  </r>
  <r>
    <n v="3908"/>
    <x v="709"/>
    <x v="11"/>
    <x v="1"/>
    <x v="1"/>
    <x v="0"/>
    <x v="4"/>
    <x v="4"/>
    <x v="1"/>
    <x v="37"/>
    <x v="37"/>
    <x v="1"/>
    <x v="1"/>
    <x v="0"/>
    <x v="3"/>
    <x v="3"/>
    <x v="4"/>
  </r>
  <r>
    <n v="3909"/>
    <x v="710"/>
    <x v="11"/>
    <x v="1"/>
    <x v="1"/>
    <x v="4"/>
    <x v="2"/>
    <x v="2"/>
    <x v="3"/>
    <x v="3"/>
    <x v="3"/>
    <x v="0"/>
    <x v="0"/>
    <x v="0"/>
    <x v="2"/>
    <x v="2"/>
    <x v="0"/>
  </r>
  <r>
    <n v="3910"/>
    <x v="710"/>
    <x v="11"/>
    <x v="1"/>
    <x v="1"/>
    <x v="4"/>
    <x v="2"/>
    <x v="2"/>
    <x v="5"/>
    <x v="6"/>
    <x v="6"/>
    <x v="1"/>
    <x v="1"/>
    <x v="0"/>
    <x v="0"/>
    <x v="0"/>
    <x v="0"/>
  </r>
  <r>
    <n v="3911"/>
    <x v="711"/>
    <x v="11"/>
    <x v="1"/>
    <x v="0"/>
    <x v="1"/>
    <x v="0"/>
    <x v="0"/>
    <x v="8"/>
    <x v="23"/>
    <x v="23"/>
    <x v="1"/>
    <x v="1"/>
    <x v="0"/>
    <x v="1"/>
    <x v="1"/>
    <x v="2"/>
  </r>
  <r>
    <n v="3912"/>
    <x v="712"/>
    <x v="11"/>
    <x v="1"/>
    <x v="1"/>
    <x v="4"/>
    <x v="2"/>
    <x v="2"/>
    <x v="8"/>
    <x v="36"/>
    <x v="36"/>
    <x v="1"/>
    <x v="1"/>
    <x v="0"/>
    <x v="0"/>
    <x v="0"/>
    <x v="0"/>
  </r>
  <r>
    <n v="3913"/>
    <x v="712"/>
    <x v="11"/>
    <x v="1"/>
    <x v="1"/>
    <x v="0"/>
    <x v="1"/>
    <x v="1"/>
    <x v="2"/>
    <x v="30"/>
    <x v="30"/>
    <x v="0"/>
    <x v="0"/>
    <x v="0"/>
    <x v="1"/>
    <x v="1"/>
    <x v="2"/>
  </r>
  <r>
    <n v="3914"/>
    <x v="712"/>
    <x v="11"/>
    <x v="1"/>
    <x v="0"/>
    <x v="1"/>
    <x v="2"/>
    <x v="2"/>
    <x v="5"/>
    <x v="6"/>
    <x v="6"/>
    <x v="0"/>
    <x v="0"/>
    <x v="1"/>
    <x v="2"/>
    <x v="2"/>
    <x v="0"/>
  </r>
  <r>
    <n v="3915"/>
    <x v="712"/>
    <x v="11"/>
    <x v="1"/>
    <x v="1"/>
    <x v="4"/>
    <x v="0"/>
    <x v="0"/>
    <x v="2"/>
    <x v="2"/>
    <x v="2"/>
    <x v="0"/>
    <x v="0"/>
    <x v="0"/>
    <x v="0"/>
    <x v="0"/>
    <x v="2"/>
  </r>
  <r>
    <n v="3916"/>
    <x v="712"/>
    <x v="11"/>
    <x v="1"/>
    <x v="0"/>
    <x v="4"/>
    <x v="2"/>
    <x v="2"/>
    <x v="1"/>
    <x v="43"/>
    <x v="43"/>
    <x v="0"/>
    <x v="0"/>
    <x v="0"/>
    <x v="4"/>
    <x v="4"/>
    <x v="0"/>
  </r>
  <r>
    <n v="3917"/>
    <x v="713"/>
    <x v="11"/>
    <x v="1"/>
    <x v="0"/>
    <x v="4"/>
    <x v="3"/>
    <x v="3"/>
    <x v="9"/>
    <x v="35"/>
    <x v="35"/>
    <x v="0"/>
    <x v="0"/>
    <x v="0"/>
    <x v="2"/>
    <x v="2"/>
    <x v="0"/>
  </r>
  <r>
    <n v="3918"/>
    <x v="713"/>
    <x v="11"/>
    <x v="1"/>
    <x v="0"/>
    <x v="4"/>
    <x v="1"/>
    <x v="1"/>
    <x v="3"/>
    <x v="14"/>
    <x v="14"/>
    <x v="1"/>
    <x v="1"/>
    <x v="0"/>
    <x v="2"/>
    <x v="2"/>
    <x v="0"/>
  </r>
  <r>
    <n v="3919"/>
    <x v="713"/>
    <x v="11"/>
    <x v="1"/>
    <x v="0"/>
    <x v="0"/>
    <x v="1"/>
    <x v="1"/>
    <x v="8"/>
    <x v="33"/>
    <x v="33"/>
    <x v="0"/>
    <x v="0"/>
    <x v="0"/>
    <x v="4"/>
    <x v="4"/>
    <x v="1"/>
  </r>
  <r>
    <n v="3920"/>
    <x v="713"/>
    <x v="11"/>
    <x v="1"/>
    <x v="2"/>
    <x v="1"/>
    <x v="3"/>
    <x v="3"/>
    <x v="3"/>
    <x v="41"/>
    <x v="41"/>
    <x v="1"/>
    <x v="1"/>
    <x v="1"/>
    <x v="2"/>
    <x v="2"/>
    <x v="2"/>
  </r>
  <r>
    <n v="3921"/>
    <x v="713"/>
    <x v="11"/>
    <x v="1"/>
    <x v="2"/>
    <x v="5"/>
    <x v="4"/>
    <x v="4"/>
    <x v="9"/>
    <x v="46"/>
    <x v="46"/>
    <x v="0"/>
    <x v="0"/>
    <x v="0"/>
    <x v="3"/>
    <x v="3"/>
    <x v="0"/>
  </r>
  <r>
    <n v="3922"/>
    <x v="713"/>
    <x v="11"/>
    <x v="1"/>
    <x v="0"/>
    <x v="1"/>
    <x v="3"/>
    <x v="3"/>
    <x v="8"/>
    <x v="18"/>
    <x v="18"/>
    <x v="1"/>
    <x v="1"/>
    <x v="0"/>
    <x v="2"/>
    <x v="2"/>
    <x v="4"/>
  </r>
  <r>
    <n v="3923"/>
    <x v="714"/>
    <x v="11"/>
    <x v="1"/>
    <x v="0"/>
    <x v="4"/>
    <x v="1"/>
    <x v="1"/>
    <x v="3"/>
    <x v="14"/>
    <x v="14"/>
    <x v="0"/>
    <x v="0"/>
    <x v="0"/>
    <x v="3"/>
    <x v="3"/>
    <x v="0"/>
  </r>
  <r>
    <n v="3924"/>
    <x v="714"/>
    <x v="11"/>
    <x v="1"/>
    <x v="2"/>
    <x v="0"/>
    <x v="4"/>
    <x v="4"/>
    <x v="8"/>
    <x v="19"/>
    <x v="19"/>
    <x v="1"/>
    <x v="1"/>
    <x v="0"/>
    <x v="1"/>
    <x v="1"/>
    <x v="4"/>
  </r>
  <r>
    <n v="3925"/>
    <x v="714"/>
    <x v="11"/>
    <x v="1"/>
    <x v="0"/>
    <x v="3"/>
    <x v="1"/>
    <x v="1"/>
    <x v="3"/>
    <x v="14"/>
    <x v="14"/>
    <x v="0"/>
    <x v="0"/>
    <x v="0"/>
    <x v="3"/>
    <x v="3"/>
    <x v="0"/>
  </r>
  <r>
    <n v="3926"/>
    <x v="714"/>
    <x v="11"/>
    <x v="1"/>
    <x v="0"/>
    <x v="3"/>
    <x v="1"/>
    <x v="1"/>
    <x v="8"/>
    <x v="33"/>
    <x v="33"/>
    <x v="0"/>
    <x v="0"/>
    <x v="0"/>
    <x v="2"/>
    <x v="2"/>
    <x v="1"/>
  </r>
  <r>
    <n v="3927"/>
    <x v="714"/>
    <x v="11"/>
    <x v="1"/>
    <x v="2"/>
    <x v="0"/>
    <x v="1"/>
    <x v="1"/>
    <x v="1"/>
    <x v="1"/>
    <x v="1"/>
    <x v="0"/>
    <x v="0"/>
    <x v="0"/>
    <x v="2"/>
    <x v="2"/>
    <x v="1"/>
  </r>
  <r>
    <n v="3928"/>
    <x v="714"/>
    <x v="11"/>
    <x v="1"/>
    <x v="1"/>
    <x v="5"/>
    <x v="3"/>
    <x v="3"/>
    <x v="3"/>
    <x v="41"/>
    <x v="41"/>
    <x v="1"/>
    <x v="1"/>
    <x v="0"/>
    <x v="2"/>
    <x v="2"/>
    <x v="2"/>
  </r>
  <r>
    <n v="3929"/>
    <x v="714"/>
    <x v="11"/>
    <x v="1"/>
    <x v="2"/>
    <x v="1"/>
    <x v="0"/>
    <x v="0"/>
    <x v="2"/>
    <x v="2"/>
    <x v="2"/>
    <x v="0"/>
    <x v="0"/>
    <x v="0"/>
    <x v="0"/>
    <x v="0"/>
    <x v="2"/>
  </r>
  <r>
    <n v="3930"/>
    <x v="714"/>
    <x v="11"/>
    <x v="1"/>
    <x v="2"/>
    <x v="2"/>
    <x v="4"/>
    <x v="4"/>
    <x v="3"/>
    <x v="42"/>
    <x v="42"/>
    <x v="0"/>
    <x v="0"/>
    <x v="0"/>
    <x v="3"/>
    <x v="3"/>
    <x v="2"/>
  </r>
  <r>
    <n v="3931"/>
    <x v="715"/>
    <x v="11"/>
    <x v="1"/>
    <x v="2"/>
    <x v="3"/>
    <x v="2"/>
    <x v="2"/>
    <x v="5"/>
    <x v="6"/>
    <x v="6"/>
    <x v="1"/>
    <x v="1"/>
    <x v="0"/>
    <x v="2"/>
    <x v="2"/>
    <x v="0"/>
  </r>
  <r>
    <n v="3932"/>
    <x v="715"/>
    <x v="11"/>
    <x v="1"/>
    <x v="2"/>
    <x v="4"/>
    <x v="2"/>
    <x v="2"/>
    <x v="8"/>
    <x v="36"/>
    <x v="36"/>
    <x v="0"/>
    <x v="0"/>
    <x v="0"/>
    <x v="4"/>
    <x v="4"/>
    <x v="0"/>
  </r>
  <r>
    <n v="3933"/>
    <x v="715"/>
    <x v="11"/>
    <x v="1"/>
    <x v="2"/>
    <x v="0"/>
    <x v="3"/>
    <x v="3"/>
    <x v="1"/>
    <x v="27"/>
    <x v="27"/>
    <x v="0"/>
    <x v="0"/>
    <x v="0"/>
    <x v="2"/>
    <x v="2"/>
    <x v="3"/>
  </r>
  <r>
    <n v="3934"/>
    <x v="715"/>
    <x v="11"/>
    <x v="1"/>
    <x v="0"/>
    <x v="1"/>
    <x v="0"/>
    <x v="0"/>
    <x v="6"/>
    <x v="34"/>
    <x v="34"/>
    <x v="1"/>
    <x v="1"/>
    <x v="1"/>
    <x v="2"/>
    <x v="2"/>
    <x v="0"/>
  </r>
  <r>
    <n v="3935"/>
    <x v="715"/>
    <x v="11"/>
    <x v="1"/>
    <x v="2"/>
    <x v="1"/>
    <x v="4"/>
    <x v="4"/>
    <x v="9"/>
    <x v="46"/>
    <x v="46"/>
    <x v="1"/>
    <x v="1"/>
    <x v="0"/>
    <x v="3"/>
    <x v="3"/>
    <x v="0"/>
  </r>
  <r>
    <n v="3936"/>
    <x v="715"/>
    <x v="11"/>
    <x v="1"/>
    <x v="1"/>
    <x v="5"/>
    <x v="4"/>
    <x v="4"/>
    <x v="7"/>
    <x v="31"/>
    <x v="31"/>
    <x v="0"/>
    <x v="0"/>
    <x v="0"/>
    <x v="1"/>
    <x v="1"/>
    <x v="4"/>
  </r>
  <r>
    <n v="3937"/>
    <x v="715"/>
    <x v="11"/>
    <x v="1"/>
    <x v="1"/>
    <x v="0"/>
    <x v="4"/>
    <x v="4"/>
    <x v="6"/>
    <x v="9"/>
    <x v="9"/>
    <x v="0"/>
    <x v="0"/>
    <x v="0"/>
    <x v="0"/>
    <x v="0"/>
    <x v="0"/>
  </r>
  <r>
    <n v="3938"/>
    <x v="716"/>
    <x v="11"/>
    <x v="1"/>
    <x v="2"/>
    <x v="0"/>
    <x v="2"/>
    <x v="2"/>
    <x v="3"/>
    <x v="3"/>
    <x v="3"/>
    <x v="0"/>
    <x v="0"/>
    <x v="1"/>
    <x v="4"/>
    <x v="4"/>
    <x v="0"/>
  </r>
  <r>
    <n v="3939"/>
    <x v="716"/>
    <x v="11"/>
    <x v="1"/>
    <x v="1"/>
    <x v="5"/>
    <x v="0"/>
    <x v="0"/>
    <x v="4"/>
    <x v="4"/>
    <x v="4"/>
    <x v="0"/>
    <x v="0"/>
    <x v="0"/>
    <x v="2"/>
    <x v="2"/>
    <x v="2"/>
  </r>
  <r>
    <n v="3940"/>
    <x v="716"/>
    <x v="11"/>
    <x v="1"/>
    <x v="1"/>
    <x v="1"/>
    <x v="1"/>
    <x v="1"/>
    <x v="7"/>
    <x v="21"/>
    <x v="21"/>
    <x v="1"/>
    <x v="1"/>
    <x v="0"/>
    <x v="0"/>
    <x v="0"/>
    <x v="1"/>
  </r>
  <r>
    <n v="3941"/>
    <x v="716"/>
    <x v="11"/>
    <x v="1"/>
    <x v="0"/>
    <x v="5"/>
    <x v="3"/>
    <x v="3"/>
    <x v="9"/>
    <x v="35"/>
    <x v="35"/>
    <x v="1"/>
    <x v="1"/>
    <x v="0"/>
    <x v="3"/>
    <x v="3"/>
    <x v="0"/>
  </r>
  <r>
    <n v="3942"/>
    <x v="716"/>
    <x v="11"/>
    <x v="1"/>
    <x v="1"/>
    <x v="3"/>
    <x v="3"/>
    <x v="3"/>
    <x v="2"/>
    <x v="5"/>
    <x v="5"/>
    <x v="1"/>
    <x v="1"/>
    <x v="0"/>
    <x v="2"/>
    <x v="2"/>
    <x v="1"/>
  </r>
  <r>
    <n v="3943"/>
    <x v="716"/>
    <x v="11"/>
    <x v="1"/>
    <x v="0"/>
    <x v="3"/>
    <x v="2"/>
    <x v="2"/>
    <x v="6"/>
    <x v="32"/>
    <x v="32"/>
    <x v="0"/>
    <x v="0"/>
    <x v="0"/>
    <x v="2"/>
    <x v="2"/>
    <x v="0"/>
  </r>
  <r>
    <n v="3944"/>
    <x v="716"/>
    <x v="11"/>
    <x v="1"/>
    <x v="0"/>
    <x v="5"/>
    <x v="2"/>
    <x v="2"/>
    <x v="4"/>
    <x v="17"/>
    <x v="17"/>
    <x v="0"/>
    <x v="0"/>
    <x v="0"/>
    <x v="4"/>
    <x v="4"/>
    <x v="0"/>
  </r>
  <r>
    <n v="3945"/>
    <x v="716"/>
    <x v="11"/>
    <x v="1"/>
    <x v="1"/>
    <x v="4"/>
    <x v="0"/>
    <x v="0"/>
    <x v="7"/>
    <x v="20"/>
    <x v="20"/>
    <x v="0"/>
    <x v="0"/>
    <x v="0"/>
    <x v="2"/>
    <x v="2"/>
    <x v="2"/>
  </r>
  <r>
    <n v="3946"/>
    <x v="716"/>
    <x v="11"/>
    <x v="1"/>
    <x v="2"/>
    <x v="6"/>
    <x v="1"/>
    <x v="1"/>
    <x v="7"/>
    <x v="21"/>
    <x v="21"/>
    <x v="0"/>
    <x v="0"/>
    <x v="0"/>
    <x v="0"/>
    <x v="0"/>
    <x v="1"/>
  </r>
  <r>
    <n v="3947"/>
    <x v="717"/>
    <x v="11"/>
    <x v="1"/>
    <x v="0"/>
    <x v="3"/>
    <x v="1"/>
    <x v="1"/>
    <x v="6"/>
    <x v="7"/>
    <x v="7"/>
    <x v="1"/>
    <x v="1"/>
    <x v="0"/>
    <x v="2"/>
    <x v="2"/>
    <x v="0"/>
  </r>
  <r>
    <n v="3948"/>
    <x v="717"/>
    <x v="11"/>
    <x v="1"/>
    <x v="2"/>
    <x v="0"/>
    <x v="1"/>
    <x v="1"/>
    <x v="8"/>
    <x v="33"/>
    <x v="33"/>
    <x v="1"/>
    <x v="1"/>
    <x v="0"/>
    <x v="2"/>
    <x v="2"/>
    <x v="1"/>
  </r>
  <r>
    <n v="3949"/>
    <x v="717"/>
    <x v="11"/>
    <x v="1"/>
    <x v="2"/>
    <x v="4"/>
    <x v="2"/>
    <x v="2"/>
    <x v="5"/>
    <x v="6"/>
    <x v="6"/>
    <x v="0"/>
    <x v="0"/>
    <x v="0"/>
    <x v="0"/>
    <x v="0"/>
    <x v="0"/>
  </r>
  <r>
    <n v="3950"/>
    <x v="717"/>
    <x v="11"/>
    <x v="1"/>
    <x v="2"/>
    <x v="0"/>
    <x v="3"/>
    <x v="3"/>
    <x v="0"/>
    <x v="25"/>
    <x v="25"/>
    <x v="0"/>
    <x v="0"/>
    <x v="1"/>
    <x v="1"/>
    <x v="1"/>
    <x v="2"/>
  </r>
  <r>
    <n v="3951"/>
    <x v="718"/>
    <x v="11"/>
    <x v="1"/>
    <x v="0"/>
    <x v="6"/>
    <x v="0"/>
    <x v="0"/>
    <x v="4"/>
    <x v="4"/>
    <x v="4"/>
    <x v="1"/>
    <x v="1"/>
    <x v="0"/>
    <x v="2"/>
    <x v="2"/>
    <x v="2"/>
  </r>
  <r>
    <n v="3952"/>
    <x v="718"/>
    <x v="11"/>
    <x v="1"/>
    <x v="1"/>
    <x v="2"/>
    <x v="2"/>
    <x v="2"/>
    <x v="5"/>
    <x v="6"/>
    <x v="6"/>
    <x v="0"/>
    <x v="0"/>
    <x v="0"/>
    <x v="4"/>
    <x v="4"/>
    <x v="0"/>
  </r>
  <r>
    <n v="3953"/>
    <x v="718"/>
    <x v="11"/>
    <x v="1"/>
    <x v="0"/>
    <x v="4"/>
    <x v="0"/>
    <x v="0"/>
    <x v="5"/>
    <x v="48"/>
    <x v="48"/>
    <x v="0"/>
    <x v="0"/>
    <x v="0"/>
    <x v="1"/>
    <x v="1"/>
    <x v="0"/>
  </r>
  <r>
    <n v="3954"/>
    <x v="718"/>
    <x v="11"/>
    <x v="1"/>
    <x v="1"/>
    <x v="5"/>
    <x v="2"/>
    <x v="2"/>
    <x v="8"/>
    <x v="36"/>
    <x v="36"/>
    <x v="0"/>
    <x v="0"/>
    <x v="0"/>
    <x v="2"/>
    <x v="2"/>
    <x v="0"/>
  </r>
  <r>
    <n v="3955"/>
    <x v="718"/>
    <x v="11"/>
    <x v="1"/>
    <x v="0"/>
    <x v="6"/>
    <x v="1"/>
    <x v="1"/>
    <x v="1"/>
    <x v="1"/>
    <x v="1"/>
    <x v="1"/>
    <x v="1"/>
    <x v="0"/>
    <x v="4"/>
    <x v="4"/>
    <x v="1"/>
  </r>
  <r>
    <n v="3956"/>
    <x v="718"/>
    <x v="11"/>
    <x v="1"/>
    <x v="0"/>
    <x v="1"/>
    <x v="2"/>
    <x v="2"/>
    <x v="5"/>
    <x v="6"/>
    <x v="6"/>
    <x v="0"/>
    <x v="0"/>
    <x v="0"/>
    <x v="0"/>
    <x v="0"/>
    <x v="0"/>
  </r>
  <r>
    <n v="3957"/>
    <x v="718"/>
    <x v="11"/>
    <x v="1"/>
    <x v="1"/>
    <x v="2"/>
    <x v="3"/>
    <x v="3"/>
    <x v="7"/>
    <x v="11"/>
    <x v="11"/>
    <x v="0"/>
    <x v="0"/>
    <x v="0"/>
    <x v="2"/>
    <x v="2"/>
    <x v="3"/>
  </r>
  <r>
    <n v="3958"/>
    <x v="718"/>
    <x v="11"/>
    <x v="1"/>
    <x v="0"/>
    <x v="1"/>
    <x v="1"/>
    <x v="1"/>
    <x v="1"/>
    <x v="1"/>
    <x v="1"/>
    <x v="0"/>
    <x v="0"/>
    <x v="0"/>
    <x v="2"/>
    <x v="2"/>
    <x v="1"/>
  </r>
  <r>
    <n v="3959"/>
    <x v="719"/>
    <x v="11"/>
    <x v="1"/>
    <x v="0"/>
    <x v="0"/>
    <x v="4"/>
    <x v="4"/>
    <x v="0"/>
    <x v="49"/>
    <x v="49"/>
    <x v="0"/>
    <x v="0"/>
    <x v="0"/>
    <x v="4"/>
    <x v="4"/>
    <x v="2"/>
  </r>
  <r>
    <n v="3960"/>
    <x v="720"/>
    <x v="11"/>
    <x v="1"/>
    <x v="0"/>
    <x v="0"/>
    <x v="0"/>
    <x v="0"/>
    <x v="4"/>
    <x v="4"/>
    <x v="4"/>
    <x v="0"/>
    <x v="0"/>
    <x v="0"/>
    <x v="3"/>
    <x v="3"/>
    <x v="2"/>
  </r>
  <r>
    <n v="3961"/>
    <x v="720"/>
    <x v="11"/>
    <x v="1"/>
    <x v="1"/>
    <x v="2"/>
    <x v="0"/>
    <x v="0"/>
    <x v="8"/>
    <x v="23"/>
    <x v="23"/>
    <x v="0"/>
    <x v="0"/>
    <x v="0"/>
    <x v="0"/>
    <x v="0"/>
    <x v="2"/>
  </r>
  <r>
    <n v="3962"/>
    <x v="720"/>
    <x v="11"/>
    <x v="1"/>
    <x v="1"/>
    <x v="2"/>
    <x v="1"/>
    <x v="1"/>
    <x v="8"/>
    <x v="33"/>
    <x v="33"/>
    <x v="0"/>
    <x v="0"/>
    <x v="1"/>
    <x v="3"/>
    <x v="3"/>
    <x v="1"/>
  </r>
  <r>
    <n v="3963"/>
    <x v="720"/>
    <x v="11"/>
    <x v="1"/>
    <x v="1"/>
    <x v="1"/>
    <x v="2"/>
    <x v="2"/>
    <x v="3"/>
    <x v="3"/>
    <x v="3"/>
    <x v="1"/>
    <x v="1"/>
    <x v="0"/>
    <x v="4"/>
    <x v="4"/>
    <x v="0"/>
  </r>
  <r>
    <n v="3964"/>
    <x v="720"/>
    <x v="11"/>
    <x v="1"/>
    <x v="2"/>
    <x v="5"/>
    <x v="2"/>
    <x v="2"/>
    <x v="9"/>
    <x v="26"/>
    <x v="26"/>
    <x v="1"/>
    <x v="1"/>
    <x v="0"/>
    <x v="2"/>
    <x v="2"/>
    <x v="0"/>
  </r>
  <r>
    <n v="3965"/>
    <x v="720"/>
    <x v="11"/>
    <x v="1"/>
    <x v="2"/>
    <x v="2"/>
    <x v="4"/>
    <x v="4"/>
    <x v="7"/>
    <x v="31"/>
    <x v="31"/>
    <x v="0"/>
    <x v="0"/>
    <x v="0"/>
    <x v="2"/>
    <x v="2"/>
    <x v="4"/>
  </r>
  <r>
    <n v="3966"/>
    <x v="720"/>
    <x v="11"/>
    <x v="1"/>
    <x v="2"/>
    <x v="2"/>
    <x v="2"/>
    <x v="2"/>
    <x v="3"/>
    <x v="3"/>
    <x v="3"/>
    <x v="1"/>
    <x v="1"/>
    <x v="0"/>
    <x v="0"/>
    <x v="0"/>
    <x v="0"/>
  </r>
  <r>
    <n v="3967"/>
    <x v="721"/>
    <x v="11"/>
    <x v="1"/>
    <x v="0"/>
    <x v="2"/>
    <x v="2"/>
    <x v="2"/>
    <x v="0"/>
    <x v="38"/>
    <x v="38"/>
    <x v="0"/>
    <x v="0"/>
    <x v="0"/>
    <x v="0"/>
    <x v="0"/>
    <x v="0"/>
  </r>
  <r>
    <n v="3968"/>
    <x v="721"/>
    <x v="11"/>
    <x v="1"/>
    <x v="1"/>
    <x v="4"/>
    <x v="2"/>
    <x v="2"/>
    <x v="4"/>
    <x v="17"/>
    <x v="17"/>
    <x v="0"/>
    <x v="0"/>
    <x v="1"/>
    <x v="0"/>
    <x v="0"/>
    <x v="0"/>
  </r>
  <r>
    <n v="3969"/>
    <x v="721"/>
    <x v="11"/>
    <x v="1"/>
    <x v="1"/>
    <x v="5"/>
    <x v="4"/>
    <x v="4"/>
    <x v="3"/>
    <x v="42"/>
    <x v="42"/>
    <x v="0"/>
    <x v="0"/>
    <x v="1"/>
    <x v="1"/>
    <x v="1"/>
    <x v="2"/>
  </r>
  <r>
    <n v="3970"/>
    <x v="722"/>
    <x v="11"/>
    <x v="1"/>
    <x v="2"/>
    <x v="5"/>
    <x v="3"/>
    <x v="3"/>
    <x v="3"/>
    <x v="41"/>
    <x v="41"/>
    <x v="0"/>
    <x v="0"/>
    <x v="0"/>
    <x v="2"/>
    <x v="2"/>
    <x v="2"/>
  </r>
  <r>
    <n v="3971"/>
    <x v="722"/>
    <x v="11"/>
    <x v="1"/>
    <x v="2"/>
    <x v="6"/>
    <x v="3"/>
    <x v="3"/>
    <x v="2"/>
    <x v="5"/>
    <x v="5"/>
    <x v="0"/>
    <x v="0"/>
    <x v="0"/>
    <x v="2"/>
    <x v="2"/>
    <x v="1"/>
  </r>
  <r>
    <n v="3972"/>
    <x v="722"/>
    <x v="11"/>
    <x v="1"/>
    <x v="0"/>
    <x v="3"/>
    <x v="1"/>
    <x v="1"/>
    <x v="9"/>
    <x v="44"/>
    <x v="44"/>
    <x v="0"/>
    <x v="0"/>
    <x v="0"/>
    <x v="4"/>
    <x v="4"/>
    <x v="0"/>
  </r>
  <r>
    <n v="3973"/>
    <x v="722"/>
    <x v="11"/>
    <x v="1"/>
    <x v="0"/>
    <x v="3"/>
    <x v="3"/>
    <x v="3"/>
    <x v="2"/>
    <x v="5"/>
    <x v="5"/>
    <x v="0"/>
    <x v="0"/>
    <x v="0"/>
    <x v="1"/>
    <x v="1"/>
    <x v="1"/>
  </r>
  <r>
    <n v="3974"/>
    <x v="722"/>
    <x v="11"/>
    <x v="1"/>
    <x v="0"/>
    <x v="5"/>
    <x v="2"/>
    <x v="2"/>
    <x v="4"/>
    <x v="17"/>
    <x v="17"/>
    <x v="0"/>
    <x v="0"/>
    <x v="1"/>
    <x v="2"/>
    <x v="2"/>
    <x v="0"/>
  </r>
  <r>
    <n v="3975"/>
    <x v="722"/>
    <x v="11"/>
    <x v="1"/>
    <x v="1"/>
    <x v="4"/>
    <x v="3"/>
    <x v="3"/>
    <x v="1"/>
    <x v="27"/>
    <x v="27"/>
    <x v="1"/>
    <x v="1"/>
    <x v="0"/>
    <x v="4"/>
    <x v="4"/>
    <x v="3"/>
  </r>
  <r>
    <n v="3976"/>
    <x v="723"/>
    <x v="11"/>
    <x v="1"/>
    <x v="0"/>
    <x v="6"/>
    <x v="3"/>
    <x v="3"/>
    <x v="2"/>
    <x v="5"/>
    <x v="5"/>
    <x v="0"/>
    <x v="0"/>
    <x v="0"/>
    <x v="4"/>
    <x v="4"/>
    <x v="1"/>
  </r>
  <r>
    <n v="3977"/>
    <x v="723"/>
    <x v="11"/>
    <x v="1"/>
    <x v="1"/>
    <x v="4"/>
    <x v="2"/>
    <x v="2"/>
    <x v="7"/>
    <x v="15"/>
    <x v="15"/>
    <x v="0"/>
    <x v="0"/>
    <x v="0"/>
    <x v="1"/>
    <x v="1"/>
    <x v="0"/>
  </r>
  <r>
    <n v="3978"/>
    <x v="724"/>
    <x v="11"/>
    <x v="1"/>
    <x v="0"/>
    <x v="3"/>
    <x v="2"/>
    <x v="2"/>
    <x v="5"/>
    <x v="6"/>
    <x v="6"/>
    <x v="0"/>
    <x v="0"/>
    <x v="1"/>
    <x v="2"/>
    <x v="2"/>
    <x v="0"/>
  </r>
  <r>
    <n v="3979"/>
    <x v="724"/>
    <x v="11"/>
    <x v="1"/>
    <x v="2"/>
    <x v="6"/>
    <x v="0"/>
    <x v="0"/>
    <x v="6"/>
    <x v="34"/>
    <x v="34"/>
    <x v="1"/>
    <x v="1"/>
    <x v="0"/>
    <x v="0"/>
    <x v="0"/>
    <x v="0"/>
  </r>
  <r>
    <n v="3980"/>
    <x v="724"/>
    <x v="11"/>
    <x v="1"/>
    <x v="0"/>
    <x v="2"/>
    <x v="1"/>
    <x v="1"/>
    <x v="8"/>
    <x v="33"/>
    <x v="33"/>
    <x v="1"/>
    <x v="1"/>
    <x v="0"/>
    <x v="3"/>
    <x v="3"/>
    <x v="1"/>
  </r>
  <r>
    <n v="3981"/>
    <x v="725"/>
    <x v="11"/>
    <x v="1"/>
    <x v="1"/>
    <x v="0"/>
    <x v="4"/>
    <x v="4"/>
    <x v="3"/>
    <x v="42"/>
    <x v="42"/>
    <x v="0"/>
    <x v="0"/>
    <x v="1"/>
    <x v="2"/>
    <x v="2"/>
    <x v="2"/>
  </r>
  <r>
    <n v="3982"/>
    <x v="725"/>
    <x v="11"/>
    <x v="1"/>
    <x v="1"/>
    <x v="2"/>
    <x v="3"/>
    <x v="3"/>
    <x v="2"/>
    <x v="5"/>
    <x v="5"/>
    <x v="0"/>
    <x v="0"/>
    <x v="0"/>
    <x v="1"/>
    <x v="1"/>
    <x v="1"/>
  </r>
  <r>
    <n v="3983"/>
    <x v="725"/>
    <x v="11"/>
    <x v="1"/>
    <x v="1"/>
    <x v="3"/>
    <x v="3"/>
    <x v="3"/>
    <x v="6"/>
    <x v="13"/>
    <x v="13"/>
    <x v="1"/>
    <x v="1"/>
    <x v="0"/>
    <x v="2"/>
    <x v="2"/>
    <x v="0"/>
  </r>
  <r>
    <n v="3984"/>
    <x v="725"/>
    <x v="11"/>
    <x v="1"/>
    <x v="0"/>
    <x v="5"/>
    <x v="2"/>
    <x v="2"/>
    <x v="2"/>
    <x v="12"/>
    <x v="12"/>
    <x v="0"/>
    <x v="0"/>
    <x v="0"/>
    <x v="3"/>
    <x v="3"/>
    <x v="0"/>
  </r>
  <r>
    <n v="3985"/>
    <x v="725"/>
    <x v="11"/>
    <x v="1"/>
    <x v="2"/>
    <x v="3"/>
    <x v="1"/>
    <x v="1"/>
    <x v="0"/>
    <x v="10"/>
    <x v="10"/>
    <x v="0"/>
    <x v="0"/>
    <x v="0"/>
    <x v="0"/>
    <x v="0"/>
    <x v="2"/>
  </r>
  <r>
    <n v="3986"/>
    <x v="725"/>
    <x v="11"/>
    <x v="1"/>
    <x v="0"/>
    <x v="6"/>
    <x v="2"/>
    <x v="2"/>
    <x v="8"/>
    <x v="36"/>
    <x v="36"/>
    <x v="1"/>
    <x v="1"/>
    <x v="0"/>
    <x v="2"/>
    <x v="2"/>
    <x v="0"/>
  </r>
  <r>
    <n v="3987"/>
    <x v="725"/>
    <x v="11"/>
    <x v="1"/>
    <x v="1"/>
    <x v="0"/>
    <x v="0"/>
    <x v="0"/>
    <x v="7"/>
    <x v="20"/>
    <x v="20"/>
    <x v="0"/>
    <x v="0"/>
    <x v="0"/>
    <x v="4"/>
    <x v="4"/>
    <x v="2"/>
  </r>
  <r>
    <n v="3988"/>
    <x v="725"/>
    <x v="11"/>
    <x v="1"/>
    <x v="0"/>
    <x v="4"/>
    <x v="4"/>
    <x v="4"/>
    <x v="6"/>
    <x v="9"/>
    <x v="9"/>
    <x v="1"/>
    <x v="1"/>
    <x v="0"/>
    <x v="2"/>
    <x v="2"/>
    <x v="0"/>
  </r>
  <r>
    <n v="3989"/>
    <x v="726"/>
    <x v="11"/>
    <x v="1"/>
    <x v="0"/>
    <x v="2"/>
    <x v="2"/>
    <x v="2"/>
    <x v="9"/>
    <x v="26"/>
    <x v="26"/>
    <x v="0"/>
    <x v="0"/>
    <x v="0"/>
    <x v="0"/>
    <x v="0"/>
    <x v="0"/>
  </r>
  <r>
    <n v="3990"/>
    <x v="727"/>
    <x v="11"/>
    <x v="1"/>
    <x v="1"/>
    <x v="0"/>
    <x v="4"/>
    <x v="4"/>
    <x v="6"/>
    <x v="9"/>
    <x v="9"/>
    <x v="0"/>
    <x v="0"/>
    <x v="0"/>
    <x v="2"/>
    <x v="2"/>
    <x v="0"/>
  </r>
  <r>
    <n v="3991"/>
    <x v="727"/>
    <x v="11"/>
    <x v="1"/>
    <x v="1"/>
    <x v="1"/>
    <x v="3"/>
    <x v="3"/>
    <x v="5"/>
    <x v="16"/>
    <x v="16"/>
    <x v="0"/>
    <x v="0"/>
    <x v="0"/>
    <x v="2"/>
    <x v="2"/>
    <x v="1"/>
  </r>
  <r>
    <n v="3992"/>
    <x v="727"/>
    <x v="11"/>
    <x v="1"/>
    <x v="2"/>
    <x v="6"/>
    <x v="4"/>
    <x v="4"/>
    <x v="9"/>
    <x v="46"/>
    <x v="46"/>
    <x v="0"/>
    <x v="0"/>
    <x v="0"/>
    <x v="2"/>
    <x v="2"/>
    <x v="0"/>
  </r>
  <r>
    <n v="3993"/>
    <x v="727"/>
    <x v="11"/>
    <x v="1"/>
    <x v="0"/>
    <x v="1"/>
    <x v="0"/>
    <x v="0"/>
    <x v="2"/>
    <x v="2"/>
    <x v="2"/>
    <x v="0"/>
    <x v="0"/>
    <x v="0"/>
    <x v="0"/>
    <x v="0"/>
    <x v="2"/>
  </r>
  <r>
    <n v="3994"/>
    <x v="727"/>
    <x v="11"/>
    <x v="1"/>
    <x v="2"/>
    <x v="1"/>
    <x v="0"/>
    <x v="0"/>
    <x v="3"/>
    <x v="45"/>
    <x v="45"/>
    <x v="0"/>
    <x v="0"/>
    <x v="0"/>
    <x v="1"/>
    <x v="1"/>
    <x v="0"/>
  </r>
  <r>
    <n v="3995"/>
    <x v="727"/>
    <x v="11"/>
    <x v="1"/>
    <x v="0"/>
    <x v="3"/>
    <x v="1"/>
    <x v="1"/>
    <x v="5"/>
    <x v="28"/>
    <x v="28"/>
    <x v="0"/>
    <x v="0"/>
    <x v="0"/>
    <x v="2"/>
    <x v="2"/>
    <x v="2"/>
  </r>
  <r>
    <n v="3996"/>
    <x v="727"/>
    <x v="11"/>
    <x v="1"/>
    <x v="1"/>
    <x v="6"/>
    <x v="4"/>
    <x v="4"/>
    <x v="2"/>
    <x v="24"/>
    <x v="24"/>
    <x v="1"/>
    <x v="1"/>
    <x v="0"/>
    <x v="0"/>
    <x v="0"/>
    <x v="1"/>
  </r>
  <r>
    <n v="3997"/>
    <x v="727"/>
    <x v="11"/>
    <x v="1"/>
    <x v="0"/>
    <x v="5"/>
    <x v="2"/>
    <x v="2"/>
    <x v="5"/>
    <x v="6"/>
    <x v="6"/>
    <x v="0"/>
    <x v="0"/>
    <x v="0"/>
    <x v="2"/>
    <x v="2"/>
    <x v="0"/>
  </r>
  <r>
    <n v="3998"/>
    <x v="728"/>
    <x v="11"/>
    <x v="1"/>
    <x v="1"/>
    <x v="0"/>
    <x v="0"/>
    <x v="0"/>
    <x v="0"/>
    <x v="0"/>
    <x v="0"/>
    <x v="0"/>
    <x v="0"/>
    <x v="0"/>
    <x v="2"/>
    <x v="2"/>
    <x v="0"/>
  </r>
  <r>
    <n v="3999"/>
    <x v="728"/>
    <x v="11"/>
    <x v="1"/>
    <x v="1"/>
    <x v="4"/>
    <x v="0"/>
    <x v="0"/>
    <x v="6"/>
    <x v="34"/>
    <x v="34"/>
    <x v="0"/>
    <x v="0"/>
    <x v="0"/>
    <x v="2"/>
    <x v="2"/>
    <x v="0"/>
  </r>
  <r>
    <n v="4000"/>
    <x v="728"/>
    <x v="11"/>
    <x v="1"/>
    <x v="0"/>
    <x v="6"/>
    <x v="4"/>
    <x v="4"/>
    <x v="0"/>
    <x v="49"/>
    <x v="49"/>
    <x v="1"/>
    <x v="1"/>
    <x v="0"/>
    <x v="3"/>
    <x v="3"/>
    <x v="2"/>
  </r>
  <r>
    <n v="4001"/>
    <x v="728"/>
    <x v="11"/>
    <x v="1"/>
    <x v="1"/>
    <x v="6"/>
    <x v="1"/>
    <x v="1"/>
    <x v="1"/>
    <x v="1"/>
    <x v="1"/>
    <x v="0"/>
    <x v="0"/>
    <x v="0"/>
    <x v="2"/>
    <x v="2"/>
    <x v="1"/>
  </r>
  <r>
    <n v="4002"/>
    <x v="728"/>
    <x v="11"/>
    <x v="1"/>
    <x v="1"/>
    <x v="3"/>
    <x v="4"/>
    <x v="4"/>
    <x v="3"/>
    <x v="42"/>
    <x v="42"/>
    <x v="0"/>
    <x v="0"/>
    <x v="0"/>
    <x v="2"/>
    <x v="2"/>
    <x v="2"/>
  </r>
  <r>
    <n v="4003"/>
    <x v="728"/>
    <x v="11"/>
    <x v="1"/>
    <x v="0"/>
    <x v="3"/>
    <x v="4"/>
    <x v="4"/>
    <x v="7"/>
    <x v="31"/>
    <x v="31"/>
    <x v="0"/>
    <x v="0"/>
    <x v="0"/>
    <x v="2"/>
    <x v="2"/>
    <x v="4"/>
  </r>
  <r>
    <n v="4004"/>
    <x v="728"/>
    <x v="11"/>
    <x v="1"/>
    <x v="0"/>
    <x v="0"/>
    <x v="4"/>
    <x v="4"/>
    <x v="0"/>
    <x v="49"/>
    <x v="49"/>
    <x v="0"/>
    <x v="0"/>
    <x v="0"/>
    <x v="0"/>
    <x v="0"/>
    <x v="2"/>
  </r>
  <r>
    <n v="4005"/>
    <x v="728"/>
    <x v="11"/>
    <x v="1"/>
    <x v="0"/>
    <x v="5"/>
    <x v="4"/>
    <x v="4"/>
    <x v="2"/>
    <x v="24"/>
    <x v="24"/>
    <x v="1"/>
    <x v="1"/>
    <x v="0"/>
    <x v="0"/>
    <x v="0"/>
    <x v="1"/>
  </r>
  <r>
    <n v="4006"/>
    <x v="728"/>
    <x v="11"/>
    <x v="1"/>
    <x v="1"/>
    <x v="5"/>
    <x v="2"/>
    <x v="2"/>
    <x v="1"/>
    <x v="43"/>
    <x v="43"/>
    <x v="0"/>
    <x v="0"/>
    <x v="0"/>
    <x v="4"/>
    <x v="4"/>
    <x v="0"/>
  </r>
  <r>
    <n v="4007"/>
    <x v="728"/>
    <x v="11"/>
    <x v="1"/>
    <x v="2"/>
    <x v="4"/>
    <x v="3"/>
    <x v="3"/>
    <x v="9"/>
    <x v="35"/>
    <x v="35"/>
    <x v="1"/>
    <x v="1"/>
    <x v="0"/>
    <x v="0"/>
    <x v="0"/>
    <x v="0"/>
  </r>
  <r>
    <n v="4008"/>
    <x v="728"/>
    <x v="11"/>
    <x v="1"/>
    <x v="0"/>
    <x v="6"/>
    <x v="4"/>
    <x v="4"/>
    <x v="5"/>
    <x v="47"/>
    <x v="47"/>
    <x v="0"/>
    <x v="0"/>
    <x v="0"/>
    <x v="2"/>
    <x v="2"/>
    <x v="2"/>
  </r>
  <r>
    <n v="4009"/>
    <x v="728"/>
    <x v="11"/>
    <x v="1"/>
    <x v="2"/>
    <x v="5"/>
    <x v="3"/>
    <x v="3"/>
    <x v="5"/>
    <x v="16"/>
    <x v="16"/>
    <x v="1"/>
    <x v="1"/>
    <x v="0"/>
    <x v="2"/>
    <x v="2"/>
    <x v="1"/>
  </r>
  <r>
    <n v="4010"/>
    <x v="728"/>
    <x v="11"/>
    <x v="1"/>
    <x v="1"/>
    <x v="2"/>
    <x v="0"/>
    <x v="0"/>
    <x v="6"/>
    <x v="34"/>
    <x v="34"/>
    <x v="0"/>
    <x v="0"/>
    <x v="0"/>
    <x v="3"/>
    <x v="3"/>
    <x v="0"/>
  </r>
  <r>
    <n v="4011"/>
    <x v="728"/>
    <x v="11"/>
    <x v="1"/>
    <x v="1"/>
    <x v="6"/>
    <x v="3"/>
    <x v="3"/>
    <x v="2"/>
    <x v="5"/>
    <x v="5"/>
    <x v="0"/>
    <x v="0"/>
    <x v="0"/>
    <x v="2"/>
    <x v="2"/>
    <x v="1"/>
  </r>
  <r>
    <n v="4012"/>
    <x v="728"/>
    <x v="11"/>
    <x v="1"/>
    <x v="2"/>
    <x v="1"/>
    <x v="4"/>
    <x v="4"/>
    <x v="4"/>
    <x v="8"/>
    <x v="8"/>
    <x v="0"/>
    <x v="0"/>
    <x v="0"/>
    <x v="2"/>
    <x v="2"/>
    <x v="1"/>
  </r>
  <r>
    <n v="4013"/>
    <x v="728"/>
    <x v="11"/>
    <x v="1"/>
    <x v="1"/>
    <x v="3"/>
    <x v="3"/>
    <x v="3"/>
    <x v="2"/>
    <x v="5"/>
    <x v="5"/>
    <x v="0"/>
    <x v="0"/>
    <x v="0"/>
    <x v="1"/>
    <x v="1"/>
    <x v="1"/>
  </r>
  <r>
    <n v="4014"/>
    <x v="728"/>
    <x v="11"/>
    <x v="1"/>
    <x v="2"/>
    <x v="4"/>
    <x v="1"/>
    <x v="1"/>
    <x v="4"/>
    <x v="22"/>
    <x v="22"/>
    <x v="0"/>
    <x v="0"/>
    <x v="0"/>
    <x v="2"/>
    <x v="2"/>
    <x v="1"/>
  </r>
  <r>
    <n v="4015"/>
    <x v="728"/>
    <x v="11"/>
    <x v="1"/>
    <x v="2"/>
    <x v="3"/>
    <x v="2"/>
    <x v="2"/>
    <x v="6"/>
    <x v="32"/>
    <x v="32"/>
    <x v="1"/>
    <x v="1"/>
    <x v="0"/>
    <x v="4"/>
    <x v="4"/>
    <x v="0"/>
  </r>
  <r>
    <n v="4016"/>
    <x v="728"/>
    <x v="11"/>
    <x v="1"/>
    <x v="0"/>
    <x v="1"/>
    <x v="3"/>
    <x v="3"/>
    <x v="8"/>
    <x v="18"/>
    <x v="18"/>
    <x v="0"/>
    <x v="0"/>
    <x v="0"/>
    <x v="0"/>
    <x v="0"/>
    <x v="4"/>
  </r>
  <r>
    <n v="4017"/>
    <x v="729"/>
    <x v="11"/>
    <x v="1"/>
    <x v="1"/>
    <x v="6"/>
    <x v="2"/>
    <x v="2"/>
    <x v="8"/>
    <x v="36"/>
    <x v="36"/>
    <x v="0"/>
    <x v="0"/>
    <x v="0"/>
    <x v="2"/>
    <x v="2"/>
    <x v="0"/>
  </r>
  <r>
    <n v="4018"/>
    <x v="729"/>
    <x v="11"/>
    <x v="1"/>
    <x v="2"/>
    <x v="1"/>
    <x v="3"/>
    <x v="3"/>
    <x v="8"/>
    <x v="18"/>
    <x v="18"/>
    <x v="0"/>
    <x v="0"/>
    <x v="0"/>
    <x v="2"/>
    <x v="2"/>
    <x v="4"/>
  </r>
  <r>
    <n v="4019"/>
    <x v="729"/>
    <x v="11"/>
    <x v="1"/>
    <x v="2"/>
    <x v="2"/>
    <x v="4"/>
    <x v="4"/>
    <x v="2"/>
    <x v="24"/>
    <x v="24"/>
    <x v="1"/>
    <x v="1"/>
    <x v="0"/>
    <x v="3"/>
    <x v="3"/>
    <x v="1"/>
  </r>
  <r>
    <n v="4020"/>
    <x v="729"/>
    <x v="11"/>
    <x v="1"/>
    <x v="2"/>
    <x v="3"/>
    <x v="0"/>
    <x v="0"/>
    <x v="8"/>
    <x v="23"/>
    <x v="23"/>
    <x v="0"/>
    <x v="0"/>
    <x v="0"/>
    <x v="2"/>
    <x v="2"/>
    <x v="2"/>
  </r>
  <r>
    <n v="4021"/>
    <x v="729"/>
    <x v="11"/>
    <x v="1"/>
    <x v="2"/>
    <x v="4"/>
    <x v="4"/>
    <x v="4"/>
    <x v="1"/>
    <x v="37"/>
    <x v="37"/>
    <x v="0"/>
    <x v="0"/>
    <x v="0"/>
    <x v="3"/>
    <x v="3"/>
    <x v="4"/>
  </r>
  <r>
    <n v="4022"/>
    <x v="729"/>
    <x v="11"/>
    <x v="1"/>
    <x v="2"/>
    <x v="1"/>
    <x v="1"/>
    <x v="1"/>
    <x v="9"/>
    <x v="44"/>
    <x v="44"/>
    <x v="0"/>
    <x v="0"/>
    <x v="0"/>
    <x v="1"/>
    <x v="1"/>
    <x v="0"/>
  </r>
  <r>
    <n v="4023"/>
    <x v="729"/>
    <x v="11"/>
    <x v="1"/>
    <x v="2"/>
    <x v="6"/>
    <x v="3"/>
    <x v="3"/>
    <x v="7"/>
    <x v="11"/>
    <x v="11"/>
    <x v="1"/>
    <x v="1"/>
    <x v="0"/>
    <x v="2"/>
    <x v="2"/>
    <x v="3"/>
  </r>
  <r>
    <n v="4024"/>
    <x v="730"/>
    <x v="0"/>
    <x v="2"/>
    <x v="0"/>
    <x v="6"/>
    <x v="4"/>
    <x v="4"/>
    <x v="2"/>
    <x v="24"/>
    <x v="24"/>
    <x v="1"/>
    <x v="1"/>
    <x v="0"/>
    <x v="3"/>
    <x v="3"/>
    <x v="1"/>
  </r>
  <r>
    <n v="4025"/>
    <x v="730"/>
    <x v="0"/>
    <x v="2"/>
    <x v="0"/>
    <x v="0"/>
    <x v="3"/>
    <x v="3"/>
    <x v="8"/>
    <x v="18"/>
    <x v="18"/>
    <x v="1"/>
    <x v="1"/>
    <x v="0"/>
    <x v="1"/>
    <x v="1"/>
    <x v="4"/>
  </r>
  <r>
    <n v="4026"/>
    <x v="730"/>
    <x v="0"/>
    <x v="2"/>
    <x v="2"/>
    <x v="2"/>
    <x v="1"/>
    <x v="1"/>
    <x v="8"/>
    <x v="33"/>
    <x v="33"/>
    <x v="0"/>
    <x v="0"/>
    <x v="0"/>
    <x v="3"/>
    <x v="3"/>
    <x v="1"/>
  </r>
  <r>
    <n v="4027"/>
    <x v="731"/>
    <x v="0"/>
    <x v="2"/>
    <x v="0"/>
    <x v="2"/>
    <x v="3"/>
    <x v="3"/>
    <x v="3"/>
    <x v="41"/>
    <x v="41"/>
    <x v="1"/>
    <x v="1"/>
    <x v="0"/>
    <x v="3"/>
    <x v="3"/>
    <x v="2"/>
  </r>
  <r>
    <n v="4028"/>
    <x v="731"/>
    <x v="0"/>
    <x v="2"/>
    <x v="2"/>
    <x v="2"/>
    <x v="1"/>
    <x v="1"/>
    <x v="7"/>
    <x v="21"/>
    <x v="21"/>
    <x v="0"/>
    <x v="0"/>
    <x v="0"/>
    <x v="2"/>
    <x v="2"/>
    <x v="1"/>
  </r>
  <r>
    <n v="4029"/>
    <x v="731"/>
    <x v="0"/>
    <x v="2"/>
    <x v="2"/>
    <x v="5"/>
    <x v="3"/>
    <x v="3"/>
    <x v="2"/>
    <x v="5"/>
    <x v="5"/>
    <x v="0"/>
    <x v="0"/>
    <x v="0"/>
    <x v="2"/>
    <x v="2"/>
    <x v="1"/>
  </r>
  <r>
    <n v="4030"/>
    <x v="731"/>
    <x v="0"/>
    <x v="2"/>
    <x v="1"/>
    <x v="3"/>
    <x v="0"/>
    <x v="0"/>
    <x v="2"/>
    <x v="2"/>
    <x v="2"/>
    <x v="0"/>
    <x v="0"/>
    <x v="0"/>
    <x v="0"/>
    <x v="0"/>
    <x v="2"/>
  </r>
  <r>
    <n v="4031"/>
    <x v="732"/>
    <x v="0"/>
    <x v="2"/>
    <x v="0"/>
    <x v="2"/>
    <x v="4"/>
    <x v="4"/>
    <x v="9"/>
    <x v="46"/>
    <x v="46"/>
    <x v="0"/>
    <x v="0"/>
    <x v="0"/>
    <x v="3"/>
    <x v="3"/>
    <x v="0"/>
  </r>
  <r>
    <n v="4032"/>
    <x v="733"/>
    <x v="0"/>
    <x v="2"/>
    <x v="2"/>
    <x v="3"/>
    <x v="0"/>
    <x v="0"/>
    <x v="7"/>
    <x v="20"/>
    <x v="20"/>
    <x v="0"/>
    <x v="0"/>
    <x v="0"/>
    <x v="3"/>
    <x v="3"/>
    <x v="2"/>
  </r>
  <r>
    <n v="4033"/>
    <x v="734"/>
    <x v="0"/>
    <x v="2"/>
    <x v="2"/>
    <x v="3"/>
    <x v="4"/>
    <x v="4"/>
    <x v="7"/>
    <x v="31"/>
    <x v="31"/>
    <x v="0"/>
    <x v="0"/>
    <x v="0"/>
    <x v="0"/>
    <x v="0"/>
    <x v="4"/>
  </r>
  <r>
    <n v="4034"/>
    <x v="734"/>
    <x v="0"/>
    <x v="2"/>
    <x v="0"/>
    <x v="2"/>
    <x v="4"/>
    <x v="4"/>
    <x v="3"/>
    <x v="42"/>
    <x v="42"/>
    <x v="0"/>
    <x v="0"/>
    <x v="0"/>
    <x v="2"/>
    <x v="2"/>
    <x v="2"/>
  </r>
  <r>
    <n v="4035"/>
    <x v="734"/>
    <x v="0"/>
    <x v="2"/>
    <x v="1"/>
    <x v="4"/>
    <x v="1"/>
    <x v="1"/>
    <x v="1"/>
    <x v="1"/>
    <x v="1"/>
    <x v="0"/>
    <x v="0"/>
    <x v="0"/>
    <x v="0"/>
    <x v="0"/>
    <x v="1"/>
  </r>
  <r>
    <n v="4036"/>
    <x v="734"/>
    <x v="0"/>
    <x v="2"/>
    <x v="0"/>
    <x v="0"/>
    <x v="1"/>
    <x v="1"/>
    <x v="5"/>
    <x v="28"/>
    <x v="28"/>
    <x v="0"/>
    <x v="0"/>
    <x v="0"/>
    <x v="3"/>
    <x v="3"/>
    <x v="2"/>
  </r>
  <r>
    <n v="4037"/>
    <x v="734"/>
    <x v="0"/>
    <x v="2"/>
    <x v="1"/>
    <x v="1"/>
    <x v="2"/>
    <x v="2"/>
    <x v="7"/>
    <x v="15"/>
    <x v="15"/>
    <x v="0"/>
    <x v="0"/>
    <x v="0"/>
    <x v="0"/>
    <x v="0"/>
    <x v="0"/>
  </r>
  <r>
    <n v="4038"/>
    <x v="734"/>
    <x v="0"/>
    <x v="2"/>
    <x v="1"/>
    <x v="3"/>
    <x v="3"/>
    <x v="3"/>
    <x v="7"/>
    <x v="11"/>
    <x v="11"/>
    <x v="0"/>
    <x v="0"/>
    <x v="0"/>
    <x v="3"/>
    <x v="3"/>
    <x v="3"/>
  </r>
  <r>
    <n v="4039"/>
    <x v="734"/>
    <x v="0"/>
    <x v="2"/>
    <x v="1"/>
    <x v="6"/>
    <x v="3"/>
    <x v="3"/>
    <x v="7"/>
    <x v="11"/>
    <x v="11"/>
    <x v="0"/>
    <x v="0"/>
    <x v="0"/>
    <x v="2"/>
    <x v="2"/>
    <x v="3"/>
  </r>
  <r>
    <n v="4040"/>
    <x v="734"/>
    <x v="0"/>
    <x v="2"/>
    <x v="2"/>
    <x v="6"/>
    <x v="4"/>
    <x v="4"/>
    <x v="0"/>
    <x v="49"/>
    <x v="49"/>
    <x v="1"/>
    <x v="1"/>
    <x v="0"/>
    <x v="2"/>
    <x v="2"/>
    <x v="2"/>
  </r>
  <r>
    <n v="4041"/>
    <x v="734"/>
    <x v="0"/>
    <x v="2"/>
    <x v="1"/>
    <x v="3"/>
    <x v="0"/>
    <x v="0"/>
    <x v="5"/>
    <x v="48"/>
    <x v="48"/>
    <x v="1"/>
    <x v="1"/>
    <x v="0"/>
    <x v="3"/>
    <x v="3"/>
    <x v="0"/>
  </r>
  <r>
    <n v="4042"/>
    <x v="735"/>
    <x v="0"/>
    <x v="2"/>
    <x v="1"/>
    <x v="4"/>
    <x v="3"/>
    <x v="3"/>
    <x v="2"/>
    <x v="5"/>
    <x v="5"/>
    <x v="0"/>
    <x v="0"/>
    <x v="0"/>
    <x v="3"/>
    <x v="3"/>
    <x v="1"/>
  </r>
  <r>
    <n v="4043"/>
    <x v="735"/>
    <x v="0"/>
    <x v="2"/>
    <x v="1"/>
    <x v="1"/>
    <x v="1"/>
    <x v="1"/>
    <x v="2"/>
    <x v="30"/>
    <x v="30"/>
    <x v="0"/>
    <x v="0"/>
    <x v="0"/>
    <x v="4"/>
    <x v="4"/>
    <x v="2"/>
  </r>
  <r>
    <n v="4044"/>
    <x v="735"/>
    <x v="0"/>
    <x v="2"/>
    <x v="1"/>
    <x v="4"/>
    <x v="2"/>
    <x v="2"/>
    <x v="2"/>
    <x v="12"/>
    <x v="12"/>
    <x v="0"/>
    <x v="0"/>
    <x v="0"/>
    <x v="0"/>
    <x v="0"/>
    <x v="0"/>
  </r>
  <r>
    <n v="4045"/>
    <x v="736"/>
    <x v="0"/>
    <x v="2"/>
    <x v="1"/>
    <x v="5"/>
    <x v="4"/>
    <x v="4"/>
    <x v="0"/>
    <x v="49"/>
    <x v="49"/>
    <x v="1"/>
    <x v="1"/>
    <x v="0"/>
    <x v="2"/>
    <x v="2"/>
    <x v="2"/>
  </r>
  <r>
    <n v="4046"/>
    <x v="736"/>
    <x v="0"/>
    <x v="2"/>
    <x v="2"/>
    <x v="4"/>
    <x v="3"/>
    <x v="3"/>
    <x v="1"/>
    <x v="27"/>
    <x v="27"/>
    <x v="0"/>
    <x v="0"/>
    <x v="0"/>
    <x v="2"/>
    <x v="2"/>
    <x v="3"/>
  </r>
  <r>
    <n v="4047"/>
    <x v="737"/>
    <x v="0"/>
    <x v="2"/>
    <x v="2"/>
    <x v="6"/>
    <x v="3"/>
    <x v="3"/>
    <x v="5"/>
    <x v="16"/>
    <x v="16"/>
    <x v="0"/>
    <x v="0"/>
    <x v="0"/>
    <x v="0"/>
    <x v="0"/>
    <x v="1"/>
  </r>
  <r>
    <n v="4048"/>
    <x v="738"/>
    <x v="0"/>
    <x v="2"/>
    <x v="0"/>
    <x v="5"/>
    <x v="2"/>
    <x v="2"/>
    <x v="7"/>
    <x v="15"/>
    <x v="15"/>
    <x v="0"/>
    <x v="0"/>
    <x v="0"/>
    <x v="4"/>
    <x v="4"/>
    <x v="0"/>
  </r>
  <r>
    <n v="4049"/>
    <x v="738"/>
    <x v="0"/>
    <x v="2"/>
    <x v="0"/>
    <x v="0"/>
    <x v="1"/>
    <x v="1"/>
    <x v="2"/>
    <x v="30"/>
    <x v="30"/>
    <x v="0"/>
    <x v="0"/>
    <x v="0"/>
    <x v="2"/>
    <x v="2"/>
    <x v="2"/>
  </r>
  <r>
    <n v="4050"/>
    <x v="738"/>
    <x v="0"/>
    <x v="2"/>
    <x v="0"/>
    <x v="1"/>
    <x v="4"/>
    <x v="4"/>
    <x v="1"/>
    <x v="37"/>
    <x v="37"/>
    <x v="1"/>
    <x v="1"/>
    <x v="0"/>
    <x v="1"/>
    <x v="1"/>
    <x v="4"/>
  </r>
  <r>
    <n v="4051"/>
    <x v="738"/>
    <x v="0"/>
    <x v="2"/>
    <x v="1"/>
    <x v="5"/>
    <x v="1"/>
    <x v="1"/>
    <x v="4"/>
    <x v="22"/>
    <x v="22"/>
    <x v="0"/>
    <x v="0"/>
    <x v="0"/>
    <x v="2"/>
    <x v="2"/>
    <x v="1"/>
  </r>
  <r>
    <n v="4052"/>
    <x v="738"/>
    <x v="0"/>
    <x v="2"/>
    <x v="0"/>
    <x v="5"/>
    <x v="3"/>
    <x v="3"/>
    <x v="5"/>
    <x v="16"/>
    <x v="16"/>
    <x v="1"/>
    <x v="1"/>
    <x v="1"/>
    <x v="3"/>
    <x v="3"/>
    <x v="1"/>
  </r>
  <r>
    <n v="4053"/>
    <x v="738"/>
    <x v="0"/>
    <x v="2"/>
    <x v="2"/>
    <x v="1"/>
    <x v="3"/>
    <x v="3"/>
    <x v="6"/>
    <x v="13"/>
    <x v="13"/>
    <x v="0"/>
    <x v="0"/>
    <x v="0"/>
    <x v="2"/>
    <x v="2"/>
    <x v="0"/>
  </r>
  <r>
    <n v="4054"/>
    <x v="738"/>
    <x v="0"/>
    <x v="2"/>
    <x v="1"/>
    <x v="3"/>
    <x v="1"/>
    <x v="1"/>
    <x v="0"/>
    <x v="10"/>
    <x v="10"/>
    <x v="0"/>
    <x v="0"/>
    <x v="0"/>
    <x v="1"/>
    <x v="1"/>
    <x v="2"/>
  </r>
  <r>
    <n v="4055"/>
    <x v="739"/>
    <x v="0"/>
    <x v="2"/>
    <x v="2"/>
    <x v="1"/>
    <x v="4"/>
    <x v="4"/>
    <x v="6"/>
    <x v="9"/>
    <x v="9"/>
    <x v="1"/>
    <x v="1"/>
    <x v="0"/>
    <x v="3"/>
    <x v="3"/>
    <x v="0"/>
  </r>
  <r>
    <n v="4056"/>
    <x v="739"/>
    <x v="0"/>
    <x v="2"/>
    <x v="0"/>
    <x v="6"/>
    <x v="3"/>
    <x v="3"/>
    <x v="7"/>
    <x v="11"/>
    <x v="11"/>
    <x v="1"/>
    <x v="1"/>
    <x v="0"/>
    <x v="2"/>
    <x v="2"/>
    <x v="3"/>
  </r>
  <r>
    <n v="4057"/>
    <x v="739"/>
    <x v="0"/>
    <x v="2"/>
    <x v="1"/>
    <x v="5"/>
    <x v="2"/>
    <x v="2"/>
    <x v="2"/>
    <x v="12"/>
    <x v="12"/>
    <x v="0"/>
    <x v="0"/>
    <x v="1"/>
    <x v="3"/>
    <x v="3"/>
    <x v="0"/>
  </r>
  <r>
    <n v="4058"/>
    <x v="739"/>
    <x v="0"/>
    <x v="2"/>
    <x v="2"/>
    <x v="6"/>
    <x v="3"/>
    <x v="3"/>
    <x v="0"/>
    <x v="25"/>
    <x v="25"/>
    <x v="0"/>
    <x v="0"/>
    <x v="0"/>
    <x v="4"/>
    <x v="4"/>
    <x v="2"/>
  </r>
  <r>
    <n v="4059"/>
    <x v="739"/>
    <x v="0"/>
    <x v="2"/>
    <x v="0"/>
    <x v="2"/>
    <x v="1"/>
    <x v="1"/>
    <x v="5"/>
    <x v="28"/>
    <x v="28"/>
    <x v="0"/>
    <x v="0"/>
    <x v="0"/>
    <x v="1"/>
    <x v="1"/>
    <x v="2"/>
  </r>
  <r>
    <n v="4060"/>
    <x v="739"/>
    <x v="0"/>
    <x v="2"/>
    <x v="2"/>
    <x v="2"/>
    <x v="0"/>
    <x v="0"/>
    <x v="5"/>
    <x v="48"/>
    <x v="48"/>
    <x v="0"/>
    <x v="0"/>
    <x v="0"/>
    <x v="1"/>
    <x v="1"/>
    <x v="0"/>
  </r>
  <r>
    <n v="4061"/>
    <x v="740"/>
    <x v="0"/>
    <x v="2"/>
    <x v="1"/>
    <x v="6"/>
    <x v="1"/>
    <x v="1"/>
    <x v="9"/>
    <x v="44"/>
    <x v="44"/>
    <x v="1"/>
    <x v="1"/>
    <x v="0"/>
    <x v="1"/>
    <x v="1"/>
    <x v="0"/>
  </r>
  <r>
    <n v="4062"/>
    <x v="740"/>
    <x v="0"/>
    <x v="2"/>
    <x v="1"/>
    <x v="2"/>
    <x v="2"/>
    <x v="2"/>
    <x v="4"/>
    <x v="17"/>
    <x v="17"/>
    <x v="0"/>
    <x v="0"/>
    <x v="0"/>
    <x v="0"/>
    <x v="0"/>
    <x v="0"/>
  </r>
  <r>
    <n v="4063"/>
    <x v="740"/>
    <x v="0"/>
    <x v="2"/>
    <x v="2"/>
    <x v="2"/>
    <x v="3"/>
    <x v="3"/>
    <x v="7"/>
    <x v="11"/>
    <x v="11"/>
    <x v="1"/>
    <x v="1"/>
    <x v="0"/>
    <x v="4"/>
    <x v="4"/>
    <x v="3"/>
  </r>
  <r>
    <n v="4064"/>
    <x v="740"/>
    <x v="0"/>
    <x v="2"/>
    <x v="2"/>
    <x v="0"/>
    <x v="3"/>
    <x v="3"/>
    <x v="8"/>
    <x v="18"/>
    <x v="18"/>
    <x v="1"/>
    <x v="1"/>
    <x v="0"/>
    <x v="2"/>
    <x v="2"/>
    <x v="4"/>
  </r>
  <r>
    <n v="4065"/>
    <x v="740"/>
    <x v="0"/>
    <x v="2"/>
    <x v="1"/>
    <x v="3"/>
    <x v="0"/>
    <x v="0"/>
    <x v="4"/>
    <x v="4"/>
    <x v="4"/>
    <x v="0"/>
    <x v="0"/>
    <x v="0"/>
    <x v="3"/>
    <x v="3"/>
    <x v="2"/>
  </r>
  <r>
    <n v="4066"/>
    <x v="740"/>
    <x v="0"/>
    <x v="2"/>
    <x v="0"/>
    <x v="5"/>
    <x v="0"/>
    <x v="0"/>
    <x v="0"/>
    <x v="0"/>
    <x v="0"/>
    <x v="0"/>
    <x v="0"/>
    <x v="0"/>
    <x v="2"/>
    <x v="2"/>
    <x v="0"/>
  </r>
  <r>
    <n v="4067"/>
    <x v="740"/>
    <x v="0"/>
    <x v="2"/>
    <x v="0"/>
    <x v="0"/>
    <x v="4"/>
    <x v="4"/>
    <x v="3"/>
    <x v="42"/>
    <x v="42"/>
    <x v="0"/>
    <x v="0"/>
    <x v="0"/>
    <x v="1"/>
    <x v="1"/>
    <x v="2"/>
  </r>
  <r>
    <n v="4068"/>
    <x v="740"/>
    <x v="0"/>
    <x v="2"/>
    <x v="2"/>
    <x v="0"/>
    <x v="1"/>
    <x v="1"/>
    <x v="8"/>
    <x v="33"/>
    <x v="33"/>
    <x v="0"/>
    <x v="0"/>
    <x v="0"/>
    <x v="3"/>
    <x v="3"/>
    <x v="1"/>
  </r>
  <r>
    <n v="4069"/>
    <x v="740"/>
    <x v="0"/>
    <x v="2"/>
    <x v="0"/>
    <x v="1"/>
    <x v="0"/>
    <x v="0"/>
    <x v="7"/>
    <x v="20"/>
    <x v="20"/>
    <x v="1"/>
    <x v="1"/>
    <x v="1"/>
    <x v="0"/>
    <x v="0"/>
    <x v="2"/>
  </r>
  <r>
    <n v="4070"/>
    <x v="741"/>
    <x v="0"/>
    <x v="2"/>
    <x v="0"/>
    <x v="1"/>
    <x v="2"/>
    <x v="2"/>
    <x v="9"/>
    <x v="26"/>
    <x v="26"/>
    <x v="0"/>
    <x v="0"/>
    <x v="1"/>
    <x v="4"/>
    <x v="4"/>
    <x v="0"/>
  </r>
  <r>
    <n v="4071"/>
    <x v="741"/>
    <x v="0"/>
    <x v="2"/>
    <x v="1"/>
    <x v="0"/>
    <x v="4"/>
    <x v="4"/>
    <x v="3"/>
    <x v="42"/>
    <x v="42"/>
    <x v="0"/>
    <x v="0"/>
    <x v="0"/>
    <x v="2"/>
    <x v="2"/>
    <x v="2"/>
  </r>
  <r>
    <n v="4072"/>
    <x v="741"/>
    <x v="0"/>
    <x v="2"/>
    <x v="0"/>
    <x v="0"/>
    <x v="0"/>
    <x v="0"/>
    <x v="0"/>
    <x v="0"/>
    <x v="0"/>
    <x v="1"/>
    <x v="1"/>
    <x v="0"/>
    <x v="2"/>
    <x v="2"/>
    <x v="0"/>
  </r>
  <r>
    <n v="4073"/>
    <x v="741"/>
    <x v="0"/>
    <x v="2"/>
    <x v="0"/>
    <x v="5"/>
    <x v="0"/>
    <x v="0"/>
    <x v="6"/>
    <x v="34"/>
    <x v="34"/>
    <x v="0"/>
    <x v="0"/>
    <x v="0"/>
    <x v="1"/>
    <x v="1"/>
    <x v="0"/>
  </r>
  <r>
    <n v="4074"/>
    <x v="741"/>
    <x v="0"/>
    <x v="2"/>
    <x v="2"/>
    <x v="5"/>
    <x v="0"/>
    <x v="0"/>
    <x v="9"/>
    <x v="39"/>
    <x v="39"/>
    <x v="0"/>
    <x v="0"/>
    <x v="0"/>
    <x v="0"/>
    <x v="0"/>
    <x v="0"/>
  </r>
  <r>
    <n v="4075"/>
    <x v="741"/>
    <x v="0"/>
    <x v="2"/>
    <x v="2"/>
    <x v="6"/>
    <x v="4"/>
    <x v="4"/>
    <x v="6"/>
    <x v="9"/>
    <x v="9"/>
    <x v="1"/>
    <x v="1"/>
    <x v="0"/>
    <x v="0"/>
    <x v="0"/>
    <x v="0"/>
  </r>
  <r>
    <n v="4076"/>
    <x v="741"/>
    <x v="0"/>
    <x v="2"/>
    <x v="2"/>
    <x v="1"/>
    <x v="2"/>
    <x v="2"/>
    <x v="2"/>
    <x v="12"/>
    <x v="12"/>
    <x v="1"/>
    <x v="1"/>
    <x v="0"/>
    <x v="2"/>
    <x v="2"/>
    <x v="0"/>
  </r>
  <r>
    <n v="4077"/>
    <x v="741"/>
    <x v="0"/>
    <x v="2"/>
    <x v="2"/>
    <x v="1"/>
    <x v="2"/>
    <x v="2"/>
    <x v="8"/>
    <x v="36"/>
    <x v="36"/>
    <x v="1"/>
    <x v="1"/>
    <x v="1"/>
    <x v="2"/>
    <x v="2"/>
    <x v="0"/>
  </r>
  <r>
    <n v="4078"/>
    <x v="742"/>
    <x v="0"/>
    <x v="2"/>
    <x v="1"/>
    <x v="4"/>
    <x v="3"/>
    <x v="3"/>
    <x v="6"/>
    <x v="13"/>
    <x v="13"/>
    <x v="0"/>
    <x v="0"/>
    <x v="0"/>
    <x v="3"/>
    <x v="3"/>
    <x v="0"/>
  </r>
  <r>
    <n v="4079"/>
    <x v="742"/>
    <x v="0"/>
    <x v="2"/>
    <x v="1"/>
    <x v="5"/>
    <x v="0"/>
    <x v="0"/>
    <x v="5"/>
    <x v="48"/>
    <x v="48"/>
    <x v="1"/>
    <x v="1"/>
    <x v="0"/>
    <x v="0"/>
    <x v="0"/>
    <x v="0"/>
  </r>
  <r>
    <n v="4080"/>
    <x v="742"/>
    <x v="0"/>
    <x v="2"/>
    <x v="1"/>
    <x v="6"/>
    <x v="2"/>
    <x v="2"/>
    <x v="9"/>
    <x v="26"/>
    <x v="26"/>
    <x v="0"/>
    <x v="0"/>
    <x v="0"/>
    <x v="1"/>
    <x v="1"/>
    <x v="0"/>
  </r>
  <r>
    <n v="4081"/>
    <x v="742"/>
    <x v="0"/>
    <x v="2"/>
    <x v="1"/>
    <x v="6"/>
    <x v="0"/>
    <x v="0"/>
    <x v="6"/>
    <x v="34"/>
    <x v="34"/>
    <x v="0"/>
    <x v="0"/>
    <x v="0"/>
    <x v="2"/>
    <x v="2"/>
    <x v="0"/>
  </r>
  <r>
    <n v="4082"/>
    <x v="742"/>
    <x v="0"/>
    <x v="2"/>
    <x v="0"/>
    <x v="1"/>
    <x v="4"/>
    <x v="4"/>
    <x v="1"/>
    <x v="37"/>
    <x v="37"/>
    <x v="0"/>
    <x v="0"/>
    <x v="0"/>
    <x v="4"/>
    <x v="4"/>
    <x v="4"/>
  </r>
  <r>
    <n v="4083"/>
    <x v="742"/>
    <x v="0"/>
    <x v="2"/>
    <x v="0"/>
    <x v="5"/>
    <x v="4"/>
    <x v="4"/>
    <x v="0"/>
    <x v="49"/>
    <x v="49"/>
    <x v="0"/>
    <x v="0"/>
    <x v="0"/>
    <x v="2"/>
    <x v="2"/>
    <x v="2"/>
  </r>
  <r>
    <n v="4084"/>
    <x v="742"/>
    <x v="0"/>
    <x v="2"/>
    <x v="0"/>
    <x v="3"/>
    <x v="0"/>
    <x v="0"/>
    <x v="9"/>
    <x v="39"/>
    <x v="39"/>
    <x v="0"/>
    <x v="0"/>
    <x v="1"/>
    <x v="2"/>
    <x v="2"/>
    <x v="0"/>
  </r>
  <r>
    <n v="4085"/>
    <x v="743"/>
    <x v="0"/>
    <x v="2"/>
    <x v="2"/>
    <x v="4"/>
    <x v="3"/>
    <x v="3"/>
    <x v="8"/>
    <x v="18"/>
    <x v="18"/>
    <x v="0"/>
    <x v="0"/>
    <x v="1"/>
    <x v="3"/>
    <x v="3"/>
    <x v="4"/>
  </r>
  <r>
    <n v="4086"/>
    <x v="744"/>
    <x v="0"/>
    <x v="2"/>
    <x v="0"/>
    <x v="0"/>
    <x v="4"/>
    <x v="4"/>
    <x v="2"/>
    <x v="24"/>
    <x v="24"/>
    <x v="0"/>
    <x v="0"/>
    <x v="0"/>
    <x v="2"/>
    <x v="2"/>
    <x v="1"/>
  </r>
  <r>
    <n v="4087"/>
    <x v="744"/>
    <x v="0"/>
    <x v="2"/>
    <x v="2"/>
    <x v="0"/>
    <x v="2"/>
    <x v="2"/>
    <x v="4"/>
    <x v="17"/>
    <x v="17"/>
    <x v="1"/>
    <x v="1"/>
    <x v="0"/>
    <x v="3"/>
    <x v="3"/>
    <x v="0"/>
  </r>
  <r>
    <n v="4088"/>
    <x v="745"/>
    <x v="0"/>
    <x v="2"/>
    <x v="0"/>
    <x v="5"/>
    <x v="2"/>
    <x v="2"/>
    <x v="5"/>
    <x v="6"/>
    <x v="6"/>
    <x v="0"/>
    <x v="0"/>
    <x v="1"/>
    <x v="2"/>
    <x v="2"/>
    <x v="0"/>
  </r>
  <r>
    <n v="4089"/>
    <x v="745"/>
    <x v="0"/>
    <x v="2"/>
    <x v="2"/>
    <x v="2"/>
    <x v="0"/>
    <x v="0"/>
    <x v="1"/>
    <x v="40"/>
    <x v="40"/>
    <x v="1"/>
    <x v="1"/>
    <x v="0"/>
    <x v="2"/>
    <x v="2"/>
    <x v="2"/>
  </r>
  <r>
    <n v="4090"/>
    <x v="746"/>
    <x v="0"/>
    <x v="2"/>
    <x v="0"/>
    <x v="5"/>
    <x v="4"/>
    <x v="4"/>
    <x v="1"/>
    <x v="37"/>
    <x v="37"/>
    <x v="0"/>
    <x v="0"/>
    <x v="0"/>
    <x v="2"/>
    <x v="2"/>
    <x v="4"/>
  </r>
  <r>
    <n v="4091"/>
    <x v="746"/>
    <x v="0"/>
    <x v="2"/>
    <x v="1"/>
    <x v="3"/>
    <x v="4"/>
    <x v="4"/>
    <x v="3"/>
    <x v="42"/>
    <x v="42"/>
    <x v="1"/>
    <x v="1"/>
    <x v="0"/>
    <x v="0"/>
    <x v="0"/>
    <x v="2"/>
  </r>
  <r>
    <n v="4092"/>
    <x v="746"/>
    <x v="0"/>
    <x v="2"/>
    <x v="1"/>
    <x v="6"/>
    <x v="1"/>
    <x v="1"/>
    <x v="7"/>
    <x v="21"/>
    <x v="21"/>
    <x v="0"/>
    <x v="0"/>
    <x v="1"/>
    <x v="0"/>
    <x v="0"/>
    <x v="1"/>
  </r>
  <r>
    <n v="4093"/>
    <x v="746"/>
    <x v="0"/>
    <x v="2"/>
    <x v="1"/>
    <x v="5"/>
    <x v="2"/>
    <x v="2"/>
    <x v="3"/>
    <x v="3"/>
    <x v="3"/>
    <x v="0"/>
    <x v="0"/>
    <x v="0"/>
    <x v="3"/>
    <x v="3"/>
    <x v="0"/>
  </r>
  <r>
    <n v="4094"/>
    <x v="746"/>
    <x v="0"/>
    <x v="2"/>
    <x v="2"/>
    <x v="3"/>
    <x v="0"/>
    <x v="0"/>
    <x v="1"/>
    <x v="40"/>
    <x v="40"/>
    <x v="0"/>
    <x v="0"/>
    <x v="0"/>
    <x v="3"/>
    <x v="3"/>
    <x v="2"/>
  </r>
  <r>
    <n v="4095"/>
    <x v="746"/>
    <x v="0"/>
    <x v="2"/>
    <x v="2"/>
    <x v="3"/>
    <x v="0"/>
    <x v="0"/>
    <x v="9"/>
    <x v="39"/>
    <x v="39"/>
    <x v="0"/>
    <x v="0"/>
    <x v="0"/>
    <x v="1"/>
    <x v="1"/>
    <x v="0"/>
  </r>
  <r>
    <n v="4096"/>
    <x v="746"/>
    <x v="0"/>
    <x v="2"/>
    <x v="2"/>
    <x v="2"/>
    <x v="0"/>
    <x v="0"/>
    <x v="5"/>
    <x v="48"/>
    <x v="48"/>
    <x v="0"/>
    <x v="0"/>
    <x v="0"/>
    <x v="0"/>
    <x v="0"/>
    <x v="0"/>
  </r>
  <r>
    <n v="4097"/>
    <x v="746"/>
    <x v="0"/>
    <x v="2"/>
    <x v="0"/>
    <x v="6"/>
    <x v="1"/>
    <x v="1"/>
    <x v="8"/>
    <x v="33"/>
    <x v="33"/>
    <x v="0"/>
    <x v="0"/>
    <x v="0"/>
    <x v="0"/>
    <x v="0"/>
    <x v="1"/>
  </r>
  <r>
    <n v="4098"/>
    <x v="746"/>
    <x v="0"/>
    <x v="2"/>
    <x v="0"/>
    <x v="2"/>
    <x v="4"/>
    <x v="4"/>
    <x v="5"/>
    <x v="47"/>
    <x v="47"/>
    <x v="1"/>
    <x v="1"/>
    <x v="0"/>
    <x v="2"/>
    <x v="2"/>
    <x v="2"/>
  </r>
  <r>
    <n v="4099"/>
    <x v="746"/>
    <x v="0"/>
    <x v="2"/>
    <x v="0"/>
    <x v="3"/>
    <x v="3"/>
    <x v="3"/>
    <x v="9"/>
    <x v="35"/>
    <x v="35"/>
    <x v="0"/>
    <x v="0"/>
    <x v="0"/>
    <x v="3"/>
    <x v="3"/>
    <x v="0"/>
  </r>
  <r>
    <n v="4100"/>
    <x v="746"/>
    <x v="0"/>
    <x v="2"/>
    <x v="0"/>
    <x v="0"/>
    <x v="2"/>
    <x v="2"/>
    <x v="7"/>
    <x v="15"/>
    <x v="15"/>
    <x v="1"/>
    <x v="1"/>
    <x v="0"/>
    <x v="0"/>
    <x v="0"/>
    <x v="0"/>
  </r>
  <r>
    <n v="4101"/>
    <x v="746"/>
    <x v="0"/>
    <x v="2"/>
    <x v="2"/>
    <x v="5"/>
    <x v="2"/>
    <x v="2"/>
    <x v="5"/>
    <x v="6"/>
    <x v="6"/>
    <x v="0"/>
    <x v="0"/>
    <x v="0"/>
    <x v="0"/>
    <x v="0"/>
    <x v="0"/>
  </r>
  <r>
    <n v="4102"/>
    <x v="746"/>
    <x v="0"/>
    <x v="2"/>
    <x v="1"/>
    <x v="6"/>
    <x v="2"/>
    <x v="2"/>
    <x v="0"/>
    <x v="38"/>
    <x v="38"/>
    <x v="0"/>
    <x v="0"/>
    <x v="0"/>
    <x v="2"/>
    <x v="2"/>
    <x v="0"/>
  </r>
  <r>
    <n v="4103"/>
    <x v="746"/>
    <x v="0"/>
    <x v="2"/>
    <x v="1"/>
    <x v="2"/>
    <x v="1"/>
    <x v="1"/>
    <x v="9"/>
    <x v="44"/>
    <x v="44"/>
    <x v="0"/>
    <x v="0"/>
    <x v="0"/>
    <x v="2"/>
    <x v="2"/>
    <x v="0"/>
  </r>
  <r>
    <n v="4104"/>
    <x v="746"/>
    <x v="0"/>
    <x v="2"/>
    <x v="1"/>
    <x v="3"/>
    <x v="3"/>
    <x v="3"/>
    <x v="0"/>
    <x v="25"/>
    <x v="25"/>
    <x v="0"/>
    <x v="0"/>
    <x v="1"/>
    <x v="2"/>
    <x v="2"/>
    <x v="2"/>
  </r>
  <r>
    <n v="4105"/>
    <x v="746"/>
    <x v="0"/>
    <x v="2"/>
    <x v="0"/>
    <x v="2"/>
    <x v="0"/>
    <x v="0"/>
    <x v="6"/>
    <x v="34"/>
    <x v="34"/>
    <x v="0"/>
    <x v="0"/>
    <x v="0"/>
    <x v="0"/>
    <x v="0"/>
    <x v="0"/>
  </r>
  <r>
    <n v="4106"/>
    <x v="747"/>
    <x v="0"/>
    <x v="2"/>
    <x v="0"/>
    <x v="0"/>
    <x v="4"/>
    <x v="4"/>
    <x v="4"/>
    <x v="8"/>
    <x v="8"/>
    <x v="0"/>
    <x v="0"/>
    <x v="0"/>
    <x v="1"/>
    <x v="1"/>
    <x v="1"/>
  </r>
  <r>
    <n v="4107"/>
    <x v="747"/>
    <x v="0"/>
    <x v="2"/>
    <x v="1"/>
    <x v="6"/>
    <x v="3"/>
    <x v="3"/>
    <x v="9"/>
    <x v="35"/>
    <x v="35"/>
    <x v="1"/>
    <x v="1"/>
    <x v="0"/>
    <x v="2"/>
    <x v="2"/>
    <x v="0"/>
  </r>
  <r>
    <n v="4108"/>
    <x v="748"/>
    <x v="0"/>
    <x v="2"/>
    <x v="0"/>
    <x v="2"/>
    <x v="3"/>
    <x v="3"/>
    <x v="2"/>
    <x v="5"/>
    <x v="5"/>
    <x v="0"/>
    <x v="0"/>
    <x v="0"/>
    <x v="2"/>
    <x v="2"/>
    <x v="1"/>
  </r>
  <r>
    <n v="4109"/>
    <x v="748"/>
    <x v="0"/>
    <x v="2"/>
    <x v="0"/>
    <x v="1"/>
    <x v="0"/>
    <x v="0"/>
    <x v="2"/>
    <x v="2"/>
    <x v="2"/>
    <x v="0"/>
    <x v="0"/>
    <x v="0"/>
    <x v="2"/>
    <x v="2"/>
    <x v="2"/>
  </r>
  <r>
    <n v="4110"/>
    <x v="748"/>
    <x v="0"/>
    <x v="2"/>
    <x v="2"/>
    <x v="1"/>
    <x v="0"/>
    <x v="0"/>
    <x v="3"/>
    <x v="45"/>
    <x v="45"/>
    <x v="0"/>
    <x v="0"/>
    <x v="0"/>
    <x v="2"/>
    <x v="2"/>
    <x v="0"/>
  </r>
  <r>
    <n v="4111"/>
    <x v="748"/>
    <x v="0"/>
    <x v="2"/>
    <x v="2"/>
    <x v="0"/>
    <x v="0"/>
    <x v="0"/>
    <x v="7"/>
    <x v="20"/>
    <x v="20"/>
    <x v="0"/>
    <x v="0"/>
    <x v="0"/>
    <x v="2"/>
    <x v="2"/>
    <x v="2"/>
  </r>
  <r>
    <n v="4112"/>
    <x v="748"/>
    <x v="0"/>
    <x v="2"/>
    <x v="2"/>
    <x v="1"/>
    <x v="4"/>
    <x v="4"/>
    <x v="5"/>
    <x v="47"/>
    <x v="47"/>
    <x v="1"/>
    <x v="1"/>
    <x v="0"/>
    <x v="2"/>
    <x v="2"/>
    <x v="2"/>
  </r>
  <r>
    <n v="4113"/>
    <x v="748"/>
    <x v="0"/>
    <x v="2"/>
    <x v="1"/>
    <x v="5"/>
    <x v="4"/>
    <x v="4"/>
    <x v="7"/>
    <x v="31"/>
    <x v="31"/>
    <x v="0"/>
    <x v="0"/>
    <x v="0"/>
    <x v="0"/>
    <x v="0"/>
    <x v="4"/>
  </r>
  <r>
    <n v="4114"/>
    <x v="748"/>
    <x v="0"/>
    <x v="2"/>
    <x v="2"/>
    <x v="2"/>
    <x v="0"/>
    <x v="0"/>
    <x v="7"/>
    <x v="20"/>
    <x v="20"/>
    <x v="0"/>
    <x v="0"/>
    <x v="0"/>
    <x v="2"/>
    <x v="2"/>
    <x v="2"/>
  </r>
  <r>
    <n v="4115"/>
    <x v="748"/>
    <x v="0"/>
    <x v="2"/>
    <x v="0"/>
    <x v="2"/>
    <x v="4"/>
    <x v="4"/>
    <x v="2"/>
    <x v="24"/>
    <x v="24"/>
    <x v="1"/>
    <x v="1"/>
    <x v="0"/>
    <x v="1"/>
    <x v="1"/>
    <x v="1"/>
  </r>
  <r>
    <n v="4116"/>
    <x v="748"/>
    <x v="0"/>
    <x v="2"/>
    <x v="2"/>
    <x v="4"/>
    <x v="2"/>
    <x v="2"/>
    <x v="7"/>
    <x v="15"/>
    <x v="15"/>
    <x v="1"/>
    <x v="1"/>
    <x v="0"/>
    <x v="2"/>
    <x v="2"/>
    <x v="0"/>
  </r>
  <r>
    <n v="4117"/>
    <x v="748"/>
    <x v="0"/>
    <x v="2"/>
    <x v="0"/>
    <x v="6"/>
    <x v="4"/>
    <x v="4"/>
    <x v="7"/>
    <x v="31"/>
    <x v="31"/>
    <x v="1"/>
    <x v="1"/>
    <x v="0"/>
    <x v="0"/>
    <x v="0"/>
    <x v="4"/>
  </r>
  <r>
    <n v="4118"/>
    <x v="748"/>
    <x v="0"/>
    <x v="2"/>
    <x v="1"/>
    <x v="0"/>
    <x v="1"/>
    <x v="1"/>
    <x v="8"/>
    <x v="33"/>
    <x v="33"/>
    <x v="0"/>
    <x v="0"/>
    <x v="0"/>
    <x v="0"/>
    <x v="0"/>
    <x v="1"/>
  </r>
  <r>
    <n v="4119"/>
    <x v="748"/>
    <x v="0"/>
    <x v="2"/>
    <x v="2"/>
    <x v="0"/>
    <x v="3"/>
    <x v="3"/>
    <x v="8"/>
    <x v="18"/>
    <x v="18"/>
    <x v="1"/>
    <x v="1"/>
    <x v="0"/>
    <x v="3"/>
    <x v="3"/>
    <x v="4"/>
  </r>
  <r>
    <n v="4120"/>
    <x v="748"/>
    <x v="0"/>
    <x v="2"/>
    <x v="1"/>
    <x v="4"/>
    <x v="1"/>
    <x v="1"/>
    <x v="7"/>
    <x v="21"/>
    <x v="21"/>
    <x v="0"/>
    <x v="0"/>
    <x v="0"/>
    <x v="3"/>
    <x v="3"/>
    <x v="1"/>
  </r>
  <r>
    <n v="4121"/>
    <x v="748"/>
    <x v="0"/>
    <x v="2"/>
    <x v="1"/>
    <x v="0"/>
    <x v="1"/>
    <x v="1"/>
    <x v="4"/>
    <x v="22"/>
    <x v="22"/>
    <x v="0"/>
    <x v="0"/>
    <x v="0"/>
    <x v="1"/>
    <x v="1"/>
    <x v="1"/>
  </r>
  <r>
    <n v="4122"/>
    <x v="748"/>
    <x v="0"/>
    <x v="2"/>
    <x v="0"/>
    <x v="1"/>
    <x v="3"/>
    <x v="3"/>
    <x v="5"/>
    <x v="16"/>
    <x v="16"/>
    <x v="0"/>
    <x v="0"/>
    <x v="0"/>
    <x v="2"/>
    <x v="2"/>
    <x v="1"/>
  </r>
  <r>
    <n v="4123"/>
    <x v="748"/>
    <x v="0"/>
    <x v="2"/>
    <x v="0"/>
    <x v="1"/>
    <x v="4"/>
    <x v="4"/>
    <x v="2"/>
    <x v="24"/>
    <x v="24"/>
    <x v="0"/>
    <x v="0"/>
    <x v="0"/>
    <x v="2"/>
    <x v="2"/>
    <x v="1"/>
  </r>
  <r>
    <n v="4124"/>
    <x v="748"/>
    <x v="0"/>
    <x v="2"/>
    <x v="2"/>
    <x v="0"/>
    <x v="3"/>
    <x v="3"/>
    <x v="0"/>
    <x v="25"/>
    <x v="25"/>
    <x v="1"/>
    <x v="1"/>
    <x v="0"/>
    <x v="2"/>
    <x v="2"/>
    <x v="2"/>
  </r>
  <r>
    <n v="4125"/>
    <x v="748"/>
    <x v="0"/>
    <x v="2"/>
    <x v="1"/>
    <x v="0"/>
    <x v="2"/>
    <x v="2"/>
    <x v="1"/>
    <x v="43"/>
    <x v="43"/>
    <x v="1"/>
    <x v="1"/>
    <x v="0"/>
    <x v="2"/>
    <x v="2"/>
    <x v="0"/>
  </r>
  <r>
    <n v="4126"/>
    <x v="749"/>
    <x v="0"/>
    <x v="2"/>
    <x v="0"/>
    <x v="0"/>
    <x v="0"/>
    <x v="0"/>
    <x v="6"/>
    <x v="34"/>
    <x v="34"/>
    <x v="0"/>
    <x v="0"/>
    <x v="0"/>
    <x v="3"/>
    <x v="3"/>
    <x v="0"/>
  </r>
  <r>
    <n v="4127"/>
    <x v="749"/>
    <x v="0"/>
    <x v="2"/>
    <x v="0"/>
    <x v="4"/>
    <x v="0"/>
    <x v="0"/>
    <x v="1"/>
    <x v="40"/>
    <x v="40"/>
    <x v="0"/>
    <x v="0"/>
    <x v="0"/>
    <x v="1"/>
    <x v="1"/>
    <x v="2"/>
  </r>
  <r>
    <n v="4128"/>
    <x v="749"/>
    <x v="0"/>
    <x v="2"/>
    <x v="1"/>
    <x v="1"/>
    <x v="2"/>
    <x v="2"/>
    <x v="9"/>
    <x v="26"/>
    <x v="26"/>
    <x v="0"/>
    <x v="0"/>
    <x v="0"/>
    <x v="2"/>
    <x v="2"/>
    <x v="0"/>
  </r>
  <r>
    <n v="4129"/>
    <x v="749"/>
    <x v="0"/>
    <x v="2"/>
    <x v="0"/>
    <x v="0"/>
    <x v="1"/>
    <x v="1"/>
    <x v="5"/>
    <x v="28"/>
    <x v="28"/>
    <x v="0"/>
    <x v="0"/>
    <x v="0"/>
    <x v="2"/>
    <x v="2"/>
    <x v="2"/>
  </r>
  <r>
    <n v="4130"/>
    <x v="749"/>
    <x v="0"/>
    <x v="2"/>
    <x v="1"/>
    <x v="4"/>
    <x v="4"/>
    <x v="4"/>
    <x v="5"/>
    <x v="47"/>
    <x v="47"/>
    <x v="0"/>
    <x v="0"/>
    <x v="0"/>
    <x v="0"/>
    <x v="0"/>
    <x v="2"/>
  </r>
  <r>
    <n v="4131"/>
    <x v="749"/>
    <x v="0"/>
    <x v="2"/>
    <x v="1"/>
    <x v="5"/>
    <x v="0"/>
    <x v="0"/>
    <x v="2"/>
    <x v="2"/>
    <x v="2"/>
    <x v="0"/>
    <x v="0"/>
    <x v="1"/>
    <x v="2"/>
    <x v="2"/>
    <x v="2"/>
  </r>
  <r>
    <n v="4132"/>
    <x v="750"/>
    <x v="0"/>
    <x v="2"/>
    <x v="1"/>
    <x v="3"/>
    <x v="0"/>
    <x v="0"/>
    <x v="9"/>
    <x v="39"/>
    <x v="39"/>
    <x v="1"/>
    <x v="1"/>
    <x v="0"/>
    <x v="1"/>
    <x v="1"/>
    <x v="0"/>
  </r>
  <r>
    <n v="4133"/>
    <x v="750"/>
    <x v="0"/>
    <x v="2"/>
    <x v="2"/>
    <x v="4"/>
    <x v="4"/>
    <x v="4"/>
    <x v="5"/>
    <x v="47"/>
    <x v="47"/>
    <x v="0"/>
    <x v="0"/>
    <x v="0"/>
    <x v="4"/>
    <x v="4"/>
    <x v="2"/>
  </r>
  <r>
    <n v="4134"/>
    <x v="750"/>
    <x v="0"/>
    <x v="2"/>
    <x v="2"/>
    <x v="3"/>
    <x v="3"/>
    <x v="3"/>
    <x v="2"/>
    <x v="5"/>
    <x v="5"/>
    <x v="0"/>
    <x v="0"/>
    <x v="0"/>
    <x v="2"/>
    <x v="2"/>
    <x v="1"/>
  </r>
  <r>
    <n v="4135"/>
    <x v="750"/>
    <x v="0"/>
    <x v="2"/>
    <x v="2"/>
    <x v="0"/>
    <x v="4"/>
    <x v="4"/>
    <x v="2"/>
    <x v="24"/>
    <x v="24"/>
    <x v="0"/>
    <x v="0"/>
    <x v="0"/>
    <x v="2"/>
    <x v="2"/>
    <x v="1"/>
  </r>
  <r>
    <n v="4136"/>
    <x v="751"/>
    <x v="0"/>
    <x v="2"/>
    <x v="0"/>
    <x v="1"/>
    <x v="3"/>
    <x v="3"/>
    <x v="0"/>
    <x v="25"/>
    <x v="25"/>
    <x v="1"/>
    <x v="1"/>
    <x v="0"/>
    <x v="2"/>
    <x v="2"/>
    <x v="2"/>
  </r>
  <r>
    <n v="4137"/>
    <x v="751"/>
    <x v="0"/>
    <x v="2"/>
    <x v="1"/>
    <x v="2"/>
    <x v="4"/>
    <x v="4"/>
    <x v="4"/>
    <x v="8"/>
    <x v="8"/>
    <x v="0"/>
    <x v="0"/>
    <x v="0"/>
    <x v="0"/>
    <x v="0"/>
    <x v="1"/>
  </r>
  <r>
    <n v="4138"/>
    <x v="751"/>
    <x v="0"/>
    <x v="2"/>
    <x v="0"/>
    <x v="0"/>
    <x v="2"/>
    <x v="2"/>
    <x v="3"/>
    <x v="3"/>
    <x v="3"/>
    <x v="1"/>
    <x v="1"/>
    <x v="0"/>
    <x v="0"/>
    <x v="0"/>
    <x v="0"/>
  </r>
  <r>
    <n v="4139"/>
    <x v="751"/>
    <x v="0"/>
    <x v="2"/>
    <x v="0"/>
    <x v="3"/>
    <x v="3"/>
    <x v="3"/>
    <x v="4"/>
    <x v="29"/>
    <x v="29"/>
    <x v="0"/>
    <x v="0"/>
    <x v="0"/>
    <x v="2"/>
    <x v="2"/>
    <x v="4"/>
  </r>
  <r>
    <n v="4140"/>
    <x v="752"/>
    <x v="0"/>
    <x v="2"/>
    <x v="2"/>
    <x v="6"/>
    <x v="2"/>
    <x v="2"/>
    <x v="2"/>
    <x v="12"/>
    <x v="12"/>
    <x v="0"/>
    <x v="0"/>
    <x v="0"/>
    <x v="2"/>
    <x v="2"/>
    <x v="0"/>
  </r>
  <r>
    <n v="4141"/>
    <x v="752"/>
    <x v="0"/>
    <x v="2"/>
    <x v="0"/>
    <x v="5"/>
    <x v="2"/>
    <x v="2"/>
    <x v="7"/>
    <x v="15"/>
    <x v="15"/>
    <x v="0"/>
    <x v="0"/>
    <x v="0"/>
    <x v="3"/>
    <x v="3"/>
    <x v="0"/>
  </r>
  <r>
    <n v="4142"/>
    <x v="752"/>
    <x v="0"/>
    <x v="2"/>
    <x v="2"/>
    <x v="2"/>
    <x v="3"/>
    <x v="3"/>
    <x v="5"/>
    <x v="16"/>
    <x v="16"/>
    <x v="0"/>
    <x v="0"/>
    <x v="0"/>
    <x v="2"/>
    <x v="2"/>
    <x v="1"/>
  </r>
  <r>
    <n v="4143"/>
    <x v="753"/>
    <x v="0"/>
    <x v="2"/>
    <x v="0"/>
    <x v="1"/>
    <x v="3"/>
    <x v="3"/>
    <x v="7"/>
    <x v="11"/>
    <x v="11"/>
    <x v="0"/>
    <x v="0"/>
    <x v="0"/>
    <x v="0"/>
    <x v="0"/>
    <x v="3"/>
  </r>
  <r>
    <n v="4144"/>
    <x v="753"/>
    <x v="0"/>
    <x v="2"/>
    <x v="2"/>
    <x v="4"/>
    <x v="2"/>
    <x v="2"/>
    <x v="4"/>
    <x v="17"/>
    <x v="17"/>
    <x v="1"/>
    <x v="1"/>
    <x v="0"/>
    <x v="3"/>
    <x v="3"/>
    <x v="0"/>
  </r>
  <r>
    <n v="4145"/>
    <x v="753"/>
    <x v="0"/>
    <x v="2"/>
    <x v="0"/>
    <x v="5"/>
    <x v="0"/>
    <x v="0"/>
    <x v="0"/>
    <x v="0"/>
    <x v="0"/>
    <x v="0"/>
    <x v="0"/>
    <x v="1"/>
    <x v="1"/>
    <x v="1"/>
    <x v="0"/>
  </r>
  <r>
    <n v="4146"/>
    <x v="754"/>
    <x v="0"/>
    <x v="2"/>
    <x v="1"/>
    <x v="0"/>
    <x v="4"/>
    <x v="4"/>
    <x v="6"/>
    <x v="9"/>
    <x v="9"/>
    <x v="1"/>
    <x v="1"/>
    <x v="0"/>
    <x v="0"/>
    <x v="0"/>
    <x v="0"/>
  </r>
  <r>
    <n v="4147"/>
    <x v="755"/>
    <x v="0"/>
    <x v="2"/>
    <x v="1"/>
    <x v="6"/>
    <x v="4"/>
    <x v="4"/>
    <x v="3"/>
    <x v="42"/>
    <x v="42"/>
    <x v="1"/>
    <x v="1"/>
    <x v="0"/>
    <x v="2"/>
    <x v="2"/>
    <x v="2"/>
  </r>
  <r>
    <n v="4148"/>
    <x v="755"/>
    <x v="0"/>
    <x v="2"/>
    <x v="0"/>
    <x v="2"/>
    <x v="1"/>
    <x v="1"/>
    <x v="4"/>
    <x v="22"/>
    <x v="22"/>
    <x v="0"/>
    <x v="0"/>
    <x v="0"/>
    <x v="0"/>
    <x v="0"/>
    <x v="1"/>
  </r>
  <r>
    <n v="4149"/>
    <x v="755"/>
    <x v="0"/>
    <x v="2"/>
    <x v="1"/>
    <x v="0"/>
    <x v="1"/>
    <x v="1"/>
    <x v="8"/>
    <x v="33"/>
    <x v="33"/>
    <x v="0"/>
    <x v="0"/>
    <x v="1"/>
    <x v="2"/>
    <x v="2"/>
    <x v="1"/>
  </r>
  <r>
    <n v="4150"/>
    <x v="756"/>
    <x v="0"/>
    <x v="2"/>
    <x v="1"/>
    <x v="0"/>
    <x v="1"/>
    <x v="1"/>
    <x v="7"/>
    <x v="21"/>
    <x v="21"/>
    <x v="0"/>
    <x v="0"/>
    <x v="0"/>
    <x v="2"/>
    <x v="2"/>
    <x v="1"/>
  </r>
  <r>
    <n v="4151"/>
    <x v="757"/>
    <x v="0"/>
    <x v="2"/>
    <x v="0"/>
    <x v="2"/>
    <x v="1"/>
    <x v="1"/>
    <x v="5"/>
    <x v="28"/>
    <x v="28"/>
    <x v="1"/>
    <x v="1"/>
    <x v="0"/>
    <x v="3"/>
    <x v="3"/>
    <x v="2"/>
  </r>
  <r>
    <n v="4152"/>
    <x v="758"/>
    <x v="0"/>
    <x v="2"/>
    <x v="1"/>
    <x v="6"/>
    <x v="2"/>
    <x v="2"/>
    <x v="5"/>
    <x v="6"/>
    <x v="6"/>
    <x v="0"/>
    <x v="0"/>
    <x v="0"/>
    <x v="2"/>
    <x v="2"/>
    <x v="0"/>
  </r>
  <r>
    <n v="4153"/>
    <x v="758"/>
    <x v="0"/>
    <x v="2"/>
    <x v="0"/>
    <x v="6"/>
    <x v="2"/>
    <x v="2"/>
    <x v="7"/>
    <x v="15"/>
    <x v="15"/>
    <x v="0"/>
    <x v="0"/>
    <x v="0"/>
    <x v="2"/>
    <x v="2"/>
    <x v="0"/>
  </r>
  <r>
    <n v="4154"/>
    <x v="758"/>
    <x v="0"/>
    <x v="2"/>
    <x v="0"/>
    <x v="5"/>
    <x v="2"/>
    <x v="2"/>
    <x v="6"/>
    <x v="32"/>
    <x v="32"/>
    <x v="1"/>
    <x v="1"/>
    <x v="0"/>
    <x v="4"/>
    <x v="4"/>
    <x v="0"/>
  </r>
  <r>
    <n v="4155"/>
    <x v="758"/>
    <x v="0"/>
    <x v="2"/>
    <x v="2"/>
    <x v="3"/>
    <x v="4"/>
    <x v="4"/>
    <x v="5"/>
    <x v="47"/>
    <x v="47"/>
    <x v="0"/>
    <x v="0"/>
    <x v="0"/>
    <x v="2"/>
    <x v="2"/>
    <x v="2"/>
  </r>
  <r>
    <n v="4156"/>
    <x v="758"/>
    <x v="0"/>
    <x v="2"/>
    <x v="2"/>
    <x v="3"/>
    <x v="3"/>
    <x v="3"/>
    <x v="1"/>
    <x v="27"/>
    <x v="27"/>
    <x v="1"/>
    <x v="1"/>
    <x v="1"/>
    <x v="2"/>
    <x v="2"/>
    <x v="3"/>
  </r>
  <r>
    <n v="4157"/>
    <x v="758"/>
    <x v="0"/>
    <x v="2"/>
    <x v="2"/>
    <x v="4"/>
    <x v="1"/>
    <x v="1"/>
    <x v="7"/>
    <x v="21"/>
    <x v="21"/>
    <x v="0"/>
    <x v="0"/>
    <x v="1"/>
    <x v="3"/>
    <x v="3"/>
    <x v="1"/>
  </r>
  <r>
    <n v="4158"/>
    <x v="758"/>
    <x v="0"/>
    <x v="2"/>
    <x v="0"/>
    <x v="2"/>
    <x v="2"/>
    <x v="2"/>
    <x v="0"/>
    <x v="38"/>
    <x v="38"/>
    <x v="0"/>
    <x v="0"/>
    <x v="0"/>
    <x v="1"/>
    <x v="1"/>
    <x v="0"/>
  </r>
  <r>
    <n v="4159"/>
    <x v="758"/>
    <x v="0"/>
    <x v="2"/>
    <x v="1"/>
    <x v="3"/>
    <x v="3"/>
    <x v="3"/>
    <x v="9"/>
    <x v="35"/>
    <x v="35"/>
    <x v="0"/>
    <x v="0"/>
    <x v="0"/>
    <x v="1"/>
    <x v="1"/>
    <x v="0"/>
  </r>
  <r>
    <n v="4160"/>
    <x v="758"/>
    <x v="0"/>
    <x v="2"/>
    <x v="2"/>
    <x v="4"/>
    <x v="1"/>
    <x v="1"/>
    <x v="7"/>
    <x v="21"/>
    <x v="21"/>
    <x v="1"/>
    <x v="1"/>
    <x v="0"/>
    <x v="0"/>
    <x v="0"/>
    <x v="1"/>
  </r>
  <r>
    <n v="4161"/>
    <x v="758"/>
    <x v="0"/>
    <x v="2"/>
    <x v="0"/>
    <x v="2"/>
    <x v="0"/>
    <x v="0"/>
    <x v="4"/>
    <x v="4"/>
    <x v="4"/>
    <x v="0"/>
    <x v="0"/>
    <x v="0"/>
    <x v="3"/>
    <x v="3"/>
    <x v="2"/>
  </r>
  <r>
    <n v="4162"/>
    <x v="758"/>
    <x v="0"/>
    <x v="2"/>
    <x v="2"/>
    <x v="3"/>
    <x v="0"/>
    <x v="0"/>
    <x v="2"/>
    <x v="2"/>
    <x v="2"/>
    <x v="0"/>
    <x v="0"/>
    <x v="1"/>
    <x v="0"/>
    <x v="0"/>
    <x v="2"/>
  </r>
  <r>
    <n v="4163"/>
    <x v="758"/>
    <x v="0"/>
    <x v="2"/>
    <x v="2"/>
    <x v="2"/>
    <x v="3"/>
    <x v="3"/>
    <x v="2"/>
    <x v="5"/>
    <x v="5"/>
    <x v="0"/>
    <x v="0"/>
    <x v="0"/>
    <x v="3"/>
    <x v="3"/>
    <x v="1"/>
  </r>
  <r>
    <n v="4164"/>
    <x v="758"/>
    <x v="0"/>
    <x v="2"/>
    <x v="0"/>
    <x v="1"/>
    <x v="0"/>
    <x v="0"/>
    <x v="5"/>
    <x v="48"/>
    <x v="48"/>
    <x v="0"/>
    <x v="0"/>
    <x v="0"/>
    <x v="0"/>
    <x v="0"/>
    <x v="0"/>
  </r>
  <r>
    <n v="4165"/>
    <x v="758"/>
    <x v="0"/>
    <x v="2"/>
    <x v="2"/>
    <x v="3"/>
    <x v="4"/>
    <x v="4"/>
    <x v="7"/>
    <x v="31"/>
    <x v="31"/>
    <x v="0"/>
    <x v="0"/>
    <x v="0"/>
    <x v="3"/>
    <x v="3"/>
    <x v="4"/>
  </r>
  <r>
    <n v="4166"/>
    <x v="758"/>
    <x v="0"/>
    <x v="2"/>
    <x v="1"/>
    <x v="6"/>
    <x v="2"/>
    <x v="2"/>
    <x v="1"/>
    <x v="43"/>
    <x v="43"/>
    <x v="0"/>
    <x v="0"/>
    <x v="0"/>
    <x v="1"/>
    <x v="1"/>
    <x v="0"/>
  </r>
  <r>
    <n v="4167"/>
    <x v="758"/>
    <x v="0"/>
    <x v="2"/>
    <x v="0"/>
    <x v="0"/>
    <x v="3"/>
    <x v="3"/>
    <x v="5"/>
    <x v="16"/>
    <x v="16"/>
    <x v="0"/>
    <x v="0"/>
    <x v="0"/>
    <x v="2"/>
    <x v="2"/>
    <x v="1"/>
  </r>
  <r>
    <n v="4168"/>
    <x v="758"/>
    <x v="0"/>
    <x v="2"/>
    <x v="2"/>
    <x v="5"/>
    <x v="1"/>
    <x v="1"/>
    <x v="0"/>
    <x v="10"/>
    <x v="10"/>
    <x v="0"/>
    <x v="0"/>
    <x v="0"/>
    <x v="0"/>
    <x v="0"/>
    <x v="2"/>
  </r>
  <r>
    <n v="4169"/>
    <x v="759"/>
    <x v="0"/>
    <x v="2"/>
    <x v="2"/>
    <x v="4"/>
    <x v="1"/>
    <x v="1"/>
    <x v="4"/>
    <x v="22"/>
    <x v="22"/>
    <x v="0"/>
    <x v="0"/>
    <x v="0"/>
    <x v="0"/>
    <x v="0"/>
    <x v="1"/>
  </r>
  <r>
    <n v="4170"/>
    <x v="760"/>
    <x v="0"/>
    <x v="2"/>
    <x v="2"/>
    <x v="0"/>
    <x v="4"/>
    <x v="4"/>
    <x v="1"/>
    <x v="37"/>
    <x v="37"/>
    <x v="1"/>
    <x v="1"/>
    <x v="0"/>
    <x v="3"/>
    <x v="3"/>
    <x v="4"/>
  </r>
  <r>
    <n v="4171"/>
    <x v="760"/>
    <x v="0"/>
    <x v="2"/>
    <x v="2"/>
    <x v="4"/>
    <x v="3"/>
    <x v="3"/>
    <x v="8"/>
    <x v="18"/>
    <x v="18"/>
    <x v="0"/>
    <x v="0"/>
    <x v="0"/>
    <x v="2"/>
    <x v="2"/>
    <x v="4"/>
  </r>
  <r>
    <n v="4172"/>
    <x v="760"/>
    <x v="0"/>
    <x v="2"/>
    <x v="0"/>
    <x v="3"/>
    <x v="4"/>
    <x v="4"/>
    <x v="2"/>
    <x v="24"/>
    <x v="24"/>
    <x v="1"/>
    <x v="1"/>
    <x v="0"/>
    <x v="0"/>
    <x v="0"/>
    <x v="1"/>
  </r>
  <r>
    <n v="4173"/>
    <x v="760"/>
    <x v="0"/>
    <x v="2"/>
    <x v="2"/>
    <x v="4"/>
    <x v="4"/>
    <x v="4"/>
    <x v="1"/>
    <x v="37"/>
    <x v="37"/>
    <x v="1"/>
    <x v="1"/>
    <x v="0"/>
    <x v="3"/>
    <x v="3"/>
    <x v="4"/>
  </r>
  <r>
    <n v="4174"/>
    <x v="760"/>
    <x v="0"/>
    <x v="2"/>
    <x v="1"/>
    <x v="5"/>
    <x v="3"/>
    <x v="3"/>
    <x v="4"/>
    <x v="29"/>
    <x v="29"/>
    <x v="0"/>
    <x v="0"/>
    <x v="0"/>
    <x v="0"/>
    <x v="0"/>
    <x v="4"/>
  </r>
  <r>
    <n v="4175"/>
    <x v="760"/>
    <x v="0"/>
    <x v="2"/>
    <x v="1"/>
    <x v="1"/>
    <x v="4"/>
    <x v="4"/>
    <x v="5"/>
    <x v="47"/>
    <x v="47"/>
    <x v="0"/>
    <x v="0"/>
    <x v="1"/>
    <x v="0"/>
    <x v="0"/>
    <x v="2"/>
  </r>
  <r>
    <n v="4176"/>
    <x v="760"/>
    <x v="0"/>
    <x v="2"/>
    <x v="1"/>
    <x v="4"/>
    <x v="1"/>
    <x v="1"/>
    <x v="7"/>
    <x v="21"/>
    <x v="21"/>
    <x v="0"/>
    <x v="0"/>
    <x v="0"/>
    <x v="0"/>
    <x v="0"/>
    <x v="1"/>
  </r>
  <r>
    <n v="4177"/>
    <x v="760"/>
    <x v="0"/>
    <x v="2"/>
    <x v="2"/>
    <x v="2"/>
    <x v="1"/>
    <x v="1"/>
    <x v="0"/>
    <x v="10"/>
    <x v="10"/>
    <x v="0"/>
    <x v="0"/>
    <x v="0"/>
    <x v="3"/>
    <x v="3"/>
    <x v="2"/>
  </r>
  <r>
    <n v="4178"/>
    <x v="760"/>
    <x v="0"/>
    <x v="2"/>
    <x v="1"/>
    <x v="3"/>
    <x v="4"/>
    <x v="4"/>
    <x v="9"/>
    <x v="46"/>
    <x v="46"/>
    <x v="0"/>
    <x v="0"/>
    <x v="0"/>
    <x v="2"/>
    <x v="2"/>
    <x v="0"/>
  </r>
  <r>
    <n v="4179"/>
    <x v="760"/>
    <x v="0"/>
    <x v="2"/>
    <x v="2"/>
    <x v="1"/>
    <x v="2"/>
    <x v="2"/>
    <x v="5"/>
    <x v="6"/>
    <x v="6"/>
    <x v="0"/>
    <x v="0"/>
    <x v="0"/>
    <x v="0"/>
    <x v="0"/>
    <x v="0"/>
  </r>
  <r>
    <n v="4180"/>
    <x v="760"/>
    <x v="0"/>
    <x v="2"/>
    <x v="0"/>
    <x v="5"/>
    <x v="2"/>
    <x v="2"/>
    <x v="5"/>
    <x v="6"/>
    <x v="6"/>
    <x v="0"/>
    <x v="0"/>
    <x v="0"/>
    <x v="0"/>
    <x v="0"/>
    <x v="0"/>
  </r>
  <r>
    <n v="4181"/>
    <x v="760"/>
    <x v="0"/>
    <x v="2"/>
    <x v="1"/>
    <x v="1"/>
    <x v="4"/>
    <x v="4"/>
    <x v="6"/>
    <x v="9"/>
    <x v="9"/>
    <x v="1"/>
    <x v="1"/>
    <x v="1"/>
    <x v="2"/>
    <x v="2"/>
    <x v="0"/>
  </r>
  <r>
    <n v="4182"/>
    <x v="760"/>
    <x v="0"/>
    <x v="2"/>
    <x v="0"/>
    <x v="5"/>
    <x v="2"/>
    <x v="2"/>
    <x v="9"/>
    <x v="26"/>
    <x v="26"/>
    <x v="0"/>
    <x v="0"/>
    <x v="0"/>
    <x v="0"/>
    <x v="0"/>
    <x v="0"/>
  </r>
  <r>
    <n v="4183"/>
    <x v="760"/>
    <x v="0"/>
    <x v="2"/>
    <x v="2"/>
    <x v="6"/>
    <x v="2"/>
    <x v="2"/>
    <x v="2"/>
    <x v="12"/>
    <x v="12"/>
    <x v="0"/>
    <x v="0"/>
    <x v="0"/>
    <x v="3"/>
    <x v="3"/>
    <x v="0"/>
  </r>
  <r>
    <n v="4184"/>
    <x v="760"/>
    <x v="0"/>
    <x v="2"/>
    <x v="1"/>
    <x v="4"/>
    <x v="0"/>
    <x v="0"/>
    <x v="7"/>
    <x v="20"/>
    <x v="20"/>
    <x v="0"/>
    <x v="0"/>
    <x v="1"/>
    <x v="4"/>
    <x v="4"/>
    <x v="2"/>
  </r>
  <r>
    <n v="4185"/>
    <x v="761"/>
    <x v="1"/>
    <x v="2"/>
    <x v="0"/>
    <x v="4"/>
    <x v="1"/>
    <x v="1"/>
    <x v="1"/>
    <x v="1"/>
    <x v="1"/>
    <x v="0"/>
    <x v="0"/>
    <x v="0"/>
    <x v="1"/>
    <x v="1"/>
    <x v="1"/>
  </r>
  <r>
    <n v="4186"/>
    <x v="761"/>
    <x v="1"/>
    <x v="2"/>
    <x v="2"/>
    <x v="2"/>
    <x v="1"/>
    <x v="1"/>
    <x v="4"/>
    <x v="22"/>
    <x v="22"/>
    <x v="0"/>
    <x v="0"/>
    <x v="0"/>
    <x v="3"/>
    <x v="3"/>
    <x v="1"/>
  </r>
  <r>
    <n v="4187"/>
    <x v="761"/>
    <x v="1"/>
    <x v="2"/>
    <x v="2"/>
    <x v="2"/>
    <x v="2"/>
    <x v="2"/>
    <x v="8"/>
    <x v="36"/>
    <x v="36"/>
    <x v="1"/>
    <x v="1"/>
    <x v="0"/>
    <x v="2"/>
    <x v="2"/>
    <x v="0"/>
  </r>
  <r>
    <n v="4188"/>
    <x v="761"/>
    <x v="1"/>
    <x v="2"/>
    <x v="2"/>
    <x v="2"/>
    <x v="0"/>
    <x v="0"/>
    <x v="5"/>
    <x v="48"/>
    <x v="48"/>
    <x v="1"/>
    <x v="1"/>
    <x v="0"/>
    <x v="3"/>
    <x v="3"/>
    <x v="0"/>
  </r>
  <r>
    <n v="4189"/>
    <x v="761"/>
    <x v="1"/>
    <x v="2"/>
    <x v="1"/>
    <x v="4"/>
    <x v="3"/>
    <x v="3"/>
    <x v="4"/>
    <x v="29"/>
    <x v="29"/>
    <x v="0"/>
    <x v="0"/>
    <x v="0"/>
    <x v="2"/>
    <x v="2"/>
    <x v="4"/>
  </r>
  <r>
    <n v="4190"/>
    <x v="761"/>
    <x v="1"/>
    <x v="2"/>
    <x v="1"/>
    <x v="2"/>
    <x v="0"/>
    <x v="0"/>
    <x v="2"/>
    <x v="2"/>
    <x v="2"/>
    <x v="1"/>
    <x v="1"/>
    <x v="0"/>
    <x v="3"/>
    <x v="3"/>
    <x v="2"/>
  </r>
  <r>
    <n v="4191"/>
    <x v="761"/>
    <x v="1"/>
    <x v="2"/>
    <x v="0"/>
    <x v="1"/>
    <x v="2"/>
    <x v="2"/>
    <x v="7"/>
    <x v="15"/>
    <x v="15"/>
    <x v="0"/>
    <x v="0"/>
    <x v="0"/>
    <x v="3"/>
    <x v="3"/>
    <x v="0"/>
  </r>
  <r>
    <n v="4192"/>
    <x v="762"/>
    <x v="1"/>
    <x v="2"/>
    <x v="2"/>
    <x v="1"/>
    <x v="2"/>
    <x v="2"/>
    <x v="4"/>
    <x v="17"/>
    <x v="17"/>
    <x v="0"/>
    <x v="0"/>
    <x v="0"/>
    <x v="2"/>
    <x v="2"/>
    <x v="0"/>
  </r>
  <r>
    <n v="4193"/>
    <x v="762"/>
    <x v="1"/>
    <x v="2"/>
    <x v="1"/>
    <x v="5"/>
    <x v="4"/>
    <x v="4"/>
    <x v="0"/>
    <x v="49"/>
    <x v="49"/>
    <x v="0"/>
    <x v="0"/>
    <x v="0"/>
    <x v="4"/>
    <x v="4"/>
    <x v="2"/>
  </r>
  <r>
    <n v="4194"/>
    <x v="762"/>
    <x v="1"/>
    <x v="2"/>
    <x v="2"/>
    <x v="5"/>
    <x v="4"/>
    <x v="4"/>
    <x v="4"/>
    <x v="8"/>
    <x v="8"/>
    <x v="1"/>
    <x v="1"/>
    <x v="0"/>
    <x v="3"/>
    <x v="3"/>
    <x v="1"/>
  </r>
  <r>
    <n v="4195"/>
    <x v="762"/>
    <x v="1"/>
    <x v="2"/>
    <x v="0"/>
    <x v="2"/>
    <x v="4"/>
    <x v="4"/>
    <x v="7"/>
    <x v="31"/>
    <x v="31"/>
    <x v="0"/>
    <x v="0"/>
    <x v="0"/>
    <x v="2"/>
    <x v="2"/>
    <x v="4"/>
  </r>
  <r>
    <n v="4196"/>
    <x v="762"/>
    <x v="1"/>
    <x v="2"/>
    <x v="1"/>
    <x v="0"/>
    <x v="2"/>
    <x v="2"/>
    <x v="4"/>
    <x v="17"/>
    <x v="17"/>
    <x v="0"/>
    <x v="0"/>
    <x v="0"/>
    <x v="1"/>
    <x v="1"/>
    <x v="0"/>
  </r>
  <r>
    <n v="4197"/>
    <x v="763"/>
    <x v="1"/>
    <x v="2"/>
    <x v="0"/>
    <x v="6"/>
    <x v="2"/>
    <x v="2"/>
    <x v="7"/>
    <x v="15"/>
    <x v="15"/>
    <x v="0"/>
    <x v="0"/>
    <x v="0"/>
    <x v="2"/>
    <x v="2"/>
    <x v="0"/>
  </r>
  <r>
    <n v="4198"/>
    <x v="763"/>
    <x v="1"/>
    <x v="2"/>
    <x v="0"/>
    <x v="1"/>
    <x v="2"/>
    <x v="2"/>
    <x v="6"/>
    <x v="32"/>
    <x v="32"/>
    <x v="0"/>
    <x v="0"/>
    <x v="0"/>
    <x v="4"/>
    <x v="4"/>
    <x v="0"/>
  </r>
  <r>
    <n v="4199"/>
    <x v="763"/>
    <x v="1"/>
    <x v="2"/>
    <x v="2"/>
    <x v="4"/>
    <x v="3"/>
    <x v="3"/>
    <x v="1"/>
    <x v="27"/>
    <x v="27"/>
    <x v="0"/>
    <x v="0"/>
    <x v="0"/>
    <x v="2"/>
    <x v="2"/>
    <x v="3"/>
  </r>
  <r>
    <n v="4200"/>
    <x v="763"/>
    <x v="1"/>
    <x v="2"/>
    <x v="2"/>
    <x v="2"/>
    <x v="3"/>
    <x v="3"/>
    <x v="0"/>
    <x v="25"/>
    <x v="25"/>
    <x v="0"/>
    <x v="0"/>
    <x v="0"/>
    <x v="0"/>
    <x v="0"/>
    <x v="2"/>
  </r>
  <r>
    <n v="4201"/>
    <x v="763"/>
    <x v="1"/>
    <x v="2"/>
    <x v="1"/>
    <x v="2"/>
    <x v="4"/>
    <x v="4"/>
    <x v="3"/>
    <x v="42"/>
    <x v="42"/>
    <x v="1"/>
    <x v="1"/>
    <x v="0"/>
    <x v="0"/>
    <x v="0"/>
    <x v="2"/>
  </r>
  <r>
    <n v="4202"/>
    <x v="763"/>
    <x v="1"/>
    <x v="2"/>
    <x v="1"/>
    <x v="3"/>
    <x v="1"/>
    <x v="1"/>
    <x v="5"/>
    <x v="28"/>
    <x v="28"/>
    <x v="0"/>
    <x v="0"/>
    <x v="0"/>
    <x v="4"/>
    <x v="4"/>
    <x v="2"/>
  </r>
  <r>
    <n v="4203"/>
    <x v="763"/>
    <x v="1"/>
    <x v="2"/>
    <x v="0"/>
    <x v="3"/>
    <x v="2"/>
    <x v="2"/>
    <x v="0"/>
    <x v="38"/>
    <x v="38"/>
    <x v="0"/>
    <x v="0"/>
    <x v="0"/>
    <x v="2"/>
    <x v="2"/>
    <x v="0"/>
  </r>
  <r>
    <n v="4204"/>
    <x v="764"/>
    <x v="1"/>
    <x v="2"/>
    <x v="1"/>
    <x v="2"/>
    <x v="0"/>
    <x v="0"/>
    <x v="2"/>
    <x v="2"/>
    <x v="2"/>
    <x v="0"/>
    <x v="0"/>
    <x v="0"/>
    <x v="2"/>
    <x v="2"/>
    <x v="2"/>
  </r>
  <r>
    <n v="4205"/>
    <x v="765"/>
    <x v="1"/>
    <x v="2"/>
    <x v="0"/>
    <x v="3"/>
    <x v="3"/>
    <x v="3"/>
    <x v="3"/>
    <x v="41"/>
    <x v="41"/>
    <x v="1"/>
    <x v="1"/>
    <x v="1"/>
    <x v="2"/>
    <x v="2"/>
    <x v="2"/>
  </r>
  <r>
    <n v="4206"/>
    <x v="765"/>
    <x v="1"/>
    <x v="2"/>
    <x v="0"/>
    <x v="1"/>
    <x v="0"/>
    <x v="0"/>
    <x v="7"/>
    <x v="20"/>
    <x v="20"/>
    <x v="0"/>
    <x v="0"/>
    <x v="0"/>
    <x v="0"/>
    <x v="0"/>
    <x v="2"/>
  </r>
  <r>
    <n v="4207"/>
    <x v="765"/>
    <x v="1"/>
    <x v="2"/>
    <x v="1"/>
    <x v="3"/>
    <x v="1"/>
    <x v="1"/>
    <x v="2"/>
    <x v="30"/>
    <x v="30"/>
    <x v="0"/>
    <x v="0"/>
    <x v="0"/>
    <x v="4"/>
    <x v="4"/>
    <x v="2"/>
  </r>
  <r>
    <n v="4208"/>
    <x v="766"/>
    <x v="1"/>
    <x v="2"/>
    <x v="2"/>
    <x v="1"/>
    <x v="4"/>
    <x v="4"/>
    <x v="9"/>
    <x v="46"/>
    <x v="46"/>
    <x v="0"/>
    <x v="0"/>
    <x v="0"/>
    <x v="1"/>
    <x v="1"/>
    <x v="0"/>
  </r>
  <r>
    <n v="4209"/>
    <x v="766"/>
    <x v="1"/>
    <x v="2"/>
    <x v="2"/>
    <x v="0"/>
    <x v="1"/>
    <x v="1"/>
    <x v="1"/>
    <x v="1"/>
    <x v="1"/>
    <x v="0"/>
    <x v="0"/>
    <x v="0"/>
    <x v="2"/>
    <x v="2"/>
    <x v="1"/>
  </r>
  <r>
    <n v="4210"/>
    <x v="766"/>
    <x v="1"/>
    <x v="2"/>
    <x v="0"/>
    <x v="2"/>
    <x v="0"/>
    <x v="0"/>
    <x v="3"/>
    <x v="45"/>
    <x v="45"/>
    <x v="0"/>
    <x v="0"/>
    <x v="0"/>
    <x v="0"/>
    <x v="0"/>
    <x v="0"/>
  </r>
  <r>
    <n v="4211"/>
    <x v="767"/>
    <x v="1"/>
    <x v="2"/>
    <x v="1"/>
    <x v="0"/>
    <x v="1"/>
    <x v="1"/>
    <x v="9"/>
    <x v="44"/>
    <x v="44"/>
    <x v="0"/>
    <x v="0"/>
    <x v="0"/>
    <x v="2"/>
    <x v="2"/>
    <x v="0"/>
  </r>
  <r>
    <n v="4212"/>
    <x v="767"/>
    <x v="1"/>
    <x v="2"/>
    <x v="0"/>
    <x v="1"/>
    <x v="3"/>
    <x v="3"/>
    <x v="3"/>
    <x v="41"/>
    <x v="41"/>
    <x v="0"/>
    <x v="0"/>
    <x v="0"/>
    <x v="2"/>
    <x v="2"/>
    <x v="2"/>
  </r>
  <r>
    <n v="4213"/>
    <x v="768"/>
    <x v="1"/>
    <x v="2"/>
    <x v="0"/>
    <x v="6"/>
    <x v="0"/>
    <x v="0"/>
    <x v="8"/>
    <x v="23"/>
    <x v="23"/>
    <x v="0"/>
    <x v="0"/>
    <x v="0"/>
    <x v="3"/>
    <x v="3"/>
    <x v="2"/>
  </r>
  <r>
    <n v="4214"/>
    <x v="769"/>
    <x v="1"/>
    <x v="2"/>
    <x v="1"/>
    <x v="3"/>
    <x v="0"/>
    <x v="0"/>
    <x v="5"/>
    <x v="48"/>
    <x v="48"/>
    <x v="0"/>
    <x v="0"/>
    <x v="0"/>
    <x v="2"/>
    <x v="2"/>
    <x v="0"/>
  </r>
  <r>
    <n v="4215"/>
    <x v="770"/>
    <x v="1"/>
    <x v="2"/>
    <x v="1"/>
    <x v="2"/>
    <x v="2"/>
    <x v="2"/>
    <x v="3"/>
    <x v="3"/>
    <x v="3"/>
    <x v="0"/>
    <x v="0"/>
    <x v="0"/>
    <x v="2"/>
    <x v="2"/>
    <x v="0"/>
  </r>
  <r>
    <n v="4216"/>
    <x v="771"/>
    <x v="1"/>
    <x v="2"/>
    <x v="0"/>
    <x v="0"/>
    <x v="3"/>
    <x v="3"/>
    <x v="5"/>
    <x v="16"/>
    <x v="16"/>
    <x v="0"/>
    <x v="0"/>
    <x v="0"/>
    <x v="2"/>
    <x v="2"/>
    <x v="1"/>
  </r>
  <r>
    <n v="4217"/>
    <x v="771"/>
    <x v="1"/>
    <x v="2"/>
    <x v="1"/>
    <x v="1"/>
    <x v="0"/>
    <x v="0"/>
    <x v="9"/>
    <x v="39"/>
    <x v="39"/>
    <x v="0"/>
    <x v="0"/>
    <x v="1"/>
    <x v="2"/>
    <x v="2"/>
    <x v="0"/>
  </r>
  <r>
    <n v="4218"/>
    <x v="771"/>
    <x v="1"/>
    <x v="2"/>
    <x v="2"/>
    <x v="1"/>
    <x v="2"/>
    <x v="2"/>
    <x v="3"/>
    <x v="3"/>
    <x v="3"/>
    <x v="0"/>
    <x v="0"/>
    <x v="0"/>
    <x v="0"/>
    <x v="0"/>
    <x v="0"/>
  </r>
  <r>
    <n v="4219"/>
    <x v="771"/>
    <x v="1"/>
    <x v="2"/>
    <x v="0"/>
    <x v="6"/>
    <x v="0"/>
    <x v="0"/>
    <x v="4"/>
    <x v="4"/>
    <x v="4"/>
    <x v="0"/>
    <x v="0"/>
    <x v="0"/>
    <x v="2"/>
    <x v="2"/>
    <x v="2"/>
  </r>
  <r>
    <n v="4220"/>
    <x v="771"/>
    <x v="1"/>
    <x v="2"/>
    <x v="0"/>
    <x v="3"/>
    <x v="2"/>
    <x v="2"/>
    <x v="7"/>
    <x v="15"/>
    <x v="15"/>
    <x v="1"/>
    <x v="1"/>
    <x v="0"/>
    <x v="2"/>
    <x v="2"/>
    <x v="0"/>
  </r>
  <r>
    <n v="4221"/>
    <x v="771"/>
    <x v="1"/>
    <x v="2"/>
    <x v="0"/>
    <x v="5"/>
    <x v="2"/>
    <x v="2"/>
    <x v="8"/>
    <x v="36"/>
    <x v="36"/>
    <x v="0"/>
    <x v="0"/>
    <x v="0"/>
    <x v="3"/>
    <x v="3"/>
    <x v="0"/>
  </r>
  <r>
    <n v="4222"/>
    <x v="771"/>
    <x v="1"/>
    <x v="2"/>
    <x v="0"/>
    <x v="2"/>
    <x v="0"/>
    <x v="0"/>
    <x v="8"/>
    <x v="23"/>
    <x v="23"/>
    <x v="1"/>
    <x v="1"/>
    <x v="0"/>
    <x v="1"/>
    <x v="1"/>
    <x v="2"/>
  </r>
  <r>
    <n v="4223"/>
    <x v="771"/>
    <x v="1"/>
    <x v="2"/>
    <x v="0"/>
    <x v="1"/>
    <x v="3"/>
    <x v="3"/>
    <x v="3"/>
    <x v="41"/>
    <x v="41"/>
    <x v="0"/>
    <x v="0"/>
    <x v="1"/>
    <x v="2"/>
    <x v="2"/>
    <x v="2"/>
  </r>
  <r>
    <n v="4224"/>
    <x v="772"/>
    <x v="1"/>
    <x v="2"/>
    <x v="1"/>
    <x v="2"/>
    <x v="3"/>
    <x v="3"/>
    <x v="5"/>
    <x v="16"/>
    <x v="16"/>
    <x v="0"/>
    <x v="0"/>
    <x v="0"/>
    <x v="4"/>
    <x v="4"/>
    <x v="1"/>
  </r>
  <r>
    <n v="4225"/>
    <x v="772"/>
    <x v="1"/>
    <x v="2"/>
    <x v="2"/>
    <x v="5"/>
    <x v="0"/>
    <x v="0"/>
    <x v="4"/>
    <x v="4"/>
    <x v="4"/>
    <x v="1"/>
    <x v="1"/>
    <x v="0"/>
    <x v="1"/>
    <x v="1"/>
    <x v="2"/>
  </r>
  <r>
    <n v="4226"/>
    <x v="772"/>
    <x v="1"/>
    <x v="2"/>
    <x v="1"/>
    <x v="5"/>
    <x v="4"/>
    <x v="4"/>
    <x v="1"/>
    <x v="37"/>
    <x v="37"/>
    <x v="1"/>
    <x v="1"/>
    <x v="0"/>
    <x v="2"/>
    <x v="2"/>
    <x v="4"/>
  </r>
  <r>
    <n v="4227"/>
    <x v="773"/>
    <x v="1"/>
    <x v="2"/>
    <x v="2"/>
    <x v="4"/>
    <x v="1"/>
    <x v="1"/>
    <x v="7"/>
    <x v="21"/>
    <x v="21"/>
    <x v="0"/>
    <x v="0"/>
    <x v="0"/>
    <x v="3"/>
    <x v="3"/>
    <x v="1"/>
  </r>
  <r>
    <n v="4228"/>
    <x v="773"/>
    <x v="1"/>
    <x v="2"/>
    <x v="2"/>
    <x v="1"/>
    <x v="0"/>
    <x v="0"/>
    <x v="7"/>
    <x v="20"/>
    <x v="20"/>
    <x v="0"/>
    <x v="0"/>
    <x v="0"/>
    <x v="0"/>
    <x v="0"/>
    <x v="2"/>
  </r>
  <r>
    <n v="4229"/>
    <x v="774"/>
    <x v="1"/>
    <x v="2"/>
    <x v="2"/>
    <x v="6"/>
    <x v="1"/>
    <x v="1"/>
    <x v="2"/>
    <x v="30"/>
    <x v="30"/>
    <x v="0"/>
    <x v="0"/>
    <x v="0"/>
    <x v="1"/>
    <x v="1"/>
    <x v="2"/>
  </r>
  <r>
    <n v="4230"/>
    <x v="774"/>
    <x v="1"/>
    <x v="2"/>
    <x v="1"/>
    <x v="3"/>
    <x v="4"/>
    <x v="4"/>
    <x v="3"/>
    <x v="42"/>
    <x v="42"/>
    <x v="1"/>
    <x v="1"/>
    <x v="0"/>
    <x v="0"/>
    <x v="0"/>
    <x v="2"/>
  </r>
  <r>
    <n v="4231"/>
    <x v="774"/>
    <x v="1"/>
    <x v="2"/>
    <x v="2"/>
    <x v="2"/>
    <x v="3"/>
    <x v="3"/>
    <x v="8"/>
    <x v="18"/>
    <x v="18"/>
    <x v="0"/>
    <x v="0"/>
    <x v="0"/>
    <x v="0"/>
    <x v="0"/>
    <x v="4"/>
  </r>
  <r>
    <n v="4232"/>
    <x v="774"/>
    <x v="1"/>
    <x v="2"/>
    <x v="2"/>
    <x v="4"/>
    <x v="3"/>
    <x v="3"/>
    <x v="0"/>
    <x v="25"/>
    <x v="25"/>
    <x v="0"/>
    <x v="0"/>
    <x v="0"/>
    <x v="2"/>
    <x v="2"/>
    <x v="2"/>
  </r>
  <r>
    <n v="4233"/>
    <x v="774"/>
    <x v="1"/>
    <x v="2"/>
    <x v="0"/>
    <x v="2"/>
    <x v="4"/>
    <x v="4"/>
    <x v="5"/>
    <x v="47"/>
    <x v="47"/>
    <x v="0"/>
    <x v="0"/>
    <x v="1"/>
    <x v="4"/>
    <x v="4"/>
    <x v="2"/>
  </r>
  <r>
    <n v="4234"/>
    <x v="775"/>
    <x v="1"/>
    <x v="2"/>
    <x v="1"/>
    <x v="1"/>
    <x v="0"/>
    <x v="0"/>
    <x v="9"/>
    <x v="39"/>
    <x v="39"/>
    <x v="0"/>
    <x v="0"/>
    <x v="0"/>
    <x v="2"/>
    <x v="2"/>
    <x v="0"/>
  </r>
  <r>
    <n v="4235"/>
    <x v="775"/>
    <x v="1"/>
    <x v="2"/>
    <x v="0"/>
    <x v="1"/>
    <x v="0"/>
    <x v="0"/>
    <x v="5"/>
    <x v="48"/>
    <x v="48"/>
    <x v="0"/>
    <x v="0"/>
    <x v="0"/>
    <x v="0"/>
    <x v="0"/>
    <x v="0"/>
  </r>
  <r>
    <n v="4236"/>
    <x v="775"/>
    <x v="1"/>
    <x v="2"/>
    <x v="0"/>
    <x v="3"/>
    <x v="4"/>
    <x v="4"/>
    <x v="2"/>
    <x v="24"/>
    <x v="24"/>
    <x v="1"/>
    <x v="1"/>
    <x v="0"/>
    <x v="3"/>
    <x v="3"/>
    <x v="1"/>
  </r>
  <r>
    <n v="4237"/>
    <x v="775"/>
    <x v="1"/>
    <x v="2"/>
    <x v="1"/>
    <x v="6"/>
    <x v="4"/>
    <x v="4"/>
    <x v="9"/>
    <x v="46"/>
    <x v="46"/>
    <x v="1"/>
    <x v="1"/>
    <x v="0"/>
    <x v="2"/>
    <x v="2"/>
    <x v="0"/>
  </r>
  <r>
    <n v="4238"/>
    <x v="775"/>
    <x v="1"/>
    <x v="2"/>
    <x v="0"/>
    <x v="5"/>
    <x v="4"/>
    <x v="4"/>
    <x v="9"/>
    <x v="46"/>
    <x v="46"/>
    <x v="1"/>
    <x v="1"/>
    <x v="0"/>
    <x v="2"/>
    <x v="2"/>
    <x v="0"/>
  </r>
  <r>
    <n v="4239"/>
    <x v="775"/>
    <x v="1"/>
    <x v="2"/>
    <x v="0"/>
    <x v="1"/>
    <x v="2"/>
    <x v="2"/>
    <x v="6"/>
    <x v="32"/>
    <x v="32"/>
    <x v="0"/>
    <x v="0"/>
    <x v="0"/>
    <x v="3"/>
    <x v="3"/>
    <x v="0"/>
  </r>
  <r>
    <n v="4240"/>
    <x v="775"/>
    <x v="1"/>
    <x v="2"/>
    <x v="2"/>
    <x v="6"/>
    <x v="1"/>
    <x v="1"/>
    <x v="5"/>
    <x v="28"/>
    <x v="28"/>
    <x v="0"/>
    <x v="0"/>
    <x v="0"/>
    <x v="0"/>
    <x v="0"/>
    <x v="2"/>
  </r>
  <r>
    <n v="4241"/>
    <x v="775"/>
    <x v="1"/>
    <x v="2"/>
    <x v="2"/>
    <x v="2"/>
    <x v="1"/>
    <x v="1"/>
    <x v="8"/>
    <x v="33"/>
    <x v="33"/>
    <x v="0"/>
    <x v="0"/>
    <x v="0"/>
    <x v="4"/>
    <x v="4"/>
    <x v="1"/>
  </r>
  <r>
    <n v="4242"/>
    <x v="776"/>
    <x v="1"/>
    <x v="2"/>
    <x v="2"/>
    <x v="3"/>
    <x v="4"/>
    <x v="4"/>
    <x v="0"/>
    <x v="49"/>
    <x v="49"/>
    <x v="0"/>
    <x v="0"/>
    <x v="0"/>
    <x v="0"/>
    <x v="0"/>
    <x v="2"/>
  </r>
  <r>
    <n v="4243"/>
    <x v="776"/>
    <x v="1"/>
    <x v="2"/>
    <x v="1"/>
    <x v="0"/>
    <x v="4"/>
    <x v="4"/>
    <x v="0"/>
    <x v="49"/>
    <x v="49"/>
    <x v="1"/>
    <x v="1"/>
    <x v="0"/>
    <x v="3"/>
    <x v="3"/>
    <x v="2"/>
  </r>
  <r>
    <n v="4244"/>
    <x v="776"/>
    <x v="1"/>
    <x v="2"/>
    <x v="2"/>
    <x v="5"/>
    <x v="4"/>
    <x v="4"/>
    <x v="6"/>
    <x v="9"/>
    <x v="9"/>
    <x v="1"/>
    <x v="1"/>
    <x v="0"/>
    <x v="2"/>
    <x v="2"/>
    <x v="0"/>
  </r>
  <r>
    <n v="4245"/>
    <x v="777"/>
    <x v="1"/>
    <x v="2"/>
    <x v="1"/>
    <x v="2"/>
    <x v="0"/>
    <x v="0"/>
    <x v="6"/>
    <x v="34"/>
    <x v="34"/>
    <x v="1"/>
    <x v="1"/>
    <x v="0"/>
    <x v="3"/>
    <x v="3"/>
    <x v="0"/>
  </r>
  <r>
    <n v="4246"/>
    <x v="777"/>
    <x v="1"/>
    <x v="2"/>
    <x v="2"/>
    <x v="2"/>
    <x v="0"/>
    <x v="0"/>
    <x v="4"/>
    <x v="4"/>
    <x v="4"/>
    <x v="0"/>
    <x v="0"/>
    <x v="0"/>
    <x v="3"/>
    <x v="3"/>
    <x v="2"/>
  </r>
  <r>
    <n v="4247"/>
    <x v="778"/>
    <x v="1"/>
    <x v="2"/>
    <x v="1"/>
    <x v="5"/>
    <x v="1"/>
    <x v="1"/>
    <x v="0"/>
    <x v="10"/>
    <x v="10"/>
    <x v="0"/>
    <x v="0"/>
    <x v="0"/>
    <x v="0"/>
    <x v="0"/>
    <x v="2"/>
  </r>
  <r>
    <n v="4248"/>
    <x v="779"/>
    <x v="1"/>
    <x v="2"/>
    <x v="0"/>
    <x v="2"/>
    <x v="0"/>
    <x v="0"/>
    <x v="6"/>
    <x v="34"/>
    <x v="34"/>
    <x v="0"/>
    <x v="0"/>
    <x v="0"/>
    <x v="3"/>
    <x v="3"/>
    <x v="0"/>
  </r>
  <r>
    <n v="4249"/>
    <x v="779"/>
    <x v="1"/>
    <x v="2"/>
    <x v="2"/>
    <x v="3"/>
    <x v="4"/>
    <x v="4"/>
    <x v="6"/>
    <x v="9"/>
    <x v="9"/>
    <x v="0"/>
    <x v="0"/>
    <x v="0"/>
    <x v="3"/>
    <x v="3"/>
    <x v="0"/>
  </r>
  <r>
    <n v="4250"/>
    <x v="779"/>
    <x v="1"/>
    <x v="2"/>
    <x v="2"/>
    <x v="3"/>
    <x v="3"/>
    <x v="3"/>
    <x v="7"/>
    <x v="11"/>
    <x v="11"/>
    <x v="1"/>
    <x v="1"/>
    <x v="0"/>
    <x v="3"/>
    <x v="3"/>
    <x v="3"/>
  </r>
  <r>
    <n v="4251"/>
    <x v="779"/>
    <x v="1"/>
    <x v="2"/>
    <x v="1"/>
    <x v="4"/>
    <x v="2"/>
    <x v="2"/>
    <x v="7"/>
    <x v="15"/>
    <x v="15"/>
    <x v="0"/>
    <x v="0"/>
    <x v="0"/>
    <x v="0"/>
    <x v="0"/>
    <x v="0"/>
  </r>
  <r>
    <n v="4252"/>
    <x v="779"/>
    <x v="1"/>
    <x v="2"/>
    <x v="1"/>
    <x v="6"/>
    <x v="2"/>
    <x v="2"/>
    <x v="5"/>
    <x v="6"/>
    <x v="6"/>
    <x v="1"/>
    <x v="1"/>
    <x v="0"/>
    <x v="3"/>
    <x v="3"/>
    <x v="0"/>
  </r>
  <r>
    <n v="4253"/>
    <x v="779"/>
    <x v="1"/>
    <x v="2"/>
    <x v="0"/>
    <x v="4"/>
    <x v="4"/>
    <x v="4"/>
    <x v="5"/>
    <x v="47"/>
    <x v="47"/>
    <x v="0"/>
    <x v="0"/>
    <x v="0"/>
    <x v="4"/>
    <x v="4"/>
    <x v="2"/>
  </r>
  <r>
    <n v="4254"/>
    <x v="779"/>
    <x v="1"/>
    <x v="2"/>
    <x v="0"/>
    <x v="2"/>
    <x v="1"/>
    <x v="1"/>
    <x v="6"/>
    <x v="7"/>
    <x v="7"/>
    <x v="0"/>
    <x v="0"/>
    <x v="0"/>
    <x v="3"/>
    <x v="3"/>
    <x v="0"/>
  </r>
  <r>
    <n v="4255"/>
    <x v="779"/>
    <x v="1"/>
    <x v="2"/>
    <x v="0"/>
    <x v="3"/>
    <x v="1"/>
    <x v="1"/>
    <x v="6"/>
    <x v="7"/>
    <x v="7"/>
    <x v="0"/>
    <x v="0"/>
    <x v="0"/>
    <x v="2"/>
    <x v="2"/>
    <x v="0"/>
  </r>
  <r>
    <n v="4256"/>
    <x v="779"/>
    <x v="1"/>
    <x v="2"/>
    <x v="0"/>
    <x v="0"/>
    <x v="4"/>
    <x v="4"/>
    <x v="3"/>
    <x v="42"/>
    <x v="42"/>
    <x v="0"/>
    <x v="0"/>
    <x v="0"/>
    <x v="4"/>
    <x v="4"/>
    <x v="2"/>
  </r>
  <r>
    <n v="4257"/>
    <x v="779"/>
    <x v="1"/>
    <x v="2"/>
    <x v="1"/>
    <x v="2"/>
    <x v="2"/>
    <x v="2"/>
    <x v="0"/>
    <x v="38"/>
    <x v="38"/>
    <x v="1"/>
    <x v="1"/>
    <x v="0"/>
    <x v="1"/>
    <x v="1"/>
    <x v="0"/>
  </r>
  <r>
    <n v="4258"/>
    <x v="779"/>
    <x v="1"/>
    <x v="2"/>
    <x v="2"/>
    <x v="3"/>
    <x v="0"/>
    <x v="0"/>
    <x v="7"/>
    <x v="20"/>
    <x v="20"/>
    <x v="0"/>
    <x v="0"/>
    <x v="0"/>
    <x v="4"/>
    <x v="4"/>
    <x v="2"/>
  </r>
  <r>
    <n v="4259"/>
    <x v="780"/>
    <x v="1"/>
    <x v="2"/>
    <x v="2"/>
    <x v="2"/>
    <x v="2"/>
    <x v="2"/>
    <x v="5"/>
    <x v="6"/>
    <x v="6"/>
    <x v="0"/>
    <x v="0"/>
    <x v="0"/>
    <x v="1"/>
    <x v="1"/>
    <x v="0"/>
  </r>
  <r>
    <n v="4260"/>
    <x v="780"/>
    <x v="1"/>
    <x v="2"/>
    <x v="2"/>
    <x v="3"/>
    <x v="0"/>
    <x v="0"/>
    <x v="3"/>
    <x v="45"/>
    <x v="45"/>
    <x v="1"/>
    <x v="1"/>
    <x v="0"/>
    <x v="2"/>
    <x v="2"/>
    <x v="0"/>
  </r>
  <r>
    <n v="4261"/>
    <x v="780"/>
    <x v="1"/>
    <x v="2"/>
    <x v="1"/>
    <x v="1"/>
    <x v="3"/>
    <x v="3"/>
    <x v="2"/>
    <x v="5"/>
    <x v="5"/>
    <x v="0"/>
    <x v="0"/>
    <x v="0"/>
    <x v="2"/>
    <x v="2"/>
    <x v="1"/>
  </r>
  <r>
    <n v="4262"/>
    <x v="780"/>
    <x v="1"/>
    <x v="2"/>
    <x v="1"/>
    <x v="3"/>
    <x v="1"/>
    <x v="1"/>
    <x v="2"/>
    <x v="30"/>
    <x v="30"/>
    <x v="1"/>
    <x v="1"/>
    <x v="0"/>
    <x v="4"/>
    <x v="4"/>
    <x v="2"/>
  </r>
  <r>
    <n v="4263"/>
    <x v="780"/>
    <x v="1"/>
    <x v="2"/>
    <x v="2"/>
    <x v="4"/>
    <x v="4"/>
    <x v="4"/>
    <x v="9"/>
    <x v="46"/>
    <x v="46"/>
    <x v="0"/>
    <x v="0"/>
    <x v="0"/>
    <x v="3"/>
    <x v="3"/>
    <x v="0"/>
  </r>
  <r>
    <n v="4264"/>
    <x v="780"/>
    <x v="1"/>
    <x v="2"/>
    <x v="1"/>
    <x v="5"/>
    <x v="1"/>
    <x v="1"/>
    <x v="5"/>
    <x v="28"/>
    <x v="28"/>
    <x v="1"/>
    <x v="1"/>
    <x v="0"/>
    <x v="2"/>
    <x v="2"/>
    <x v="2"/>
  </r>
  <r>
    <n v="4265"/>
    <x v="780"/>
    <x v="1"/>
    <x v="2"/>
    <x v="0"/>
    <x v="5"/>
    <x v="3"/>
    <x v="3"/>
    <x v="6"/>
    <x v="13"/>
    <x v="13"/>
    <x v="1"/>
    <x v="1"/>
    <x v="0"/>
    <x v="3"/>
    <x v="3"/>
    <x v="0"/>
  </r>
  <r>
    <n v="4266"/>
    <x v="781"/>
    <x v="1"/>
    <x v="2"/>
    <x v="0"/>
    <x v="0"/>
    <x v="1"/>
    <x v="1"/>
    <x v="8"/>
    <x v="33"/>
    <x v="33"/>
    <x v="1"/>
    <x v="1"/>
    <x v="0"/>
    <x v="2"/>
    <x v="2"/>
    <x v="1"/>
  </r>
  <r>
    <n v="4267"/>
    <x v="781"/>
    <x v="1"/>
    <x v="2"/>
    <x v="2"/>
    <x v="1"/>
    <x v="1"/>
    <x v="1"/>
    <x v="6"/>
    <x v="7"/>
    <x v="7"/>
    <x v="0"/>
    <x v="0"/>
    <x v="0"/>
    <x v="1"/>
    <x v="1"/>
    <x v="0"/>
  </r>
  <r>
    <n v="4268"/>
    <x v="781"/>
    <x v="1"/>
    <x v="2"/>
    <x v="2"/>
    <x v="0"/>
    <x v="4"/>
    <x v="4"/>
    <x v="4"/>
    <x v="8"/>
    <x v="8"/>
    <x v="0"/>
    <x v="0"/>
    <x v="0"/>
    <x v="3"/>
    <x v="3"/>
    <x v="1"/>
  </r>
  <r>
    <n v="4269"/>
    <x v="781"/>
    <x v="1"/>
    <x v="2"/>
    <x v="2"/>
    <x v="0"/>
    <x v="2"/>
    <x v="2"/>
    <x v="4"/>
    <x v="17"/>
    <x v="17"/>
    <x v="1"/>
    <x v="1"/>
    <x v="0"/>
    <x v="0"/>
    <x v="0"/>
    <x v="0"/>
  </r>
  <r>
    <n v="4270"/>
    <x v="781"/>
    <x v="1"/>
    <x v="2"/>
    <x v="0"/>
    <x v="2"/>
    <x v="4"/>
    <x v="4"/>
    <x v="5"/>
    <x v="47"/>
    <x v="47"/>
    <x v="1"/>
    <x v="1"/>
    <x v="0"/>
    <x v="2"/>
    <x v="2"/>
    <x v="2"/>
  </r>
  <r>
    <n v="4271"/>
    <x v="782"/>
    <x v="1"/>
    <x v="2"/>
    <x v="1"/>
    <x v="1"/>
    <x v="4"/>
    <x v="4"/>
    <x v="9"/>
    <x v="46"/>
    <x v="46"/>
    <x v="0"/>
    <x v="0"/>
    <x v="0"/>
    <x v="2"/>
    <x v="2"/>
    <x v="0"/>
  </r>
  <r>
    <n v="4272"/>
    <x v="782"/>
    <x v="1"/>
    <x v="2"/>
    <x v="2"/>
    <x v="5"/>
    <x v="1"/>
    <x v="1"/>
    <x v="8"/>
    <x v="33"/>
    <x v="33"/>
    <x v="1"/>
    <x v="1"/>
    <x v="0"/>
    <x v="4"/>
    <x v="4"/>
    <x v="1"/>
  </r>
  <r>
    <n v="4273"/>
    <x v="782"/>
    <x v="1"/>
    <x v="2"/>
    <x v="0"/>
    <x v="5"/>
    <x v="3"/>
    <x v="3"/>
    <x v="3"/>
    <x v="41"/>
    <x v="41"/>
    <x v="1"/>
    <x v="1"/>
    <x v="0"/>
    <x v="2"/>
    <x v="2"/>
    <x v="2"/>
  </r>
  <r>
    <n v="4274"/>
    <x v="782"/>
    <x v="1"/>
    <x v="2"/>
    <x v="0"/>
    <x v="0"/>
    <x v="4"/>
    <x v="4"/>
    <x v="2"/>
    <x v="24"/>
    <x v="24"/>
    <x v="0"/>
    <x v="0"/>
    <x v="0"/>
    <x v="3"/>
    <x v="3"/>
    <x v="1"/>
  </r>
  <r>
    <n v="4275"/>
    <x v="783"/>
    <x v="1"/>
    <x v="2"/>
    <x v="1"/>
    <x v="1"/>
    <x v="3"/>
    <x v="3"/>
    <x v="9"/>
    <x v="35"/>
    <x v="35"/>
    <x v="0"/>
    <x v="0"/>
    <x v="0"/>
    <x v="0"/>
    <x v="0"/>
    <x v="0"/>
  </r>
  <r>
    <n v="4276"/>
    <x v="783"/>
    <x v="1"/>
    <x v="2"/>
    <x v="2"/>
    <x v="6"/>
    <x v="3"/>
    <x v="3"/>
    <x v="1"/>
    <x v="27"/>
    <x v="27"/>
    <x v="1"/>
    <x v="1"/>
    <x v="0"/>
    <x v="3"/>
    <x v="3"/>
    <x v="3"/>
  </r>
  <r>
    <n v="4277"/>
    <x v="783"/>
    <x v="1"/>
    <x v="2"/>
    <x v="2"/>
    <x v="3"/>
    <x v="0"/>
    <x v="0"/>
    <x v="7"/>
    <x v="20"/>
    <x v="20"/>
    <x v="0"/>
    <x v="0"/>
    <x v="0"/>
    <x v="3"/>
    <x v="3"/>
    <x v="2"/>
  </r>
  <r>
    <n v="4278"/>
    <x v="784"/>
    <x v="1"/>
    <x v="2"/>
    <x v="1"/>
    <x v="5"/>
    <x v="2"/>
    <x v="2"/>
    <x v="7"/>
    <x v="15"/>
    <x v="15"/>
    <x v="1"/>
    <x v="1"/>
    <x v="0"/>
    <x v="3"/>
    <x v="3"/>
    <x v="0"/>
  </r>
  <r>
    <n v="4279"/>
    <x v="784"/>
    <x v="1"/>
    <x v="2"/>
    <x v="2"/>
    <x v="3"/>
    <x v="3"/>
    <x v="3"/>
    <x v="6"/>
    <x v="13"/>
    <x v="13"/>
    <x v="0"/>
    <x v="0"/>
    <x v="0"/>
    <x v="3"/>
    <x v="3"/>
    <x v="0"/>
  </r>
  <r>
    <n v="4280"/>
    <x v="784"/>
    <x v="1"/>
    <x v="2"/>
    <x v="0"/>
    <x v="1"/>
    <x v="4"/>
    <x v="4"/>
    <x v="2"/>
    <x v="24"/>
    <x v="24"/>
    <x v="0"/>
    <x v="0"/>
    <x v="0"/>
    <x v="2"/>
    <x v="2"/>
    <x v="1"/>
  </r>
  <r>
    <n v="4281"/>
    <x v="785"/>
    <x v="1"/>
    <x v="2"/>
    <x v="1"/>
    <x v="1"/>
    <x v="0"/>
    <x v="0"/>
    <x v="5"/>
    <x v="48"/>
    <x v="48"/>
    <x v="0"/>
    <x v="0"/>
    <x v="0"/>
    <x v="4"/>
    <x v="4"/>
    <x v="0"/>
  </r>
  <r>
    <n v="4282"/>
    <x v="785"/>
    <x v="1"/>
    <x v="2"/>
    <x v="1"/>
    <x v="3"/>
    <x v="3"/>
    <x v="3"/>
    <x v="2"/>
    <x v="5"/>
    <x v="5"/>
    <x v="0"/>
    <x v="0"/>
    <x v="1"/>
    <x v="4"/>
    <x v="4"/>
    <x v="1"/>
  </r>
  <r>
    <n v="4283"/>
    <x v="786"/>
    <x v="1"/>
    <x v="2"/>
    <x v="0"/>
    <x v="2"/>
    <x v="4"/>
    <x v="4"/>
    <x v="1"/>
    <x v="37"/>
    <x v="37"/>
    <x v="0"/>
    <x v="0"/>
    <x v="0"/>
    <x v="4"/>
    <x v="4"/>
    <x v="4"/>
  </r>
  <r>
    <n v="4284"/>
    <x v="787"/>
    <x v="1"/>
    <x v="2"/>
    <x v="1"/>
    <x v="2"/>
    <x v="4"/>
    <x v="4"/>
    <x v="6"/>
    <x v="9"/>
    <x v="9"/>
    <x v="0"/>
    <x v="0"/>
    <x v="0"/>
    <x v="2"/>
    <x v="2"/>
    <x v="0"/>
  </r>
  <r>
    <n v="4285"/>
    <x v="787"/>
    <x v="1"/>
    <x v="2"/>
    <x v="0"/>
    <x v="3"/>
    <x v="3"/>
    <x v="3"/>
    <x v="4"/>
    <x v="29"/>
    <x v="29"/>
    <x v="0"/>
    <x v="0"/>
    <x v="0"/>
    <x v="0"/>
    <x v="0"/>
    <x v="4"/>
  </r>
  <r>
    <n v="4286"/>
    <x v="787"/>
    <x v="1"/>
    <x v="2"/>
    <x v="2"/>
    <x v="0"/>
    <x v="3"/>
    <x v="3"/>
    <x v="0"/>
    <x v="25"/>
    <x v="25"/>
    <x v="0"/>
    <x v="0"/>
    <x v="0"/>
    <x v="3"/>
    <x v="3"/>
    <x v="2"/>
  </r>
  <r>
    <n v="4287"/>
    <x v="787"/>
    <x v="1"/>
    <x v="2"/>
    <x v="0"/>
    <x v="4"/>
    <x v="1"/>
    <x v="1"/>
    <x v="0"/>
    <x v="10"/>
    <x v="10"/>
    <x v="0"/>
    <x v="0"/>
    <x v="0"/>
    <x v="4"/>
    <x v="4"/>
    <x v="2"/>
  </r>
  <r>
    <n v="4288"/>
    <x v="787"/>
    <x v="1"/>
    <x v="2"/>
    <x v="0"/>
    <x v="4"/>
    <x v="3"/>
    <x v="3"/>
    <x v="6"/>
    <x v="13"/>
    <x v="13"/>
    <x v="0"/>
    <x v="0"/>
    <x v="0"/>
    <x v="2"/>
    <x v="2"/>
    <x v="0"/>
  </r>
  <r>
    <n v="4289"/>
    <x v="787"/>
    <x v="1"/>
    <x v="2"/>
    <x v="1"/>
    <x v="0"/>
    <x v="2"/>
    <x v="2"/>
    <x v="4"/>
    <x v="17"/>
    <x v="17"/>
    <x v="1"/>
    <x v="1"/>
    <x v="0"/>
    <x v="1"/>
    <x v="1"/>
    <x v="0"/>
  </r>
  <r>
    <n v="4290"/>
    <x v="787"/>
    <x v="1"/>
    <x v="2"/>
    <x v="0"/>
    <x v="1"/>
    <x v="4"/>
    <x v="4"/>
    <x v="9"/>
    <x v="46"/>
    <x v="46"/>
    <x v="0"/>
    <x v="0"/>
    <x v="1"/>
    <x v="2"/>
    <x v="2"/>
    <x v="0"/>
  </r>
  <r>
    <n v="4291"/>
    <x v="787"/>
    <x v="1"/>
    <x v="2"/>
    <x v="0"/>
    <x v="2"/>
    <x v="4"/>
    <x v="4"/>
    <x v="5"/>
    <x v="47"/>
    <x v="47"/>
    <x v="0"/>
    <x v="0"/>
    <x v="0"/>
    <x v="0"/>
    <x v="0"/>
    <x v="2"/>
  </r>
  <r>
    <n v="4292"/>
    <x v="787"/>
    <x v="1"/>
    <x v="2"/>
    <x v="1"/>
    <x v="0"/>
    <x v="1"/>
    <x v="1"/>
    <x v="4"/>
    <x v="22"/>
    <x v="22"/>
    <x v="0"/>
    <x v="0"/>
    <x v="0"/>
    <x v="2"/>
    <x v="2"/>
    <x v="1"/>
  </r>
  <r>
    <n v="4293"/>
    <x v="787"/>
    <x v="1"/>
    <x v="2"/>
    <x v="1"/>
    <x v="6"/>
    <x v="0"/>
    <x v="0"/>
    <x v="9"/>
    <x v="39"/>
    <x v="39"/>
    <x v="1"/>
    <x v="1"/>
    <x v="0"/>
    <x v="4"/>
    <x v="4"/>
    <x v="0"/>
  </r>
  <r>
    <n v="4294"/>
    <x v="787"/>
    <x v="1"/>
    <x v="2"/>
    <x v="0"/>
    <x v="3"/>
    <x v="1"/>
    <x v="1"/>
    <x v="1"/>
    <x v="1"/>
    <x v="1"/>
    <x v="0"/>
    <x v="0"/>
    <x v="0"/>
    <x v="0"/>
    <x v="0"/>
    <x v="1"/>
  </r>
  <r>
    <n v="4295"/>
    <x v="788"/>
    <x v="1"/>
    <x v="2"/>
    <x v="0"/>
    <x v="2"/>
    <x v="0"/>
    <x v="0"/>
    <x v="9"/>
    <x v="39"/>
    <x v="39"/>
    <x v="0"/>
    <x v="0"/>
    <x v="0"/>
    <x v="2"/>
    <x v="2"/>
    <x v="0"/>
  </r>
  <r>
    <n v="4296"/>
    <x v="788"/>
    <x v="1"/>
    <x v="2"/>
    <x v="2"/>
    <x v="5"/>
    <x v="0"/>
    <x v="0"/>
    <x v="2"/>
    <x v="2"/>
    <x v="2"/>
    <x v="0"/>
    <x v="0"/>
    <x v="0"/>
    <x v="3"/>
    <x v="3"/>
    <x v="2"/>
  </r>
  <r>
    <n v="4297"/>
    <x v="789"/>
    <x v="2"/>
    <x v="2"/>
    <x v="1"/>
    <x v="3"/>
    <x v="4"/>
    <x v="4"/>
    <x v="9"/>
    <x v="46"/>
    <x v="46"/>
    <x v="0"/>
    <x v="0"/>
    <x v="0"/>
    <x v="2"/>
    <x v="2"/>
    <x v="0"/>
  </r>
  <r>
    <n v="4298"/>
    <x v="789"/>
    <x v="2"/>
    <x v="2"/>
    <x v="2"/>
    <x v="4"/>
    <x v="4"/>
    <x v="4"/>
    <x v="5"/>
    <x v="47"/>
    <x v="47"/>
    <x v="0"/>
    <x v="0"/>
    <x v="0"/>
    <x v="2"/>
    <x v="2"/>
    <x v="2"/>
  </r>
  <r>
    <n v="4299"/>
    <x v="789"/>
    <x v="2"/>
    <x v="2"/>
    <x v="1"/>
    <x v="5"/>
    <x v="2"/>
    <x v="2"/>
    <x v="3"/>
    <x v="3"/>
    <x v="3"/>
    <x v="0"/>
    <x v="0"/>
    <x v="0"/>
    <x v="3"/>
    <x v="3"/>
    <x v="0"/>
  </r>
  <r>
    <n v="4300"/>
    <x v="789"/>
    <x v="2"/>
    <x v="2"/>
    <x v="0"/>
    <x v="6"/>
    <x v="0"/>
    <x v="0"/>
    <x v="8"/>
    <x v="23"/>
    <x v="23"/>
    <x v="0"/>
    <x v="0"/>
    <x v="0"/>
    <x v="1"/>
    <x v="1"/>
    <x v="2"/>
  </r>
  <r>
    <n v="4301"/>
    <x v="789"/>
    <x v="2"/>
    <x v="2"/>
    <x v="2"/>
    <x v="1"/>
    <x v="0"/>
    <x v="0"/>
    <x v="2"/>
    <x v="2"/>
    <x v="2"/>
    <x v="1"/>
    <x v="1"/>
    <x v="0"/>
    <x v="4"/>
    <x v="4"/>
    <x v="2"/>
  </r>
  <r>
    <n v="4302"/>
    <x v="790"/>
    <x v="2"/>
    <x v="2"/>
    <x v="2"/>
    <x v="1"/>
    <x v="3"/>
    <x v="3"/>
    <x v="8"/>
    <x v="18"/>
    <x v="18"/>
    <x v="0"/>
    <x v="0"/>
    <x v="1"/>
    <x v="2"/>
    <x v="2"/>
    <x v="4"/>
  </r>
  <r>
    <n v="4303"/>
    <x v="790"/>
    <x v="2"/>
    <x v="2"/>
    <x v="2"/>
    <x v="0"/>
    <x v="3"/>
    <x v="3"/>
    <x v="8"/>
    <x v="18"/>
    <x v="18"/>
    <x v="0"/>
    <x v="0"/>
    <x v="0"/>
    <x v="4"/>
    <x v="4"/>
    <x v="4"/>
  </r>
  <r>
    <n v="4304"/>
    <x v="790"/>
    <x v="2"/>
    <x v="2"/>
    <x v="0"/>
    <x v="1"/>
    <x v="2"/>
    <x v="2"/>
    <x v="9"/>
    <x v="26"/>
    <x v="26"/>
    <x v="0"/>
    <x v="0"/>
    <x v="1"/>
    <x v="0"/>
    <x v="0"/>
    <x v="0"/>
  </r>
  <r>
    <n v="4305"/>
    <x v="791"/>
    <x v="2"/>
    <x v="2"/>
    <x v="2"/>
    <x v="5"/>
    <x v="2"/>
    <x v="2"/>
    <x v="0"/>
    <x v="38"/>
    <x v="38"/>
    <x v="1"/>
    <x v="1"/>
    <x v="0"/>
    <x v="3"/>
    <x v="3"/>
    <x v="0"/>
  </r>
  <r>
    <n v="4306"/>
    <x v="791"/>
    <x v="2"/>
    <x v="2"/>
    <x v="2"/>
    <x v="6"/>
    <x v="0"/>
    <x v="0"/>
    <x v="8"/>
    <x v="23"/>
    <x v="23"/>
    <x v="0"/>
    <x v="0"/>
    <x v="0"/>
    <x v="2"/>
    <x v="2"/>
    <x v="2"/>
  </r>
  <r>
    <n v="4307"/>
    <x v="792"/>
    <x v="2"/>
    <x v="2"/>
    <x v="2"/>
    <x v="6"/>
    <x v="0"/>
    <x v="0"/>
    <x v="5"/>
    <x v="48"/>
    <x v="48"/>
    <x v="1"/>
    <x v="1"/>
    <x v="0"/>
    <x v="2"/>
    <x v="2"/>
    <x v="0"/>
  </r>
  <r>
    <n v="4308"/>
    <x v="792"/>
    <x v="2"/>
    <x v="2"/>
    <x v="2"/>
    <x v="2"/>
    <x v="1"/>
    <x v="1"/>
    <x v="4"/>
    <x v="22"/>
    <x v="22"/>
    <x v="0"/>
    <x v="0"/>
    <x v="0"/>
    <x v="2"/>
    <x v="2"/>
    <x v="1"/>
  </r>
  <r>
    <n v="4309"/>
    <x v="792"/>
    <x v="2"/>
    <x v="2"/>
    <x v="0"/>
    <x v="4"/>
    <x v="3"/>
    <x v="3"/>
    <x v="3"/>
    <x v="41"/>
    <x v="41"/>
    <x v="0"/>
    <x v="0"/>
    <x v="0"/>
    <x v="3"/>
    <x v="3"/>
    <x v="2"/>
  </r>
  <r>
    <n v="4310"/>
    <x v="792"/>
    <x v="2"/>
    <x v="2"/>
    <x v="0"/>
    <x v="2"/>
    <x v="0"/>
    <x v="0"/>
    <x v="3"/>
    <x v="45"/>
    <x v="45"/>
    <x v="0"/>
    <x v="0"/>
    <x v="0"/>
    <x v="0"/>
    <x v="0"/>
    <x v="0"/>
  </r>
  <r>
    <n v="4311"/>
    <x v="792"/>
    <x v="2"/>
    <x v="2"/>
    <x v="0"/>
    <x v="0"/>
    <x v="2"/>
    <x v="2"/>
    <x v="0"/>
    <x v="38"/>
    <x v="38"/>
    <x v="0"/>
    <x v="0"/>
    <x v="1"/>
    <x v="2"/>
    <x v="2"/>
    <x v="0"/>
  </r>
  <r>
    <n v="4312"/>
    <x v="792"/>
    <x v="2"/>
    <x v="2"/>
    <x v="2"/>
    <x v="1"/>
    <x v="2"/>
    <x v="2"/>
    <x v="9"/>
    <x v="26"/>
    <x v="26"/>
    <x v="0"/>
    <x v="0"/>
    <x v="0"/>
    <x v="2"/>
    <x v="2"/>
    <x v="0"/>
  </r>
  <r>
    <n v="4313"/>
    <x v="792"/>
    <x v="2"/>
    <x v="2"/>
    <x v="0"/>
    <x v="4"/>
    <x v="1"/>
    <x v="1"/>
    <x v="0"/>
    <x v="10"/>
    <x v="10"/>
    <x v="1"/>
    <x v="1"/>
    <x v="0"/>
    <x v="0"/>
    <x v="0"/>
    <x v="2"/>
  </r>
  <r>
    <n v="4314"/>
    <x v="792"/>
    <x v="2"/>
    <x v="2"/>
    <x v="2"/>
    <x v="4"/>
    <x v="3"/>
    <x v="3"/>
    <x v="3"/>
    <x v="41"/>
    <x v="41"/>
    <x v="0"/>
    <x v="0"/>
    <x v="0"/>
    <x v="2"/>
    <x v="2"/>
    <x v="2"/>
  </r>
  <r>
    <n v="4315"/>
    <x v="792"/>
    <x v="2"/>
    <x v="2"/>
    <x v="2"/>
    <x v="1"/>
    <x v="4"/>
    <x v="4"/>
    <x v="3"/>
    <x v="42"/>
    <x v="42"/>
    <x v="0"/>
    <x v="0"/>
    <x v="1"/>
    <x v="2"/>
    <x v="2"/>
    <x v="2"/>
  </r>
  <r>
    <n v="4316"/>
    <x v="793"/>
    <x v="2"/>
    <x v="2"/>
    <x v="0"/>
    <x v="1"/>
    <x v="0"/>
    <x v="0"/>
    <x v="4"/>
    <x v="4"/>
    <x v="4"/>
    <x v="0"/>
    <x v="0"/>
    <x v="0"/>
    <x v="2"/>
    <x v="2"/>
    <x v="2"/>
  </r>
  <r>
    <n v="4317"/>
    <x v="793"/>
    <x v="2"/>
    <x v="2"/>
    <x v="1"/>
    <x v="6"/>
    <x v="3"/>
    <x v="3"/>
    <x v="0"/>
    <x v="25"/>
    <x v="25"/>
    <x v="0"/>
    <x v="0"/>
    <x v="0"/>
    <x v="2"/>
    <x v="2"/>
    <x v="2"/>
  </r>
  <r>
    <n v="4318"/>
    <x v="794"/>
    <x v="2"/>
    <x v="2"/>
    <x v="0"/>
    <x v="3"/>
    <x v="3"/>
    <x v="3"/>
    <x v="4"/>
    <x v="29"/>
    <x v="29"/>
    <x v="1"/>
    <x v="1"/>
    <x v="0"/>
    <x v="0"/>
    <x v="0"/>
    <x v="4"/>
  </r>
  <r>
    <n v="4319"/>
    <x v="795"/>
    <x v="2"/>
    <x v="2"/>
    <x v="2"/>
    <x v="3"/>
    <x v="1"/>
    <x v="1"/>
    <x v="9"/>
    <x v="44"/>
    <x v="44"/>
    <x v="1"/>
    <x v="1"/>
    <x v="0"/>
    <x v="2"/>
    <x v="2"/>
    <x v="0"/>
  </r>
  <r>
    <n v="4320"/>
    <x v="795"/>
    <x v="2"/>
    <x v="2"/>
    <x v="2"/>
    <x v="6"/>
    <x v="1"/>
    <x v="1"/>
    <x v="7"/>
    <x v="21"/>
    <x v="21"/>
    <x v="1"/>
    <x v="1"/>
    <x v="0"/>
    <x v="0"/>
    <x v="0"/>
    <x v="1"/>
  </r>
  <r>
    <n v="4321"/>
    <x v="796"/>
    <x v="2"/>
    <x v="2"/>
    <x v="1"/>
    <x v="6"/>
    <x v="2"/>
    <x v="2"/>
    <x v="0"/>
    <x v="38"/>
    <x v="38"/>
    <x v="1"/>
    <x v="1"/>
    <x v="0"/>
    <x v="4"/>
    <x v="4"/>
    <x v="0"/>
  </r>
  <r>
    <n v="4322"/>
    <x v="796"/>
    <x v="2"/>
    <x v="2"/>
    <x v="2"/>
    <x v="6"/>
    <x v="4"/>
    <x v="4"/>
    <x v="0"/>
    <x v="49"/>
    <x v="49"/>
    <x v="0"/>
    <x v="0"/>
    <x v="0"/>
    <x v="3"/>
    <x v="3"/>
    <x v="2"/>
  </r>
  <r>
    <n v="4323"/>
    <x v="796"/>
    <x v="2"/>
    <x v="2"/>
    <x v="1"/>
    <x v="5"/>
    <x v="3"/>
    <x v="3"/>
    <x v="7"/>
    <x v="11"/>
    <x v="11"/>
    <x v="0"/>
    <x v="0"/>
    <x v="0"/>
    <x v="2"/>
    <x v="2"/>
    <x v="3"/>
  </r>
  <r>
    <n v="4324"/>
    <x v="797"/>
    <x v="2"/>
    <x v="2"/>
    <x v="1"/>
    <x v="0"/>
    <x v="3"/>
    <x v="3"/>
    <x v="7"/>
    <x v="11"/>
    <x v="11"/>
    <x v="1"/>
    <x v="1"/>
    <x v="0"/>
    <x v="1"/>
    <x v="1"/>
    <x v="3"/>
  </r>
  <r>
    <n v="4325"/>
    <x v="797"/>
    <x v="2"/>
    <x v="2"/>
    <x v="1"/>
    <x v="2"/>
    <x v="1"/>
    <x v="1"/>
    <x v="3"/>
    <x v="14"/>
    <x v="14"/>
    <x v="0"/>
    <x v="0"/>
    <x v="0"/>
    <x v="2"/>
    <x v="2"/>
    <x v="0"/>
  </r>
  <r>
    <n v="4326"/>
    <x v="798"/>
    <x v="2"/>
    <x v="2"/>
    <x v="1"/>
    <x v="3"/>
    <x v="4"/>
    <x v="4"/>
    <x v="9"/>
    <x v="46"/>
    <x v="46"/>
    <x v="0"/>
    <x v="0"/>
    <x v="0"/>
    <x v="3"/>
    <x v="3"/>
    <x v="0"/>
  </r>
  <r>
    <n v="4327"/>
    <x v="799"/>
    <x v="2"/>
    <x v="2"/>
    <x v="2"/>
    <x v="2"/>
    <x v="2"/>
    <x v="2"/>
    <x v="2"/>
    <x v="12"/>
    <x v="12"/>
    <x v="0"/>
    <x v="0"/>
    <x v="0"/>
    <x v="3"/>
    <x v="3"/>
    <x v="0"/>
  </r>
  <r>
    <n v="4328"/>
    <x v="799"/>
    <x v="2"/>
    <x v="2"/>
    <x v="2"/>
    <x v="5"/>
    <x v="0"/>
    <x v="0"/>
    <x v="2"/>
    <x v="2"/>
    <x v="2"/>
    <x v="0"/>
    <x v="0"/>
    <x v="0"/>
    <x v="2"/>
    <x v="2"/>
    <x v="2"/>
  </r>
  <r>
    <n v="4329"/>
    <x v="799"/>
    <x v="2"/>
    <x v="2"/>
    <x v="2"/>
    <x v="0"/>
    <x v="1"/>
    <x v="1"/>
    <x v="1"/>
    <x v="1"/>
    <x v="1"/>
    <x v="0"/>
    <x v="0"/>
    <x v="0"/>
    <x v="1"/>
    <x v="1"/>
    <x v="1"/>
  </r>
  <r>
    <n v="4330"/>
    <x v="799"/>
    <x v="2"/>
    <x v="2"/>
    <x v="2"/>
    <x v="5"/>
    <x v="2"/>
    <x v="2"/>
    <x v="9"/>
    <x v="26"/>
    <x v="26"/>
    <x v="1"/>
    <x v="1"/>
    <x v="0"/>
    <x v="2"/>
    <x v="2"/>
    <x v="0"/>
  </r>
  <r>
    <n v="4331"/>
    <x v="800"/>
    <x v="2"/>
    <x v="2"/>
    <x v="1"/>
    <x v="3"/>
    <x v="2"/>
    <x v="2"/>
    <x v="1"/>
    <x v="43"/>
    <x v="43"/>
    <x v="0"/>
    <x v="0"/>
    <x v="0"/>
    <x v="2"/>
    <x v="2"/>
    <x v="0"/>
  </r>
  <r>
    <n v="4332"/>
    <x v="800"/>
    <x v="2"/>
    <x v="2"/>
    <x v="0"/>
    <x v="2"/>
    <x v="4"/>
    <x v="4"/>
    <x v="1"/>
    <x v="37"/>
    <x v="37"/>
    <x v="1"/>
    <x v="1"/>
    <x v="0"/>
    <x v="3"/>
    <x v="3"/>
    <x v="4"/>
  </r>
  <r>
    <n v="4333"/>
    <x v="800"/>
    <x v="2"/>
    <x v="2"/>
    <x v="1"/>
    <x v="0"/>
    <x v="2"/>
    <x v="2"/>
    <x v="6"/>
    <x v="32"/>
    <x v="32"/>
    <x v="0"/>
    <x v="0"/>
    <x v="0"/>
    <x v="2"/>
    <x v="2"/>
    <x v="0"/>
  </r>
  <r>
    <n v="4334"/>
    <x v="800"/>
    <x v="2"/>
    <x v="2"/>
    <x v="0"/>
    <x v="4"/>
    <x v="2"/>
    <x v="2"/>
    <x v="6"/>
    <x v="32"/>
    <x v="32"/>
    <x v="0"/>
    <x v="0"/>
    <x v="0"/>
    <x v="2"/>
    <x v="2"/>
    <x v="0"/>
  </r>
  <r>
    <n v="4335"/>
    <x v="800"/>
    <x v="2"/>
    <x v="2"/>
    <x v="0"/>
    <x v="5"/>
    <x v="4"/>
    <x v="4"/>
    <x v="8"/>
    <x v="19"/>
    <x v="19"/>
    <x v="0"/>
    <x v="0"/>
    <x v="0"/>
    <x v="2"/>
    <x v="2"/>
    <x v="4"/>
  </r>
  <r>
    <n v="4336"/>
    <x v="800"/>
    <x v="2"/>
    <x v="2"/>
    <x v="1"/>
    <x v="5"/>
    <x v="0"/>
    <x v="0"/>
    <x v="5"/>
    <x v="48"/>
    <x v="48"/>
    <x v="1"/>
    <x v="1"/>
    <x v="0"/>
    <x v="2"/>
    <x v="2"/>
    <x v="0"/>
  </r>
  <r>
    <n v="4337"/>
    <x v="800"/>
    <x v="2"/>
    <x v="2"/>
    <x v="1"/>
    <x v="6"/>
    <x v="3"/>
    <x v="3"/>
    <x v="1"/>
    <x v="27"/>
    <x v="27"/>
    <x v="0"/>
    <x v="0"/>
    <x v="0"/>
    <x v="0"/>
    <x v="0"/>
    <x v="3"/>
  </r>
  <r>
    <n v="4338"/>
    <x v="800"/>
    <x v="2"/>
    <x v="2"/>
    <x v="1"/>
    <x v="2"/>
    <x v="4"/>
    <x v="4"/>
    <x v="7"/>
    <x v="31"/>
    <x v="31"/>
    <x v="1"/>
    <x v="1"/>
    <x v="0"/>
    <x v="1"/>
    <x v="1"/>
    <x v="4"/>
  </r>
  <r>
    <n v="4339"/>
    <x v="801"/>
    <x v="2"/>
    <x v="2"/>
    <x v="0"/>
    <x v="2"/>
    <x v="0"/>
    <x v="0"/>
    <x v="3"/>
    <x v="45"/>
    <x v="45"/>
    <x v="0"/>
    <x v="0"/>
    <x v="0"/>
    <x v="2"/>
    <x v="2"/>
    <x v="0"/>
  </r>
  <r>
    <n v="4340"/>
    <x v="801"/>
    <x v="2"/>
    <x v="2"/>
    <x v="1"/>
    <x v="2"/>
    <x v="0"/>
    <x v="0"/>
    <x v="5"/>
    <x v="48"/>
    <x v="48"/>
    <x v="0"/>
    <x v="0"/>
    <x v="0"/>
    <x v="2"/>
    <x v="2"/>
    <x v="0"/>
  </r>
  <r>
    <n v="4341"/>
    <x v="801"/>
    <x v="2"/>
    <x v="2"/>
    <x v="0"/>
    <x v="5"/>
    <x v="2"/>
    <x v="2"/>
    <x v="9"/>
    <x v="26"/>
    <x v="26"/>
    <x v="0"/>
    <x v="0"/>
    <x v="0"/>
    <x v="2"/>
    <x v="2"/>
    <x v="0"/>
  </r>
  <r>
    <n v="4342"/>
    <x v="801"/>
    <x v="2"/>
    <x v="2"/>
    <x v="0"/>
    <x v="3"/>
    <x v="0"/>
    <x v="0"/>
    <x v="2"/>
    <x v="2"/>
    <x v="2"/>
    <x v="0"/>
    <x v="0"/>
    <x v="0"/>
    <x v="4"/>
    <x v="4"/>
    <x v="2"/>
  </r>
  <r>
    <n v="4343"/>
    <x v="801"/>
    <x v="2"/>
    <x v="2"/>
    <x v="2"/>
    <x v="3"/>
    <x v="4"/>
    <x v="4"/>
    <x v="6"/>
    <x v="9"/>
    <x v="9"/>
    <x v="0"/>
    <x v="0"/>
    <x v="1"/>
    <x v="3"/>
    <x v="3"/>
    <x v="0"/>
  </r>
  <r>
    <n v="4344"/>
    <x v="801"/>
    <x v="2"/>
    <x v="2"/>
    <x v="0"/>
    <x v="2"/>
    <x v="4"/>
    <x v="4"/>
    <x v="8"/>
    <x v="19"/>
    <x v="19"/>
    <x v="1"/>
    <x v="1"/>
    <x v="1"/>
    <x v="3"/>
    <x v="3"/>
    <x v="4"/>
  </r>
  <r>
    <n v="4345"/>
    <x v="801"/>
    <x v="2"/>
    <x v="2"/>
    <x v="1"/>
    <x v="0"/>
    <x v="2"/>
    <x v="2"/>
    <x v="8"/>
    <x v="36"/>
    <x v="36"/>
    <x v="1"/>
    <x v="1"/>
    <x v="0"/>
    <x v="0"/>
    <x v="0"/>
    <x v="0"/>
  </r>
  <r>
    <n v="4346"/>
    <x v="801"/>
    <x v="2"/>
    <x v="2"/>
    <x v="2"/>
    <x v="1"/>
    <x v="2"/>
    <x v="2"/>
    <x v="7"/>
    <x v="15"/>
    <x v="15"/>
    <x v="1"/>
    <x v="1"/>
    <x v="0"/>
    <x v="2"/>
    <x v="2"/>
    <x v="0"/>
  </r>
  <r>
    <n v="4347"/>
    <x v="801"/>
    <x v="2"/>
    <x v="2"/>
    <x v="2"/>
    <x v="5"/>
    <x v="4"/>
    <x v="4"/>
    <x v="9"/>
    <x v="46"/>
    <x v="46"/>
    <x v="1"/>
    <x v="1"/>
    <x v="0"/>
    <x v="0"/>
    <x v="0"/>
    <x v="0"/>
  </r>
  <r>
    <n v="4348"/>
    <x v="801"/>
    <x v="2"/>
    <x v="2"/>
    <x v="0"/>
    <x v="4"/>
    <x v="3"/>
    <x v="3"/>
    <x v="3"/>
    <x v="41"/>
    <x v="41"/>
    <x v="0"/>
    <x v="0"/>
    <x v="0"/>
    <x v="4"/>
    <x v="4"/>
    <x v="2"/>
  </r>
  <r>
    <n v="4349"/>
    <x v="801"/>
    <x v="2"/>
    <x v="2"/>
    <x v="0"/>
    <x v="0"/>
    <x v="4"/>
    <x v="4"/>
    <x v="4"/>
    <x v="8"/>
    <x v="8"/>
    <x v="0"/>
    <x v="0"/>
    <x v="0"/>
    <x v="2"/>
    <x v="2"/>
    <x v="1"/>
  </r>
  <r>
    <n v="4350"/>
    <x v="801"/>
    <x v="2"/>
    <x v="2"/>
    <x v="1"/>
    <x v="2"/>
    <x v="0"/>
    <x v="0"/>
    <x v="7"/>
    <x v="20"/>
    <x v="20"/>
    <x v="0"/>
    <x v="0"/>
    <x v="0"/>
    <x v="0"/>
    <x v="0"/>
    <x v="2"/>
  </r>
  <r>
    <n v="4351"/>
    <x v="801"/>
    <x v="2"/>
    <x v="2"/>
    <x v="1"/>
    <x v="2"/>
    <x v="0"/>
    <x v="0"/>
    <x v="2"/>
    <x v="2"/>
    <x v="2"/>
    <x v="1"/>
    <x v="1"/>
    <x v="1"/>
    <x v="4"/>
    <x v="4"/>
    <x v="2"/>
  </r>
  <r>
    <n v="4352"/>
    <x v="801"/>
    <x v="2"/>
    <x v="2"/>
    <x v="1"/>
    <x v="4"/>
    <x v="0"/>
    <x v="0"/>
    <x v="8"/>
    <x v="23"/>
    <x v="23"/>
    <x v="1"/>
    <x v="1"/>
    <x v="0"/>
    <x v="2"/>
    <x v="2"/>
    <x v="2"/>
  </r>
  <r>
    <n v="4353"/>
    <x v="801"/>
    <x v="2"/>
    <x v="2"/>
    <x v="2"/>
    <x v="3"/>
    <x v="1"/>
    <x v="1"/>
    <x v="4"/>
    <x v="22"/>
    <x v="22"/>
    <x v="1"/>
    <x v="1"/>
    <x v="0"/>
    <x v="3"/>
    <x v="3"/>
    <x v="1"/>
  </r>
  <r>
    <n v="4354"/>
    <x v="801"/>
    <x v="2"/>
    <x v="2"/>
    <x v="0"/>
    <x v="3"/>
    <x v="0"/>
    <x v="0"/>
    <x v="5"/>
    <x v="48"/>
    <x v="48"/>
    <x v="0"/>
    <x v="0"/>
    <x v="0"/>
    <x v="2"/>
    <x v="2"/>
    <x v="0"/>
  </r>
  <r>
    <n v="4355"/>
    <x v="801"/>
    <x v="2"/>
    <x v="2"/>
    <x v="2"/>
    <x v="3"/>
    <x v="4"/>
    <x v="4"/>
    <x v="6"/>
    <x v="9"/>
    <x v="9"/>
    <x v="0"/>
    <x v="0"/>
    <x v="1"/>
    <x v="2"/>
    <x v="2"/>
    <x v="0"/>
  </r>
  <r>
    <n v="4356"/>
    <x v="802"/>
    <x v="2"/>
    <x v="2"/>
    <x v="1"/>
    <x v="0"/>
    <x v="3"/>
    <x v="3"/>
    <x v="3"/>
    <x v="41"/>
    <x v="41"/>
    <x v="0"/>
    <x v="0"/>
    <x v="0"/>
    <x v="3"/>
    <x v="3"/>
    <x v="2"/>
  </r>
  <r>
    <n v="4357"/>
    <x v="802"/>
    <x v="2"/>
    <x v="2"/>
    <x v="2"/>
    <x v="3"/>
    <x v="1"/>
    <x v="1"/>
    <x v="1"/>
    <x v="1"/>
    <x v="1"/>
    <x v="1"/>
    <x v="1"/>
    <x v="0"/>
    <x v="2"/>
    <x v="2"/>
    <x v="1"/>
  </r>
  <r>
    <n v="4358"/>
    <x v="802"/>
    <x v="2"/>
    <x v="2"/>
    <x v="1"/>
    <x v="1"/>
    <x v="1"/>
    <x v="1"/>
    <x v="5"/>
    <x v="28"/>
    <x v="28"/>
    <x v="1"/>
    <x v="1"/>
    <x v="0"/>
    <x v="3"/>
    <x v="3"/>
    <x v="2"/>
  </r>
  <r>
    <n v="4359"/>
    <x v="802"/>
    <x v="2"/>
    <x v="2"/>
    <x v="1"/>
    <x v="3"/>
    <x v="4"/>
    <x v="4"/>
    <x v="2"/>
    <x v="24"/>
    <x v="24"/>
    <x v="0"/>
    <x v="0"/>
    <x v="0"/>
    <x v="2"/>
    <x v="2"/>
    <x v="1"/>
  </r>
  <r>
    <n v="4360"/>
    <x v="803"/>
    <x v="2"/>
    <x v="2"/>
    <x v="1"/>
    <x v="3"/>
    <x v="1"/>
    <x v="1"/>
    <x v="4"/>
    <x v="22"/>
    <x v="22"/>
    <x v="1"/>
    <x v="1"/>
    <x v="0"/>
    <x v="2"/>
    <x v="2"/>
    <x v="1"/>
  </r>
  <r>
    <n v="4361"/>
    <x v="803"/>
    <x v="2"/>
    <x v="2"/>
    <x v="1"/>
    <x v="4"/>
    <x v="4"/>
    <x v="4"/>
    <x v="7"/>
    <x v="31"/>
    <x v="31"/>
    <x v="0"/>
    <x v="0"/>
    <x v="0"/>
    <x v="2"/>
    <x v="2"/>
    <x v="4"/>
  </r>
  <r>
    <n v="4362"/>
    <x v="803"/>
    <x v="2"/>
    <x v="2"/>
    <x v="2"/>
    <x v="6"/>
    <x v="4"/>
    <x v="4"/>
    <x v="1"/>
    <x v="37"/>
    <x v="37"/>
    <x v="0"/>
    <x v="0"/>
    <x v="0"/>
    <x v="2"/>
    <x v="2"/>
    <x v="4"/>
  </r>
  <r>
    <n v="4363"/>
    <x v="803"/>
    <x v="2"/>
    <x v="2"/>
    <x v="1"/>
    <x v="5"/>
    <x v="1"/>
    <x v="1"/>
    <x v="6"/>
    <x v="7"/>
    <x v="7"/>
    <x v="1"/>
    <x v="1"/>
    <x v="0"/>
    <x v="4"/>
    <x v="4"/>
    <x v="0"/>
  </r>
  <r>
    <n v="4364"/>
    <x v="803"/>
    <x v="2"/>
    <x v="2"/>
    <x v="2"/>
    <x v="2"/>
    <x v="4"/>
    <x v="4"/>
    <x v="7"/>
    <x v="31"/>
    <x v="31"/>
    <x v="0"/>
    <x v="0"/>
    <x v="0"/>
    <x v="4"/>
    <x v="4"/>
    <x v="4"/>
  </r>
  <r>
    <n v="4365"/>
    <x v="803"/>
    <x v="2"/>
    <x v="2"/>
    <x v="2"/>
    <x v="6"/>
    <x v="4"/>
    <x v="4"/>
    <x v="6"/>
    <x v="9"/>
    <x v="9"/>
    <x v="1"/>
    <x v="1"/>
    <x v="0"/>
    <x v="1"/>
    <x v="1"/>
    <x v="0"/>
  </r>
  <r>
    <n v="4366"/>
    <x v="803"/>
    <x v="2"/>
    <x v="2"/>
    <x v="0"/>
    <x v="4"/>
    <x v="2"/>
    <x v="2"/>
    <x v="0"/>
    <x v="38"/>
    <x v="38"/>
    <x v="0"/>
    <x v="0"/>
    <x v="0"/>
    <x v="2"/>
    <x v="2"/>
    <x v="0"/>
  </r>
  <r>
    <n v="4367"/>
    <x v="804"/>
    <x v="2"/>
    <x v="2"/>
    <x v="0"/>
    <x v="6"/>
    <x v="1"/>
    <x v="1"/>
    <x v="5"/>
    <x v="28"/>
    <x v="28"/>
    <x v="1"/>
    <x v="1"/>
    <x v="0"/>
    <x v="3"/>
    <x v="3"/>
    <x v="2"/>
  </r>
  <r>
    <n v="4368"/>
    <x v="804"/>
    <x v="2"/>
    <x v="2"/>
    <x v="0"/>
    <x v="6"/>
    <x v="0"/>
    <x v="0"/>
    <x v="1"/>
    <x v="40"/>
    <x v="40"/>
    <x v="0"/>
    <x v="0"/>
    <x v="0"/>
    <x v="2"/>
    <x v="2"/>
    <x v="2"/>
  </r>
  <r>
    <n v="4369"/>
    <x v="804"/>
    <x v="2"/>
    <x v="2"/>
    <x v="1"/>
    <x v="5"/>
    <x v="0"/>
    <x v="0"/>
    <x v="7"/>
    <x v="20"/>
    <x v="20"/>
    <x v="0"/>
    <x v="0"/>
    <x v="0"/>
    <x v="2"/>
    <x v="2"/>
    <x v="2"/>
  </r>
  <r>
    <n v="4370"/>
    <x v="804"/>
    <x v="2"/>
    <x v="2"/>
    <x v="2"/>
    <x v="2"/>
    <x v="4"/>
    <x v="4"/>
    <x v="9"/>
    <x v="46"/>
    <x v="46"/>
    <x v="0"/>
    <x v="0"/>
    <x v="0"/>
    <x v="3"/>
    <x v="3"/>
    <x v="0"/>
  </r>
  <r>
    <n v="4371"/>
    <x v="804"/>
    <x v="2"/>
    <x v="2"/>
    <x v="2"/>
    <x v="5"/>
    <x v="3"/>
    <x v="3"/>
    <x v="2"/>
    <x v="5"/>
    <x v="5"/>
    <x v="0"/>
    <x v="0"/>
    <x v="1"/>
    <x v="2"/>
    <x v="2"/>
    <x v="1"/>
  </r>
  <r>
    <n v="4372"/>
    <x v="804"/>
    <x v="2"/>
    <x v="2"/>
    <x v="2"/>
    <x v="2"/>
    <x v="0"/>
    <x v="0"/>
    <x v="0"/>
    <x v="0"/>
    <x v="0"/>
    <x v="0"/>
    <x v="0"/>
    <x v="0"/>
    <x v="1"/>
    <x v="1"/>
    <x v="0"/>
  </r>
  <r>
    <n v="4373"/>
    <x v="804"/>
    <x v="2"/>
    <x v="2"/>
    <x v="0"/>
    <x v="4"/>
    <x v="3"/>
    <x v="3"/>
    <x v="5"/>
    <x v="16"/>
    <x v="16"/>
    <x v="0"/>
    <x v="0"/>
    <x v="0"/>
    <x v="2"/>
    <x v="2"/>
    <x v="1"/>
  </r>
  <r>
    <n v="4374"/>
    <x v="805"/>
    <x v="2"/>
    <x v="2"/>
    <x v="0"/>
    <x v="5"/>
    <x v="1"/>
    <x v="1"/>
    <x v="1"/>
    <x v="1"/>
    <x v="1"/>
    <x v="1"/>
    <x v="1"/>
    <x v="0"/>
    <x v="0"/>
    <x v="0"/>
    <x v="1"/>
  </r>
  <r>
    <n v="4375"/>
    <x v="806"/>
    <x v="2"/>
    <x v="2"/>
    <x v="1"/>
    <x v="5"/>
    <x v="3"/>
    <x v="3"/>
    <x v="3"/>
    <x v="41"/>
    <x v="41"/>
    <x v="1"/>
    <x v="1"/>
    <x v="0"/>
    <x v="0"/>
    <x v="0"/>
    <x v="2"/>
  </r>
  <r>
    <n v="4376"/>
    <x v="806"/>
    <x v="2"/>
    <x v="2"/>
    <x v="0"/>
    <x v="6"/>
    <x v="0"/>
    <x v="0"/>
    <x v="0"/>
    <x v="0"/>
    <x v="0"/>
    <x v="0"/>
    <x v="0"/>
    <x v="1"/>
    <x v="2"/>
    <x v="2"/>
    <x v="0"/>
  </r>
  <r>
    <n v="4377"/>
    <x v="807"/>
    <x v="2"/>
    <x v="2"/>
    <x v="1"/>
    <x v="5"/>
    <x v="1"/>
    <x v="1"/>
    <x v="4"/>
    <x v="22"/>
    <x v="22"/>
    <x v="0"/>
    <x v="0"/>
    <x v="0"/>
    <x v="0"/>
    <x v="0"/>
    <x v="1"/>
  </r>
  <r>
    <n v="4378"/>
    <x v="807"/>
    <x v="2"/>
    <x v="2"/>
    <x v="2"/>
    <x v="6"/>
    <x v="1"/>
    <x v="1"/>
    <x v="4"/>
    <x v="22"/>
    <x v="22"/>
    <x v="0"/>
    <x v="0"/>
    <x v="0"/>
    <x v="3"/>
    <x v="3"/>
    <x v="1"/>
  </r>
  <r>
    <n v="4379"/>
    <x v="807"/>
    <x v="2"/>
    <x v="2"/>
    <x v="0"/>
    <x v="5"/>
    <x v="2"/>
    <x v="2"/>
    <x v="2"/>
    <x v="12"/>
    <x v="12"/>
    <x v="0"/>
    <x v="0"/>
    <x v="0"/>
    <x v="3"/>
    <x v="3"/>
    <x v="0"/>
  </r>
  <r>
    <n v="4380"/>
    <x v="807"/>
    <x v="2"/>
    <x v="2"/>
    <x v="1"/>
    <x v="1"/>
    <x v="0"/>
    <x v="0"/>
    <x v="1"/>
    <x v="40"/>
    <x v="40"/>
    <x v="0"/>
    <x v="0"/>
    <x v="0"/>
    <x v="3"/>
    <x v="3"/>
    <x v="2"/>
  </r>
  <r>
    <n v="4381"/>
    <x v="807"/>
    <x v="2"/>
    <x v="2"/>
    <x v="2"/>
    <x v="2"/>
    <x v="1"/>
    <x v="1"/>
    <x v="0"/>
    <x v="10"/>
    <x v="10"/>
    <x v="1"/>
    <x v="1"/>
    <x v="0"/>
    <x v="2"/>
    <x v="2"/>
    <x v="2"/>
  </r>
  <r>
    <n v="4382"/>
    <x v="807"/>
    <x v="2"/>
    <x v="2"/>
    <x v="0"/>
    <x v="3"/>
    <x v="4"/>
    <x v="4"/>
    <x v="3"/>
    <x v="42"/>
    <x v="42"/>
    <x v="0"/>
    <x v="0"/>
    <x v="0"/>
    <x v="2"/>
    <x v="2"/>
    <x v="2"/>
  </r>
  <r>
    <n v="4383"/>
    <x v="808"/>
    <x v="2"/>
    <x v="2"/>
    <x v="0"/>
    <x v="2"/>
    <x v="2"/>
    <x v="2"/>
    <x v="5"/>
    <x v="6"/>
    <x v="6"/>
    <x v="0"/>
    <x v="0"/>
    <x v="0"/>
    <x v="0"/>
    <x v="0"/>
    <x v="0"/>
  </r>
  <r>
    <n v="4384"/>
    <x v="809"/>
    <x v="2"/>
    <x v="2"/>
    <x v="2"/>
    <x v="5"/>
    <x v="0"/>
    <x v="0"/>
    <x v="4"/>
    <x v="4"/>
    <x v="4"/>
    <x v="1"/>
    <x v="1"/>
    <x v="0"/>
    <x v="0"/>
    <x v="0"/>
    <x v="2"/>
  </r>
  <r>
    <n v="4385"/>
    <x v="809"/>
    <x v="2"/>
    <x v="2"/>
    <x v="1"/>
    <x v="3"/>
    <x v="3"/>
    <x v="3"/>
    <x v="5"/>
    <x v="16"/>
    <x v="16"/>
    <x v="0"/>
    <x v="0"/>
    <x v="0"/>
    <x v="2"/>
    <x v="2"/>
    <x v="1"/>
  </r>
  <r>
    <n v="4386"/>
    <x v="809"/>
    <x v="2"/>
    <x v="2"/>
    <x v="1"/>
    <x v="6"/>
    <x v="4"/>
    <x v="4"/>
    <x v="8"/>
    <x v="19"/>
    <x v="19"/>
    <x v="0"/>
    <x v="0"/>
    <x v="0"/>
    <x v="2"/>
    <x v="2"/>
    <x v="4"/>
  </r>
  <r>
    <n v="4387"/>
    <x v="809"/>
    <x v="2"/>
    <x v="2"/>
    <x v="2"/>
    <x v="5"/>
    <x v="1"/>
    <x v="1"/>
    <x v="4"/>
    <x v="22"/>
    <x v="22"/>
    <x v="1"/>
    <x v="1"/>
    <x v="0"/>
    <x v="2"/>
    <x v="2"/>
    <x v="1"/>
  </r>
  <r>
    <n v="4388"/>
    <x v="809"/>
    <x v="2"/>
    <x v="2"/>
    <x v="1"/>
    <x v="0"/>
    <x v="0"/>
    <x v="0"/>
    <x v="4"/>
    <x v="4"/>
    <x v="4"/>
    <x v="1"/>
    <x v="1"/>
    <x v="0"/>
    <x v="1"/>
    <x v="1"/>
    <x v="2"/>
  </r>
  <r>
    <n v="4389"/>
    <x v="809"/>
    <x v="2"/>
    <x v="2"/>
    <x v="1"/>
    <x v="4"/>
    <x v="0"/>
    <x v="0"/>
    <x v="7"/>
    <x v="20"/>
    <x v="20"/>
    <x v="0"/>
    <x v="0"/>
    <x v="0"/>
    <x v="3"/>
    <x v="3"/>
    <x v="2"/>
  </r>
  <r>
    <n v="4390"/>
    <x v="810"/>
    <x v="2"/>
    <x v="2"/>
    <x v="1"/>
    <x v="6"/>
    <x v="0"/>
    <x v="0"/>
    <x v="1"/>
    <x v="40"/>
    <x v="40"/>
    <x v="0"/>
    <x v="0"/>
    <x v="0"/>
    <x v="0"/>
    <x v="0"/>
    <x v="2"/>
  </r>
  <r>
    <n v="4391"/>
    <x v="810"/>
    <x v="2"/>
    <x v="2"/>
    <x v="0"/>
    <x v="1"/>
    <x v="3"/>
    <x v="3"/>
    <x v="6"/>
    <x v="13"/>
    <x v="13"/>
    <x v="1"/>
    <x v="1"/>
    <x v="0"/>
    <x v="2"/>
    <x v="2"/>
    <x v="0"/>
  </r>
  <r>
    <n v="4392"/>
    <x v="810"/>
    <x v="2"/>
    <x v="2"/>
    <x v="2"/>
    <x v="4"/>
    <x v="0"/>
    <x v="0"/>
    <x v="1"/>
    <x v="40"/>
    <x v="40"/>
    <x v="0"/>
    <x v="0"/>
    <x v="0"/>
    <x v="1"/>
    <x v="1"/>
    <x v="2"/>
  </r>
  <r>
    <n v="4393"/>
    <x v="810"/>
    <x v="2"/>
    <x v="2"/>
    <x v="1"/>
    <x v="3"/>
    <x v="0"/>
    <x v="0"/>
    <x v="4"/>
    <x v="4"/>
    <x v="4"/>
    <x v="0"/>
    <x v="0"/>
    <x v="0"/>
    <x v="1"/>
    <x v="1"/>
    <x v="2"/>
  </r>
  <r>
    <n v="4394"/>
    <x v="810"/>
    <x v="2"/>
    <x v="2"/>
    <x v="1"/>
    <x v="2"/>
    <x v="0"/>
    <x v="0"/>
    <x v="2"/>
    <x v="2"/>
    <x v="2"/>
    <x v="1"/>
    <x v="1"/>
    <x v="0"/>
    <x v="0"/>
    <x v="0"/>
    <x v="2"/>
  </r>
  <r>
    <n v="4395"/>
    <x v="810"/>
    <x v="2"/>
    <x v="2"/>
    <x v="2"/>
    <x v="4"/>
    <x v="3"/>
    <x v="3"/>
    <x v="8"/>
    <x v="18"/>
    <x v="18"/>
    <x v="1"/>
    <x v="1"/>
    <x v="0"/>
    <x v="2"/>
    <x v="2"/>
    <x v="4"/>
  </r>
  <r>
    <n v="4396"/>
    <x v="811"/>
    <x v="2"/>
    <x v="2"/>
    <x v="0"/>
    <x v="6"/>
    <x v="0"/>
    <x v="0"/>
    <x v="6"/>
    <x v="34"/>
    <x v="34"/>
    <x v="0"/>
    <x v="0"/>
    <x v="0"/>
    <x v="2"/>
    <x v="2"/>
    <x v="0"/>
  </r>
  <r>
    <n v="4397"/>
    <x v="811"/>
    <x v="2"/>
    <x v="2"/>
    <x v="0"/>
    <x v="4"/>
    <x v="4"/>
    <x v="4"/>
    <x v="2"/>
    <x v="24"/>
    <x v="24"/>
    <x v="0"/>
    <x v="0"/>
    <x v="0"/>
    <x v="2"/>
    <x v="2"/>
    <x v="1"/>
  </r>
  <r>
    <n v="4398"/>
    <x v="811"/>
    <x v="2"/>
    <x v="2"/>
    <x v="2"/>
    <x v="1"/>
    <x v="4"/>
    <x v="4"/>
    <x v="8"/>
    <x v="19"/>
    <x v="19"/>
    <x v="0"/>
    <x v="0"/>
    <x v="0"/>
    <x v="4"/>
    <x v="4"/>
    <x v="4"/>
  </r>
  <r>
    <n v="4399"/>
    <x v="811"/>
    <x v="2"/>
    <x v="2"/>
    <x v="0"/>
    <x v="3"/>
    <x v="3"/>
    <x v="3"/>
    <x v="2"/>
    <x v="5"/>
    <x v="5"/>
    <x v="0"/>
    <x v="0"/>
    <x v="0"/>
    <x v="0"/>
    <x v="0"/>
    <x v="1"/>
  </r>
  <r>
    <n v="4400"/>
    <x v="811"/>
    <x v="2"/>
    <x v="2"/>
    <x v="2"/>
    <x v="1"/>
    <x v="1"/>
    <x v="1"/>
    <x v="9"/>
    <x v="44"/>
    <x v="44"/>
    <x v="1"/>
    <x v="1"/>
    <x v="0"/>
    <x v="1"/>
    <x v="1"/>
    <x v="0"/>
  </r>
  <r>
    <n v="4401"/>
    <x v="811"/>
    <x v="2"/>
    <x v="2"/>
    <x v="1"/>
    <x v="0"/>
    <x v="0"/>
    <x v="0"/>
    <x v="5"/>
    <x v="48"/>
    <x v="48"/>
    <x v="1"/>
    <x v="1"/>
    <x v="0"/>
    <x v="2"/>
    <x v="2"/>
    <x v="0"/>
  </r>
  <r>
    <n v="4402"/>
    <x v="811"/>
    <x v="2"/>
    <x v="2"/>
    <x v="0"/>
    <x v="6"/>
    <x v="0"/>
    <x v="0"/>
    <x v="0"/>
    <x v="0"/>
    <x v="0"/>
    <x v="0"/>
    <x v="0"/>
    <x v="0"/>
    <x v="1"/>
    <x v="1"/>
    <x v="0"/>
  </r>
  <r>
    <n v="4403"/>
    <x v="812"/>
    <x v="2"/>
    <x v="2"/>
    <x v="2"/>
    <x v="5"/>
    <x v="2"/>
    <x v="2"/>
    <x v="0"/>
    <x v="38"/>
    <x v="38"/>
    <x v="0"/>
    <x v="0"/>
    <x v="0"/>
    <x v="2"/>
    <x v="2"/>
    <x v="0"/>
  </r>
  <r>
    <n v="4404"/>
    <x v="812"/>
    <x v="2"/>
    <x v="2"/>
    <x v="2"/>
    <x v="6"/>
    <x v="2"/>
    <x v="2"/>
    <x v="3"/>
    <x v="3"/>
    <x v="3"/>
    <x v="0"/>
    <x v="0"/>
    <x v="0"/>
    <x v="4"/>
    <x v="4"/>
    <x v="0"/>
  </r>
  <r>
    <n v="4405"/>
    <x v="812"/>
    <x v="2"/>
    <x v="2"/>
    <x v="0"/>
    <x v="3"/>
    <x v="0"/>
    <x v="0"/>
    <x v="0"/>
    <x v="0"/>
    <x v="0"/>
    <x v="0"/>
    <x v="0"/>
    <x v="0"/>
    <x v="1"/>
    <x v="1"/>
    <x v="0"/>
  </r>
  <r>
    <n v="4406"/>
    <x v="812"/>
    <x v="2"/>
    <x v="2"/>
    <x v="2"/>
    <x v="0"/>
    <x v="3"/>
    <x v="3"/>
    <x v="3"/>
    <x v="41"/>
    <x v="41"/>
    <x v="0"/>
    <x v="0"/>
    <x v="0"/>
    <x v="3"/>
    <x v="3"/>
    <x v="2"/>
  </r>
  <r>
    <n v="4407"/>
    <x v="812"/>
    <x v="2"/>
    <x v="2"/>
    <x v="1"/>
    <x v="1"/>
    <x v="3"/>
    <x v="3"/>
    <x v="6"/>
    <x v="13"/>
    <x v="13"/>
    <x v="1"/>
    <x v="1"/>
    <x v="0"/>
    <x v="2"/>
    <x v="2"/>
    <x v="0"/>
  </r>
  <r>
    <n v="4408"/>
    <x v="812"/>
    <x v="2"/>
    <x v="2"/>
    <x v="0"/>
    <x v="5"/>
    <x v="0"/>
    <x v="0"/>
    <x v="6"/>
    <x v="34"/>
    <x v="34"/>
    <x v="0"/>
    <x v="0"/>
    <x v="0"/>
    <x v="3"/>
    <x v="3"/>
    <x v="0"/>
  </r>
  <r>
    <n v="4409"/>
    <x v="812"/>
    <x v="2"/>
    <x v="2"/>
    <x v="2"/>
    <x v="6"/>
    <x v="0"/>
    <x v="0"/>
    <x v="6"/>
    <x v="34"/>
    <x v="34"/>
    <x v="1"/>
    <x v="1"/>
    <x v="0"/>
    <x v="1"/>
    <x v="1"/>
    <x v="0"/>
  </r>
  <r>
    <n v="4410"/>
    <x v="812"/>
    <x v="2"/>
    <x v="2"/>
    <x v="0"/>
    <x v="3"/>
    <x v="2"/>
    <x v="2"/>
    <x v="0"/>
    <x v="38"/>
    <x v="38"/>
    <x v="0"/>
    <x v="0"/>
    <x v="0"/>
    <x v="2"/>
    <x v="2"/>
    <x v="0"/>
  </r>
  <r>
    <n v="4411"/>
    <x v="812"/>
    <x v="2"/>
    <x v="2"/>
    <x v="1"/>
    <x v="6"/>
    <x v="3"/>
    <x v="3"/>
    <x v="2"/>
    <x v="5"/>
    <x v="5"/>
    <x v="1"/>
    <x v="1"/>
    <x v="0"/>
    <x v="0"/>
    <x v="0"/>
    <x v="1"/>
  </r>
  <r>
    <n v="4412"/>
    <x v="812"/>
    <x v="2"/>
    <x v="2"/>
    <x v="0"/>
    <x v="2"/>
    <x v="4"/>
    <x v="4"/>
    <x v="5"/>
    <x v="47"/>
    <x v="47"/>
    <x v="1"/>
    <x v="1"/>
    <x v="0"/>
    <x v="0"/>
    <x v="0"/>
    <x v="2"/>
  </r>
  <r>
    <n v="4413"/>
    <x v="813"/>
    <x v="2"/>
    <x v="2"/>
    <x v="2"/>
    <x v="0"/>
    <x v="3"/>
    <x v="3"/>
    <x v="4"/>
    <x v="29"/>
    <x v="29"/>
    <x v="0"/>
    <x v="0"/>
    <x v="1"/>
    <x v="0"/>
    <x v="0"/>
    <x v="4"/>
  </r>
  <r>
    <n v="4414"/>
    <x v="814"/>
    <x v="2"/>
    <x v="2"/>
    <x v="2"/>
    <x v="0"/>
    <x v="4"/>
    <x v="4"/>
    <x v="4"/>
    <x v="8"/>
    <x v="8"/>
    <x v="1"/>
    <x v="1"/>
    <x v="0"/>
    <x v="0"/>
    <x v="0"/>
    <x v="1"/>
  </r>
  <r>
    <n v="4415"/>
    <x v="814"/>
    <x v="2"/>
    <x v="2"/>
    <x v="0"/>
    <x v="4"/>
    <x v="0"/>
    <x v="0"/>
    <x v="8"/>
    <x v="23"/>
    <x v="23"/>
    <x v="0"/>
    <x v="0"/>
    <x v="0"/>
    <x v="2"/>
    <x v="2"/>
    <x v="2"/>
  </r>
  <r>
    <n v="4416"/>
    <x v="814"/>
    <x v="2"/>
    <x v="2"/>
    <x v="2"/>
    <x v="0"/>
    <x v="2"/>
    <x v="2"/>
    <x v="2"/>
    <x v="12"/>
    <x v="12"/>
    <x v="1"/>
    <x v="1"/>
    <x v="0"/>
    <x v="0"/>
    <x v="0"/>
    <x v="0"/>
  </r>
  <r>
    <n v="4417"/>
    <x v="815"/>
    <x v="2"/>
    <x v="2"/>
    <x v="0"/>
    <x v="0"/>
    <x v="1"/>
    <x v="1"/>
    <x v="1"/>
    <x v="1"/>
    <x v="1"/>
    <x v="1"/>
    <x v="1"/>
    <x v="1"/>
    <x v="1"/>
    <x v="1"/>
    <x v="1"/>
  </r>
  <r>
    <n v="4418"/>
    <x v="815"/>
    <x v="2"/>
    <x v="2"/>
    <x v="1"/>
    <x v="1"/>
    <x v="4"/>
    <x v="4"/>
    <x v="7"/>
    <x v="31"/>
    <x v="31"/>
    <x v="0"/>
    <x v="0"/>
    <x v="0"/>
    <x v="3"/>
    <x v="3"/>
    <x v="4"/>
  </r>
  <r>
    <n v="4419"/>
    <x v="815"/>
    <x v="2"/>
    <x v="2"/>
    <x v="2"/>
    <x v="4"/>
    <x v="3"/>
    <x v="3"/>
    <x v="4"/>
    <x v="29"/>
    <x v="29"/>
    <x v="1"/>
    <x v="1"/>
    <x v="0"/>
    <x v="2"/>
    <x v="2"/>
    <x v="4"/>
  </r>
  <r>
    <n v="4420"/>
    <x v="816"/>
    <x v="2"/>
    <x v="2"/>
    <x v="2"/>
    <x v="3"/>
    <x v="4"/>
    <x v="4"/>
    <x v="6"/>
    <x v="9"/>
    <x v="9"/>
    <x v="0"/>
    <x v="0"/>
    <x v="0"/>
    <x v="3"/>
    <x v="3"/>
    <x v="0"/>
  </r>
  <r>
    <n v="4421"/>
    <x v="816"/>
    <x v="2"/>
    <x v="2"/>
    <x v="0"/>
    <x v="5"/>
    <x v="3"/>
    <x v="3"/>
    <x v="4"/>
    <x v="29"/>
    <x v="29"/>
    <x v="1"/>
    <x v="1"/>
    <x v="0"/>
    <x v="4"/>
    <x v="4"/>
    <x v="4"/>
  </r>
  <r>
    <n v="4422"/>
    <x v="816"/>
    <x v="2"/>
    <x v="2"/>
    <x v="2"/>
    <x v="3"/>
    <x v="2"/>
    <x v="2"/>
    <x v="9"/>
    <x v="26"/>
    <x v="26"/>
    <x v="1"/>
    <x v="1"/>
    <x v="0"/>
    <x v="4"/>
    <x v="4"/>
    <x v="0"/>
  </r>
  <r>
    <n v="4423"/>
    <x v="816"/>
    <x v="2"/>
    <x v="2"/>
    <x v="1"/>
    <x v="3"/>
    <x v="4"/>
    <x v="4"/>
    <x v="6"/>
    <x v="9"/>
    <x v="9"/>
    <x v="0"/>
    <x v="0"/>
    <x v="0"/>
    <x v="4"/>
    <x v="4"/>
    <x v="0"/>
  </r>
  <r>
    <n v="4424"/>
    <x v="816"/>
    <x v="2"/>
    <x v="2"/>
    <x v="0"/>
    <x v="6"/>
    <x v="0"/>
    <x v="0"/>
    <x v="7"/>
    <x v="20"/>
    <x v="20"/>
    <x v="0"/>
    <x v="0"/>
    <x v="0"/>
    <x v="1"/>
    <x v="1"/>
    <x v="2"/>
  </r>
  <r>
    <n v="4425"/>
    <x v="816"/>
    <x v="2"/>
    <x v="2"/>
    <x v="1"/>
    <x v="6"/>
    <x v="1"/>
    <x v="1"/>
    <x v="1"/>
    <x v="1"/>
    <x v="1"/>
    <x v="0"/>
    <x v="0"/>
    <x v="0"/>
    <x v="2"/>
    <x v="2"/>
    <x v="1"/>
  </r>
  <r>
    <n v="4426"/>
    <x v="816"/>
    <x v="2"/>
    <x v="2"/>
    <x v="2"/>
    <x v="1"/>
    <x v="3"/>
    <x v="3"/>
    <x v="3"/>
    <x v="41"/>
    <x v="41"/>
    <x v="0"/>
    <x v="0"/>
    <x v="0"/>
    <x v="0"/>
    <x v="0"/>
    <x v="2"/>
  </r>
  <r>
    <n v="4427"/>
    <x v="816"/>
    <x v="2"/>
    <x v="2"/>
    <x v="1"/>
    <x v="4"/>
    <x v="2"/>
    <x v="2"/>
    <x v="7"/>
    <x v="15"/>
    <x v="15"/>
    <x v="0"/>
    <x v="0"/>
    <x v="0"/>
    <x v="3"/>
    <x v="3"/>
    <x v="0"/>
  </r>
  <r>
    <n v="4428"/>
    <x v="816"/>
    <x v="2"/>
    <x v="2"/>
    <x v="0"/>
    <x v="5"/>
    <x v="4"/>
    <x v="4"/>
    <x v="9"/>
    <x v="46"/>
    <x v="46"/>
    <x v="0"/>
    <x v="0"/>
    <x v="0"/>
    <x v="2"/>
    <x v="2"/>
    <x v="0"/>
  </r>
  <r>
    <n v="4429"/>
    <x v="816"/>
    <x v="2"/>
    <x v="2"/>
    <x v="2"/>
    <x v="1"/>
    <x v="2"/>
    <x v="2"/>
    <x v="2"/>
    <x v="12"/>
    <x v="12"/>
    <x v="0"/>
    <x v="0"/>
    <x v="0"/>
    <x v="3"/>
    <x v="3"/>
    <x v="0"/>
  </r>
  <r>
    <n v="4430"/>
    <x v="817"/>
    <x v="2"/>
    <x v="2"/>
    <x v="0"/>
    <x v="2"/>
    <x v="1"/>
    <x v="1"/>
    <x v="6"/>
    <x v="7"/>
    <x v="7"/>
    <x v="1"/>
    <x v="1"/>
    <x v="1"/>
    <x v="4"/>
    <x v="4"/>
    <x v="0"/>
  </r>
  <r>
    <n v="4431"/>
    <x v="817"/>
    <x v="2"/>
    <x v="2"/>
    <x v="0"/>
    <x v="5"/>
    <x v="0"/>
    <x v="0"/>
    <x v="9"/>
    <x v="39"/>
    <x v="39"/>
    <x v="0"/>
    <x v="0"/>
    <x v="0"/>
    <x v="2"/>
    <x v="2"/>
    <x v="0"/>
  </r>
  <r>
    <n v="4432"/>
    <x v="818"/>
    <x v="2"/>
    <x v="2"/>
    <x v="0"/>
    <x v="4"/>
    <x v="3"/>
    <x v="3"/>
    <x v="2"/>
    <x v="5"/>
    <x v="5"/>
    <x v="0"/>
    <x v="0"/>
    <x v="0"/>
    <x v="3"/>
    <x v="3"/>
    <x v="1"/>
  </r>
  <r>
    <n v="4433"/>
    <x v="818"/>
    <x v="2"/>
    <x v="2"/>
    <x v="2"/>
    <x v="4"/>
    <x v="3"/>
    <x v="3"/>
    <x v="2"/>
    <x v="5"/>
    <x v="5"/>
    <x v="0"/>
    <x v="0"/>
    <x v="0"/>
    <x v="3"/>
    <x v="3"/>
    <x v="1"/>
  </r>
  <r>
    <n v="4434"/>
    <x v="819"/>
    <x v="2"/>
    <x v="2"/>
    <x v="2"/>
    <x v="5"/>
    <x v="4"/>
    <x v="4"/>
    <x v="2"/>
    <x v="24"/>
    <x v="24"/>
    <x v="0"/>
    <x v="0"/>
    <x v="0"/>
    <x v="2"/>
    <x v="2"/>
    <x v="1"/>
  </r>
  <r>
    <n v="4435"/>
    <x v="819"/>
    <x v="2"/>
    <x v="2"/>
    <x v="2"/>
    <x v="6"/>
    <x v="3"/>
    <x v="3"/>
    <x v="4"/>
    <x v="29"/>
    <x v="29"/>
    <x v="0"/>
    <x v="0"/>
    <x v="0"/>
    <x v="2"/>
    <x v="2"/>
    <x v="4"/>
  </r>
  <r>
    <n v="4436"/>
    <x v="819"/>
    <x v="2"/>
    <x v="2"/>
    <x v="2"/>
    <x v="5"/>
    <x v="1"/>
    <x v="1"/>
    <x v="6"/>
    <x v="7"/>
    <x v="7"/>
    <x v="0"/>
    <x v="0"/>
    <x v="1"/>
    <x v="2"/>
    <x v="2"/>
    <x v="0"/>
  </r>
  <r>
    <n v="4437"/>
    <x v="819"/>
    <x v="2"/>
    <x v="2"/>
    <x v="1"/>
    <x v="6"/>
    <x v="1"/>
    <x v="1"/>
    <x v="8"/>
    <x v="33"/>
    <x v="33"/>
    <x v="0"/>
    <x v="0"/>
    <x v="0"/>
    <x v="2"/>
    <x v="2"/>
    <x v="1"/>
  </r>
  <r>
    <n v="4438"/>
    <x v="819"/>
    <x v="2"/>
    <x v="2"/>
    <x v="0"/>
    <x v="0"/>
    <x v="3"/>
    <x v="3"/>
    <x v="2"/>
    <x v="5"/>
    <x v="5"/>
    <x v="1"/>
    <x v="1"/>
    <x v="0"/>
    <x v="3"/>
    <x v="3"/>
    <x v="1"/>
  </r>
  <r>
    <n v="4439"/>
    <x v="819"/>
    <x v="2"/>
    <x v="2"/>
    <x v="2"/>
    <x v="2"/>
    <x v="2"/>
    <x v="2"/>
    <x v="3"/>
    <x v="3"/>
    <x v="3"/>
    <x v="1"/>
    <x v="1"/>
    <x v="0"/>
    <x v="3"/>
    <x v="3"/>
    <x v="0"/>
  </r>
  <r>
    <n v="4440"/>
    <x v="819"/>
    <x v="2"/>
    <x v="2"/>
    <x v="1"/>
    <x v="1"/>
    <x v="0"/>
    <x v="0"/>
    <x v="4"/>
    <x v="4"/>
    <x v="4"/>
    <x v="1"/>
    <x v="1"/>
    <x v="0"/>
    <x v="2"/>
    <x v="2"/>
    <x v="2"/>
  </r>
  <r>
    <n v="4441"/>
    <x v="819"/>
    <x v="2"/>
    <x v="2"/>
    <x v="1"/>
    <x v="3"/>
    <x v="4"/>
    <x v="4"/>
    <x v="6"/>
    <x v="9"/>
    <x v="9"/>
    <x v="0"/>
    <x v="0"/>
    <x v="0"/>
    <x v="4"/>
    <x v="4"/>
    <x v="0"/>
  </r>
  <r>
    <n v="4442"/>
    <x v="819"/>
    <x v="2"/>
    <x v="2"/>
    <x v="1"/>
    <x v="2"/>
    <x v="3"/>
    <x v="3"/>
    <x v="9"/>
    <x v="35"/>
    <x v="35"/>
    <x v="1"/>
    <x v="1"/>
    <x v="0"/>
    <x v="3"/>
    <x v="3"/>
    <x v="0"/>
  </r>
  <r>
    <n v="4443"/>
    <x v="819"/>
    <x v="2"/>
    <x v="2"/>
    <x v="0"/>
    <x v="3"/>
    <x v="1"/>
    <x v="1"/>
    <x v="6"/>
    <x v="7"/>
    <x v="7"/>
    <x v="0"/>
    <x v="0"/>
    <x v="0"/>
    <x v="2"/>
    <x v="2"/>
    <x v="0"/>
  </r>
  <r>
    <n v="4444"/>
    <x v="819"/>
    <x v="2"/>
    <x v="2"/>
    <x v="1"/>
    <x v="0"/>
    <x v="2"/>
    <x v="2"/>
    <x v="9"/>
    <x v="26"/>
    <x v="26"/>
    <x v="0"/>
    <x v="0"/>
    <x v="0"/>
    <x v="3"/>
    <x v="3"/>
    <x v="0"/>
  </r>
  <r>
    <n v="4445"/>
    <x v="820"/>
    <x v="3"/>
    <x v="2"/>
    <x v="2"/>
    <x v="0"/>
    <x v="0"/>
    <x v="0"/>
    <x v="0"/>
    <x v="0"/>
    <x v="0"/>
    <x v="1"/>
    <x v="1"/>
    <x v="0"/>
    <x v="1"/>
    <x v="1"/>
    <x v="0"/>
  </r>
  <r>
    <n v="4446"/>
    <x v="820"/>
    <x v="3"/>
    <x v="2"/>
    <x v="0"/>
    <x v="2"/>
    <x v="3"/>
    <x v="3"/>
    <x v="7"/>
    <x v="11"/>
    <x v="11"/>
    <x v="0"/>
    <x v="0"/>
    <x v="0"/>
    <x v="2"/>
    <x v="2"/>
    <x v="3"/>
  </r>
  <r>
    <n v="4447"/>
    <x v="821"/>
    <x v="3"/>
    <x v="2"/>
    <x v="1"/>
    <x v="2"/>
    <x v="1"/>
    <x v="1"/>
    <x v="4"/>
    <x v="22"/>
    <x v="22"/>
    <x v="0"/>
    <x v="0"/>
    <x v="1"/>
    <x v="3"/>
    <x v="3"/>
    <x v="1"/>
  </r>
  <r>
    <n v="4448"/>
    <x v="821"/>
    <x v="3"/>
    <x v="2"/>
    <x v="1"/>
    <x v="6"/>
    <x v="1"/>
    <x v="1"/>
    <x v="0"/>
    <x v="10"/>
    <x v="10"/>
    <x v="0"/>
    <x v="0"/>
    <x v="0"/>
    <x v="3"/>
    <x v="3"/>
    <x v="2"/>
  </r>
  <r>
    <n v="4449"/>
    <x v="821"/>
    <x v="3"/>
    <x v="2"/>
    <x v="0"/>
    <x v="3"/>
    <x v="4"/>
    <x v="4"/>
    <x v="4"/>
    <x v="8"/>
    <x v="8"/>
    <x v="0"/>
    <x v="0"/>
    <x v="0"/>
    <x v="2"/>
    <x v="2"/>
    <x v="1"/>
  </r>
  <r>
    <n v="4450"/>
    <x v="821"/>
    <x v="3"/>
    <x v="2"/>
    <x v="0"/>
    <x v="3"/>
    <x v="3"/>
    <x v="3"/>
    <x v="9"/>
    <x v="35"/>
    <x v="35"/>
    <x v="1"/>
    <x v="1"/>
    <x v="1"/>
    <x v="2"/>
    <x v="2"/>
    <x v="0"/>
  </r>
  <r>
    <n v="4451"/>
    <x v="821"/>
    <x v="3"/>
    <x v="2"/>
    <x v="2"/>
    <x v="4"/>
    <x v="1"/>
    <x v="1"/>
    <x v="3"/>
    <x v="14"/>
    <x v="14"/>
    <x v="0"/>
    <x v="0"/>
    <x v="0"/>
    <x v="0"/>
    <x v="0"/>
    <x v="0"/>
  </r>
  <r>
    <n v="4452"/>
    <x v="822"/>
    <x v="3"/>
    <x v="2"/>
    <x v="2"/>
    <x v="1"/>
    <x v="2"/>
    <x v="2"/>
    <x v="5"/>
    <x v="6"/>
    <x v="6"/>
    <x v="1"/>
    <x v="1"/>
    <x v="0"/>
    <x v="3"/>
    <x v="3"/>
    <x v="0"/>
  </r>
  <r>
    <n v="4453"/>
    <x v="822"/>
    <x v="3"/>
    <x v="2"/>
    <x v="0"/>
    <x v="1"/>
    <x v="1"/>
    <x v="1"/>
    <x v="8"/>
    <x v="33"/>
    <x v="33"/>
    <x v="0"/>
    <x v="0"/>
    <x v="0"/>
    <x v="1"/>
    <x v="1"/>
    <x v="1"/>
  </r>
  <r>
    <n v="4454"/>
    <x v="822"/>
    <x v="3"/>
    <x v="2"/>
    <x v="0"/>
    <x v="6"/>
    <x v="0"/>
    <x v="0"/>
    <x v="2"/>
    <x v="2"/>
    <x v="2"/>
    <x v="0"/>
    <x v="0"/>
    <x v="0"/>
    <x v="0"/>
    <x v="0"/>
    <x v="2"/>
  </r>
  <r>
    <n v="4455"/>
    <x v="822"/>
    <x v="3"/>
    <x v="2"/>
    <x v="2"/>
    <x v="2"/>
    <x v="2"/>
    <x v="2"/>
    <x v="4"/>
    <x v="17"/>
    <x v="17"/>
    <x v="0"/>
    <x v="0"/>
    <x v="0"/>
    <x v="0"/>
    <x v="0"/>
    <x v="0"/>
  </r>
  <r>
    <n v="4456"/>
    <x v="822"/>
    <x v="3"/>
    <x v="2"/>
    <x v="2"/>
    <x v="3"/>
    <x v="2"/>
    <x v="2"/>
    <x v="6"/>
    <x v="32"/>
    <x v="32"/>
    <x v="0"/>
    <x v="0"/>
    <x v="0"/>
    <x v="2"/>
    <x v="2"/>
    <x v="0"/>
  </r>
  <r>
    <n v="4457"/>
    <x v="823"/>
    <x v="3"/>
    <x v="2"/>
    <x v="1"/>
    <x v="5"/>
    <x v="1"/>
    <x v="1"/>
    <x v="4"/>
    <x v="22"/>
    <x v="22"/>
    <x v="0"/>
    <x v="0"/>
    <x v="0"/>
    <x v="2"/>
    <x v="2"/>
    <x v="1"/>
  </r>
  <r>
    <n v="4458"/>
    <x v="823"/>
    <x v="3"/>
    <x v="2"/>
    <x v="2"/>
    <x v="2"/>
    <x v="0"/>
    <x v="0"/>
    <x v="7"/>
    <x v="20"/>
    <x v="20"/>
    <x v="0"/>
    <x v="0"/>
    <x v="0"/>
    <x v="2"/>
    <x v="2"/>
    <x v="2"/>
  </r>
  <r>
    <n v="4459"/>
    <x v="823"/>
    <x v="3"/>
    <x v="2"/>
    <x v="0"/>
    <x v="5"/>
    <x v="4"/>
    <x v="4"/>
    <x v="4"/>
    <x v="8"/>
    <x v="8"/>
    <x v="0"/>
    <x v="0"/>
    <x v="0"/>
    <x v="0"/>
    <x v="0"/>
    <x v="1"/>
  </r>
  <r>
    <n v="4460"/>
    <x v="823"/>
    <x v="3"/>
    <x v="2"/>
    <x v="0"/>
    <x v="4"/>
    <x v="4"/>
    <x v="4"/>
    <x v="0"/>
    <x v="49"/>
    <x v="49"/>
    <x v="0"/>
    <x v="0"/>
    <x v="0"/>
    <x v="4"/>
    <x v="4"/>
    <x v="2"/>
  </r>
  <r>
    <n v="4461"/>
    <x v="823"/>
    <x v="3"/>
    <x v="2"/>
    <x v="1"/>
    <x v="3"/>
    <x v="1"/>
    <x v="1"/>
    <x v="6"/>
    <x v="7"/>
    <x v="7"/>
    <x v="1"/>
    <x v="1"/>
    <x v="0"/>
    <x v="0"/>
    <x v="0"/>
    <x v="0"/>
  </r>
  <r>
    <n v="4462"/>
    <x v="823"/>
    <x v="3"/>
    <x v="2"/>
    <x v="1"/>
    <x v="0"/>
    <x v="1"/>
    <x v="1"/>
    <x v="5"/>
    <x v="28"/>
    <x v="28"/>
    <x v="0"/>
    <x v="0"/>
    <x v="0"/>
    <x v="0"/>
    <x v="0"/>
    <x v="2"/>
  </r>
  <r>
    <n v="4463"/>
    <x v="823"/>
    <x v="3"/>
    <x v="2"/>
    <x v="1"/>
    <x v="2"/>
    <x v="1"/>
    <x v="1"/>
    <x v="0"/>
    <x v="10"/>
    <x v="10"/>
    <x v="0"/>
    <x v="0"/>
    <x v="0"/>
    <x v="2"/>
    <x v="2"/>
    <x v="2"/>
  </r>
  <r>
    <n v="4464"/>
    <x v="823"/>
    <x v="3"/>
    <x v="2"/>
    <x v="0"/>
    <x v="4"/>
    <x v="4"/>
    <x v="4"/>
    <x v="7"/>
    <x v="31"/>
    <x v="31"/>
    <x v="0"/>
    <x v="0"/>
    <x v="0"/>
    <x v="1"/>
    <x v="1"/>
    <x v="4"/>
  </r>
  <r>
    <n v="4465"/>
    <x v="823"/>
    <x v="3"/>
    <x v="2"/>
    <x v="0"/>
    <x v="4"/>
    <x v="2"/>
    <x v="2"/>
    <x v="9"/>
    <x v="26"/>
    <x v="26"/>
    <x v="1"/>
    <x v="1"/>
    <x v="0"/>
    <x v="3"/>
    <x v="3"/>
    <x v="0"/>
  </r>
  <r>
    <n v="4466"/>
    <x v="823"/>
    <x v="3"/>
    <x v="2"/>
    <x v="0"/>
    <x v="4"/>
    <x v="4"/>
    <x v="4"/>
    <x v="8"/>
    <x v="19"/>
    <x v="19"/>
    <x v="0"/>
    <x v="0"/>
    <x v="0"/>
    <x v="2"/>
    <x v="2"/>
    <x v="4"/>
  </r>
  <r>
    <n v="4467"/>
    <x v="823"/>
    <x v="3"/>
    <x v="2"/>
    <x v="0"/>
    <x v="5"/>
    <x v="0"/>
    <x v="0"/>
    <x v="2"/>
    <x v="2"/>
    <x v="2"/>
    <x v="1"/>
    <x v="1"/>
    <x v="0"/>
    <x v="0"/>
    <x v="0"/>
    <x v="2"/>
  </r>
  <r>
    <n v="4468"/>
    <x v="823"/>
    <x v="3"/>
    <x v="2"/>
    <x v="0"/>
    <x v="1"/>
    <x v="2"/>
    <x v="2"/>
    <x v="6"/>
    <x v="32"/>
    <x v="32"/>
    <x v="1"/>
    <x v="1"/>
    <x v="0"/>
    <x v="0"/>
    <x v="0"/>
    <x v="0"/>
  </r>
  <r>
    <n v="4469"/>
    <x v="824"/>
    <x v="3"/>
    <x v="2"/>
    <x v="0"/>
    <x v="0"/>
    <x v="0"/>
    <x v="0"/>
    <x v="4"/>
    <x v="4"/>
    <x v="4"/>
    <x v="0"/>
    <x v="0"/>
    <x v="0"/>
    <x v="0"/>
    <x v="0"/>
    <x v="2"/>
  </r>
  <r>
    <n v="4470"/>
    <x v="824"/>
    <x v="3"/>
    <x v="2"/>
    <x v="0"/>
    <x v="0"/>
    <x v="0"/>
    <x v="0"/>
    <x v="7"/>
    <x v="20"/>
    <x v="20"/>
    <x v="0"/>
    <x v="0"/>
    <x v="0"/>
    <x v="0"/>
    <x v="0"/>
    <x v="2"/>
  </r>
  <r>
    <n v="4471"/>
    <x v="825"/>
    <x v="3"/>
    <x v="2"/>
    <x v="0"/>
    <x v="4"/>
    <x v="1"/>
    <x v="1"/>
    <x v="6"/>
    <x v="7"/>
    <x v="7"/>
    <x v="0"/>
    <x v="0"/>
    <x v="0"/>
    <x v="1"/>
    <x v="1"/>
    <x v="0"/>
  </r>
  <r>
    <n v="4472"/>
    <x v="826"/>
    <x v="3"/>
    <x v="2"/>
    <x v="2"/>
    <x v="5"/>
    <x v="4"/>
    <x v="4"/>
    <x v="3"/>
    <x v="42"/>
    <x v="42"/>
    <x v="0"/>
    <x v="0"/>
    <x v="0"/>
    <x v="2"/>
    <x v="2"/>
    <x v="2"/>
  </r>
  <r>
    <n v="4473"/>
    <x v="826"/>
    <x v="3"/>
    <x v="2"/>
    <x v="1"/>
    <x v="3"/>
    <x v="0"/>
    <x v="0"/>
    <x v="2"/>
    <x v="2"/>
    <x v="2"/>
    <x v="1"/>
    <x v="1"/>
    <x v="0"/>
    <x v="2"/>
    <x v="2"/>
    <x v="2"/>
  </r>
  <r>
    <n v="4474"/>
    <x v="826"/>
    <x v="3"/>
    <x v="2"/>
    <x v="0"/>
    <x v="3"/>
    <x v="4"/>
    <x v="4"/>
    <x v="1"/>
    <x v="37"/>
    <x v="37"/>
    <x v="0"/>
    <x v="0"/>
    <x v="0"/>
    <x v="2"/>
    <x v="2"/>
    <x v="4"/>
  </r>
  <r>
    <n v="4475"/>
    <x v="826"/>
    <x v="3"/>
    <x v="2"/>
    <x v="2"/>
    <x v="5"/>
    <x v="4"/>
    <x v="4"/>
    <x v="7"/>
    <x v="31"/>
    <x v="31"/>
    <x v="1"/>
    <x v="1"/>
    <x v="0"/>
    <x v="3"/>
    <x v="3"/>
    <x v="4"/>
  </r>
  <r>
    <n v="4476"/>
    <x v="827"/>
    <x v="3"/>
    <x v="2"/>
    <x v="2"/>
    <x v="4"/>
    <x v="4"/>
    <x v="4"/>
    <x v="8"/>
    <x v="19"/>
    <x v="19"/>
    <x v="1"/>
    <x v="1"/>
    <x v="0"/>
    <x v="4"/>
    <x v="4"/>
    <x v="4"/>
  </r>
  <r>
    <n v="4477"/>
    <x v="827"/>
    <x v="3"/>
    <x v="2"/>
    <x v="0"/>
    <x v="1"/>
    <x v="1"/>
    <x v="1"/>
    <x v="4"/>
    <x v="22"/>
    <x v="22"/>
    <x v="0"/>
    <x v="0"/>
    <x v="0"/>
    <x v="3"/>
    <x v="3"/>
    <x v="1"/>
  </r>
  <r>
    <n v="4478"/>
    <x v="827"/>
    <x v="3"/>
    <x v="2"/>
    <x v="0"/>
    <x v="1"/>
    <x v="2"/>
    <x v="2"/>
    <x v="0"/>
    <x v="38"/>
    <x v="38"/>
    <x v="0"/>
    <x v="0"/>
    <x v="0"/>
    <x v="3"/>
    <x v="3"/>
    <x v="0"/>
  </r>
  <r>
    <n v="4479"/>
    <x v="828"/>
    <x v="3"/>
    <x v="2"/>
    <x v="0"/>
    <x v="1"/>
    <x v="1"/>
    <x v="1"/>
    <x v="9"/>
    <x v="44"/>
    <x v="44"/>
    <x v="0"/>
    <x v="0"/>
    <x v="0"/>
    <x v="4"/>
    <x v="4"/>
    <x v="0"/>
  </r>
  <r>
    <n v="4480"/>
    <x v="828"/>
    <x v="3"/>
    <x v="2"/>
    <x v="2"/>
    <x v="0"/>
    <x v="1"/>
    <x v="1"/>
    <x v="0"/>
    <x v="10"/>
    <x v="10"/>
    <x v="0"/>
    <x v="0"/>
    <x v="0"/>
    <x v="3"/>
    <x v="3"/>
    <x v="2"/>
  </r>
  <r>
    <n v="4481"/>
    <x v="829"/>
    <x v="3"/>
    <x v="2"/>
    <x v="0"/>
    <x v="5"/>
    <x v="4"/>
    <x v="4"/>
    <x v="6"/>
    <x v="9"/>
    <x v="9"/>
    <x v="0"/>
    <x v="0"/>
    <x v="0"/>
    <x v="0"/>
    <x v="0"/>
    <x v="0"/>
  </r>
  <r>
    <n v="4482"/>
    <x v="829"/>
    <x v="3"/>
    <x v="2"/>
    <x v="0"/>
    <x v="3"/>
    <x v="2"/>
    <x v="2"/>
    <x v="5"/>
    <x v="6"/>
    <x v="6"/>
    <x v="1"/>
    <x v="1"/>
    <x v="0"/>
    <x v="3"/>
    <x v="3"/>
    <x v="0"/>
  </r>
  <r>
    <n v="4483"/>
    <x v="829"/>
    <x v="3"/>
    <x v="2"/>
    <x v="0"/>
    <x v="0"/>
    <x v="2"/>
    <x v="2"/>
    <x v="0"/>
    <x v="38"/>
    <x v="38"/>
    <x v="1"/>
    <x v="1"/>
    <x v="0"/>
    <x v="4"/>
    <x v="4"/>
    <x v="0"/>
  </r>
  <r>
    <n v="4484"/>
    <x v="829"/>
    <x v="3"/>
    <x v="2"/>
    <x v="2"/>
    <x v="0"/>
    <x v="3"/>
    <x v="3"/>
    <x v="1"/>
    <x v="27"/>
    <x v="27"/>
    <x v="0"/>
    <x v="0"/>
    <x v="0"/>
    <x v="2"/>
    <x v="2"/>
    <x v="3"/>
  </r>
  <r>
    <n v="4485"/>
    <x v="830"/>
    <x v="3"/>
    <x v="2"/>
    <x v="0"/>
    <x v="4"/>
    <x v="4"/>
    <x v="4"/>
    <x v="5"/>
    <x v="47"/>
    <x v="47"/>
    <x v="0"/>
    <x v="0"/>
    <x v="0"/>
    <x v="4"/>
    <x v="4"/>
    <x v="2"/>
  </r>
  <r>
    <n v="4486"/>
    <x v="830"/>
    <x v="3"/>
    <x v="2"/>
    <x v="2"/>
    <x v="1"/>
    <x v="3"/>
    <x v="3"/>
    <x v="7"/>
    <x v="11"/>
    <x v="11"/>
    <x v="1"/>
    <x v="1"/>
    <x v="0"/>
    <x v="4"/>
    <x v="4"/>
    <x v="3"/>
  </r>
  <r>
    <n v="4487"/>
    <x v="830"/>
    <x v="3"/>
    <x v="2"/>
    <x v="0"/>
    <x v="6"/>
    <x v="3"/>
    <x v="3"/>
    <x v="4"/>
    <x v="29"/>
    <x v="29"/>
    <x v="0"/>
    <x v="0"/>
    <x v="0"/>
    <x v="2"/>
    <x v="2"/>
    <x v="4"/>
  </r>
  <r>
    <n v="4488"/>
    <x v="830"/>
    <x v="3"/>
    <x v="2"/>
    <x v="1"/>
    <x v="6"/>
    <x v="0"/>
    <x v="0"/>
    <x v="3"/>
    <x v="45"/>
    <x v="45"/>
    <x v="0"/>
    <x v="0"/>
    <x v="0"/>
    <x v="0"/>
    <x v="0"/>
    <x v="0"/>
  </r>
  <r>
    <n v="4489"/>
    <x v="830"/>
    <x v="3"/>
    <x v="2"/>
    <x v="0"/>
    <x v="6"/>
    <x v="0"/>
    <x v="0"/>
    <x v="1"/>
    <x v="40"/>
    <x v="40"/>
    <x v="1"/>
    <x v="1"/>
    <x v="0"/>
    <x v="3"/>
    <x v="3"/>
    <x v="2"/>
  </r>
  <r>
    <n v="4490"/>
    <x v="831"/>
    <x v="3"/>
    <x v="2"/>
    <x v="1"/>
    <x v="6"/>
    <x v="2"/>
    <x v="2"/>
    <x v="8"/>
    <x v="36"/>
    <x v="36"/>
    <x v="1"/>
    <x v="1"/>
    <x v="0"/>
    <x v="2"/>
    <x v="2"/>
    <x v="0"/>
  </r>
  <r>
    <n v="4491"/>
    <x v="832"/>
    <x v="3"/>
    <x v="2"/>
    <x v="2"/>
    <x v="3"/>
    <x v="3"/>
    <x v="3"/>
    <x v="7"/>
    <x v="11"/>
    <x v="11"/>
    <x v="0"/>
    <x v="0"/>
    <x v="0"/>
    <x v="2"/>
    <x v="2"/>
    <x v="3"/>
  </r>
  <r>
    <n v="4492"/>
    <x v="832"/>
    <x v="3"/>
    <x v="2"/>
    <x v="1"/>
    <x v="0"/>
    <x v="0"/>
    <x v="0"/>
    <x v="5"/>
    <x v="48"/>
    <x v="48"/>
    <x v="0"/>
    <x v="0"/>
    <x v="0"/>
    <x v="3"/>
    <x v="3"/>
    <x v="0"/>
  </r>
  <r>
    <n v="4493"/>
    <x v="833"/>
    <x v="3"/>
    <x v="2"/>
    <x v="1"/>
    <x v="2"/>
    <x v="3"/>
    <x v="3"/>
    <x v="9"/>
    <x v="35"/>
    <x v="35"/>
    <x v="1"/>
    <x v="1"/>
    <x v="0"/>
    <x v="2"/>
    <x v="2"/>
    <x v="0"/>
  </r>
  <r>
    <n v="4494"/>
    <x v="833"/>
    <x v="3"/>
    <x v="2"/>
    <x v="0"/>
    <x v="4"/>
    <x v="2"/>
    <x v="2"/>
    <x v="1"/>
    <x v="43"/>
    <x v="43"/>
    <x v="0"/>
    <x v="0"/>
    <x v="0"/>
    <x v="1"/>
    <x v="1"/>
    <x v="0"/>
  </r>
  <r>
    <n v="4495"/>
    <x v="833"/>
    <x v="3"/>
    <x v="2"/>
    <x v="0"/>
    <x v="0"/>
    <x v="1"/>
    <x v="1"/>
    <x v="6"/>
    <x v="7"/>
    <x v="7"/>
    <x v="0"/>
    <x v="0"/>
    <x v="0"/>
    <x v="3"/>
    <x v="3"/>
    <x v="0"/>
  </r>
  <r>
    <n v="4496"/>
    <x v="833"/>
    <x v="3"/>
    <x v="2"/>
    <x v="2"/>
    <x v="1"/>
    <x v="0"/>
    <x v="0"/>
    <x v="0"/>
    <x v="0"/>
    <x v="0"/>
    <x v="1"/>
    <x v="1"/>
    <x v="0"/>
    <x v="3"/>
    <x v="3"/>
    <x v="0"/>
  </r>
  <r>
    <n v="4497"/>
    <x v="833"/>
    <x v="3"/>
    <x v="2"/>
    <x v="0"/>
    <x v="5"/>
    <x v="0"/>
    <x v="0"/>
    <x v="3"/>
    <x v="45"/>
    <x v="45"/>
    <x v="0"/>
    <x v="0"/>
    <x v="0"/>
    <x v="3"/>
    <x v="3"/>
    <x v="0"/>
  </r>
  <r>
    <n v="4498"/>
    <x v="833"/>
    <x v="3"/>
    <x v="2"/>
    <x v="1"/>
    <x v="6"/>
    <x v="3"/>
    <x v="3"/>
    <x v="6"/>
    <x v="13"/>
    <x v="13"/>
    <x v="0"/>
    <x v="0"/>
    <x v="0"/>
    <x v="0"/>
    <x v="0"/>
    <x v="0"/>
  </r>
  <r>
    <n v="4499"/>
    <x v="834"/>
    <x v="3"/>
    <x v="2"/>
    <x v="1"/>
    <x v="0"/>
    <x v="1"/>
    <x v="1"/>
    <x v="1"/>
    <x v="1"/>
    <x v="1"/>
    <x v="1"/>
    <x v="1"/>
    <x v="0"/>
    <x v="3"/>
    <x v="3"/>
    <x v="1"/>
  </r>
  <r>
    <n v="4500"/>
    <x v="834"/>
    <x v="3"/>
    <x v="2"/>
    <x v="1"/>
    <x v="0"/>
    <x v="3"/>
    <x v="3"/>
    <x v="7"/>
    <x v="11"/>
    <x v="11"/>
    <x v="1"/>
    <x v="1"/>
    <x v="0"/>
    <x v="2"/>
    <x v="2"/>
    <x v="3"/>
  </r>
  <r>
    <n v="4501"/>
    <x v="835"/>
    <x v="3"/>
    <x v="2"/>
    <x v="2"/>
    <x v="6"/>
    <x v="3"/>
    <x v="3"/>
    <x v="6"/>
    <x v="13"/>
    <x v="13"/>
    <x v="0"/>
    <x v="0"/>
    <x v="0"/>
    <x v="2"/>
    <x v="2"/>
    <x v="0"/>
  </r>
  <r>
    <n v="4502"/>
    <x v="835"/>
    <x v="3"/>
    <x v="2"/>
    <x v="2"/>
    <x v="3"/>
    <x v="4"/>
    <x v="4"/>
    <x v="0"/>
    <x v="49"/>
    <x v="49"/>
    <x v="0"/>
    <x v="0"/>
    <x v="0"/>
    <x v="0"/>
    <x v="0"/>
    <x v="2"/>
  </r>
  <r>
    <n v="4503"/>
    <x v="835"/>
    <x v="3"/>
    <x v="2"/>
    <x v="2"/>
    <x v="2"/>
    <x v="4"/>
    <x v="4"/>
    <x v="0"/>
    <x v="49"/>
    <x v="49"/>
    <x v="1"/>
    <x v="1"/>
    <x v="1"/>
    <x v="1"/>
    <x v="1"/>
    <x v="2"/>
  </r>
  <r>
    <n v="4504"/>
    <x v="835"/>
    <x v="3"/>
    <x v="2"/>
    <x v="1"/>
    <x v="2"/>
    <x v="2"/>
    <x v="2"/>
    <x v="7"/>
    <x v="15"/>
    <x v="15"/>
    <x v="0"/>
    <x v="0"/>
    <x v="0"/>
    <x v="0"/>
    <x v="0"/>
    <x v="0"/>
  </r>
  <r>
    <n v="4505"/>
    <x v="836"/>
    <x v="3"/>
    <x v="2"/>
    <x v="1"/>
    <x v="6"/>
    <x v="1"/>
    <x v="1"/>
    <x v="2"/>
    <x v="30"/>
    <x v="30"/>
    <x v="1"/>
    <x v="1"/>
    <x v="0"/>
    <x v="2"/>
    <x v="2"/>
    <x v="2"/>
  </r>
  <r>
    <n v="4506"/>
    <x v="836"/>
    <x v="3"/>
    <x v="2"/>
    <x v="2"/>
    <x v="5"/>
    <x v="3"/>
    <x v="3"/>
    <x v="4"/>
    <x v="29"/>
    <x v="29"/>
    <x v="0"/>
    <x v="0"/>
    <x v="1"/>
    <x v="2"/>
    <x v="2"/>
    <x v="4"/>
  </r>
  <r>
    <n v="4507"/>
    <x v="836"/>
    <x v="3"/>
    <x v="2"/>
    <x v="2"/>
    <x v="2"/>
    <x v="4"/>
    <x v="4"/>
    <x v="5"/>
    <x v="47"/>
    <x v="47"/>
    <x v="0"/>
    <x v="0"/>
    <x v="0"/>
    <x v="4"/>
    <x v="4"/>
    <x v="2"/>
  </r>
  <r>
    <n v="4508"/>
    <x v="836"/>
    <x v="3"/>
    <x v="2"/>
    <x v="1"/>
    <x v="0"/>
    <x v="0"/>
    <x v="0"/>
    <x v="5"/>
    <x v="48"/>
    <x v="48"/>
    <x v="0"/>
    <x v="0"/>
    <x v="0"/>
    <x v="2"/>
    <x v="2"/>
    <x v="0"/>
  </r>
  <r>
    <n v="4509"/>
    <x v="836"/>
    <x v="3"/>
    <x v="2"/>
    <x v="2"/>
    <x v="2"/>
    <x v="0"/>
    <x v="0"/>
    <x v="5"/>
    <x v="48"/>
    <x v="48"/>
    <x v="1"/>
    <x v="1"/>
    <x v="0"/>
    <x v="2"/>
    <x v="2"/>
    <x v="0"/>
  </r>
  <r>
    <n v="4510"/>
    <x v="836"/>
    <x v="3"/>
    <x v="2"/>
    <x v="2"/>
    <x v="1"/>
    <x v="2"/>
    <x v="2"/>
    <x v="8"/>
    <x v="36"/>
    <x v="36"/>
    <x v="0"/>
    <x v="0"/>
    <x v="0"/>
    <x v="3"/>
    <x v="3"/>
    <x v="0"/>
  </r>
  <r>
    <n v="4511"/>
    <x v="837"/>
    <x v="3"/>
    <x v="2"/>
    <x v="2"/>
    <x v="0"/>
    <x v="1"/>
    <x v="1"/>
    <x v="6"/>
    <x v="7"/>
    <x v="7"/>
    <x v="0"/>
    <x v="0"/>
    <x v="0"/>
    <x v="1"/>
    <x v="1"/>
    <x v="0"/>
  </r>
  <r>
    <n v="4512"/>
    <x v="837"/>
    <x v="3"/>
    <x v="2"/>
    <x v="2"/>
    <x v="5"/>
    <x v="4"/>
    <x v="4"/>
    <x v="3"/>
    <x v="42"/>
    <x v="42"/>
    <x v="0"/>
    <x v="0"/>
    <x v="0"/>
    <x v="0"/>
    <x v="0"/>
    <x v="2"/>
  </r>
  <r>
    <n v="4513"/>
    <x v="838"/>
    <x v="3"/>
    <x v="2"/>
    <x v="1"/>
    <x v="1"/>
    <x v="4"/>
    <x v="4"/>
    <x v="1"/>
    <x v="37"/>
    <x v="37"/>
    <x v="1"/>
    <x v="1"/>
    <x v="0"/>
    <x v="2"/>
    <x v="2"/>
    <x v="4"/>
  </r>
  <r>
    <n v="4514"/>
    <x v="838"/>
    <x v="3"/>
    <x v="2"/>
    <x v="0"/>
    <x v="3"/>
    <x v="2"/>
    <x v="2"/>
    <x v="4"/>
    <x v="17"/>
    <x v="17"/>
    <x v="0"/>
    <x v="0"/>
    <x v="0"/>
    <x v="2"/>
    <x v="2"/>
    <x v="0"/>
  </r>
  <r>
    <n v="4515"/>
    <x v="838"/>
    <x v="3"/>
    <x v="2"/>
    <x v="2"/>
    <x v="5"/>
    <x v="2"/>
    <x v="2"/>
    <x v="7"/>
    <x v="15"/>
    <x v="15"/>
    <x v="0"/>
    <x v="0"/>
    <x v="0"/>
    <x v="2"/>
    <x v="2"/>
    <x v="0"/>
  </r>
  <r>
    <n v="4516"/>
    <x v="838"/>
    <x v="3"/>
    <x v="2"/>
    <x v="0"/>
    <x v="1"/>
    <x v="1"/>
    <x v="1"/>
    <x v="3"/>
    <x v="14"/>
    <x v="14"/>
    <x v="0"/>
    <x v="0"/>
    <x v="0"/>
    <x v="0"/>
    <x v="0"/>
    <x v="0"/>
  </r>
  <r>
    <n v="4517"/>
    <x v="839"/>
    <x v="3"/>
    <x v="2"/>
    <x v="1"/>
    <x v="0"/>
    <x v="3"/>
    <x v="3"/>
    <x v="4"/>
    <x v="29"/>
    <x v="29"/>
    <x v="1"/>
    <x v="1"/>
    <x v="0"/>
    <x v="3"/>
    <x v="3"/>
    <x v="4"/>
  </r>
  <r>
    <n v="4518"/>
    <x v="840"/>
    <x v="3"/>
    <x v="2"/>
    <x v="1"/>
    <x v="3"/>
    <x v="0"/>
    <x v="0"/>
    <x v="0"/>
    <x v="0"/>
    <x v="0"/>
    <x v="0"/>
    <x v="0"/>
    <x v="0"/>
    <x v="1"/>
    <x v="1"/>
    <x v="0"/>
  </r>
  <r>
    <n v="4519"/>
    <x v="841"/>
    <x v="3"/>
    <x v="2"/>
    <x v="2"/>
    <x v="4"/>
    <x v="1"/>
    <x v="1"/>
    <x v="3"/>
    <x v="14"/>
    <x v="14"/>
    <x v="1"/>
    <x v="1"/>
    <x v="0"/>
    <x v="2"/>
    <x v="2"/>
    <x v="0"/>
  </r>
  <r>
    <n v="4520"/>
    <x v="841"/>
    <x v="3"/>
    <x v="2"/>
    <x v="1"/>
    <x v="1"/>
    <x v="0"/>
    <x v="0"/>
    <x v="5"/>
    <x v="48"/>
    <x v="48"/>
    <x v="0"/>
    <x v="0"/>
    <x v="0"/>
    <x v="2"/>
    <x v="2"/>
    <x v="0"/>
  </r>
  <r>
    <n v="4521"/>
    <x v="841"/>
    <x v="3"/>
    <x v="2"/>
    <x v="2"/>
    <x v="3"/>
    <x v="4"/>
    <x v="4"/>
    <x v="2"/>
    <x v="24"/>
    <x v="24"/>
    <x v="0"/>
    <x v="0"/>
    <x v="0"/>
    <x v="1"/>
    <x v="1"/>
    <x v="1"/>
  </r>
  <r>
    <n v="4522"/>
    <x v="842"/>
    <x v="3"/>
    <x v="2"/>
    <x v="0"/>
    <x v="5"/>
    <x v="1"/>
    <x v="1"/>
    <x v="2"/>
    <x v="30"/>
    <x v="30"/>
    <x v="0"/>
    <x v="0"/>
    <x v="0"/>
    <x v="3"/>
    <x v="3"/>
    <x v="2"/>
  </r>
  <r>
    <n v="4523"/>
    <x v="842"/>
    <x v="3"/>
    <x v="2"/>
    <x v="0"/>
    <x v="5"/>
    <x v="3"/>
    <x v="3"/>
    <x v="4"/>
    <x v="29"/>
    <x v="29"/>
    <x v="0"/>
    <x v="0"/>
    <x v="0"/>
    <x v="2"/>
    <x v="2"/>
    <x v="4"/>
  </r>
  <r>
    <n v="4524"/>
    <x v="842"/>
    <x v="3"/>
    <x v="2"/>
    <x v="2"/>
    <x v="1"/>
    <x v="4"/>
    <x v="4"/>
    <x v="4"/>
    <x v="8"/>
    <x v="8"/>
    <x v="1"/>
    <x v="1"/>
    <x v="0"/>
    <x v="0"/>
    <x v="0"/>
    <x v="1"/>
  </r>
  <r>
    <n v="4525"/>
    <x v="842"/>
    <x v="3"/>
    <x v="2"/>
    <x v="1"/>
    <x v="1"/>
    <x v="0"/>
    <x v="0"/>
    <x v="8"/>
    <x v="23"/>
    <x v="23"/>
    <x v="0"/>
    <x v="0"/>
    <x v="0"/>
    <x v="2"/>
    <x v="2"/>
    <x v="2"/>
  </r>
  <r>
    <n v="4526"/>
    <x v="843"/>
    <x v="3"/>
    <x v="2"/>
    <x v="2"/>
    <x v="0"/>
    <x v="0"/>
    <x v="0"/>
    <x v="3"/>
    <x v="45"/>
    <x v="45"/>
    <x v="1"/>
    <x v="1"/>
    <x v="1"/>
    <x v="0"/>
    <x v="0"/>
    <x v="0"/>
  </r>
  <r>
    <n v="4527"/>
    <x v="843"/>
    <x v="3"/>
    <x v="2"/>
    <x v="2"/>
    <x v="2"/>
    <x v="0"/>
    <x v="0"/>
    <x v="3"/>
    <x v="45"/>
    <x v="45"/>
    <x v="1"/>
    <x v="1"/>
    <x v="0"/>
    <x v="3"/>
    <x v="3"/>
    <x v="0"/>
  </r>
  <r>
    <n v="4528"/>
    <x v="843"/>
    <x v="3"/>
    <x v="2"/>
    <x v="0"/>
    <x v="2"/>
    <x v="2"/>
    <x v="2"/>
    <x v="1"/>
    <x v="43"/>
    <x v="43"/>
    <x v="0"/>
    <x v="0"/>
    <x v="1"/>
    <x v="3"/>
    <x v="3"/>
    <x v="0"/>
  </r>
  <r>
    <n v="4529"/>
    <x v="843"/>
    <x v="3"/>
    <x v="2"/>
    <x v="2"/>
    <x v="4"/>
    <x v="2"/>
    <x v="2"/>
    <x v="1"/>
    <x v="43"/>
    <x v="43"/>
    <x v="1"/>
    <x v="1"/>
    <x v="1"/>
    <x v="2"/>
    <x v="2"/>
    <x v="0"/>
  </r>
  <r>
    <n v="4530"/>
    <x v="843"/>
    <x v="3"/>
    <x v="2"/>
    <x v="0"/>
    <x v="4"/>
    <x v="2"/>
    <x v="2"/>
    <x v="0"/>
    <x v="38"/>
    <x v="38"/>
    <x v="1"/>
    <x v="1"/>
    <x v="0"/>
    <x v="1"/>
    <x v="1"/>
    <x v="0"/>
  </r>
  <r>
    <n v="4531"/>
    <x v="843"/>
    <x v="3"/>
    <x v="2"/>
    <x v="0"/>
    <x v="4"/>
    <x v="0"/>
    <x v="0"/>
    <x v="8"/>
    <x v="23"/>
    <x v="23"/>
    <x v="0"/>
    <x v="0"/>
    <x v="0"/>
    <x v="2"/>
    <x v="2"/>
    <x v="2"/>
  </r>
  <r>
    <n v="4532"/>
    <x v="843"/>
    <x v="3"/>
    <x v="2"/>
    <x v="0"/>
    <x v="1"/>
    <x v="2"/>
    <x v="2"/>
    <x v="1"/>
    <x v="43"/>
    <x v="43"/>
    <x v="0"/>
    <x v="0"/>
    <x v="0"/>
    <x v="4"/>
    <x v="4"/>
    <x v="0"/>
  </r>
  <r>
    <n v="4533"/>
    <x v="843"/>
    <x v="3"/>
    <x v="2"/>
    <x v="2"/>
    <x v="5"/>
    <x v="2"/>
    <x v="2"/>
    <x v="6"/>
    <x v="32"/>
    <x v="32"/>
    <x v="1"/>
    <x v="1"/>
    <x v="0"/>
    <x v="4"/>
    <x v="4"/>
    <x v="0"/>
  </r>
  <r>
    <n v="4534"/>
    <x v="843"/>
    <x v="3"/>
    <x v="2"/>
    <x v="1"/>
    <x v="1"/>
    <x v="2"/>
    <x v="2"/>
    <x v="8"/>
    <x v="36"/>
    <x v="36"/>
    <x v="0"/>
    <x v="0"/>
    <x v="1"/>
    <x v="2"/>
    <x v="2"/>
    <x v="0"/>
  </r>
  <r>
    <n v="4535"/>
    <x v="844"/>
    <x v="3"/>
    <x v="2"/>
    <x v="1"/>
    <x v="2"/>
    <x v="3"/>
    <x v="3"/>
    <x v="3"/>
    <x v="41"/>
    <x v="41"/>
    <x v="0"/>
    <x v="0"/>
    <x v="0"/>
    <x v="1"/>
    <x v="1"/>
    <x v="2"/>
  </r>
  <r>
    <n v="4536"/>
    <x v="844"/>
    <x v="3"/>
    <x v="2"/>
    <x v="0"/>
    <x v="4"/>
    <x v="4"/>
    <x v="4"/>
    <x v="4"/>
    <x v="8"/>
    <x v="8"/>
    <x v="0"/>
    <x v="0"/>
    <x v="0"/>
    <x v="1"/>
    <x v="1"/>
    <x v="1"/>
  </r>
  <r>
    <n v="4537"/>
    <x v="844"/>
    <x v="3"/>
    <x v="2"/>
    <x v="2"/>
    <x v="0"/>
    <x v="1"/>
    <x v="1"/>
    <x v="6"/>
    <x v="7"/>
    <x v="7"/>
    <x v="0"/>
    <x v="0"/>
    <x v="0"/>
    <x v="4"/>
    <x v="4"/>
    <x v="0"/>
  </r>
  <r>
    <n v="4538"/>
    <x v="844"/>
    <x v="3"/>
    <x v="2"/>
    <x v="0"/>
    <x v="6"/>
    <x v="1"/>
    <x v="1"/>
    <x v="5"/>
    <x v="28"/>
    <x v="28"/>
    <x v="1"/>
    <x v="1"/>
    <x v="0"/>
    <x v="1"/>
    <x v="1"/>
    <x v="2"/>
  </r>
  <r>
    <n v="4539"/>
    <x v="845"/>
    <x v="3"/>
    <x v="2"/>
    <x v="0"/>
    <x v="6"/>
    <x v="2"/>
    <x v="2"/>
    <x v="5"/>
    <x v="6"/>
    <x v="6"/>
    <x v="0"/>
    <x v="0"/>
    <x v="0"/>
    <x v="0"/>
    <x v="0"/>
    <x v="0"/>
  </r>
  <r>
    <n v="4540"/>
    <x v="845"/>
    <x v="3"/>
    <x v="2"/>
    <x v="0"/>
    <x v="1"/>
    <x v="3"/>
    <x v="3"/>
    <x v="9"/>
    <x v="35"/>
    <x v="35"/>
    <x v="0"/>
    <x v="0"/>
    <x v="0"/>
    <x v="2"/>
    <x v="2"/>
    <x v="0"/>
  </r>
  <r>
    <n v="4541"/>
    <x v="845"/>
    <x v="3"/>
    <x v="2"/>
    <x v="1"/>
    <x v="4"/>
    <x v="3"/>
    <x v="3"/>
    <x v="1"/>
    <x v="27"/>
    <x v="27"/>
    <x v="1"/>
    <x v="1"/>
    <x v="0"/>
    <x v="1"/>
    <x v="1"/>
    <x v="3"/>
  </r>
  <r>
    <n v="4542"/>
    <x v="846"/>
    <x v="3"/>
    <x v="2"/>
    <x v="0"/>
    <x v="2"/>
    <x v="4"/>
    <x v="4"/>
    <x v="9"/>
    <x v="46"/>
    <x v="46"/>
    <x v="0"/>
    <x v="0"/>
    <x v="0"/>
    <x v="2"/>
    <x v="2"/>
    <x v="0"/>
  </r>
  <r>
    <n v="4543"/>
    <x v="846"/>
    <x v="3"/>
    <x v="2"/>
    <x v="1"/>
    <x v="5"/>
    <x v="3"/>
    <x v="3"/>
    <x v="5"/>
    <x v="16"/>
    <x v="16"/>
    <x v="0"/>
    <x v="0"/>
    <x v="0"/>
    <x v="1"/>
    <x v="1"/>
    <x v="1"/>
  </r>
  <r>
    <n v="4544"/>
    <x v="846"/>
    <x v="3"/>
    <x v="2"/>
    <x v="1"/>
    <x v="4"/>
    <x v="2"/>
    <x v="2"/>
    <x v="9"/>
    <x v="26"/>
    <x v="26"/>
    <x v="1"/>
    <x v="1"/>
    <x v="0"/>
    <x v="3"/>
    <x v="3"/>
    <x v="0"/>
  </r>
  <r>
    <n v="4545"/>
    <x v="846"/>
    <x v="3"/>
    <x v="2"/>
    <x v="0"/>
    <x v="2"/>
    <x v="2"/>
    <x v="2"/>
    <x v="3"/>
    <x v="3"/>
    <x v="3"/>
    <x v="0"/>
    <x v="0"/>
    <x v="0"/>
    <x v="3"/>
    <x v="3"/>
    <x v="0"/>
  </r>
  <r>
    <n v="4546"/>
    <x v="847"/>
    <x v="3"/>
    <x v="2"/>
    <x v="0"/>
    <x v="3"/>
    <x v="3"/>
    <x v="3"/>
    <x v="7"/>
    <x v="11"/>
    <x v="11"/>
    <x v="0"/>
    <x v="0"/>
    <x v="0"/>
    <x v="2"/>
    <x v="2"/>
    <x v="3"/>
  </r>
  <r>
    <n v="4547"/>
    <x v="847"/>
    <x v="3"/>
    <x v="2"/>
    <x v="1"/>
    <x v="0"/>
    <x v="1"/>
    <x v="1"/>
    <x v="9"/>
    <x v="44"/>
    <x v="44"/>
    <x v="1"/>
    <x v="1"/>
    <x v="1"/>
    <x v="0"/>
    <x v="0"/>
    <x v="0"/>
  </r>
  <r>
    <n v="4548"/>
    <x v="847"/>
    <x v="3"/>
    <x v="2"/>
    <x v="1"/>
    <x v="5"/>
    <x v="1"/>
    <x v="1"/>
    <x v="8"/>
    <x v="33"/>
    <x v="33"/>
    <x v="1"/>
    <x v="1"/>
    <x v="0"/>
    <x v="2"/>
    <x v="2"/>
    <x v="1"/>
  </r>
  <r>
    <n v="4549"/>
    <x v="847"/>
    <x v="3"/>
    <x v="2"/>
    <x v="0"/>
    <x v="5"/>
    <x v="3"/>
    <x v="3"/>
    <x v="0"/>
    <x v="25"/>
    <x v="25"/>
    <x v="1"/>
    <x v="1"/>
    <x v="0"/>
    <x v="2"/>
    <x v="2"/>
    <x v="2"/>
  </r>
  <r>
    <n v="4550"/>
    <x v="847"/>
    <x v="3"/>
    <x v="2"/>
    <x v="2"/>
    <x v="5"/>
    <x v="4"/>
    <x v="4"/>
    <x v="8"/>
    <x v="19"/>
    <x v="19"/>
    <x v="0"/>
    <x v="0"/>
    <x v="0"/>
    <x v="2"/>
    <x v="2"/>
    <x v="4"/>
  </r>
  <r>
    <n v="4551"/>
    <x v="847"/>
    <x v="3"/>
    <x v="2"/>
    <x v="2"/>
    <x v="2"/>
    <x v="2"/>
    <x v="2"/>
    <x v="0"/>
    <x v="38"/>
    <x v="38"/>
    <x v="1"/>
    <x v="1"/>
    <x v="0"/>
    <x v="2"/>
    <x v="2"/>
    <x v="0"/>
  </r>
  <r>
    <n v="4552"/>
    <x v="847"/>
    <x v="3"/>
    <x v="2"/>
    <x v="1"/>
    <x v="3"/>
    <x v="1"/>
    <x v="1"/>
    <x v="4"/>
    <x v="22"/>
    <x v="22"/>
    <x v="0"/>
    <x v="0"/>
    <x v="0"/>
    <x v="1"/>
    <x v="1"/>
    <x v="1"/>
  </r>
  <r>
    <n v="4553"/>
    <x v="848"/>
    <x v="3"/>
    <x v="2"/>
    <x v="1"/>
    <x v="3"/>
    <x v="0"/>
    <x v="0"/>
    <x v="1"/>
    <x v="40"/>
    <x v="40"/>
    <x v="1"/>
    <x v="1"/>
    <x v="0"/>
    <x v="1"/>
    <x v="1"/>
    <x v="2"/>
  </r>
  <r>
    <n v="4554"/>
    <x v="848"/>
    <x v="3"/>
    <x v="2"/>
    <x v="0"/>
    <x v="4"/>
    <x v="2"/>
    <x v="2"/>
    <x v="0"/>
    <x v="38"/>
    <x v="38"/>
    <x v="0"/>
    <x v="0"/>
    <x v="1"/>
    <x v="2"/>
    <x v="2"/>
    <x v="0"/>
  </r>
  <r>
    <n v="4555"/>
    <x v="848"/>
    <x v="3"/>
    <x v="2"/>
    <x v="1"/>
    <x v="1"/>
    <x v="4"/>
    <x v="4"/>
    <x v="7"/>
    <x v="31"/>
    <x v="31"/>
    <x v="0"/>
    <x v="0"/>
    <x v="0"/>
    <x v="2"/>
    <x v="2"/>
    <x v="4"/>
  </r>
  <r>
    <n v="4556"/>
    <x v="848"/>
    <x v="3"/>
    <x v="2"/>
    <x v="1"/>
    <x v="5"/>
    <x v="4"/>
    <x v="4"/>
    <x v="1"/>
    <x v="37"/>
    <x v="37"/>
    <x v="1"/>
    <x v="1"/>
    <x v="0"/>
    <x v="3"/>
    <x v="3"/>
    <x v="4"/>
  </r>
  <r>
    <n v="4557"/>
    <x v="848"/>
    <x v="3"/>
    <x v="2"/>
    <x v="2"/>
    <x v="5"/>
    <x v="1"/>
    <x v="1"/>
    <x v="8"/>
    <x v="33"/>
    <x v="33"/>
    <x v="1"/>
    <x v="1"/>
    <x v="0"/>
    <x v="2"/>
    <x v="2"/>
    <x v="1"/>
  </r>
  <r>
    <n v="4558"/>
    <x v="848"/>
    <x v="3"/>
    <x v="2"/>
    <x v="2"/>
    <x v="2"/>
    <x v="0"/>
    <x v="0"/>
    <x v="4"/>
    <x v="4"/>
    <x v="4"/>
    <x v="0"/>
    <x v="0"/>
    <x v="0"/>
    <x v="4"/>
    <x v="4"/>
    <x v="2"/>
  </r>
  <r>
    <n v="4559"/>
    <x v="848"/>
    <x v="3"/>
    <x v="2"/>
    <x v="2"/>
    <x v="5"/>
    <x v="4"/>
    <x v="4"/>
    <x v="7"/>
    <x v="31"/>
    <x v="31"/>
    <x v="0"/>
    <x v="0"/>
    <x v="0"/>
    <x v="3"/>
    <x v="3"/>
    <x v="4"/>
  </r>
  <r>
    <n v="4560"/>
    <x v="848"/>
    <x v="3"/>
    <x v="2"/>
    <x v="1"/>
    <x v="0"/>
    <x v="2"/>
    <x v="2"/>
    <x v="3"/>
    <x v="3"/>
    <x v="3"/>
    <x v="0"/>
    <x v="0"/>
    <x v="0"/>
    <x v="2"/>
    <x v="2"/>
    <x v="0"/>
  </r>
  <r>
    <n v="4561"/>
    <x v="848"/>
    <x v="3"/>
    <x v="2"/>
    <x v="0"/>
    <x v="4"/>
    <x v="4"/>
    <x v="4"/>
    <x v="6"/>
    <x v="9"/>
    <x v="9"/>
    <x v="0"/>
    <x v="0"/>
    <x v="0"/>
    <x v="2"/>
    <x v="2"/>
    <x v="0"/>
  </r>
  <r>
    <n v="4562"/>
    <x v="849"/>
    <x v="3"/>
    <x v="2"/>
    <x v="2"/>
    <x v="5"/>
    <x v="2"/>
    <x v="2"/>
    <x v="4"/>
    <x v="17"/>
    <x v="17"/>
    <x v="0"/>
    <x v="0"/>
    <x v="1"/>
    <x v="2"/>
    <x v="2"/>
    <x v="0"/>
  </r>
  <r>
    <n v="4563"/>
    <x v="849"/>
    <x v="3"/>
    <x v="2"/>
    <x v="0"/>
    <x v="1"/>
    <x v="3"/>
    <x v="3"/>
    <x v="9"/>
    <x v="35"/>
    <x v="35"/>
    <x v="0"/>
    <x v="0"/>
    <x v="0"/>
    <x v="1"/>
    <x v="1"/>
    <x v="0"/>
  </r>
  <r>
    <n v="4564"/>
    <x v="849"/>
    <x v="3"/>
    <x v="2"/>
    <x v="2"/>
    <x v="3"/>
    <x v="4"/>
    <x v="4"/>
    <x v="1"/>
    <x v="37"/>
    <x v="37"/>
    <x v="0"/>
    <x v="0"/>
    <x v="0"/>
    <x v="1"/>
    <x v="1"/>
    <x v="4"/>
  </r>
  <r>
    <n v="4565"/>
    <x v="849"/>
    <x v="3"/>
    <x v="2"/>
    <x v="2"/>
    <x v="5"/>
    <x v="3"/>
    <x v="3"/>
    <x v="5"/>
    <x v="16"/>
    <x v="16"/>
    <x v="0"/>
    <x v="0"/>
    <x v="0"/>
    <x v="0"/>
    <x v="0"/>
    <x v="1"/>
  </r>
  <r>
    <n v="4566"/>
    <x v="849"/>
    <x v="3"/>
    <x v="2"/>
    <x v="1"/>
    <x v="0"/>
    <x v="4"/>
    <x v="4"/>
    <x v="9"/>
    <x v="46"/>
    <x v="46"/>
    <x v="0"/>
    <x v="0"/>
    <x v="0"/>
    <x v="0"/>
    <x v="0"/>
    <x v="0"/>
  </r>
  <r>
    <n v="4567"/>
    <x v="849"/>
    <x v="3"/>
    <x v="2"/>
    <x v="2"/>
    <x v="3"/>
    <x v="0"/>
    <x v="0"/>
    <x v="2"/>
    <x v="2"/>
    <x v="2"/>
    <x v="0"/>
    <x v="0"/>
    <x v="0"/>
    <x v="1"/>
    <x v="1"/>
    <x v="2"/>
  </r>
  <r>
    <n v="4568"/>
    <x v="850"/>
    <x v="4"/>
    <x v="2"/>
    <x v="1"/>
    <x v="3"/>
    <x v="0"/>
    <x v="0"/>
    <x v="0"/>
    <x v="0"/>
    <x v="0"/>
    <x v="0"/>
    <x v="0"/>
    <x v="1"/>
    <x v="2"/>
    <x v="2"/>
    <x v="0"/>
  </r>
  <r>
    <n v="4569"/>
    <x v="850"/>
    <x v="4"/>
    <x v="2"/>
    <x v="0"/>
    <x v="6"/>
    <x v="0"/>
    <x v="0"/>
    <x v="6"/>
    <x v="34"/>
    <x v="34"/>
    <x v="0"/>
    <x v="0"/>
    <x v="0"/>
    <x v="2"/>
    <x v="2"/>
    <x v="0"/>
  </r>
  <r>
    <n v="4570"/>
    <x v="850"/>
    <x v="4"/>
    <x v="2"/>
    <x v="0"/>
    <x v="6"/>
    <x v="0"/>
    <x v="0"/>
    <x v="3"/>
    <x v="45"/>
    <x v="45"/>
    <x v="1"/>
    <x v="1"/>
    <x v="0"/>
    <x v="4"/>
    <x v="4"/>
    <x v="0"/>
  </r>
  <r>
    <n v="4571"/>
    <x v="850"/>
    <x v="4"/>
    <x v="2"/>
    <x v="1"/>
    <x v="1"/>
    <x v="1"/>
    <x v="1"/>
    <x v="6"/>
    <x v="7"/>
    <x v="7"/>
    <x v="1"/>
    <x v="1"/>
    <x v="0"/>
    <x v="0"/>
    <x v="0"/>
    <x v="0"/>
  </r>
  <r>
    <n v="4572"/>
    <x v="850"/>
    <x v="4"/>
    <x v="2"/>
    <x v="0"/>
    <x v="3"/>
    <x v="0"/>
    <x v="0"/>
    <x v="1"/>
    <x v="40"/>
    <x v="40"/>
    <x v="0"/>
    <x v="0"/>
    <x v="0"/>
    <x v="4"/>
    <x v="4"/>
    <x v="2"/>
  </r>
  <r>
    <n v="4573"/>
    <x v="850"/>
    <x v="4"/>
    <x v="2"/>
    <x v="1"/>
    <x v="6"/>
    <x v="2"/>
    <x v="2"/>
    <x v="4"/>
    <x v="17"/>
    <x v="17"/>
    <x v="0"/>
    <x v="0"/>
    <x v="1"/>
    <x v="2"/>
    <x v="2"/>
    <x v="0"/>
  </r>
  <r>
    <n v="4574"/>
    <x v="850"/>
    <x v="4"/>
    <x v="2"/>
    <x v="0"/>
    <x v="6"/>
    <x v="1"/>
    <x v="1"/>
    <x v="4"/>
    <x v="22"/>
    <x v="22"/>
    <x v="1"/>
    <x v="1"/>
    <x v="0"/>
    <x v="0"/>
    <x v="0"/>
    <x v="1"/>
  </r>
  <r>
    <n v="4575"/>
    <x v="851"/>
    <x v="4"/>
    <x v="2"/>
    <x v="1"/>
    <x v="6"/>
    <x v="2"/>
    <x v="2"/>
    <x v="5"/>
    <x v="6"/>
    <x v="6"/>
    <x v="0"/>
    <x v="0"/>
    <x v="1"/>
    <x v="4"/>
    <x v="4"/>
    <x v="0"/>
  </r>
  <r>
    <n v="4576"/>
    <x v="851"/>
    <x v="4"/>
    <x v="2"/>
    <x v="2"/>
    <x v="2"/>
    <x v="2"/>
    <x v="2"/>
    <x v="9"/>
    <x v="26"/>
    <x v="26"/>
    <x v="1"/>
    <x v="1"/>
    <x v="0"/>
    <x v="0"/>
    <x v="0"/>
    <x v="0"/>
  </r>
  <r>
    <n v="4577"/>
    <x v="851"/>
    <x v="4"/>
    <x v="2"/>
    <x v="2"/>
    <x v="4"/>
    <x v="0"/>
    <x v="0"/>
    <x v="9"/>
    <x v="39"/>
    <x v="39"/>
    <x v="0"/>
    <x v="0"/>
    <x v="0"/>
    <x v="0"/>
    <x v="0"/>
    <x v="0"/>
  </r>
  <r>
    <n v="4578"/>
    <x v="852"/>
    <x v="4"/>
    <x v="2"/>
    <x v="1"/>
    <x v="1"/>
    <x v="2"/>
    <x v="2"/>
    <x v="3"/>
    <x v="3"/>
    <x v="3"/>
    <x v="1"/>
    <x v="1"/>
    <x v="0"/>
    <x v="0"/>
    <x v="0"/>
    <x v="0"/>
  </r>
  <r>
    <n v="4579"/>
    <x v="852"/>
    <x v="4"/>
    <x v="2"/>
    <x v="1"/>
    <x v="3"/>
    <x v="3"/>
    <x v="3"/>
    <x v="8"/>
    <x v="18"/>
    <x v="18"/>
    <x v="1"/>
    <x v="1"/>
    <x v="0"/>
    <x v="3"/>
    <x v="3"/>
    <x v="4"/>
  </r>
  <r>
    <n v="4580"/>
    <x v="852"/>
    <x v="4"/>
    <x v="2"/>
    <x v="1"/>
    <x v="0"/>
    <x v="2"/>
    <x v="2"/>
    <x v="9"/>
    <x v="26"/>
    <x v="26"/>
    <x v="1"/>
    <x v="1"/>
    <x v="1"/>
    <x v="2"/>
    <x v="2"/>
    <x v="0"/>
  </r>
  <r>
    <n v="4581"/>
    <x v="853"/>
    <x v="4"/>
    <x v="2"/>
    <x v="2"/>
    <x v="0"/>
    <x v="4"/>
    <x v="4"/>
    <x v="2"/>
    <x v="24"/>
    <x v="24"/>
    <x v="0"/>
    <x v="0"/>
    <x v="0"/>
    <x v="2"/>
    <x v="2"/>
    <x v="1"/>
  </r>
  <r>
    <n v="4582"/>
    <x v="854"/>
    <x v="4"/>
    <x v="2"/>
    <x v="2"/>
    <x v="5"/>
    <x v="4"/>
    <x v="4"/>
    <x v="9"/>
    <x v="46"/>
    <x v="46"/>
    <x v="1"/>
    <x v="1"/>
    <x v="0"/>
    <x v="2"/>
    <x v="2"/>
    <x v="0"/>
  </r>
  <r>
    <n v="4583"/>
    <x v="854"/>
    <x v="4"/>
    <x v="2"/>
    <x v="0"/>
    <x v="1"/>
    <x v="2"/>
    <x v="2"/>
    <x v="7"/>
    <x v="15"/>
    <x v="15"/>
    <x v="1"/>
    <x v="1"/>
    <x v="0"/>
    <x v="0"/>
    <x v="0"/>
    <x v="0"/>
  </r>
  <r>
    <n v="4584"/>
    <x v="855"/>
    <x v="4"/>
    <x v="2"/>
    <x v="0"/>
    <x v="3"/>
    <x v="0"/>
    <x v="0"/>
    <x v="1"/>
    <x v="40"/>
    <x v="40"/>
    <x v="0"/>
    <x v="0"/>
    <x v="0"/>
    <x v="0"/>
    <x v="0"/>
    <x v="2"/>
  </r>
  <r>
    <n v="4585"/>
    <x v="855"/>
    <x v="4"/>
    <x v="2"/>
    <x v="1"/>
    <x v="6"/>
    <x v="2"/>
    <x v="2"/>
    <x v="4"/>
    <x v="17"/>
    <x v="17"/>
    <x v="0"/>
    <x v="0"/>
    <x v="0"/>
    <x v="1"/>
    <x v="1"/>
    <x v="0"/>
  </r>
  <r>
    <n v="4586"/>
    <x v="856"/>
    <x v="4"/>
    <x v="2"/>
    <x v="0"/>
    <x v="0"/>
    <x v="3"/>
    <x v="3"/>
    <x v="9"/>
    <x v="35"/>
    <x v="35"/>
    <x v="0"/>
    <x v="0"/>
    <x v="0"/>
    <x v="2"/>
    <x v="2"/>
    <x v="0"/>
  </r>
  <r>
    <n v="4587"/>
    <x v="856"/>
    <x v="4"/>
    <x v="2"/>
    <x v="2"/>
    <x v="2"/>
    <x v="1"/>
    <x v="1"/>
    <x v="8"/>
    <x v="33"/>
    <x v="33"/>
    <x v="0"/>
    <x v="0"/>
    <x v="0"/>
    <x v="2"/>
    <x v="2"/>
    <x v="1"/>
  </r>
  <r>
    <n v="4588"/>
    <x v="856"/>
    <x v="4"/>
    <x v="2"/>
    <x v="0"/>
    <x v="0"/>
    <x v="0"/>
    <x v="0"/>
    <x v="6"/>
    <x v="34"/>
    <x v="34"/>
    <x v="0"/>
    <x v="0"/>
    <x v="0"/>
    <x v="4"/>
    <x v="4"/>
    <x v="0"/>
  </r>
  <r>
    <n v="4589"/>
    <x v="856"/>
    <x v="4"/>
    <x v="2"/>
    <x v="1"/>
    <x v="4"/>
    <x v="1"/>
    <x v="1"/>
    <x v="0"/>
    <x v="10"/>
    <x v="10"/>
    <x v="0"/>
    <x v="0"/>
    <x v="0"/>
    <x v="2"/>
    <x v="2"/>
    <x v="2"/>
  </r>
  <r>
    <n v="4590"/>
    <x v="856"/>
    <x v="4"/>
    <x v="2"/>
    <x v="2"/>
    <x v="4"/>
    <x v="1"/>
    <x v="1"/>
    <x v="6"/>
    <x v="7"/>
    <x v="7"/>
    <x v="0"/>
    <x v="0"/>
    <x v="0"/>
    <x v="4"/>
    <x v="4"/>
    <x v="0"/>
  </r>
  <r>
    <n v="4591"/>
    <x v="856"/>
    <x v="4"/>
    <x v="2"/>
    <x v="0"/>
    <x v="5"/>
    <x v="1"/>
    <x v="1"/>
    <x v="9"/>
    <x v="44"/>
    <x v="44"/>
    <x v="0"/>
    <x v="0"/>
    <x v="0"/>
    <x v="2"/>
    <x v="2"/>
    <x v="0"/>
  </r>
  <r>
    <n v="4592"/>
    <x v="856"/>
    <x v="4"/>
    <x v="2"/>
    <x v="0"/>
    <x v="4"/>
    <x v="4"/>
    <x v="4"/>
    <x v="8"/>
    <x v="19"/>
    <x v="19"/>
    <x v="0"/>
    <x v="0"/>
    <x v="0"/>
    <x v="0"/>
    <x v="0"/>
    <x v="4"/>
  </r>
  <r>
    <n v="4593"/>
    <x v="857"/>
    <x v="4"/>
    <x v="2"/>
    <x v="1"/>
    <x v="6"/>
    <x v="4"/>
    <x v="4"/>
    <x v="4"/>
    <x v="8"/>
    <x v="8"/>
    <x v="0"/>
    <x v="0"/>
    <x v="0"/>
    <x v="1"/>
    <x v="1"/>
    <x v="1"/>
  </r>
  <r>
    <n v="4594"/>
    <x v="857"/>
    <x v="4"/>
    <x v="2"/>
    <x v="0"/>
    <x v="6"/>
    <x v="4"/>
    <x v="4"/>
    <x v="7"/>
    <x v="31"/>
    <x v="31"/>
    <x v="0"/>
    <x v="0"/>
    <x v="0"/>
    <x v="1"/>
    <x v="1"/>
    <x v="4"/>
  </r>
  <r>
    <n v="4595"/>
    <x v="857"/>
    <x v="4"/>
    <x v="2"/>
    <x v="0"/>
    <x v="3"/>
    <x v="2"/>
    <x v="2"/>
    <x v="6"/>
    <x v="32"/>
    <x v="32"/>
    <x v="0"/>
    <x v="0"/>
    <x v="0"/>
    <x v="2"/>
    <x v="2"/>
    <x v="0"/>
  </r>
  <r>
    <n v="4596"/>
    <x v="857"/>
    <x v="4"/>
    <x v="2"/>
    <x v="0"/>
    <x v="5"/>
    <x v="0"/>
    <x v="0"/>
    <x v="8"/>
    <x v="23"/>
    <x v="23"/>
    <x v="1"/>
    <x v="1"/>
    <x v="0"/>
    <x v="2"/>
    <x v="2"/>
    <x v="2"/>
  </r>
  <r>
    <n v="4597"/>
    <x v="857"/>
    <x v="4"/>
    <x v="2"/>
    <x v="0"/>
    <x v="2"/>
    <x v="0"/>
    <x v="0"/>
    <x v="5"/>
    <x v="48"/>
    <x v="48"/>
    <x v="0"/>
    <x v="0"/>
    <x v="0"/>
    <x v="2"/>
    <x v="2"/>
    <x v="0"/>
  </r>
  <r>
    <n v="4598"/>
    <x v="857"/>
    <x v="4"/>
    <x v="2"/>
    <x v="1"/>
    <x v="1"/>
    <x v="1"/>
    <x v="1"/>
    <x v="4"/>
    <x v="22"/>
    <x v="22"/>
    <x v="0"/>
    <x v="0"/>
    <x v="0"/>
    <x v="2"/>
    <x v="2"/>
    <x v="1"/>
  </r>
  <r>
    <n v="4599"/>
    <x v="857"/>
    <x v="4"/>
    <x v="2"/>
    <x v="2"/>
    <x v="4"/>
    <x v="3"/>
    <x v="3"/>
    <x v="0"/>
    <x v="25"/>
    <x v="25"/>
    <x v="0"/>
    <x v="0"/>
    <x v="0"/>
    <x v="3"/>
    <x v="3"/>
    <x v="2"/>
  </r>
  <r>
    <n v="4600"/>
    <x v="858"/>
    <x v="4"/>
    <x v="2"/>
    <x v="1"/>
    <x v="3"/>
    <x v="3"/>
    <x v="3"/>
    <x v="6"/>
    <x v="13"/>
    <x v="13"/>
    <x v="0"/>
    <x v="0"/>
    <x v="1"/>
    <x v="0"/>
    <x v="0"/>
    <x v="0"/>
  </r>
  <r>
    <n v="4601"/>
    <x v="859"/>
    <x v="4"/>
    <x v="2"/>
    <x v="2"/>
    <x v="3"/>
    <x v="3"/>
    <x v="3"/>
    <x v="2"/>
    <x v="5"/>
    <x v="5"/>
    <x v="1"/>
    <x v="1"/>
    <x v="0"/>
    <x v="3"/>
    <x v="3"/>
    <x v="1"/>
  </r>
  <r>
    <n v="4602"/>
    <x v="859"/>
    <x v="4"/>
    <x v="2"/>
    <x v="2"/>
    <x v="6"/>
    <x v="0"/>
    <x v="0"/>
    <x v="6"/>
    <x v="34"/>
    <x v="34"/>
    <x v="0"/>
    <x v="0"/>
    <x v="0"/>
    <x v="2"/>
    <x v="2"/>
    <x v="0"/>
  </r>
  <r>
    <n v="4603"/>
    <x v="859"/>
    <x v="4"/>
    <x v="2"/>
    <x v="0"/>
    <x v="0"/>
    <x v="4"/>
    <x v="4"/>
    <x v="6"/>
    <x v="9"/>
    <x v="9"/>
    <x v="1"/>
    <x v="1"/>
    <x v="1"/>
    <x v="0"/>
    <x v="0"/>
    <x v="0"/>
  </r>
  <r>
    <n v="4604"/>
    <x v="860"/>
    <x v="4"/>
    <x v="2"/>
    <x v="0"/>
    <x v="5"/>
    <x v="2"/>
    <x v="2"/>
    <x v="2"/>
    <x v="12"/>
    <x v="12"/>
    <x v="1"/>
    <x v="1"/>
    <x v="0"/>
    <x v="3"/>
    <x v="3"/>
    <x v="0"/>
  </r>
  <r>
    <n v="4605"/>
    <x v="860"/>
    <x v="4"/>
    <x v="2"/>
    <x v="2"/>
    <x v="6"/>
    <x v="3"/>
    <x v="3"/>
    <x v="6"/>
    <x v="13"/>
    <x v="13"/>
    <x v="0"/>
    <x v="0"/>
    <x v="0"/>
    <x v="1"/>
    <x v="1"/>
    <x v="0"/>
  </r>
  <r>
    <n v="4606"/>
    <x v="860"/>
    <x v="4"/>
    <x v="2"/>
    <x v="2"/>
    <x v="3"/>
    <x v="0"/>
    <x v="0"/>
    <x v="6"/>
    <x v="34"/>
    <x v="34"/>
    <x v="1"/>
    <x v="1"/>
    <x v="0"/>
    <x v="2"/>
    <x v="2"/>
    <x v="0"/>
  </r>
  <r>
    <n v="4607"/>
    <x v="860"/>
    <x v="4"/>
    <x v="2"/>
    <x v="2"/>
    <x v="5"/>
    <x v="3"/>
    <x v="3"/>
    <x v="7"/>
    <x v="11"/>
    <x v="11"/>
    <x v="0"/>
    <x v="0"/>
    <x v="0"/>
    <x v="3"/>
    <x v="3"/>
    <x v="3"/>
  </r>
  <r>
    <n v="4608"/>
    <x v="860"/>
    <x v="4"/>
    <x v="2"/>
    <x v="0"/>
    <x v="3"/>
    <x v="3"/>
    <x v="3"/>
    <x v="9"/>
    <x v="35"/>
    <x v="35"/>
    <x v="0"/>
    <x v="0"/>
    <x v="0"/>
    <x v="3"/>
    <x v="3"/>
    <x v="0"/>
  </r>
  <r>
    <n v="4609"/>
    <x v="860"/>
    <x v="4"/>
    <x v="2"/>
    <x v="2"/>
    <x v="2"/>
    <x v="2"/>
    <x v="2"/>
    <x v="2"/>
    <x v="12"/>
    <x v="12"/>
    <x v="1"/>
    <x v="1"/>
    <x v="0"/>
    <x v="0"/>
    <x v="0"/>
    <x v="0"/>
  </r>
  <r>
    <n v="4610"/>
    <x v="860"/>
    <x v="4"/>
    <x v="2"/>
    <x v="1"/>
    <x v="6"/>
    <x v="1"/>
    <x v="1"/>
    <x v="2"/>
    <x v="30"/>
    <x v="30"/>
    <x v="0"/>
    <x v="0"/>
    <x v="0"/>
    <x v="1"/>
    <x v="1"/>
    <x v="2"/>
  </r>
  <r>
    <n v="4611"/>
    <x v="860"/>
    <x v="4"/>
    <x v="2"/>
    <x v="2"/>
    <x v="4"/>
    <x v="2"/>
    <x v="2"/>
    <x v="7"/>
    <x v="15"/>
    <x v="15"/>
    <x v="0"/>
    <x v="0"/>
    <x v="0"/>
    <x v="0"/>
    <x v="0"/>
    <x v="0"/>
  </r>
  <r>
    <n v="4612"/>
    <x v="860"/>
    <x v="4"/>
    <x v="2"/>
    <x v="2"/>
    <x v="6"/>
    <x v="0"/>
    <x v="0"/>
    <x v="4"/>
    <x v="4"/>
    <x v="4"/>
    <x v="0"/>
    <x v="0"/>
    <x v="0"/>
    <x v="2"/>
    <x v="2"/>
    <x v="2"/>
  </r>
  <r>
    <n v="4613"/>
    <x v="860"/>
    <x v="4"/>
    <x v="2"/>
    <x v="2"/>
    <x v="4"/>
    <x v="1"/>
    <x v="1"/>
    <x v="3"/>
    <x v="14"/>
    <x v="14"/>
    <x v="0"/>
    <x v="0"/>
    <x v="0"/>
    <x v="1"/>
    <x v="1"/>
    <x v="0"/>
  </r>
  <r>
    <n v="4614"/>
    <x v="861"/>
    <x v="4"/>
    <x v="2"/>
    <x v="1"/>
    <x v="3"/>
    <x v="3"/>
    <x v="3"/>
    <x v="2"/>
    <x v="5"/>
    <x v="5"/>
    <x v="1"/>
    <x v="1"/>
    <x v="0"/>
    <x v="3"/>
    <x v="3"/>
    <x v="1"/>
  </r>
  <r>
    <n v="4615"/>
    <x v="861"/>
    <x v="4"/>
    <x v="2"/>
    <x v="1"/>
    <x v="0"/>
    <x v="1"/>
    <x v="1"/>
    <x v="6"/>
    <x v="7"/>
    <x v="7"/>
    <x v="1"/>
    <x v="1"/>
    <x v="0"/>
    <x v="1"/>
    <x v="1"/>
    <x v="0"/>
  </r>
  <r>
    <n v="4616"/>
    <x v="861"/>
    <x v="4"/>
    <x v="2"/>
    <x v="1"/>
    <x v="3"/>
    <x v="3"/>
    <x v="3"/>
    <x v="6"/>
    <x v="13"/>
    <x v="13"/>
    <x v="0"/>
    <x v="0"/>
    <x v="0"/>
    <x v="2"/>
    <x v="2"/>
    <x v="0"/>
  </r>
  <r>
    <n v="4617"/>
    <x v="861"/>
    <x v="4"/>
    <x v="2"/>
    <x v="2"/>
    <x v="5"/>
    <x v="2"/>
    <x v="2"/>
    <x v="7"/>
    <x v="15"/>
    <x v="15"/>
    <x v="1"/>
    <x v="1"/>
    <x v="0"/>
    <x v="4"/>
    <x v="4"/>
    <x v="0"/>
  </r>
  <r>
    <n v="4618"/>
    <x v="861"/>
    <x v="4"/>
    <x v="2"/>
    <x v="1"/>
    <x v="1"/>
    <x v="4"/>
    <x v="4"/>
    <x v="7"/>
    <x v="31"/>
    <x v="31"/>
    <x v="0"/>
    <x v="0"/>
    <x v="0"/>
    <x v="0"/>
    <x v="0"/>
    <x v="4"/>
  </r>
  <r>
    <n v="4619"/>
    <x v="861"/>
    <x v="4"/>
    <x v="2"/>
    <x v="1"/>
    <x v="3"/>
    <x v="4"/>
    <x v="4"/>
    <x v="6"/>
    <x v="9"/>
    <x v="9"/>
    <x v="0"/>
    <x v="0"/>
    <x v="0"/>
    <x v="2"/>
    <x v="2"/>
    <x v="0"/>
  </r>
  <r>
    <n v="4620"/>
    <x v="861"/>
    <x v="4"/>
    <x v="2"/>
    <x v="1"/>
    <x v="6"/>
    <x v="4"/>
    <x v="4"/>
    <x v="3"/>
    <x v="42"/>
    <x v="42"/>
    <x v="0"/>
    <x v="0"/>
    <x v="0"/>
    <x v="2"/>
    <x v="2"/>
    <x v="2"/>
  </r>
  <r>
    <n v="4621"/>
    <x v="862"/>
    <x v="4"/>
    <x v="2"/>
    <x v="0"/>
    <x v="5"/>
    <x v="1"/>
    <x v="1"/>
    <x v="5"/>
    <x v="28"/>
    <x v="28"/>
    <x v="0"/>
    <x v="0"/>
    <x v="0"/>
    <x v="2"/>
    <x v="2"/>
    <x v="2"/>
  </r>
  <r>
    <n v="4622"/>
    <x v="862"/>
    <x v="4"/>
    <x v="2"/>
    <x v="1"/>
    <x v="3"/>
    <x v="3"/>
    <x v="3"/>
    <x v="2"/>
    <x v="5"/>
    <x v="5"/>
    <x v="1"/>
    <x v="1"/>
    <x v="0"/>
    <x v="2"/>
    <x v="2"/>
    <x v="1"/>
  </r>
  <r>
    <n v="4623"/>
    <x v="863"/>
    <x v="4"/>
    <x v="2"/>
    <x v="1"/>
    <x v="2"/>
    <x v="2"/>
    <x v="2"/>
    <x v="1"/>
    <x v="43"/>
    <x v="43"/>
    <x v="1"/>
    <x v="1"/>
    <x v="1"/>
    <x v="2"/>
    <x v="2"/>
    <x v="0"/>
  </r>
  <r>
    <n v="4624"/>
    <x v="864"/>
    <x v="4"/>
    <x v="2"/>
    <x v="2"/>
    <x v="0"/>
    <x v="1"/>
    <x v="1"/>
    <x v="3"/>
    <x v="14"/>
    <x v="14"/>
    <x v="1"/>
    <x v="1"/>
    <x v="0"/>
    <x v="2"/>
    <x v="2"/>
    <x v="0"/>
  </r>
  <r>
    <n v="4625"/>
    <x v="864"/>
    <x v="4"/>
    <x v="2"/>
    <x v="0"/>
    <x v="0"/>
    <x v="2"/>
    <x v="2"/>
    <x v="1"/>
    <x v="43"/>
    <x v="43"/>
    <x v="0"/>
    <x v="0"/>
    <x v="0"/>
    <x v="3"/>
    <x v="3"/>
    <x v="0"/>
  </r>
  <r>
    <n v="4626"/>
    <x v="864"/>
    <x v="4"/>
    <x v="2"/>
    <x v="0"/>
    <x v="2"/>
    <x v="1"/>
    <x v="1"/>
    <x v="3"/>
    <x v="14"/>
    <x v="14"/>
    <x v="1"/>
    <x v="1"/>
    <x v="0"/>
    <x v="0"/>
    <x v="0"/>
    <x v="0"/>
  </r>
  <r>
    <n v="4627"/>
    <x v="864"/>
    <x v="4"/>
    <x v="2"/>
    <x v="1"/>
    <x v="1"/>
    <x v="3"/>
    <x v="3"/>
    <x v="5"/>
    <x v="16"/>
    <x v="16"/>
    <x v="0"/>
    <x v="0"/>
    <x v="1"/>
    <x v="4"/>
    <x v="4"/>
    <x v="1"/>
  </r>
  <r>
    <n v="4628"/>
    <x v="865"/>
    <x v="4"/>
    <x v="2"/>
    <x v="0"/>
    <x v="0"/>
    <x v="4"/>
    <x v="4"/>
    <x v="8"/>
    <x v="19"/>
    <x v="19"/>
    <x v="0"/>
    <x v="0"/>
    <x v="0"/>
    <x v="2"/>
    <x v="2"/>
    <x v="4"/>
  </r>
  <r>
    <n v="4629"/>
    <x v="865"/>
    <x v="4"/>
    <x v="2"/>
    <x v="2"/>
    <x v="0"/>
    <x v="0"/>
    <x v="0"/>
    <x v="7"/>
    <x v="20"/>
    <x v="20"/>
    <x v="0"/>
    <x v="0"/>
    <x v="0"/>
    <x v="2"/>
    <x v="2"/>
    <x v="2"/>
  </r>
  <r>
    <n v="4630"/>
    <x v="865"/>
    <x v="4"/>
    <x v="2"/>
    <x v="2"/>
    <x v="5"/>
    <x v="1"/>
    <x v="1"/>
    <x v="6"/>
    <x v="7"/>
    <x v="7"/>
    <x v="1"/>
    <x v="1"/>
    <x v="0"/>
    <x v="4"/>
    <x v="4"/>
    <x v="0"/>
  </r>
  <r>
    <n v="4631"/>
    <x v="865"/>
    <x v="4"/>
    <x v="2"/>
    <x v="0"/>
    <x v="5"/>
    <x v="4"/>
    <x v="4"/>
    <x v="8"/>
    <x v="19"/>
    <x v="19"/>
    <x v="0"/>
    <x v="0"/>
    <x v="0"/>
    <x v="2"/>
    <x v="2"/>
    <x v="4"/>
  </r>
  <r>
    <n v="4632"/>
    <x v="866"/>
    <x v="4"/>
    <x v="2"/>
    <x v="0"/>
    <x v="3"/>
    <x v="0"/>
    <x v="0"/>
    <x v="1"/>
    <x v="40"/>
    <x v="40"/>
    <x v="1"/>
    <x v="1"/>
    <x v="0"/>
    <x v="2"/>
    <x v="2"/>
    <x v="2"/>
  </r>
  <r>
    <n v="4633"/>
    <x v="866"/>
    <x v="4"/>
    <x v="2"/>
    <x v="1"/>
    <x v="3"/>
    <x v="1"/>
    <x v="1"/>
    <x v="4"/>
    <x v="22"/>
    <x v="22"/>
    <x v="1"/>
    <x v="1"/>
    <x v="0"/>
    <x v="0"/>
    <x v="0"/>
    <x v="1"/>
  </r>
  <r>
    <n v="4634"/>
    <x v="866"/>
    <x v="4"/>
    <x v="2"/>
    <x v="0"/>
    <x v="0"/>
    <x v="2"/>
    <x v="2"/>
    <x v="1"/>
    <x v="43"/>
    <x v="43"/>
    <x v="0"/>
    <x v="0"/>
    <x v="0"/>
    <x v="1"/>
    <x v="1"/>
    <x v="0"/>
  </r>
  <r>
    <n v="4635"/>
    <x v="866"/>
    <x v="4"/>
    <x v="2"/>
    <x v="0"/>
    <x v="6"/>
    <x v="0"/>
    <x v="0"/>
    <x v="4"/>
    <x v="4"/>
    <x v="4"/>
    <x v="0"/>
    <x v="0"/>
    <x v="0"/>
    <x v="1"/>
    <x v="1"/>
    <x v="2"/>
  </r>
  <r>
    <n v="4636"/>
    <x v="866"/>
    <x v="4"/>
    <x v="2"/>
    <x v="2"/>
    <x v="5"/>
    <x v="1"/>
    <x v="1"/>
    <x v="3"/>
    <x v="14"/>
    <x v="14"/>
    <x v="0"/>
    <x v="0"/>
    <x v="0"/>
    <x v="1"/>
    <x v="1"/>
    <x v="0"/>
  </r>
  <r>
    <n v="4637"/>
    <x v="866"/>
    <x v="4"/>
    <x v="2"/>
    <x v="0"/>
    <x v="4"/>
    <x v="1"/>
    <x v="1"/>
    <x v="1"/>
    <x v="1"/>
    <x v="1"/>
    <x v="1"/>
    <x v="1"/>
    <x v="1"/>
    <x v="2"/>
    <x v="2"/>
    <x v="1"/>
  </r>
  <r>
    <n v="4638"/>
    <x v="866"/>
    <x v="4"/>
    <x v="2"/>
    <x v="1"/>
    <x v="2"/>
    <x v="1"/>
    <x v="1"/>
    <x v="5"/>
    <x v="28"/>
    <x v="28"/>
    <x v="0"/>
    <x v="0"/>
    <x v="0"/>
    <x v="1"/>
    <x v="1"/>
    <x v="2"/>
  </r>
  <r>
    <n v="4639"/>
    <x v="866"/>
    <x v="4"/>
    <x v="2"/>
    <x v="1"/>
    <x v="0"/>
    <x v="0"/>
    <x v="0"/>
    <x v="7"/>
    <x v="20"/>
    <x v="20"/>
    <x v="0"/>
    <x v="0"/>
    <x v="0"/>
    <x v="2"/>
    <x v="2"/>
    <x v="2"/>
  </r>
  <r>
    <n v="4640"/>
    <x v="866"/>
    <x v="4"/>
    <x v="2"/>
    <x v="0"/>
    <x v="6"/>
    <x v="4"/>
    <x v="4"/>
    <x v="6"/>
    <x v="9"/>
    <x v="9"/>
    <x v="1"/>
    <x v="1"/>
    <x v="0"/>
    <x v="3"/>
    <x v="3"/>
    <x v="0"/>
  </r>
  <r>
    <n v="4641"/>
    <x v="867"/>
    <x v="4"/>
    <x v="2"/>
    <x v="2"/>
    <x v="2"/>
    <x v="4"/>
    <x v="4"/>
    <x v="2"/>
    <x v="24"/>
    <x v="24"/>
    <x v="0"/>
    <x v="0"/>
    <x v="0"/>
    <x v="2"/>
    <x v="2"/>
    <x v="1"/>
  </r>
  <r>
    <n v="4642"/>
    <x v="867"/>
    <x v="4"/>
    <x v="2"/>
    <x v="1"/>
    <x v="3"/>
    <x v="4"/>
    <x v="4"/>
    <x v="7"/>
    <x v="31"/>
    <x v="31"/>
    <x v="0"/>
    <x v="0"/>
    <x v="1"/>
    <x v="2"/>
    <x v="2"/>
    <x v="4"/>
  </r>
  <r>
    <n v="4643"/>
    <x v="867"/>
    <x v="4"/>
    <x v="2"/>
    <x v="0"/>
    <x v="0"/>
    <x v="4"/>
    <x v="4"/>
    <x v="4"/>
    <x v="8"/>
    <x v="8"/>
    <x v="0"/>
    <x v="0"/>
    <x v="0"/>
    <x v="2"/>
    <x v="2"/>
    <x v="1"/>
  </r>
  <r>
    <n v="4644"/>
    <x v="867"/>
    <x v="4"/>
    <x v="2"/>
    <x v="0"/>
    <x v="6"/>
    <x v="3"/>
    <x v="3"/>
    <x v="9"/>
    <x v="35"/>
    <x v="35"/>
    <x v="0"/>
    <x v="0"/>
    <x v="0"/>
    <x v="0"/>
    <x v="0"/>
    <x v="0"/>
  </r>
  <r>
    <n v="4645"/>
    <x v="867"/>
    <x v="4"/>
    <x v="2"/>
    <x v="0"/>
    <x v="4"/>
    <x v="4"/>
    <x v="4"/>
    <x v="2"/>
    <x v="24"/>
    <x v="24"/>
    <x v="0"/>
    <x v="0"/>
    <x v="0"/>
    <x v="2"/>
    <x v="2"/>
    <x v="1"/>
  </r>
  <r>
    <n v="4646"/>
    <x v="867"/>
    <x v="4"/>
    <x v="2"/>
    <x v="2"/>
    <x v="4"/>
    <x v="2"/>
    <x v="2"/>
    <x v="6"/>
    <x v="32"/>
    <x v="32"/>
    <x v="0"/>
    <x v="0"/>
    <x v="0"/>
    <x v="2"/>
    <x v="2"/>
    <x v="0"/>
  </r>
  <r>
    <n v="4647"/>
    <x v="868"/>
    <x v="4"/>
    <x v="2"/>
    <x v="2"/>
    <x v="0"/>
    <x v="0"/>
    <x v="0"/>
    <x v="4"/>
    <x v="4"/>
    <x v="4"/>
    <x v="1"/>
    <x v="1"/>
    <x v="0"/>
    <x v="3"/>
    <x v="3"/>
    <x v="2"/>
  </r>
  <r>
    <n v="4648"/>
    <x v="868"/>
    <x v="4"/>
    <x v="2"/>
    <x v="1"/>
    <x v="3"/>
    <x v="1"/>
    <x v="1"/>
    <x v="0"/>
    <x v="10"/>
    <x v="10"/>
    <x v="0"/>
    <x v="0"/>
    <x v="0"/>
    <x v="2"/>
    <x v="2"/>
    <x v="2"/>
  </r>
  <r>
    <n v="4649"/>
    <x v="869"/>
    <x v="4"/>
    <x v="2"/>
    <x v="0"/>
    <x v="6"/>
    <x v="2"/>
    <x v="2"/>
    <x v="8"/>
    <x v="36"/>
    <x v="36"/>
    <x v="0"/>
    <x v="0"/>
    <x v="1"/>
    <x v="3"/>
    <x v="3"/>
    <x v="0"/>
  </r>
  <r>
    <n v="4650"/>
    <x v="870"/>
    <x v="4"/>
    <x v="2"/>
    <x v="2"/>
    <x v="3"/>
    <x v="3"/>
    <x v="3"/>
    <x v="8"/>
    <x v="18"/>
    <x v="18"/>
    <x v="1"/>
    <x v="1"/>
    <x v="0"/>
    <x v="0"/>
    <x v="0"/>
    <x v="4"/>
  </r>
  <r>
    <n v="4651"/>
    <x v="870"/>
    <x v="4"/>
    <x v="2"/>
    <x v="1"/>
    <x v="1"/>
    <x v="3"/>
    <x v="3"/>
    <x v="1"/>
    <x v="27"/>
    <x v="27"/>
    <x v="0"/>
    <x v="0"/>
    <x v="0"/>
    <x v="2"/>
    <x v="2"/>
    <x v="3"/>
  </r>
  <r>
    <n v="4652"/>
    <x v="871"/>
    <x v="4"/>
    <x v="2"/>
    <x v="1"/>
    <x v="6"/>
    <x v="4"/>
    <x v="4"/>
    <x v="2"/>
    <x v="24"/>
    <x v="24"/>
    <x v="0"/>
    <x v="0"/>
    <x v="1"/>
    <x v="2"/>
    <x v="2"/>
    <x v="1"/>
  </r>
  <r>
    <n v="4653"/>
    <x v="871"/>
    <x v="4"/>
    <x v="2"/>
    <x v="0"/>
    <x v="1"/>
    <x v="3"/>
    <x v="3"/>
    <x v="9"/>
    <x v="35"/>
    <x v="35"/>
    <x v="0"/>
    <x v="0"/>
    <x v="0"/>
    <x v="0"/>
    <x v="0"/>
    <x v="0"/>
  </r>
  <r>
    <n v="4654"/>
    <x v="871"/>
    <x v="4"/>
    <x v="2"/>
    <x v="2"/>
    <x v="3"/>
    <x v="4"/>
    <x v="4"/>
    <x v="7"/>
    <x v="31"/>
    <x v="31"/>
    <x v="0"/>
    <x v="0"/>
    <x v="1"/>
    <x v="2"/>
    <x v="2"/>
    <x v="4"/>
  </r>
  <r>
    <n v="4655"/>
    <x v="871"/>
    <x v="4"/>
    <x v="2"/>
    <x v="2"/>
    <x v="0"/>
    <x v="4"/>
    <x v="4"/>
    <x v="9"/>
    <x v="46"/>
    <x v="46"/>
    <x v="0"/>
    <x v="0"/>
    <x v="0"/>
    <x v="0"/>
    <x v="0"/>
    <x v="0"/>
  </r>
  <r>
    <n v="4656"/>
    <x v="872"/>
    <x v="4"/>
    <x v="2"/>
    <x v="2"/>
    <x v="2"/>
    <x v="0"/>
    <x v="0"/>
    <x v="8"/>
    <x v="23"/>
    <x v="23"/>
    <x v="1"/>
    <x v="1"/>
    <x v="0"/>
    <x v="2"/>
    <x v="2"/>
    <x v="2"/>
  </r>
  <r>
    <n v="4657"/>
    <x v="872"/>
    <x v="4"/>
    <x v="2"/>
    <x v="2"/>
    <x v="2"/>
    <x v="0"/>
    <x v="0"/>
    <x v="2"/>
    <x v="2"/>
    <x v="2"/>
    <x v="0"/>
    <x v="0"/>
    <x v="0"/>
    <x v="0"/>
    <x v="0"/>
    <x v="2"/>
  </r>
  <r>
    <n v="4658"/>
    <x v="872"/>
    <x v="4"/>
    <x v="2"/>
    <x v="2"/>
    <x v="2"/>
    <x v="1"/>
    <x v="1"/>
    <x v="4"/>
    <x v="22"/>
    <x v="22"/>
    <x v="0"/>
    <x v="0"/>
    <x v="0"/>
    <x v="3"/>
    <x v="3"/>
    <x v="1"/>
  </r>
  <r>
    <n v="4659"/>
    <x v="873"/>
    <x v="4"/>
    <x v="2"/>
    <x v="2"/>
    <x v="1"/>
    <x v="0"/>
    <x v="0"/>
    <x v="5"/>
    <x v="48"/>
    <x v="48"/>
    <x v="0"/>
    <x v="0"/>
    <x v="1"/>
    <x v="0"/>
    <x v="0"/>
    <x v="0"/>
  </r>
  <r>
    <n v="4660"/>
    <x v="874"/>
    <x v="4"/>
    <x v="2"/>
    <x v="2"/>
    <x v="0"/>
    <x v="4"/>
    <x v="4"/>
    <x v="8"/>
    <x v="19"/>
    <x v="19"/>
    <x v="0"/>
    <x v="0"/>
    <x v="0"/>
    <x v="3"/>
    <x v="3"/>
    <x v="4"/>
  </r>
  <r>
    <n v="4661"/>
    <x v="874"/>
    <x v="4"/>
    <x v="2"/>
    <x v="1"/>
    <x v="2"/>
    <x v="0"/>
    <x v="0"/>
    <x v="7"/>
    <x v="20"/>
    <x v="20"/>
    <x v="0"/>
    <x v="0"/>
    <x v="0"/>
    <x v="2"/>
    <x v="2"/>
    <x v="2"/>
  </r>
  <r>
    <n v="4662"/>
    <x v="874"/>
    <x v="4"/>
    <x v="2"/>
    <x v="0"/>
    <x v="0"/>
    <x v="2"/>
    <x v="2"/>
    <x v="2"/>
    <x v="12"/>
    <x v="12"/>
    <x v="0"/>
    <x v="0"/>
    <x v="0"/>
    <x v="4"/>
    <x v="4"/>
    <x v="0"/>
  </r>
  <r>
    <n v="4663"/>
    <x v="874"/>
    <x v="4"/>
    <x v="2"/>
    <x v="2"/>
    <x v="1"/>
    <x v="1"/>
    <x v="1"/>
    <x v="4"/>
    <x v="22"/>
    <x v="22"/>
    <x v="0"/>
    <x v="0"/>
    <x v="0"/>
    <x v="2"/>
    <x v="2"/>
    <x v="1"/>
  </r>
  <r>
    <n v="4664"/>
    <x v="874"/>
    <x v="4"/>
    <x v="2"/>
    <x v="1"/>
    <x v="4"/>
    <x v="2"/>
    <x v="2"/>
    <x v="2"/>
    <x v="12"/>
    <x v="12"/>
    <x v="0"/>
    <x v="0"/>
    <x v="0"/>
    <x v="1"/>
    <x v="1"/>
    <x v="0"/>
  </r>
  <r>
    <n v="4665"/>
    <x v="874"/>
    <x v="4"/>
    <x v="2"/>
    <x v="2"/>
    <x v="0"/>
    <x v="4"/>
    <x v="4"/>
    <x v="3"/>
    <x v="42"/>
    <x v="42"/>
    <x v="0"/>
    <x v="0"/>
    <x v="1"/>
    <x v="2"/>
    <x v="2"/>
    <x v="2"/>
  </r>
  <r>
    <n v="4666"/>
    <x v="874"/>
    <x v="4"/>
    <x v="2"/>
    <x v="0"/>
    <x v="3"/>
    <x v="1"/>
    <x v="1"/>
    <x v="4"/>
    <x v="22"/>
    <x v="22"/>
    <x v="0"/>
    <x v="0"/>
    <x v="0"/>
    <x v="0"/>
    <x v="0"/>
    <x v="1"/>
  </r>
  <r>
    <n v="4667"/>
    <x v="874"/>
    <x v="4"/>
    <x v="2"/>
    <x v="0"/>
    <x v="4"/>
    <x v="1"/>
    <x v="1"/>
    <x v="4"/>
    <x v="22"/>
    <x v="22"/>
    <x v="0"/>
    <x v="0"/>
    <x v="0"/>
    <x v="3"/>
    <x v="3"/>
    <x v="1"/>
  </r>
  <r>
    <n v="4668"/>
    <x v="874"/>
    <x v="4"/>
    <x v="2"/>
    <x v="0"/>
    <x v="5"/>
    <x v="2"/>
    <x v="2"/>
    <x v="6"/>
    <x v="32"/>
    <x v="32"/>
    <x v="0"/>
    <x v="0"/>
    <x v="0"/>
    <x v="3"/>
    <x v="3"/>
    <x v="0"/>
  </r>
  <r>
    <n v="4669"/>
    <x v="874"/>
    <x v="4"/>
    <x v="2"/>
    <x v="2"/>
    <x v="1"/>
    <x v="1"/>
    <x v="1"/>
    <x v="3"/>
    <x v="14"/>
    <x v="14"/>
    <x v="1"/>
    <x v="1"/>
    <x v="1"/>
    <x v="2"/>
    <x v="2"/>
    <x v="0"/>
  </r>
  <r>
    <n v="4670"/>
    <x v="875"/>
    <x v="4"/>
    <x v="2"/>
    <x v="1"/>
    <x v="5"/>
    <x v="3"/>
    <x v="3"/>
    <x v="7"/>
    <x v="11"/>
    <x v="11"/>
    <x v="0"/>
    <x v="0"/>
    <x v="0"/>
    <x v="0"/>
    <x v="0"/>
    <x v="3"/>
  </r>
  <r>
    <n v="4671"/>
    <x v="875"/>
    <x v="4"/>
    <x v="2"/>
    <x v="0"/>
    <x v="1"/>
    <x v="0"/>
    <x v="0"/>
    <x v="5"/>
    <x v="48"/>
    <x v="48"/>
    <x v="1"/>
    <x v="1"/>
    <x v="0"/>
    <x v="0"/>
    <x v="0"/>
    <x v="0"/>
  </r>
  <r>
    <n v="4672"/>
    <x v="875"/>
    <x v="4"/>
    <x v="2"/>
    <x v="1"/>
    <x v="1"/>
    <x v="4"/>
    <x v="4"/>
    <x v="6"/>
    <x v="9"/>
    <x v="9"/>
    <x v="0"/>
    <x v="0"/>
    <x v="0"/>
    <x v="0"/>
    <x v="0"/>
    <x v="0"/>
  </r>
  <r>
    <n v="4673"/>
    <x v="876"/>
    <x v="4"/>
    <x v="2"/>
    <x v="1"/>
    <x v="3"/>
    <x v="4"/>
    <x v="4"/>
    <x v="7"/>
    <x v="31"/>
    <x v="31"/>
    <x v="1"/>
    <x v="1"/>
    <x v="0"/>
    <x v="2"/>
    <x v="2"/>
    <x v="4"/>
  </r>
  <r>
    <n v="4674"/>
    <x v="876"/>
    <x v="4"/>
    <x v="2"/>
    <x v="2"/>
    <x v="6"/>
    <x v="1"/>
    <x v="1"/>
    <x v="3"/>
    <x v="14"/>
    <x v="14"/>
    <x v="0"/>
    <x v="0"/>
    <x v="0"/>
    <x v="0"/>
    <x v="0"/>
    <x v="0"/>
  </r>
  <r>
    <n v="4675"/>
    <x v="876"/>
    <x v="4"/>
    <x v="2"/>
    <x v="1"/>
    <x v="3"/>
    <x v="3"/>
    <x v="3"/>
    <x v="1"/>
    <x v="27"/>
    <x v="27"/>
    <x v="1"/>
    <x v="1"/>
    <x v="0"/>
    <x v="4"/>
    <x v="4"/>
    <x v="3"/>
  </r>
  <r>
    <n v="4676"/>
    <x v="876"/>
    <x v="4"/>
    <x v="2"/>
    <x v="1"/>
    <x v="6"/>
    <x v="0"/>
    <x v="0"/>
    <x v="4"/>
    <x v="4"/>
    <x v="4"/>
    <x v="0"/>
    <x v="0"/>
    <x v="0"/>
    <x v="0"/>
    <x v="0"/>
    <x v="2"/>
  </r>
  <r>
    <n v="4677"/>
    <x v="877"/>
    <x v="4"/>
    <x v="2"/>
    <x v="1"/>
    <x v="0"/>
    <x v="0"/>
    <x v="0"/>
    <x v="3"/>
    <x v="45"/>
    <x v="45"/>
    <x v="0"/>
    <x v="0"/>
    <x v="0"/>
    <x v="0"/>
    <x v="0"/>
    <x v="0"/>
  </r>
  <r>
    <n v="4678"/>
    <x v="877"/>
    <x v="4"/>
    <x v="2"/>
    <x v="0"/>
    <x v="2"/>
    <x v="1"/>
    <x v="1"/>
    <x v="2"/>
    <x v="30"/>
    <x v="30"/>
    <x v="0"/>
    <x v="0"/>
    <x v="0"/>
    <x v="3"/>
    <x v="3"/>
    <x v="2"/>
  </r>
  <r>
    <n v="4679"/>
    <x v="877"/>
    <x v="4"/>
    <x v="2"/>
    <x v="1"/>
    <x v="2"/>
    <x v="2"/>
    <x v="2"/>
    <x v="8"/>
    <x v="36"/>
    <x v="36"/>
    <x v="0"/>
    <x v="0"/>
    <x v="0"/>
    <x v="2"/>
    <x v="2"/>
    <x v="0"/>
  </r>
  <r>
    <n v="4680"/>
    <x v="877"/>
    <x v="4"/>
    <x v="2"/>
    <x v="0"/>
    <x v="1"/>
    <x v="3"/>
    <x v="3"/>
    <x v="2"/>
    <x v="5"/>
    <x v="5"/>
    <x v="0"/>
    <x v="0"/>
    <x v="0"/>
    <x v="3"/>
    <x v="3"/>
    <x v="1"/>
  </r>
  <r>
    <n v="4681"/>
    <x v="877"/>
    <x v="4"/>
    <x v="2"/>
    <x v="2"/>
    <x v="3"/>
    <x v="1"/>
    <x v="1"/>
    <x v="6"/>
    <x v="7"/>
    <x v="7"/>
    <x v="0"/>
    <x v="0"/>
    <x v="0"/>
    <x v="2"/>
    <x v="2"/>
    <x v="0"/>
  </r>
  <r>
    <n v="4682"/>
    <x v="877"/>
    <x v="4"/>
    <x v="2"/>
    <x v="2"/>
    <x v="5"/>
    <x v="1"/>
    <x v="1"/>
    <x v="4"/>
    <x v="22"/>
    <x v="22"/>
    <x v="1"/>
    <x v="1"/>
    <x v="0"/>
    <x v="2"/>
    <x v="2"/>
    <x v="1"/>
  </r>
  <r>
    <n v="4683"/>
    <x v="877"/>
    <x v="4"/>
    <x v="2"/>
    <x v="2"/>
    <x v="4"/>
    <x v="0"/>
    <x v="0"/>
    <x v="9"/>
    <x v="39"/>
    <x v="39"/>
    <x v="0"/>
    <x v="0"/>
    <x v="0"/>
    <x v="0"/>
    <x v="0"/>
    <x v="0"/>
  </r>
  <r>
    <n v="4684"/>
    <x v="877"/>
    <x v="4"/>
    <x v="2"/>
    <x v="0"/>
    <x v="0"/>
    <x v="3"/>
    <x v="3"/>
    <x v="8"/>
    <x v="18"/>
    <x v="18"/>
    <x v="0"/>
    <x v="0"/>
    <x v="0"/>
    <x v="3"/>
    <x v="3"/>
    <x v="4"/>
  </r>
  <r>
    <n v="4685"/>
    <x v="877"/>
    <x v="4"/>
    <x v="2"/>
    <x v="1"/>
    <x v="1"/>
    <x v="2"/>
    <x v="2"/>
    <x v="3"/>
    <x v="3"/>
    <x v="3"/>
    <x v="1"/>
    <x v="1"/>
    <x v="0"/>
    <x v="3"/>
    <x v="3"/>
    <x v="0"/>
  </r>
  <r>
    <n v="4686"/>
    <x v="878"/>
    <x v="4"/>
    <x v="2"/>
    <x v="2"/>
    <x v="4"/>
    <x v="3"/>
    <x v="3"/>
    <x v="5"/>
    <x v="16"/>
    <x v="16"/>
    <x v="0"/>
    <x v="0"/>
    <x v="0"/>
    <x v="2"/>
    <x v="2"/>
    <x v="1"/>
  </r>
  <r>
    <n v="4687"/>
    <x v="878"/>
    <x v="4"/>
    <x v="2"/>
    <x v="2"/>
    <x v="6"/>
    <x v="4"/>
    <x v="4"/>
    <x v="1"/>
    <x v="37"/>
    <x v="37"/>
    <x v="0"/>
    <x v="0"/>
    <x v="0"/>
    <x v="3"/>
    <x v="3"/>
    <x v="4"/>
  </r>
  <r>
    <n v="4688"/>
    <x v="878"/>
    <x v="4"/>
    <x v="2"/>
    <x v="2"/>
    <x v="4"/>
    <x v="1"/>
    <x v="1"/>
    <x v="3"/>
    <x v="14"/>
    <x v="14"/>
    <x v="1"/>
    <x v="1"/>
    <x v="0"/>
    <x v="2"/>
    <x v="2"/>
    <x v="0"/>
  </r>
  <r>
    <n v="4689"/>
    <x v="878"/>
    <x v="4"/>
    <x v="2"/>
    <x v="2"/>
    <x v="5"/>
    <x v="2"/>
    <x v="2"/>
    <x v="8"/>
    <x v="36"/>
    <x v="36"/>
    <x v="0"/>
    <x v="0"/>
    <x v="0"/>
    <x v="3"/>
    <x v="3"/>
    <x v="0"/>
  </r>
  <r>
    <n v="4690"/>
    <x v="878"/>
    <x v="4"/>
    <x v="2"/>
    <x v="0"/>
    <x v="6"/>
    <x v="2"/>
    <x v="2"/>
    <x v="7"/>
    <x v="15"/>
    <x v="15"/>
    <x v="1"/>
    <x v="1"/>
    <x v="0"/>
    <x v="3"/>
    <x v="3"/>
    <x v="0"/>
  </r>
  <r>
    <n v="4691"/>
    <x v="878"/>
    <x v="4"/>
    <x v="2"/>
    <x v="1"/>
    <x v="0"/>
    <x v="0"/>
    <x v="0"/>
    <x v="1"/>
    <x v="40"/>
    <x v="40"/>
    <x v="0"/>
    <x v="0"/>
    <x v="0"/>
    <x v="2"/>
    <x v="2"/>
    <x v="2"/>
  </r>
  <r>
    <n v="4692"/>
    <x v="878"/>
    <x v="4"/>
    <x v="2"/>
    <x v="0"/>
    <x v="5"/>
    <x v="0"/>
    <x v="0"/>
    <x v="8"/>
    <x v="23"/>
    <x v="23"/>
    <x v="0"/>
    <x v="0"/>
    <x v="0"/>
    <x v="2"/>
    <x v="2"/>
    <x v="2"/>
  </r>
  <r>
    <n v="4693"/>
    <x v="878"/>
    <x v="4"/>
    <x v="2"/>
    <x v="1"/>
    <x v="5"/>
    <x v="4"/>
    <x v="4"/>
    <x v="5"/>
    <x v="47"/>
    <x v="47"/>
    <x v="1"/>
    <x v="1"/>
    <x v="0"/>
    <x v="2"/>
    <x v="2"/>
    <x v="2"/>
  </r>
  <r>
    <n v="4694"/>
    <x v="878"/>
    <x v="4"/>
    <x v="2"/>
    <x v="0"/>
    <x v="6"/>
    <x v="0"/>
    <x v="0"/>
    <x v="6"/>
    <x v="34"/>
    <x v="34"/>
    <x v="0"/>
    <x v="0"/>
    <x v="1"/>
    <x v="2"/>
    <x v="2"/>
    <x v="0"/>
  </r>
  <r>
    <n v="4695"/>
    <x v="878"/>
    <x v="4"/>
    <x v="2"/>
    <x v="2"/>
    <x v="1"/>
    <x v="4"/>
    <x v="4"/>
    <x v="6"/>
    <x v="9"/>
    <x v="9"/>
    <x v="0"/>
    <x v="0"/>
    <x v="1"/>
    <x v="4"/>
    <x v="4"/>
    <x v="0"/>
  </r>
  <r>
    <n v="4696"/>
    <x v="878"/>
    <x v="4"/>
    <x v="2"/>
    <x v="2"/>
    <x v="2"/>
    <x v="1"/>
    <x v="1"/>
    <x v="0"/>
    <x v="10"/>
    <x v="10"/>
    <x v="0"/>
    <x v="0"/>
    <x v="0"/>
    <x v="1"/>
    <x v="1"/>
    <x v="2"/>
  </r>
  <r>
    <n v="4697"/>
    <x v="879"/>
    <x v="4"/>
    <x v="2"/>
    <x v="2"/>
    <x v="5"/>
    <x v="3"/>
    <x v="3"/>
    <x v="0"/>
    <x v="25"/>
    <x v="25"/>
    <x v="1"/>
    <x v="1"/>
    <x v="0"/>
    <x v="3"/>
    <x v="3"/>
    <x v="2"/>
  </r>
  <r>
    <n v="4698"/>
    <x v="879"/>
    <x v="4"/>
    <x v="2"/>
    <x v="0"/>
    <x v="2"/>
    <x v="2"/>
    <x v="2"/>
    <x v="2"/>
    <x v="12"/>
    <x v="12"/>
    <x v="0"/>
    <x v="0"/>
    <x v="0"/>
    <x v="3"/>
    <x v="3"/>
    <x v="0"/>
  </r>
  <r>
    <n v="4699"/>
    <x v="879"/>
    <x v="4"/>
    <x v="2"/>
    <x v="1"/>
    <x v="2"/>
    <x v="1"/>
    <x v="1"/>
    <x v="3"/>
    <x v="14"/>
    <x v="14"/>
    <x v="0"/>
    <x v="0"/>
    <x v="0"/>
    <x v="2"/>
    <x v="2"/>
    <x v="0"/>
  </r>
  <r>
    <n v="4700"/>
    <x v="879"/>
    <x v="4"/>
    <x v="2"/>
    <x v="0"/>
    <x v="3"/>
    <x v="3"/>
    <x v="3"/>
    <x v="1"/>
    <x v="27"/>
    <x v="27"/>
    <x v="1"/>
    <x v="1"/>
    <x v="0"/>
    <x v="3"/>
    <x v="3"/>
    <x v="3"/>
  </r>
  <r>
    <n v="4701"/>
    <x v="879"/>
    <x v="4"/>
    <x v="2"/>
    <x v="1"/>
    <x v="4"/>
    <x v="1"/>
    <x v="1"/>
    <x v="9"/>
    <x v="44"/>
    <x v="44"/>
    <x v="0"/>
    <x v="0"/>
    <x v="0"/>
    <x v="3"/>
    <x v="3"/>
    <x v="0"/>
  </r>
  <r>
    <n v="4702"/>
    <x v="879"/>
    <x v="4"/>
    <x v="2"/>
    <x v="1"/>
    <x v="6"/>
    <x v="3"/>
    <x v="3"/>
    <x v="5"/>
    <x v="16"/>
    <x v="16"/>
    <x v="0"/>
    <x v="0"/>
    <x v="1"/>
    <x v="3"/>
    <x v="3"/>
    <x v="1"/>
  </r>
  <r>
    <n v="4703"/>
    <x v="879"/>
    <x v="4"/>
    <x v="2"/>
    <x v="2"/>
    <x v="2"/>
    <x v="0"/>
    <x v="0"/>
    <x v="5"/>
    <x v="48"/>
    <x v="48"/>
    <x v="1"/>
    <x v="1"/>
    <x v="0"/>
    <x v="3"/>
    <x v="3"/>
    <x v="0"/>
  </r>
  <r>
    <n v="4704"/>
    <x v="879"/>
    <x v="4"/>
    <x v="2"/>
    <x v="2"/>
    <x v="3"/>
    <x v="0"/>
    <x v="0"/>
    <x v="9"/>
    <x v="39"/>
    <x v="39"/>
    <x v="0"/>
    <x v="0"/>
    <x v="0"/>
    <x v="0"/>
    <x v="0"/>
    <x v="0"/>
  </r>
  <r>
    <n v="4705"/>
    <x v="879"/>
    <x v="4"/>
    <x v="2"/>
    <x v="2"/>
    <x v="4"/>
    <x v="4"/>
    <x v="4"/>
    <x v="7"/>
    <x v="31"/>
    <x v="31"/>
    <x v="0"/>
    <x v="0"/>
    <x v="0"/>
    <x v="2"/>
    <x v="2"/>
    <x v="4"/>
  </r>
  <r>
    <n v="4706"/>
    <x v="879"/>
    <x v="4"/>
    <x v="2"/>
    <x v="0"/>
    <x v="1"/>
    <x v="0"/>
    <x v="0"/>
    <x v="4"/>
    <x v="4"/>
    <x v="4"/>
    <x v="0"/>
    <x v="0"/>
    <x v="0"/>
    <x v="2"/>
    <x v="2"/>
    <x v="2"/>
  </r>
  <r>
    <n v="4707"/>
    <x v="880"/>
    <x v="4"/>
    <x v="2"/>
    <x v="1"/>
    <x v="0"/>
    <x v="3"/>
    <x v="3"/>
    <x v="2"/>
    <x v="5"/>
    <x v="5"/>
    <x v="1"/>
    <x v="1"/>
    <x v="0"/>
    <x v="0"/>
    <x v="0"/>
    <x v="1"/>
  </r>
  <r>
    <n v="4708"/>
    <x v="880"/>
    <x v="4"/>
    <x v="2"/>
    <x v="0"/>
    <x v="0"/>
    <x v="4"/>
    <x v="4"/>
    <x v="9"/>
    <x v="46"/>
    <x v="46"/>
    <x v="0"/>
    <x v="0"/>
    <x v="1"/>
    <x v="2"/>
    <x v="2"/>
    <x v="0"/>
  </r>
  <r>
    <n v="4709"/>
    <x v="880"/>
    <x v="4"/>
    <x v="2"/>
    <x v="0"/>
    <x v="3"/>
    <x v="0"/>
    <x v="0"/>
    <x v="2"/>
    <x v="2"/>
    <x v="2"/>
    <x v="0"/>
    <x v="0"/>
    <x v="0"/>
    <x v="2"/>
    <x v="2"/>
    <x v="2"/>
  </r>
  <r>
    <n v="4710"/>
    <x v="880"/>
    <x v="4"/>
    <x v="2"/>
    <x v="2"/>
    <x v="5"/>
    <x v="2"/>
    <x v="2"/>
    <x v="6"/>
    <x v="32"/>
    <x v="32"/>
    <x v="0"/>
    <x v="0"/>
    <x v="0"/>
    <x v="2"/>
    <x v="2"/>
    <x v="0"/>
  </r>
  <r>
    <n v="4711"/>
    <x v="880"/>
    <x v="4"/>
    <x v="2"/>
    <x v="1"/>
    <x v="0"/>
    <x v="3"/>
    <x v="3"/>
    <x v="5"/>
    <x v="16"/>
    <x v="16"/>
    <x v="1"/>
    <x v="1"/>
    <x v="0"/>
    <x v="4"/>
    <x v="4"/>
    <x v="1"/>
  </r>
  <r>
    <n v="4712"/>
    <x v="880"/>
    <x v="4"/>
    <x v="2"/>
    <x v="2"/>
    <x v="6"/>
    <x v="3"/>
    <x v="3"/>
    <x v="1"/>
    <x v="27"/>
    <x v="27"/>
    <x v="1"/>
    <x v="1"/>
    <x v="0"/>
    <x v="2"/>
    <x v="2"/>
    <x v="3"/>
  </r>
  <r>
    <n v="4713"/>
    <x v="880"/>
    <x v="4"/>
    <x v="2"/>
    <x v="2"/>
    <x v="4"/>
    <x v="3"/>
    <x v="3"/>
    <x v="7"/>
    <x v="11"/>
    <x v="11"/>
    <x v="0"/>
    <x v="0"/>
    <x v="0"/>
    <x v="0"/>
    <x v="0"/>
    <x v="3"/>
  </r>
  <r>
    <n v="4714"/>
    <x v="881"/>
    <x v="5"/>
    <x v="2"/>
    <x v="1"/>
    <x v="5"/>
    <x v="3"/>
    <x v="3"/>
    <x v="5"/>
    <x v="16"/>
    <x v="16"/>
    <x v="1"/>
    <x v="1"/>
    <x v="0"/>
    <x v="2"/>
    <x v="2"/>
    <x v="1"/>
  </r>
  <r>
    <n v="4715"/>
    <x v="881"/>
    <x v="5"/>
    <x v="2"/>
    <x v="0"/>
    <x v="0"/>
    <x v="0"/>
    <x v="0"/>
    <x v="6"/>
    <x v="34"/>
    <x v="34"/>
    <x v="1"/>
    <x v="1"/>
    <x v="0"/>
    <x v="4"/>
    <x v="4"/>
    <x v="0"/>
  </r>
  <r>
    <n v="4716"/>
    <x v="881"/>
    <x v="5"/>
    <x v="2"/>
    <x v="1"/>
    <x v="5"/>
    <x v="2"/>
    <x v="2"/>
    <x v="6"/>
    <x v="32"/>
    <x v="32"/>
    <x v="1"/>
    <x v="1"/>
    <x v="0"/>
    <x v="2"/>
    <x v="2"/>
    <x v="0"/>
  </r>
  <r>
    <n v="4717"/>
    <x v="881"/>
    <x v="5"/>
    <x v="2"/>
    <x v="2"/>
    <x v="3"/>
    <x v="4"/>
    <x v="4"/>
    <x v="7"/>
    <x v="31"/>
    <x v="31"/>
    <x v="1"/>
    <x v="1"/>
    <x v="0"/>
    <x v="2"/>
    <x v="2"/>
    <x v="4"/>
  </r>
  <r>
    <n v="4718"/>
    <x v="881"/>
    <x v="5"/>
    <x v="2"/>
    <x v="1"/>
    <x v="1"/>
    <x v="2"/>
    <x v="2"/>
    <x v="7"/>
    <x v="15"/>
    <x v="15"/>
    <x v="0"/>
    <x v="0"/>
    <x v="0"/>
    <x v="2"/>
    <x v="2"/>
    <x v="0"/>
  </r>
  <r>
    <n v="4719"/>
    <x v="881"/>
    <x v="5"/>
    <x v="2"/>
    <x v="2"/>
    <x v="3"/>
    <x v="2"/>
    <x v="2"/>
    <x v="9"/>
    <x v="26"/>
    <x v="26"/>
    <x v="0"/>
    <x v="0"/>
    <x v="0"/>
    <x v="2"/>
    <x v="2"/>
    <x v="0"/>
  </r>
  <r>
    <n v="4720"/>
    <x v="882"/>
    <x v="5"/>
    <x v="2"/>
    <x v="1"/>
    <x v="3"/>
    <x v="3"/>
    <x v="3"/>
    <x v="8"/>
    <x v="18"/>
    <x v="18"/>
    <x v="1"/>
    <x v="1"/>
    <x v="0"/>
    <x v="0"/>
    <x v="0"/>
    <x v="4"/>
  </r>
  <r>
    <n v="4721"/>
    <x v="882"/>
    <x v="5"/>
    <x v="2"/>
    <x v="2"/>
    <x v="0"/>
    <x v="3"/>
    <x v="3"/>
    <x v="5"/>
    <x v="16"/>
    <x v="16"/>
    <x v="0"/>
    <x v="0"/>
    <x v="0"/>
    <x v="0"/>
    <x v="0"/>
    <x v="1"/>
  </r>
  <r>
    <n v="4722"/>
    <x v="882"/>
    <x v="5"/>
    <x v="2"/>
    <x v="0"/>
    <x v="0"/>
    <x v="0"/>
    <x v="0"/>
    <x v="0"/>
    <x v="0"/>
    <x v="0"/>
    <x v="0"/>
    <x v="0"/>
    <x v="1"/>
    <x v="0"/>
    <x v="0"/>
    <x v="0"/>
  </r>
  <r>
    <n v="4723"/>
    <x v="882"/>
    <x v="5"/>
    <x v="2"/>
    <x v="1"/>
    <x v="5"/>
    <x v="0"/>
    <x v="0"/>
    <x v="1"/>
    <x v="40"/>
    <x v="40"/>
    <x v="0"/>
    <x v="0"/>
    <x v="0"/>
    <x v="2"/>
    <x v="2"/>
    <x v="2"/>
  </r>
  <r>
    <n v="4724"/>
    <x v="882"/>
    <x v="5"/>
    <x v="2"/>
    <x v="0"/>
    <x v="4"/>
    <x v="3"/>
    <x v="3"/>
    <x v="8"/>
    <x v="18"/>
    <x v="18"/>
    <x v="0"/>
    <x v="0"/>
    <x v="1"/>
    <x v="2"/>
    <x v="2"/>
    <x v="4"/>
  </r>
  <r>
    <n v="4725"/>
    <x v="882"/>
    <x v="5"/>
    <x v="2"/>
    <x v="2"/>
    <x v="5"/>
    <x v="1"/>
    <x v="1"/>
    <x v="2"/>
    <x v="30"/>
    <x v="30"/>
    <x v="1"/>
    <x v="1"/>
    <x v="0"/>
    <x v="2"/>
    <x v="2"/>
    <x v="2"/>
  </r>
  <r>
    <n v="4726"/>
    <x v="882"/>
    <x v="5"/>
    <x v="2"/>
    <x v="2"/>
    <x v="6"/>
    <x v="3"/>
    <x v="3"/>
    <x v="2"/>
    <x v="5"/>
    <x v="5"/>
    <x v="0"/>
    <x v="0"/>
    <x v="1"/>
    <x v="0"/>
    <x v="0"/>
    <x v="1"/>
  </r>
  <r>
    <n v="4727"/>
    <x v="883"/>
    <x v="5"/>
    <x v="2"/>
    <x v="2"/>
    <x v="5"/>
    <x v="3"/>
    <x v="3"/>
    <x v="7"/>
    <x v="11"/>
    <x v="11"/>
    <x v="1"/>
    <x v="1"/>
    <x v="0"/>
    <x v="2"/>
    <x v="2"/>
    <x v="3"/>
  </r>
  <r>
    <n v="4728"/>
    <x v="884"/>
    <x v="5"/>
    <x v="2"/>
    <x v="1"/>
    <x v="5"/>
    <x v="2"/>
    <x v="2"/>
    <x v="9"/>
    <x v="26"/>
    <x v="26"/>
    <x v="1"/>
    <x v="1"/>
    <x v="0"/>
    <x v="2"/>
    <x v="2"/>
    <x v="0"/>
  </r>
  <r>
    <n v="4729"/>
    <x v="884"/>
    <x v="5"/>
    <x v="2"/>
    <x v="1"/>
    <x v="0"/>
    <x v="3"/>
    <x v="3"/>
    <x v="7"/>
    <x v="11"/>
    <x v="11"/>
    <x v="0"/>
    <x v="0"/>
    <x v="0"/>
    <x v="3"/>
    <x v="3"/>
    <x v="3"/>
  </r>
  <r>
    <n v="4730"/>
    <x v="884"/>
    <x v="5"/>
    <x v="2"/>
    <x v="1"/>
    <x v="5"/>
    <x v="3"/>
    <x v="3"/>
    <x v="5"/>
    <x v="16"/>
    <x v="16"/>
    <x v="0"/>
    <x v="0"/>
    <x v="1"/>
    <x v="3"/>
    <x v="3"/>
    <x v="1"/>
  </r>
  <r>
    <n v="4731"/>
    <x v="884"/>
    <x v="5"/>
    <x v="2"/>
    <x v="2"/>
    <x v="4"/>
    <x v="0"/>
    <x v="0"/>
    <x v="0"/>
    <x v="0"/>
    <x v="0"/>
    <x v="0"/>
    <x v="0"/>
    <x v="0"/>
    <x v="0"/>
    <x v="0"/>
    <x v="0"/>
  </r>
  <r>
    <n v="4732"/>
    <x v="884"/>
    <x v="5"/>
    <x v="2"/>
    <x v="0"/>
    <x v="1"/>
    <x v="4"/>
    <x v="4"/>
    <x v="2"/>
    <x v="24"/>
    <x v="24"/>
    <x v="0"/>
    <x v="0"/>
    <x v="0"/>
    <x v="2"/>
    <x v="2"/>
    <x v="1"/>
  </r>
  <r>
    <n v="4733"/>
    <x v="884"/>
    <x v="5"/>
    <x v="2"/>
    <x v="1"/>
    <x v="6"/>
    <x v="3"/>
    <x v="3"/>
    <x v="2"/>
    <x v="5"/>
    <x v="5"/>
    <x v="0"/>
    <x v="0"/>
    <x v="0"/>
    <x v="4"/>
    <x v="4"/>
    <x v="1"/>
  </r>
  <r>
    <n v="4734"/>
    <x v="884"/>
    <x v="5"/>
    <x v="2"/>
    <x v="0"/>
    <x v="1"/>
    <x v="0"/>
    <x v="0"/>
    <x v="7"/>
    <x v="20"/>
    <x v="20"/>
    <x v="0"/>
    <x v="0"/>
    <x v="0"/>
    <x v="2"/>
    <x v="2"/>
    <x v="2"/>
  </r>
  <r>
    <n v="4735"/>
    <x v="884"/>
    <x v="5"/>
    <x v="2"/>
    <x v="0"/>
    <x v="4"/>
    <x v="4"/>
    <x v="4"/>
    <x v="6"/>
    <x v="9"/>
    <x v="9"/>
    <x v="0"/>
    <x v="0"/>
    <x v="0"/>
    <x v="2"/>
    <x v="2"/>
    <x v="0"/>
  </r>
  <r>
    <n v="4736"/>
    <x v="885"/>
    <x v="5"/>
    <x v="2"/>
    <x v="2"/>
    <x v="3"/>
    <x v="4"/>
    <x v="4"/>
    <x v="9"/>
    <x v="46"/>
    <x v="46"/>
    <x v="0"/>
    <x v="0"/>
    <x v="0"/>
    <x v="2"/>
    <x v="2"/>
    <x v="0"/>
  </r>
  <r>
    <n v="4737"/>
    <x v="885"/>
    <x v="5"/>
    <x v="2"/>
    <x v="1"/>
    <x v="5"/>
    <x v="1"/>
    <x v="1"/>
    <x v="5"/>
    <x v="28"/>
    <x v="28"/>
    <x v="0"/>
    <x v="0"/>
    <x v="0"/>
    <x v="0"/>
    <x v="0"/>
    <x v="2"/>
  </r>
  <r>
    <n v="4738"/>
    <x v="885"/>
    <x v="5"/>
    <x v="2"/>
    <x v="0"/>
    <x v="3"/>
    <x v="2"/>
    <x v="2"/>
    <x v="6"/>
    <x v="32"/>
    <x v="32"/>
    <x v="0"/>
    <x v="0"/>
    <x v="0"/>
    <x v="1"/>
    <x v="1"/>
    <x v="0"/>
  </r>
  <r>
    <n v="4739"/>
    <x v="885"/>
    <x v="5"/>
    <x v="2"/>
    <x v="1"/>
    <x v="1"/>
    <x v="4"/>
    <x v="4"/>
    <x v="8"/>
    <x v="19"/>
    <x v="19"/>
    <x v="0"/>
    <x v="0"/>
    <x v="0"/>
    <x v="0"/>
    <x v="0"/>
    <x v="4"/>
  </r>
  <r>
    <n v="4740"/>
    <x v="886"/>
    <x v="5"/>
    <x v="2"/>
    <x v="1"/>
    <x v="4"/>
    <x v="2"/>
    <x v="2"/>
    <x v="4"/>
    <x v="17"/>
    <x v="17"/>
    <x v="0"/>
    <x v="0"/>
    <x v="0"/>
    <x v="2"/>
    <x v="2"/>
    <x v="0"/>
  </r>
  <r>
    <n v="4741"/>
    <x v="886"/>
    <x v="5"/>
    <x v="2"/>
    <x v="2"/>
    <x v="0"/>
    <x v="0"/>
    <x v="0"/>
    <x v="0"/>
    <x v="0"/>
    <x v="0"/>
    <x v="0"/>
    <x v="0"/>
    <x v="0"/>
    <x v="4"/>
    <x v="4"/>
    <x v="0"/>
  </r>
  <r>
    <n v="4742"/>
    <x v="886"/>
    <x v="5"/>
    <x v="2"/>
    <x v="1"/>
    <x v="2"/>
    <x v="0"/>
    <x v="0"/>
    <x v="2"/>
    <x v="2"/>
    <x v="2"/>
    <x v="0"/>
    <x v="0"/>
    <x v="0"/>
    <x v="2"/>
    <x v="2"/>
    <x v="2"/>
  </r>
  <r>
    <n v="4743"/>
    <x v="886"/>
    <x v="5"/>
    <x v="2"/>
    <x v="2"/>
    <x v="0"/>
    <x v="0"/>
    <x v="0"/>
    <x v="4"/>
    <x v="4"/>
    <x v="4"/>
    <x v="0"/>
    <x v="0"/>
    <x v="0"/>
    <x v="2"/>
    <x v="2"/>
    <x v="2"/>
  </r>
  <r>
    <n v="4744"/>
    <x v="886"/>
    <x v="5"/>
    <x v="2"/>
    <x v="2"/>
    <x v="4"/>
    <x v="0"/>
    <x v="0"/>
    <x v="9"/>
    <x v="39"/>
    <x v="39"/>
    <x v="0"/>
    <x v="0"/>
    <x v="0"/>
    <x v="3"/>
    <x v="3"/>
    <x v="0"/>
  </r>
  <r>
    <n v="4745"/>
    <x v="886"/>
    <x v="5"/>
    <x v="2"/>
    <x v="2"/>
    <x v="0"/>
    <x v="1"/>
    <x v="1"/>
    <x v="3"/>
    <x v="14"/>
    <x v="14"/>
    <x v="0"/>
    <x v="0"/>
    <x v="0"/>
    <x v="3"/>
    <x v="3"/>
    <x v="0"/>
  </r>
  <r>
    <n v="4746"/>
    <x v="887"/>
    <x v="5"/>
    <x v="2"/>
    <x v="2"/>
    <x v="5"/>
    <x v="0"/>
    <x v="0"/>
    <x v="0"/>
    <x v="0"/>
    <x v="0"/>
    <x v="0"/>
    <x v="0"/>
    <x v="0"/>
    <x v="2"/>
    <x v="2"/>
    <x v="0"/>
  </r>
  <r>
    <n v="4747"/>
    <x v="887"/>
    <x v="5"/>
    <x v="2"/>
    <x v="1"/>
    <x v="5"/>
    <x v="4"/>
    <x v="4"/>
    <x v="0"/>
    <x v="49"/>
    <x v="49"/>
    <x v="1"/>
    <x v="1"/>
    <x v="0"/>
    <x v="2"/>
    <x v="2"/>
    <x v="2"/>
  </r>
  <r>
    <n v="4748"/>
    <x v="887"/>
    <x v="5"/>
    <x v="2"/>
    <x v="2"/>
    <x v="1"/>
    <x v="2"/>
    <x v="2"/>
    <x v="0"/>
    <x v="38"/>
    <x v="38"/>
    <x v="0"/>
    <x v="0"/>
    <x v="1"/>
    <x v="3"/>
    <x v="3"/>
    <x v="0"/>
  </r>
  <r>
    <n v="4749"/>
    <x v="887"/>
    <x v="5"/>
    <x v="2"/>
    <x v="1"/>
    <x v="4"/>
    <x v="3"/>
    <x v="3"/>
    <x v="6"/>
    <x v="13"/>
    <x v="13"/>
    <x v="0"/>
    <x v="0"/>
    <x v="0"/>
    <x v="0"/>
    <x v="0"/>
    <x v="0"/>
  </r>
  <r>
    <n v="4750"/>
    <x v="888"/>
    <x v="5"/>
    <x v="2"/>
    <x v="2"/>
    <x v="6"/>
    <x v="1"/>
    <x v="1"/>
    <x v="5"/>
    <x v="28"/>
    <x v="28"/>
    <x v="0"/>
    <x v="0"/>
    <x v="0"/>
    <x v="2"/>
    <x v="2"/>
    <x v="2"/>
  </r>
  <r>
    <n v="4751"/>
    <x v="889"/>
    <x v="5"/>
    <x v="2"/>
    <x v="2"/>
    <x v="3"/>
    <x v="0"/>
    <x v="0"/>
    <x v="7"/>
    <x v="20"/>
    <x v="20"/>
    <x v="1"/>
    <x v="1"/>
    <x v="0"/>
    <x v="3"/>
    <x v="3"/>
    <x v="2"/>
  </r>
  <r>
    <n v="4752"/>
    <x v="889"/>
    <x v="5"/>
    <x v="2"/>
    <x v="2"/>
    <x v="3"/>
    <x v="4"/>
    <x v="4"/>
    <x v="3"/>
    <x v="42"/>
    <x v="42"/>
    <x v="1"/>
    <x v="1"/>
    <x v="1"/>
    <x v="0"/>
    <x v="0"/>
    <x v="2"/>
  </r>
  <r>
    <n v="4753"/>
    <x v="890"/>
    <x v="5"/>
    <x v="2"/>
    <x v="0"/>
    <x v="1"/>
    <x v="3"/>
    <x v="3"/>
    <x v="8"/>
    <x v="18"/>
    <x v="18"/>
    <x v="1"/>
    <x v="1"/>
    <x v="0"/>
    <x v="2"/>
    <x v="2"/>
    <x v="4"/>
  </r>
  <r>
    <n v="4754"/>
    <x v="891"/>
    <x v="5"/>
    <x v="2"/>
    <x v="2"/>
    <x v="4"/>
    <x v="0"/>
    <x v="0"/>
    <x v="8"/>
    <x v="23"/>
    <x v="23"/>
    <x v="1"/>
    <x v="1"/>
    <x v="1"/>
    <x v="1"/>
    <x v="1"/>
    <x v="2"/>
  </r>
  <r>
    <n v="4755"/>
    <x v="891"/>
    <x v="5"/>
    <x v="2"/>
    <x v="1"/>
    <x v="0"/>
    <x v="4"/>
    <x v="4"/>
    <x v="0"/>
    <x v="49"/>
    <x v="49"/>
    <x v="0"/>
    <x v="0"/>
    <x v="0"/>
    <x v="3"/>
    <x v="3"/>
    <x v="2"/>
  </r>
  <r>
    <n v="4756"/>
    <x v="892"/>
    <x v="5"/>
    <x v="2"/>
    <x v="0"/>
    <x v="6"/>
    <x v="3"/>
    <x v="3"/>
    <x v="1"/>
    <x v="27"/>
    <x v="27"/>
    <x v="0"/>
    <x v="0"/>
    <x v="0"/>
    <x v="0"/>
    <x v="0"/>
    <x v="3"/>
  </r>
  <r>
    <n v="4757"/>
    <x v="893"/>
    <x v="5"/>
    <x v="2"/>
    <x v="0"/>
    <x v="6"/>
    <x v="4"/>
    <x v="4"/>
    <x v="6"/>
    <x v="9"/>
    <x v="9"/>
    <x v="0"/>
    <x v="0"/>
    <x v="1"/>
    <x v="0"/>
    <x v="0"/>
    <x v="0"/>
  </r>
  <r>
    <n v="4758"/>
    <x v="893"/>
    <x v="5"/>
    <x v="2"/>
    <x v="0"/>
    <x v="6"/>
    <x v="0"/>
    <x v="0"/>
    <x v="6"/>
    <x v="34"/>
    <x v="34"/>
    <x v="0"/>
    <x v="0"/>
    <x v="0"/>
    <x v="2"/>
    <x v="2"/>
    <x v="0"/>
  </r>
  <r>
    <n v="4759"/>
    <x v="893"/>
    <x v="5"/>
    <x v="2"/>
    <x v="0"/>
    <x v="4"/>
    <x v="0"/>
    <x v="0"/>
    <x v="0"/>
    <x v="0"/>
    <x v="0"/>
    <x v="0"/>
    <x v="0"/>
    <x v="0"/>
    <x v="4"/>
    <x v="4"/>
    <x v="0"/>
  </r>
  <r>
    <n v="4760"/>
    <x v="893"/>
    <x v="5"/>
    <x v="2"/>
    <x v="2"/>
    <x v="1"/>
    <x v="3"/>
    <x v="3"/>
    <x v="7"/>
    <x v="11"/>
    <x v="11"/>
    <x v="1"/>
    <x v="1"/>
    <x v="0"/>
    <x v="2"/>
    <x v="2"/>
    <x v="3"/>
  </r>
  <r>
    <n v="4761"/>
    <x v="893"/>
    <x v="5"/>
    <x v="2"/>
    <x v="0"/>
    <x v="4"/>
    <x v="4"/>
    <x v="4"/>
    <x v="6"/>
    <x v="9"/>
    <x v="9"/>
    <x v="1"/>
    <x v="1"/>
    <x v="0"/>
    <x v="4"/>
    <x v="4"/>
    <x v="0"/>
  </r>
  <r>
    <n v="4762"/>
    <x v="893"/>
    <x v="5"/>
    <x v="2"/>
    <x v="2"/>
    <x v="6"/>
    <x v="4"/>
    <x v="4"/>
    <x v="0"/>
    <x v="49"/>
    <x v="49"/>
    <x v="0"/>
    <x v="0"/>
    <x v="0"/>
    <x v="2"/>
    <x v="2"/>
    <x v="2"/>
  </r>
  <r>
    <n v="4763"/>
    <x v="893"/>
    <x v="5"/>
    <x v="2"/>
    <x v="1"/>
    <x v="6"/>
    <x v="3"/>
    <x v="3"/>
    <x v="7"/>
    <x v="11"/>
    <x v="11"/>
    <x v="0"/>
    <x v="0"/>
    <x v="1"/>
    <x v="3"/>
    <x v="3"/>
    <x v="3"/>
  </r>
  <r>
    <n v="4764"/>
    <x v="894"/>
    <x v="5"/>
    <x v="2"/>
    <x v="1"/>
    <x v="0"/>
    <x v="3"/>
    <x v="3"/>
    <x v="0"/>
    <x v="25"/>
    <x v="25"/>
    <x v="0"/>
    <x v="0"/>
    <x v="0"/>
    <x v="0"/>
    <x v="0"/>
    <x v="2"/>
  </r>
  <r>
    <n v="4765"/>
    <x v="894"/>
    <x v="5"/>
    <x v="2"/>
    <x v="1"/>
    <x v="0"/>
    <x v="2"/>
    <x v="2"/>
    <x v="2"/>
    <x v="12"/>
    <x v="12"/>
    <x v="0"/>
    <x v="0"/>
    <x v="0"/>
    <x v="1"/>
    <x v="1"/>
    <x v="0"/>
  </r>
  <r>
    <n v="4766"/>
    <x v="894"/>
    <x v="5"/>
    <x v="2"/>
    <x v="1"/>
    <x v="4"/>
    <x v="2"/>
    <x v="2"/>
    <x v="5"/>
    <x v="6"/>
    <x v="6"/>
    <x v="0"/>
    <x v="0"/>
    <x v="0"/>
    <x v="1"/>
    <x v="1"/>
    <x v="0"/>
  </r>
  <r>
    <n v="4767"/>
    <x v="894"/>
    <x v="5"/>
    <x v="2"/>
    <x v="1"/>
    <x v="6"/>
    <x v="1"/>
    <x v="1"/>
    <x v="6"/>
    <x v="7"/>
    <x v="7"/>
    <x v="0"/>
    <x v="0"/>
    <x v="0"/>
    <x v="3"/>
    <x v="3"/>
    <x v="0"/>
  </r>
  <r>
    <n v="4768"/>
    <x v="894"/>
    <x v="5"/>
    <x v="2"/>
    <x v="1"/>
    <x v="3"/>
    <x v="3"/>
    <x v="3"/>
    <x v="9"/>
    <x v="35"/>
    <x v="35"/>
    <x v="1"/>
    <x v="1"/>
    <x v="0"/>
    <x v="0"/>
    <x v="0"/>
    <x v="0"/>
  </r>
  <r>
    <n v="4769"/>
    <x v="894"/>
    <x v="5"/>
    <x v="2"/>
    <x v="1"/>
    <x v="4"/>
    <x v="3"/>
    <x v="3"/>
    <x v="5"/>
    <x v="16"/>
    <x v="16"/>
    <x v="1"/>
    <x v="1"/>
    <x v="0"/>
    <x v="4"/>
    <x v="4"/>
    <x v="1"/>
  </r>
  <r>
    <n v="4770"/>
    <x v="894"/>
    <x v="5"/>
    <x v="2"/>
    <x v="2"/>
    <x v="5"/>
    <x v="0"/>
    <x v="0"/>
    <x v="5"/>
    <x v="48"/>
    <x v="48"/>
    <x v="1"/>
    <x v="1"/>
    <x v="0"/>
    <x v="0"/>
    <x v="0"/>
    <x v="0"/>
  </r>
  <r>
    <n v="4771"/>
    <x v="894"/>
    <x v="5"/>
    <x v="2"/>
    <x v="1"/>
    <x v="1"/>
    <x v="1"/>
    <x v="1"/>
    <x v="2"/>
    <x v="30"/>
    <x v="30"/>
    <x v="0"/>
    <x v="0"/>
    <x v="0"/>
    <x v="2"/>
    <x v="2"/>
    <x v="2"/>
  </r>
  <r>
    <n v="4772"/>
    <x v="894"/>
    <x v="5"/>
    <x v="2"/>
    <x v="1"/>
    <x v="6"/>
    <x v="4"/>
    <x v="4"/>
    <x v="3"/>
    <x v="42"/>
    <x v="42"/>
    <x v="0"/>
    <x v="0"/>
    <x v="0"/>
    <x v="3"/>
    <x v="3"/>
    <x v="2"/>
  </r>
  <r>
    <n v="4773"/>
    <x v="895"/>
    <x v="5"/>
    <x v="2"/>
    <x v="2"/>
    <x v="1"/>
    <x v="3"/>
    <x v="3"/>
    <x v="4"/>
    <x v="29"/>
    <x v="29"/>
    <x v="0"/>
    <x v="0"/>
    <x v="0"/>
    <x v="0"/>
    <x v="0"/>
    <x v="4"/>
  </r>
  <r>
    <n v="4774"/>
    <x v="895"/>
    <x v="5"/>
    <x v="2"/>
    <x v="1"/>
    <x v="3"/>
    <x v="3"/>
    <x v="3"/>
    <x v="6"/>
    <x v="13"/>
    <x v="13"/>
    <x v="0"/>
    <x v="0"/>
    <x v="0"/>
    <x v="1"/>
    <x v="1"/>
    <x v="0"/>
  </r>
  <r>
    <n v="4775"/>
    <x v="895"/>
    <x v="5"/>
    <x v="2"/>
    <x v="0"/>
    <x v="4"/>
    <x v="0"/>
    <x v="0"/>
    <x v="3"/>
    <x v="45"/>
    <x v="45"/>
    <x v="0"/>
    <x v="0"/>
    <x v="0"/>
    <x v="4"/>
    <x v="4"/>
    <x v="0"/>
  </r>
  <r>
    <n v="4776"/>
    <x v="896"/>
    <x v="5"/>
    <x v="2"/>
    <x v="2"/>
    <x v="6"/>
    <x v="4"/>
    <x v="4"/>
    <x v="5"/>
    <x v="47"/>
    <x v="47"/>
    <x v="0"/>
    <x v="0"/>
    <x v="0"/>
    <x v="2"/>
    <x v="2"/>
    <x v="2"/>
  </r>
  <r>
    <n v="4777"/>
    <x v="897"/>
    <x v="5"/>
    <x v="2"/>
    <x v="0"/>
    <x v="3"/>
    <x v="2"/>
    <x v="2"/>
    <x v="9"/>
    <x v="26"/>
    <x v="26"/>
    <x v="0"/>
    <x v="0"/>
    <x v="0"/>
    <x v="0"/>
    <x v="0"/>
    <x v="0"/>
  </r>
  <r>
    <n v="4778"/>
    <x v="897"/>
    <x v="5"/>
    <x v="2"/>
    <x v="2"/>
    <x v="3"/>
    <x v="2"/>
    <x v="2"/>
    <x v="3"/>
    <x v="3"/>
    <x v="3"/>
    <x v="0"/>
    <x v="0"/>
    <x v="0"/>
    <x v="0"/>
    <x v="0"/>
    <x v="0"/>
  </r>
  <r>
    <n v="4779"/>
    <x v="897"/>
    <x v="5"/>
    <x v="2"/>
    <x v="0"/>
    <x v="6"/>
    <x v="1"/>
    <x v="1"/>
    <x v="3"/>
    <x v="14"/>
    <x v="14"/>
    <x v="0"/>
    <x v="0"/>
    <x v="0"/>
    <x v="1"/>
    <x v="1"/>
    <x v="0"/>
  </r>
  <r>
    <n v="4780"/>
    <x v="897"/>
    <x v="5"/>
    <x v="2"/>
    <x v="1"/>
    <x v="0"/>
    <x v="3"/>
    <x v="3"/>
    <x v="4"/>
    <x v="29"/>
    <x v="29"/>
    <x v="0"/>
    <x v="0"/>
    <x v="0"/>
    <x v="2"/>
    <x v="2"/>
    <x v="4"/>
  </r>
  <r>
    <n v="4781"/>
    <x v="898"/>
    <x v="5"/>
    <x v="2"/>
    <x v="0"/>
    <x v="3"/>
    <x v="3"/>
    <x v="3"/>
    <x v="8"/>
    <x v="18"/>
    <x v="18"/>
    <x v="0"/>
    <x v="0"/>
    <x v="0"/>
    <x v="2"/>
    <x v="2"/>
    <x v="4"/>
  </r>
  <r>
    <n v="4782"/>
    <x v="898"/>
    <x v="5"/>
    <x v="2"/>
    <x v="0"/>
    <x v="3"/>
    <x v="2"/>
    <x v="2"/>
    <x v="7"/>
    <x v="15"/>
    <x v="15"/>
    <x v="0"/>
    <x v="0"/>
    <x v="0"/>
    <x v="0"/>
    <x v="0"/>
    <x v="0"/>
  </r>
  <r>
    <n v="4783"/>
    <x v="898"/>
    <x v="5"/>
    <x v="2"/>
    <x v="0"/>
    <x v="0"/>
    <x v="2"/>
    <x v="2"/>
    <x v="3"/>
    <x v="3"/>
    <x v="3"/>
    <x v="0"/>
    <x v="0"/>
    <x v="0"/>
    <x v="0"/>
    <x v="0"/>
    <x v="0"/>
  </r>
  <r>
    <n v="4784"/>
    <x v="899"/>
    <x v="5"/>
    <x v="2"/>
    <x v="2"/>
    <x v="3"/>
    <x v="3"/>
    <x v="3"/>
    <x v="1"/>
    <x v="27"/>
    <x v="27"/>
    <x v="1"/>
    <x v="1"/>
    <x v="0"/>
    <x v="2"/>
    <x v="2"/>
    <x v="3"/>
  </r>
  <r>
    <n v="4785"/>
    <x v="899"/>
    <x v="5"/>
    <x v="2"/>
    <x v="2"/>
    <x v="2"/>
    <x v="3"/>
    <x v="3"/>
    <x v="5"/>
    <x v="16"/>
    <x v="16"/>
    <x v="0"/>
    <x v="0"/>
    <x v="0"/>
    <x v="2"/>
    <x v="2"/>
    <x v="1"/>
  </r>
  <r>
    <n v="4786"/>
    <x v="899"/>
    <x v="5"/>
    <x v="2"/>
    <x v="1"/>
    <x v="6"/>
    <x v="1"/>
    <x v="1"/>
    <x v="9"/>
    <x v="44"/>
    <x v="44"/>
    <x v="0"/>
    <x v="0"/>
    <x v="0"/>
    <x v="2"/>
    <x v="2"/>
    <x v="0"/>
  </r>
  <r>
    <n v="4787"/>
    <x v="900"/>
    <x v="5"/>
    <x v="2"/>
    <x v="2"/>
    <x v="3"/>
    <x v="1"/>
    <x v="1"/>
    <x v="0"/>
    <x v="10"/>
    <x v="10"/>
    <x v="0"/>
    <x v="0"/>
    <x v="0"/>
    <x v="3"/>
    <x v="3"/>
    <x v="2"/>
  </r>
  <r>
    <n v="4788"/>
    <x v="900"/>
    <x v="5"/>
    <x v="2"/>
    <x v="1"/>
    <x v="3"/>
    <x v="1"/>
    <x v="1"/>
    <x v="1"/>
    <x v="1"/>
    <x v="1"/>
    <x v="1"/>
    <x v="1"/>
    <x v="1"/>
    <x v="0"/>
    <x v="0"/>
    <x v="1"/>
  </r>
  <r>
    <n v="4789"/>
    <x v="900"/>
    <x v="5"/>
    <x v="2"/>
    <x v="2"/>
    <x v="5"/>
    <x v="3"/>
    <x v="3"/>
    <x v="9"/>
    <x v="35"/>
    <x v="35"/>
    <x v="0"/>
    <x v="0"/>
    <x v="0"/>
    <x v="4"/>
    <x v="4"/>
    <x v="0"/>
  </r>
  <r>
    <n v="4790"/>
    <x v="900"/>
    <x v="5"/>
    <x v="2"/>
    <x v="0"/>
    <x v="5"/>
    <x v="4"/>
    <x v="4"/>
    <x v="2"/>
    <x v="24"/>
    <x v="24"/>
    <x v="0"/>
    <x v="0"/>
    <x v="0"/>
    <x v="0"/>
    <x v="0"/>
    <x v="1"/>
  </r>
  <r>
    <n v="4791"/>
    <x v="900"/>
    <x v="5"/>
    <x v="2"/>
    <x v="1"/>
    <x v="5"/>
    <x v="3"/>
    <x v="3"/>
    <x v="0"/>
    <x v="25"/>
    <x v="25"/>
    <x v="1"/>
    <x v="1"/>
    <x v="0"/>
    <x v="2"/>
    <x v="2"/>
    <x v="2"/>
  </r>
  <r>
    <n v="4792"/>
    <x v="900"/>
    <x v="5"/>
    <x v="2"/>
    <x v="0"/>
    <x v="3"/>
    <x v="4"/>
    <x v="4"/>
    <x v="8"/>
    <x v="19"/>
    <x v="19"/>
    <x v="0"/>
    <x v="0"/>
    <x v="0"/>
    <x v="3"/>
    <x v="3"/>
    <x v="4"/>
  </r>
  <r>
    <n v="4793"/>
    <x v="900"/>
    <x v="5"/>
    <x v="2"/>
    <x v="2"/>
    <x v="1"/>
    <x v="2"/>
    <x v="2"/>
    <x v="4"/>
    <x v="17"/>
    <x v="17"/>
    <x v="0"/>
    <x v="0"/>
    <x v="1"/>
    <x v="3"/>
    <x v="3"/>
    <x v="0"/>
  </r>
  <r>
    <n v="4794"/>
    <x v="900"/>
    <x v="5"/>
    <x v="2"/>
    <x v="2"/>
    <x v="1"/>
    <x v="4"/>
    <x v="4"/>
    <x v="3"/>
    <x v="42"/>
    <x v="42"/>
    <x v="1"/>
    <x v="1"/>
    <x v="0"/>
    <x v="0"/>
    <x v="0"/>
    <x v="2"/>
  </r>
  <r>
    <n v="4795"/>
    <x v="901"/>
    <x v="5"/>
    <x v="2"/>
    <x v="0"/>
    <x v="6"/>
    <x v="1"/>
    <x v="1"/>
    <x v="9"/>
    <x v="44"/>
    <x v="44"/>
    <x v="0"/>
    <x v="0"/>
    <x v="0"/>
    <x v="0"/>
    <x v="0"/>
    <x v="0"/>
  </r>
  <r>
    <n v="4796"/>
    <x v="902"/>
    <x v="5"/>
    <x v="2"/>
    <x v="2"/>
    <x v="4"/>
    <x v="1"/>
    <x v="1"/>
    <x v="9"/>
    <x v="44"/>
    <x v="44"/>
    <x v="0"/>
    <x v="0"/>
    <x v="0"/>
    <x v="2"/>
    <x v="2"/>
    <x v="0"/>
  </r>
  <r>
    <n v="4797"/>
    <x v="902"/>
    <x v="5"/>
    <x v="2"/>
    <x v="0"/>
    <x v="1"/>
    <x v="3"/>
    <x v="3"/>
    <x v="7"/>
    <x v="11"/>
    <x v="11"/>
    <x v="0"/>
    <x v="0"/>
    <x v="0"/>
    <x v="4"/>
    <x v="4"/>
    <x v="3"/>
  </r>
  <r>
    <n v="4798"/>
    <x v="902"/>
    <x v="5"/>
    <x v="2"/>
    <x v="1"/>
    <x v="4"/>
    <x v="2"/>
    <x v="2"/>
    <x v="6"/>
    <x v="32"/>
    <x v="32"/>
    <x v="0"/>
    <x v="0"/>
    <x v="0"/>
    <x v="3"/>
    <x v="3"/>
    <x v="0"/>
  </r>
  <r>
    <n v="4799"/>
    <x v="902"/>
    <x v="5"/>
    <x v="2"/>
    <x v="2"/>
    <x v="6"/>
    <x v="4"/>
    <x v="4"/>
    <x v="4"/>
    <x v="8"/>
    <x v="8"/>
    <x v="0"/>
    <x v="0"/>
    <x v="0"/>
    <x v="0"/>
    <x v="0"/>
    <x v="1"/>
  </r>
  <r>
    <n v="4800"/>
    <x v="902"/>
    <x v="5"/>
    <x v="2"/>
    <x v="2"/>
    <x v="4"/>
    <x v="0"/>
    <x v="0"/>
    <x v="3"/>
    <x v="45"/>
    <x v="45"/>
    <x v="0"/>
    <x v="0"/>
    <x v="0"/>
    <x v="2"/>
    <x v="2"/>
    <x v="0"/>
  </r>
  <r>
    <n v="4801"/>
    <x v="902"/>
    <x v="5"/>
    <x v="2"/>
    <x v="2"/>
    <x v="4"/>
    <x v="1"/>
    <x v="1"/>
    <x v="7"/>
    <x v="21"/>
    <x v="21"/>
    <x v="0"/>
    <x v="0"/>
    <x v="0"/>
    <x v="2"/>
    <x v="2"/>
    <x v="1"/>
  </r>
  <r>
    <n v="4802"/>
    <x v="902"/>
    <x v="5"/>
    <x v="2"/>
    <x v="0"/>
    <x v="5"/>
    <x v="3"/>
    <x v="3"/>
    <x v="1"/>
    <x v="27"/>
    <x v="27"/>
    <x v="0"/>
    <x v="0"/>
    <x v="0"/>
    <x v="2"/>
    <x v="2"/>
    <x v="3"/>
  </r>
  <r>
    <n v="4803"/>
    <x v="902"/>
    <x v="5"/>
    <x v="2"/>
    <x v="0"/>
    <x v="3"/>
    <x v="4"/>
    <x v="4"/>
    <x v="8"/>
    <x v="19"/>
    <x v="19"/>
    <x v="0"/>
    <x v="0"/>
    <x v="0"/>
    <x v="0"/>
    <x v="0"/>
    <x v="4"/>
  </r>
  <r>
    <n v="4804"/>
    <x v="902"/>
    <x v="5"/>
    <x v="2"/>
    <x v="1"/>
    <x v="3"/>
    <x v="1"/>
    <x v="1"/>
    <x v="1"/>
    <x v="1"/>
    <x v="1"/>
    <x v="0"/>
    <x v="0"/>
    <x v="0"/>
    <x v="2"/>
    <x v="2"/>
    <x v="1"/>
  </r>
  <r>
    <n v="4805"/>
    <x v="902"/>
    <x v="5"/>
    <x v="2"/>
    <x v="0"/>
    <x v="1"/>
    <x v="2"/>
    <x v="2"/>
    <x v="5"/>
    <x v="6"/>
    <x v="6"/>
    <x v="1"/>
    <x v="1"/>
    <x v="0"/>
    <x v="2"/>
    <x v="2"/>
    <x v="0"/>
  </r>
  <r>
    <n v="4806"/>
    <x v="902"/>
    <x v="5"/>
    <x v="2"/>
    <x v="1"/>
    <x v="5"/>
    <x v="0"/>
    <x v="0"/>
    <x v="2"/>
    <x v="2"/>
    <x v="2"/>
    <x v="0"/>
    <x v="0"/>
    <x v="0"/>
    <x v="4"/>
    <x v="4"/>
    <x v="2"/>
  </r>
  <r>
    <n v="4807"/>
    <x v="902"/>
    <x v="5"/>
    <x v="2"/>
    <x v="1"/>
    <x v="1"/>
    <x v="3"/>
    <x v="3"/>
    <x v="5"/>
    <x v="16"/>
    <x v="16"/>
    <x v="1"/>
    <x v="1"/>
    <x v="0"/>
    <x v="0"/>
    <x v="0"/>
    <x v="1"/>
  </r>
  <r>
    <n v="4808"/>
    <x v="902"/>
    <x v="5"/>
    <x v="2"/>
    <x v="0"/>
    <x v="1"/>
    <x v="4"/>
    <x v="4"/>
    <x v="8"/>
    <x v="19"/>
    <x v="19"/>
    <x v="1"/>
    <x v="1"/>
    <x v="0"/>
    <x v="2"/>
    <x v="2"/>
    <x v="4"/>
  </r>
  <r>
    <n v="4809"/>
    <x v="903"/>
    <x v="5"/>
    <x v="2"/>
    <x v="1"/>
    <x v="5"/>
    <x v="2"/>
    <x v="2"/>
    <x v="2"/>
    <x v="12"/>
    <x v="12"/>
    <x v="0"/>
    <x v="0"/>
    <x v="0"/>
    <x v="3"/>
    <x v="3"/>
    <x v="0"/>
  </r>
  <r>
    <n v="4810"/>
    <x v="903"/>
    <x v="5"/>
    <x v="2"/>
    <x v="1"/>
    <x v="1"/>
    <x v="1"/>
    <x v="1"/>
    <x v="9"/>
    <x v="44"/>
    <x v="44"/>
    <x v="0"/>
    <x v="0"/>
    <x v="0"/>
    <x v="0"/>
    <x v="0"/>
    <x v="0"/>
  </r>
  <r>
    <n v="4811"/>
    <x v="903"/>
    <x v="5"/>
    <x v="2"/>
    <x v="0"/>
    <x v="5"/>
    <x v="4"/>
    <x v="4"/>
    <x v="4"/>
    <x v="8"/>
    <x v="8"/>
    <x v="0"/>
    <x v="0"/>
    <x v="0"/>
    <x v="2"/>
    <x v="2"/>
    <x v="1"/>
  </r>
  <r>
    <n v="4812"/>
    <x v="903"/>
    <x v="5"/>
    <x v="2"/>
    <x v="0"/>
    <x v="1"/>
    <x v="2"/>
    <x v="2"/>
    <x v="7"/>
    <x v="15"/>
    <x v="15"/>
    <x v="1"/>
    <x v="1"/>
    <x v="0"/>
    <x v="2"/>
    <x v="2"/>
    <x v="0"/>
  </r>
  <r>
    <n v="4813"/>
    <x v="903"/>
    <x v="5"/>
    <x v="2"/>
    <x v="0"/>
    <x v="2"/>
    <x v="4"/>
    <x v="4"/>
    <x v="7"/>
    <x v="31"/>
    <x v="31"/>
    <x v="1"/>
    <x v="1"/>
    <x v="0"/>
    <x v="1"/>
    <x v="1"/>
    <x v="4"/>
  </r>
  <r>
    <n v="4814"/>
    <x v="904"/>
    <x v="5"/>
    <x v="2"/>
    <x v="2"/>
    <x v="6"/>
    <x v="0"/>
    <x v="0"/>
    <x v="2"/>
    <x v="2"/>
    <x v="2"/>
    <x v="0"/>
    <x v="0"/>
    <x v="0"/>
    <x v="0"/>
    <x v="0"/>
    <x v="2"/>
  </r>
  <r>
    <n v="4815"/>
    <x v="904"/>
    <x v="5"/>
    <x v="2"/>
    <x v="2"/>
    <x v="3"/>
    <x v="4"/>
    <x v="4"/>
    <x v="9"/>
    <x v="46"/>
    <x v="46"/>
    <x v="0"/>
    <x v="0"/>
    <x v="0"/>
    <x v="2"/>
    <x v="2"/>
    <x v="0"/>
  </r>
  <r>
    <n v="4816"/>
    <x v="904"/>
    <x v="5"/>
    <x v="2"/>
    <x v="1"/>
    <x v="1"/>
    <x v="2"/>
    <x v="2"/>
    <x v="5"/>
    <x v="6"/>
    <x v="6"/>
    <x v="0"/>
    <x v="0"/>
    <x v="0"/>
    <x v="2"/>
    <x v="2"/>
    <x v="0"/>
  </r>
  <r>
    <n v="4817"/>
    <x v="905"/>
    <x v="5"/>
    <x v="2"/>
    <x v="1"/>
    <x v="1"/>
    <x v="4"/>
    <x v="4"/>
    <x v="8"/>
    <x v="19"/>
    <x v="19"/>
    <x v="1"/>
    <x v="1"/>
    <x v="0"/>
    <x v="3"/>
    <x v="3"/>
    <x v="4"/>
  </r>
  <r>
    <n v="4818"/>
    <x v="905"/>
    <x v="5"/>
    <x v="2"/>
    <x v="1"/>
    <x v="3"/>
    <x v="3"/>
    <x v="3"/>
    <x v="2"/>
    <x v="5"/>
    <x v="5"/>
    <x v="0"/>
    <x v="0"/>
    <x v="0"/>
    <x v="1"/>
    <x v="1"/>
    <x v="1"/>
  </r>
  <r>
    <n v="4819"/>
    <x v="905"/>
    <x v="5"/>
    <x v="2"/>
    <x v="0"/>
    <x v="3"/>
    <x v="4"/>
    <x v="4"/>
    <x v="1"/>
    <x v="37"/>
    <x v="37"/>
    <x v="0"/>
    <x v="0"/>
    <x v="0"/>
    <x v="3"/>
    <x v="3"/>
    <x v="4"/>
  </r>
  <r>
    <n v="4820"/>
    <x v="905"/>
    <x v="5"/>
    <x v="2"/>
    <x v="2"/>
    <x v="6"/>
    <x v="3"/>
    <x v="3"/>
    <x v="7"/>
    <x v="11"/>
    <x v="11"/>
    <x v="0"/>
    <x v="0"/>
    <x v="0"/>
    <x v="2"/>
    <x v="2"/>
    <x v="3"/>
  </r>
  <r>
    <n v="4821"/>
    <x v="905"/>
    <x v="5"/>
    <x v="2"/>
    <x v="1"/>
    <x v="0"/>
    <x v="3"/>
    <x v="3"/>
    <x v="8"/>
    <x v="18"/>
    <x v="18"/>
    <x v="0"/>
    <x v="0"/>
    <x v="1"/>
    <x v="2"/>
    <x v="2"/>
    <x v="4"/>
  </r>
  <r>
    <n v="4822"/>
    <x v="905"/>
    <x v="5"/>
    <x v="2"/>
    <x v="0"/>
    <x v="4"/>
    <x v="2"/>
    <x v="2"/>
    <x v="9"/>
    <x v="26"/>
    <x v="26"/>
    <x v="0"/>
    <x v="0"/>
    <x v="0"/>
    <x v="0"/>
    <x v="0"/>
    <x v="0"/>
  </r>
  <r>
    <n v="4823"/>
    <x v="905"/>
    <x v="5"/>
    <x v="2"/>
    <x v="0"/>
    <x v="1"/>
    <x v="4"/>
    <x v="4"/>
    <x v="8"/>
    <x v="19"/>
    <x v="19"/>
    <x v="0"/>
    <x v="0"/>
    <x v="0"/>
    <x v="2"/>
    <x v="2"/>
    <x v="4"/>
  </r>
  <r>
    <n v="4824"/>
    <x v="905"/>
    <x v="5"/>
    <x v="2"/>
    <x v="0"/>
    <x v="0"/>
    <x v="4"/>
    <x v="4"/>
    <x v="2"/>
    <x v="24"/>
    <x v="24"/>
    <x v="0"/>
    <x v="0"/>
    <x v="0"/>
    <x v="2"/>
    <x v="2"/>
    <x v="1"/>
  </r>
  <r>
    <n v="4825"/>
    <x v="905"/>
    <x v="5"/>
    <x v="2"/>
    <x v="0"/>
    <x v="3"/>
    <x v="3"/>
    <x v="3"/>
    <x v="1"/>
    <x v="27"/>
    <x v="27"/>
    <x v="1"/>
    <x v="1"/>
    <x v="0"/>
    <x v="3"/>
    <x v="3"/>
    <x v="3"/>
  </r>
  <r>
    <n v="4826"/>
    <x v="905"/>
    <x v="5"/>
    <x v="2"/>
    <x v="0"/>
    <x v="3"/>
    <x v="0"/>
    <x v="0"/>
    <x v="9"/>
    <x v="39"/>
    <x v="39"/>
    <x v="1"/>
    <x v="1"/>
    <x v="1"/>
    <x v="2"/>
    <x v="2"/>
    <x v="0"/>
  </r>
  <r>
    <n v="4827"/>
    <x v="905"/>
    <x v="5"/>
    <x v="2"/>
    <x v="0"/>
    <x v="1"/>
    <x v="4"/>
    <x v="4"/>
    <x v="8"/>
    <x v="19"/>
    <x v="19"/>
    <x v="0"/>
    <x v="0"/>
    <x v="0"/>
    <x v="3"/>
    <x v="3"/>
    <x v="4"/>
  </r>
  <r>
    <n v="4828"/>
    <x v="905"/>
    <x v="5"/>
    <x v="2"/>
    <x v="1"/>
    <x v="5"/>
    <x v="0"/>
    <x v="0"/>
    <x v="6"/>
    <x v="34"/>
    <x v="34"/>
    <x v="0"/>
    <x v="0"/>
    <x v="0"/>
    <x v="2"/>
    <x v="2"/>
    <x v="0"/>
  </r>
  <r>
    <n v="4829"/>
    <x v="905"/>
    <x v="5"/>
    <x v="2"/>
    <x v="1"/>
    <x v="6"/>
    <x v="0"/>
    <x v="0"/>
    <x v="7"/>
    <x v="20"/>
    <x v="20"/>
    <x v="0"/>
    <x v="0"/>
    <x v="0"/>
    <x v="3"/>
    <x v="3"/>
    <x v="2"/>
  </r>
  <r>
    <n v="4830"/>
    <x v="906"/>
    <x v="5"/>
    <x v="2"/>
    <x v="0"/>
    <x v="1"/>
    <x v="4"/>
    <x v="4"/>
    <x v="2"/>
    <x v="24"/>
    <x v="24"/>
    <x v="0"/>
    <x v="0"/>
    <x v="0"/>
    <x v="1"/>
    <x v="1"/>
    <x v="1"/>
  </r>
  <r>
    <n v="4831"/>
    <x v="906"/>
    <x v="5"/>
    <x v="2"/>
    <x v="1"/>
    <x v="4"/>
    <x v="3"/>
    <x v="3"/>
    <x v="8"/>
    <x v="18"/>
    <x v="18"/>
    <x v="0"/>
    <x v="0"/>
    <x v="0"/>
    <x v="2"/>
    <x v="2"/>
    <x v="4"/>
  </r>
  <r>
    <n v="4832"/>
    <x v="906"/>
    <x v="5"/>
    <x v="2"/>
    <x v="2"/>
    <x v="2"/>
    <x v="3"/>
    <x v="3"/>
    <x v="0"/>
    <x v="25"/>
    <x v="25"/>
    <x v="1"/>
    <x v="1"/>
    <x v="0"/>
    <x v="4"/>
    <x v="4"/>
    <x v="2"/>
  </r>
  <r>
    <n v="4833"/>
    <x v="907"/>
    <x v="5"/>
    <x v="2"/>
    <x v="0"/>
    <x v="0"/>
    <x v="2"/>
    <x v="2"/>
    <x v="7"/>
    <x v="15"/>
    <x v="15"/>
    <x v="0"/>
    <x v="0"/>
    <x v="0"/>
    <x v="0"/>
    <x v="0"/>
    <x v="0"/>
  </r>
  <r>
    <n v="4834"/>
    <x v="907"/>
    <x v="5"/>
    <x v="2"/>
    <x v="0"/>
    <x v="3"/>
    <x v="0"/>
    <x v="0"/>
    <x v="3"/>
    <x v="45"/>
    <x v="45"/>
    <x v="0"/>
    <x v="0"/>
    <x v="0"/>
    <x v="2"/>
    <x v="2"/>
    <x v="0"/>
  </r>
  <r>
    <n v="4835"/>
    <x v="907"/>
    <x v="5"/>
    <x v="2"/>
    <x v="1"/>
    <x v="1"/>
    <x v="0"/>
    <x v="0"/>
    <x v="2"/>
    <x v="2"/>
    <x v="2"/>
    <x v="0"/>
    <x v="0"/>
    <x v="0"/>
    <x v="0"/>
    <x v="0"/>
    <x v="2"/>
  </r>
  <r>
    <n v="4836"/>
    <x v="907"/>
    <x v="5"/>
    <x v="2"/>
    <x v="0"/>
    <x v="0"/>
    <x v="0"/>
    <x v="0"/>
    <x v="0"/>
    <x v="0"/>
    <x v="0"/>
    <x v="1"/>
    <x v="1"/>
    <x v="0"/>
    <x v="2"/>
    <x v="2"/>
    <x v="0"/>
  </r>
  <r>
    <n v="4837"/>
    <x v="907"/>
    <x v="5"/>
    <x v="2"/>
    <x v="1"/>
    <x v="5"/>
    <x v="3"/>
    <x v="3"/>
    <x v="1"/>
    <x v="27"/>
    <x v="27"/>
    <x v="0"/>
    <x v="0"/>
    <x v="0"/>
    <x v="2"/>
    <x v="2"/>
    <x v="3"/>
  </r>
  <r>
    <n v="4838"/>
    <x v="907"/>
    <x v="5"/>
    <x v="2"/>
    <x v="0"/>
    <x v="0"/>
    <x v="4"/>
    <x v="4"/>
    <x v="9"/>
    <x v="46"/>
    <x v="46"/>
    <x v="0"/>
    <x v="0"/>
    <x v="0"/>
    <x v="0"/>
    <x v="0"/>
    <x v="0"/>
  </r>
  <r>
    <n v="4839"/>
    <x v="907"/>
    <x v="5"/>
    <x v="2"/>
    <x v="0"/>
    <x v="3"/>
    <x v="2"/>
    <x v="2"/>
    <x v="3"/>
    <x v="3"/>
    <x v="3"/>
    <x v="1"/>
    <x v="1"/>
    <x v="0"/>
    <x v="2"/>
    <x v="2"/>
    <x v="0"/>
  </r>
  <r>
    <n v="4840"/>
    <x v="907"/>
    <x v="5"/>
    <x v="2"/>
    <x v="1"/>
    <x v="3"/>
    <x v="3"/>
    <x v="3"/>
    <x v="6"/>
    <x v="13"/>
    <x v="13"/>
    <x v="0"/>
    <x v="0"/>
    <x v="0"/>
    <x v="3"/>
    <x v="3"/>
    <x v="0"/>
  </r>
  <r>
    <n v="4841"/>
    <x v="907"/>
    <x v="5"/>
    <x v="2"/>
    <x v="0"/>
    <x v="2"/>
    <x v="2"/>
    <x v="2"/>
    <x v="5"/>
    <x v="6"/>
    <x v="6"/>
    <x v="1"/>
    <x v="1"/>
    <x v="0"/>
    <x v="1"/>
    <x v="1"/>
    <x v="0"/>
  </r>
  <r>
    <n v="4842"/>
    <x v="907"/>
    <x v="5"/>
    <x v="2"/>
    <x v="0"/>
    <x v="6"/>
    <x v="1"/>
    <x v="1"/>
    <x v="9"/>
    <x v="44"/>
    <x v="44"/>
    <x v="0"/>
    <x v="0"/>
    <x v="1"/>
    <x v="3"/>
    <x v="3"/>
    <x v="0"/>
  </r>
  <r>
    <n v="4843"/>
    <x v="907"/>
    <x v="5"/>
    <x v="2"/>
    <x v="1"/>
    <x v="0"/>
    <x v="0"/>
    <x v="0"/>
    <x v="2"/>
    <x v="2"/>
    <x v="2"/>
    <x v="0"/>
    <x v="0"/>
    <x v="0"/>
    <x v="3"/>
    <x v="3"/>
    <x v="2"/>
  </r>
  <r>
    <n v="4844"/>
    <x v="907"/>
    <x v="5"/>
    <x v="2"/>
    <x v="0"/>
    <x v="5"/>
    <x v="1"/>
    <x v="1"/>
    <x v="0"/>
    <x v="10"/>
    <x v="10"/>
    <x v="0"/>
    <x v="0"/>
    <x v="0"/>
    <x v="1"/>
    <x v="1"/>
    <x v="2"/>
  </r>
  <r>
    <n v="4845"/>
    <x v="907"/>
    <x v="5"/>
    <x v="2"/>
    <x v="1"/>
    <x v="6"/>
    <x v="1"/>
    <x v="1"/>
    <x v="8"/>
    <x v="33"/>
    <x v="33"/>
    <x v="1"/>
    <x v="1"/>
    <x v="0"/>
    <x v="2"/>
    <x v="2"/>
    <x v="1"/>
  </r>
  <r>
    <n v="4846"/>
    <x v="907"/>
    <x v="5"/>
    <x v="2"/>
    <x v="1"/>
    <x v="4"/>
    <x v="3"/>
    <x v="3"/>
    <x v="6"/>
    <x v="13"/>
    <x v="13"/>
    <x v="0"/>
    <x v="0"/>
    <x v="0"/>
    <x v="2"/>
    <x v="2"/>
    <x v="0"/>
  </r>
  <r>
    <n v="4847"/>
    <x v="907"/>
    <x v="5"/>
    <x v="2"/>
    <x v="2"/>
    <x v="5"/>
    <x v="3"/>
    <x v="3"/>
    <x v="5"/>
    <x v="16"/>
    <x v="16"/>
    <x v="1"/>
    <x v="1"/>
    <x v="0"/>
    <x v="3"/>
    <x v="3"/>
    <x v="1"/>
  </r>
  <r>
    <n v="4848"/>
    <x v="907"/>
    <x v="5"/>
    <x v="2"/>
    <x v="0"/>
    <x v="6"/>
    <x v="1"/>
    <x v="1"/>
    <x v="6"/>
    <x v="7"/>
    <x v="7"/>
    <x v="0"/>
    <x v="0"/>
    <x v="0"/>
    <x v="3"/>
    <x v="3"/>
    <x v="0"/>
  </r>
  <r>
    <n v="4849"/>
    <x v="907"/>
    <x v="5"/>
    <x v="2"/>
    <x v="1"/>
    <x v="0"/>
    <x v="1"/>
    <x v="1"/>
    <x v="2"/>
    <x v="30"/>
    <x v="30"/>
    <x v="0"/>
    <x v="0"/>
    <x v="0"/>
    <x v="4"/>
    <x v="4"/>
    <x v="2"/>
  </r>
  <r>
    <n v="4850"/>
    <x v="908"/>
    <x v="5"/>
    <x v="2"/>
    <x v="1"/>
    <x v="0"/>
    <x v="4"/>
    <x v="4"/>
    <x v="7"/>
    <x v="31"/>
    <x v="31"/>
    <x v="1"/>
    <x v="1"/>
    <x v="0"/>
    <x v="0"/>
    <x v="0"/>
    <x v="4"/>
  </r>
  <r>
    <n v="4851"/>
    <x v="908"/>
    <x v="5"/>
    <x v="2"/>
    <x v="2"/>
    <x v="6"/>
    <x v="3"/>
    <x v="3"/>
    <x v="7"/>
    <x v="11"/>
    <x v="11"/>
    <x v="0"/>
    <x v="0"/>
    <x v="0"/>
    <x v="2"/>
    <x v="2"/>
    <x v="3"/>
  </r>
  <r>
    <n v="4852"/>
    <x v="908"/>
    <x v="5"/>
    <x v="2"/>
    <x v="1"/>
    <x v="1"/>
    <x v="3"/>
    <x v="3"/>
    <x v="6"/>
    <x v="13"/>
    <x v="13"/>
    <x v="0"/>
    <x v="0"/>
    <x v="0"/>
    <x v="2"/>
    <x v="2"/>
    <x v="0"/>
  </r>
  <r>
    <n v="4853"/>
    <x v="909"/>
    <x v="5"/>
    <x v="2"/>
    <x v="1"/>
    <x v="4"/>
    <x v="4"/>
    <x v="4"/>
    <x v="1"/>
    <x v="37"/>
    <x v="37"/>
    <x v="0"/>
    <x v="0"/>
    <x v="0"/>
    <x v="0"/>
    <x v="0"/>
    <x v="4"/>
  </r>
  <r>
    <n v="4854"/>
    <x v="909"/>
    <x v="5"/>
    <x v="2"/>
    <x v="1"/>
    <x v="6"/>
    <x v="4"/>
    <x v="4"/>
    <x v="4"/>
    <x v="8"/>
    <x v="8"/>
    <x v="0"/>
    <x v="0"/>
    <x v="0"/>
    <x v="3"/>
    <x v="3"/>
    <x v="1"/>
  </r>
  <r>
    <n v="4855"/>
    <x v="909"/>
    <x v="5"/>
    <x v="2"/>
    <x v="0"/>
    <x v="1"/>
    <x v="1"/>
    <x v="1"/>
    <x v="8"/>
    <x v="33"/>
    <x v="33"/>
    <x v="0"/>
    <x v="0"/>
    <x v="0"/>
    <x v="3"/>
    <x v="3"/>
    <x v="1"/>
  </r>
  <r>
    <n v="4856"/>
    <x v="909"/>
    <x v="5"/>
    <x v="2"/>
    <x v="2"/>
    <x v="2"/>
    <x v="1"/>
    <x v="1"/>
    <x v="0"/>
    <x v="10"/>
    <x v="10"/>
    <x v="0"/>
    <x v="0"/>
    <x v="1"/>
    <x v="2"/>
    <x v="2"/>
    <x v="2"/>
  </r>
  <r>
    <n v="4857"/>
    <x v="909"/>
    <x v="5"/>
    <x v="2"/>
    <x v="0"/>
    <x v="1"/>
    <x v="1"/>
    <x v="1"/>
    <x v="5"/>
    <x v="28"/>
    <x v="28"/>
    <x v="1"/>
    <x v="1"/>
    <x v="0"/>
    <x v="2"/>
    <x v="2"/>
    <x v="2"/>
  </r>
  <r>
    <n v="4858"/>
    <x v="909"/>
    <x v="5"/>
    <x v="2"/>
    <x v="1"/>
    <x v="3"/>
    <x v="3"/>
    <x v="3"/>
    <x v="6"/>
    <x v="13"/>
    <x v="13"/>
    <x v="0"/>
    <x v="0"/>
    <x v="1"/>
    <x v="0"/>
    <x v="0"/>
    <x v="0"/>
  </r>
  <r>
    <n v="4859"/>
    <x v="910"/>
    <x v="5"/>
    <x v="2"/>
    <x v="1"/>
    <x v="2"/>
    <x v="3"/>
    <x v="3"/>
    <x v="7"/>
    <x v="11"/>
    <x v="11"/>
    <x v="1"/>
    <x v="1"/>
    <x v="0"/>
    <x v="1"/>
    <x v="1"/>
    <x v="3"/>
  </r>
  <r>
    <n v="4860"/>
    <x v="910"/>
    <x v="5"/>
    <x v="2"/>
    <x v="0"/>
    <x v="6"/>
    <x v="0"/>
    <x v="0"/>
    <x v="1"/>
    <x v="40"/>
    <x v="40"/>
    <x v="0"/>
    <x v="0"/>
    <x v="0"/>
    <x v="2"/>
    <x v="2"/>
    <x v="2"/>
  </r>
  <r>
    <n v="4861"/>
    <x v="910"/>
    <x v="5"/>
    <x v="2"/>
    <x v="1"/>
    <x v="2"/>
    <x v="0"/>
    <x v="0"/>
    <x v="0"/>
    <x v="0"/>
    <x v="0"/>
    <x v="1"/>
    <x v="1"/>
    <x v="0"/>
    <x v="2"/>
    <x v="2"/>
    <x v="0"/>
  </r>
  <r>
    <n v="4862"/>
    <x v="911"/>
    <x v="6"/>
    <x v="2"/>
    <x v="1"/>
    <x v="2"/>
    <x v="0"/>
    <x v="0"/>
    <x v="9"/>
    <x v="39"/>
    <x v="39"/>
    <x v="0"/>
    <x v="0"/>
    <x v="0"/>
    <x v="3"/>
    <x v="3"/>
    <x v="0"/>
  </r>
  <r>
    <n v="4863"/>
    <x v="911"/>
    <x v="6"/>
    <x v="2"/>
    <x v="1"/>
    <x v="1"/>
    <x v="3"/>
    <x v="3"/>
    <x v="0"/>
    <x v="25"/>
    <x v="25"/>
    <x v="0"/>
    <x v="0"/>
    <x v="0"/>
    <x v="2"/>
    <x v="2"/>
    <x v="2"/>
  </r>
  <r>
    <n v="4864"/>
    <x v="911"/>
    <x v="6"/>
    <x v="2"/>
    <x v="2"/>
    <x v="0"/>
    <x v="3"/>
    <x v="3"/>
    <x v="5"/>
    <x v="16"/>
    <x v="16"/>
    <x v="1"/>
    <x v="1"/>
    <x v="0"/>
    <x v="1"/>
    <x v="1"/>
    <x v="1"/>
  </r>
  <r>
    <n v="4865"/>
    <x v="911"/>
    <x v="6"/>
    <x v="2"/>
    <x v="2"/>
    <x v="3"/>
    <x v="2"/>
    <x v="2"/>
    <x v="5"/>
    <x v="6"/>
    <x v="6"/>
    <x v="1"/>
    <x v="1"/>
    <x v="0"/>
    <x v="3"/>
    <x v="3"/>
    <x v="0"/>
  </r>
  <r>
    <n v="4866"/>
    <x v="911"/>
    <x v="6"/>
    <x v="2"/>
    <x v="2"/>
    <x v="4"/>
    <x v="4"/>
    <x v="4"/>
    <x v="4"/>
    <x v="8"/>
    <x v="8"/>
    <x v="1"/>
    <x v="1"/>
    <x v="0"/>
    <x v="3"/>
    <x v="3"/>
    <x v="1"/>
  </r>
  <r>
    <n v="4867"/>
    <x v="912"/>
    <x v="6"/>
    <x v="2"/>
    <x v="1"/>
    <x v="4"/>
    <x v="0"/>
    <x v="0"/>
    <x v="1"/>
    <x v="40"/>
    <x v="40"/>
    <x v="0"/>
    <x v="0"/>
    <x v="0"/>
    <x v="1"/>
    <x v="1"/>
    <x v="2"/>
  </r>
  <r>
    <n v="4868"/>
    <x v="912"/>
    <x v="6"/>
    <x v="2"/>
    <x v="0"/>
    <x v="2"/>
    <x v="1"/>
    <x v="1"/>
    <x v="7"/>
    <x v="21"/>
    <x v="21"/>
    <x v="0"/>
    <x v="0"/>
    <x v="0"/>
    <x v="0"/>
    <x v="0"/>
    <x v="1"/>
  </r>
  <r>
    <n v="4869"/>
    <x v="912"/>
    <x v="6"/>
    <x v="2"/>
    <x v="0"/>
    <x v="4"/>
    <x v="0"/>
    <x v="0"/>
    <x v="4"/>
    <x v="4"/>
    <x v="4"/>
    <x v="0"/>
    <x v="0"/>
    <x v="1"/>
    <x v="2"/>
    <x v="2"/>
    <x v="2"/>
  </r>
  <r>
    <n v="4870"/>
    <x v="912"/>
    <x v="6"/>
    <x v="2"/>
    <x v="1"/>
    <x v="6"/>
    <x v="2"/>
    <x v="2"/>
    <x v="8"/>
    <x v="36"/>
    <x v="36"/>
    <x v="0"/>
    <x v="0"/>
    <x v="1"/>
    <x v="1"/>
    <x v="1"/>
    <x v="0"/>
  </r>
  <r>
    <n v="4871"/>
    <x v="912"/>
    <x v="6"/>
    <x v="2"/>
    <x v="0"/>
    <x v="1"/>
    <x v="3"/>
    <x v="3"/>
    <x v="5"/>
    <x v="16"/>
    <x v="16"/>
    <x v="0"/>
    <x v="0"/>
    <x v="1"/>
    <x v="3"/>
    <x v="3"/>
    <x v="1"/>
  </r>
  <r>
    <n v="4872"/>
    <x v="912"/>
    <x v="6"/>
    <x v="2"/>
    <x v="1"/>
    <x v="3"/>
    <x v="2"/>
    <x v="2"/>
    <x v="5"/>
    <x v="6"/>
    <x v="6"/>
    <x v="1"/>
    <x v="1"/>
    <x v="0"/>
    <x v="3"/>
    <x v="3"/>
    <x v="0"/>
  </r>
  <r>
    <n v="4873"/>
    <x v="912"/>
    <x v="6"/>
    <x v="2"/>
    <x v="0"/>
    <x v="6"/>
    <x v="1"/>
    <x v="1"/>
    <x v="1"/>
    <x v="1"/>
    <x v="1"/>
    <x v="0"/>
    <x v="0"/>
    <x v="0"/>
    <x v="2"/>
    <x v="2"/>
    <x v="1"/>
  </r>
  <r>
    <n v="4874"/>
    <x v="912"/>
    <x v="6"/>
    <x v="2"/>
    <x v="0"/>
    <x v="4"/>
    <x v="4"/>
    <x v="4"/>
    <x v="6"/>
    <x v="9"/>
    <x v="9"/>
    <x v="1"/>
    <x v="1"/>
    <x v="1"/>
    <x v="3"/>
    <x v="3"/>
    <x v="0"/>
  </r>
  <r>
    <n v="4875"/>
    <x v="912"/>
    <x v="6"/>
    <x v="2"/>
    <x v="2"/>
    <x v="1"/>
    <x v="0"/>
    <x v="0"/>
    <x v="7"/>
    <x v="20"/>
    <x v="20"/>
    <x v="0"/>
    <x v="0"/>
    <x v="0"/>
    <x v="0"/>
    <x v="0"/>
    <x v="2"/>
  </r>
  <r>
    <n v="4876"/>
    <x v="912"/>
    <x v="6"/>
    <x v="2"/>
    <x v="0"/>
    <x v="0"/>
    <x v="4"/>
    <x v="4"/>
    <x v="4"/>
    <x v="8"/>
    <x v="8"/>
    <x v="1"/>
    <x v="1"/>
    <x v="1"/>
    <x v="1"/>
    <x v="1"/>
    <x v="1"/>
  </r>
  <r>
    <n v="4877"/>
    <x v="913"/>
    <x v="6"/>
    <x v="2"/>
    <x v="2"/>
    <x v="4"/>
    <x v="4"/>
    <x v="4"/>
    <x v="7"/>
    <x v="31"/>
    <x v="31"/>
    <x v="0"/>
    <x v="0"/>
    <x v="0"/>
    <x v="2"/>
    <x v="2"/>
    <x v="4"/>
  </r>
  <r>
    <n v="4878"/>
    <x v="914"/>
    <x v="6"/>
    <x v="2"/>
    <x v="2"/>
    <x v="3"/>
    <x v="0"/>
    <x v="0"/>
    <x v="4"/>
    <x v="4"/>
    <x v="4"/>
    <x v="0"/>
    <x v="0"/>
    <x v="0"/>
    <x v="2"/>
    <x v="2"/>
    <x v="2"/>
  </r>
  <r>
    <n v="4879"/>
    <x v="914"/>
    <x v="6"/>
    <x v="2"/>
    <x v="2"/>
    <x v="1"/>
    <x v="4"/>
    <x v="4"/>
    <x v="0"/>
    <x v="49"/>
    <x v="49"/>
    <x v="0"/>
    <x v="0"/>
    <x v="0"/>
    <x v="4"/>
    <x v="4"/>
    <x v="2"/>
  </r>
  <r>
    <n v="4880"/>
    <x v="915"/>
    <x v="6"/>
    <x v="2"/>
    <x v="0"/>
    <x v="3"/>
    <x v="2"/>
    <x v="2"/>
    <x v="4"/>
    <x v="17"/>
    <x v="17"/>
    <x v="0"/>
    <x v="0"/>
    <x v="1"/>
    <x v="2"/>
    <x v="2"/>
    <x v="0"/>
  </r>
  <r>
    <n v="4881"/>
    <x v="916"/>
    <x v="6"/>
    <x v="2"/>
    <x v="2"/>
    <x v="0"/>
    <x v="3"/>
    <x v="3"/>
    <x v="1"/>
    <x v="27"/>
    <x v="27"/>
    <x v="1"/>
    <x v="1"/>
    <x v="0"/>
    <x v="4"/>
    <x v="4"/>
    <x v="3"/>
  </r>
  <r>
    <n v="4882"/>
    <x v="916"/>
    <x v="6"/>
    <x v="2"/>
    <x v="0"/>
    <x v="2"/>
    <x v="0"/>
    <x v="0"/>
    <x v="5"/>
    <x v="48"/>
    <x v="48"/>
    <x v="1"/>
    <x v="1"/>
    <x v="0"/>
    <x v="2"/>
    <x v="2"/>
    <x v="0"/>
  </r>
  <r>
    <n v="4883"/>
    <x v="916"/>
    <x v="6"/>
    <x v="2"/>
    <x v="2"/>
    <x v="5"/>
    <x v="3"/>
    <x v="3"/>
    <x v="5"/>
    <x v="16"/>
    <x v="16"/>
    <x v="0"/>
    <x v="0"/>
    <x v="1"/>
    <x v="2"/>
    <x v="2"/>
    <x v="1"/>
  </r>
  <r>
    <n v="4884"/>
    <x v="916"/>
    <x v="6"/>
    <x v="2"/>
    <x v="0"/>
    <x v="3"/>
    <x v="1"/>
    <x v="1"/>
    <x v="9"/>
    <x v="44"/>
    <x v="44"/>
    <x v="1"/>
    <x v="1"/>
    <x v="0"/>
    <x v="3"/>
    <x v="3"/>
    <x v="0"/>
  </r>
  <r>
    <n v="4885"/>
    <x v="916"/>
    <x v="6"/>
    <x v="2"/>
    <x v="2"/>
    <x v="4"/>
    <x v="1"/>
    <x v="1"/>
    <x v="5"/>
    <x v="28"/>
    <x v="28"/>
    <x v="0"/>
    <x v="0"/>
    <x v="0"/>
    <x v="2"/>
    <x v="2"/>
    <x v="2"/>
  </r>
  <r>
    <n v="4886"/>
    <x v="916"/>
    <x v="6"/>
    <x v="2"/>
    <x v="2"/>
    <x v="3"/>
    <x v="1"/>
    <x v="1"/>
    <x v="3"/>
    <x v="14"/>
    <x v="14"/>
    <x v="1"/>
    <x v="1"/>
    <x v="0"/>
    <x v="3"/>
    <x v="3"/>
    <x v="0"/>
  </r>
  <r>
    <n v="4887"/>
    <x v="916"/>
    <x v="6"/>
    <x v="2"/>
    <x v="0"/>
    <x v="3"/>
    <x v="2"/>
    <x v="2"/>
    <x v="3"/>
    <x v="3"/>
    <x v="3"/>
    <x v="0"/>
    <x v="0"/>
    <x v="0"/>
    <x v="1"/>
    <x v="1"/>
    <x v="0"/>
  </r>
  <r>
    <n v="4888"/>
    <x v="916"/>
    <x v="6"/>
    <x v="2"/>
    <x v="0"/>
    <x v="2"/>
    <x v="3"/>
    <x v="3"/>
    <x v="3"/>
    <x v="41"/>
    <x v="41"/>
    <x v="0"/>
    <x v="0"/>
    <x v="0"/>
    <x v="0"/>
    <x v="0"/>
    <x v="2"/>
  </r>
  <r>
    <n v="4889"/>
    <x v="916"/>
    <x v="6"/>
    <x v="2"/>
    <x v="2"/>
    <x v="4"/>
    <x v="2"/>
    <x v="2"/>
    <x v="4"/>
    <x v="17"/>
    <x v="17"/>
    <x v="0"/>
    <x v="0"/>
    <x v="0"/>
    <x v="2"/>
    <x v="2"/>
    <x v="0"/>
  </r>
  <r>
    <n v="4890"/>
    <x v="916"/>
    <x v="6"/>
    <x v="2"/>
    <x v="1"/>
    <x v="3"/>
    <x v="3"/>
    <x v="3"/>
    <x v="6"/>
    <x v="13"/>
    <x v="13"/>
    <x v="0"/>
    <x v="0"/>
    <x v="0"/>
    <x v="2"/>
    <x v="2"/>
    <x v="0"/>
  </r>
  <r>
    <n v="4891"/>
    <x v="917"/>
    <x v="6"/>
    <x v="2"/>
    <x v="0"/>
    <x v="1"/>
    <x v="3"/>
    <x v="3"/>
    <x v="4"/>
    <x v="29"/>
    <x v="29"/>
    <x v="1"/>
    <x v="1"/>
    <x v="0"/>
    <x v="2"/>
    <x v="2"/>
    <x v="4"/>
  </r>
  <r>
    <n v="4892"/>
    <x v="917"/>
    <x v="6"/>
    <x v="2"/>
    <x v="1"/>
    <x v="1"/>
    <x v="4"/>
    <x v="4"/>
    <x v="8"/>
    <x v="19"/>
    <x v="19"/>
    <x v="0"/>
    <x v="0"/>
    <x v="0"/>
    <x v="0"/>
    <x v="0"/>
    <x v="4"/>
  </r>
  <r>
    <n v="4893"/>
    <x v="917"/>
    <x v="6"/>
    <x v="2"/>
    <x v="1"/>
    <x v="5"/>
    <x v="0"/>
    <x v="0"/>
    <x v="0"/>
    <x v="0"/>
    <x v="0"/>
    <x v="0"/>
    <x v="0"/>
    <x v="0"/>
    <x v="2"/>
    <x v="2"/>
    <x v="0"/>
  </r>
  <r>
    <n v="4894"/>
    <x v="917"/>
    <x v="6"/>
    <x v="2"/>
    <x v="1"/>
    <x v="0"/>
    <x v="0"/>
    <x v="0"/>
    <x v="8"/>
    <x v="23"/>
    <x v="23"/>
    <x v="0"/>
    <x v="0"/>
    <x v="0"/>
    <x v="3"/>
    <x v="3"/>
    <x v="2"/>
  </r>
  <r>
    <n v="4895"/>
    <x v="917"/>
    <x v="6"/>
    <x v="2"/>
    <x v="1"/>
    <x v="3"/>
    <x v="4"/>
    <x v="4"/>
    <x v="5"/>
    <x v="47"/>
    <x v="47"/>
    <x v="0"/>
    <x v="0"/>
    <x v="0"/>
    <x v="3"/>
    <x v="3"/>
    <x v="2"/>
  </r>
  <r>
    <n v="4896"/>
    <x v="917"/>
    <x v="6"/>
    <x v="2"/>
    <x v="0"/>
    <x v="4"/>
    <x v="1"/>
    <x v="1"/>
    <x v="2"/>
    <x v="30"/>
    <x v="30"/>
    <x v="0"/>
    <x v="0"/>
    <x v="0"/>
    <x v="2"/>
    <x v="2"/>
    <x v="2"/>
  </r>
  <r>
    <n v="4897"/>
    <x v="917"/>
    <x v="6"/>
    <x v="2"/>
    <x v="1"/>
    <x v="0"/>
    <x v="1"/>
    <x v="1"/>
    <x v="2"/>
    <x v="30"/>
    <x v="30"/>
    <x v="0"/>
    <x v="0"/>
    <x v="0"/>
    <x v="0"/>
    <x v="0"/>
    <x v="2"/>
  </r>
  <r>
    <n v="4898"/>
    <x v="918"/>
    <x v="6"/>
    <x v="2"/>
    <x v="0"/>
    <x v="6"/>
    <x v="4"/>
    <x v="4"/>
    <x v="9"/>
    <x v="46"/>
    <x v="46"/>
    <x v="0"/>
    <x v="0"/>
    <x v="0"/>
    <x v="2"/>
    <x v="2"/>
    <x v="0"/>
  </r>
  <r>
    <n v="4899"/>
    <x v="918"/>
    <x v="6"/>
    <x v="2"/>
    <x v="1"/>
    <x v="6"/>
    <x v="0"/>
    <x v="0"/>
    <x v="4"/>
    <x v="4"/>
    <x v="4"/>
    <x v="1"/>
    <x v="1"/>
    <x v="0"/>
    <x v="3"/>
    <x v="3"/>
    <x v="2"/>
  </r>
  <r>
    <n v="4900"/>
    <x v="918"/>
    <x v="6"/>
    <x v="2"/>
    <x v="0"/>
    <x v="1"/>
    <x v="3"/>
    <x v="3"/>
    <x v="4"/>
    <x v="29"/>
    <x v="29"/>
    <x v="0"/>
    <x v="0"/>
    <x v="0"/>
    <x v="0"/>
    <x v="0"/>
    <x v="4"/>
  </r>
  <r>
    <n v="4901"/>
    <x v="918"/>
    <x v="6"/>
    <x v="2"/>
    <x v="2"/>
    <x v="4"/>
    <x v="1"/>
    <x v="1"/>
    <x v="6"/>
    <x v="7"/>
    <x v="7"/>
    <x v="0"/>
    <x v="0"/>
    <x v="0"/>
    <x v="2"/>
    <x v="2"/>
    <x v="0"/>
  </r>
  <r>
    <n v="4902"/>
    <x v="918"/>
    <x v="6"/>
    <x v="2"/>
    <x v="1"/>
    <x v="0"/>
    <x v="4"/>
    <x v="4"/>
    <x v="3"/>
    <x v="42"/>
    <x v="42"/>
    <x v="0"/>
    <x v="0"/>
    <x v="0"/>
    <x v="0"/>
    <x v="0"/>
    <x v="2"/>
  </r>
  <r>
    <n v="4903"/>
    <x v="918"/>
    <x v="6"/>
    <x v="2"/>
    <x v="1"/>
    <x v="1"/>
    <x v="1"/>
    <x v="1"/>
    <x v="9"/>
    <x v="44"/>
    <x v="44"/>
    <x v="1"/>
    <x v="1"/>
    <x v="0"/>
    <x v="3"/>
    <x v="3"/>
    <x v="0"/>
  </r>
  <r>
    <n v="4904"/>
    <x v="919"/>
    <x v="6"/>
    <x v="2"/>
    <x v="0"/>
    <x v="3"/>
    <x v="2"/>
    <x v="2"/>
    <x v="1"/>
    <x v="43"/>
    <x v="43"/>
    <x v="0"/>
    <x v="0"/>
    <x v="0"/>
    <x v="1"/>
    <x v="1"/>
    <x v="0"/>
  </r>
  <r>
    <n v="4905"/>
    <x v="919"/>
    <x v="6"/>
    <x v="2"/>
    <x v="0"/>
    <x v="4"/>
    <x v="3"/>
    <x v="3"/>
    <x v="1"/>
    <x v="27"/>
    <x v="27"/>
    <x v="1"/>
    <x v="1"/>
    <x v="0"/>
    <x v="2"/>
    <x v="2"/>
    <x v="3"/>
  </r>
  <r>
    <n v="4906"/>
    <x v="919"/>
    <x v="6"/>
    <x v="2"/>
    <x v="0"/>
    <x v="0"/>
    <x v="2"/>
    <x v="2"/>
    <x v="6"/>
    <x v="32"/>
    <x v="32"/>
    <x v="0"/>
    <x v="0"/>
    <x v="0"/>
    <x v="1"/>
    <x v="1"/>
    <x v="0"/>
  </r>
  <r>
    <n v="4907"/>
    <x v="919"/>
    <x v="6"/>
    <x v="2"/>
    <x v="0"/>
    <x v="2"/>
    <x v="0"/>
    <x v="0"/>
    <x v="1"/>
    <x v="40"/>
    <x v="40"/>
    <x v="0"/>
    <x v="0"/>
    <x v="0"/>
    <x v="2"/>
    <x v="2"/>
    <x v="2"/>
  </r>
  <r>
    <n v="4908"/>
    <x v="919"/>
    <x v="6"/>
    <x v="2"/>
    <x v="2"/>
    <x v="6"/>
    <x v="1"/>
    <x v="1"/>
    <x v="6"/>
    <x v="7"/>
    <x v="7"/>
    <x v="0"/>
    <x v="0"/>
    <x v="0"/>
    <x v="2"/>
    <x v="2"/>
    <x v="0"/>
  </r>
  <r>
    <n v="4909"/>
    <x v="919"/>
    <x v="6"/>
    <x v="2"/>
    <x v="1"/>
    <x v="2"/>
    <x v="0"/>
    <x v="0"/>
    <x v="8"/>
    <x v="23"/>
    <x v="23"/>
    <x v="0"/>
    <x v="0"/>
    <x v="0"/>
    <x v="3"/>
    <x v="3"/>
    <x v="2"/>
  </r>
  <r>
    <n v="4910"/>
    <x v="919"/>
    <x v="6"/>
    <x v="2"/>
    <x v="2"/>
    <x v="0"/>
    <x v="4"/>
    <x v="4"/>
    <x v="3"/>
    <x v="42"/>
    <x v="42"/>
    <x v="1"/>
    <x v="1"/>
    <x v="0"/>
    <x v="3"/>
    <x v="3"/>
    <x v="2"/>
  </r>
  <r>
    <n v="4911"/>
    <x v="919"/>
    <x v="6"/>
    <x v="2"/>
    <x v="2"/>
    <x v="2"/>
    <x v="2"/>
    <x v="2"/>
    <x v="8"/>
    <x v="36"/>
    <x v="36"/>
    <x v="0"/>
    <x v="0"/>
    <x v="0"/>
    <x v="1"/>
    <x v="1"/>
    <x v="0"/>
  </r>
  <r>
    <n v="4912"/>
    <x v="919"/>
    <x v="6"/>
    <x v="2"/>
    <x v="0"/>
    <x v="2"/>
    <x v="0"/>
    <x v="0"/>
    <x v="3"/>
    <x v="45"/>
    <x v="45"/>
    <x v="1"/>
    <x v="1"/>
    <x v="0"/>
    <x v="2"/>
    <x v="2"/>
    <x v="0"/>
  </r>
  <r>
    <n v="4913"/>
    <x v="919"/>
    <x v="6"/>
    <x v="2"/>
    <x v="0"/>
    <x v="1"/>
    <x v="0"/>
    <x v="0"/>
    <x v="4"/>
    <x v="4"/>
    <x v="4"/>
    <x v="0"/>
    <x v="0"/>
    <x v="0"/>
    <x v="3"/>
    <x v="3"/>
    <x v="2"/>
  </r>
  <r>
    <n v="4914"/>
    <x v="919"/>
    <x v="6"/>
    <x v="2"/>
    <x v="1"/>
    <x v="1"/>
    <x v="2"/>
    <x v="2"/>
    <x v="1"/>
    <x v="43"/>
    <x v="43"/>
    <x v="0"/>
    <x v="0"/>
    <x v="0"/>
    <x v="2"/>
    <x v="2"/>
    <x v="0"/>
  </r>
  <r>
    <n v="4915"/>
    <x v="920"/>
    <x v="6"/>
    <x v="2"/>
    <x v="0"/>
    <x v="6"/>
    <x v="4"/>
    <x v="4"/>
    <x v="2"/>
    <x v="24"/>
    <x v="24"/>
    <x v="1"/>
    <x v="1"/>
    <x v="0"/>
    <x v="1"/>
    <x v="1"/>
    <x v="1"/>
  </r>
  <r>
    <n v="4916"/>
    <x v="920"/>
    <x v="6"/>
    <x v="2"/>
    <x v="1"/>
    <x v="3"/>
    <x v="3"/>
    <x v="3"/>
    <x v="3"/>
    <x v="41"/>
    <x v="41"/>
    <x v="0"/>
    <x v="0"/>
    <x v="0"/>
    <x v="2"/>
    <x v="2"/>
    <x v="2"/>
  </r>
  <r>
    <n v="4917"/>
    <x v="920"/>
    <x v="6"/>
    <x v="2"/>
    <x v="0"/>
    <x v="5"/>
    <x v="3"/>
    <x v="3"/>
    <x v="2"/>
    <x v="5"/>
    <x v="5"/>
    <x v="0"/>
    <x v="0"/>
    <x v="0"/>
    <x v="0"/>
    <x v="0"/>
    <x v="1"/>
  </r>
  <r>
    <n v="4918"/>
    <x v="921"/>
    <x v="6"/>
    <x v="2"/>
    <x v="1"/>
    <x v="0"/>
    <x v="0"/>
    <x v="0"/>
    <x v="1"/>
    <x v="40"/>
    <x v="40"/>
    <x v="1"/>
    <x v="1"/>
    <x v="1"/>
    <x v="0"/>
    <x v="0"/>
    <x v="2"/>
  </r>
  <r>
    <n v="4919"/>
    <x v="921"/>
    <x v="6"/>
    <x v="2"/>
    <x v="0"/>
    <x v="1"/>
    <x v="3"/>
    <x v="3"/>
    <x v="3"/>
    <x v="41"/>
    <x v="41"/>
    <x v="0"/>
    <x v="0"/>
    <x v="0"/>
    <x v="1"/>
    <x v="1"/>
    <x v="2"/>
  </r>
  <r>
    <n v="4920"/>
    <x v="921"/>
    <x v="6"/>
    <x v="2"/>
    <x v="0"/>
    <x v="2"/>
    <x v="0"/>
    <x v="0"/>
    <x v="9"/>
    <x v="39"/>
    <x v="39"/>
    <x v="0"/>
    <x v="0"/>
    <x v="0"/>
    <x v="0"/>
    <x v="0"/>
    <x v="0"/>
  </r>
  <r>
    <n v="4921"/>
    <x v="921"/>
    <x v="6"/>
    <x v="2"/>
    <x v="1"/>
    <x v="0"/>
    <x v="2"/>
    <x v="2"/>
    <x v="0"/>
    <x v="38"/>
    <x v="38"/>
    <x v="0"/>
    <x v="0"/>
    <x v="0"/>
    <x v="1"/>
    <x v="1"/>
    <x v="0"/>
  </r>
  <r>
    <n v="4922"/>
    <x v="921"/>
    <x v="6"/>
    <x v="2"/>
    <x v="1"/>
    <x v="4"/>
    <x v="1"/>
    <x v="1"/>
    <x v="6"/>
    <x v="7"/>
    <x v="7"/>
    <x v="1"/>
    <x v="1"/>
    <x v="0"/>
    <x v="3"/>
    <x v="3"/>
    <x v="0"/>
  </r>
  <r>
    <n v="4923"/>
    <x v="921"/>
    <x v="6"/>
    <x v="2"/>
    <x v="2"/>
    <x v="0"/>
    <x v="4"/>
    <x v="4"/>
    <x v="1"/>
    <x v="37"/>
    <x v="37"/>
    <x v="0"/>
    <x v="0"/>
    <x v="0"/>
    <x v="2"/>
    <x v="2"/>
    <x v="4"/>
  </r>
  <r>
    <n v="4924"/>
    <x v="921"/>
    <x v="6"/>
    <x v="2"/>
    <x v="1"/>
    <x v="1"/>
    <x v="1"/>
    <x v="1"/>
    <x v="4"/>
    <x v="22"/>
    <x v="22"/>
    <x v="0"/>
    <x v="0"/>
    <x v="0"/>
    <x v="2"/>
    <x v="2"/>
    <x v="1"/>
  </r>
  <r>
    <n v="4925"/>
    <x v="921"/>
    <x v="6"/>
    <x v="2"/>
    <x v="1"/>
    <x v="3"/>
    <x v="4"/>
    <x v="4"/>
    <x v="1"/>
    <x v="37"/>
    <x v="37"/>
    <x v="0"/>
    <x v="0"/>
    <x v="1"/>
    <x v="1"/>
    <x v="1"/>
    <x v="4"/>
  </r>
  <r>
    <n v="4926"/>
    <x v="921"/>
    <x v="6"/>
    <x v="2"/>
    <x v="1"/>
    <x v="4"/>
    <x v="0"/>
    <x v="0"/>
    <x v="3"/>
    <x v="45"/>
    <x v="45"/>
    <x v="1"/>
    <x v="1"/>
    <x v="0"/>
    <x v="0"/>
    <x v="0"/>
    <x v="0"/>
  </r>
  <r>
    <n v="4927"/>
    <x v="921"/>
    <x v="6"/>
    <x v="2"/>
    <x v="2"/>
    <x v="2"/>
    <x v="1"/>
    <x v="1"/>
    <x v="6"/>
    <x v="7"/>
    <x v="7"/>
    <x v="0"/>
    <x v="0"/>
    <x v="0"/>
    <x v="3"/>
    <x v="3"/>
    <x v="0"/>
  </r>
  <r>
    <n v="4928"/>
    <x v="921"/>
    <x v="6"/>
    <x v="2"/>
    <x v="1"/>
    <x v="0"/>
    <x v="3"/>
    <x v="3"/>
    <x v="4"/>
    <x v="29"/>
    <x v="29"/>
    <x v="0"/>
    <x v="0"/>
    <x v="0"/>
    <x v="0"/>
    <x v="0"/>
    <x v="4"/>
  </r>
  <r>
    <n v="4929"/>
    <x v="921"/>
    <x v="6"/>
    <x v="2"/>
    <x v="1"/>
    <x v="4"/>
    <x v="0"/>
    <x v="0"/>
    <x v="9"/>
    <x v="39"/>
    <x v="39"/>
    <x v="1"/>
    <x v="1"/>
    <x v="0"/>
    <x v="2"/>
    <x v="2"/>
    <x v="0"/>
  </r>
  <r>
    <n v="4930"/>
    <x v="921"/>
    <x v="6"/>
    <x v="2"/>
    <x v="1"/>
    <x v="3"/>
    <x v="3"/>
    <x v="3"/>
    <x v="4"/>
    <x v="29"/>
    <x v="29"/>
    <x v="0"/>
    <x v="0"/>
    <x v="0"/>
    <x v="3"/>
    <x v="3"/>
    <x v="4"/>
  </r>
  <r>
    <n v="4931"/>
    <x v="921"/>
    <x v="6"/>
    <x v="2"/>
    <x v="1"/>
    <x v="0"/>
    <x v="3"/>
    <x v="3"/>
    <x v="6"/>
    <x v="13"/>
    <x v="13"/>
    <x v="0"/>
    <x v="0"/>
    <x v="0"/>
    <x v="2"/>
    <x v="2"/>
    <x v="0"/>
  </r>
  <r>
    <n v="4932"/>
    <x v="921"/>
    <x v="6"/>
    <x v="2"/>
    <x v="2"/>
    <x v="1"/>
    <x v="4"/>
    <x v="4"/>
    <x v="3"/>
    <x v="42"/>
    <x v="42"/>
    <x v="0"/>
    <x v="0"/>
    <x v="0"/>
    <x v="2"/>
    <x v="2"/>
    <x v="2"/>
  </r>
  <r>
    <n v="4933"/>
    <x v="921"/>
    <x v="6"/>
    <x v="2"/>
    <x v="2"/>
    <x v="6"/>
    <x v="0"/>
    <x v="0"/>
    <x v="7"/>
    <x v="20"/>
    <x v="20"/>
    <x v="1"/>
    <x v="1"/>
    <x v="0"/>
    <x v="2"/>
    <x v="2"/>
    <x v="2"/>
  </r>
  <r>
    <n v="4934"/>
    <x v="921"/>
    <x v="6"/>
    <x v="2"/>
    <x v="0"/>
    <x v="5"/>
    <x v="1"/>
    <x v="1"/>
    <x v="1"/>
    <x v="1"/>
    <x v="1"/>
    <x v="1"/>
    <x v="1"/>
    <x v="0"/>
    <x v="3"/>
    <x v="3"/>
    <x v="1"/>
  </r>
  <r>
    <n v="4935"/>
    <x v="921"/>
    <x v="6"/>
    <x v="2"/>
    <x v="2"/>
    <x v="5"/>
    <x v="1"/>
    <x v="1"/>
    <x v="5"/>
    <x v="28"/>
    <x v="28"/>
    <x v="0"/>
    <x v="0"/>
    <x v="0"/>
    <x v="3"/>
    <x v="3"/>
    <x v="2"/>
  </r>
  <r>
    <n v="4936"/>
    <x v="921"/>
    <x v="6"/>
    <x v="2"/>
    <x v="1"/>
    <x v="3"/>
    <x v="4"/>
    <x v="4"/>
    <x v="9"/>
    <x v="46"/>
    <x v="46"/>
    <x v="1"/>
    <x v="1"/>
    <x v="0"/>
    <x v="3"/>
    <x v="3"/>
    <x v="0"/>
  </r>
  <r>
    <n v="4937"/>
    <x v="921"/>
    <x v="6"/>
    <x v="2"/>
    <x v="1"/>
    <x v="6"/>
    <x v="1"/>
    <x v="1"/>
    <x v="3"/>
    <x v="14"/>
    <x v="14"/>
    <x v="0"/>
    <x v="0"/>
    <x v="0"/>
    <x v="2"/>
    <x v="2"/>
    <x v="0"/>
  </r>
  <r>
    <n v="4938"/>
    <x v="922"/>
    <x v="6"/>
    <x v="2"/>
    <x v="1"/>
    <x v="2"/>
    <x v="2"/>
    <x v="2"/>
    <x v="7"/>
    <x v="15"/>
    <x v="15"/>
    <x v="0"/>
    <x v="0"/>
    <x v="0"/>
    <x v="3"/>
    <x v="3"/>
    <x v="0"/>
  </r>
  <r>
    <n v="4939"/>
    <x v="922"/>
    <x v="6"/>
    <x v="2"/>
    <x v="0"/>
    <x v="1"/>
    <x v="4"/>
    <x v="4"/>
    <x v="0"/>
    <x v="49"/>
    <x v="49"/>
    <x v="0"/>
    <x v="0"/>
    <x v="0"/>
    <x v="2"/>
    <x v="2"/>
    <x v="2"/>
  </r>
  <r>
    <n v="4940"/>
    <x v="922"/>
    <x v="6"/>
    <x v="2"/>
    <x v="0"/>
    <x v="6"/>
    <x v="0"/>
    <x v="0"/>
    <x v="5"/>
    <x v="48"/>
    <x v="48"/>
    <x v="1"/>
    <x v="1"/>
    <x v="0"/>
    <x v="0"/>
    <x v="0"/>
    <x v="0"/>
  </r>
  <r>
    <n v="4941"/>
    <x v="923"/>
    <x v="6"/>
    <x v="2"/>
    <x v="0"/>
    <x v="2"/>
    <x v="1"/>
    <x v="1"/>
    <x v="7"/>
    <x v="21"/>
    <x v="21"/>
    <x v="0"/>
    <x v="0"/>
    <x v="0"/>
    <x v="4"/>
    <x v="4"/>
    <x v="1"/>
  </r>
  <r>
    <n v="4942"/>
    <x v="924"/>
    <x v="6"/>
    <x v="2"/>
    <x v="1"/>
    <x v="0"/>
    <x v="2"/>
    <x v="2"/>
    <x v="1"/>
    <x v="43"/>
    <x v="43"/>
    <x v="0"/>
    <x v="0"/>
    <x v="0"/>
    <x v="2"/>
    <x v="2"/>
    <x v="0"/>
  </r>
  <r>
    <n v="4943"/>
    <x v="924"/>
    <x v="6"/>
    <x v="2"/>
    <x v="1"/>
    <x v="4"/>
    <x v="0"/>
    <x v="0"/>
    <x v="2"/>
    <x v="2"/>
    <x v="2"/>
    <x v="0"/>
    <x v="0"/>
    <x v="0"/>
    <x v="1"/>
    <x v="1"/>
    <x v="2"/>
  </r>
  <r>
    <n v="4944"/>
    <x v="924"/>
    <x v="6"/>
    <x v="2"/>
    <x v="1"/>
    <x v="4"/>
    <x v="3"/>
    <x v="3"/>
    <x v="1"/>
    <x v="27"/>
    <x v="27"/>
    <x v="0"/>
    <x v="0"/>
    <x v="0"/>
    <x v="0"/>
    <x v="0"/>
    <x v="3"/>
  </r>
  <r>
    <n v="4945"/>
    <x v="925"/>
    <x v="6"/>
    <x v="2"/>
    <x v="1"/>
    <x v="2"/>
    <x v="0"/>
    <x v="0"/>
    <x v="7"/>
    <x v="20"/>
    <x v="20"/>
    <x v="0"/>
    <x v="0"/>
    <x v="0"/>
    <x v="3"/>
    <x v="3"/>
    <x v="2"/>
  </r>
  <r>
    <n v="4946"/>
    <x v="925"/>
    <x v="6"/>
    <x v="2"/>
    <x v="1"/>
    <x v="1"/>
    <x v="2"/>
    <x v="2"/>
    <x v="0"/>
    <x v="38"/>
    <x v="38"/>
    <x v="0"/>
    <x v="0"/>
    <x v="1"/>
    <x v="4"/>
    <x v="4"/>
    <x v="0"/>
  </r>
  <r>
    <n v="4947"/>
    <x v="925"/>
    <x v="6"/>
    <x v="2"/>
    <x v="0"/>
    <x v="3"/>
    <x v="2"/>
    <x v="2"/>
    <x v="9"/>
    <x v="26"/>
    <x v="26"/>
    <x v="0"/>
    <x v="0"/>
    <x v="0"/>
    <x v="3"/>
    <x v="3"/>
    <x v="0"/>
  </r>
  <r>
    <n v="4948"/>
    <x v="926"/>
    <x v="6"/>
    <x v="2"/>
    <x v="1"/>
    <x v="3"/>
    <x v="3"/>
    <x v="3"/>
    <x v="5"/>
    <x v="16"/>
    <x v="16"/>
    <x v="0"/>
    <x v="0"/>
    <x v="0"/>
    <x v="2"/>
    <x v="2"/>
    <x v="1"/>
  </r>
  <r>
    <n v="4949"/>
    <x v="926"/>
    <x v="6"/>
    <x v="2"/>
    <x v="2"/>
    <x v="4"/>
    <x v="0"/>
    <x v="0"/>
    <x v="3"/>
    <x v="45"/>
    <x v="45"/>
    <x v="0"/>
    <x v="0"/>
    <x v="0"/>
    <x v="2"/>
    <x v="2"/>
    <x v="0"/>
  </r>
  <r>
    <n v="4950"/>
    <x v="926"/>
    <x v="6"/>
    <x v="2"/>
    <x v="0"/>
    <x v="2"/>
    <x v="1"/>
    <x v="1"/>
    <x v="5"/>
    <x v="28"/>
    <x v="28"/>
    <x v="0"/>
    <x v="0"/>
    <x v="1"/>
    <x v="4"/>
    <x v="4"/>
    <x v="2"/>
  </r>
  <r>
    <n v="4951"/>
    <x v="926"/>
    <x v="6"/>
    <x v="2"/>
    <x v="2"/>
    <x v="4"/>
    <x v="3"/>
    <x v="3"/>
    <x v="8"/>
    <x v="18"/>
    <x v="18"/>
    <x v="1"/>
    <x v="1"/>
    <x v="0"/>
    <x v="1"/>
    <x v="1"/>
    <x v="4"/>
  </r>
  <r>
    <n v="4952"/>
    <x v="927"/>
    <x v="6"/>
    <x v="2"/>
    <x v="2"/>
    <x v="6"/>
    <x v="2"/>
    <x v="2"/>
    <x v="6"/>
    <x v="32"/>
    <x v="32"/>
    <x v="0"/>
    <x v="0"/>
    <x v="0"/>
    <x v="2"/>
    <x v="2"/>
    <x v="0"/>
  </r>
  <r>
    <n v="4953"/>
    <x v="927"/>
    <x v="6"/>
    <x v="2"/>
    <x v="0"/>
    <x v="0"/>
    <x v="1"/>
    <x v="1"/>
    <x v="2"/>
    <x v="30"/>
    <x v="30"/>
    <x v="1"/>
    <x v="1"/>
    <x v="0"/>
    <x v="2"/>
    <x v="2"/>
    <x v="2"/>
  </r>
  <r>
    <n v="4954"/>
    <x v="927"/>
    <x v="6"/>
    <x v="2"/>
    <x v="2"/>
    <x v="2"/>
    <x v="0"/>
    <x v="0"/>
    <x v="7"/>
    <x v="20"/>
    <x v="20"/>
    <x v="0"/>
    <x v="0"/>
    <x v="0"/>
    <x v="3"/>
    <x v="3"/>
    <x v="2"/>
  </r>
  <r>
    <n v="4955"/>
    <x v="927"/>
    <x v="6"/>
    <x v="2"/>
    <x v="1"/>
    <x v="5"/>
    <x v="1"/>
    <x v="1"/>
    <x v="2"/>
    <x v="30"/>
    <x v="30"/>
    <x v="0"/>
    <x v="0"/>
    <x v="1"/>
    <x v="2"/>
    <x v="2"/>
    <x v="2"/>
  </r>
  <r>
    <n v="4956"/>
    <x v="928"/>
    <x v="6"/>
    <x v="2"/>
    <x v="0"/>
    <x v="1"/>
    <x v="2"/>
    <x v="2"/>
    <x v="2"/>
    <x v="12"/>
    <x v="12"/>
    <x v="0"/>
    <x v="0"/>
    <x v="0"/>
    <x v="3"/>
    <x v="3"/>
    <x v="0"/>
  </r>
  <r>
    <n v="4957"/>
    <x v="928"/>
    <x v="6"/>
    <x v="2"/>
    <x v="2"/>
    <x v="0"/>
    <x v="1"/>
    <x v="1"/>
    <x v="7"/>
    <x v="21"/>
    <x v="21"/>
    <x v="0"/>
    <x v="0"/>
    <x v="0"/>
    <x v="2"/>
    <x v="2"/>
    <x v="1"/>
  </r>
  <r>
    <n v="4958"/>
    <x v="928"/>
    <x v="6"/>
    <x v="2"/>
    <x v="2"/>
    <x v="0"/>
    <x v="4"/>
    <x v="4"/>
    <x v="7"/>
    <x v="31"/>
    <x v="31"/>
    <x v="1"/>
    <x v="1"/>
    <x v="0"/>
    <x v="0"/>
    <x v="0"/>
    <x v="4"/>
  </r>
  <r>
    <n v="4959"/>
    <x v="928"/>
    <x v="6"/>
    <x v="2"/>
    <x v="1"/>
    <x v="2"/>
    <x v="3"/>
    <x v="3"/>
    <x v="3"/>
    <x v="41"/>
    <x v="41"/>
    <x v="0"/>
    <x v="0"/>
    <x v="0"/>
    <x v="3"/>
    <x v="3"/>
    <x v="2"/>
  </r>
  <r>
    <n v="4960"/>
    <x v="928"/>
    <x v="6"/>
    <x v="2"/>
    <x v="1"/>
    <x v="2"/>
    <x v="3"/>
    <x v="3"/>
    <x v="1"/>
    <x v="27"/>
    <x v="27"/>
    <x v="0"/>
    <x v="0"/>
    <x v="0"/>
    <x v="2"/>
    <x v="2"/>
    <x v="3"/>
  </r>
  <r>
    <n v="4961"/>
    <x v="928"/>
    <x v="6"/>
    <x v="2"/>
    <x v="1"/>
    <x v="4"/>
    <x v="2"/>
    <x v="2"/>
    <x v="3"/>
    <x v="3"/>
    <x v="3"/>
    <x v="1"/>
    <x v="1"/>
    <x v="0"/>
    <x v="1"/>
    <x v="1"/>
    <x v="0"/>
  </r>
  <r>
    <n v="4962"/>
    <x v="928"/>
    <x v="6"/>
    <x v="2"/>
    <x v="0"/>
    <x v="2"/>
    <x v="1"/>
    <x v="1"/>
    <x v="9"/>
    <x v="44"/>
    <x v="44"/>
    <x v="0"/>
    <x v="0"/>
    <x v="1"/>
    <x v="2"/>
    <x v="2"/>
    <x v="0"/>
  </r>
  <r>
    <n v="4963"/>
    <x v="928"/>
    <x v="6"/>
    <x v="2"/>
    <x v="0"/>
    <x v="2"/>
    <x v="2"/>
    <x v="2"/>
    <x v="1"/>
    <x v="43"/>
    <x v="43"/>
    <x v="0"/>
    <x v="0"/>
    <x v="0"/>
    <x v="1"/>
    <x v="1"/>
    <x v="0"/>
  </r>
  <r>
    <n v="4964"/>
    <x v="928"/>
    <x v="6"/>
    <x v="2"/>
    <x v="0"/>
    <x v="1"/>
    <x v="3"/>
    <x v="3"/>
    <x v="1"/>
    <x v="27"/>
    <x v="27"/>
    <x v="1"/>
    <x v="1"/>
    <x v="0"/>
    <x v="2"/>
    <x v="2"/>
    <x v="3"/>
  </r>
  <r>
    <n v="4965"/>
    <x v="928"/>
    <x v="6"/>
    <x v="2"/>
    <x v="0"/>
    <x v="0"/>
    <x v="3"/>
    <x v="3"/>
    <x v="0"/>
    <x v="25"/>
    <x v="25"/>
    <x v="1"/>
    <x v="1"/>
    <x v="0"/>
    <x v="0"/>
    <x v="0"/>
    <x v="2"/>
  </r>
  <r>
    <n v="4966"/>
    <x v="929"/>
    <x v="6"/>
    <x v="2"/>
    <x v="1"/>
    <x v="4"/>
    <x v="0"/>
    <x v="0"/>
    <x v="2"/>
    <x v="2"/>
    <x v="2"/>
    <x v="0"/>
    <x v="0"/>
    <x v="0"/>
    <x v="3"/>
    <x v="3"/>
    <x v="2"/>
  </r>
  <r>
    <n v="4967"/>
    <x v="929"/>
    <x v="6"/>
    <x v="2"/>
    <x v="1"/>
    <x v="3"/>
    <x v="1"/>
    <x v="1"/>
    <x v="3"/>
    <x v="14"/>
    <x v="14"/>
    <x v="1"/>
    <x v="1"/>
    <x v="0"/>
    <x v="3"/>
    <x v="3"/>
    <x v="0"/>
  </r>
  <r>
    <n v="4968"/>
    <x v="929"/>
    <x v="6"/>
    <x v="2"/>
    <x v="1"/>
    <x v="1"/>
    <x v="1"/>
    <x v="1"/>
    <x v="2"/>
    <x v="30"/>
    <x v="30"/>
    <x v="0"/>
    <x v="0"/>
    <x v="0"/>
    <x v="3"/>
    <x v="3"/>
    <x v="2"/>
  </r>
  <r>
    <n v="4969"/>
    <x v="930"/>
    <x v="6"/>
    <x v="2"/>
    <x v="2"/>
    <x v="2"/>
    <x v="2"/>
    <x v="2"/>
    <x v="3"/>
    <x v="3"/>
    <x v="3"/>
    <x v="1"/>
    <x v="1"/>
    <x v="0"/>
    <x v="3"/>
    <x v="3"/>
    <x v="0"/>
  </r>
  <r>
    <n v="4970"/>
    <x v="930"/>
    <x v="6"/>
    <x v="2"/>
    <x v="2"/>
    <x v="4"/>
    <x v="3"/>
    <x v="3"/>
    <x v="7"/>
    <x v="11"/>
    <x v="11"/>
    <x v="1"/>
    <x v="1"/>
    <x v="1"/>
    <x v="1"/>
    <x v="1"/>
    <x v="3"/>
  </r>
  <r>
    <n v="4971"/>
    <x v="930"/>
    <x v="6"/>
    <x v="2"/>
    <x v="0"/>
    <x v="6"/>
    <x v="1"/>
    <x v="1"/>
    <x v="0"/>
    <x v="10"/>
    <x v="10"/>
    <x v="0"/>
    <x v="0"/>
    <x v="1"/>
    <x v="2"/>
    <x v="2"/>
    <x v="2"/>
  </r>
  <r>
    <n v="4972"/>
    <x v="930"/>
    <x v="6"/>
    <x v="2"/>
    <x v="0"/>
    <x v="6"/>
    <x v="1"/>
    <x v="1"/>
    <x v="1"/>
    <x v="1"/>
    <x v="1"/>
    <x v="0"/>
    <x v="0"/>
    <x v="0"/>
    <x v="2"/>
    <x v="2"/>
    <x v="1"/>
  </r>
  <r>
    <n v="4973"/>
    <x v="931"/>
    <x v="6"/>
    <x v="2"/>
    <x v="0"/>
    <x v="5"/>
    <x v="0"/>
    <x v="0"/>
    <x v="8"/>
    <x v="23"/>
    <x v="23"/>
    <x v="0"/>
    <x v="0"/>
    <x v="1"/>
    <x v="4"/>
    <x v="4"/>
    <x v="2"/>
  </r>
  <r>
    <n v="4974"/>
    <x v="932"/>
    <x v="6"/>
    <x v="2"/>
    <x v="2"/>
    <x v="5"/>
    <x v="4"/>
    <x v="4"/>
    <x v="5"/>
    <x v="47"/>
    <x v="47"/>
    <x v="0"/>
    <x v="0"/>
    <x v="0"/>
    <x v="2"/>
    <x v="2"/>
    <x v="2"/>
  </r>
  <r>
    <n v="4975"/>
    <x v="932"/>
    <x v="6"/>
    <x v="2"/>
    <x v="2"/>
    <x v="2"/>
    <x v="2"/>
    <x v="2"/>
    <x v="6"/>
    <x v="32"/>
    <x v="32"/>
    <x v="0"/>
    <x v="0"/>
    <x v="0"/>
    <x v="4"/>
    <x v="4"/>
    <x v="0"/>
  </r>
  <r>
    <n v="4976"/>
    <x v="932"/>
    <x v="6"/>
    <x v="2"/>
    <x v="2"/>
    <x v="5"/>
    <x v="0"/>
    <x v="0"/>
    <x v="2"/>
    <x v="2"/>
    <x v="2"/>
    <x v="0"/>
    <x v="0"/>
    <x v="0"/>
    <x v="0"/>
    <x v="0"/>
    <x v="2"/>
  </r>
  <r>
    <n v="4977"/>
    <x v="932"/>
    <x v="6"/>
    <x v="2"/>
    <x v="1"/>
    <x v="1"/>
    <x v="0"/>
    <x v="0"/>
    <x v="1"/>
    <x v="40"/>
    <x v="40"/>
    <x v="0"/>
    <x v="0"/>
    <x v="0"/>
    <x v="2"/>
    <x v="2"/>
    <x v="2"/>
  </r>
  <r>
    <n v="4978"/>
    <x v="932"/>
    <x v="6"/>
    <x v="2"/>
    <x v="0"/>
    <x v="2"/>
    <x v="4"/>
    <x v="4"/>
    <x v="1"/>
    <x v="37"/>
    <x v="37"/>
    <x v="0"/>
    <x v="0"/>
    <x v="1"/>
    <x v="3"/>
    <x v="3"/>
    <x v="4"/>
  </r>
  <r>
    <n v="4979"/>
    <x v="932"/>
    <x v="6"/>
    <x v="2"/>
    <x v="2"/>
    <x v="3"/>
    <x v="3"/>
    <x v="3"/>
    <x v="3"/>
    <x v="41"/>
    <x v="41"/>
    <x v="0"/>
    <x v="0"/>
    <x v="0"/>
    <x v="0"/>
    <x v="0"/>
    <x v="2"/>
  </r>
  <r>
    <n v="4980"/>
    <x v="932"/>
    <x v="6"/>
    <x v="2"/>
    <x v="0"/>
    <x v="4"/>
    <x v="1"/>
    <x v="1"/>
    <x v="2"/>
    <x v="30"/>
    <x v="30"/>
    <x v="0"/>
    <x v="0"/>
    <x v="0"/>
    <x v="0"/>
    <x v="0"/>
    <x v="2"/>
  </r>
  <r>
    <n v="4981"/>
    <x v="932"/>
    <x v="6"/>
    <x v="2"/>
    <x v="1"/>
    <x v="3"/>
    <x v="1"/>
    <x v="1"/>
    <x v="0"/>
    <x v="10"/>
    <x v="10"/>
    <x v="1"/>
    <x v="1"/>
    <x v="0"/>
    <x v="3"/>
    <x v="3"/>
    <x v="2"/>
  </r>
  <r>
    <n v="4982"/>
    <x v="932"/>
    <x v="6"/>
    <x v="2"/>
    <x v="1"/>
    <x v="1"/>
    <x v="4"/>
    <x v="4"/>
    <x v="6"/>
    <x v="9"/>
    <x v="9"/>
    <x v="0"/>
    <x v="0"/>
    <x v="0"/>
    <x v="0"/>
    <x v="0"/>
    <x v="0"/>
  </r>
  <r>
    <n v="4983"/>
    <x v="933"/>
    <x v="6"/>
    <x v="2"/>
    <x v="1"/>
    <x v="6"/>
    <x v="4"/>
    <x v="4"/>
    <x v="1"/>
    <x v="37"/>
    <x v="37"/>
    <x v="1"/>
    <x v="1"/>
    <x v="0"/>
    <x v="1"/>
    <x v="1"/>
    <x v="4"/>
  </r>
  <r>
    <n v="4984"/>
    <x v="934"/>
    <x v="6"/>
    <x v="2"/>
    <x v="0"/>
    <x v="5"/>
    <x v="1"/>
    <x v="1"/>
    <x v="7"/>
    <x v="21"/>
    <x v="21"/>
    <x v="1"/>
    <x v="1"/>
    <x v="0"/>
    <x v="2"/>
    <x v="2"/>
    <x v="1"/>
  </r>
  <r>
    <n v="4985"/>
    <x v="935"/>
    <x v="6"/>
    <x v="2"/>
    <x v="1"/>
    <x v="6"/>
    <x v="3"/>
    <x v="3"/>
    <x v="3"/>
    <x v="41"/>
    <x v="41"/>
    <x v="1"/>
    <x v="1"/>
    <x v="0"/>
    <x v="1"/>
    <x v="1"/>
    <x v="2"/>
  </r>
  <r>
    <n v="4986"/>
    <x v="935"/>
    <x v="6"/>
    <x v="2"/>
    <x v="2"/>
    <x v="0"/>
    <x v="0"/>
    <x v="0"/>
    <x v="7"/>
    <x v="20"/>
    <x v="20"/>
    <x v="0"/>
    <x v="0"/>
    <x v="0"/>
    <x v="0"/>
    <x v="0"/>
    <x v="2"/>
  </r>
  <r>
    <n v="4987"/>
    <x v="936"/>
    <x v="6"/>
    <x v="2"/>
    <x v="1"/>
    <x v="2"/>
    <x v="4"/>
    <x v="4"/>
    <x v="8"/>
    <x v="19"/>
    <x v="19"/>
    <x v="1"/>
    <x v="1"/>
    <x v="0"/>
    <x v="2"/>
    <x v="2"/>
    <x v="4"/>
  </r>
  <r>
    <n v="4988"/>
    <x v="936"/>
    <x v="6"/>
    <x v="2"/>
    <x v="1"/>
    <x v="2"/>
    <x v="3"/>
    <x v="3"/>
    <x v="5"/>
    <x v="16"/>
    <x v="16"/>
    <x v="0"/>
    <x v="0"/>
    <x v="0"/>
    <x v="2"/>
    <x v="2"/>
    <x v="1"/>
  </r>
  <r>
    <n v="4989"/>
    <x v="936"/>
    <x v="6"/>
    <x v="2"/>
    <x v="1"/>
    <x v="3"/>
    <x v="4"/>
    <x v="4"/>
    <x v="5"/>
    <x v="47"/>
    <x v="47"/>
    <x v="0"/>
    <x v="0"/>
    <x v="0"/>
    <x v="0"/>
    <x v="0"/>
    <x v="2"/>
  </r>
  <r>
    <n v="4990"/>
    <x v="936"/>
    <x v="6"/>
    <x v="2"/>
    <x v="0"/>
    <x v="1"/>
    <x v="2"/>
    <x v="2"/>
    <x v="2"/>
    <x v="12"/>
    <x v="12"/>
    <x v="0"/>
    <x v="0"/>
    <x v="0"/>
    <x v="2"/>
    <x v="2"/>
    <x v="0"/>
  </r>
  <r>
    <n v="4991"/>
    <x v="937"/>
    <x v="6"/>
    <x v="2"/>
    <x v="0"/>
    <x v="4"/>
    <x v="0"/>
    <x v="0"/>
    <x v="7"/>
    <x v="20"/>
    <x v="20"/>
    <x v="0"/>
    <x v="0"/>
    <x v="1"/>
    <x v="2"/>
    <x v="2"/>
    <x v="2"/>
  </r>
  <r>
    <n v="4992"/>
    <x v="937"/>
    <x v="6"/>
    <x v="2"/>
    <x v="2"/>
    <x v="1"/>
    <x v="1"/>
    <x v="1"/>
    <x v="7"/>
    <x v="21"/>
    <x v="21"/>
    <x v="0"/>
    <x v="0"/>
    <x v="0"/>
    <x v="0"/>
    <x v="0"/>
    <x v="1"/>
  </r>
  <r>
    <n v="4993"/>
    <x v="937"/>
    <x v="6"/>
    <x v="2"/>
    <x v="0"/>
    <x v="5"/>
    <x v="3"/>
    <x v="3"/>
    <x v="1"/>
    <x v="27"/>
    <x v="27"/>
    <x v="0"/>
    <x v="0"/>
    <x v="0"/>
    <x v="0"/>
    <x v="0"/>
    <x v="3"/>
  </r>
  <r>
    <n v="4994"/>
    <x v="937"/>
    <x v="6"/>
    <x v="2"/>
    <x v="2"/>
    <x v="4"/>
    <x v="1"/>
    <x v="1"/>
    <x v="4"/>
    <x v="22"/>
    <x v="22"/>
    <x v="0"/>
    <x v="0"/>
    <x v="0"/>
    <x v="2"/>
    <x v="2"/>
    <x v="1"/>
  </r>
  <r>
    <n v="4995"/>
    <x v="937"/>
    <x v="6"/>
    <x v="2"/>
    <x v="1"/>
    <x v="0"/>
    <x v="3"/>
    <x v="3"/>
    <x v="9"/>
    <x v="35"/>
    <x v="35"/>
    <x v="0"/>
    <x v="0"/>
    <x v="1"/>
    <x v="2"/>
    <x v="2"/>
    <x v="0"/>
  </r>
  <r>
    <n v="4996"/>
    <x v="937"/>
    <x v="6"/>
    <x v="2"/>
    <x v="1"/>
    <x v="2"/>
    <x v="1"/>
    <x v="1"/>
    <x v="2"/>
    <x v="30"/>
    <x v="30"/>
    <x v="0"/>
    <x v="0"/>
    <x v="0"/>
    <x v="2"/>
    <x v="2"/>
    <x v="2"/>
  </r>
  <r>
    <n v="4997"/>
    <x v="937"/>
    <x v="6"/>
    <x v="2"/>
    <x v="1"/>
    <x v="2"/>
    <x v="2"/>
    <x v="2"/>
    <x v="3"/>
    <x v="3"/>
    <x v="3"/>
    <x v="0"/>
    <x v="0"/>
    <x v="0"/>
    <x v="4"/>
    <x v="4"/>
    <x v="0"/>
  </r>
  <r>
    <n v="4998"/>
    <x v="937"/>
    <x v="6"/>
    <x v="2"/>
    <x v="2"/>
    <x v="6"/>
    <x v="1"/>
    <x v="1"/>
    <x v="9"/>
    <x v="44"/>
    <x v="44"/>
    <x v="0"/>
    <x v="0"/>
    <x v="1"/>
    <x v="0"/>
    <x v="0"/>
    <x v="0"/>
  </r>
  <r>
    <n v="4999"/>
    <x v="937"/>
    <x v="6"/>
    <x v="2"/>
    <x v="0"/>
    <x v="5"/>
    <x v="0"/>
    <x v="0"/>
    <x v="2"/>
    <x v="2"/>
    <x v="2"/>
    <x v="0"/>
    <x v="0"/>
    <x v="1"/>
    <x v="2"/>
    <x v="2"/>
    <x v="2"/>
  </r>
  <r>
    <n v="5000"/>
    <x v="937"/>
    <x v="6"/>
    <x v="2"/>
    <x v="1"/>
    <x v="6"/>
    <x v="1"/>
    <x v="1"/>
    <x v="7"/>
    <x v="21"/>
    <x v="21"/>
    <x v="0"/>
    <x v="0"/>
    <x v="0"/>
    <x v="2"/>
    <x v="2"/>
    <x v="1"/>
  </r>
  <r>
    <n v="5001"/>
    <x v="937"/>
    <x v="6"/>
    <x v="2"/>
    <x v="1"/>
    <x v="3"/>
    <x v="2"/>
    <x v="2"/>
    <x v="8"/>
    <x v="36"/>
    <x v="36"/>
    <x v="0"/>
    <x v="0"/>
    <x v="0"/>
    <x v="2"/>
    <x v="2"/>
    <x v="0"/>
  </r>
  <r>
    <n v="5002"/>
    <x v="937"/>
    <x v="6"/>
    <x v="2"/>
    <x v="2"/>
    <x v="4"/>
    <x v="2"/>
    <x v="2"/>
    <x v="7"/>
    <x v="15"/>
    <x v="15"/>
    <x v="0"/>
    <x v="0"/>
    <x v="0"/>
    <x v="2"/>
    <x v="2"/>
    <x v="0"/>
  </r>
  <r>
    <n v="5003"/>
    <x v="937"/>
    <x v="6"/>
    <x v="2"/>
    <x v="0"/>
    <x v="6"/>
    <x v="4"/>
    <x v="4"/>
    <x v="1"/>
    <x v="37"/>
    <x v="37"/>
    <x v="0"/>
    <x v="0"/>
    <x v="0"/>
    <x v="2"/>
    <x v="2"/>
    <x v="4"/>
  </r>
  <r>
    <n v="5004"/>
    <x v="937"/>
    <x v="6"/>
    <x v="2"/>
    <x v="2"/>
    <x v="5"/>
    <x v="3"/>
    <x v="3"/>
    <x v="3"/>
    <x v="41"/>
    <x v="41"/>
    <x v="0"/>
    <x v="0"/>
    <x v="0"/>
    <x v="4"/>
    <x v="4"/>
    <x v="2"/>
  </r>
  <r>
    <n v="5005"/>
    <x v="937"/>
    <x v="6"/>
    <x v="2"/>
    <x v="1"/>
    <x v="3"/>
    <x v="3"/>
    <x v="3"/>
    <x v="6"/>
    <x v="13"/>
    <x v="13"/>
    <x v="0"/>
    <x v="0"/>
    <x v="0"/>
    <x v="4"/>
    <x v="4"/>
    <x v="0"/>
  </r>
  <r>
    <n v="5006"/>
    <x v="937"/>
    <x v="6"/>
    <x v="2"/>
    <x v="2"/>
    <x v="3"/>
    <x v="1"/>
    <x v="1"/>
    <x v="9"/>
    <x v="44"/>
    <x v="44"/>
    <x v="0"/>
    <x v="0"/>
    <x v="0"/>
    <x v="1"/>
    <x v="1"/>
    <x v="0"/>
  </r>
  <r>
    <n v="5007"/>
    <x v="937"/>
    <x v="6"/>
    <x v="2"/>
    <x v="2"/>
    <x v="2"/>
    <x v="4"/>
    <x v="4"/>
    <x v="7"/>
    <x v="31"/>
    <x v="31"/>
    <x v="1"/>
    <x v="1"/>
    <x v="1"/>
    <x v="3"/>
    <x v="3"/>
    <x v="4"/>
  </r>
  <r>
    <n v="5008"/>
    <x v="937"/>
    <x v="6"/>
    <x v="2"/>
    <x v="2"/>
    <x v="0"/>
    <x v="2"/>
    <x v="2"/>
    <x v="9"/>
    <x v="26"/>
    <x v="26"/>
    <x v="1"/>
    <x v="1"/>
    <x v="0"/>
    <x v="2"/>
    <x v="2"/>
    <x v="0"/>
  </r>
  <r>
    <n v="5009"/>
    <x v="937"/>
    <x v="6"/>
    <x v="2"/>
    <x v="1"/>
    <x v="0"/>
    <x v="3"/>
    <x v="3"/>
    <x v="9"/>
    <x v="35"/>
    <x v="35"/>
    <x v="1"/>
    <x v="1"/>
    <x v="0"/>
    <x v="0"/>
    <x v="0"/>
    <x v="0"/>
  </r>
  <r>
    <n v="5010"/>
    <x v="937"/>
    <x v="6"/>
    <x v="2"/>
    <x v="1"/>
    <x v="6"/>
    <x v="1"/>
    <x v="1"/>
    <x v="0"/>
    <x v="10"/>
    <x v="10"/>
    <x v="0"/>
    <x v="0"/>
    <x v="0"/>
    <x v="4"/>
    <x v="4"/>
    <x v="2"/>
  </r>
  <r>
    <n v="5011"/>
    <x v="937"/>
    <x v="6"/>
    <x v="2"/>
    <x v="1"/>
    <x v="0"/>
    <x v="1"/>
    <x v="1"/>
    <x v="1"/>
    <x v="1"/>
    <x v="1"/>
    <x v="0"/>
    <x v="0"/>
    <x v="0"/>
    <x v="3"/>
    <x v="3"/>
    <x v="1"/>
  </r>
  <r>
    <n v="5012"/>
    <x v="937"/>
    <x v="6"/>
    <x v="2"/>
    <x v="1"/>
    <x v="1"/>
    <x v="3"/>
    <x v="3"/>
    <x v="8"/>
    <x v="18"/>
    <x v="18"/>
    <x v="0"/>
    <x v="0"/>
    <x v="0"/>
    <x v="1"/>
    <x v="1"/>
    <x v="4"/>
  </r>
  <r>
    <n v="5013"/>
    <x v="938"/>
    <x v="6"/>
    <x v="2"/>
    <x v="1"/>
    <x v="6"/>
    <x v="1"/>
    <x v="1"/>
    <x v="6"/>
    <x v="7"/>
    <x v="7"/>
    <x v="1"/>
    <x v="1"/>
    <x v="0"/>
    <x v="3"/>
    <x v="3"/>
    <x v="0"/>
  </r>
  <r>
    <n v="5014"/>
    <x v="939"/>
    <x v="6"/>
    <x v="2"/>
    <x v="1"/>
    <x v="1"/>
    <x v="4"/>
    <x v="4"/>
    <x v="8"/>
    <x v="19"/>
    <x v="19"/>
    <x v="1"/>
    <x v="1"/>
    <x v="0"/>
    <x v="3"/>
    <x v="3"/>
    <x v="4"/>
  </r>
  <r>
    <n v="5015"/>
    <x v="939"/>
    <x v="6"/>
    <x v="2"/>
    <x v="0"/>
    <x v="0"/>
    <x v="2"/>
    <x v="2"/>
    <x v="0"/>
    <x v="38"/>
    <x v="38"/>
    <x v="0"/>
    <x v="0"/>
    <x v="0"/>
    <x v="3"/>
    <x v="3"/>
    <x v="0"/>
  </r>
  <r>
    <n v="5016"/>
    <x v="939"/>
    <x v="6"/>
    <x v="2"/>
    <x v="0"/>
    <x v="1"/>
    <x v="1"/>
    <x v="1"/>
    <x v="1"/>
    <x v="1"/>
    <x v="1"/>
    <x v="1"/>
    <x v="1"/>
    <x v="0"/>
    <x v="3"/>
    <x v="3"/>
    <x v="1"/>
  </r>
  <r>
    <n v="5017"/>
    <x v="939"/>
    <x v="6"/>
    <x v="2"/>
    <x v="1"/>
    <x v="5"/>
    <x v="1"/>
    <x v="1"/>
    <x v="2"/>
    <x v="30"/>
    <x v="30"/>
    <x v="0"/>
    <x v="0"/>
    <x v="0"/>
    <x v="2"/>
    <x v="2"/>
    <x v="2"/>
  </r>
  <r>
    <n v="5018"/>
    <x v="939"/>
    <x v="6"/>
    <x v="2"/>
    <x v="2"/>
    <x v="1"/>
    <x v="2"/>
    <x v="2"/>
    <x v="6"/>
    <x v="32"/>
    <x v="32"/>
    <x v="0"/>
    <x v="0"/>
    <x v="1"/>
    <x v="1"/>
    <x v="1"/>
    <x v="0"/>
  </r>
  <r>
    <n v="5019"/>
    <x v="940"/>
    <x v="6"/>
    <x v="2"/>
    <x v="2"/>
    <x v="0"/>
    <x v="0"/>
    <x v="0"/>
    <x v="5"/>
    <x v="48"/>
    <x v="48"/>
    <x v="0"/>
    <x v="0"/>
    <x v="0"/>
    <x v="2"/>
    <x v="2"/>
    <x v="0"/>
  </r>
  <r>
    <n v="5020"/>
    <x v="940"/>
    <x v="6"/>
    <x v="2"/>
    <x v="1"/>
    <x v="0"/>
    <x v="4"/>
    <x v="4"/>
    <x v="0"/>
    <x v="49"/>
    <x v="49"/>
    <x v="0"/>
    <x v="0"/>
    <x v="0"/>
    <x v="4"/>
    <x v="4"/>
    <x v="2"/>
  </r>
  <r>
    <n v="5021"/>
    <x v="940"/>
    <x v="6"/>
    <x v="2"/>
    <x v="1"/>
    <x v="5"/>
    <x v="3"/>
    <x v="3"/>
    <x v="2"/>
    <x v="5"/>
    <x v="5"/>
    <x v="1"/>
    <x v="1"/>
    <x v="0"/>
    <x v="2"/>
    <x v="2"/>
    <x v="1"/>
  </r>
  <r>
    <n v="5022"/>
    <x v="940"/>
    <x v="6"/>
    <x v="2"/>
    <x v="0"/>
    <x v="3"/>
    <x v="4"/>
    <x v="4"/>
    <x v="9"/>
    <x v="46"/>
    <x v="46"/>
    <x v="0"/>
    <x v="0"/>
    <x v="0"/>
    <x v="0"/>
    <x v="0"/>
    <x v="0"/>
  </r>
  <r>
    <n v="5023"/>
    <x v="940"/>
    <x v="6"/>
    <x v="2"/>
    <x v="2"/>
    <x v="1"/>
    <x v="1"/>
    <x v="1"/>
    <x v="6"/>
    <x v="7"/>
    <x v="7"/>
    <x v="1"/>
    <x v="1"/>
    <x v="0"/>
    <x v="2"/>
    <x v="2"/>
    <x v="0"/>
  </r>
  <r>
    <n v="5024"/>
    <x v="940"/>
    <x v="6"/>
    <x v="2"/>
    <x v="0"/>
    <x v="4"/>
    <x v="3"/>
    <x v="3"/>
    <x v="9"/>
    <x v="35"/>
    <x v="35"/>
    <x v="1"/>
    <x v="1"/>
    <x v="0"/>
    <x v="2"/>
    <x v="2"/>
    <x v="0"/>
  </r>
  <r>
    <n v="5025"/>
    <x v="940"/>
    <x v="6"/>
    <x v="2"/>
    <x v="1"/>
    <x v="3"/>
    <x v="0"/>
    <x v="0"/>
    <x v="7"/>
    <x v="20"/>
    <x v="20"/>
    <x v="1"/>
    <x v="1"/>
    <x v="0"/>
    <x v="2"/>
    <x v="2"/>
    <x v="2"/>
  </r>
  <r>
    <n v="5026"/>
    <x v="940"/>
    <x v="6"/>
    <x v="2"/>
    <x v="0"/>
    <x v="5"/>
    <x v="2"/>
    <x v="2"/>
    <x v="9"/>
    <x v="26"/>
    <x v="26"/>
    <x v="0"/>
    <x v="0"/>
    <x v="0"/>
    <x v="3"/>
    <x v="3"/>
    <x v="0"/>
  </r>
  <r>
    <n v="5027"/>
    <x v="940"/>
    <x v="6"/>
    <x v="2"/>
    <x v="1"/>
    <x v="0"/>
    <x v="0"/>
    <x v="0"/>
    <x v="6"/>
    <x v="34"/>
    <x v="34"/>
    <x v="0"/>
    <x v="0"/>
    <x v="0"/>
    <x v="4"/>
    <x v="4"/>
    <x v="0"/>
  </r>
  <r>
    <n v="5028"/>
    <x v="940"/>
    <x v="6"/>
    <x v="2"/>
    <x v="0"/>
    <x v="0"/>
    <x v="0"/>
    <x v="0"/>
    <x v="3"/>
    <x v="45"/>
    <x v="45"/>
    <x v="1"/>
    <x v="1"/>
    <x v="0"/>
    <x v="2"/>
    <x v="2"/>
    <x v="0"/>
  </r>
  <r>
    <n v="5029"/>
    <x v="941"/>
    <x v="6"/>
    <x v="2"/>
    <x v="0"/>
    <x v="0"/>
    <x v="3"/>
    <x v="3"/>
    <x v="8"/>
    <x v="18"/>
    <x v="18"/>
    <x v="1"/>
    <x v="1"/>
    <x v="0"/>
    <x v="2"/>
    <x v="2"/>
    <x v="4"/>
  </r>
  <r>
    <n v="5030"/>
    <x v="941"/>
    <x v="6"/>
    <x v="2"/>
    <x v="1"/>
    <x v="4"/>
    <x v="4"/>
    <x v="4"/>
    <x v="8"/>
    <x v="19"/>
    <x v="19"/>
    <x v="1"/>
    <x v="1"/>
    <x v="0"/>
    <x v="1"/>
    <x v="1"/>
    <x v="4"/>
  </r>
  <r>
    <n v="5031"/>
    <x v="941"/>
    <x v="6"/>
    <x v="2"/>
    <x v="0"/>
    <x v="4"/>
    <x v="4"/>
    <x v="4"/>
    <x v="0"/>
    <x v="49"/>
    <x v="49"/>
    <x v="1"/>
    <x v="1"/>
    <x v="0"/>
    <x v="2"/>
    <x v="2"/>
    <x v="2"/>
  </r>
  <r>
    <n v="5032"/>
    <x v="941"/>
    <x v="6"/>
    <x v="2"/>
    <x v="2"/>
    <x v="3"/>
    <x v="2"/>
    <x v="2"/>
    <x v="5"/>
    <x v="6"/>
    <x v="6"/>
    <x v="1"/>
    <x v="1"/>
    <x v="0"/>
    <x v="2"/>
    <x v="2"/>
    <x v="0"/>
  </r>
  <r>
    <n v="5033"/>
    <x v="941"/>
    <x v="6"/>
    <x v="2"/>
    <x v="1"/>
    <x v="4"/>
    <x v="1"/>
    <x v="1"/>
    <x v="8"/>
    <x v="33"/>
    <x v="33"/>
    <x v="0"/>
    <x v="0"/>
    <x v="1"/>
    <x v="2"/>
    <x v="2"/>
    <x v="1"/>
  </r>
  <r>
    <n v="5034"/>
    <x v="941"/>
    <x v="6"/>
    <x v="2"/>
    <x v="1"/>
    <x v="4"/>
    <x v="4"/>
    <x v="4"/>
    <x v="6"/>
    <x v="9"/>
    <x v="9"/>
    <x v="1"/>
    <x v="1"/>
    <x v="0"/>
    <x v="2"/>
    <x v="2"/>
    <x v="0"/>
  </r>
  <r>
    <n v="5035"/>
    <x v="941"/>
    <x v="6"/>
    <x v="2"/>
    <x v="1"/>
    <x v="4"/>
    <x v="3"/>
    <x v="3"/>
    <x v="1"/>
    <x v="27"/>
    <x v="27"/>
    <x v="0"/>
    <x v="0"/>
    <x v="0"/>
    <x v="2"/>
    <x v="2"/>
    <x v="3"/>
  </r>
  <r>
    <n v="5036"/>
    <x v="941"/>
    <x v="6"/>
    <x v="2"/>
    <x v="1"/>
    <x v="4"/>
    <x v="3"/>
    <x v="3"/>
    <x v="4"/>
    <x v="29"/>
    <x v="29"/>
    <x v="1"/>
    <x v="1"/>
    <x v="0"/>
    <x v="4"/>
    <x v="4"/>
    <x v="4"/>
  </r>
  <r>
    <n v="5037"/>
    <x v="941"/>
    <x v="6"/>
    <x v="2"/>
    <x v="2"/>
    <x v="0"/>
    <x v="2"/>
    <x v="2"/>
    <x v="1"/>
    <x v="43"/>
    <x v="43"/>
    <x v="1"/>
    <x v="1"/>
    <x v="0"/>
    <x v="3"/>
    <x v="3"/>
    <x v="0"/>
  </r>
  <r>
    <n v="5038"/>
    <x v="941"/>
    <x v="6"/>
    <x v="2"/>
    <x v="1"/>
    <x v="1"/>
    <x v="0"/>
    <x v="0"/>
    <x v="8"/>
    <x v="23"/>
    <x v="23"/>
    <x v="0"/>
    <x v="0"/>
    <x v="0"/>
    <x v="1"/>
    <x v="1"/>
    <x v="2"/>
  </r>
  <r>
    <n v="5039"/>
    <x v="942"/>
    <x v="7"/>
    <x v="2"/>
    <x v="2"/>
    <x v="3"/>
    <x v="3"/>
    <x v="3"/>
    <x v="0"/>
    <x v="25"/>
    <x v="25"/>
    <x v="0"/>
    <x v="0"/>
    <x v="0"/>
    <x v="2"/>
    <x v="2"/>
    <x v="2"/>
  </r>
  <r>
    <n v="5040"/>
    <x v="942"/>
    <x v="7"/>
    <x v="2"/>
    <x v="1"/>
    <x v="6"/>
    <x v="1"/>
    <x v="1"/>
    <x v="1"/>
    <x v="1"/>
    <x v="1"/>
    <x v="0"/>
    <x v="0"/>
    <x v="1"/>
    <x v="2"/>
    <x v="2"/>
    <x v="1"/>
  </r>
  <r>
    <n v="5041"/>
    <x v="942"/>
    <x v="7"/>
    <x v="2"/>
    <x v="1"/>
    <x v="0"/>
    <x v="2"/>
    <x v="2"/>
    <x v="6"/>
    <x v="32"/>
    <x v="32"/>
    <x v="0"/>
    <x v="0"/>
    <x v="0"/>
    <x v="3"/>
    <x v="3"/>
    <x v="0"/>
  </r>
  <r>
    <n v="5042"/>
    <x v="942"/>
    <x v="7"/>
    <x v="2"/>
    <x v="1"/>
    <x v="5"/>
    <x v="0"/>
    <x v="0"/>
    <x v="7"/>
    <x v="20"/>
    <x v="20"/>
    <x v="0"/>
    <x v="0"/>
    <x v="0"/>
    <x v="2"/>
    <x v="2"/>
    <x v="2"/>
  </r>
  <r>
    <n v="5043"/>
    <x v="942"/>
    <x v="7"/>
    <x v="2"/>
    <x v="1"/>
    <x v="5"/>
    <x v="2"/>
    <x v="2"/>
    <x v="7"/>
    <x v="15"/>
    <x v="15"/>
    <x v="1"/>
    <x v="1"/>
    <x v="0"/>
    <x v="0"/>
    <x v="0"/>
    <x v="0"/>
  </r>
  <r>
    <n v="5044"/>
    <x v="942"/>
    <x v="7"/>
    <x v="2"/>
    <x v="2"/>
    <x v="0"/>
    <x v="3"/>
    <x v="3"/>
    <x v="7"/>
    <x v="11"/>
    <x v="11"/>
    <x v="0"/>
    <x v="0"/>
    <x v="0"/>
    <x v="2"/>
    <x v="2"/>
    <x v="3"/>
  </r>
  <r>
    <n v="5045"/>
    <x v="943"/>
    <x v="7"/>
    <x v="2"/>
    <x v="2"/>
    <x v="0"/>
    <x v="0"/>
    <x v="0"/>
    <x v="3"/>
    <x v="45"/>
    <x v="45"/>
    <x v="0"/>
    <x v="0"/>
    <x v="0"/>
    <x v="1"/>
    <x v="1"/>
    <x v="0"/>
  </r>
  <r>
    <n v="5046"/>
    <x v="943"/>
    <x v="7"/>
    <x v="2"/>
    <x v="0"/>
    <x v="1"/>
    <x v="4"/>
    <x v="4"/>
    <x v="0"/>
    <x v="49"/>
    <x v="49"/>
    <x v="0"/>
    <x v="0"/>
    <x v="0"/>
    <x v="3"/>
    <x v="3"/>
    <x v="2"/>
  </r>
  <r>
    <n v="5047"/>
    <x v="943"/>
    <x v="7"/>
    <x v="2"/>
    <x v="1"/>
    <x v="1"/>
    <x v="3"/>
    <x v="3"/>
    <x v="5"/>
    <x v="16"/>
    <x v="16"/>
    <x v="0"/>
    <x v="0"/>
    <x v="0"/>
    <x v="2"/>
    <x v="2"/>
    <x v="1"/>
  </r>
  <r>
    <n v="5048"/>
    <x v="944"/>
    <x v="7"/>
    <x v="2"/>
    <x v="0"/>
    <x v="0"/>
    <x v="4"/>
    <x v="4"/>
    <x v="8"/>
    <x v="19"/>
    <x v="19"/>
    <x v="0"/>
    <x v="0"/>
    <x v="0"/>
    <x v="2"/>
    <x v="2"/>
    <x v="4"/>
  </r>
  <r>
    <n v="5049"/>
    <x v="944"/>
    <x v="7"/>
    <x v="2"/>
    <x v="0"/>
    <x v="5"/>
    <x v="4"/>
    <x v="4"/>
    <x v="3"/>
    <x v="42"/>
    <x v="42"/>
    <x v="1"/>
    <x v="1"/>
    <x v="0"/>
    <x v="3"/>
    <x v="3"/>
    <x v="2"/>
  </r>
  <r>
    <n v="5050"/>
    <x v="945"/>
    <x v="7"/>
    <x v="2"/>
    <x v="0"/>
    <x v="5"/>
    <x v="0"/>
    <x v="0"/>
    <x v="6"/>
    <x v="34"/>
    <x v="34"/>
    <x v="0"/>
    <x v="0"/>
    <x v="0"/>
    <x v="2"/>
    <x v="2"/>
    <x v="0"/>
  </r>
  <r>
    <n v="5051"/>
    <x v="946"/>
    <x v="7"/>
    <x v="2"/>
    <x v="1"/>
    <x v="0"/>
    <x v="0"/>
    <x v="0"/>
    <x v="8"/>
    <x v="23"/>
    <x v="23"/>
    <x v="1"/>
    <x v="1"/>
    <x v="0"/>
    <x v="2"/>
    <x v="2"/>
    <x v="2"/>
  </r>
  <r>
    <n v="5052"/>
    <x v="946"/>
    <x v="7"/>
    <x v="2"/>
    <x v="1"/>
    <x v="4"/>
    <x v="4"/>
    <x v="4"/>
    <x v="3"/>
    <x v="42"/>
    <x v="42"/>
    <x v="1"/>
    <x v="1"/>
    <x v="0"/>
    <x v="3"/>
    <x v="3"/>
    <x v="2"/>
  </r>
  <r>
    <n v="5053"/>
    <x v="946"/>
    <x v="7"/>
    <x v="2"/>
    <x v="1"/>
    <x v="2"/>
    <x v="3"/>
    <x v="3"/>
    <x v="6"/>
    <x v="13"/>
    <x v="13"/>
    <x v="0"/>
    <x v="0"/>
    <x v="0"/>
    <x v="3"/>
    <x v="3"/>
    <x v="0"/>
  </r>
  <r>
    <n v="5054"/>
    <x v="946"/>
    <x v="7"/>
    <x v="2"/>
    <x v="1"/>
    <x v="5"/>
    <x v="1"/>
    <x v="1"/>
    <x v="1"/>
    <x v="1"/>
    <x v="1"/>
    <x v="1"/>
    <x v="1"/>
    <x v="0"/>
    <x v="2"/>
    <x v="2"/>
    <x v="1"/>
  </r>
  <r>
    <n v="5055"/>
    <x v="946"/>
    <x v="7"/>
    <x v="2"/>
    <x v="0"/>
    <x v="4"/>
    <x v="1"/>
    <x v="1"/>
    <x v="8"/>
    <x v="33"/>
    <x v="33"/>
    <x v="1"/>
    <x v="1"/>
    <x v="1"/>
    <x v="0"/>
    <x v="0"/>
    <x v="1"/>
  </r>
  <r>
    <n v="5056"/>
    <x v="946"/>
    <x v="7"/>
    <x v="2"/>
    <x v="0"/>
    <x v="4"/>
    <x v="3"/>
    <x v="3"/>
    <x v="0"/>
    <x v="25"/>
    <x v="25"/>
    <x v="1"/>
    <x v="1"/>
    <x v="0"/>
    <x v="4"/>
    <x v="4"/>
    <x v="2"/>
  </r>
  <r>
    <n v="5057"/>
    <x v="946"/>
    <x v="7"/>
    <x v="2"/>
    <x v="1"/>
    <x v="5"/>
    <x v="0"/>
    <x v="0"/>
    <x v="2"/>
    <x v="2"/>
    <x v="2"/>
    <x v="1"/>
    <x v="1"/>
    <x v="0"/>
    <x v="2"/>
    <x v="2"/>
    <x v="2"/>
  </r>
  <r>
    <n v="5058"/>
    <x v="946"/>
    <x v="7"/>
    <x v="2"/>
    <x v="2"/>
    <x v="0"/>
    <x v="0"/>
    <x v="0"/>
    <x v="4"/>
    <x v="4"/>
    <x v="4"/>
    <x v="0"/>
    <x v="0"/>
    <x v="0"/>
    <x v="2"/>
    <x v="2"/>
    <x v="2"/>
  </r>
  <r>
    <n v="5059"/>
    <x v="946"/>
    <x v="7"/>
    <x v="2"/>
    <x v="1"/>
    <x v="1"/>
    <x v="1"/>
    <x v="1"/>
    <x v="5"/>
    <x v="28"/>
    <x v="28"/>
    <x v="1"/>
    <x v="1"/>
    <x v="0"/>
    <x v="2"/>
    <x v="2"/>
    <x v="2"/>
  </r>
  <r>
    <n v="5060"/>
    <x v="946"/>
    <x v="7"/>
    <x v="2"/>
    <x v="1"/>
    <x v="4"/>
    <x v="1"/>
    <x v="1"/>
    <x v="7"/>
    <x v="21"/>
    <x v="21"/>
    <x v="0"/>
    <x v="0"/>
    <x v="0"/>
    <x v="2"/>
    <x v="2"/>
    <x v="1"/>
  </r>
  <r>
    <n v="5061"/>
    <x v="947"/>
    <x v="7"/>
    <x v="2"/>
    <x v="2"/>
    <x v="6"/>
    <x v="0"/>
    <x v="0"/>
    <x v="4"/>
    <x v="4"/>
    <x v="4"/>
    <x v="0"/>
    <x v="0"/>
    <x v="0"/>
    <x v="0"/>
    <x v="0"/>
    <x v="2"/>
  </r>
  <r>
    <n v="5062"/>
    <x v="947"/>
    <x v="7"/>
    <x v="2"/>
    <x v="0"/>
    <x v="0"/>
    <x v="2"/>
    <x v="2"/>
    <x v="5"/>
    <x v="6"/>
    <x v="6"/>
    <x v="0"/>
    <x v="0"/>
    <x v="0"/>
    <x v="2"/>
    <x v="2"/>
    <x v="0"/>
  </r>
  <r>
    <n v="5063"/>
    <x v="948"/>
    <x v="7"/>
    <x v="2"/>
    <x v="0"/>
    <x v="4"/>
    <x v="0"/>
    <x v="0"/>
    <x v="4"/>
    <x v="4"/>
    <x v="4"/>
    <x v="1"/>
    <x v="1"/>
    <x v="0"/>
    <x v="0"/>
    <x v="0"/>
    <x v="2"/>
  </r>
  <r>
    <n v="5064"/>
    <x v="948"/>
    <x v="7"/>
    <x v="2"/>
    <x v="0"/>
    <x v="6"/>
    <x v="0"/>
    <x v="0"/>
    <x v="1"/>
    <x v="40"/>
    <x v="40"/>
    <x v="0"/>
    <x v="0"/>
    <x v="0"/>
    <x v="3"/>
    <x v="3"/>
    <x v="2"/>
  </r>
  <r>
    <n v="5065"/>
    <x v="948"/>
    <x v="7"/>
    <x v="2"/>
    <x v="1"/>
    <x v="5"/>
    <x v="0"/>
    <x v="0"/>
    <x v="3"/>
    <x v="45"/>
    <x v="45"/>
    <x v="0"/>
    <x v="0"/>
    <x v="0"/>
    <x v="2"/>
    <x v="2"/>
    <x v="0"/>
  </r>
  <r>
    <n v="5066"/>
    <x v="948"/>
    <x v="7"/>
    <x v="2"/>
    <x v="2"/>
    <x v="1"/>
    <x v="3"/>
    <x v="3"/>
    <x v="6"/>
    <x v="13"/>
    <x v="13"/>
    <x v="0"/>
    <x v="0"/>
    <x v="0"/>
    <x v="0"/>
    <x v="0"/>
    <x v="0"/>
  </r>
  <r>
    <n v="5067"/>
    <x v="948"/>
    <x v="7"/>
    <x v="2"/>
    <x v="0"/>
    <x v="1"/>
    <x v="3"/>
    <x v="3"/>
    <x v="0"/>
    <x v="25"/>
    <x v="25"/>
    <x v="0"/>
    <x v="0"/>
    <x v="0"/>
    <x v="2"/>
    <x v="2"/>
    <x v="2"/>
  </r>
  <r>
    <n v="5068"/>
    <x v="949"/>
    <x v="7"/>
    <x v="2"/>
    <x v="1"/>
    <x v="6"/>
    <x v="0"/>
    <x v="0"/>
    <x v="9"/>
    <x v="39"/>
    <x v="39"/>
    <x v="0"/>
    <x v="0"/>
    <x v="0"/>
    <x v="2"/>
    <x v="2"/>
    <x v="0"/>
  </r>
  <r>
    <n v="5069"/>
    <x v="950"/>
    <x v="7"/>
    <x v="2"/>
    <x v="1"/>
    <x v="3"/>
    <x v="3"/>
    <x v="3"/>
    <x v="9"/>
    <x v="35"/>
    <x v="35"/>
    <x v="0"/>
    <x v="0"/>
    <x v="0"/>
    <x v="2"/>
    <x v="2"/>
    <x v="0"/>
  </r>
  <r>
    <n v="5070"/>
    <x v="950"/>
    <x v="7"/>
    <x v="2"/>
    <x v="0"/>
    <x v="0"/>
    <x v="1"/>
    <x v="1"/>
    <x v="5"/>
    <x v="28"/>
    <x v="28"/>
    <x v="0"/>
    <x v="0"/>
    <x v="0"/>
    <x v="2"/>
    <x v="2"/>
    <x v="2"/>
  </r>
  <r>
    <n v="5071"/>
    <x v="950"/>
    <x v="7"/>
    <x v="2"/>
    <x v="0"/>
    <x v="4"/>
    <x v="4"/>
    <x v="4"/>
    <x v="0"/>
    <x v="49"/>
    <x v="49"/>
    <x v="0"/>
    <x v="0"/>
    <x v="0"/>
    <x v="2"/>
    <x v="2"/>
    <x v="2"/>
  </r>
  <r>
    <n v="5072"/>
    <x v="950"/>
    <x v="7"/>
    <x v="2"/>
    <x v="2"/>
    <x v="0"/>
    <x v="2"/>
    <x v="2"/>
    <x v="2"/>
    <x v="12"/>
    <x v="12"/>
    <x v="1"/>
    <x v="1"/>
    <x v="0"/>
    <x v="3"/>
    <x v="3"/>
    <x v="0"/>
  </r>
  <r>
    <n v="5073"/>
    <x v="950"/>
    <x v="7"/>
    <x v="2"/>
    <x v="2"/>
    <x v="2"/>
    <x v="3"/>
    <x v="3"/>
    <x v="5"/>
    <x v="16"/>
    <x v="16"/>
    <x v="0"/>
    <x v="0"/>
    <x v="0"/>
    <x v="2"/>
    <x v="2"/>
    <x v="1"/>
  </r>
  <r>
    <n v="5074"/>
    <x v="950"/>
    <x v="7"/>
    <x v="2"/>
    <x v="1"/>
    <x v="1"/>
    <x v="1"/>
    <x v="1"/>
    <x v="5"/>
    <x v="28"/>
    <x v="28"/>
    <x v="0"/>
    <x v="0"/>
    <x v="0"/>
    <x v="2"/>
    <x v="2"/>
    <x v="2"/>
  </r>
  <r>
    <n v="5075"/>
    <x v="951"/>
    <x v="7"/>
    <x v="2"/>
    <x v="1"/>
    <x v="0"/>
    <x v="2"/>
    <x v="2"/>
    <x v="2"/>
    <x v="12"/>
    <x v="12"/>
    <x v="0"/>
    <x v="0"/>
    <x v="0"/>
    <x v="2"/>
    <x v="2"/>
    <x v="0"/>
  </r>
  <r>
    <n v="5076"/>
    <x v="951"/>
    <x v="7"/>
    <x v="2"/>
    <x v="1"/>
    <x v="4"/>
    <x v="1"/>
    <x v="1"/>
    <x v="9"/>
    <x v="44"/>
    <x v="44"/>
    <x v="0"/>
    <x v="0"/>
    <x v="1"/>
    <x v="0"/>
    <x v="0"/>
    <x v="0"/>
  </r>
  <r>
    <n v="5077"/>
    <x v="951"/>
    <x v="7"/>
    <x v="2"/>
    <x v="0"/>
    <x v="2"/>
    <x v="4"/>
    <x v="4"/>
    <x v="7"/>
    <x v="31"/>
    <x v="31"/>
    <x v="0"/>
    <x v="0"/>
    <x v="0"/>
    <x v="1"/>
    <x v="1"/>
    <x v="4"/>
  </r>
  <r>
    <n v="5078"/>
    <x v="951"/>
    <x v="7"/>
    <x v="2"/>
    <x v="1"/>
    <x v="2"/>
    <x v="1"/>
    <x v="1"/>
    <x v="6"/>
    <x v="7"/>
    <x v="7"/>
    <x v="0"/>
    <x v="0"/>
    <x v="0"/>
    <x v="2"/>
    <x v="2"/>
    <x v="0"/>
  </r>
  <r>
    <n v="5079"/>
    <x v="951"/>
    <x v="7"/>
    <x v="2"/>
    <x v="1"/>
    <x v="0"/>
    <x v="1"/>
    <x v="1"/>
    <x v="6"/>
    <x v="7"/>
    <x v="7"/>
    <x v="0"/>
    <x v="0"/>
    <x v="0"/>
    <x v="0"/>
    <x v="0"/>
    <x v="0"/>
  </r>
  <r>
    <n v="5080"/>
    <x v="951"/>
    <x v="7"/>
    <x v="2"/>
    <x v="2"/>
    <x v="1"/>
    <x v="2"/>
    <x v="2"/>
    <x v="8"/>
    <x v="36"/>
    <x v="36"/>
    <x v="0"/>
    <x v="0"/>
    <x v="0"/>
    <x v="2"/>
    <x v="2"/>
    <x v="0"/>
  </r>
  <r>
    <n v="5081"/>
    <x v="951"/>
    <x v="7"/>
    <x v="2"/>
    <x v="2"/>
    <x v="1"/>
    <x v="4"/>
    <x v="4"/>
    <x v="2"/>
    <x v="24"/>
    <x v="24"/>
    <x v="0"/>
    <x v="0"/>
    <x v="0"/>
    <x v="0"/>
    <x v="0"/>
    <x v="1"/>
  </r>
  <r>
    <n v="5082"/>
    <x v="951"/>
    <x v="7"/>
    <x v="2"/>
    <x v="1"/>
    <x v="6"/>
    <x v="0"/>
    <x v="0"/>
    <x v="6"/>
    <x v="34"/>
    <x v="34"/>
    <x v="0"/>
    <x v="0"/>
    <x v="0"/>
    <x v="4"/>
    <x v="4"/>
    <x v="0"/>
  </r>
  <r>
    <n v="5083"/>
    <x v="951"/>
    <x v="7"/>
    <x v="2"/>
    <x v="0"/>
    <x v="4"/>
    <x v="0"/>
    <x v="0"/>
    <x v="2"/>
    <x v="2"/>
    <x v="2"/>
    <x v="0"/>
    <x v="0"/>
    <x v="0"/>
    <x v="0"/>
    <x v="0"/>
    <x v="2"/>
  </r>
  <r>
    <n v="5084"/>
    <x v="951"/>
    <x v="7"/>
    <x v="2"/>
    <x v="2"/>
    <x v="6"/>
    <x v="0"/>
    <x v="0"/>
    <x v="3"/>
    <x v="45"/>
    <x v="45"/>
    <x v="0"/>
    <x v="0"/>
    <x v="0"/>
    <x v="3"/>
    <x v="3"/>
    <x v="0"/>
  </r>
  <r>
    <n v="5085"/>
    <x v="952"/>
    <x v="7"/>
    <x v="2"/>
    <x v="1"/>
    <x v="6"/>
    <x v="4"/>
    <x v="4"/>
    <x v="9"/>
    <x v="46"/>
    <x v="46"/>
    <x v="0"/>
    <x v="0"/>
    <x v="0"/>
    <x v="0"/>
    <x v="0"/>
    <x v="0"/>
  </r>
  <r>
    <n v="5086"/>
    <x v="952"/>
    <x v="7"/>
    <x v="2"/>
    <x v="2"/>
    <x v="5"/>
    <x v="0"/>
    <x v="0"/>
    <x v="2"/>
    <x v="2"/>
    <x v="2"/>
    <x v="0"/>
    <x v="0"/>
    <x v="0"/>
    <x v="1"/>
    <x v="1"/>
    <x v="2"/>
  </r>
  <r>
    <n v="5087"/>
    <x v="952"/>
    <x v="7"/>
    <x v="2"/>
    <x v="1"/>
    <x v="6"/>
    <x v="0"/>
    <x v="0"/>
    <x v="6"/>
    <x v="34"/>
    <x v="34"/>
    <x v="0"/>
    <x v="0"/>
    <x v="0"/>
    <x v="3"/>
    <x v="3"/>
    <x v="0"/>
  </r>
  <r>
    <n v="5088"/>
    <x v="952"/>
    <x v="7"/>
    <x v="2"/>
    <x v="0"/>
    <x v="1"/>
    <x v="0"/>
    <x v="0"/>
    <x v="2"/>
    <x v="2"/>
    <x v="2"/>
    <x v="1"/>
    <x v="1"/>
    <x v="0"/>
    <x v="3"/>
    <x v="3"/>
    <x v="2"/>
  </r>
  <r>
    <n v="5089"/>
    <x v="952"/>
    <x v="7"/>
    <x v="2"/>
    <x v="1"/>
    <x v="2"/>
    <x v="3"/>
    <x v="3"/>
    <x v="8"/>
    <x v="18"/>
    <x v="18"/>
    <x v="0"/>
    <x v="0"/>
    <x v="0"/>
    <x v="2"/>
    <x v="2"/>
    <x v="4"/>
  </r>
  <r>
    <n v="5090"/>
    <x v="952"/>
    <x v="7"/>
    <x v="2"/>
    <x v="1"/>
    <x v="0"/>
    <x v="3"/>
    <x v="3"/>
    <x v="3"/>
    <x v="41"/>
    <x v="41"/>
    <x v="0"/>
    <x v="0"/>
    <x v="0"/>
    <x v="3"/>
    <x v="3"/>
    <x v="2"/>
  </r>
  <r>
    <n v="5091"/>
    <x v="952"/>
    <x v="7"/>
    <x v="2"/>
    <x v="2"/>
    <x v="2"/>
    <x v="0"/>
    <x v="0"/>
    <x v="0"/>
    <x v="0"/>
    <x v="0"/>
    <x v="0"/>
    <x v="0"/>
    <x v="0"/>
    <x v="2"/>
    <x v="2"/>
    <x v="0"/>
  </r>
  <r>
    <n v="5092"/>
    <x v="952"/>
    <x v="7"/>
    <x v="2"/>
    <x v="2"/>
    <x v="0"/>
    <x v="4"/>
    <x v="4"/>
    <x v="4"/>
    <x v="8"/>
    <x v="8"/>
    <x v="1"/>
    <x v="1"/>
    <x v="0"/>
    <x v="4"/>
    <x v="4"/>
    <x v="1"/>
  </r>
  <r>
    <n v="5093"/>
    <x v="952"/>
    <x v="7"/>
    <x v="2"/>
    <x v="2"/>
    <x v="4"/>
    <x v="0"/>
    <x v="0"/>
    <x v="9"/>
    <x v="39"/>
    <x v="39"/>
    <x v="1"/>
    <x v="1"/>
    <x v="0"/>
    <x v="2"/>
    <x v="2"/>
    <x v="0"/>
  </r>
  <r>
    <n v="5094"/>
    <x v="952"/>
    <x v="7"/>
    <x v="2"/>
    <x v="1"/>
    <x v="2"/>
    <x v="4"/>
    <x v="4"/>
    <x v="9"/>
    <x v="46"/>
    <x v="46"/>
    <x v="0"/>
    <x v="0"/>
    <x v="0"/>
    <x v="1"/>
    <x v="1"/>
    <x v="0"/>
  </r>
  <r>
    <n v="5095"/>
    <x v="952"/>
    <x v="7"/>
    <x v="2"/>
    <x v="1"/>
    <x v="0"/>
    <x v="1"/>
    <x v="1"/>
    <x v="2"/>
    <x v="30"/>
    <x v="30"/>
    <x v="0"/>
    <x v="0"/>
    <x v="0"/>
    <x v="3"/>
    <x v="3"/>
    <x v="2"/>
  </r>
  <r>
    <n v="5096"/>
    <x v="953"/>
    <x v="7"/>
    <x v="2"/>
    <x v="2"/>
    <x v="4"/>
    <x v="3"/>
    <x v="3"/>
    <x v="0"/>
    <x v="25"/>
    <x v="25"/>
    <x v="0"/>
    <x v="0"/>
    <x v="0"/>
    <x v="2"/>
    <x v="2"/>
    <x v="2"/>
  </r>
  <r>
    <n v="5097"/>
    <x v="953"/>
    <x v="7"/>
    <x v="2"/>
    <x v="2"/>
    <x v="1"/>
    <x v="4"/>
    <x v="4"/>
    <x v="3"/>
    <x v="42"/>
    <x v="42"/>
    <x v="0"/>
    <x v="0"/>
    <x v="1"/>
    <x v="0"/>
    <x v="0"/>
    <x v="2"/>
  </r>
  <r>
    <n v="5098"/>
    <x v="953"/>
    <x v="7"/>
    <x v="2"/>
    <x v="0"/>
    <x v="6"/>
    <x v="4"/>
    <x v="4"/>
    <x v="9"/>
    <x v="46"/>
    <x v="46"/>
    <x v="1"/>
    <x v="1"/>
    <x v="0"/>
    <x v="4"/>
    <x v="4"/>
    <x v="0"/>
  </r>
  <r>
    <n v="5099"/>
    <x v="953"/>
    <x v="7"/>
    <x v="2"/>
    <x v="2"/>
    <x v="4"/>
    <x v="3"/>
    <x v="3"/>
    <x v="0"/>
    <x v="25"/>
    <x v="25"/>
    <x v="0"/>
    <x v="0"/>
    <x v="0"/>
    <x v="0"/>
    <x v="0"/>
    <x v="2"/>
  </r>
  <r>
    <n v="5100"/>
    <x v="954"/>
    <x v="7"/>
    <x v="2"/>
    <x v="1"/>
    <x v="4"/>
    <x v="4"/>
    <x v="4"/>
    <x v="2"/>
    <x v="24"/>
    <x v="24"/>
    <x v="0"/>
    <x v="0"/>
    <x v="0"/>
    <x v="0"/>
    <x v="0"/>
    <x v="1"/>
  </r>
  <r>
    <n v="5101"/>
    <x v="955"/>
    <x v="7"/>
    <x v="2"/>
    <x v="0"/>
    <x v="3"/>
    <x v="1"/>
    <x v="1"/>
    <x v="6"/>
    <x v="7"/>
    <x v="7"/>
    <x v="0"/>
    <x v="0"/>
    <x v="0"/>
    <x v="2"/>
    <x v="2"/>
    <x v="0"/>
  </r>
  <r>
    <n v="5102"/>
    <x v="955"/>
    <x v="7"/>
    <x v="2"/>
    <x v="0"/>
    <x v="4"/>
    <x v="4"/>
    <x v="4"/>
    <x v="9"/>
    <x v="46"/>
    <x v="46"/>
    <x v="1"/>
    <x v="1"/>
    <x v="0"/>
    <x v="0"/>
    <x v="0"/>
    <x v="0"/>
  </r>
  <r>
    <n v="5103"/>
    <x v="955"/>
    <x v="7"/>
    <x v="2"/>
    <x v="1"/>
    <x v="5"/>
    <x v="2"/>
    <x v="2"/>
    <x v="1"/>
    <x v="43"/>
    <x v="43"/>
    <x v="0"/>
    <x v="0"/>
    <x v="0"/>
    <x v="4"/>
    <x v="4"/>
    <x v="0"/>
  </r>
  <r>
    <n v="5104"/>
    <x v="955"/>
    <x v="7"/>
    <x v="2"/>
    <x v="2"/>
    <x v="5"/>
    <x v="3"/>
    <x v="3"/>
    <x v="3"/>
    <x v="41"/>
    <x v="41"/>
    <x v="0"/>
    <x v="0"/>
    <x v="0"/>
    <x v="2"/>
    <x v="2"/>
    <x v="2"/>
  </r>
  <r>
    <n v="5105"/>
    <x v="955"/>
    <x v="7"/>
    <x v="2"/>
    <x v="1"/>
    <x v="0"/>
    <x v="0"/>
    <x v="0"/>
    <x v="0"/>
    <x v="0"/>
    <x v="0"/>
    <x v="1"/>
    <x v="1"/>
    <x v="1"/>
    <x v="3"/>
    <x v="3"/>
    <x v="0"/>
  </r>
  <r>
    <n v="5106"/>
    <x v="955"/>
    <x v="7"/>
    <x v="2"/>
    <x v="2"/>
    <x v="5"/>
    <x v="3"/>
    <x v="3"/>
    <x v="6"/>
    <x v="13"/>
    <x v="13"/>
    <x v="0"/>
    <x v="0"/>
    <x v="0"/>
    <x v="0"/>
    <x v="0"/>
    <x v="0"/>
  </r>
  <r>
    <n v="5107"/>
    <x v="955"/>
    <x v="7"/>
    <x v="2"/>
    <x v="2"/>
    <x v="4"/>
    <x v="1"/>
    <x v="1"/>
    <x v="8"/>
    <x v="33"/>
    <x v="33"/>
    <x v="1"/>
    <x v="1"/>
    <x v="0"/>
    <x v="2"/>
    <x v="2"/>
    <x v="1"/>
  </r>
  <r>
    <n v="5108"/>
    <x v="955"/>
    <x v="7"/>
    <x v="2"/>
    <x v="0"/>
    <x v="0"/>
    <x v="3"/>
    <x v="3"/>
    <x v="0"/>
    <x v="25"/>
    <x v="25"/>
    <x v="0"/>
    <x v="0"/>
    <x v="0"/>
    <x v="2"/>
    <x v="2"/>
    <x v="2"/>
  </r>
  <r>
    <n v="5109"/>
    <x v="955"/>
    <x v="7"/>
    <x v="2"/>
    <x v="2"/>
    <x v="0"/>
    <x v="1"/>
    <x v="1"/>
    <x v="9"/>
    <x v="44"/>
    <x v="44"/>
    <x v="1"/>
    <x v="1"/>
    <x v="0"/>
    <x v="4"/>
    <x v="4"/>
    <x v="0"/>
  </r>
  <r>
    <n v="5110"/>
    <x v="955"/>
    <x v="7"/>
    <x v="2"/>
    <x v="2"/>
    <x v="0"/>
    <x v="0"/>
    <x v="0"/>
    <x v="8"/>
    <x v="23"/>
    <x v="23"/>
    <x v="0"/>
    <x v="0"/>
    <x v="0"/>
    <x v="0"/>
    <x v="0"/>
    <x v="2"/>
  </r>
  <r>
    <n v="5111"/>
    <x v="955"/>
    <x v="7"/>
    <x v="2"/>
    <x v="0"/>
    <x v="6"/>
    <x v="2"/>
    <x v="2"/>
    <x v="9"/>
    <x v="26"/>
    <x v="26"/>
    <x v="0"/>
    <x v="0"/>
    <x v="0"/>
    <x v="3"/>
    <x v="3"/>
    <x v="0"/>
  </r>
  <r>
    <n v="5112"/>
    <x v="956"/>
    <x v="7"/>
    <x v="2"/>
    <x v="2"/>
    <x v="3"/>
    <x v="2"/>
    <x v="2"/>
    <x v="4"/>
    <x v="17"/>
    <x v="17"/>
    <x v="1"/>
    <x v="1"/>
    <x v="1"/>
    <x v="1"/>
    <x v="1"/>
    <x v="0"/>
  </r>
  <r>
    <n v="5113"/>
    <x v="956"/>
    <x v="7"/>
    <x v="2"/>
    <x v="2"/>
    <x v="6"/>
    <x v="4"/>
    <x v="4"/>
    <x v="0"/>
    <x v="49"/>
    <x v="49"/>
    <x v="1"/>
    <x v="1"/>
    <x v="0"/>
    <x v="2"/>
    <x v="2"/>
    <x v="2"/>
  </r>
  <r>
    <n v="5114"/>
    <x v="956"/>
    <x v="7"/>
    <x v="2"/>
    <x v="1"/>
    <x v="1"/>
    <x v="2"/>
    <x v="2"/>
    <x v="9"/>
    <x v="26"/>
    <x v="26"/>
    <x v="1"/>
    <x v="1"/>
    <x v="0"/>
    <x v="1"/>
    <x v="1"/>
    <x v="0"/>
  </r>
  <r>
    <n v="5115"/>
    <x v="956"/>
    <x v="7"/>
    <x v="2"/>
    <x v="2"/>
    <x v="1"/>
    <x v="3"/>
    <x v="3"/>
    <x v="1"/>
    <x v="27"/>
    <x v="27"/>
    <x v="1"/>
    <x v="1"/>
    <x v="0"/>
    <x v="4"/>
    <x v="4"/>
    <x v="3"/>
  </r>
  <r>
    <n v="5116"/>
    <x v="956"/>
    <x v="7"/>
    <x v="2"/>
    <x v="0"/>
    <x v="4"/>
    <x v="4"/>
    <x v="4"/>
    <x v="9"/>
    <x v="46"/>
    <x v="46"/>
    <x v="0"/>
    <x v="0"/>
    <x v="0"/>
    <x v="2"/>
    <x v="2"/>
    <x v="0"/>
  </r>
  <r>
    <n v="5117"/>
    <x v="957"/>
    <x v="7"/>
    <x v="2"/>
    <x v="0"/>
    <x v="1"/>
    <x v="2"/>
    <x v="2"/>
    <x v="8"/>
    <x v="36"/>
    <x v="36"/>
    <x v="0"/>
    <x v="0"/>
    <x v="0"/>
    <x v="2"/>
    <x v="2"/>
    <x v="0"/>
  </r>
  <r>
    <n v="5118"/>
    <x v="957"/>
    <x v="7"/>
    <x v="2"/>
    <x v="2"/>
    <x v="5"/>
    <x v="0"/>
    <x v="0"/>
    <x v="3"/>
    <x v="45"/>
    <x v="45"/>
    <x v="1"/>
    <x v="1"/>
    <x v="0"/>
    <x v="1"/>
    <x v="1"/>
    <x v="0"/>
  </r>
  <r>
    <n v="5119"/>
    <x v="957"/>
    <x v="7"/>
    <x v="2"/>
    <x v="2"/>
    <x v="0"/>
    <x v="4"/>
    <x v="4"/>
    <x v="8"/>
    <x v="19"/>
    <x v="19"/>
    <x v="0"/>
    <x v="0"/>
    <x v="0"/>
    <x v="2"/>
    <x v="2"/>
    <x v="4"/>
  </r>
  <r>
    <n v="5120"/>
    <x v="957"/>
    <x v="7"/>
    <x v="2"/>
    <x v="1"/>
    <x v="2"/>
    <x v="3"/>
    <x v="3"/>
    <x v="8"/>
    <x v="18"/>
    <x v="18"/>
    <x v="0"/>
    <x v="0"/>
    <x v="0"/>
    <x v="0"/>
    <x v="0"/>
    <x v="4"/>
  </r>
  <r>
    <n v="5121"/>
    <x v="957"/>
    <x v="7"/>
    <x v="2"/>
    <x v="1"/>
    <x v="2"/>
    <x v="2"/>
    <x v="2"/>
    <x v="5"/>
    <x v="6"/>
    <x v="6"/>
    <x v="0"/>
    <x v="0"/>
    <x v="0"/>
    <x v="2"/>
    <x v="2"/>
    <x v="0"/>
  </r>
  <r>
    <n v="5122"/>
    <x v="957"/>
    <x v="7"/>
    <x v="2"/>
    <x v="0"/>
    <x v="0"/>
    <x v="0"/>
    <x v="0"/>
    <x v="8"/>
    <x v="23"/>
    <x v="23"/>
    <x v="0"/>
    <x v="0"/>
    <x v="0"/>
    <x v="2"/>
    <x v="2"/>
    <x v="2"/>
  </r>
  <r>
    <n v="5123"/>
    <x v="957"/>
    <x v="7"/>
    <x v="2"/>
    <x v="0"/>
    <x v="4"/>
    <x v="3"/>
    <x v="3"/>
    <x v="8"/>
    <x v="18"/>
    <x v="18"/>
    <x v="0"/>
    <x v="0"/>
    <x v="0"/>
    <x v="3"/>
    <x v="3"/>
    <x v="4"/>
  </r>
  <r>
    <n v="5124"/>
    <x v="958"/>
    <x v="7"/>
    <x v="2"/>
    <x v="1"/>
    <x v="1"/>
    <x v="2"/>
    <x v="2"/>
    <x v="0"/>
    <x v="38"/>
    <x v="38"/>
    <x v="0"/>
    <x v="0"/>
    <x v="0"/>
    <x v="4"/>
    <x v="4"/>
    <x v="0"/>
  </r>
  <r>
    <n v="5125"/>
    <x v="958"/>
    <x v="7"/>
    <x v="2"/>
    <x v="0"/>
    <x v="1"/>
    <x v="0"/>
    <x v="0"/>
    <x v="9"/>
    <x v="39"/>
    <x v="39"/>
    <x v="1"/>
    <x v="1"/>
    <x v="1"/>
    <x v="1"/>
    <x v="1"/>
    <x v="0"/>
  </r>
  <r>
    <n v="5126"/>
    <x v="958"/>
    <x v="7"/>
    <x v="2"/>
    <x v="1"/>
    <x v="1"/>
    <x v="1"/>
    <x v="1"/>
    <x v="1"/>
    <x v="1"/>
    <x v="1"/>
    <x v="0"/>
    <x v="0"/>
    <x v="0"/>
    <x v="0"/>
    <x v="0"/>
    <x v="1"/>
  </r>
  <r>
    <n v="5127"/>
    <x v="958"/>
    <x v="7"/>
    <x v="2"/>
    <x v="0"/>
    <x v="3"/>
    <x v="2"/>
    <x v="2"/>
    <x v="1"/>
    <x v="43"/>
    <x v="43"/>
    <x v="0"/>
    <x v="0"/>
    <x v="0"/>
    <x v="2"/>
    <x v="2"/>
    <x v="0"/>
  </r>
  <r>
    <n v="5128"/>
    <x v="958"/>
    <x v="7"/>
    <x v="2"/>
    <x v="1"/>
    <x v="5"/>
    <x v="0"/>
    <x v="0"/>
    <x v="1"/>
    <x v="40"/>
    <x v="40"/>
    <x v="0"/>
    <x v="0"/>
    <x v="0"/>
    <x v="3"/>
    <x v="3"/>
    <x v="2"/>
  </r>
  <r>
    <n v="5129"/>
    <x v="958"/>
    <x v="7"/>
    <x v="2"/>
    <x v="1"/>
    <x v="4"/>
    <x v="3"/>
    <x v="3"/>
    <x v="1"/>
    <x v="27"/>
    <x v="27"/>
    <x v="0"/>
    <x v="0"/>
    <x v="0"/>
    <x v="3"/>
    <x v="3"/>
    <x v="3"/>
  </r>
  <r>
    <n v="5130"/>
    <x v="958"/>
    <x v="7"/>
    <x v="2"/>
    <x v="2"/>
    <x v="5"/>
    <x v="4"/>
    <x v="4"/>
    <x v="9"/>
    <x v="46"/>
    <x v="46"/>
    <x v="0"/>
    <x v="0"/>
    <x v="0"/>
    <x v="0"/>
    <x v="0"/>
    <x v="0"/>
  </r>
  <r>
    <n v="5131"/>
    <x v="958"/>
    <x v="7"/>
    <x v="2"/>
    <x v="2"/>
    <x v="6"/>
    <x v="2"/>
    <x v="2"/>
    <x v="7"/>
    <x v="15"/>
    <x v="15"/>
    <x v="0"/>
    <x v="0"/>
    <x v="0"/>
    <x v="3"/>
    <x v="3"/>
    <x v="0"/>
  </r>
  <r>
    <n v="5132"/>
    <x v="958"/>
    <x v="7"/>
    <x v="2"/>
    <x v="2"/>
    <x v="0"/>
    <x v="2"/>
    <x v="2"/>
    <x v="6"/>
    <x v="32"/>
    <x v="32"/>
    <x v="0"/>
    <x v="0"/>
    <x v="0"/>
    <x v="2"/>
    <x v="2"/>
    <x v="0"/>
  </r>
  <r>
    <n v="5133"/>
    <x v="959"/>
    <x v="7"/>
    <x v="2"/>
    <x v="0"/>
    <x v="6"/>
    <x v="1"/>
    <x v="1"/>
    <x v="5"/>
    <x v="28"/>
    <x v="28"/>
    <x v="0"/>
    <x v="0"/>
    <x v="0"/>
    <x v="4"/>
    <x v="4"/>
    <x v="2"/>
  </r>
  <r>
    <n v="5134"/>
    <x v="959"/>
    <x v="7"/>
    <x v="2"/>
    <x v="0"/>
    <x v="5"/>
    <x v="2"/>
    <x v="2"/>
    <x v="1"/>
    <x v="43"/>
    <x v="43"/>
    <x v="0"/>
    <x v="0"/>
    <x v="0"/>
    <x v="2"/>
    <x v="2"/>
    <x v="0"/>
  </r>
  <r>
    <n v="5135"/>
    <x v="959"/>
    <x v="7"/>
    <x v="2"/>
    <x v="0"/>
    <x v="4"/>
    <x v="3"/>
    <x v="3"/>
    <x v="8"/>
    <x v="18"/>
    <x v="18"/>
    <x v="0"/>
    <x v="0"/>
    <x v="0"/>
    <x v="2"/>
    <x v="2"/>
    <x v="4"/>
  </r>
  <r>
    <n v="5136"/>
    <x v="959"/>
    <x v="7"/>
    <x v="2"/>
    <x v="1"/>
    <x v="4"/>
    <x v="4"/>
    <x v="4"/>
    <x v="6"/>
    <x v="9"/>
    <x v="9"/>
    <x v="0"/>
    <x v="0"/>
    <x v="0"/>
    <x v="2"/>
    <x v="2"/>
    <x v="0"/>
  </r>
  <r>
    <n v="5137"/>
    <x v="959"/>
    <x v="7"/>
    <x v="2"/>
    <x v="1"/>
    <x v="6"/>
    <x v="0"/>
    <x v="0"/>
    <x v="1"/>
    <x v="40"/>
    <x v="40"/>
    <x v="0"/>
    <x v="0"/>
    <x v="0"/>
    <x v="0"/>
    <x v="0"/>
    <x v="2"/>
  </r>
  <r>
    <n v="5138"/>
    <x v="959"/>
    <x v="7"/>
    <x v="2"/>
    <x v="0"/>
    <x v="2"/>
    <x v="4"/>
    <x v="4"/>
    <x v="2"/>
    <x v="24"/>
    <x v="24"/>
    <x v="0"/>
    <x v="0"/>
    <x v="0"/>
    <x v="1"/>
    <x v="1"/>
    <x v="1"/>
  </r>
  <r>
    <n v="5139"/>
    <x v="959"/>
    <x v="7"/>
    <x v="2"/>
    <x v="1"/>
    <x v="1"/>
    <x v="3"/>
    <x v="3"/>
    <x v="5"/>
    <x v="16"/>
    <x v="16"/>
    <x v="1"/>
    <x v="1"/>
    <x v="1"/>
    <x v="3"/>
    <x v="3"/>
    <x v="1"/>
  </r>
  <r>
    <n v="5140"/>
    <x v="959"/>
    <x v="7"/>
    <x v="2"/>
    <x v="1"/>
    <x v="2"/>
    <x v="3"/>
    <x v="3"/>
    <x v="2"/>
    <x v="5"/>
    <x v="5"/>
    <x v="0"/>
    <x v="0"/>
    <x v="0"/>
    <x v="0"/>
    <x v="0"/>
    <x v="1"/>
  </r>
  <r>
    <n v="5141"/>
    <x v="959"/>
    <x v="7"/>
    <x v="2"/>
    <x v="1"/>
    <x v="0"/>
    <x v="2"/>
    <x v="2"/>
    <x v="7"/>
    <x v="15"/>
    <x v="15"/>
    <x v="0"/>
    <x v="0"/>
    <x v="1"/>
    <x v="3"/>
    <x v="3"/>
    <x v="0"/>
  </r>
  <r>
    <n v="5142"/>
    <x v="959"/>
    <x v="7"/>
    <x v="2"/>
    <x v="1"/>
    <x v="4"/>
    <x v="1"/>
    <x v="1"/>
    <x v="5"/>
    <x v="28"/>
    <x v="28"/>
    <x v="0"/>
    <x v="0"/>
    <x v="1"/>
    <x v="2"/>
    <x v="2"/>
    <x v="2"/>
  </r>
  <r>
    <n v="5143"/>
    <x v="959"/>
    <x v="7"/>
    <x v="2"/>
    <x v="2"/>
    <x v="4"/>
    <x v="2"/>
    <x v="2"/>
    <x v="8"/>
    <x v="36"/>
    <x v="36"/>
    <x v="0"/>
    <x v="0"/>
    <x v="0"/>
    <x v="2"/>
    <x v="2"/>
    <x v="0"/>
  </r>
  <r>
    <n v="5144"/>
    <x v="959"/>
    <x v="7"/>
    <x v="2"/>
    <x v="2"/>
    <x v="5"/>
    <x v="3"/>
    <x v="3"/>
    <x v="4"/>
    <x v="29"/>
    <x v="29"/>
    <x v="0"/>
    <x v="0"/>
    <x v="0"/>
    <x v="4"/>
    <x v="4"/>
    <x v="4"/>
  </r>
  <r>
    <n v="5145"/>
    <x v="959"/>
    <x v="7"/>
    <x v="2"/>
    <x v="2"/>
    <x v="1"/>
    <x v="2"/>
    <x v="2"/>
    <x v="4"/>
    <x v="17"/>
    <x v="17"/>
    <x v="1"/>
    <x v="1"/>
    <x v="0"/>
    <x v="2"/>
    <x v="2"/>
    <x v="0"/>
  </r>
  <r>
    <n v="5146"/>
    <x v="959"/>
    <x v="7"/>
    <x v="2"/>
    <x v="0"/>
    <x v="1"/>
    <x v="1"/>
    <x v="1"/>
    <x v="3"/>
    <x v="14"/>
    <x v="14"/>
    <x v="0"/>
    <x v="0"/>
    <x v="0"/>
    <x v="2"/>
    <x v="2"/>
    <x v="0"/>
  </r>
  <r>
    <n v="5147"/>
    <x v="959"/>
    <x v="7"/>
    <x v="2"/>
    <x v="2"/>
    <x v="3"/>
    <x v="2"/>
    <x v="2"/>
    <x v="4"/>
    <x v="17"/>
    <x v="17"/>
    <x v="0"/>
    <x v="0"/>
    <x v="0"/>
    <x v="2"/>
    <x v="2"/>
    <x v="0"/>
  </r>
  <r>
    <n v="5148"/>
    <x v="959"/>
    <x v="7"/>
    <x v="2"/>
    <x v="0"/>
    <x v="5"/>
    <x v="3"/>
    <x v="3"/>
    <x v="9"/>
    <x v="35"/>
    <x v="35"/>
    <x v="1"/>
    <x v="1"/>
    <x v="1"/>
    <x v="2"/>
    <x v="2"/>
    <x v="0"/>
  </r>
  <r>
    <n v="5149"/>
    <x v="959"/>
    <x v="7"/>
    <x v="2"/>
    <x v="2"/>
    <x v="6"/>
    <x v="3"/>
    <x v="3"/>
    <x v="1"/>
    <x v="27"/>
    <x v="27"/>
    <x v="0"/>
    <x v="0"/>
    <x v="0"/>
    <x v="2"/>
    <x v="2"/>
    <x v="3"/>
  </r>
  <r>
    <n v="5150"/>
    <x v="959"/>
    <x v="7"/>
    <x v="2"/>
    <x v="2"/>
    <x v="3"/>
    <x v="4"/>
    <x v="4"/>
    <x v="7"/>
    <x v="31"/>
    <x v="31"/>
    <x v="0"/>
    <x v="0"/>
    <x v="0"/>
    <x v="2"/>
    <x v="2"/>
    <x v="4"/>
  </r>
  <r>
    <n v="5151"/>
    <x v="959"/>
    <x v="7"/>
    <x v="2"/>
    <x v="2"/>
    <x v="2"/>
    <x v="1"/>
    <x v="1"/>
    <x v="7"/>
    <x v="21"/>
    <x v="21"/>
    <x v="0"/>
    <x v="0"/>
    <x v="0"/>
    <x v="4"/>
    <x v="4"/>
    <x v="1"/>
  </r>
  <r>
    <n v="5152"/>
    <x v="959"/>
    <x v="7"/>
    <x v="2"/>
    <x v="1"/>
    <x v="5"/>
    <x v="4"/>
    <x v="4"/>
    <x v="6"/>
    <x v="9"/>
    <x v="9"/>
    <x v="0"/>
    <x v="0"/>
    <x v="0"/>
    <x v="1"/>
    <x v="1"/>
    <x v="0"/>
  </r>
  <r>
    <n v="5153"/>
    <x v="959"/>
    <x v="7"/>
    <x v="2"/>
    <x v="2"/>
    <x v="4"/>
    <x v="0"/>
    <x v="0"/>
    <x v="2"/>
    <x v="2"/>
    <x v="2"/>
    <x v="0"/>
    <x v="0"/>
    <x v="0"/>
    <x v="0"/>
    <x v="0"/>
    <x v="2"/>
  </r>
  <r>
    <n v="5154"/>
    <x v="960"/>
    <x v="7"/>
    <x v="2"/>
    <x v="0"/>
    <x v="3"/>
    <x v="2"/>
    <x v="2"/>
    <x v="0"/>
    <x v="38"/>
    <x v="38"/>
    <x v="0"/>
    <x v="0"/>
    <x v="0"/>
    <x v="2"/>
    <x v="2"/>
    <x v="0"/>
  </r>
  <r>
    <n v="5155"/>
    <x v="960"/>
    <x v="7"/>
    <x v="2"/>
    <x v="2"/>
    <x v="6"/>
    <x v="2"/>
    <x v="2"/>
    <x v="8"/>
    <x v="36"/>
    <x v="36"/>
    <x v="0"/>
    <x v="0"/>
    <x v="0"/>
    <x v="3"/>
    <x v="3"/>
    <x v="0"/>
  </r>
  <r>
    <n v="5156"/>
    <x v="960"/>
    <x v="7"/>
    <x v="2"/>
    <x v="0"/>
    <x v="3"/>
    <x v="4"/>
    <x v="4"/>
    <x v="6"/>
    <x v="9"/>
    <x v="9"/>
    <x v="0"/>
    <x v="0"/>
    <x v="0"/>
    <x v="0"/>
    <x v="0"/>
    <x v="0"/>
  </r>
  <r>
    <n v="5157"/>
    <x v="960"/>
    <x v="7"/>
    <x v="2"/>
    <x v="1"/>
    <x v="3"/>
    <x v="4"/>
    <x v="4"/>
    <x v="4"/>
    <x v="8"/>
    <x v="8"/>
    <x v="0"/>
    <x v="0"/>
    <x v="1"/>
    <x v="2"/>
    <x v="2"/>
    <x v="1"/>
  </r>
  <r>
    <n v="5158"/>
    <x v="960"/>
    <x v="7"/>
    <x v="2"/>
    <x v="0"/>
    <x v="1"/>
    <x v="0"/>
    <x v="0"/>
    <x v="2"/>
    <x v="2"/>
    <x v="2"/>
    <x v="0"/>
    <x v="0"/>
    <x v="0"/>
    <x v="2"/>
    <x v="2"/>
    <x v="2"/>
  </r>
  <r>
    <n v="5159"/>
    <x v="960"/>
    <x v="7"/>
    <x v="2"/>
    <x v="2"/>
    <x v="5"/>
    <x v="2"/>
    <x v="2"/>
    <x v="8"/>
    <x v="36"/>
    <x v="36"/>
    <x v="1"/>
    <x v="1"/>
    <x v="0"/>
    <x v="3"/>
    <x v="3"/>
    <x v="0"/>
  </r>
  <r>
    <n v="5160"/>
    <x v="960"/>
    <x v="7"/>
    <x v="2"/>
    <x v="2"/>
    <x v="5"/>
    <x v="4"/>
    <x v="4"/>
    <x v="3"/>
    <x v="42"/>
    <x v="42"/>
    <x v="0"/>
    <x v="0"/>
    <x v="0"/>
    <x v="2"/>
    <x v="2"/>
    <x v="2"/>
  </r>
  <r>
    <n v="5161"/>
    <x v="960"/>
    <x v="7"/>
    <x v="2"/>
    <x v="0"/>
    <x v="0"/>
    <x v="0"/>
    <x v="0"/>
    <x v="1"/>
    <x v="40"/>
    <x v="40"/>
    <x v="0"/>
    <x v="0"/>
    <x v="0"/>
    <x v="2"/>
    <x v="2"/>
    <x v="2"/>
  </r>
  <r>
    <n v="5162"/>
    <x v="960"/>
    <x v="7"/>
    <x v="2"/>
    <x v="0"/>
    <x v="2"/>
    <x v="0"/>
    <x v="0"/>
    <x v="3"/>
    <x v="45"/>
    <x v="45"/>
    <x v="0"/>
    <x v="0"/>
    <x v="0"/>
    <x v="1"/>
    <x v="1"/>
    <x v="0"/>
  </r>
  <r>
    <n v="5163"/>
    <x v="961"/>
    <x v="7"/>
    <x v="2"/>
    <x v="0"/>
    <x v="6"/>
    <x v="0"/>
    <x v="0"/>
    <x v="7"/>
    <x v="20"/>
    <x v="20"/>
    <x v="1"/>
    <x v="1"/>
    <x v="1"/>
    <x v="2"/>
    <x v="2"/>
    <x v="2"/>
  </r>
  <r>
    <n v="5164"/>
    <x v="961"/>
    <x v="7"/>
    <x v="2"/>
    <x v="0"/>
    <x v="6"/>
    <x v="4"/>
    <x v="4"/>
    <x v="2"/>
    <x v="24"/>
    <x v="24"/>
    <x v="0"/>
    <x v="0"/>
    <x v="0"/>
    <x v="0"/>
    <x v="0"/>
    <x v="1"/>
  </r>
  <r>
    <n v="5165"/>
    <x v="961"/>
    <x v="7"/>
    <x v="2"/>
    <x v="1"/>
    <x v="0"/>
    <x v="1"/>
    <x v="1"/>
    <x v="3"/>
    <x v="14"/>
    <x v="14"/>
    <x v="0"/>
    <x v="0"/>
    <x v="0"/>
    <x v="2"/>
    <x v="2"/>
    <x v="0"/>
  </r>
  <r>
    <n v="5166"/>
    <x v="961"/>
    <x v="7"/>
    <x v="2"/>
    <x v="2"/>
    <x v="6"/>
    <x v="4"/>
    <x v="4"/>
    <x v="2"/>
    <x v="24"/>
    <x v="24"/>
    <x v="1"/>
    <x v="1"/>
    <x v="0"/>
    <x v="1"/>
    <x v="1"/>
    <x v="1"/>
  </r>
  <r>
    <n v="5167"/>
    <x v="961"/>
    <x v="7"/>
    <x v="2"/>
    <x v="2"/>
    <x v="4"/>
    <x v="1"/>
    <x v="1"/>
    <x v="3"/>
    <x v="14"/>
    <x v="14"/>
    <x v="1"/>
    <x v="1"/>
    <x v="0"/>
    <x v="4"/>
    <x v="4"/>
    <x v="0"/>
  </r>
  <r>
    <n v="5168"/>
    <x v="961"/>
    <x v="7"/>
    <x v="2"/>
    <x v="0"/>
    <x v="6"/>
    <x v="3"/>
    <x v="3"/>
    <x v="8"/>
    <x v="18"/>
    <x v="18"/>
    <x v="1"/>
    <x v="1"/>
    <x v="0"/>
    <x v="1"/>
    <x v="1"/>
    <x v="4"/>
  </r>
  <r>
    <n v="5169"/>
    <x v="962"/>
    <x v="7"/>
    <x v="2"/>
    <x v="1"/>
    <x v="3"/>
    <x v="0"/>
    <x v="0"/>
    <x v="8"/>
    <x v="23"/>
    <x v="23"/>
    <x v="1"/>
    <x v="1"/>
    <x v="0"/>
    <x v="2"/>
    <x v="2"/>
    <x v="2"/>
  </r>
  <r>
    <n v="5170"/>
    <x v="962"/>
    <x v="7"/>
    <x v="2"/>
    <x v="0"/>
    <x v="4"/>
    <x v="3"/>
    <x v="3"/>
    <x v="9"/>
    <x v="35"/>
    <x v="35"/>
    <x v="1"/>
    <x v="1"/>
    <x v="1"/>
    <x v="2"/>
    <x v="2"/>
    <x v="0"/>
  </r>
  <r>
    <n v="5171"/>
    <x v="963"/>
    <x v="7"/>
    <x v="2"/>
    <x v="0"/>
    <x v="3"/>
    <x v="2"/>
    <x v="2"/>
    <x v="4"/>
    <x v="17"/>
    <x v="17"/>
    <x v="0"/>
    <x v="0"/>
    <x v="0"/>
    <x v="4"/>
    <x v="4"/>
    <x v="0"/>
  </r>
  <r>
    <n v="5172"/>
    <x v="964"/>
    <x v="7"/>
    <x v="2"/>
    <x v="0"/>
    <x v="4"/>
    <x v="0"/>
    <x v="0"/>
    <x v="1"/>
    <x v="40"/>
    <x v="40"/>
    <x v="0"/>
    <x v="0"/>
    <x v="0"/>
    <x v="0"/>
    <x v="0"/>
    <x v="2"/>
  </r>
  <r>
    <n v="5173"/>
    <x v="965"/>
    <x v="7"/>
    <x v="2"/>
    <x v="2"/>
    <x v="1"/>
    <x v="4"/>
    <x v="4"/>
    <x v="9"/>
    <x v="46"/>
    <x v="46"/>
    <x v="1"/>
    <x v="1"/>
    <x v="0"/>
    <x v="2"/>
    <x v="2"/>
    <x v="0"/>
  </r>
  <r>
    <n v="5174"/>
    <x v="965"/>
    <x v="7"/>
    <x v="2"/>
    <x v="0"/>
    <x v="0"/>
    <x v="4"/>
    <x v="4"/>
    <x v="9"/>
    <x v="46"/>
    <x v="46"/>
    <x v="0"/>
    <x v="0"/>
    <x v="1"/>
    <x v="2"/>
    <x v="2"/>
    <x v="0"/>
  </r>
  <r>
    <n v="5175"/>
    <x v="966"/>
    <x v="7"/>
    <x v="2"/>
    <x v="2"/>
    <x v="4"/>
    <x v="1"/>
    <x v="1"/>
    <x v="1"/>
    <x v="1"/>
    <x v="1"/>
    <x v="0"/>
    <x v="0"/>
    <x v="0"/>
    <x v="3"/>
    <x v="3"/>
    <x v="1"/>
  </r>
  <r>
    <n v="5176"/>
    <x v="967"/>
    <x v="7"/>
    <x v="2"/>
    <x v="1"/>
    <x v="0"/>
    <x v="2"/>
    <x v="2"/>
    <x v="4"/>
    <x v="17"/>
    <x v="17"/>
    <x v="0"/>
    <x v="0"/>
    <x v="0"/>
    <x v="2"/>
    <x v="2"/>
    <x v="0"/>
  </r>
  <r>
    <n v="5177"/>
    <x v="968"/>
    <x v="7"/>
    <x v="2"/>
    <x v="0"/>
    <x v="0"/>
    <x v="0"/>
    <x v="0"/>
    <x v="5"/>
    <x v="48"/>
    <x v="48"/>
    <x v="0"/>
    <x v="0"/>
    <x v="0"/>
    <x v="2"/>
    <x v="2"/>
    <x v="0"/>
  </r>
  <r>
    <n v="5178"/>
    <x v="968"/>
    <x v="7"/>
    <x v="2"/>
    <x v="1"/>
    <x v="1"/>
    <x v="1"/>
    <x v="1"/>
    <x v="0"/>
    <x v="10"/>
    <x v="10"/>
    <x v="0"/>
    <x v="0"/>
    <x v="0"/>
    <x v="2"/>
    <x v="2"/>
    <x v="2"/>
  </r>
  <r>
    <n v="5179"/>
    <x v="968"/>
    <x v="7"/>
    <x v="2"/>
    <x v="0"/>
    <x v="1"/>
    <x v="3"/>
    <x v="3"/>
    <x v="7"/>
    <x v="11"/>
    <x v="11"/>
    <x v="0"/>
    <x v="0"/>
    <x v="0"/>
    <x v="0"/>
    <x v="0"/>
    <x v="3"/>
  </r>
  <r>
    <n v="5180"/>
    <x v="968"/>
    <x v="7"/>
    <x v="2"/>
    <x v="1"/>
    <x v="0"/>
    <x v="1"/>
    <x v="1"/>
    <x v="9"/>
    <x v="44"/>
    <x v="44"/>
    <x v="0"/>
    <x v="0"/>
    <x v="0"/>
    <x v="4"/>
    <x v="4"/>
    <x v="0"/>
  </r>
  <r>
    <n v="5181"/>
    <x v="968"/>
    <x v="7"/>
    <x v="2"/>
    <x v="1"/>
    <x v="6"/>
    <x v="1"/>
    <x v="1"/>
    <x v="2"/>
    <x v="30"/>
    <x v="30"/>
    <x v="0"/>
    <x v="0"/>
    <x v="1"/>
    <x v="2"/>
    <x v="2"/>
    <x v="2"/>
  </r>
  <r>
    <n v="5182"/>
    <x v="968"/>
    <x v="7"/>
    <x v="2"/>
    <x v="0"/>
    <x v="1"/>
    <x v="2"/>
    <x v="2"/>
    <x v="4"/>
    <x v="17"/>
    <x v="17"/>
    <x v="0"/>
    <x v="0"/>
    <x v="0"/>
    <x v="2"/>
    <x v="2"/>
    <x v="0"/>
  </r>
  <r>
    <n v="5183"/>
    <x v="968"/>
    <x v="7"/>
    <x v="2"/>
    <x v="1"/>
    <x v="0"/>
    <x v="2"/>
    <x v="2"/>
    <x v="8"/>
    <x v="36"/>
    <x v="36"/>
    <x v="0"/>
    <x v="0"/>
    <x v="0"/>
    <x v="2"/>
    <x v="2"/>
    <x v="0"/>
  </r>
  <r>
    <n v="5184"/>
    <x v="968"/>
    <x v="7"/>
    <x v="2"/>
    <x v="1"/>
    <x v="1"/>
    <x v="0"/>
    <x v="0"/>
    <x v="3"/>
    <x v="45"/>
    <x v="45"/>
    <x v="0"/>
    <x v="0"/>
    <x v="0"/>
    <x v="2"/>
    <x v="2"/>
    <x v="0"/>
  </r>
  <r>
    <n v="5185"/>
    <x v="968"/>
    <x v="7"/>
    <x v="2"/>
    <x v="1"/>
    <x v="2"/>
    <x v="1"/>
    <x v="1"/>
    <x v="3"/>
    <x v="14"/>
    <x v="14"/>
    <x v="0"/>
    <x v="0"/>
    <x v="1"/>
    <x v="4"/>
    <x v="4"/>
    <x v="0"/>
  </r>
  <r>
    <n v="5186"/>
    <x v="969"/>
    <x v="7"/>
    <x v="2"/>
    <x v="2"/>
    <x v="1"/>
    <x v="2"/>
    <x v="2"/>
    <x v="7"/>
    <x v="15"/>
    <x v="15"/>
    <x v="1"/>
    <x v="1"/>
    <x v="0"/>
    <x v="0"/>
    <x v="0"/>
    <x v="0"/>
  </r>
  <r>
    <n v="5187"/>
    <x v="969"/>
    <x v="7"/>
    <x v="2"/>
    <x v="1"/>
    <x v="6"/>
    <x v="3"/>
    <x v="3"/>
    <x v="9"/>
    <x v="35"/>
    <x v="35"/>
    <x v="0"/>
    <x v="0"/>
    <x v="0"/>
    <x v="4"/>
    <x v="4"/>
    <x v="0"/>
  </r>
  <r>
    <n v="5188"/>
    <x v="969"/>
    <x v="7"/>
    <x v="2"/>
    <x v="1"/>
    <x v="5"/>
    <x v="0"/>
    <x v="0"/>
    <x v="1"/>
    <x v="40"/>
    <x v="40"/>
    <x v="1"/>
    <x v="1"/>
    <x v="0"/>
    <x v="1"/>
    <x v="1"/>
    <x v="2"/>
  </r>
  <r>
    <n v="5189"/>
    <x v="969"/>
    <x v="7"/>
    <x v="2"/>
    <x v="0"/>
    <x v="2"/>
    <x v="1"/>
    <x v="1"/>
    <x v="4"/>
    <x v="22"/>
    <x v="22"/>
    <x v="0"/>
    <x v="0"/>
    <x v="0"/>
    <x v="2"/>
    <x v="2"/>
    <x v="1"/>
  </r>
  <r>
    <n v="5190"/>
    <x v="969"/>
    <x v="7"/>
    <x v="2"/>
    <x v="1"/>
    <x v="1"/>
    <x v="0"/>
    <x v="0"/>
    <x v="3"/>
    <x v="45"/>
    <x v="45"/>
    <x v="0"/>
    <x v="0"/>
    <x v="0"/>
    <x v="2"/>
    <x v="2"/>
    <x v="0"/>
  </r>
  <r>
    <n v="5191"/>
    <x v="970"/>
    <x v="7"/>
    <x v="2"/>
    <x v="2"/>
    <x v="1"/>
    <x v="0"/>
    <x v="0"/>
    <x v="9"/>
    <x v="39"/>
    <x v="39"/>
    <x v="1"/>
    <x v="1"/>
    <x v="0"/>
    <x v="0"/>
    <x v="0"/>
    <x v="0"/>
  </r>
  <r>
    <n v="5192"/>
    <x v="971"/>
    <x v="7"/>
    <x v="2"/>
    <x v="2"/>
    <x v="0"/>
    <x v="2"/>
    <x v="2"/>
    <x v="1"/>
    <x v="43"/>
    <x v="43"/>
    <x v="0"/>
    <x v="0"/>
    <x v="0"/>
    <x v="2"/>
    <x v="2"/>
    <x v="0"/>
  </r>
  <r>
    <n v="5193"/>
    <x v="971"/>
    <x v="7"/>
    <x v="2"/>
    <x v="2"/>
    <x v="3"/>
    <x v="0"/>
    <x v="0"/>
    <x v="5"/>
    <x v="48"/>
    <x v="48"/>
    <x v="1"/>
    <x v="1"/>
    <x v="0"/>
    <x v="3"/>
    <x v="3"/>
    <x v="0"/>
  </r>
  <r>
    <n v="5194"/>
    <x v="971"/>
    <x v="7"/>
    <x v="2"/>
    <x v="1"/>
    <x v="3"/>
    <x v="4"/>
    <x v="4"/>
    <x v="0"/>
    <x v="49"/>
    <x v="49"/>
    <x v="1"/>
    <x v="1"/>
    <x v="0"/>
    <x v="0"/>
    <x v="0"/>
    <x v="2"/>
  </r>
  <r>
    <n v="5195"/>
    <x v="971"/>
    <x v="7"/>
    <x v="2"/>
    <x v="1"/>
    <x v="1"/>
    <x v="1"/>
    <x v="1"/>
    <x v="2"/>
    <x v="30"/>
    <x v="30"/>
    <x v="0"/>
    <x v="0"/>
    <x v="0"/>
    <x v="4"/>
    <x v="4"/>
    <x v="2"/>
  </r>
  <r>
    <n v="5196"/>
    <x v="971"/>
    <x v="7"/>
    <x v="2"/>
    <x v="0"/>
    <x v="2"/>
    <x v="1"/>
    <x v="1"/>
    <x v="6"/>
    <x v="7"/>
    <x v="7"/>
    <x v="0"/>
    <x v="0"/>
    <x v="0"/>
    <x v="2"/>
    <x v="2"/>
    <x v="0"/>
  </r>
  <r>
    <n v="5197"/>
    <x v="971"/>
    <x v="7"/>
    <x v="2"/>
    <x v="2"/>
    <x v="2"/>
    <x v="0"/>
    <x v="0"/>
    <x v="4"/>
    <x v="4"/>
    <x v="4"/>
    <x v="1"/>
    <x v="1"/>
    <x v="1"/>
    <x v="1"/>
    <x v="1"/>
    <x v="2"/>
  </r>
  <r>
    <n v="5198"/>
    <x v="972"/>
    <x v="7"/>
    <x v="2"/>
    <x v="0"/>
    <x v="2"/>
    <x v="0"/>
    <x v="0"/>
    <x v="3"/>
    <x v="45"/>
    <x v="45"/>
    <x v="0"/>
    <x v="0"/>
    <x v="0"/>
    <x v="0"/>
    <x v="0"/>
    <x v="0"/>
  </r>
  <r>
    <n v="5199"/>
    <x v="972"/>
    <x v="7"/>
    <x v="2"/>
    <x v="2"/>
    <x v="0"/>
    <x v="2"/>
    <x v="2"/>
    <x v="0"/>
    <x v="38"/>
    <x v="38"/>
    <x v="0"/>
    <x v="0"/>
    <x v="0"/>
    <x v="2"/>
    <x v="2"/>
    <x v="0"/>
  </r>
  <r>
    <n v="5200"/>
    <x v="972"/>
    <x v="7"/>
    <x v="2"/>
    <x v="0"/>
    <x v="3"/>
    <x v="1"/>
    <x v="1"/>
    <x v="2"/>
    <x v="30"/>
    <x v="30"/>
    <x v="0"/>
    <x v="0"/>
    <x v="0"/>
    <x v="4"/>
    <x v="4"/>
    <x v="2"/>
  </r>
  <r>
    <n v="5201"/>
    <x v="973"/>
    <x v="8"/>
    <x v="2"/>
    <x v="1"/>
    <x v="4"/>
    <x v="3"/>
    <x v="3"/>
    <x v="3"/>
    <x v="41"/>
    <x v="41"/>
    <x v="0"/>
    <x v="0"/>
    <x v="1"/>
    <x v="3"/>
    <x v="3"/>
    <x v="2"/>
  </r>
  <r>
    <n v="5202"/>
    <x v="973"/>
    <x v="8"/>
    <x v="2"/>
    <x v="1"/>
    <x v="3"/>
    <x v="1"/>
    <x v="1"/>
    <x v="8"/>
    <x v="33"/>
    <x v="33"/>
    <x v="1"/>
    <x v="1"/>
    <x v="1"/>
    <x v="0"/>
    <x v="0"/>
    <x v="1"/>
  </r>
  <r>
    <n v="5203"/>
    <x v="973"/>
    <x v="8"/>
    <x v="2"/>
    <x v="0"/>
    <x v="1"/>
    <x v="4"/>
    <x v="4"/>
    <x v="0"/>
    <x v="49"/>
    <x v="49"/>
    <x v="0"/>
    <x v="0"/>
    <x v="0"/>
    <x v="4"/>
    <x v="4"/>
    <x v="2"/>
  </r>
  <r>
    <n v="5204"/>
    <x v="973"/>
    <x v="8"/>
    <x v="2"/>
    <x v="2"/>
    <x v="3"/>
    <x v="4"/>
    <x v="4"/>
    <x v="6"/>
    <x v="9"/>
    <x v="9"/>
    <x v="1"/>
    <x v="1"/>
    <x v="0"/>
    <x v="3"/>
    <x v="3"/>
    <x v="0"/>
  </r>
  <r>
    <n v="5205"/>
    <x v="973"/>
    <x v="8"/>
    <x v="2"/>
    <x v="2"/>
    <x v="2"/>
    <x v="4"/>
    <x v="4"/>
    <x v="7"/>
    <x v="31"/>
    <x v="31"/>
    <x v="0"/>
    <x v="0"/>
    <x v="0"/>
    <x v="2"/>
    <x v="2"/>
    <x v="4"/>
  </r>
  <r>
    <n v="5206"/>
    <x v="973"/>
    <x v="8"/>
    <x v="2"/>
    <x v="0"/>
    <x v="1"/>
    <x v="2"/>
    <x v="2"/>
    <x v="1"/>
    <x v="43"/>
    <x v="43"/>
    <x v="1"/>
    <x v="1"/>
    <x v="0"/>
    <x v="2"/>
    <x v="2"/>
    <x v="0"/>
  </r>
  <r>
    <n v="5207"/>
    <x v="973"/>
    <x v="8"/>
    <x v="2"/>
    <x v="2"/>
    <x v="3"/>
    <x v="3"/>
    <x v="3"/>
    <x v="2"/>
    <x v="5"/>
    <x v="5"/>
    <x v="0"/>
    <x v="0"/>
    <x v="0"/>
    <x v="0"/>
    <x v="0"/>
    <x v="1"/>
  </r>
  <r>
    <n v="5208"/>
    <x v="973"/>
    <x v="8"/>
    <x v="2"/>
    <x v="2"/>
    <x v="5"/>
    <x v="4"/>
    <x v="4"/>
    <x v="4"/>
    <x v="8"/>
    <x v="8"/>
    <x v="1"/>
    <x v="1"/>
    <x v="0"/>
    <x v="0"/>
    <x v="0"/>
    <x v="1"/>
  </r>
  <r>
    <n v="5209"/>
    <x v="974"/>
    <x v="8"/>
    <x v="2"/>
    <x v="1"/>
    <x v="0"/>
    <x v="2"/>
    <x v="2"/>
    <x v="1"/>
    <x v="43"/>
    <x v="43"/>
    <x v="0"/>
    <x v="0"/>
    <x v="0"/>
    <x v="2"/>
    <x v="2"/>
    <x v="0"/>
  </r>
  <r>
    <n v="5210"/>
    <x v="974"/>
    <x v="8"/>
    <x v="2"/>
    <x v="1"/>
    <x v="2"/>
    <x v="2"/>
    <x v="2"/>
    <x v="5"/>
    <x v="6"/>
    <x v="6"/>
    <x v="1"/>
    <x v="1"/>
    <x v="1"/>
    <x v="3"/>
    <x v="3"/>
    <x v="0"/>
  </r>
  <r>
    <n v="5211"/>
    <x v="974"/>
    <x v="8"/>
    <x v="2"/>
    <x v="2"/>
    <x v="1"/>
    <x v="1"/>
    <x v="1"/>
    <x v="8"/>
    <x v="33"/>
    <x v="33"/>
    <x v="0"/>
    <x v="0"/>
    <x v="0"/>
    <x v="2"/>
    <x v="2"/>
    <x v="1"/>
  </r>
  <r>
    <n v="5212"/>
    <x v="975"/>
    <x v="8"/>
    <x v="2"/>
    <x v="2"/>
    <x v="6"/>
    <x v="3"/>
    <x v="3"/>
    <x v="9"/>
    <x v="35"/>
    <x v="35"/>
    <x v="1"/>
    <x v="1"/>
    <x v="0"/>
    <x v="3"/>
    <x v="3"/>
    <x v="0"/>
  </r>
  <r>
    <n v="5213"/>
    <x v="975"/>
    <x v="8"/>
    <x v="2"/>
    <x v="1"/>
    <x v="4"/>
    <x v="2"/>
    <x v="2"/>
    <x v="4"/>
    <x v="17"/>
    <x v="17"/>
    <x v="1"/>
    <x v="1"/>
    <x v="0"/>
    <x v="2"/>
    <x v="2"/>
    <x v="0"/>
  </r>
  <r>
    <n v="5214"/>
    <x v="975"/>
    <x v="8"/>
    <x v="2"/>
    <x v="0"/>
    <x v="0"/>
    <x v="2"/>
    <x v="2"/>
    <x v="0"/>
    <x v="38"/>
    <x v="38"/>
    <x v="1"/>
    <x v="1"/>
    <x v="0"/>
    <x v="2"/>
    <x v="2"/>
    <x v="0"/>
  </r>
  <r>
    <n v="5215"/>
    <x v="975"/>
    <x v="8"/>
    <x v="2"/>
    <x v="2"/>
    <x v="6"/>
    <x v="4"/>
    <x v="4"/>
    <x v="6"/>
    <x v="9"/>
    <x v="9"/>
    <x v="0"/>
    <x v="0"/>
    <x v="0"/>
    <x v="3"/>
    <x v="3"/>
    <x v="0"/>
  </r>
  <r>
    <n v="5216"/>
    <x v="975"/>
    <x v="8"/>
    <x v="2"/>
    <x v="2"/>
    <x v="5"/>
    <x v="4"/>
    <x v="4"/>
    <x v="2"/>
    <x v="24"/>
    <x v="24"/>
    <x v="0"/>
    <x v="0"/>
    <x v="0"/>
    <x v="4"/>
    <x v="4"/>
    <x v="1"/>
  </r>
  <r>
    <n v="5217"/>
    <x v="975"/>
    <x v="8"/>
    <x v="2"/>
    <x v="1"/>
    <x v="1"/>
    <x v="2"/>
    <x v="2"/>
    <x v="5"/>
    <x v="6"/>
    <x v="6"/>
    <x v="0"/>
    <x v="0"/>
    <x v="0"/>
    <x v="2"/>
    <x v="2"/>
    <x v="0"/>
  </r>
  <r>
    <n v="5218"/>
    <x v="975"/>
    <x v="8"/>
    <x v="2"/>
    <x v="1"/>
    <x v="0"/>
    <x v="4"/>
    <x v="4"/>
    <x v="2"/>
    <x v="24"/>
    <x v="24"/>
    <x v="0"/>
    <x v="0"/>
    <x v="0"/>
    <x v="0"/>
    <x v="0"/>
    <x v="1"/>
  </r>
  <r>
    <n v="5219"/>
    <x v="975"/>
    <x v="8"/>
    <x v="2"/>
    <x v="1"/>
    <x v="4"/>
    <x v="0"/>
    <x v="0"/>
    <x v="9"/>
    <x v="39"/>
    <x v="39"/>
    <x v="0"/>
    <x v="0"/>
    <x v="0"/>
    <x v="4"/>
    <x v="4"/>
    <x v="0"/>
  </r>
  <r>
    <n v="5220"/>
    <x v="976"/>
    <x v="8"/>
    <x v="2"/>
    <x v="1"/>
    <x v="5"/>
    <x v="3"/>
    <x v="3"/>
    <x v="4"/>
    <x v="29"/>
    <x v="29"/>
    <x v="0"/>
    <x v="0"/>
    <x v="0"/>
    <x v="0"/>
    <x v="0"/>
    <x v="4"/>
  </r>
  <r>
    <n v="5221"/>
    <x v="976"/>
    <x v="8"/>
    <x v="2"/>
    <x v="2"/>
    <x v="2"/>
    <x v="4"/>
    <x v="4"/>
    <x v="9"/>
    <x v="46"/>
    <x v="46"/>
    <x v="0"/>
    <x v="0"/>
    <x v="0"/>
    <x v="3"/>
    <x v="3"/>
    <x v="0"/>
  </r>
  <r>
    <n v="5222"/>
    <x v="976"/>
    <x v="8"/>
    <x v="2"/>
    <x v="1"/>
    <x v="6"/>
    <x v="4"/>
    <x v="4"/>
    <x v="7"/>
    <x v="31"/>
    <x v="31"/>
    <x v="1"/>
    <x v="1"/>
    <x v="0"/>
    <x v="1"/>
    <x v="1"/>
    <x v="4"/>
  </r>
  <r>
    <n v="5223"/>
    <x v="976"/>
    <x v="8"/>
    <x v="2"/>
    <x v="0"/>
    <x v="1"/>
    <x v="4"/>
    <x v="4"/>
    <x v="6"/>
    <x v="9"/>
    <x v="9"/>
    <x v="0"/>
    <x v="0"/>
    <x v="0"/>
    <x v="2"/>
    <x v="2"/>
    <x v="0"/>
  </r>
  <r>
    <n v="5224"/>
    <x v="976"/>
    <x v="8"/>
    <x v="2"/>
    <x v="1"/>
    <x v="5"/>
    <x v="4"/>
    <x v="4"/>
    <x v="0"/>
    <x v="49"/>
    <x v="49"/>
    <x v="0"/>
    <x v="0"/>
    <x v="0"/>
    <x v="1"/>
    <x v="1"/>
    <x v="2"/>
  </r>
  <r>
    <n v="5225"/>
    <x v="976"/>
    <x v="8"/>
    <x v="2"/>
    <x v="0"/>
    <x v="0"/>
    <x v="0"/>
    <x v="0"/>
    <x v="2"/>
    <x v="2"/>
    <x v="2"/>
    <x v="0"/>
    <x v="0"/>
    <x v="0"/>
    <x v="0"/>
    <x v="0"/>
    <x v="2"/>
  </r>
  <r>
    <n v="5226"/>
    <x v="976"/>
    <x v="8"/>
    <x v="2"/>
    <x v="1"/>
    <x v="6"/>
    <x v="4"/>
    <x v="4"/>
    <x v="5"/>
    <x v="47"/>
    <x v="47"/>
    <x v="1"/>
    <x v="1"/>
    <x v="0"/>
    <x v="3"/>
    <x v="3"/>
    <x v="2"/>
  </r>
  <r>
    <n v="5227"/>
    <x v="976"/>
    <x v="8"/>
    <x v="2"/>
    <x v="0"/>
    <x v="2"/>
    <x v="2"/>
    <x v="2"/>
    <x v="4"/>
    <x v="17"/>
    <x v="17"/>
    <x v="0"/>
    <x v="0"/>
    <x v="0"/>
    <x v="2"/>
    <x v="2"/>
    <x v="0"/>
  </r>
  <r>
    <n v="5228"/>
    <x v="976"/>
    <x v="8"/>
    <x v="2"/>
    <x v="2"/>
    <x v="1"/>
    <x v="0"/>
    <x v="0"/>
    <x v="2"/>
    <x v="2"/>
    <x v="2"/>
    <x v="0"/>
    <x v="0"/>
    <x v="1"/>
    <x v="4"/>
    <x v="4"/>
    <x v="2"/>
  </r>
  <r>
    <n v="5229"/>
    <x v="976"/>
    <x v="8"/>
    <x v="2"/>
    <x v="1"/>
    <x v="5"/>
    <x v="2"/>
    <x v="2"/>
    <x v="2"/>
    <x v="12"/>
    <x v="12"/>
    <x v="0"/>
    <x v="0"/>
    <x v="0"/>
    <x v="2"/>
    <x v="2"/>
    <x v="0"/>
  </r>
  <r>
    <n v="5230"/>
    <x v="977"/>
    <x v="8"/>
    <x v="2"/>
    <x v="2"/>
    <x v="1"/>
    <x v="3"/>
    <x v="3"/>
    <x v="7"/>
    <x v="11"/>
    <x v="11"/>
    <x v="0"/>
    <x v="0"/>
    <x v="0"/>
    <x v="2"/>
    <x v="2"/>
    <x v="3"/>
  </r>
  <r>
    <n v="5231"/>
    <x v="977"/>
    <x v="8"/>
    <x v="2"/>
    <x v="0"/>
    <x v="3"/>
    <x v="4"/>
    <x v="4"/>
    <x v="1"/>
    <x v="37"/>
    <x v="37"/>
    <x v="0"/>
    <x v="0"/>
    <x v="0"/>
    <x v="2"/>
    <x v="2"/>
    <x v="4"/>
  </r>
  <r>
    <n v="5232"/>
    <x v="978"/>
    <x v="8"/>
    <x v="2"/>
    <x v="0"/>
    <x v="6"/>
    <x v="0"/>
    <x v="0"/>
    <x v="0"/>
    <x v="0"/>
    <x v="0"/>
    <x v="0"/>
    <x v="0"/>
    <x v="1"/>
    <x v="2"/>
    <x v="2"/>
    <x v="0"/>
  </r>
  <r>
    <n v="5233"/>
    <x v="978"/>
    <x v="8"/>
    <x v="2"/>
    <x v="2"/>
    <x v="5"/>
    <x v="1"/>
    <x v="1"/>
    <x v="9"/>
    <x v="44"/>
    <x v="44"/>
    <x v="0"/>
    <x v="0"/>
    <x v="0"/>
    <x v="3"/>
    <x v="3"/>
    <x v="0"/>
  </r>
  <r>
    <n v="5234"/>
    <x v="978"/>
    <x v="8"/>
    <x v="2"/>
    <x v="2"/>
    <x v="3"/>
    <x v="1"/>
    <x v="1"/>
    <x v="0"/>
    <x v="10"/>
    <x v="10"/>
    <x v="0"/>
    <x v="0"/>
    <x v="0"/>
    <x v="0"/>
    <x v="0"/>
    <x v="2"/>
  </r>
  <r>
    <n v="5235"/>
    <x v="979"/>
    <x v="8"/>
    <x v="2"/>
    <x v="0"/>
    <x v="4"/>
    <x v="3"/>
    <x v="3"/>
    <x v="2"/>
    <x v="5"/>
    <x v="5"/>
    <x v="0"/>
    <x v="0"/>
    <x v="0"/>
    <x v="3"/>
    <x v="3"/>
    <x v="1"/>
  </r>
  <r>
    <n v="5236"/>
    <x v="979"/>
    <x v="8"/>
    <x v="2"/>
    <x v="0"/>
    <x v="3"/>
    <x v="4"/>
    <x v="4"/>
    <x v="0"/>
    <x v="49"/>
    <x v="49"/>
    <x v="0"/>
    <x v="0"/>
    <x v="0"/>
    <x v="2"/>
    <x v="2"/>
    <x v="2"/>
  </r>
  <r>
    <n v="5237"/>
    <x v="979"/>
    <x v="8"/>
    <x v="2"/>
    <x v="1"/>
    <x v="1"/>
    <x v="2"/>
    <x v="2"/>
    <x v="3"/>
    <x v="3"/>
    <x v="3"/>
    <x v="1"/>
    <x v="1"/>
    <x v="0"/>
    <x v="1"/>
    <x v="1"/>
    <x v="0"/>
  </r>
  <r>
    <n v="5238"/>
    <x v="979"/>
    <x v="8"/>
    <x v="2"/>
    <x v="0"/>
    <x v="3"/>
    <x v="4"/>
    <x v="4"/>
    <x v="4"/>
    <x v="8"/>
    <x v="8"/>
    <x v="0"/>
    <x v="0"/>
    <x v="0"/>
    <x v="0"/>
    <x v="0"/>
    <x v="1"/>
  </r>
  <r>
    <n v="5239"/>
    <x v="980"/>
    <x v="8"/>
    <x v="2"/>
    <x v="0"/>
    <x v="1"/>
    <x v="2"/>
    <x v="2"/>
    <x v="4"/>
    <x v="17"/>
    <x v="17"/>
    <x v="1"/>
    <x v="1"/>
    <x v="0"/>
    <x v="2"/>
    <x v="2"/>
    <x v="0"/>
  </r>
  <r>
    <n v="5240"/>
    <x v="981"/>
    <x v="8"/>
    <x v="2"/>
    <x v="2"/>
    <x v="3"/>
    <x v="0"/>
    <x v="0"/>
    <x v="8"/>
    <x v="23"/>
    <x v="23"/>
    <x v="0"/>
    <x v="0"/>
    <x v="0"/>
    <x v="2"/>
    <x v="2"/>
    <x v="2"/>
  </r>
  <r>
    <n v="5241"/>
    <x v="981"/>
    <x v="8"/>
    <x v="2"/>
    <x v="1"/>
    <x v="1"/>
    <x v="4"/>
    <x v="4"/>
    <x v="4"/>
    <x v="8"/>
    <x v="8"/>
    <x v="0"/>
    <x v="0"/>
    <x v="0"/>
    <x v="2"/>
    <x v="2"/>
    <x v="1"/>
  </r>
  <r>
    <n v="5242"/>
    <x v="981"/>
    <x v="8"/>
    <x v="2"/>
    <x v="0"/>
    <x v="6"/>
    <x v="1"/>
    <x v="1"/>
    <x v="2"/>
    <x v="30"/>
    <x v="30"/>
    <x v="0"/>
    <x v="0"/>
    <x v="0"/>
    <x v="2"/>
    <x v="2"/>
    <x v="2"/>
  </r>
  <r>
    <n v="5243"/>
    <x v="981"/>
    <x v="8"/>
    <x v="2"/>
    <x v="1"/>
    <x v="5"/>
    <x v="1"/>
    <x v="1"/>
    <x v="9"/>
    <x v="44"/>
    <x v="44"/>
    <x v="0"/>
    <x v="0"/>
    <x v="0"/>
    <x v="1"/>
    <x v="1"/>
    <x v="0"/>
  </r>
  <r>
    <n v="5244"/>
    <x v="981"/>
    <x v="8"/>
    <x v="2"/>
    <x v="2"/>
    <x v="6"/>
    <x v="3"/>
    <x v="3"/>
    <x v="3"/>
    <x v="41"/>
    <x v="41"/>
    <x v="0"/>
    <x v="0"/>
    <x v="0"/>
    <x v="1"/>
    <x v="1"/>
    <x v="2"/>
  </r>
  <r>
    <n v="5245"/>
    <x v="981"/>
    <x v="8"/>
    <x v="2"/>
    <x v="2"/>
    <x v="1"/>
    <x v="2"/>
    <x v="2"/>
    <x v="0"/>
    <x v="38"/>
    <x v="38"/>
    <x v="1"/>
    <x v="1"/>
    <x v="0"/>
    <x v="0"/>
    <x v="0"/>
    <x v="0"/>
  </r>
  <r>
    <n v="5246"/>
    <x v="982"/>
    <x v="8"/>
    <x v="2"/>
    <x v="0"/>
    <x v="1"/>
    <x v="0"/>
    <x v="0"/>
    <x v="9"/>
    <x v="39"/>
    <x v="39"/>
    <x v="0"/>
    <x v="0"/>
    <x v="1"/>
    <x v="0"/>
    <x v="0"/>
    <x v="0"/>
  </r>
  <r>
    <n v="5247"/>
    <x v="982"/>
    <x v="8"/>
    <x v="2"/>
    <x v="0"/>
    <x v="3"/>
    <x v="2"/>
    <x v="2"/>
    <x v="1"/>
    <x v="43"/>
    <x v="43"/>
    <x v="0"/>
    <x v="0"/>
    <x v="0"/>
    <x v="1"/>
    <x v="1"/>
    <x v="0"/>
  </r>
  <r>
    <n v="5248"/>
    <x v="982"/>
    <x v="8"/>
    <x v="2"/>
    <x v="0"/>
    <x v="2"/>
    <x v="4"/>
    <x v="4"/>
    <x v="1"/>
    <x v="37"/>
    <x v="37"/>
    <x v="1"/>
    <x v="1"/>
    <x v="1"/>
    <x v="1"/>
    <x v="1"/>
    <x v="4"/>
  </r>
  <r>
    <n v="5249"/>
    <x v="982"/>
    <x v="8"/>
    <x v="2"/>
    <x v="1"/>
    <x v="5"/>
    <x v="2"/>
    <x v="2"/>
    <x v="3"/>
    <x v="3"/>
    <x v="3"/>
    <x v="0"/>
    <x v="0"/>
    <x v="0"/>
    <x v="0"/>
    <x v="0"/>
    <x v="0"/>
  </r>
  <r>
    <n v="5250"/>
    <x v="983"/>
    <x v="8"/>
    <x v="2"/>
    <x v="1"/>
    <x v="4"/>
    <x v="0"/>
    <x v="0"/>
    <x v="3"/>
    <x v="45"/>
    <x v="45"/>
    <x v="0"/>
    <x v="0"/>
    <x v="0"/>
    <x v="2"/>
    <x v="2"/>
    <x v="0"/>
  </r>
  <r>
    <n v="5251"/>
    <x v="983"/>
    <x v="8"/>
    <x v="2"/>
    <x v="2"/>
    <x v="1"/>
    <x v="0"/>
    <x v="0"/>
    <x v="4"/>
    <x v="4"/>
    <x v="4"/>
    <x v="1"/>
    <x v="1"/>
    <x v="1"/>
    <x v="3"/>
    <x v="3"/>
    <x v="2"/>
  </r>
  <r>
    <n v="5252"/>
    <x v="983"/>
    <x v="8"/>
    <x v="2"/>
    <x v="0"/>
    <x v="5"/>
    <x v="0"/>
    <x v="0"/>
    <x v="0"/>
    <x v="0"/>
    <x v="0"/>
    <x v="0"/>
    <x v="0"/>
    <x v="0"/>
    <x v="3"/>
    <x v="3"/>
    <x v="0"/>
  </r>
  <r>
    <n v="5253"/>
    <x v="983"/>
    <x v="8"/>
    <x v="2"/>
    <x v="0"/>
    <x v="3"/>
    <x v="3"/>
    <x v="3"/>
    <x v="9"/>
    <x v="35"/>
    <x v="35"/>
    <x v="1"/>
    <x v="1"/>
    <x v="0"/>
    <x v="4"/>
    <x v="4"/>
    <x v="0"/>
  </r>
  <r>
    <n v="5254"/>
    <x v="983"/>
    <x v="8"/>
    <x v="2"/>
    <x v="0"/>
    <x v="5"/>
    <x v="2"/>
    <x v="2"/>
    <x v="8"/>
    <x v="36"/>
    <x v="36"/>
    <x v="0"/>
    <x v="0"/>
    <x v="0"/>
    <x v="3"/>
    <x v="3"/>
    <x v="0"/>
  </r>
  <r>
    <n v="5255"/>
    <x v="983"/>
    <x v="8"/>
    <x v="2"/>
    <x v="1"/>
    <x v="3"/>
    <x v="0"/>
    <x v="0"/>
    <x v="5"/>
    <x v="48"/>
    <x v="48"/>
    <x v="1"/>
    <x v="1"/>
    <x v="0"/>
    <x v="3"/>
    <x v="3"/>
    <x v="0"/>
  </r>
  <r>
    <n v="5256"/>
    <x v="983"/>
    <x v="8"/>
    <x v="2"/>
    <x v="2"/>
    <x v="3"/>
    <x v="1"/>
    <x v="1"/>
    <x v="1"/>
    <x v="1"/>
    <x v="1"/>
    <x v="0"/>
    <x v="0"/>
    <x v="1"/>
    <x v="1"/>
    <x v="1"/>
    <x v="1"/>
  </r>
  <r>
    <n v="5257"/>
    <x v="983"/>
    <x v="8"/>
    <x v="2"/>
    <x v="1"/>
    <x v="4"/>
    <x v="4"/>
    <x v="4"/>
    <x v="9"/>
    <x v="46"/>
    <x v="46"/>
    <x v="1"/>
    <x v="1"/>
    <x v="0"/>
    <x v="2"/>
    <x v="2"/>
    <x v="0"/>
  </r>
  <r>
    <n v="5258"/>
    <x v="983"/>
    <x v="8"/>
    <x v="2"/>
    <x v="0"/>
    <x v="2"/>
    <x v="0"/>
    <x v="0"/>
    <x v="4"/>
    <x v="4"/>
    <x v="4"/>
    <x v="0"/>
    <x v="0"/>
    <x v="0"/>
    <x v="2"/>
    <x v="2"/>
    <x v="2"/>
  </r>
  <r>
    <n v="5259"/>
    <x v="983"/>
    <x v="8"/>
    <x v="2"/>
    <x v="2"/>
    <x v="1"/>
    <x v="2"/>
    <x v="2"/>
    <x v="3"/>
    <x v="3"/>
    <x v="3"/>
    <x v="0"/>
    <x v="0"/>
    <x v="0"/>
    <x v="3"/>
    <x v="3"/>
    <x v="0"/>
  </r>
  <r>
    <n v="5260"/>
    <x v="983"/>
    <x v="8"/>
    <x v="2"/>
    <x v="0"/>
    <x v="2"/>
    <x v="1"/>
    <x v="1"/>
    <x v="9"/>
    <x v="44"/>
    <x v="44"/>
    <x v="0"/>
    <x v="0"/>
    <x v="0"/>
    <x v="4"/>
    <x v="4"/>
    <x v="0"/>
  </r>
  <r>
    <n v="5261"/>
    <x v="983"/>
    <x v="8"/>
    <x v="2"/>
    <x v="0"/>
    <x v="5"/>
    <x v="3"/>
    <x v="3"/>
    <x v="6"/>
    <x v="13"/>
    <x v="13"/>
    <x v="0"/>
    <x v="0"/>
    <x v="0"/>
    <x v="3"/>
    <x v="3"/>
    <x v="0"/>
  </r>
  <r>
    <n v="5262"/>
    <x v="983"/>
    <x v="8"/>
    <x v="2"/>
    <x v="2"/>
    <x v="2"/>
    <x v="0"/>
    <x v="0"/>
    <x v="8"/>
    <x v="23"/>
    <x v="23"/>
    <x v="1"/>
    <x v="1"/>
    <x v="1"/>
    <x v="2"/>
    <x v="2"/>
    <x v="2"/>
  </r>
  <r>
    <n v="5263"/>
    <x v="983"/>
    <x v="8"/>
    <x v="2"/>
    <x v="1"/>
    <x v="0"/>
    <x v="2"/>
    <x v="2"/>
    <x v="1"/>
    <x v="43"/>
    <x v="43"/>
    <x v="0"/>
    <x v="0"/>
    <x v="0"/>
    <x v="3"/>
    <x v="3"/>
    <x v="0"/>
  </r>
  <r>
    <n v="5264"/>
    <x v="984"/>
    <x v="8"/>
    <x v="2"/>
    <x v="2"/>
    <x v="2"/>
    <x v="1"/>
    <x v="1"/>
    <x v="6"/>
    <x v="7"/>
    <x v="7"/>
    <x v="1"/>
    <x v="1"/>
    <x v="0"/>
    <x v="1"/>
    <x v="1"/>
    <x v="0"/>
  </r>
  <r>
    <n v="5265"/>
    <x v="984"/>
    <x v="8"/>
    <x v="2"/>
    <x v="1"/>
    <x v="4"/>
    <x v="4"/>
    <x v="4"/>
    <x v="4"/>
    <x v="8"/>
    <x v="8"/>
    <x v="0"/>
    <x v="0"/>
    <x v="0"/>
    <x v="4"/>
    <x v="4"/>
    <x v="1"/>
  </r>
  <r>
    <n v="5266"/>
    <x v="985"/>
    <x v="8"/>
    <x v="2"/>
    <x v="2"/>
    <x v="4"/>
    <x v="1"/>
    <x v="1"/>
    <x v="6"/>
    <x v="7"/>
    <x v="7"/>
    <x v="0"/>
    <x v="0"/>
    <x v="0"/>
    <x v="3"/>
    <x v="3"/>
    <x v="0"/>
  </r>
  <r>
    <n v="5267"/>
    <x v="986"/>
    <x v="8"/>
    <x v="2"/>
    <x v="1"/>
    <x v="6"/>
    <x v="3"/>
    <x v="3"/>
    <x v="3"/>
    <x v="41"/>
    <x v="41"/>
    <x v="0"/>
    <x v="0"/>
    <x v="0"/>
    <x v="2"/>
    <x v="2"/>
    <x v="2"/>
  </r>
  <r>
    <n v="5268"/>
    <x v="986"/>
    <x v="8"/>
    <x v="2"/>
    <x v="0"/>
    <x v="4"/>
    <x v="0"/>
    <x v="0"/>
    <x v="4"/>
    <x v="4"/>
    <x v="4"/>
    <x v="0"/>
    <x v="0"/>
    <x v="0"/>
    <x v="4"/>
    <x v="4"/>
    <x v="2"/>
  </r>
  <r>
    <n v="5269"/>
    <x v="987"/>
    <x v="8"/>
    <x v="2"/>
    <x v="2"/>
    <x v="6"/>
    <x v="0"/>
    <x v="0"/>
    <x v="6"/>
    <x v="34"/>
    <x v="34"/>
    <x v="0"/>
    <x v="0"/>
    <x v="0"/>
    <x v="2"/>
    <x v="2"/>
    <x v="0"/>
  </r>
  <r>
    <n v="5270"/>
    <x v="987"/>
    <x v="8"/>
    <x v="2"/>
    <x v="2"/>
    <x v="5"/>
    <x v="0"/>
    <x v="0"/>
    <x v="0"/>
    <x v="0"/>
    <x v="0"/>
    <x v="0"/>
    <x v="0"/>
    <x v="0"/>
    <x v="0"/>
    <x v="0"/>
    <x v="0"/>
  </r>
  <r>
    <n v="5271"/>
    <x v="987"/>
    <x v="8"/>
    <x v="2"/>
    <x v="1"/>
    <x v="1"/>
    <x v="4"/>
    <x v="4"/>
    <x v="0"/>
    <x v="49"/>
    <x v="49"/>
    <x v="1"/>
    <x v="1"/>
    <x v="0"/>
    <x v="3"/>
    <x v="3"/>
    <x v="2"/>
  </r>
  <r>
    <n v="5272"/>
    <x v="987"/>
    <x v="8"/>
    <x v="2"/>
    <x v="2"/>
    <x v="4"/>
    <x v="4"/>
    <x v="4"/>
    <x v="8"/>
    <x v="19"/>
    <x v="19"/>
    <x v="0"/>
    <x v="0"/>
    <x v="0"/>
    <x v="1"/>
    <x v="1"/>
    <x v="4"/>
  </r>
  <r>
    <n v="5273"/>
    <x v="987"/>
    <x v="8"/>
    <x v="2"/>
    <x v="0"/>
    <x v="2"/>
    <x v="3"/>
    <x v="3"/>
    <x v="6"/>
    <x v="13"/>
    <x v="13"/>
    <x v="0"/>
    <x v="0"/>
    <x v="0"/>
    <x v="0"/>
    <x v="0"/>
    <x v="0"/>
  </r>
  <r>
    <n v="5274"/>
    <x v="987"/>
    <x v="8"/>
    <x v="2"/>
    <x v="2"/>
    <x v="3"/>
    <x v="1"/>
    <x v="1"/>
    <x v="4"/>
    <x v="22"/>
    <x v="22"/>
    <x v="0"/>
    <x v="0"/>
    <x v="0"/>
    <x v="3"/>
    <x v="3"/>
    <x v="1"/>
  </r>
  <r>
    <n v="5275"/>
    <x v="988"/>
    <x v="8"/>
    <x v="2"/>
    <x v="0"/>
    <x v="3"/>
    <x v="1"/>
    <x v="1"/>
    <x v="7"/>
    <x v="21"/>
    <x v="21"/>
    <x v="0"/>
    <x v="0"/>
    <x v="0"/>
    <x v="2"/>
    <x v="2"/>
    <x v="1"/>
  </r>
  <r>
    <n v="5276"/>
    <x v="988"/>
    <x v="8"/>
    <x v="2"/>
    <x v="2"/>
    <x v="0"/>
    <x v="1"/>
    <x v="1"/>
    <x v="3"/>
    <x v="14"/>
    <x v="14"/>
    <x v="1"/>
    <x v="1"/>
    <x v="1"/>
    <x v="3"/>
    <x v="3"/>
    <x v="0"/>
  </r>
  <r>
    <n v="5277"/>
    <x v="988"/>
    <x v="8"/>
    <x v="2"/>
    <x v="0"/>
    <x v="4"/>
    <x v="1"/>
    <x v="1"/>
    <x v="2"/>
    <x v="30"/>
    <x v="30"/>
    <x v="0"/>
    <x v="0"/>
    <x v="0"/>
    <x v="1"/>
    <x v="1"/>
    <x v="2"/>
  </r>
  <r>
    <n v="5278"/>
    <x v="988"/>
    <x v="8"/>
    <x v="2"/>
    <x v="1"/>
    <x v="5"/>
    <x v="3"/>
    <x v="3"/>
    <x v="1"/>
    <x v="27"/>
    <x v="27"/>
    <x v="0"/>
    <x v="0"/>
    <x v="0"/>
    <x v="2"/>
    <x v="2"/>
    <x v="3"/>
  </r>
  <r>
    <n v="5279"/>
    <x v="988"/>
    <x v="8"/>
    <x v="2"/>
    <x v="1"/>
    <x v="4"/>
    <x v="1"/>
    <x v="1"/>
    <x v="9"/>
    <x v="44"/>
    <x v="44"/>
    <x v="0"/>
    <x v="0"/>
    <x v="0"/>
    <x v="0"/>
    <x v="0"/>
    <x v="0"/>
  </r>
  <r>
    <n v="5280"/>
    <x v="988"/>
    <x v="8"/>
    <x v="2"/>
    <x v="0"/>
    <x v="1"/>
    <x v="3"/>
    <x v="3"/>
    <x v="9"/>
    <x v="35"/>
    <x v="35"/>
    <x v="0"/>
    <x v="0"/>
    <x v="0"/>
    <x v="2"/>
    <x v="2"/>
    <x v="0"/>
  </r>
  <r>
    <n v="5281"/>
    <x v="988"/>
    <x v="8"/>
    <x v="2"/>
    <x v="1"/>
    <x v="5"/>
    <x v="1"/>
    <x v="1"/>
    <x v="5"/>
    <x v="28"/>
    <x v="28"/>
    <x v="1"/>
    <x v="1"/>
    <x v="0"/>
    <x v="3"/>
    <x v="3"/>
    <x v="2"/>
  </r>
  <r>
    <n v="5282"/>
    <x v="988"/>
    <x v="8"/>
    <x v="2"/>
    <x v="1"/>
    <x v="5"/>
    <x v="3"/>
    <x v="3"/>
    <x v="1"/>
    <x v="27"/>
    <x v="27"/>
    <x v="1"/>
    <x v="1"/>
    <x v="1"/>
    <x v="2"/>
    <x v="2"/>
    <x v="3"/>
  </r>
  <r>
    <n v="5283"/>
    <x v="988"/>
    <x v="8"/>
    <x v="2"/>
    <x v="0"/>
    <x v="4"/>
    <x v="0"/>
    <x v="0"/>
    <x v="4"/>
    <x v="4"/>
    <x v="4"/>
    <x v="0"/>
    <x v="0"/>
    <x v="0"/>
    <x v="2"/>
    <x v="2"/>
    <x v="2"/>
  </r>
  <r>
    <n v="5284"/>
    <x v="988"/>
    <x v="8"/>
    <x v="2"/>
    <x v="1"/>
    <x v="3"/>
    <x v="2"/>
    <x v="2"/>
    <x v="3"/>
    <x v="3"/>
    <x v="3"/>
    <x v="0"/>
    <x v="0"/>
    <x v="1"/>
    <x v="4"/>
    <x v="4"/>
    <x v="0"/>
  </r>
  <r>
    <n v="5285"/>
    <x v="989"/>
    <x v="8"/>
    <x v="2"/>
    <x v="0"/>
    <x v="4"/>
    <x v="3"/>
    <x v="3"/>
    <x v="8"/>
    <x v="18"/>
    <x v="18"/>
    <x v="0"/>
    <x v="0"/>
    <x v="0"/>
    <x v="4"/>
    <x v="4"/>
    <x v="4"/>
  </r>
  <r>
    <n v="5286"/>
    <x v="989"/>
    <x v="8"/>
    <x v="2"/>
    <x v="2"/>
    <x v="4"/>
    <x v="2"/>
    <x v="2"/>
    <x v="2"/>
    <x v="12"/>
    <x v="12"/>
    <x v="0"/>
    <x v="0"/>
    <x v="0"/>
    <x v="1"/>
    <x v="1"/>
    <x v="0"/>
  </r>
  <r>
    <n v="5287"/>
    <x v="989"/>
    <x v="8"/>
    <x v="2"/>
    <x v="0"/>
    <x v="4"/>
    <x v="1"/>
    <x v="1"/>
    <x v="0"/>
    <x v="10"/>
    <x v="10"/>
    <x v="0"/>
    <x v="0"/>
    <x v="0"/>
    <x v="1"/>
    <x v="1"/>
    <x v="2"/>
  </r>
  <r>
    <n v="5288"/>
    <x v="989"/>
    <x v="8"/>
    <x v="2"/>
    <x v="0"/>
    <x v="1"/>
    <x v="0"/>
    <x v="0"/>
    <x v="5"/>
    <x v="48"/>
    <x v="48"/>
    <x v="0"/>
    <x v="0"/>
    <x v="0"/>
    <x v="2"/>
    <x v="2"/>
    <x v="0"/>
  </r>
  <r>
    <n v="5289"/>
    <x v="989"/>
    <x v="8"/>
    <x v="2"/>
    <x v="2"/>
    <x v="4"/>
    <x v="1"/>
    <x v="1"/>
    <x v="3"/>
    <x v="14"/>
    <x v="14"/>
    <x v="0"/>
    <x v="0"/>
    <x v="0"/>
    <x v="3"/>
    <x v="3"/>
    <x v="0"/>
  </r>
  <r>
    <n v="5290"/>
    <x v="989"/>
    <x v="8"/>
    <x v="2"/>
    <x v="0"/>
    <x v="1"/>
    <x v="4"/>
    <x v="4"/>
    <x v="8"/>
    <x v="19"/>
    <x v="19"/>
    <x v="0"/>
    <x v="0"/>
    <x v="0"/>
    <x v="0"/>
    <x v="0"/>
    <x v="4"/>
  </r>
  <r>
    <n v="5291"/>
    <x v="989"/>
    <x v="8"/>
    <x v="2"/>
    <x v="2"/>
    <x v="0"/>
    <x v="2"/>
    <x v="2"/>
    <x v="0"/>
    <x v="38"/>
    <x v="38"/>
    <x v="0"/>
    <x v="0"/>
    <x v="0"/>
    <x v="1"/>
    <x v="1"/>
    <x v="0"/>
  </r>
  <r>
    <n v="5292"/>
    <x v="989"/>
    <x v="8"/>
    <x v="2"/>
    <x v="0"/>
    <x v="6"/>
    <x v="3"/>
    <x v="3"/>
    <x v="4"/>
    <x v="29"/>
    <x v="29"/>
    <x v="0"/>
    <x v="0"/>
    <x v="1"/>
    <x v="2"/>
    <x v="2"/>
    <x v="4"/>
  </r>
  <r>
    <n v="5293"/>
    <x v="989"/>
    <x v="8"/>
    <x v="2"/>
    <x v="1"/>
    <x v="2"/>
    <x v="1"/>
    <x v="1"/>
    <x v="7"/>
    <x v="21"/>
    <x v="21"/>
    <x v="0"/>
    <x v="0"/>
    <x v="1"/>
    <x v="1"/>
    <x v="1"/>
    <x v="1"/>
  </r>
  <r>
    <n v="5294"/>
    <x v="990"/>
    <x v="8"/>
    <x v="2"/>
    <x v="0"/>
    <x v="6"/>
    <x v="2"/>
    <x v="2"/>
    <x v="2"/>
    <x v="12"/>
    <x v="12"/>
    <x v="1"/>
    <x v="1"/>
    <x v="0"/>
    <x v="3"/>
    <x v="3"/>
    <x v="0"/>
  </r>
  <r>
    <n v="5295"/>
    <x v="990"/>
    <x v="8"/>
    <x v="2"/>
    <x v="0"/>
    <x v="4"/>
    <x v="0"/>
    <x v="0"/>
    <x v="5"/>
    <x v="48"/>
    <x v="48"/>
    <x v="1"/>
    <x v="1"/>
    <x v="0"/>
    <x v="1"/>
    <x v="1"/>
    <x v="0"/>
  </r>
  <r>
    <n v="5296"/>
    <x v="990"/>
    <x v="8"/>
    <x v="2"/>
    <x v="0"/>
    <x v="4"/>
    <x v="4"/>
    <x v="4"/>
    <x v="7"/>
    <x v="31"/>
    <x v="31"/>
    <x v="1"/>
    <x v="1"/>
    <x v="0"/>
    <x v="2"/>
    <x v="2"/>
    <x v="4"/>
  </r>
  <r>
    <n v="5297"/>
    <x v="990"/>
    <x v="8"/>
    <x v="2"/>
    <x v="1"/>
    <x v="4"/>
    <x v="3"/>
    <x v="3"/>
    <x v="4"/>
    <x v="29"/>
    <x v="29"/>
    <x v="0"/>
    <x v="0"/>
    <x v="0"/>
    <x v="4"/>
    <x v="4"/>
    <x v="4"/>
  </r>
  <r>
    <n v="5298"/>
    <x v="991"/>
    <x v="8"/>
    <x v="2"/>
    <x v="2"/>
    <x v="1"/>
    <x v="3"/>
    <x v="3"/>
    <x v="4"/>
    <x v="29"/>
    <x v="29"/>
    <x v="1"/>
    <x v="1"/>
    <x v="0"/>
    <x v="3"/>
    <x v="3"/>
    <x v="4"/>
  </r>
  <r>
    <n v="5299"/>
    <x v="991"/>
    <x v="8"/>
    <x v="2"/>
    <x v="0"/>
    <x v="0"/>
    <x v="4"/>
    <x v="4"/>
    <x v="2"/>
    <x v="24"/>
    <x v="24"/>
    <x v="1"/>
    <x v="1"/>
    <x v="0"/>
    <x v="2"/>
    <x v="2"/>
    <x v="1"/>
  </r>
  <r>
    <n v="5300"/>
    <x v="991"/>
    <x v="8"/>
    <x v="2"/>
    <x v="0"/>
    <x v="2"/>
    <x v="4"/>
    <x v="4"/>
    <x v="7"/>
    <x v="31"/>
    <x v="31"/>
    <x v="1"/>
    <x v="1"/>
    <x v="0"/>
    <x v="3"/>
    <x v="3"/>
    <x v="4"/>
  </r>
  <r>
    <n v="5301"/>
    <x v="991"/>
    <x v="8"/>
    <x v="2"/>
    <x v="2"/>
    <x v="6"/>
    <x v="2"/>
    <x v="2"/>
    <x v="0"/>
    <x v="38"/>
    <x v="38"/>
    <x v="0"/>
    <x v="0"/>
    <x v="0"/>
    <x v="1"/>
    <x v="1"/>
    <x v="0"/>
  </r>
  <r>
    <n v="5302"/>
    <x v="991"/>
    <x v="8"/>
    <x v="2"/>
    <x v="0"/>
    <x v="5"/>
    <x v="3"/>
    <x v="3"/>
    <x v="9"/>
    <x v="35"/>
    <x v="35"/>
    <x v="1"/>
    <x v="1"/>
    <x v="0"/>
    <x v="2"/>
    <x v="2"/>
    <x v="0"/>
  </r>
  <r>
    <n v="5303"/>
    <x v="991"/>
    <x v="8"/>
    <x v="2"/>
    <x v="0"/>
    <x v="5"/>
    <x v="3"/>
    <x v="3"/>
    <x v="2"/>
    <x v="5"/>
    <x v="5"/>
    <x v="0"/>
    <x v="0"/>
    <x v="0"/>
    <x v="3"/>
    <x v="3"/>
    <x v="1"/>
  </r>
  <r>
    <n v="5304"/>
    <x v="991"/>
    <x v="8"/>
    <x v="2"/>
    <x v="0"/>
    <x v="6"/>
    <x v="4"/>
    <x v="4"/>
    <x v="1"/>
    <x v="37"/>
    <x v="37"/>
    <x v="0"/>
    <x v="0"/>
    <x v="0"/>
    <x v="1"/>
    <x v="1"/>
    <x v="4"/>
  </r>
  <r>
    <n v="5305"/>
    <x v="991"/>
    <x v="8"/>
    <x v="2"/>
    <x v="1"/>
    <x v="1"/>
    <x v="4"/>
    <x v="4"/>
    <x v="7"/>
    <x v="31"/>
    <x v="31"/>
    <x v="0"/>
    <x v="0"/>
    <x v="0"/>
    <x v="3"/>
    <x v="3"/>
    <x v="4"/>
  </r>
  <r>
    <n v="5306"/>
    <x v="992"/>
    <x v="8"/>
    <x v="2"/>
    <x v="2"/>
    <x v="2"/>
    <x v="2"/>
    <x v="2"/>
    <x v="1"/>
    <x v="43"/>
    <x v="43"/>
    <x v="0"/>
    <x v="0"/>
    <x v="0"/>
    <x v="2"/>
    <x v="2"/>
    <x v="0"/>
  </r>
  <r>
    <n v="5307"/>
    <x v="993"/>
    <x v="8"/>
    <x v="2"/>
    <x v="1"/>
    <x v="0"/>
    <x v="0"/>
    <x v="0"/>
    <x v="0"/>
    <x v="0"/>
    <x v="0"/>
    <x v="0"/>
    <x v="0"/>
    <x v="0"/>
    <x v="2"/>
    <x v="2"/>
    <x v="0"/>
  </r>
  <r>
    <n v="5308"/>
    <x v="994"/>
    <x v="8"/>
    <x v="2"/>
    <x v="0"/>
    <x v="3"/>
    <x v="0"/>
    <x v="0"/>
    <x v="0"/>
    <x v="0"/>
    <x v="0"/>
    <x v="0"/>
    <x v="0"/>
    <x v="0"/>
    <x v="3"/>
    <x v="3"/>
    <x v="0"/>
  </r>
  <r>
    <n v="5309"/>
    <x v="994"/>
    <x v="8"/>
    <x v="2"/>
    <x v="2"/>
    <x v="6"/>
    <x v="3"/>
    <x v="3"/>
    <x v="3"/>
    <x v="41"/>
    <x v="41"/>
    <x v="0"/>
    <x v="0"/>
    <x v="0"/>
    <x v="3"/>
    <x v="3"/>
    <x v="2"/>
  </r>
  <r>
    <n v="5310"/>
    <x v="994"/>
    <x v="8"/>
    <x v="2"/>
    <x v="2"/>
    <x v="6"/>
    <x v="3"/>
    <x v="3"/>
    <x v="4"/>
    <x v="29"/>
    <x v="29"/>
    <x v="1"/>
    <x v="1"/>
    <x v="1"/>
    <x v="4"/>
    <x v="4"/>
    <x v="4"/>
  </r>
  <r>
    <n v="5311"/>
    <x v="995"/>
    <x v="8"/>
    <x v="2"/>
    <x v="1"/>
    <x v="5"/>
    <x v="3"/>
    <x v="3"/>
    <x v="7"/>
    <x v="11"/>
    <x v="11"/>
    <x v="1"/>
    <x v="1"/>
    <x v="0"/>
    <x v="2"/>
    <x v="2"/>
    <x v="3"/>
  </r>
  <r>
    <n v="5312"/>
    <x v="996"/>
    <x v="8"/>
    <x v="2"/>
    <x v="2"/>
    <x v="4"/>
    <x v="2"/>
    <x v="2"/>
    <x v="5"/>
    <x v="6"/>
    <x v="6"/>
    <x v="0"/>
    <x v="0"/>
    <x v="0"/>
    <x v="2"/>
    <x v="2"/>
    <x v="0"/>
  </r>
  <r>
    <n v="5313"/>
    <x v="996"/>
    <x v="8"/>
    <x v="2"/>
    <x v="0"/>
    <x v="6"/>
    <x v="3"/>
    <x v="3"/>
    <x v="3"/>
    <x v="41"/>
    <x v="41"/>
    <x v="0"/>
    <x v="0"/>
    <x v="0"/>
    <x v="0"/>
    <x v="0"/>
    <x v="2"/>
  </r>
  <r>
    <n v="5314"/>
    <x v="997"/>
    <x v="8"/>
    <x v="2"/>
    <x v="2"/>
    <x v="6"/>
    <x v="0"/>
    <x v="0"/>
    <x v="2"/>
    <x v="2"/>
    <x v="2"/>
    <x v="0"/>
    <x v="0"/>
    <x v="0"/>
    <x v="2"/>
    <x v="2"/>
    <x v="2"/>
  </r>
  <r>
    <n v="5315"/>
    <x v="997"/>
    <x v="8"/>
    <x v="2"/>
    <x v="2"/>
    <x v="6"/>
    <x v="4"/>
    <x v="4"/>
    <x v="9"/>
    <x v="46"/>
    <x v="46"/>
    <x v="0"/>
    <x v="0"/>
    <x v="0"/>
    <x v="2"/>
    <x v="2"/>
    <x v="0"/>
  </r>
  <r>
    <n v="5316"/>
    <x v="997"/>
    <x v="8"/>
    <x v="2"/>
    <x v="2"/>
    <x v="1"/>
    <x v="1"/>
    <x v="1"/>
    <x v="6"/>
    <x v="7"/>
    <x v="7"/>
    <x v="0"/>
    <x v="0"/>
    <x v="0"/>
    <x v="2"/>
    <x v="2"/>
    <x v="0"/>
  </r>
  <r>
    <n v="5317"/>
    <x v="997"/>
    <x v="8"/>
    <x v="2"/>
    <x v="2"/>
    <x v="3"/>
    <x v="4"/>
    <x v="4"/>
    <x v="1"/>
    <x v="37"/>
    <x v="37"/>
    <x v="0"/>
    <x v="0"/>
    <x v="0"/>
    <x v="3"/>
    <x v="3"/>
    <x v="4"/>
  </r>
  <r>
    <n v="5318"/>
    <x v="997"/>
    <x v="8"/>
    <x v="2"/>
    <x v="2"/>
    <x v="0"/>
    <x v="0"/>
    <x v="0"/>
    <x v="0"/>
    <x v="0"/>
    <x v="0"/>
    <x v="0"/>
    <x v="0"/>
    <x v="0"/>
    <x v="3"/>
    <x v="3"/>
    <x v="0"/>
  </r>
  <r>
    <n v="5319"/>
    <x v="997"/>
    <x v="8"/>
    <x v="2"/>
    <x v="2"/>
    <x v="4"/>
    <x v="2"/>
    <x v="2"/>
    <x v="1"/>
    <x v="43"/>
    <x v="43"/>
    <x v="1"/>
    <x v="1"/>
    <x v="0"/>
    <x v="0"/>
    <x v="0"/>
    <x v="0"/>
  </r>
  <r>
    <n v="5320"/>
    <x v="997"/>
    <x v="8"/>
    <x v="2"/>
    <x v="2"/>
    <x v="0"/>
    <x v="1"/>
    <x v="1"/>
    <x v="7"/>
    <x v="21"/>
    <x v="21"/>
    <x v="0"/>
    <x v="0"/>
    <x v="0"/>
    <x v="0"/>
    <x v="0"/>
    <x v="1"/>
  </r>
  <r>
    <n v="5321"/>
    <x v="997"/>
    <x v="8"/>
    <x v="2"/>
    <x v="1"/>
    <x v="5"/>
    <x v="2"/>
    <x v="2"/>
    <x v="7"/>
    <x v="15"/>
    <x v="15"/>
    <x v="0"/>
    <x v="0"/>
    <x v="0"/>
    <x v="1"/>
    <x v="1"/>
    <x v="0"/>
  </r>
  <r>
    <n v="5322"/>
    <x v="998"/>
    <x v="8"/>
    <x v="2"/>
    <x v="0"/>
    <x v="1"/>
    <x v="4"/>
    <x v="4"/>
    <x v="7"/>
    <x v="31"/>
    <x v="31"/>
    <x v="0"/>
    <x v="0"/>
    <x v="0"/>
    <x v="4"/>
    <x v="4"/>
    <x v="4"/>
  </r>
  <r>
    <n v="5323"/>
    <x v="998"/>
    <x v="8"/>
    <x v="2"/>
    <x v="0"/>
    <x v="5"/>
    <x v="0"/>
    <x v="0"/>
    <x v="6"/>
    <x v="34"/>
    <x v="34"/>
    <x v="0"/>
    <x v="0"/>
    <x v="0"/>
    <x v="0"/>
    <x v="0"/>
    <x v="0"/>
  </r>
  <r>
    <n v="5324"/>
    <x v="998"/>
    <x v="8"/>
    <x v="2"/>
    <x v="0"/>
    <x v="3"/>
    <x v="4"/>
    <x v="4"/>
    <x v="3"/>
    <x v="42"/>
    <x v="42"/>
    <x v="0"/>
    <x v="0"/>
    <x v="0"/>
    <x v="0"/>
    <x v="0"/>
    <x v="2"/>
  </r>
  <r>
    <n v="5325"/>
    <x v="998"/>
    <x v="8"/>
    <x v="2"/>
    <x v="1"/>
    <x v="6"/>
    <x v="1"/>
    <x v="1"/>
    <x v="0"/>
    <x v="10"/>
    <x v="10"/>
    <x v="0"/>
    <x v="0"/>
    <x v="0"/>
    <x v="0"/>
    <x v="0"/>
    <x v="2"/>
  </r>
  <r>
    <n v="5326"/>
    <x v="998"/>
    <x v="8"/>
    <x v="2"/>
    <x v="0"/>
    <x v="5"/>
    <x v="1"/>
    <x v="1"/>
    <x v="0"/>
    <x v="10"/>
    <x v="10"/>
    <x v="0"/>
    <x v="0"/>
    <x v="0"/>
    <x v="2"/>
    <x v="2"/>
    <x v="2"/>
  </r>
  <r>
    <n v="5327"/>
    <x v="998"/>
    <x v="8"/>
    <x v="2"/>
    <x v="0"/>
    <x v="4"/>
    <x v="4"/>
    <x v="4"/>
    <x v="2"/>
    <x v="24"/>
    <x v="24"/>
    <x v="0"/>
    <x v="0"/>
    <x v="0"/>
    <x v="1"/>
    <x v="1"/>
    <x v="1"/>
  </r>
  <r>
    <n v="5328"/>
    <x v="998"/>
    <x v="8"/>
    <x v="2"/>
    <x v="0"/>
    <x v="4"/>
    <x v="2"/>
    <x v="2"/>
    <x v="8"/>
    <x v="36"/>
    <x v="36"/>
    <x v="1"/>
    <x v="1"/>
    <x v="0"/>
    <x v="4"/>
    <x v="4"/>
    <x v="0"/>
  </r>
  <r>
    <n v="5329"/>
    <x v="999"/>
    <x v="8"/>
    <x v="2"/>
    <x v="1"/>
    <x v="6"/>
    <x v="0"/>
    <x v="0"/>
    <x v="9"/>
    <x v="39"/>
    <x v="39"/>
    <x v="1"/>
    <x v="1"/>
    <x v="1"/>
    <x v="3"/>
    <x v="3"/>
    <x v="0"/>
  </r>
  <r>
    <n v="5330"/>
    <x v="999"/>
    <x v="8"/>
    <x v="2"/>
    <x v="0"/>
    <x v="6"/>
    <x v="4"/>
    <x v="4"/>
    <x v="0"/>
    <x v="49"/>
    <x v="49"/>
    <x v="0"/>
    <x v="0"/>
    <x v="0"/>
    <x v="2"/>
    <x v="2"/>
    <x v="2"/>
  </r>
  <r>
    <n v="5331"/>
    <x v="999"/>
    <x v="8"/>
    <x v="2"/>
    <x v="2"/>
    <x v="2"/>
    <x v="1"/>
    <x v="1"/>
    <x v="0"/>
    <x v="10"/>
    <x v="10"/>
    <x v="0"/>
    <x v="0"/>
    <x v="0"/>
    <x v="0"/>
    <x v="0"/>
    <x v="2"/>
  </r>
  <r>
    <n v="5332"/>
    <x v="999"/>
    <x v="8"/>
    <x v="2"/>
    <x v="1"/>
    <x v="0"/>
    <x v="2"/>
    <x v="2"/>
    <x v="0"/>
    <x v="38"/>
    <x v="38"/>
    <x v="0"/>
    <x v="0"/>
    <x v="0"/>
    <x v="4"/>
    <x v="4"/>
    <x v="0"/>
  </r>
  <r>
    <n v="5333"/>
    <x v="999"/>
    <x v="8"/>
    <x v="2"/>
    <x v="2"/>
    <x v="4"/>
    <x v="4"/>
    <x v="4"/>
    <x v="9"/>
    <x v="46"/>
    <x v="46"/>
    <x v="0"/>
    <x v="0"/>
    <x v="0"/>
    <x v="2"/>
    <x v="2"/>
    <x v="0"/>
  </r>
  <r>
    <n v="5334"/>
    <x v="999"/>
    <x v="8"/>
    <x v="2"/>
    <x v="0"/>
    <x v="5"/>
    <x v="3"/>
    <x v="3"/>
    <x v="7"/>
    <x v="11"/>
    <x v="11"/>
    <x v="1"/>
    <x v="1"/>
    <x v="1"/>
    <x v="2"/>
    <x v="2"/>
    <x v="3"/>
  </r>
  <r>
    <n v="5335"/>
    <x v="1000"/>
    <x v="8"/>
    <x v="2"/>
    <x v="0"/>
    <x v="3"/>
    <x v="3"/>
    <x v="3"/>
    <x v="3"/>
    <x v="41"/>
    <x v="41"/>
    <x v="0"/>
    <x v="0"/>
    <x v="0"/>
    <x v="4"/>
    <x v="4"/>
    <x v="2"/>
  </r>
  <r>
    <n v="5336"/>
    <x v="1000"/>
    <x v="8"/>
    <x v="2"/>
    <x v="0"/>
    <x v="3"/>
    <x v="0"/>
    <x v="0"/>
    <x v="7"/>
    <x v="20"/>
    <x v="20"/>
    <x v="0"/>
    <x v="0"/>
    <x v="0"/>
    <x v="2"/>
    <x v="2"/>
    <x v="2"/>
  </r>
  <r>
    <n v="5337"/>
    <x v="1000"/>
    <x v="8"/>
    <x v="2"/>
    <x v="2"/>
    <x v="0"/>
    <x v="2"/>
    <x v="2"/>
    <x v="0"/>
    <x v="38"/>
    <x v="38"/>
    <x v="0"/>
    <x v="0"/>
    <x v="0"/>
    <x v="2"/>
    <x v="2"/>
    <x v="0"/>
  </r>
  <r>
    <n v="5338"/>
    <x v="1001"/>
    <x v="8"/>
    <x v="2"/>
    <x v="2"/>
    <x v="3"/>
    <x v="1"/>
    <x v="1"/>
    <x v="6"/>
    <x v="7"/>
    <x v="7"/>
    <x v="0"/>
    <x v="0"/>
    <x v="0"/>
    <x v="2"/>
    <x v="2"/>
    <x v="0"/>
  </r>
  <r>
    <n v="5339"/>
    <x v="1001"/>
    <x v="8"/>
    <x v="2"/>
    <x v="2"/>
    <x v="4"/>
    <x v="4"/>
    <x v="4"/>
    <x v="3"/>
    <x v="42"/>
    <x v="42"/>
    <x v="1"/>
    <x v="1"/>
    <x v="0"/>
    <x v="3"/>
    <x v="3"/>
    <x v="2"/>
  </r>
  <r>
    <n v="5340"/>
    <x v="1001"/>
    <x v="8"/>
    <x v="2"/>
    <x v="0"/>
    <x v="2"/>
    <x v="0"/>
    <x v="0"/>
    <x v="5"/>
    <x v="48"/>
    <x v="48"/>
    <x v="0"/>
    <x v="0"/>
    <x v="0"/>
    <x v="2"/>
    <x v="2"/>
    <x v="0"/>
  </r>
  <r>
    <n v="5341"/>
    <x v="1001"/>
    <x v="8"/>
    <x v="2"/>
    <x v="2"/>
    <x v="6"/>
    <x v="1"/>
    <x v="1"/>
    <x v="5"/>
    <x v="28"/>
    <x v="28"/>
    <x v="1"/>
    <x v="1"/>
    <x v="0"/>
    <x v="2"/>
    <x v="2"/>
    <x v="2"/>
  </r>
  <r>
    <n v="5342"/>
    <x v="1001"/>
    <x v="8"/>
    <x v="2"/>
    <x v="2"/>
    <x v="2"/>
    <x v="2"/>
    <x v="2"/>
    <x v="5"/>
    <x v="6"/>
    <x v="6"/>
    <x v="1"/>
    <x v="1"/>
    <x v="0"/>
    <x v="4"/>
    <x v="4"/>
    <x v="0"/>
  </r>
  <r>
    <n v="5343"/>
    <x v="1001"/>
    <x v="8"/>
    <x v="2"/>
    <x v="0"/>
    <x v="4"/>
    <x v="1"/>
    <x v="1"/>
    <x v="3"/>
    <x v="14"/>
    <x v="14"/>
    <x v="1"/>
    <x v="1"/>
    <x v="0"/>
    <x v="2"/>
    <x v="2"/>
    <x v="0"/>
  </r>
  <r>
    <n v="5344"/>
    <x v="1001"/>
    <x v="8"/>
    <x v="2"/>
    <x v="0"/>
    <x v="4"/>
    <x v="2"/>
    <x v="2"/>
    <x v="8"/>
    <x v="36"/>
    <x v="36"/>
    <x v="0"/>
    <x v="0"/>
    <x v="0"/>
    <x v="3"/>
    <x v="3"/>
    <x v="0"/>
  </r>
  <r>
    <n v="5345"/>
    <x v="1001"/>
    <x v="8"/>
    <x v="2"/>
    <x v="1"/>
    <x v="3"/>
    <x v="1"/>
    <x v="1"/>
    <x v="2"/>
    <x v="30"/>
    <x v="30"/>
    <x v="1"/>
    <x v="1"/>
    <x v="0"/>
    <x v="2"/>
    <x v="2"/>
    <x v="2"/>
  </r>
  <r>
    <n v="5346"/>
    <x v="1001"/>
    <x v="8"/>
    <x v="2"/>
    <x v="0"/>
    <x v="2"/>
    <x v="2"/>
    <x v="2"/>
    <x v="9"/>
    <x v="26"/>
    <x v="26"/>
    <x v="0"/>
    <x v="0"/>
    <x v="0"/>
    <x v="0"/>
    <x v="0"/>
    <x v="0"/>
  </r>
  <r>
    <n v="5347"/>
    <x v="1001"/>
    <x v="8"/>
    <x v="2"/>
    <x v="2"/>
    <x v="6"/>
    <x v="1"/>
    <x v="1"/>
    <x v="9"/>
    <x v="44"/>
    <x v="44"/>
    <x v="0"/>
    <x v="0"/>
    <x v="0"/>
    <x v="4"/>
    <x v="4"/>
    <x v="0"/>
  </r>
  <r>
    <n v="5348"/>
    <x v="1001"/>
    <x v="8"/>
    <x v="2"/>
    <x v="1"/>
    <x v="0"/>
    <x v="2"/>
    <x v="2"/>
    <x v="1"/>
    <x v="43"/>
    <x v="43"/>
    <x v="1"/>
    <x v="1"/>
    <x v="0"/>
    <x v="0"/>
    <x v="0"/>
    <x v="0"/>
  </r>
  <r>
    <n v="5349"/>
    <x v="1002"/>
    <x v="8"/>
    <x v="2"/>
    <x v="0"/>
    <x v="2"/>
    <x v="2"/>
    <x v="2"/>
    <x v="5"/>
    <x v="6"/>
    <x v="6"/>
    <x v="0"/>
    <x v="0"/>
    <x v="0"/>
    <x v="3"/>
    <x v="3"/>
    <x v="0"/>
  </r>
  <r>
    <n v="5350"/>
    <x v="1002"/>
    <x v="8"/>
    <x v="2"/>
    <x v="2"/>
    <x v="1"/>
    <x v="4"/>
    <x v="4"/>
    <x v="9"/>
    <x v="46"/>
    <x v="46"/>
    <x v="1"/>
    <x v="1"/>
    <x v="0"/>
    <x v="3"/>
    <x v="3"/>
    <x v="0"/>
  </r>
  <r>
    <n v="5351"/>
    <x v="1002"/>
    <x v="8"/>
    <x v="2"/>
    <x v="2"/>
    <x v="6"/>
    <x v="1"/>
    <x v="1"/>
    <x v="1"/>
    <x v="1"/>
    <x v="1"/>
    <x v="0"/>
    <x v="0"/>
    <x v="0"/>
    <x v="0"/>
    <x v="0"/>
    <x v="1"/>
  </r>
  <r>
    <n v="5352"/>
    <x v="1002"/>
    <x v="8"/>
    <x v="2"/>
    <x v="1"/>
    <x v="1"/>
    <x v="3"/>
    <x v="3"/>
    <x v="2"/>
    <x v="5"/>
    <x v="5"/>
    <x v="0"/>
    <x v="0"/>
    <x v="1"/>
    <x v="2"/>
    <x v="2"/>
    <x v="1"/>
  </r>
  <r>
    <n v="5353"/>
    <x v="1002"/>
    <x v="8"/>
    <x v="2"/>
    <x v="1"/>
    <x v="3"/>
    <x v="4"/>
    <x v="4"/>
    <x v="6"/>
    <x v="9"/>
    <x v="9"/>
    <x v="0"/>
    <x v="0"/>
    <x v="0"/>
    <x v="0"/>
    <x v="0"/>
    <x v="0"/>
  </r>
  <r>
    <n v="5354"/>
    <x v="1003"/>
    <x v="9"/>
    <x v="2"/>
    <x v="0"/>
    <x v="2"/>
    <x v="0"/>
    <x v="0"/>
    <x v="9"/>
    <x v="39"/>
    <x v="39"/>
    <x v="0"/>
    <x v="0"/>
    <x v="0"/>
    <x v="0"/>
    <x v="0"/>
    <x v="0"/>
  </r>
  <r>
    <n v="5355"/>
    <x v="1003"/>
    <x v="9"/>
    <x v="2"/>
    <x v="1"/>
    <x v="6"/>
    <x v="2"/>
    <x v="2"/>
    <x v="9"/>
    <x v="26"/>
    <x v="26"/>
    <x v="1"/>
    <x v="1"/>
    <x v="1"/>
    <x v="2"/>
    <x v="2"/>
    <x v="0"/>
  </r>
  <r>
    <n v="5356"/>
    <x v="1003"/>
    <x v="9"/>
    <x v="2"/>
    <x v="1"/>
    <x v="1"/>
    <x v="3"/>
    <x v="3"/>
    <x v="1"/>
    <x v="27"/>
    <x v="27"/>
    <x v="0"/>
    <x v="0"/>
    <x v="0"/>
    <x v="2"/>
    <x v="2"/>
    <x v="3"/>
  </r>
  <r>
    <n v="5357"/>
    <x v="1004"/>
    <x v="9"/>
    <x v="2"/>
    <x v="0"/>
    <x v="2"/>
    <x v="0"/>
    <x v="0"/>
    <x v="0"/>
    <x v="0"/>
    <x v="0"/>
    <x v="0"/>
    <x v="0"/>
    <x v="0"/>
    <x v="0"/>
    <x v="0"/>
    <x v="0"/>
  </r>
  <r>
    <n v="5358"/>
    <x v="1005"/>
    <x v="9"/>
    <x v="2"/>
    <x v="2"/>
    <x v="1"/>
    <x v="1"/>
    <x v="1"/>
    <x v="9"/>
    <x v="44"/>
    <x v="44"/>
    <x v="0"/>
    <x v="0"/>
    <x v="0"/>
    <x v="3"/>
    <x v="3"/>
    <x v="0"/>
  </r>
  <r>
    <n v="5359"/>
    <x v="1005"/>
    <x v="9"/>
    <x v="2"/>
    <x v="0"/>
    <x v="5"/>
    <x v="0"/>
    <x v="0"/>
    <x v="9"/>
    <x v="39"/>
    <x v="39"/>
    <x v="1"/>
    <x v="1"/>
    <x v="0"/>
    <x v="1"/>
    <x v="1"/>
    <x v="0"/>
  </r>
  <r>
    <n v="5360"/>
    <x v="1006"/>
    <x v="9"/>
    <x v="2"/>
    <x v="2"/>
    <x v="4"/>
    <x v="2"/>
    <x v="2"/>
    <x v="2"/>
    <x v="12"/>
    <x v="12"/>
    <x v="0"/>
    <x v="0"/>
    <x v="0"/>
    <x v="4"/>
    <x v="4"/>
    <x v="0"/>
  </r>
  <r>
    <n v="5361"/>
    <x v="1006"/>
    <x v="9"/>
    <x v="2"/>
    <x v="1"/>
    <x v="0"/>
    <x v="3"/>
    <x v="3"/>
    <x v="3"/>
    <x v="41"/>
    <x v="41"/>
    <x v="1"/>
    <x v="1"/>
    <x v="0"/>
    <x v="2"/>
    <x v="2"/>
    <x v="2"/>
  </r>
  <r>
    <n v="5362"/>
    <x v="1006"/>
    <x v="9"/>
    <x v="2"/>
    <x v="0"/>
    <x v="3"/>
    <x v="3"/>
    <x v="3"/>
    <x v="6"/>
    <x v="13"/>
    <x v="13"/>
    <x v="1"/>
    <x v="1"/>
    <x v="1"/>
    <x v="0"/>
    <x v="0"/>
    <x v="0"/>
  </r>
  <r>
    <n v="5363"/>
    <x v="1007"/>
    <x v="9"/>
    <x v="2"/>
    <x v="2"/>
    <x v="5"/>
    <x v="4"/>
    <x v="4"/>
    <x v="4"/>
    <x v="8"/>
    <x v="8"/>
    <x v="1"/>
    <x v="1"/>
    <x v="0"/>
    <x v="3"/>
    <x v="3"/>
    <x v="1"/>
  </r>
  <r>
    <n v="5364"/>
    <x v="1007"/>
    <x v="9"/>
    <x v="2"/>
    <x v="1"/>
    <x v="4"/>
    <x v="3"/>
    <x v="3"/>
    <x v="4"/>
    <x v="29"/>
    <x v="29"/>
    <x v="0"/>
    <x v="0"/>
    <x v="0"/>
    <x v="2"/>
    <x v="2"/>
    <x v="4"/>
  </r>
  <r>
    <n v="5365"/>
    <x v="1007"/>
    <x v="9"/>
    <x v="2"/>
    <x v="0"/>
    <x v="2"/>
    <x v="3"/>
    <x v="3"/>
    <x v="2"/>
    <x v="5"/>
    <x v="5"/>
    <x v="0"/>
    <x v="0"/>
    <x v="0"/>
    <x v="3"/>
    <x v="3"/>
    <x v="1"/>
  </r>
  <r>
    <n v="5366"/>
    <x v="1007"/>
    <x v="9"/>
    <x v="2"/>
    <x v="2"/>
    <x v="3"/>
    <x v="2"/>
    <x v="2"/>
    <x v="8"/>
    <x v="36"/>
    <x v="36"/>
    <x v="0"/>
    <x v="0"/>
    <x v="0"/>
    <x v="3"/>
    <x v="3"/>
    <x v="0"/>
  </r>
  <r>
    <n v="5367"/>
    <x v="1007"/>
    <x v="9"/>
    <x v="2"/>
    <x v="0"/>
    <x v="0"/>
    <x v="4"/>
    <x v="4"/>
    <x v="5"/>
    <x v="47"/>
    <x v="47"/>
    <x v="0"/>
    <x v="0"/>
    <x v="0"/>
    <x v="3"/>
    <x v="3"/>
    <x v="2"/>
  </r>
  <r>
    <n v="5368"/>
    <x v="1007"/>
    <x v="9"/>
    <x v="2"/>
    <x v="0"/>
    <x v="6"/>
    <x v="4"/>
    <x v="4"/>
    <x v="7"/>
    <x v="31"/>
    <x v="31"/>
    <x v="0"/>
    <x v="0"/>
    <x v="1"/>
    <x v="2"/>
    <x v="2"/>
    <x v="4"/>
  </r>
  <r>
    <n v="5369"/>
    <x v="1007"/>
    <x v="9"/>
    <x v="2"/>
    <x v="0"/>
    <x v="0"/>
    <x v="0"/>
    <x v="0"/>
    <x v="3"/>
    <x v="45"/>
    <x v="45"/>
    <x v="1"/>
    <x v="1"/>
    <x v="0"/>
    <x v="1"/>
    <x v="1"/>
    <x v="0"/>
  </r>
  <r>
    <n v="5370"/>
    <x v="1008"/>
    <x v="9"/>
    <x v="2"/>
    <x v="0"/>
    <x v="0"/>
    <x v="1"/>
    <x v="1"/>
    <x v="3"/>
    <x v="14"/>
    <x v="14"/>
    <x v="0"/>
    <x v="0"/>
    <x v="0"/>
    <x v="4"/>
    <x v="4"/>
    <x v="0"/>
  </r>
  <r>
    <n v="5371"/>
    <x v="1008"/>
    <x v="9"/>
    <x v="2"/>
    <x v="0"/>
    <x v="4"/>
    <x v="0"/>
    <x v="0"/>
    <x v="4"/>
    <x v="4"/>
    <x v="4"/>
    <x v="1"/>
    <x v="1"/>
    <x v="0"/>
    <x v="4"/>
    <x v="4"/>
    <x v="2"/>
  </r>
  <r>
    <n v="5372"/>
    <x v="1008"/>
    <x v="9"/>
    <x v="2"/>
    <x v="0"/>
    <x v="5"/>
    <x v="1"/>
    <x v="1"/>
    <x v="2"/>
    <x v="30"/>
    <x v="30"/>
    <x v="1"/>
    <x v="1"/>
    <x v="0"/>
    <x v="2"/>
    <x v="2"/>
    <x v="2"/>
  </r>
  <r>
    <n v="5373"/>
    <x v="1009"/>
    <x v="9"/>
    <x v="2"/>
    <x v="2"/>
    <x v="4"/>
    <x v="4"/>
    <x v="4"/>
    <x v="9"/>
    <x v="46"/>
    <x v="46"/>
    <x v="1"/>
    <x v="1"/>
    <x v="0"/>
    <x v="4"/>
    <x v="4"/>
    <x v="0"/>
  </r>
  <r>
    <n v="5374"/>
    <x v="1009"/>
    <x v="9"/>
    <x v="2"/>
    <x v="1"/>
    <x v="1"/>
    <x v="0"/>
    <x v="0"/>
    <x v="3"/>
    <x v="45"/>
    <x v="45"/>
    <x v="0"/>
    <x v="0"/>
    <x v="0"/>
    <x v="2"/>
    <x v="2"/>
    <x v="0"/>
  </r>
  <r>
    <n v="5375"/>
    <x v="1009"/>
    <x v="9"/>
    <x v="2"/>
    <x v="1"/>
    <x v="4"/>
    <x v="4"/>
    <x v="4"/>
    <x v="9"/>
    <x v="46"/>
    <x v="46"/>
    <x v="0"/>
    <x v="0"/>
    <x v="0"/>
    <x v="2"/>
    <x v="2"/>
    <x v="0"/>
  </r>
  <r>
    <n v="5376"/>
    <x v="1009"/>
    <x v="9"/>
    <x v="2"/>
    <x v="0"/>
    <x v="1"/>
    <x v="4"/>
    <x v="4"/>
    <x v="9"/>
    <x v="46"/>
    <x v="46"/>
    <x v="0"/>
    <x v="0"/>
    <x v="0"/>
    <x v="2"/>
    <x v="2"/>
    <x v="0"/>
  </r>
  <r>
    <n v="5377"/>
    <x v="1009"/>
    <x v="9"/>
    <x v="2"/>
    <x v="1"/>
    <x v="5"/>
    <x v="4"/>
    <x v="4"/>
    <x v="0"/>
    <x v="49"/>
    <x v="49"/>
    <x v="0"/>
    <x v="0"/>
    <x v="0"/>
    <x v="4"/>
    <x v="4"/>
    <x v="2"/>
  </r>
  <r>
    <n v="5378"/>
    <x v="1010"/>
    <x v="9"/>
    <x v="2"/>
    <x v="0"/>
    <x v="1"/>
    <x v="2"/>
    <x v="2"/>
    <x v="1"/>
    <x v="43"/>
    <x v="43"/>
    <x v="0"/>
    <x v="0"/>
    <x v="0"/>
    <x v="0"/>
    <x v="0"/>
    <x v="0"/>
  </r>
  <r>
    <n v="5379"/>
    <x v="1010"/>
    <x v="9"/>
    <x v="2"/>
    <x v="2"/>
    <x v="4"/>
    <x v="4"/>
    <x v="4"/>
    <x v="4"/>
    <x v="8"/>
    <x v="8"/>
    <x v="0"/>
    <x v="0"/>
    <x v="0"/>
    <x v="2"/>
    <x v="2"/>
    <x v="1"/>
  </r>
  <r>
    <n v="5380"/>
    <x v="1010"/>
    <x v="9"/>
    <x v="2"/>
    <x v="2"/>
    <x v="4"/>
    <x v="3"/>
    <x v="3"/>
    <x v="8"/>
    <x v="18"/>
    <x v="18"/>
    <x v="1"/>
    <x v="1"/>
    <x v="0"/>
    <x v="2"/>
    <x v="2"/>
    <x v="4"/>
  </r>
  <r>
    <n v="5381"/>
    <x v="1010"/>
    <x v="9"/>
    <x v="2"/>
    <x v="0"/>
    <x v="2"/>
    <x v="3"/>
    <x v="3"/>
    <x v="2"/>
    <x v="5"/>
    <x v="5"/>
    <x v="0"/>
    <x v="0"/>
    <x v="1"/>
    <x v="2"/>
    <x v="2"/>
    <x v="1"/>
  </r>
  <r>
    <n v="5382"/>
    <x v="1010"/>
    <x v="9"/>
    <x v="2"/>
    <x v="0"/>
    <x v="3"/>
    <x v="3"/>
    <x v="3"/>
    <x v="7"/>
    <x v="11"/>
    <x v="11"/>
    <x v="1"/>
    <x v="1"/>
    <x v="0"/>
    <x v="0"/>
    <x v="0"/>
    <x v="3"/>
  </r>
  <r>
    <n v="5383"/>
    <x v="1011"/>
    <x v="9"/>
    <x v="2"/>
    <x v="0"/>
    <x v="0"/>
    <x v="0"/>
    <x v="0"/>
    <x v="3"/>
    <x v="45"/>
    <x v="45"/>
    <x v="1"/>
    <x v="1"/>
    <x v="0"/>
    <x v="1"/>
    <x v="1"/>
    <x v="0"/>
  </r>
  <r>
    <n v="5384"/>
    <x v="1011"/>
    <x v="9"/>
    <x v="2"/>
    <x v="1"/>
    <x v="5"/>
    <x v="4"/>
    <x v="4"/>
    <x v="9"/>
    <x v="46"/>
    <x v="46"/>
    <x v="1"/>
    <x v="1"/>
    <x v="0"/>
    <x v="4"/>
    <x v="4"/>
    <x v="0"/>
  </r>
  <r>
    <n v="5385"/>
    <x v="1011"/>
    <x v="9"/>
    <x v="2"/>
    <x v="1"/>
    <x v="5"/>
    <x v="4"/>
    <x v="4"/>
    <x v="8"/>
    <x v="19"/>
    <x v="19"/>
    <x v="0"/>
    <x v="0"/>
    <x v="0"/>
    <x v="0"/>
    <x v="0"/>
    <x v="4"/>
  </r>
  <r>
    <n v="5386"/>
    <x v="1011"/>
    <x v="9"/>
    <x v="2"/>
    <x v="1"/>
    <x v="0"/>
    <x v="4"/>
    <x v="4"/>
    <x v="0"/>
    <x v="49"/>
    <x v="49"/>
    <x v="0"/>
    <x v="0"/>
    <x v="0"/>
    <x v="3"/>
    <x v="3"/>
    <x v="2"/>
  </r>
  <r>
    <n v="5387"/>
    <x v="1011"/>
    <x v="9"/>
    <x v="2"/>
    <x v="0"/>
    <x v="5"/>
    <x v="3"/>
    <x v="3"/>
    <x v="1"/>
    <x v="27"/>
    <x v="27"/>
    <x v="1"/>
    <x v="1"/>
    <x v="0"/>
    <x v="2"/>
    <x v="2"/>
    <x v="3"/>
  </r>
  <r>
    <n v="5388"/>
    <x v="1011"/>
    <x v="9"/>
    <x v="2"/>
    <x v="2"/>
    <x v="5"/>
    <x v="2"/>
    <x v="2"/>
    <x v="5"/>
    <x v="6"/>
    <x v="6"/>
    <x v="1"/>
    <x v="1"/>
    <x v="0"/>
    <x v="1"/>
    <x v="1"/>
    <x v="0"/>
  </r>
  <r>
    <n v="5389"/>
    <x v="1012"/>
    <x v="9"/>
    <x v="2"/>
    <x v="2"/>
    <x v="5"/>
    <x v="3"/>
    <x v="3"/>
    <x v="1"/>
    <x v="27"/>
    <x v="27"/>
    <x v="1"/>
    <x v="1"/>
    <x v="0"/>
    <x v="2"/>
    <x v="2"/>
    <x v="3"/>
  </r>
  <r>
    <n v="5390"/>
    <x v="1012"/>
    <x v="9"/>
    <x v="2"/>
    <x v="1"/>
    <x v="0"/>
    <x v="3"/>
    <x v="3"/>
    <x v="7"/>
    <x v="11"/>
    <x v="11"/>
    <x v="0"/>
    <x v="0"/>
    <x v="0"/>
    <x v="2"/>
    <x v="2"/>
    <x v="3"/>
  </r>
  <r>
    <n v="5391"/>
    <x v="1012"/>
    <x v="9"/>
    <x v="2"/>
    <x v="1"/>
    <x v="4"/>
    <x v="1"/>
    <x v="1"/>
    <x v="3"/>
    <x v="14"/>
    <x v="14"/>
    <x v="1"/>
    <x v="1"/>
    <x v="0"/>
    <x v="1"/>
    <x v="1"/>
    <x v="0"/>
  </r>
  <r>
    <n v="5392"/>
    <x v="1012"/>
    <x v="9"/>
    <x v="2"/>
    <x v="0"/>
    <x v="1"/>
    <x v="3"/>
    <x v="3"/>
    <x v="5"/>
    <x v="16"/>
    <x v="16"/>
    <x v="0"/>
    <x v="0"/>
    <x v="0"/>
    <x v="2"/>
    <x v="2"/>
    <x v="1"/>
  </r>
  <r>
    <n v="5393"/>
    <x v="1012"/>
    <x v="9"/>
    <x v="2"/>
    <x v="0"/>
    <x v="2"/>
    <x v="2"/>
    <x v="2"/>
    <x v="8"/>
    <x v="36"/>
    <x v="36"/>
    <x v="0"/>
    <x v="0"/>
    <x v="0"/>
    <x v="2"/>
    <x v="2"/>
    <x v="0"/>
  </r>
  <r>
    <n v="5394"/>
    <x v="1012"/>
    <x v="9"/>
    <x v="2"/>
    <x v="0"/>
    <x v="2"/>
    <x v="1"/>
    <x v="1"/>
    <x v="8"/>
    <x v="33"/>
    <x v="33"/>
    <x v="0"/>
    <x v="0"/>
    <x v="0"/>
    <x v="2"/>
    <x v="2"/>
    <x v="1"/>
  </r>
  <r>
    <n v="5395"/>
    <x v="1013"/>
    <x v="9"/>
    <x v="2"/>
    <x v="2"/>
    <x v="0"/>
    <x v="0"/>
    <x v="0"/>
    <x v="5"/>
    <x v="48"/>
    <x v="48"/>
    <x v="0"/>
    <x v="0"/>
    <x v="0"/>
    <x v="2"/>
    <x v="2"/>
    <x v="0"/>
  </r>
  <r>
    <n v="5396"/>
    <x v="1014"/>
    <x v="9"/>
    <x v="2"/>
    <x v="1"/>
    <x v="0"/>
    <x v="2"/>
    <x v="2"/>
    <x v="6"/>
    <x v="32"/>
    <x v="32"/>
    <x v="0"/>
    <x v="0"/>
    <x v="0"/>
    <x v="2"/>
    <x v="2"/>
    <x v="0"/>
  </r>
  <r>
    <n v="5397"/>
    <x v="1014"/>
    <x v="9"/>
    <x v="2"/>
    <x v="1"/>
    <x v="1"/>
    <x v="4"/>
    <x v="4"/>
    <x v="0"/>
    <x v="49"/>
    <x v="49"/>
    <x v="1"/>
    <x v="1"/>
    <x v="0"/>
    <x v="1"/>
    <x v="1"/>
    <x v="2"/>
  </r>
  <r>
    <n v="5398"/>
    <x v="1015"/>
    <x v="9"/>
    <x v="2"/>
    <x v="0"/>
    <x v="1"/>
    <x v="1"/>
    <x v="1"/>
    <x v="2"/>
    <x v="30"/>
    <x v="30"/>
    <x v="0"/>
    <x v="0"/>
    <x v="0"/>
    <x v="2"/>
    <x v="2"/>
    <x v="2"/>
  </r>
  <r>
    <n v="5399"/>
    <x v="1015"/>
    <x v="9"/>
    <x v="2"/>
    <x v="1"/>
    <x v="4"/>
    <x v="1"/>
    <x v="1"/>
    <x v="3"/>
    <x v="14"/>
    <x v="14"/>
    <x v="0"/>
    <x v="0"/>
    <x v="0"/>
    <x v="3"/>
    <x v="3"/>
    <x v="0"/>
  </r>
  <r>
    <n v="5400"/>
    <x v="1016"/>
    <x v="9"/>
    <x v="2"/>
    <x v="2"/>
    <x v="1"/>
    <x v="4"/>
    <x v="4"/>
    <x v="9"/>
    <x v="46"/>
    <x v="46"/>
    <x v="1"/>
    <x v="1"/>
    <x v="0"/>
    <x v="3"/>
    <x v="3"/>
    <x v="0"/>
  </r>
  <r>
    <n v="5401"/>
    <x v="1017"/>
    <x v="9"/>
    <x v="2"/>
    <x v="2"/>
    <x v="2"/>
    <x v="2"/>
    <x v="2"/>
    <x v="4"/>
    <x v="17"/>
    <x v="17"/>
    <x v="0"/>
    <x v="0"/>
    <x v="1"/>
    <x v="2"/>
    <x v="2"/>
    <x v="0"/>
  </r>
  <r>
    <n v="5402"/>
    <x v="1017"/>
    <x v="9"/>
    <x v="2"/>
    <x v="1"/>
    <x v="2"/>
    <x v="2"/>
    <x v="2"/>
    <x v="5"/>
    <x v="6"/>
    <x v="6"/>
    <x v="0"/>
    <x v="0"/>
    <x v="1"/>
    <x v="3"/>
    <x v="3"/>
    <x v="0"/>
  </r>
  <r>
    <n v="5403"/>
    <x v="1017"/>
    <x v="9"/>
    <x v="2"/>
    <x v="2"/>
    <x v="0"/>
    <x v="1"/>
    <x v="1"/>
    <x v="4"/>
    <x v="22"/>
    <x v="22"/>
    <x v="0"/>
    <x v="0"/>
    <x v="0"/>
    <x v="4"/>
    <x v="4"/>
    <x v="1"/>
  </r>
  <r>
    <n v="5404"/>
    <x v="1017"/>
    <x v="9"/>
    <x v="2"/>
    <x v="1"/>
    <x v="2"/>
    <x v="0"/>
    <x v="0"/>
    <x v="4"/>
    <x v="4"/>
    <x v="4"/>
    <x v="0"/>
    <x v="0"/>
    <x v="0"/>
    <x v="2"/>
    <x v="2"/>
    <x v="2"/>
  </r>
  <r>
    <n v="5405"/>
    <x v="1017"/>
    <x v="9"/>
    <x v="2"/>
    <x v="2"/>
    <x v="2"/>
    <x v="3"/>
    <x v="3"/>
    <x v="5"/>
    <x v="16"/>
    <x v="16"/>
    <x v="0"/>
    <x v="0"/>
    <x v="0"/>
    <x v="2"/>
    <x v="2"/>
    <x v="1"/>
  </r>
  <r>
    <n v="5406"/>
    <x v="1018"/>
    <x v="9"/>
    <x v="2"/>
    <x v="2"/>
    <x v="2"/>
    <x v="1"/>
    <x v="1"/>
    <x v="9"/>
    <x v="44"/>
    <x v="44"/>
    <x v="0"/>
    <x v="0"/>
    <x v="0"/>
    <x v="0"/>
    <x v="0"/>
    <x v="0"/>
  </r>
  <r>
    <n v="5407"/>
    <x v="1018"/>
    <x v="9"/>
    <x v="2"/>
    <x v="2"/>
    <x v="0"/>
    <x v="4"/>
    <x v="4"/>
    <x v="5"/>
    <x v="47"/>
    <x v="47"/>
    <x v="0"/>
    <x v="0"/>
    <x v="0"/>
    <x v="0"/>
    <x v="0"/>
    <x v="2"/>
  </r>
  <r>
    <n v="5408"/>
    <x v="1018"/>
    <x v="9"/>
    <x v="2"/>
    <x v="2"/>
    <x v="2"/>
    <x v="1"/>
    <x v="1"/>
    <x v="5"/>
    <x v="28"/>
    <x v="28"/>
    <x v="1"/>
    <x v="1"/>
    <x v="0"/>
    <x v="3"/>
    <x v="3"/>
    <x v="2"/>
  </r>
  <r>
    <n v="5409"/>
    <x v="1018"/>
    <x v="9"/>
    <x v="2"/>
    <x v="1"/>
    <x v="2"/>
    <x v="4"/>
    <x v="4"/>
    <x v="4"/>
    <x v="8"/>
    <x v="8"/>
    <x v="1"/>
    <x v="1"/>
    <x v="0"/>
    <x v="0"/>
    <x v="0"/>
    <x v="1"/>
  </r>
  <r>
    <n v="5410"/>
    <x v="1019"/>
    <x v="9"/>
    <x v="2"/>
    <x v="2"/>
    <x v="2"/>
    <x v="2"/>
    <x v="2"/>
    <x v="2"/>
    <x v="12"/>
    <x v="12"/>
    <x v="1"/>
    <x v="1"/>
    <x v="0"/>
    <x v="3"/>
    <x v="3"/>
    <x v="0"/>
  </r>
  <r>
    <n v="5411"/>
    <x v="1019"/>
    <x v="9"/>
    <x v="2"/>
    <x v="0"/>
    <x v="2"/>
    <x v="3"/>
    <x v="3"/>
    <x v="8"/>
    <x v="18"/>
    <x v="18"/>
    <x v="1"/>
    <x v="1"/>
    <x v="0"/>
    <x v="1"/>
    <x v="1"/>
    <x v="4"/>
  </r>
  <r>
    <n v="5412"/>
    <x v="1019"/>
    <x v="9"/>
    <x v="2"/>
    <x v="0"/>
    <x v="0"/>
    <x v="4"/>
    <x v="4"/>
    <x v="2"/>
    <x v="24"/>
    <x v="24"/>
    <x v="1"/>
    <x v="1"/>
    <x v="0"/>
    <x v="2"/>
    <x v="2"/>
    <x v="1"/>
  </r>
  <r>
    <n v="5413"/>
    <x v="1020"/>
    <x v="9"/>
    <x v="2"/>
    <x v="0"/>
    <x v="3"/>
    <x v="1"/>
    <x v="1"/>
    <x v="9"/>
    <x v="44"/>
    <x v="44"/>
    <x v="0"/>
    <x v="0"/>
    <x v="0"/>
    <x v="0"/>
    <x v="0"/>
    <x v="0"/>
  </r>
  <r>
    <n v="5414"/>
    <x v="1020"/>
    <x v="9"/>
    <x v="2"/>
    <x v="1"/>
    <x v="5"/>
    <x v="1"/>
    <x v="1"/>
    <x v="8"/>
    <x v="33"/>
    <x v="33"/>
    <x v="1"/>
    <x v="1"/>
    <x v="0"/>
    <x v="0"/>
    <x v="0"/>
    <x v="1"/>
  </r>
  <r>
    <n v="5415"/>
    <x v="1021"/>
    <x v="9"/>
    <x v="2"/>
    <x v="1"/>
    <x v="1"/>
    <x v="4"/>
    <x v="4"/>
    <x v="3"/>
    <x v="42"/>
    <x v="42"/>
    <x v="1"/>
    <x v="1"/>
    <x v="0"/>
    <x v="4"/>
    <x v="4"/>
    <x v="2"/>
  </r>
  <r>
    <n v="5416"/>
    <x v="1021"/>
    <x v="9"/>
    <x v="2"/>
    <x v="1"/>
    <x v="0"/>
    <x v="3"/>
    <x v="3"/>
    <x v="8"/>
    <x v="18"/>
    <x v="18"/>
    <x v="0"/>
    <x v="0"/>
    <x v="1"/>
    <x v="4"/>
    <x v="4"/>
    <x v="4"/>
  </r>
  <r>
    <n v="5417"/>
    <x v="1022"/>
    <x v="9"/>
    <x v="2"/>
    <x v="2"/>
    <x v="2"/>
    <x v="2"/>
    <x v="2"/>
    <x v="7"/>
    <x v="15"/>
    <x v="15"/>
    <x v="1"/>
    <x v="1"/>
    <x v="0"/>
    <x v="0"/>
    <x v="0"/>
    <x v="0"/>
  </r>
  <r>
    <n v="5418"/>
    <x v="1022"/>
    <x v="9"/>
    <x v="2"/>
    <x v="1"/>
    <x v="3"/>
    <x v="4"/>
    <x v="4"/>
    <x v="2"/>
    <x v="24"/>
    <x v="24"/>
    <x v="0"/>
    <x v="0"/>
    <x v="0"/>
    <x v="4"/>
    <x v="4"/>
    <x v="1"/>
  </r>
  <r>
    <n v="5419"/>
    <x v="1022"/>
    <x v="9"/>
    <x v="2"/>
    <x v="2"/>
    <x v="0"/>
    <x v="0"/>
    <x v="0"/>
    <x v="6"/>
    <x v="34"/>
    <x v="34"/>
    <x v="0"/>
    <x v="0"/>
    <x v="0"/>
    <x v="2"/>
    <x v="2"/>
    <x v="0"/>
  </r>
  <r>
    <n v="5420"/>
    <x v="1022"/>
    <x v="9"/>
    <x v="2"/>
    <x v="1"/>
    <x v="2"/>
    <x v="1"/>
    <x v="1"/>
    <x v="6"/>
    <x v="7"/>
    <x v="7"/>
    <x v="0"/>
    <x v="0"/>
    <x v="0"/>
    <x v="0"/>
    <x v="0"/>
    <x v="0"/>
  </r>
  <r>
    <n v="5421"/>
    <x v="1022"/>
    <x v="9"/>
    <x v="2"/>
    <x v="1"/>
    <x v="5"/>
    <x v="2"/>
    <x v="2"/>
    <x v="1"/>
    <x v="43"/>
    <x v="43"/>
    <x v="1"/>
    <x v="1"/>
    <x v="0"/>
    <x v="0"/>
    <x v="0"/>
    <x v="0"/>
  </r>
  <r>
    <n v="5422"/>
    <x v="1023"/>
    <x v="9"/>
    <x v="2"/>
    <x v="2"/>
    <x v="1"/>
    <x v="2"/>
    <x v="2"/>
    <x v="8"/>
    <x v="36"/>
    <x v="36"/>
    <x v="0"/>
    <x v="0"/>
    <x v="0"/>
    <x v="2"/>
    <x v="2"/>
    <x v="0"/>
  </r>
  <r>
    <n v="5423"/>
    <x v="1024"/>
    <x v="9"/>
    <x v="2"/>
    <x v="2"/>
    <x v="5"/>
    <x v="1"/>
    <x v="1"/>
    <x v="1"/>
    <x v="1"/>
    <x v="1"/>
    <x v="1"/>
    <x v="1"/>
    <x v="0"/>
    <x v="3"/>
    <x v="3"/>
    <x v="1"/>
  </r>
  <r>
    <n v="5424"/>
    <x v="1024"/>
    <x v="9"/>
    <x v="2"/>
    <x v="0"/>
    <x v="6"/>
    <x v="4"/>
    <x v="4"/>
    <x v="3"/>
    <x v="42"/>
    <x v="42"/>
    <x v="0"/>
    <x v="0"/>
    <x v="0"/>
    <x v="2"/>
    <x v="2"/>
    <x v="2"/>
  </r>
  <r>
    <n v="5425"/>
    <x v="1024"/>
    <x v="9"/>
    <x v="2"/>
    <x v="2"/>
    <x v="5"/>
    <x v="0"/>
    <x v="0"/>
    <x v="1"/>
    <x v="40"/>
    <x v="40"/>
    <x v="0"/>
    <x v="0"/>
    <x v="0"/>
    <x v="0"/>
    <x v="0"/>
    <x v="2"/>
  </r>
  <r>
    <n v="5426"/>
    <x v="1024"/>
    <x v="9"/>
    <x v="2"/>
    <x v="2"/>
    <x v="4"/>
    <x v="0"/>
    <x v="0"/>
    <x v="5"/>
    <x v="48"/>
    <x v="48"/>
    <x v="1"/>
    <x v="1"/>
    <x v="0"/>
    <x v="0"/>
    <x v="0"/>
    <x v="0"/>
  </r>
  <r>
    <n v="5427"/>
    <x v="1025"/>
    <x v="9"/>
    <x v="2"/>
    <x v="0"/>
    <x v="1"/>
    <x v="0"/>
    <x v="0"/>
    <x v="8"/>
    <x v="23"/>
    <x v="23"/>
    <x v="0"/>
    <x v="0"/>
    <x v="0"/>
    <x v="3"/>
    <x v="3"/>
    <x v="2"/>
  </r>
  <r>
    <n v="5428"/>
    <x v="1025"/>
    <x v="9"/>
    <x v="2"/>
    <x v="0"/>
    <x v="1"/>
    <x v="1"/>
    <x v="1"/>
    <x v="0"/>
    <x v="10"/>
    <x v="10"/>
    <x v="0"/>
    <x v="0"/>
    <x v="1"/>
    <x v="4"/>
    <x v="4"/>
    <x v="2"/>
  </r>
  <r>
    <n v="5429"/>
    <x v="1025"/>
    <x v="9"/>
    <x v="2"/>
    <x v="0"/>
    <x v="0"/>
    <x v="2"/>
    <x v="2"/>
    <x v="8"/>
    <x v="36"/>
    <x v="36"/>
    <x v="0"/>
    <x v="0"/>
    <x v="0"/>
    <x v="0"/>
    <x v="0"/>
    <x v="0"/>
  </r>
  <r>
    <n v="5430"/>
    <x v="1025"/>
    <x v="9"/>
    <x v="2"/>
    <x v="1"/>
    <x v="0"/>
    <x v="1"/>
    <x v="1"/>
    <x v="5"/>
    <x v="28"/>
    <x v="28"/>
    <x v="0"/>
    <x v="0"/>
    <x v="0"/>
    <x v="2"/>
    <x v="2"/>
    <x v="2"/>
  </r>
  <r>
    <n v="5431"/>
    <x v="1025"/>
    <x v="9"/>
    <x v="2"/>
    <x v="0"/>
    <x v="4"/>
    <x v="3"/>
    <x v="3"/>
    <x v="5"/>
    <x v="16"/>
    <x v="16"/>
    <x v="1"/>
    <x v="1"/>
    <x v="0"/>
    <x v="2"/>
    <x v="2"/>
    <x v="1"/>
  </r>
  <r>
    <n v="5432"/>
    <x v="1025"/>
    <x v="9"/>
    <x v="2"/>
    <x v="0"/>
    <x v="3"/>
    <x v="0"/>
    <x v="0"/>
    <x v="3"/>
    <x v="45"/>
    <x v="45"/>
    <x v="0"/>
    <x v="0"/>
    <x v="0"/>
    <x v="2"/>
    <x v="2"/>
    <x v="0"/>
  </r>
  <r>
    <n v="5433"/>
    <x v="1025"/>
    <x v="9"/>
    <x v="2"/>
    <x v="2"/>
    <x v="0"/>
    <x v="4"/>
    <x v="4"/>
    <x v="2"/>
    <x v="24"/>
    <x v="24"/>
    <x v="1"/>
    <x v="1"/>
    <x v="0"/>
    <x v="4"/>
    <x v="4"/>
    <x v="1"/>
  </r>
  <r>
    <n v="5434"/>
    <x v="1026"/>
    <x v="9"/>
    <x v="2"/>
    <x v="1"/>
    <x v="2"/>
    <x v="0"/>
    <x v="0"/>
    <x v="4"/>
    <x v="4"/>
    <x v="4"/>
    <x v="0"/>
    <x v="0"/>
    <x v="0"/>
    <x v="0"/>
    <x v="0"/>
    <x v="2"/>
  </r>
  <r>
    <n v="5435"/>
    <x v="1027"/>
    <x v="9"/>
    <x v="2"/>
    <x v="2"/>
    <x v="5"/>
    <x v="1"/>
    <x v="1"/>
    <x v="6"/>
    <x v="7"/>
    <x v="7"/>
    <x v="1"/>
    <x v="1"/>
    <x v="1"/>
    <x v="3"/>
    <x v="3"/>
    <x v="0"/>
  </r>
  <r>
    <n v="5436"/>
    <x v="1027"/>
    <x v="9"/>
    <x v="2"/>
    <x v="2"/>
    <x v="4"/>
    <x v="0"/>
    <x v="0"/>
    <x v="8"/>
    <x v="23"/>
    <x v="23"/>
    <x v="0"/>
    <x v="0"/>
    <x v="1"/>
    <x v="2"/>
    <x v="2"/>
    <x v="2"/>
  </r>
  <r>
    <n v="5437"/>
    <x v="1027"/>
    <x v="9"/>
    <x v="2"/>
    <x v="1"/>
    <x v="1"/>
    <x v="4"/>
    <x v="4"/>
    <x v="9"/>
    <x v="46"/>
    <x v="46"/>
    <x v="1"/>
    <x v="1"/>
    <x v="1"/>
    <x v="3"/>
    <x v="3"/>
    <x v="0"/>
  </r>
  <r>
    <n v="5438"/>
    <x v="1027"/>
    <x v="9"/>
    <x v="2"/>
    <x v="2"/>
    <x v="6"/>
    <x v="4"/>
    <x v="4"/>
    <x v="7"/>
    <x v="31"/>
    <x v="31"/>
    <x v="0"/>
    <x v="0"/>
    <x v="0"/>
    <x v="2"/>
    <x v="2"/>
    <x v="4"/>
  </r>
  <r>
    <n v="5439"/>
    <x v="1027"/>
    <x v="9"/>
    <x v="2"/>
    <x v="1"/>
    <x v="5"/>
    <x v="4"/>
    <x v="4"/>
    <x v="0"/>
    <x v="49"/>
    <x v="49"/>
    <x v="1"/>
    <x v="1"/>
    <x v="0"/>
    <x v="4"/>
    <x v="4"/>
    <x v="2"/>
  </r>
  <r>
    <n v="5440"/>
    <x v="1027"/>
    <x v="9"/>
    <x v="2"/>
    <x v="0"/>
    <x v="0"/>
    <x v="1"/>
    <x v="1"/>
    <x v="1"/>
    <x v="1"/>
    <x v="1"/>
    <x v="0"/>
    <x v="0"/>
    <x v="0"/>
    <x v="2"/>
    <x v="2"/>
    <x v="1"/>
  </r>
  <r>
    <n v="5441"/>
    <x v="1027"/>
    <x v="9"/>
    <x v="2"/>
    <x v="2"/>
    <x v="6"/>
    <x v="4"/>
    <x v="4"/>
    <x v="5"/>
    <x v="47"/>
    <x v="47"/>
    <x v="0"/>
    <x v="0"/>
    <x v="0"/>
    <x v="2"/>
    <x v="2"/>
    <x v="2"/>
  </r>
  <r>
    <n v="5442"/>
    <x v="1027"/>
    <x v="9"/>
    <x v="2"/>
    <x v="1"/>
    <x v="6"/>
    <x v="0"/>
    <x v="0"/>
    <x v="0"/>
    <x v="0"/>
    <x v="0"/>
    <x v="0"/>
    <x v="0"/>
    <x v="0"/>
    <x v="2"/>
    <x v="2"/>
    <x v="0"/>
  </r>
  <r>
    <n v="5443"/>
    <x v="1027"/>
    <x v="9"/>
    <x v="2"/>
    <x v="1"/>
    <x v="1"/>
    <x v="3"/>
    <x v="3"/>
    <x v="0"/>
    <x v="25"/>
    <x v="25"/>
    <x v="0"/>
    <x v="0"/>
    <x v="0"/>
    <x v="2"/>
    <x v="2"/>
    <x v="2"/>
  </r>
  <r>
    <n v="5444"/>
    <x v="1027"/>
    <x v="9"/>
    <x v="2"/>
    <x v="0"/>
    <x v="2"/>
    <x v="4"/>
    <x v="4"/>
    <x v="5"/>
    <x v="47"/>
    <x v="47"/>
    <x v="1"/>
    <x v="1"/>
    <x v="0"/>
    <x v="2"/>
    <x v="2"/>
    <x v="2"/>
  </r>
  <r>
    <n v="5445"/>
    <x v="1027"/>
    <x v="9"/>
    <x v="2"/>
    <x v="1"/>
    <x v="1"/>
    <x v="2"/>
    <x v="2"/>
    <x v="3"/>
    <x v="3"/>
    <x v="3"/>
    <x v="0"/>
    <x v="0"/>
    <x v="0"/>
    <x v="3"/>
    <x v="3"/>
    <x v="0"/>
  </r>
  <r>
    <n v="5446"/>
    <x v="1028"/>
    <x v="9"/>
    <x v="2"/>
    <x v="1"/>
    <x v="0"/>
    <x v="0"/>
    <x v="0"/>
    <x v="4"/>
    <x v="4"/>
    <x v="4"/>
    <x v="1"/>
    <x v="1"/>
    <x v="0"/>
    <x v="2"/>
    <x v="2"/>
    <x v="2"/>
  </r>
  <r>
    <n v="5447"/>
    <x v="1028"/>
    <x v="9"/>
    <x v="2"/>
    <x v="0"/>
    <x v="0"/>
    <x v="3"/>
    <x v="3"/>
    <x v="1"/>
    <x v="27"/>
    <x v="27"/>
    <x v="0"/>
    <x v="0"/>
    <x v="0"/>
    <x v="3"/>
    <x v="3"/>
    <x v="3"/>
  </r>
  <r>
    <n v="5448"/>
    <x v="1028"/>
    <x v="9"/>
    <x v="2"/>
    <x v="0"/>
    <x v="6"/>
    <x v="2"/>
    <x v="2"/>
    <x v="5"/>
    <x v="6"/>
    <x v="6"/>
    <x v="0"/>
    <x v="0"/>
    <x v="0"/>
    <x v="2"/>
    <x v="2"/>
    <x v="0"/>
  </r>
  <r>
    <n v="5449"/>
    <x v="1028"/>
    <x v="9"/>
    <x v="2"/>
    <x v="1"/>
    <x v="2"/>
    <x v="0"/>
    <x v="0"/>
    <x v="4"/>
    <x v="4"/>
    <x v="4"/>
    <x v="1"/>
    <x v="1"/>
    <x v="0"/>
    <x v="4"/>
    <x v="4"/>
    <x v="2"/>
  </r>
  <r>
    <n v="5450"/>
    <x v="1028"/>
    <x v="9"/>
    <x v="2"/>
    <x v="1"/>
    <x v="2"/>
    <x v="3"/>
    <x v="3"/>
    <x v="8"/>
    <x v="18"/>
    <x v="18"/>
    <x v="0"/>
    <x v="0"/>
    <x v="0"/>
    <x v="2"/>
    <x v="2"/>
    <x v="4"/>
  </r>
  <r>
    <n v="5451"/>
    <x v="1029"/>
    <x v="9"/>
    <x v="2"/>
    <x v="2"/>
    <x v="1"/>
    <x v="0"/>
    <x v="0"/>
    <x v="8"/>
    <x v="23"/>
    <x v="23"/>
    <x v="0"/>
    <x v="0"/>
    <x v="0"/>
    <x v="0"/>
    <x v="0"/>
    <x v="2"/>
  </r>
  <r>
    <n v="5452"/>
    <x v="1029"/>
    <x v="9"/>
    <x v="2"/>
    <x v="0"/>
    <x v="1"/>
    <x v="2"/>
    <x v="2"/>
    <x v="4"/>
    <x v="17"/>
    <x v="17"/>
    <x v="0"/>
    <x v="0"/>
    <x v="0"/>
    <x v="2"/>
    <x v="2"/>
    <x v="0"/>
  </r>
  <r>
    <n v="5453"/>
    <x v="1029"/>
    <x v="9"/>
    <x v="2"/>
    <x v="1"/>
    <x v="2"/>
    <x v="3"/>
    <x v="3"/>
    <x v="0"/>
    <x v="25"/>
    <x v="25"/>
    <x v="0"/>
    <x v="0"/>
    <x v="0"/>
    <x v="0"/>
    <x v="0"/>
    <x v="2"/>
  </r>
  <r>
    <n v="5454"/>
    <x v="1030"/>
    <x v="9"/>
    <x v="2"/>
    <x v="1"/>
    <x v="3"/>
    <x v="4"/>
    <x v="4"/>
    <x v="4"/>
    <x v="8"/>
    <x v="8"/>
    <x v="0"/>
    <x v="0"/>
    <x v="0"/>
    <x v="3"/>
    <x v="3"/>
    <x v="1"/>
  </r>
  <r>
    <n v="5455"/>
    <x v="1030"/>
    <x v="9"/>
    <x v="2"/>
    <x v="1"/>
    <x v="2"/>
    <x v="0"/>
    <x v="0"/>
    <x v="6"/>
    <x v="34"/>
    <x v="34"/>
    <x v="0"/>
    <x v="0"/>
    <x v="0"/>
    <x v="2"/>
    <x v="2"/>
    <x v="0"/>
  </r>
  <r>
    <n v="5456"/>
    <x v="1030"/>
    <x v="9"/>
    <x v="2"/>
    <x v="2"/>
    <x v="3"/>
    <x v="3"/>
    <x v="3"/>
    <x v="9"/>
    <x v="35"/>
    <x v="35"/>
    <x v="1"/>
    <x v="1"/>
    <x v="0"/>
    <x v="2"/>
    <x v="2"/>
    <x v="0"/>
  </r>
  <r>
    <n v="5457"/>
    <x v="1031"/>
    <x v="9"/>
    <x v="2"/>
    <x v="1"/>
    <x v="5"/>
    <x v="2"/>
    <x v="2"/>
    <x v="5"/>
    <x v="6"/>
    <x v="6"/>
    <x v="0"/>
    <x v="0"/>
    <x v="0"/>
    <x v="3"/>
    <x v="3"/>
    <x v="0"/>
  </r>
  <r>
    <n v="5458"/>
    <x v="1032"/>
    <x v="9"/>
    <x v="2"/>
    <x v="2"/>
    <x v="5"/>
    <x v="1"/>
    <x v="1"/>
    <x v="9"/>
    <x v="44"/>
    <x v="44"/>
    <x v="0"/>
    <x v="0"/>
    <x v="0"/>
    <x v="0"/>
    <x v="0"/>
    <x v="0"/>
  </r>
  <r>
    <n v="5459"/>
    <x v="1032"/>
    <x v="9"/>
    <x v="2"/>
    <x v="2"/>
    <x v="2"/>
    <x v="0"/>
    <x v="0"/>
    <x v="2"/>
    <x v="2"/>
    <x v="2"/>
    <x v="0"/>
    <x v="0"/>
    <x v="0"/>
    <x v="0"/>
    <x v="0"/>
    <x v="2"/>
  </r>
  <r>
    <n v="5460"/>
    <x v="1032"/>
    <x v="9"/>
    <x v="2"/>
    <x v="0"/>
    <x v="4"/>
    <x v="4"/>
    <x v="4"/>
    <x v="8"/>
    <x v="19"/>
    <x v="19"/>
    <x v="0"/>
    <x v="0"/>
    <x v="1"/>
    <x v="3"/>
    <x v="3"/>
    <x v="4"/>
  </r>
  <r>
    <n v="5461"/>
    <x v="1032"/>
    <x v="9"/>
    <x v="2"/>
    <x v="0"/>
    <x v="0"/>
    <x v="0"/>
    <x v="0"/>
    <x v="4"/>
    <x v="4"/>
    <x v="4"/>
    <x v="0"/>
    <x v="0"/>
    <x v="0"/>
    <x v="0"/>
    <x v="0"/>
    <x v="2"/>
  </r>
  <r>
    <n v="5462"/>
    <x v="1032"/>
    <x v="9"/>
    <x v="2"/>
    <x v="0"/>
    <x v="4"/>
    <x v="4"/>
    <x v="4"/>
    <x v="3"/>
    <x v="42"/>
    <x v="42"/>
    <x v="0"/>
    <x v="0"/>
    <x v="0"/>
    <x v="0"/>
    <x v="0"/>
    <x v="2"/>
  </r>
  <r>
    <n v="5463"/>
    <x v="1033"/>
    <x v="9"/>
    <x v="2"/>
    <x v="2"/>
    <x v="0"/>
    <x v="0"/>
    <x v="0"/>
    <x v="3"/>
    <x v="45"/>
    <x v="45"/>
    <x v="0"/>
    <x v="0"/>
    <x v="0"/>
    <x v="2"/>
    <x v="2"/>
    <x v="0"/>
  </r>
  <r>
    <n v="5464"/>
    <x v="1033"/>
    <x v="9"/>
    <x v="2"/>
    <x v="2"/>
    <x v="3"/>
    <x v="4"/>
    <x v="4"/>
    <x v="0"/>
    <x v="49"/>
    <x v="49"/>
    <x v="0"/>
    <x v="0"/>
    <x v="1"/>
    <x v="3"/>
    <x v="3"/>
    <x v="2"/>
  </r>
  <r>
    <n v="5465"/>
    <x v="1033"/>
    <x v="9"/>
    <x v="2"/>
    <x v="2"/>
    <x v="6"/>
    <x v="3"/>
    <x v="3"/>
    <x v="6"/>
    <x v="13"/>
    <x v="13"/>
    <x v="0"/>
    <x v="0"/>
    <x v="0"/>
    <x v="0"/>
    <x v="0"/>
    <x v="0"/>
  </r>
  <r>
    <n v="5466"/>
    <x v="1034"/>
    <x v="10"/>
    <x v="2"/>
    <x v="0"/>
    <x v="2"/>
    <x v="0"/>
    <x v="0"/>
    <x v="1"/>
    <x v="40"/>
    <x v="40"/>
    <x v="0"/>
    <x v="0"/>
    <x v="0"/>
    <x v="3"/>
    <x v="3"/>
    <x v="2"/>
  </r>
  <r>
    <n v="5467"/>
    <x v="1034"/>
    <x v="10"/>
    <x v="2"/>
    <x v="2"/>
    <x v="0"/>
    <x v="1"/>
    <x v="1"/>
    <x v="6"/>
    <x v="7"/>
    <x v="7"/>
    <x v="0"/>
    <x v="0"/>
    <x v="0"/>
    <x v="3"/>
    <x v="3"/>
    <x v="0"/>
  </r>
  <r>
    <n v="5468"/>
    <x v="1034"/>
    <x v="10"/>
    <x v="2"/>
    <x v="2"/>
    <x v="5"/>
    <x v="2"/>
    <x v="2"/>
    <x v="1"/>
    <x v="43"/>
    <x v="43"/>
    <x v="0"/>
    <x v="0"/>
    <x v="0"/>
    <x v="3"/>
    <x v="3"/>
    <x v="0"/>
  </r>
  <r>
    <n v="5469"/>
    <x v="1035"/>
    <x v="10"/>
    <x v="2"/>
    <x v="0"/>
    <x v="0"/>
    <x v="2"/>
    <x v="2"/>
    <x v="5"/>
    <x v="6"/>
    <x v="6"/>
    <x v="0"/>
    <x v="0"/>
    <x v="1"/>
    <x v="0"/>
    <x v="0"/>
    <x v="0"/>
  </r>
  <r>
    <n v="5470"/>
    <x v="1035"/>
    <x v="10"/>
    <x v="2"/>
    <x v="2"/>
    <x v="5"/>
    <x v="2"/>
    <x v="2"/>
    <x v="1"/>
    <x v="43"/>
    <x v="43"/>
    <x v="0"/>
    <x v="0"/>
    <x v="0"/>
    <x v="1"/>
    <x v="1"/>
    <x v="0"/>
  </r>
  <r>
    <n v="5471"/>
    <x v="1035"/>
    <x v="10"/>
    <x v="2"/>
    <x v="0"/>
    <x v="6"/>
    <x v="1"/>
    <x v="1"/>
    <x v="8"/>
    <x v="33"/>
    <x v="33"/>
    <x v="1"/>
    <x v="1"/>
    <x v="0"/>
    <x v="3"/>
    <x v="3"/>
    <x v="1"/>
  </r>
  <r>
    <n v="5472"/>
    <x v="1036"/>
    <x v="10"/>
    <x v="2"/>
    <x v="1"/>
    <x v="1"/>
    <x v="2"/>
    <x v="2"/>
    <x v="3"/>
    <x v="3"/>
    <x v="3"/>
    <x v="0"/>
    <x v="0"/>
    <x v="0"/>
    <x v="2"/>
    <x v="2"/>
    <x v="0"/>
  </r>
  <r>
    <n v="5473"/>
    <x v="1036"/>
    <x v="10"/>
    <x v="2"/>
    <x v="0"/>
    <x v="2"/>
    <x v="2"/>
    <x v="2"/>
    <x v="8"/>
    <x v="36"/>
    <x v="36"/>
    <x v="0"/>
    <x v="0"/>
    <x v="0"/>
    <x v="2"/>
    <x v="2"/>
    <x v="0"/>
  </r>
  <r>
    <n v="5474"/>
    <x v="1036"/>
    <x v="10"/>
    <x v="2"/>
    <x v="1"/>
    <x v="5"/>
    <x v="3"/>
    <x v="3"/>
    <x v="6"/>
    <x v="13"/>
    <x v="13"/>
    <x v="1"/>
    <x v="1"/>
    <x v="1"/>
    <x v="1"/>
    <x v="1"/>
    <x v="0"/>
  </r>
  <r>
    <n v="5475"/>
    <x v="1036"/>
    <x v="10"/>
    <x v="2"/>
    <x v="0"/>
    <x v="0"/>
    <x v="4"/>
    <x v="4"/>
    <x v="5"/>
    <x v="47"/>
    <x v="47"/>
    <x v="0"/>
    <x v="0"/>
    <x v="1"/>
    <x v="3"/>
    <x v="3"/>
    <x v="2"/>
  </r>
  <r>
    <n v="5476"/>
    <x v="1036"/>
    <x v="10"/>
    <x v="2"/>
    <x v="2"/>
    <x v="1"/>
    <x v="0"/>
    <x v="0"/>
    <x v="0"/>
    <x v="0"/>
    <x v="0"/>
    <x v="0"/>
    <x v="0"/>
    <x v="0"/>
    <x v="1"/>
    <x v="1"/>
    <x v="0"/>
  </r>
  <r>
    <n v="5477"/>
    <x v="1037"/>
    <x v="10"/>
    <x v="2"/>
    <x v="2"/>
    <x v="4"/>
    <x v="2"/>
    <x v="2"/>
    <x v="7"/>
    <x v="15"/>
    <x v="15"/>
    <x v="0"/>
    <x v="0"/>
    <x v="0"/>
    <x v="2"/>
    <x v="2"/>
    <x v="0"/>
  </r>
  <r>
    <n v="5478"/>
    <x v="1037"/>
    <x v="10"/>
    <x v="2"/>
    <x v="0"/>
    <x v="5"/>
    <x v="0"/>
    <x v="0"/>
    <x v="5"/>
    <x v="48"/>
    <x v="48"/>
    <x v="1"/>
    <x v="1"/>
    <x v="0"/>
    <x v="2"/>
    <x v="2"/>
    <x v="0"/>
  </r>
  <r>
    <n v="5479"/>
    <x v="1037"/>
    <x v="10"/>
    <x v="2"/>
    <x v="2"/>
    <x v="6"/>
    <x v="0"/>
    <x v="0"/>
    <x v="1"/>
    <x v="40"/>
    <x v="40"/>
    <x v="0"/>
    <x v="0"/>
    <x v="0"/>
    <x v="2"/>
    <x v="2"/>
    <x v="2"/>
  </r>
  <r>
    <n v="5480"/>
    <x v="1037"/>
    <x v="10"/>
    <x v="2"/>
    <x v="1"/>
    <x v="2"/>
    <x v="1"/>
    <x v="1"/>
    <x v="6"/>
    <x v="7"/>
    <x v="7"/>
    <x v="1"/>
    <x v="1"/>
    <x v="0"/>
    <x v="2"/>
    <x v="2"/>
    <x v="0"/>
  </r>
  <r>
    <n v="5481"/>
    <x v="1037"/>
    <x v="10"/>
    <x v="2"/>
    <x v="0"/>
    <x v="4"/>
    <x v="4"/>
    <x v="4"/>
    <x v="1"/>
    <x v="37"/>
    <x v="37"/>
    <x v="0"/>
    <x v="0"/>
    <x v="0"/>
    <x v="3"/>
    <x v="3"/>
    <x v="4"/>
  </r>
  <r>
    <n v="5482"/>
    <x v="1037"/>
    <x v="10"/>
    <x v="2"/>
    <x v="2"/>
    <x v="3"/>
    <x v="4"/>
    <x v="4"/>
    <x v="7"/>
    <x v="31"/>
    <x v="31"/>
    <x v="0"/>
    <x v="0"/>
    <x v="0"/>
    <x v="2"/>
    <x v="2"/>
    <x v="4"/>
  </r>
  <r>
    <n v="5483"/>
    <x v="1037"/>
    <x v="10"/>
    <x v="2"/>
    <x v="0"/>
    <x v="1"/>
    <x v="3"/>
    <x v="3"/>
    <x v="7"/>
    <x v="11"/>
    <x v="11"/>
    <x v="1"/>
    <x v="1"/>
    <x v="0"/>
    <x v="0"/>
    <x v="0"/>
    <x v="3"/>
  </r>
  <r>
    <n v="5484"/>
    <x v="1038"/>
    <x v="10"/>
    <x v="2"/>
    <x v="1"/>
    <x v="4"/>
    <x v="3"/>
    <x v="3"/>
    <x v="0"/>
    <x v="25"/>
    <x v="25"/>
    <x v="1"/>
    <x v="1"/>
    <x v="0"/>
    <x v="2"/>
    <x v="2"/>
    <x v="2"/>
  </r>
  <r>
    <n v="5485"/>
    <x v="1038"/>
    <x v="10"/>
    <x v="2"/>
    <x v="2"/>
    <x v="0"/>
    <x v="0"/>
    <x v="0"/>
    <x v="5"/>
    <x v="48"/>
    <x v="48"/>
    <x v="0"/>
    <x v="0"/>
    <x v="0"/>
    <x v="3"/>
    <x v="3"/>
    <x v="0"/>
  </r>
  <r>
    <n v="5486"/>
    <x v="1038"/>
    <x v="10"/>
    <x v="2"/>
    <x v="0"/>
    <x v="5"/>
    <x v="0"/>
    <x v="0"/>
    <x v="2"/>
    <x v="2"/>
    <x v="2"/>
    <x v="0"/>
    <x v="0"/>
    <x v="0"/>
    <x v="3"/>
    <x v="3"/>
    <x v="2"/>
  </r>
  <r>
    <n v="5487"/>
    <x v="1038"/>
    <x v="10"/>
    <x v="2"/>
    <x v="1"/>
    <x v="2"/>
    <x v="4"/>
    <x v="4"/>
    <x v="4"/>
    <x v="8"/>
    <x v="8"/>
    <x v="0"/>
    <x v="0"/>
    <x v="0"/>
    <x v="0"/>
    <x v="0"/>
    <x v="1"/>
  </r>
  <r>
    <n v="5488"/>
    <x v="1038"/>
    <x v="10"/>
    <x v="2"/>
    <x v="1"/>
    <x v="2"/>
    <x v="1"/>
    <x v="1"/>
    <x v="6"/>
    <x v="7"/>
    <x v="7"/>
    <x v="1"/>
    <x v="1"/>
    <x v="0"/>
    <x v="2"/>
    <x v="2"/>
    <x v="0"/>
  </r>
  <r>
    <n v="5489"/>
    <x v="1039"/>
    <x v="10"/>
    <x v="2"/>
    <x v="1"/>
    <x v="2"/>
    <x v="4"/>
    <x v="4"/>
    <x v="2"/>
    <x v="24"/>
    <x v="24"/>
    <x v="0"/>
    <x v="0"/>
    <x v="0"/>
    <x v="0"/>
    <x v="0"/>
    <x v="1"/>
  </r>
  <r>
    <n v="5490"/>
    <x v="1039"/>
    <x v="10"/>
    <x v="2"/>
    <x v="2"/>
    <x v="0"/>
    <x v="4"/>
    <x v="4"/>
    <x v="7"/>
    <x v="31"/>
    <x v="31"/>
    <x v="0"/>
    <x v="0"/>
    <x v="0"/>
    <x v="3"/>
    <x v="3"/>
    <x v="4"/>
  </r>
  <r>
    <n v="5491"/>
    <x v="1039"/>
    <x v="10"/>
    <x v="2"/>
    <x v="1"/>
    <x v="1"/>
    <x v="3"/>
    <x v="3"/>
    <x v="7"/>
    <x v="11"/>
    <x v="11"/>
    <x v="0"/>
    <x v="0"/>
    <x v="0"/>
    <x v="2"/>
    <x v="2"/>
    <x v="3"/>
  </r>
  <r>
    <n v="5492"/>
    <x v="1039"/>
    <x v="10"/>
    <x v="2"/>
    <x v="0"/>
    <x v="3"/>
    <x v="0"/>
    <x v="0"/>
    <x v="9"/>
    <x v="39"/>
    <x v="39"/>
    <x v="1"/>
    <x v="1"/>
    <x v="0"/>
    <x v="0"/>
    <x v="0"/>
    <x v="0"/>
  </r>
  <r>
    <n v="5493"/>
    <x v="1039"/>
    <x v="10"/>
    <x v="2"/>
    <x v="0"/>
    <x v="2"/>
    <x v="2"/>
    <x v="2"/>
    <x v="6"/>
    <x v="32"/>
    <x v="32"/>
    <x v="1"/>
    <x v="1"/>
    <x v="0"/>
    <x v="0"/>
    <x v="0"/>
    <x v="0"/>
  </r>
  <r>
    <n v="5494"/>
    <x v="1040"/>
    <x v="10"/>
    <x v="2"/>
    <x v="2"/>
    <x v="0"/>
    <x v="2"/>
    <x v="2"/>
    <x v="9"/>
    <x v="26"/>
    <x v="26"/>
    <x v="0"/>
    <x v="0"/>
    <x v="0"/>
    <x v="1"/>
    <x v="1"/>
    <x v="0"/>
  </r>
  <r>
    <n v="5495"/>
    <x v="1041"/>
    <x v="10"/>
    <x v="2"/>
    <x v="2"/>
    <x v="3"/>
    <x v="1"/>
    <x v="1"/>
    <x v="2"/>
    <x v="30"/>
    <x v="30"/>
    <x v="1"/>
    <x v="1"/>
    <x v="0"/>
    <x v="1"/>
    <x v="1"/>
    <x v="2"/>
  </r>
  <r>
    <n v="5496"/>
    <x v="1042"/>
    <x v="10"/>
    <x v="2"/>
    <x v="1"/>
    <x v="3"/>
    <x v="4"/>
    <x v="4"/>
    <x v="2"/>
    <x v="24"/>
    <x v="24"/>
    <x v="0"/>
    <x v="0"/>
    <x v="0"/>
    <x v="0"/>
    <x v="0"/>
    <x v="1"/>
  </r>
  <r>
    <n v="5497"/>
    <x v="1042"/>
    <x v="10"/>
    <x v="2"/>
    <x v="0"/>
    <x v="3"/>
    <x v="4"/>
    <x v="4"/>
    <x v="6"/>
    <x v="9"/>
    <x v="9"/>
    <x v="1"/>
    <x v="1"/>
    <x v="0"/>
    <x v="2"/>
    <x v="2"/>
    <x v="0"/>
  </r>
  <r>
    <n v="5498"/>
    <x v="1043"/>
    <x v="10"/>
    <x v="2"/>
    <x v="1"/>
    <x v="2"/>
    <x v="2"/>
    <x v="2"/>
    <x v="9"/>
    <x v="26"/>
    <x v="26"/>
    <x v="1"/>
    <x v="1"/>
    <x v="1"/>
    <x v="1"/>
    <x v="1"/>
    <x v="0"/>
  </r>
  <r>
    <n v="5499"/>
    <x v="1043"/>
    <x v="10"/>
    <x v="2"/>
    <x v="0"/>
    <x v="4"/>
    <x v="3"/>
    <x v="3"/>
    <x v="2"/>
    <x v="5"/>
    <x v="5"/>
    <x v="0"/>
    <x v="0"/>
    <x v="1"/>
    <x v="2"/>
    <x v="2"/>
    <x v="1"/>
  </r>
  <r>
    <n v="5500"/>
    <x v="1044"/>
    <x v="10"/>
    <x v="2"/>
    <x v="1"/>
    <x v="5"/>
    <x v="0"/>
    <x v="0"/>
    <x v="6"/>
    <x v="34"/>
    <x v="34"/>
    <x v="0"/>
    <x v="0"/>
    <x v="0"/>
    <x v="2"/>
    <x v="2"/>
    <x v="0"/>
  </r>
  <r>
    <n v="5501"/>
    <x v="1044"/>
    <x v="10"/>
    <x v="2"/>
    <x v="2"/>
    <x v="0"/>
    <x v="0"/>
    <x v="0"/>
    <x v="3"/>
    <x v="45"/>
    <x v="45"/>
    <x v="1"/>
    <x v="1"/>
    <x v="0"/>
    <x v="2"/>
    <x v="2"/>
    <x v="0"/>
  </r>
  <r>
    <n v="5502"/>
    <x v="1045"/>
    <x v="10"/>
    <x v="2"/>
    <x v="0"/>
    <x v="4"/>
    <x v="2"/>
    <x v="2"/>
    <x v="4"/>
    <x v="17"/>
    <x v="17"/>
    <x v="0"/>
    <x v="0"/>
    <x v="0"/>
    <x v="1"/>
    <x v="1"/>
    <x v="0"/>
  </r>
  <r>
    <n v="5503"/>
    <x v="1045"/>
    <x v="10"/>
    <x v="2"/>
    <x v="0"/>
    <x v="3"/>
    <x v="3"/>
    <x v="3"/>
    <x v="8"/>
    <x v="18"/>
    <x v="18"/>
    <x v="0"/>
    <x v="0"/>
    <x v="0"/>
    <x v="2"/>
    <x v="2"/>
    <x v="4"/>
  </r>
  <r>
    <n v="5504"/>
    <x v="1045"/>
    <x v="10"/>
    <x v="2"/>
    <x v="0"/>
    <x v="0"/>
    <x v="0"/>
    <x v="0"/>
    <x v="4"/>
    <x v="4"/>
    <x v="4"/>
    <x v="1"/>
    <x v="1"/>
    <x v="0"/>
    <x v="3"/>
    <x v="3"/>
    <x v="2"/>
  </r>
  <r>
    <n v="5505"/>
    <x v="1045"/>
    <x v="10"/>
    <x v="2"/>
    <x v="2"/>
    <x v="0"/>
    <x v="0"/>
    <x v="0"/>
    <x v="4"/>
    <x v="4"/>
    <x v="4"/>
    <x v="1"/>
    <x v="1"/>
    <x v="0"/>
    <x v="2"/>
    <x v="2"/>
    <x v="2"/>
  </r>
  <r>
    <n v="5506"/>
    <x v="1045"/>
    <x v="10"/>
    <x v="2"/>
    <x v="0"/>
    <x v="1"/>
    <x v="3"/>
    <x v="3"/>
    <x v="1"/>
    <x v="27"/>
    <x v="27"/>
    <x v="0"/>
    <x v="0"/>
    <x v="0"/>
    <x v="3"/>
    <x v="3"/>
    <x v="3"/>
  </r>
  <r>
    <n v="5507"/>
    <x v="1045"/>
    <x v="10"/>
    <x v="2"/>
    <x v="0"/>
    <x v="5"/>
    <x v="1"/>
    <x v="1"/>
    <x v="6"/>
    <x v="7"/>
    <x v="7"/>
    <x v="0"/>
    <x v="0"/>
    <x v="1"/>
    <x v="1"/>
    <x v="1"/>
    <x v="0"/>
  </r>
  <r>
    <n v="5508"/>
    <x v="1045"/>
    <x v="10"/>
    <x v="2"/>
    <x v="0"/>
    <x v="1"/>
    <x v="3"/>
    <x v="3"/>
    <x v="3"/>
    <x v="41"/>
    <x v="41"/>
    <x v="0"/>
    <x v="0"/>
    <x v="0"/>
    <x v="1"/>
    <x v="1"/>
    <x v="2"/>
  </r>
  <r>
    <n v="5509"/>
    <x v="1045"/>
    <x v="10"/>
    <x v="2"/>
    <x v="1"/>
    <x v="6"/>
    <x v="1"/>
    <x v="1"/>
    <x v="9"/>
    <x v="44"/>
    <x v="44"/>
    <x v="1"/>
    <x v="1"/>
    <x v="0"/>
    <x v="3"/>
    <x v="3"/>
    <x v="0"/>
  </r>
  <r>
    <n v="5510"/>
    <x v="1045"/>
    <x v="10"/>
    <x v="2"/>
    <x v="1"/>
    <x v="3"/>
    <x v="4"/>
    <x v="4"/>
    <x v="0"/>
    <x v="49"/>
    <x v="49"/>
    <x v="1"/>
    <x v="1"/>
    <x v="0"/>
    <x v="2"/>
    <x v="2"/>
    <x v="2"/>
  </r>
  <r>
    <n v="5511"/>
    <x v="1045"/>
    <x v="10"/>
    <x v="2"/>
    <x v="2"/>
    <x v="4"/>
    <x v="1"/>
    <x v="1"/>
    <x v="0"/>
    <x v="10"/>
    <x v="10"/>
    <x v="1"/>
    <x v="1"/>
    <x v="0"/>
    <x v="1"/>
    <x v="1"/>
    <x v="2"/>
  </r>
  <r>
    <n v="5512"/>
    <x v="1045"/>
    <x v="10"/>
    <x v="2"/>
    <x v="1"/>
    <x v="6"/>
    <x v="2"/>
    <x v="2"/>
    <x v="8"/>
    <x v="36"/>
    <x v="36"/>
    <x v="0"/>
    <x v="0"/>
    <x v="0"/>
    <x v="2"/>
    <x v="2"/>
    <x v="0"/>
  </r>
  <r>
    <n v="5513"/>
    <x v="1046"/>
    <x v="10"/>
    <x v="2"/>
    <x v="0"/>
    <x v="2"/>
    <x v="3"/>
    <x v="3"/>
    <x v="2"/>
    <x v="5"/>
    <x v="5"/>
    <x v="0"/>
    <x v="0"/>
    <x v="0"/>
    <x v="2"/>
    <x v="2"/>
    <x v="1"/>
  </r>
  <r>
    <n v="5514"/>
    <x v="1046"/>
    <x v="10"/>
    <x v="2"/>
    <x v="0"/>
    <x v="0"/>
    <x v="2"/>
    <x v="2"/>
    <x v="3"/>
    <x v="3"/>
    <x v="3"/>
    <x v="1"/>
    <x v="1"/>
    <x v="0"/>
    <x v="3"/>
    <x v="3"/>
    <x v="0"/>
  </r>
  <r>
    <n v="5515"/>
    <x v="1046"/>
    <x v="10"/>
    <x v="2"/>
    <x v="1"/>
    <x v="4"/>
    <x v="2"/>
    <x v="2"/>
    <x v="4"/>
    <x v="17"/>
    <x v="17"/>
    <x v="0"/>
    <x v="0"/>
    <x v="0"/>
    <x v="3"/>
    <x v="3"/>
    <x v="0"/>
  </r>
  <r>
    <n v="5516"/>
    <x v="1046"/>
    <x v="10"/>
    <x v="2"/>
    <x v="1"/>
    <x v="3"/>
    <x v="4"/>
    <x v="4"/>
    <x v="6"/>
    <x v="9"/>
    <x v="9"/>
    <x v="0"/>
    <x v="0"/>
    <x v="0"/>
    <x v="4"/>
    <x v="4"/>
    <x v="0"/>
  </r>
  <r>
    <n v="5517"/>
    <x v="1046"/>
    <x v="10"/>
    <x v="2"/>
    <x v="0"/>
    <x v="6"/>
    <x v="0"/>
    <x v="0"/>
    <x v="7"/>
    <x v="20"/>
    <x v="20"/>
    <x v="1"/>
    <x v="1"/>
    <x v="0"/>
    <x v="2"/>
    <x v="2"/>
    <x v="2"/>
  </r>
  <r>
    <n v="5518"/>
    <x v="1046"/>
    <x v="10"/>
    <x v="2"/>
    <x v="1"/>
    <x v="5"/>
    <x v="3"/>
    <x v="3"/>
    <x v="0"/>
    <x v="25"/>
    <x v="25"/>
    <x v="0"/>
    <x v="0"/>
    <x v="1"/>
    <x v="1"/>
    <x v="1"/>
    <x v="2"/>
  </r>
  <r>
    <n v="5519"/>
    <x v="1046"/>
    <x v="10"/>
    <x v="2"/>
    <x v="1"/>
    <x v="4"/>
    <x v="0"/>
    <x v="0"/>
    <x v="1"/>
    <x v="40"/>
    <x v="40"/>
    <x v="0"/>
    <x v="0"/>
    <x v="0"/>
    <x v="3"/>
    <x v="3"/>
    <x v="2"/>
  </r>
  <r>
    <n v="5520"/>
    <x v="1046"/>
    <x v="10"/>
    <x v="2"/>
    <x v="2"/>
    <x v="3"/>
    <x v="3"/>
    <x v="3"/>
    <x v="7"/>
    <x v="11"/>
    <x v="11"/>
    <x v="0"/>
    <x v="0"/>
    <x v="0"/>
    <x v="2"/>
    <x v="2"/>
    <x v="3"/>
  </r>
  <r>
    <n v="5521"/>
    <x v="1046"/>
    <x v="10"/>
    <x v="2"/>
    <x v="2"/>
    <x v="6"/>
    <x v="4"/>
    <x v="4"/>
    <x v="9"/>
    <x v="46"/>
    <x v="46"/>
    <x v="0"/>
    <x v="0"/>
    <x v="0"/>
    <x v="2"/>
    <x v="2"/>
    <x v="0"/>
  </r>
  <r>
    <n v="5522"/>
    <x v="1046"/>
    <x v="10"/>
    <x v="2"/>
    <x v="1"/>
    <x v="6"/>
    <x v="2"/>
    <x v="2"/>
    <x v="4"/>
    <x v="17"/>
    <x v="17"/>
    <x v="1"/>
    <x v="1"/>
    <x v="0"/>
    <x v="3"/>
    <x v="3"/>
    <x v="0"/>
  </r>
  <r>
    <n v="5523"/>
    <x v="1046"/>
    <x v="10"/>
    <x v="2"/>
    <x v="1"/>
    <x v="6"/>
    <x v="2"/>
    <x v="2"/>
    <x v="8"/>
    <x v="36"/>
    <x v="36"/>
    <x v="1"/>
    <x v="1"/>
    <x v="0"/>
    <x v="2"/>
    <x v="2"/>
    <x v="0"/>
  </r>
  <r>
    <n v="5524"/>
    <x v="1046"/>
    <x v="10"/>
    <x v="2"/>
    <x v="2"/>
    <x v="3"/>
    <x v="0"/>
    <x v="0"/>
    <x v="2"/>
    <x v="2"/>
    <x v="2"/>
    <x v="0"/>
    <x v="0"/>
    <x v="0"/>
    <x v="3"/>
    <x v="3"/>
    <x v="2"/>
  </r>
  <r>
    <n v="5525"/>
    <x v="1047"/>
    <x v="10"/>
    <x v="2"/>
    <x v="1"/>
    <x v="6"/>
    <x v="4"/>
    <x v="4"/>
    <x v="6"/>
    <x v="9"/>
    <x v="9"/>
    <x v="0"/>
    <x v="0"/>
    <x v="0"/>
    <x v="0"/>
    <x v="0"/>
    <x v="0"/>
  </r>
  <r>
    <n v="5526"/>
    <x v="1047"/>
    <x v="10"/>
    <x v="2"/>
    <x v="2"/>
    <x v="2"/>
    <x v="2"/>
    <x v="2"/>
    <x v="6"/>
    <x v="32"/>
    <x v="32"/>
    <x v="0"/>
    <x v="0"/>
    <x v="0"/>
    <x v="2"/>
    <x v="2"/>
    <x v="0"/>
  </r>
  <r>
    <n v="5527"/>
    <x v="1047"/>
    <x v="10"/>
    <x v="2"/>
    <x v="2"/>
    <x v="5"/>
    <x v="0"/>
    <x v="0"/>
    <x v="0"/>
    <x v="0"/>
    <x v="0"/>
    <x v="0"/>
    <x v="0"/>
    <x v="0"/>
    <x v="2"/>
    <x v="2"/>
    <x v="0"/>
  </r>
  <r>
    <n v="5528"/>
    <x v="1047"/>
    <x v="10"/>
    <x v="2"/>
    <x v="0"/>
    <x v="4"/>
    <x v="0"/>
    <x v="0"/>
    <x v="4"/>
    <x v="4"/>
    <x v="4"/>
    <x v="0"/>
    <x v="0"/>
    <x v="1"/>
    <x v="2"/>
    <x v="2"/>
    <x v="2"/>
  </r>
  <r>
    <n v="5529"/>
    <x v="1048"/>
    <x v="10"/>
    <x v="2"/>
    <x v="2"/>
    <x v="4"/>
    <x v="2"/>
    <x v="2"/>
    <x v="2"/>
    <x v="12"/>
    <x v="12"/>
    <x v="0"/>
    <x v="0"/>
    <x v="1"/>
    <x v="2"/>
    <x v="2"/>
    <x v="0"/>
  </r>
  <r>
    <n v="5530"/>
    <x v="1048"/>
    <x v="10"/>
    <x v="2"/>
    <x v="1"/>
    <x v="0"/>
    <x v="0"/>
    <x v="0"/>
    <x v="0"/>
    <x v="0"/>
    <x v="0"/>
    <x v="1"/>
    <x v="1"/>
    <x v="0"/>
    <x v="2"/>
    <x v="2"/>
    <x v="0"/>
  </r>
  <r>
    <n v="5531"/>
    <x v="1048"/>
    <x v="10"/>
    <x v="2"/>
    <x v="2"/>
    <x v="4"/>
    <x v="2"/>
    <x v="2"/>
    <x v="2"/>
    <x v="12"/>
    <x v="12"/>
    <x v="1"/>
    <x v="1"/>
    <x v="0"/>
    <x v="0"/>
    <x v="0"/>
    <x v="0"/>
  </r>
  <r>
    <n v="5532"/>
    <x v="1048"/>
    <x v="10"/>
    <x v="2"/>
    <x v="2"/>
    <x v="5"/>
    <x v="0"/>
    <x v="0"/>
    <x v="3"/>
    <x v="45"/>
    <x v="45"/>
    <x v="1"/>
    <x v="1"/>
    <x v="0"/>
    <x v="2"/>
    <x v="2"/>
    <x v="0"/>
  </r>
  <r>
    <n v="5533"/>
    <x v="1048"/>
    <x v="10"/>
    <x v="2"/>
    <x v="2"/>
    <x v="2"/>
    <x v="4"/>
    <x v="4"/>
    <x v="2"/>
    <x v="24"/>
    <x v="24"/>
    <x v="0"/>
    <x v="0"/>
    <x v="1"/>
    <x v="2"/>
    <x v="2"/>
    <x v="1"/>
  </r>
  <r>
    <n v="5534"/>
    <x v="1048"/>
    <x v="10"/>
    <x v="2"/>
    <x v="0"/>
    <x v="0"/>
    <x v="3"/>
    <x v="3"/>
    <x v="2"/>
    <x v="5"/>
    <x v="5"/>
    <x v="0"/>
    <x v="0"/>
    <x v="0"/>
    <x v="2"/>
    <x v="2"/>
    <x v="1"/>
  </r>
  <r>
    <n v="5535"/>
    <x v="1048"/>
    <x v="10"/>
    <x v="2"/>
    <x v="0"/>
    <x v="3"/>
    <x v="1"/>
    <x v="1"/>
    <x v="9"/>
    <x v="44"/>
    <x v="44"/>
    <x v="1"/>
    <x v="1"/>
    <x v="1"/>
    <x v="4"/>
    <x v="4"/>
    <x v="0"/>
  </r>
  <r>
    <n v="5536"/>
    <x v="1048"/>
    <x v="10"/>
    <x v="2"/>
    <x v="2"/>
    <x v="2"/>
    <x v="3"/>
    <x v="3"/>
    <x v="6"/>
    <x v="13"/>
    <x v="13"/>
    <x v="0"/>
    <x v="0"/>
    <x v="0"/>
    <x v="2"/>
    <x v="2"/>
    <x v="0"/>
  </r>
  <r>
    <n v="5537"/>
    <x v="1048"/>
    <x v="10"/>
    <x v="2"/>
    <x v="1"/>
    <x v="0"/>
    <x v="2"/>
    <x v="2"/>
    <x v="6"/>
    <x v="32"/>
    <x v="32"/>
    <x v="1"/>
    <x v="1"/>
    <x v="0"/>
    <x v="0"/>
    <x v="0"/>
    <x v="0"/>
  </r>
  <r>
    <n v="5538"/>
    <x v="1048"/>
    <x v="10"/>
    <x v="2"/>
    <x v="2"/>
    <x v="0"/>
    <x v="2"/>
    <x v="2"/>
    <x v="2"/>
    <x v="12"/>
    <x v="12"/>
    <x v="0"/>
    <x v="0"/>
    <x v="0"/>
    <x v="4"/>
    <x v="4"/>
    <x v="0"/>
  </r>
  <r>
    <n v="5539"/>
    <x v="1049"/>
    <x v="10"/>
    <x v="2"/>
    <x v="0"/>
    <x v="6"/>
    <x v="3"/>
    <x v="3"/>
    <x v="9"/>
    <x v="35"/>
    <x v="35"/>
    <x v="0"/>
    <x v="0"/>
    <x v="0"/>
    <x v="0"/>
    <x v="0"/>
    <x v="0"/>
  </r>
  <r>
    <n v="5540"/>
    <x v="1049"/>
    <x v="10"/>
    <x v="2"/>
    <x v="0"/>
    <x v="1"/>
    <x v="3"/>
    <x v="3"/>
    <x v="9"/>
    <x v="35"/>
    <x v="35"/>
    <x v="0"/>
    <x v="0"/>
    <x v="1"/>
    <x v="2"/>
    <x v="2"/>
    <x v="0"/>
  </r>
  <r>
    <n v="5541"/>
    <x v="1049"/>
    <x v="10"/>
    <x v="2"/>
    <x v="1"/>
    <x v="6"/>
    <x v="3"/>
    <x v="3"/>
    <x v="8"/>
    <x v="18"/>
    <x v="18"/>
    <x v="1"/>
    <x v="1"/>
    <x v="0"/>
    <x v="0"/>
    <x v="0"/>
    <x v="4"/>
  </r>
  <r>
    <n v="5542"/>
    <x v="1049"/>
    <x v="10"/>
    <x v="2"/>
    <x v="2"/>
    <x v="1"/>
    <x v="1"/>
    <x v="1"/>
    <x v="3"/>
    <x v="14"/>
    <x v="14"/>
    <x v="1"/>
    <x v="1"/>
    <x v="0"/>
    <x v="1"/>
    <x v="1"/>
    <x v="0"/>
  </r>
  <r>
    <n v="5543"/>
    <x v="1049"/>
    <x v="10"/>
    <x v="2"/>
    <x v="0"/>
    <x v="1"/>
    <x v="0"/>
    <x v="0"/>
    <x v="5"/>
    <x v="48"/>
    <x v="48"/>
    <x v="1"/>
    <x v="1"/>
    <x v="0"/>
    <x v="2"/>
    <x v="2"/>
    <x v="0"/>
  </r>
  <r>
    <n v="5544"/>
    <x v="1049"/>
    <x v="10"/>
    <x v="2"/>
    <x v="0"/>
    <x v="0"/>
    <x v="3"/>
    <x v="3"/>
    <x v="5"/>
    <x v="16"/>
    <x v="16"/>
    <x v="0"/>
    <x v="0"/>
    <x v="0"/>
    <x v="2"/>
    <x v="2"/>
    <x v="1"/>
  </r>
  <r>
    <n v="5545"/>
    <x v="1049"/>
    <x v="10"/>
    <x v="2"/>
    <x v="0"/>
    <x v="1"/>
    <x v="0"/>
    <x v="0"/>
    <x v="1"/>
    <x v="40"/>
    <x v="40"/>
    <x v="0"/>
    <x v="0"/>
    <x v="0"/>
    <x v="0"/>
    <x v="0"/>
    <x v="2"/>
  </r>
  <r>
    <n v="5546"/>
    <x v="1049"/>
    <x v="10"/>
    <x v="2"/>
    <x v="0"/>
    <x v="2"/>
    <x v="3"/>
    <x v="3"/>
    <x v="2"/>
    <x v="5"/>
    <x v="5"/>
    <x v="0"/>
    <x v="0"/>
    <x v="0"/>
    <x v="2"/>
    <x v="2"/>
    <x v="1"/>
  </r>
  <r>
    <n v="5547"/>
    <x v="1049"/>
    <x v="10"/>
    <x v="2"/>
    <x v="0"/>
    <x v="2"/>
    <x v="3"/>
    <x v="3"/>
    <x v="7"/>
    <x v="11"/>
    <x v="11"/>
    <x v="1"/>
    <x v="1"/>
    <x v="0"/>
    <x v="2"/>
    <x v="2"/>
    <x v="3"/>
  </r>
  <r>
    <n v="5548"/>
    <x v="1049"/>
    <x v="10"/>
    <x v="2"/>
    <x v="0"/>
    <x v="4"/>
    <x v="3"/>
    <x v="3"/>
    <x v="4"/>
    <x v="29"/>
    <x v="29"/>
    <x v="0"/>
    <x v="0"/>
    <x v="0"/>
    <x v="3"/>
    <x v="3"/>
    <x v="4"/>
  </r>
  <r>
    <n v="5549"/>
    <x v="1049"/>
    <x v="10"/>
    <x v="2"/>
    <x v="2"/>
    <x v="4"/>
    <x v="3"/>
    <x v="3"/>
    <x v="6"/>
    <x v="13"/>
    <x v="13"/>
    <x v="1"/>
    <x v="1"/>
    <x v="1"/>
    <x v="0"/>
    <x v="0"/>
    <x v="0"/>
  </r>
  <r>
    <n v="5550"/>
    <x v="1049"/>
    <x v="10"/>
    <x v="2"/>
    <x v="1"/>
    <x v="5"/>
    <x v="3"/>
    <x v="3"/>
    <x v="3"/>
    <x v="41"/>
    <x v="41"/>
    <x v="0"/>
    <x v="0"/>
    <x v="0"/>
    <x v="3"/>
    <x v="3"/>
    <x v="2"/>
  </r>
  <r>
    <n v="5551"/>
    <x v="1049"/>
    <x v="10"/>
    <x v="2"/>
    <x v="2"/>
    <x v="2"/>
    <x v="2"/>
    <x v="2"/>
    <x v="2"/>
    <x v="12"/>
    <x v="12"/>
    <x v="0"/>
    <x v="0"/>
    <x v="0"/>
    <x v="2"/>
    <x v="2"/>
    <x v="0"/>
  </r>
  <r>
    <n v="5552"/>
    <x v="1049"/>
    <x v="10"/>
    <x v="2"/>
    <x v="1"/>
    <x v="0"/>
    <x v="0"/>
    <x v="0"/>
    <x v="7"/>
    <x v="20"/>
    <x v="20"/>
    <x v="0"/>
    <x v="0"/>
    <x v="1"/>
    <x v="0"/>
    <x v="0"/>
    <x v="2"/>
  </r>
  <r>
    <n v="5553"/>
    <x v="1049"/>
    <x v="10"/>
    <x v="2"/>
    <x v="0"/>
    <x v="2"/>
    <x v="2"/>
    <x v="2"/>
    <x v="3"/>
    <x v="3"/>
    <x v="3"/>
    <x v="0"/>
    <x v="0"/>
    <x v="0"/>
    <x v="1"/>
    <x v="1"/>
    <x v="0"/>
  </r>
  <r>
    <n v="5554"/>
    <x v="1049"/>
    <x v="10"/>
    <x v="2"/>
    <x v="2"/>
    <x v="0"/>
    <x v="4"/>
    <x v="4"/>
    <x v="5"/>
    <x v="47"/>
    <x v="47"/>
    <x v="1"/>
    <x v="1"/>
    <x v="0"/>
    <x v="0"/>
    <x v="0"/>
    <x v="2"/>
  </r>
  <r>
    <n v="5555"/>
    <x v="1049"/>
    <x v="10"/>
    <x v="2"/>
    <x v="2"/>
    <x v="6"/>
    <x v="3"/>
    <x v="3"/>
    <x v="9"/>
    <x v="35"/>
    <x v="35"/>
    <x v="0"/>
    <x v="0"/>
    <x v="0"/>
    <x v="3"/>
    <x v="3"/>
    <x v="0"/>
  </r>
  <r>
    <n v="5556"/>
    <x v="1049"/>
    <x v="10"/>
    <x v="2"/>
    <x v="0"/>
    <x v="4"/>
    <x v="1"/>
    <x v="1"/>
    <x v="6"/>
    <x v="7"/>
    <x v="7"/>
    <x v="0"/>
    <x v="0"/>
    <x v="0"/>
    <x v="4"/>
    <x v="4"/>
    <x v="0"/>
  </r>
  <r>
    <n v="5557"/>
    <x v="1049"/>
    <x v="10"/>
    <x v="2"/>
    <x v="2"/>
    <x v="6"/>
    <x v="3"/>
    <x v="3"/>
    <x v="5"/>
    <x v="16"/>
    <x v="16"/>
    <x v="1"/>
    <x v="1"/>
    <x v="0"/>
    <x v="1"/>
    <x v="1"/>
    <x v="1"/>
  </r>
  <r>
    <n v="5558"/>
    <x v="1049"/>
    <x v="10"/>
    <x v="2"/>
    <x v="2"/>
    <x v="1"/>
    <x v="3"/>
    <x v="3"/>
    <x v="7"/>
    <x v="11"/>
    <x v="11"/>
    <x v="1"/>
    <x v="1"/>
    <x v="0"/>
    <x v="2"/>
    <x v="2"/>
    <x v="3"/>
  </r>
  <r>
    <n v="5559"/>
    <x v="1050"/>
    <x v="10"/>
    <x v="2"/>
    <x v="0"/>
    <x v="1"/>
    <x v="3"/>
    <x v="3"/>
    <x v="4"/>
    <x v="29"/>
    <x v="29"/>
    <x v="0"/>
    <x v="0"/>
    <x v="1"/>
    <x v="0"/>
    <x v="0"/>
    <x v="4"/>
  </r>
  <r>
    <n v="5560"/>
    <x v="1050"/>
    <x v="10"/>
    <x v="2"/>
    <x v="0"/>
    <x v="1"/>
    <x v="4"/>
    <x v="4"/>
    <x v="1"/>
    <x v="37"/>
    <x v="37"/>
    <x v="0"/>
    <x v="0"/>
    <x v="0"/>
    <x v="3"/>
    <x v="3"/>
    <x v="4"/>
  </r>
  <r>
    <n v="5561"/>
    <x v="1050"/>
    <x v="10"/>
    <x v="2"/>
    <x v="1"/>
    <x v="5"/>
    <x v="3"/>
    <x v="3"/>
    <x v="2"/>
    <x v="5"/>
    <x v="5"/>
    <x v="0"/>
    <x v="0"/>
    <x v="0"/>
    <x v="3"/>
    <x v="3"/>
    <x v="1"/>
  </r>
  <r>
    <n v="5562"/>
    <x v="1050"/>
    <x v="10"/>
    <x v="2"/>
    <x v="1"/>
    <x v="3"/>
    <x v="0"/>
    <x v="0"/>
    <x v="4"/>
    <x v="4"/>
    <x v="4"/>
    <x v="0"/>
    <x v="0"/>
    <x v="1"/>
    <x v="2"/>
    <x v="2"/>
    <x v="2"/>
  </r>
  <r>
    <n v="5563"/>
    <x v="1051"/>
    <x v="10"/>
    <x v="2"/>
    <x v="1"/>
    <x v="5"/>
    <x v="3"/>
    <x v="3"/>
    <x v="6"/>
    <x v="13"/>
    <x v="13"/>
    <x v="0"/>
    <x v="0"/>
    <x v="0"/>
    <x v="3"/>
    <x v="3"/>
    <x v="0"/>
  </r>
  <r>
    <n v="5564"/>
    <x v="1051"/>
    <x v="10"/>
    <x v="2"/>
    <x v="2"/>
    <x v="5"/>
    <x v="1"/>
    <x v="1"/>
    <x v="5"/>
    <x v="28"/>
    <x v="28"/>
    <x v="1"/>
    <x v="1"/>
    <x v="0"/>
    <x v="4"/>
    <x v="4"/>
    <x v="2"/>
  </r>
  <r>
    <n v="5565"/>
    <x v="1052"/>
    <x v="10"/>
    <x v="2"/>
    <x v="0"/>
    <x v="0"/>
    <x v="3"/>
    <x v="3"/>
    <x v="0"/>
    <x v="25"/>
    <x v="25"/>
    <x v="1"/>
    <x v="1"/>
    <x v="0"/>
    <x v="2"/>
    <x v="2"/>
    <x v="2"/>
  </r>
  <r>
    <n v="5566"/>
    <x v="1052"/>
    <x v="10"/>
    <x v="2"/>
    <x v="0"/>
    <x v="1"/>
    <x v="4"/>
    <x v="4"/>
    <x v="5"/>
    <x v="47"/>
    <x v="47"/>
    <x v="1"/>
    <x v="1"/>
    <x v="0"/>
    <x v="2"/>
    <x v="2"/>
    <x v="2"/>
  </r>
  <r>
    <n v="5567"/>
    <x v="1052"/>
    <x v="10"/>
    <x v="2"/>
    <x v="1"/>
    <x v="6"/>
    <x v="4"/>
    <x v="4"/>
    <x v="6"/>
    <x v="9"/>
    <x v="9"/>
    <x v="0"/>
    <x v="0"/>
    <x v="0"/>
    <x v="2"/>
    <x v="2"/>
    <x v="0"/>
  </r>
  <r>
    <n v="5568"/>
    <x v="1052"/>
    <x v="10"/>
    <x v="2"/>
    <x v="0"/>
    <x v="4"/>
    <x v="1"/>
    <x v="1"/>
    <x v="2"/>
    <x v="30"/>
    <x v="30"/>
    <x v="0"/>
    <x v="0"/>
    <x v="0"/>
    <x v="4"/>
    <x v="4"/>
    <x v="2"/>
  </r>
  <r>
    <n v="5569"/>
    <x v="1052"/>
    <x v="10"/>
    <x v="2"/>
    <x v="1"/>
    <x v="2"/>
    <x v="4"/>
    <x v="4"/>
    <x v="1"/>
    <x v="37"/>
    <x v="37"/>
    <x v="0"/>
    <x v="0"/>
    <x v="0"/>
    <x v="1"/>
    <x v="1"/>
    <x v="4"/>
  </r>
  <r>
    <n v="5570"/>
    <x v="1052"/>
    <x v="10"/>
    <x v="2"/>
    <x v="2"/>
    <x v="2"/>
    <x v="1"/>
    <x v="1"/>
    <x v="0"/>
    <x v="10"/>
    <x v="10"/>
    <x v="0"/>
    <x v="0"/>
    <x v="0"/>
    <x v="2"/>
    <x v="2"/>
    <x v="2"/>
  </r>
  <r>
    <n v="5571"/>
    <x v="1052"/>
    <x v="10"/>
    <x v="2"/>
    <x v="1"/>
    <x v="5"/>
    <x v="1"/>
    <x v="1"/>
    <x v="8"/>
    <x v="33"/>
    <x v="33"/>
    <x v="0"/>
    <x v="0"/>
    <x v="0"/>
    <x v="2"/>
    <x v="2"/>
    <x v="1"/>
  </r>
  <r>
    <n v="5572"/>
    <x v="1052"/>
    <x v="10"/>
    <x v="2"/>
    <x v="2"/>
    <x v="2"/>
    <x v="1"/>
    <x v="1"/>
    <x v="9"/>
    <x v="44"/>
    <x v="44"/>
    <x v="1"/>
    <x v="1"/>
    <x v="1"/>
    <x v="2"/>
    <x v="2"/>
    <x v="0"/>
  </r>
  <r>
    <n v="5573"/>
    <x v="1052"/>
    <x v="10"/>
    <x v="2"/>
    <x v="1"/>
    <x v="1"/>
    <x v="2"/>
    <x v="2"/>
    <x v="7"/>
    <x v="15"/>
    <x v="15"/>
    <x v="0"/>
    <x v="0"/>
    <x v="0"/>
    <x v="2"/>
    <x v="2"/>
    <x v="0"/>
  </r>
  <r>
    <n v="5574"/>
    <x v="1052"/>
    <x v="10"/>
    <x v="2"/>
    <x v="1"/>
    <x v="6"/>
    <x v="2"/>
    <x v="2"/>
    <x v="9"/>
    <x v="26"/>
    <x v="26"/>
    <x v="0"/>
    <x v="0"/>
    <x v="0"/>
    <x v="0"/>
    <x v="0"/>
    <x v="0"/>
  </r>
  <r>
    <n v="5575"/>
    <x v="1052"/>
    <x v="10"/>
    <x v="2"/>
    <x v="1"/>
    <x v="3"/>
    <x v="4"/>
    <x v="4"/>
    <x v="6"/>
    <x v="9"/>
    <x v="9"/>
    <x v="0"/>
    <x v="0"/>
    <x v="1"/>
    <x v="1"/>
    <x v="1"/>
    <x v="0"/>
  </r>
  <r>
    <n v="5576"/>
    <x v="1052"/>
    <x v="10"/>
    <x v="2"/>
    <x v="2"/>
    <x v="3"/>
    <x v="4"/>
    <x v="4"/>
    <x v="9"/>
    <x v="46"/>
    <x v="46"/>
    <x v="0"/>
    <x v="0"/>
    <x v="0"/>
    <x v="2"/>
    <x v="2"/>
    <x v="0"/>
  </r>
  <r>
    <n v="5577"/>
    <x v="1052"/>
    <x v="10"/>
    <x v="2"/>
    <x v="1"/>
    <x v="0"/>
    <x v="0"/>
    <x v="0"/>
    <x v="2"/>
    <x v="2"/>
    <x v="2"/>
    <x v="0"/>
    <x v="0"/>
    <x v="0"/>
    <x v="2"/>
    <x v="2"/>
    <x v="2"/>
  </r>
  <r>
    <n v="5578"/>
    <x v="1052"/>
    <x v="10"/>
    <x v="2"/>
    <x v="2"/>
    <x v="2"/>
    <x v="2"/>
    <x v="2"/>
    <x v="1"/>
    <x v="43"/>
    <x v="43"/>
    <x v="0"/>
    <x v="0"/>
    <x v="0"/>
    <x v="3"/>
    <x v="3"/>
    <x v="0"/>
  </r>
  <r>
    <n v="5579"/>
    <x v="1052"/>
    <x v="10"/>
    <x v="2"/>
    <x v="2"/>
    <x v="2"/>
    <x v="1"/>
    <x v="1"/>
    <x v="8"/>
    <x v="33"/>
    <x v="33"/>
    <x v="1"/>
    <x v="1"/>
    <x v="0"/>
    <x v="0"/>
    <x v="0"/>
    <x v="1"/>
  </r>
  <r>
    <n v="5580"/>
    <x v="1052"/>
    <x v="10"/>
    <x v="2"/>
    <x v="1"/>
    <x v="1"/>
    <x v="2"/>
    <x v="2"/>
    <x v="0"/>
    <x v="38"/>
    <x v="38"/>
    <x v="0"/>
    <x v="0"/>
    <x v="0"/>
    <x v="4"/>
    <x v="4"/>
    <x v="0"/>
  </r>
  <r>
    <n v="5581"/>
    <x v="1052"/>
    <x v="10"/>
    <x v="2"/>
    <x v="2"/>
    <x v="4"/>
    <x v="4"/>
    <x v="4"/>
    <x v="2"/>
    <x v="24"/>
    <x v="24"/>
    <x v="0"/>
    <x v="0"/>
    <x v="0"/>
    <x v="3"/>
    <x v="3"/>
    <x v="1"/>
  </r>
  <r>
    <n v="5582"/>
    <x v="1052"/>
    <x v="10"/>
    <x v="2"/>
    <x v="0"/>
    <x v="3"/>
    <x v="1"/>
    <x v="1"/>
    <x v="3"/>
    <x v="14"/>
    <x v="14"/>
    <x v="0"/>
    <x v="0"/>
    <x v="0"/>
    <x v="3"/>
    <x v="3"/>
    <x v="0"/>
  </r>
  <r>
    <n v="5583"/>
    <x v="1053"/>
    <x v="10"/>
    <x v="2"/>
    <x v="0"/>
    <x v="1"/>
    <x v="4"/>
    <x v="4"/>
    <x v="8"/>
    <x v="19"/>
    <x v="19"/>
    <x v="0"/>
    <x v="0"/>
    <x v="0"/>
    <x v="3"/>
    <x v="3"/>
    <x v="4"/>
  </r>
  <r>
    <n v="5584"/>
    <x v="1054"/>
    <x v="10"/>
    <x v="2"/>
    <x v="0"/>
    <x v="6"/>
    <x v="2"/>
    <x v="2"/>
    <x v="1"/>
    <x v="43"/>
    <x v="43"/>
    <x v="0"/>
    <x v="0"/>
    <x v="1"/>
    <x v="0"/>
    <x v="0"/>
    <x v="0"/>
  </r>
  <r>
    <n v="5585"/>
    <x v="1054"/>
    <x v="10"/>
    <x v="2"/>
    <x v="2"/>
    <x v="0"/>
    <x v="0"/>
    <x v="0"/>
    <x v="7"/>
    <x v="20"/>
    <x v="20"/>
    <x v="0"/>
    <x v="0"/>
    <x v="0"/>
    <x v="2"/>
    <x v="2"/>
    <x v="2"/>
  </r>
  <r>
    <n v="5586"/>
    <x v="1055"/>
    <x v="10"/>
    <x v="2"/>
    <x v="2"/>
    <x v="5"/>
    <x v="0"/>
    <x v="0"/>
    <x v="3"/>
    <x v="45"/>
    <x v="45"/>
    <x v="0"/>
    <x v="0"/>
    <x v="0"/>
    <x v="4"/>
    <x v="4"/>
    <x v="0"/>
  </r>
  <r>
    <n v="5587"/>
    <x v="1055"/>
    <x v="10"/>
    <x v="2"/>
    <x v="0"/>
    <x v="4"/>
    <x v="0"/>
    <x v="0"/>
    <x v="6"/>
    <x v="34"/>
    <x v="34"/>
    <x v="0"/>
    <x v="0"/>
    <x v="1"/>
    <x v="3"/>
    <x v="3"/>
    <x v="0"/>
  </r>
  <r>
    <n v="5588"/>
    <x v="1056"/>
    <x v="10"/>
    <x v="2"/>
    <x v="1"/>
    <x v="1"/>
    <x v="3"/>
    <x v="3"/>
    <x v="5"/>
    <x v="16"/>
    <x v="16"/>
    <x v="1"/>
    <x v="1"/>
    <x v="0"/>
    <x v="2"/>
    <x v="2"/>
    <x v="1"/>
  </r>
  <r>
    <n v="5589"/>
    <x v="1056"/>
    <x v="10"/>
    <x v="2"/>
    <x v="1"/>
    <x v="3"/>
    <x v="4"/>
    <x v="4"/>
    <x v="5"/>
    <x v="47"/>
    <x v="47"/>
    <x v="0"/>
    <x v="0"/>
    <x v="1"/>
    <x v="3"/>
    <x v="3"/>
    <x v="2"/>
  </r>
  <r>
    <n v="5590"/>
    <x v="1056"/>
    <x v="10"/>
    <x v="2"/>
    <x v="1"/>
    <x v="4"/>
    <x v="4"/>
    <x v="4"/>
    <x v="1"/>
    <x v="37"/>
    <x v="37"/>
    <x v="1"/>
    <x v="1"/>
    <x v="0"/>
    <x v="2"/>
    <x v="2"/>
    <x v="4"/>
  </r>
  <r>
    <n v="5591"/>
    <x v="1056"/>
    <x v="10"/>
    <x v="2"/>
    <x v="1"/>
    <x v="1"/>
    <x v="2"/>
    <x v="2"/>
    <x v="2"/>
    <x v="12"/>
    <x v="12"/>
    <x v="0"/>
    <x v="0"/>
    <x v="0"/>
    <x v="2"/>
    <x v="2"/>
    <x v="0"/>
  </r>
  <r>
    <n v="5592"/>
    <x v="1056"/>
    <x v="10"/>
    <x v="2"/>
    <x v="2"/>
    <x v="0"/>
    <x v="4"/>
    <x v="4"/>
    <x v="6"/>
    <x v="9"/>
    <x v="9"/>
    <x v="0"/>
    <x v="0"/>
    <x v="0"/>
    <x v="2"/>
    <x v="2"/>
    <x v="0"/>
  </r>
  <r>
    <n v="5593"/>
    <x v="1056"/>
    <x v="10"/>
    <x v="2"/>
    <x v="1"/>
    <x v="4"/>
    <x v="1"/>
    <x v="1"/>
    <x v="6"/>
    <x v="7"/>
    <x v="7"/>
    <x v="1"/>
    <x v="1"/>
    <x v="0"/>
    <x v="3"/>
    <x v="3"/>
    <x v="0"/>
  </r>
  <r>
    <n v="5594"/>
    <x v="1056"/>
    <x v="10"/>
    <x v="2"/>
    <x v="2"/>
    <x v="2"/>
    <x v="1"/>
    <x v="1"/>
    <x v="7"/>
    <x v="21"/>
    <x v="21"/>
    <x v="0"/>
    <x v="0"/>
    <x v="0"/>
    <x v="1"/>
    <x v="1"/>
    <x v="1"/>
  </r>
  <r>
    <n v="5595"/>
    <x v="1057"/>
    <x v="10"/>
    <x v="2"/>
    <x v="1"/>
    <x v="3"/>
    <x v="0"/>
    <x v="0"/>
    <x v="6"/>
    <x v="34"/>
    <x v="34"/>
    <x v="0"/>
    <x v="0"/>
    <x v="0"/>
    <x v="2"/>
    <x v="2"/>
    <x v="0"/>
  </r>
  <r>
    <n v="5596"/>
    <x v="1057"/>
    <x v="10"/>
    <x v="2"/>
    <x v="1"/>
    <x v="4"/>
    <x v="0"/>
    <x v="0"/>
    <x v="4"/>
    <x v="4"/>
    <x v="4"/>
    <x v="0"/>
    <x v="0"/>
    <x v="0"/>
    <x v="3"/>
    <x v="3"/>
    <x v="2"/>
  </r>
  <r>
    <n v="5597"/>
    <x v="1057"/>
    <x v="10"/>
    <x v="2"/>
    <x v="2"/>
    <x v="6"/>
    <x v="0"/>
    <x v="0"/>
    <x v="8"/>
    <x v="23"/>
    <x v="23"/>
    <x v="1"/>
    <x v="1"/>
    <x v="0"/>
    <x v="2"/>
    <x v="2"/>
    <x v="2"/>
  </r>
  <r>
    <n v="5598"/>
    <x v="1057"/>
    <x v="10"/>
    <x v="2"/>
    <x v="2"/>
    <x v="3"/>
    <x v="3"/>
    <x v="3"/>
    <x v="5"/>
    <x v="16"/>
    <x v="16"/>
    <x v="1"/>
    <x v="1"/>
    <x v="0"/>
    <x v="3"/>
    <x v="3"/>
    <x v="1"/>
  </r>
  <r>
    <n v="5599"/>
    <x v="1057"/>
    <x v="10"/>
    <x v="2"/>
    <x v="0"/>
    <x v="0"/>
    <x v="4"/>
    <x v="4"/>
    <x v="2"/>
    <x v="24"/>
    <x v="24"/>
    <x v="1"/>
    <x v="1"/>
    <x v="0"/>
    <x v="3"/>
    <x v="3"/>
    <x v="1"/>
  </r>
  <r>
    <n v="5600"/>
    <x v="1057"/>
    <x v="10"/>
    <x v="2"/>
    <x v="0"/>
    <x v="3"/>
    <x v="4"/>
    <x v="4"/>
    <x v="7"/>
    <x v="31"/>
    <x v="31"/>
    <x v="0"/>
    <x v="0"/>
    <x v="0"/>
    <x v="2"/>
    <x v="2"/>
    <x v="4"/>
  </r>
  <r>
    <n v="5601"/>
    <x v="1057"/>
    <x v="10"/>
    <x v="2"/>
    <x v="2"/>
    <x v="6"/>
    <x v="4"/>
    <x v="4"/>
    <x v="3"/>
    <x v="42"/>
    <x v="42"/>
    <x v="0"/>
    <x v="0"/>
    <x v="0"/>
    <x v="3"/>
    <x v="3"/>
    <x v="2"/>
  </r>
  <r>
    <n v="5602"/>
    <x v="1057"/>
    <x v="10"/>
    <x v="2"/>
    <x v="2"/>
    <x v="4"/>
    <x v="1"/>
    <x v="1"/>
    <x v="9"/>
    <x v="44"/>
    <x v="44"/>
    <x v="1"/>
    <x v="1"/>
    <x v="0"/>
    <x v="2"/>
    <x v="2"/>
    <x v="0"/>
  </r>
  <r>
    <n v="5603"/>
    <x v="1057"/>
    <x v="10"/>
    <x v="2"/>
    <x v="2"/>
    <x v="0"/>
    <x v="1"/>
    <x v="1"/>
    <x v="7"/>
    <x v="21"/>
    <x v="21"/>
    <x v="1"/>
    <x v="1"/>
    <x v="0"/>
    <x v="2"/>
    <x v="2"/>
    <x v="1"/>
  </r>
  <r>
    <n v="5604"/>
    <x v="1057"/>
    <x v="10"/>
    <x v="2"/>
    <x v="0"/>
    <x v="0"/>
    <x v="0"/>
    <x v="0"/>
    <x v="6"/>
    <x v="34"/>
    <x v="34"/>
    <x v="1"/>
    <x v="1"/>
    <x v="0"/>
    <x v="2"/>
    <x v="2"/>
    <x v="0"/>
  </r>
  <r>
    <n v="5605"/>
    <x v="1057"/>
    <x v="10"/>
    <x v="2"/>
    <x v="2"/>
    <x v="6"/>
    <x v="4"/>
    <x v="4"/>
    <x v="8"/>
    <x v="19"/>
    <x v="19"/>
    <x v="0"/>
    <x v="0"/>
    <x v="0"/>
    <x v="3"/>
    <x v="3"/>
    <x v="4"/>
  </r>
  <r>
    <n v="5606"/>
    <x v="1057"/>
    <x v="10"/>
    <x v="2"/>
    <x v="0"/>
    <x v="4"/>
    <x v="3"/>
    <x v="3"/>
    <x v="6"/>
    <x v="13"/>
    <x v="13"/>
    <x v="0"/>
    <x v="0"/>
    <x v="0"/>
    <x v="2"/>
    <x v="2"/>
    <x v="0"/>
  </r>
  <r>
    <n v="5607"/>
    <x v="1057"/>
    <x v="10"/>
    <x v="2"/>
    <x v="0"/>
    <x v="1"/>
    <x v="1"/>
    <x v="1"/>
    <x v="9"/>
    <x v="44"/>
    <x v="44"/>
    <x v="1"/>
    <x v="1"/>
    <x v="0"/>
    <x v="2"/>
    <x v="2"/>
    <x v="0"/>
  </r>
  <r>
    <n v="5608"/>
    <x v="1057"/>
    <x v="10"/>
    <x v="2"/>
    <x v="2"/>
    <x v="2"/>
    <x v="3"/>
    <x v="3"/>
    <x v="1"/>
    <x v="27"/>
    <x v="27"/>
    <x v="0"/>
    <x v="0"/>
    <x v="0"/>
    <x v="1"/>
    <x v="1"/>
    <x v="3"/>
  </r>
  <r>
    <n v="5609"/>
    <x v="1057"/>
    <x v="10"/>
    <x v="2"/>
    <x v="0"/>
    <x v="5"/>
    <x v="3"/>
    <x v="3"/>
    <x v="1"/>
    <x v="27"/>
    <x v="27"/>
    <x v="0"/>
    <x v="0"/>
    <x v="0"/>
    <x v="0"/>
    <x v="0"/>
    <x v="3"/>
  </r>
  <r>
    <n v="5610"/>
    <x v="1057"/>
    <x v="10"/>
    <x v="2"/>
    <x v="0"/>
    <x v="2"/>
    <x v="2"/>
    <x v="2"/>
    <x v="9"/>
    <x v="26"/>
    <x v="26"/>
    <x v="0"/>
    <x v="0"/>
    <x v="0"/>
    <x v="2"/>
    <x v="2"/>
    <x v="0"/>
  </r>
  <r>
    <n v="5611"/>
    <x v="1058"/>
    <x v="10"/>
    <x v="2"/>
    <x v="2"/>
    <x v="5"/>
    <x v="1"/>
    <x v="1"/>
    <x v="7"/>
    <x v="21"/>
    <x v="21"/>
    <x v="1"/>
    <x v="1"/>
    <x v="0"/>
    <x v="2"/>
    <x v="2"/>
    <x v="1"/>
  </r>
  <r>
    <n v="5612"/>
    <x v="1058"/>
    <x v="10"/>
    <x v="2"/>
    <x v="1"/>
    <x v="6"/>
    <x v="1"/>
    <x v="1"/>
    <x v="9"/>
    <x v="44"/>
    <x v="44"/>
    <x v="1"/>
    <x v="1"/>
    <x v="1"/>
    <x v="2"/>
    <x v="2"/>
    <x v="0"/>
  </r>
  <r>
    <n v="5613"/>
    <x v="1058"/>
    <x v="10"/>
    <x v="2"/>
    <x v="2"/>
    <x v="5"/>
    <x v="0"/>
    <x v="0"/>
    <x v="4"/>
    <x v="4"/>
    <x v="4"/>
    <x v="1"/>
    <x v="1"/>
    <x v="0"/>
    <x v="0"/>
    <x v="0"/>
    <x v="2"/>
  </r>
  <r>
    <n v="5614"/>
    <x v="1058"/>
    <x v="10"/>
    <x v="2"/>
    <x v="2"/>
    <x v="1"/>
    <x v="0"/>
    <x v="0"/>
    <x v="9"/>
    <x v="39"/>
    <x v="39"/>
    <x v="1"/>
    <x v="1"/>
    <x v="0"/>
    <x v="2"/>
    <x v="2"/>
    <x v="0"/>
  </r>
  <r>
    <n v="5615"/>
    <x v="1058"/>
    <x v="10"/>
    <x v="2"/>
    <x v="2"/>
    <x v="5"/>
    <x v="4"/>
    <x v="4"/>
    <x v="5"/>
    <x v="47"/>
    <x v="47"/>
    <x v="0"/>
    <x v="0"/>
    <x v="0"/>
    <x v="0"/>
    <x v="0"/>
    <x v="2"/>
  </r>
  <r>
    <n v="5616"/>
    <x v="1059"/>
    <x v="10"/>
    <x v="2"/>
    <x v="1"/>
    <x v="6"/>
    <x v="0"/>
    <x v="0"/>
    <x v="1"/>
    <x v="40"/>
    <x v="40"/>
    <x v="1"/>
    <x v="1"/>
    <x v="0"/>
    <x v="2"/>
    <x v="2"/>
    <x v="2"/>
  </r>
  <r>
    <n v="5617"/>
    <x v="1059"/>
    <x v="10"/>
    <x v="2"/>
    <x v="2"/>
    <x v="5"/>
    <x v="4"/>
    <x v="4"/>
    <x v="6"/>
    <x v="9"/>
    <x v="9"/>
    <x v="1"/>
    <x v="1"/>
    <x v="0"/>
    <x v="2"/>
    <x v="2"/>
    <x v="0"/>
  </r>
  <r>
    <n v="5618"/>
    <x v="1059"/>
    <x v="10"/>
    <x v="2"/>
    <x v="2"/>
    <x v="4"/>
    <x v="3"/>
    <x v="3"/>
    <x v="6"/>
    <x v="13"/>
    <x v="13"/>
    <x v="0"/>
    <x v="0"/>
    <x v="0"/>
    <x v="0"/>
    <x v="0"/>
    <x v="0"/>
  </r>
  <r>
    <n v="5619"/>
    <x v="1059"/>
    <x v="10"/>
    <x v="2"/>
    <x v="2"/>
    <x v="2"/>
    <x v="0"/>
    <x v="0"/>
    <x v="5"/>
    <x v="48"/>
    <x v="48"/>
    <x v="1"/>
    <x v="1"/>
    <x v="0"/>
    <x v="3"/>
    <x v="3"/>
    <x v="0"/>
  </r>
  <r>
    <n v="5620"/>
    <x v="1060"/>
    <x v="10"/>
    <x v="2"/>
    <x v="0"/>
    <x v="6"/>
    <x v="4"/>
    <x v="4"/>
    <x v="7"/>
    <x v="31"/>
    <x v="31"/>
    <x v="1"/>
    <x v="1"/>
    <x v="0"/>
    <x v="2"/>
    <x v="2"/>
    <x v="4"/>
  </r>
  <r>
    <n v="5621"/>
    <x v="1060"/>
    <x v="10"/>
    <x v="2"/>
    <x v="1"/>
    <x v="4"/>
    <x v="2"/>
    <x v="2"/>
    <x v="1"/>
    <x v="43"/>
    <x v="43"/>
    <x v="1"/>
    <x v="1"/>
    <x v="0"/>
    <x v="2"/>
    <x v="2"/>
    <x v="0"/>
  </r>
  <r>
    <n v="5622"/>
    <x v="1060"/>
    <x v="10"/>
    <x v="2"/>
    <x v="2"/>
    <x v="1"/>
    <x v="4"/>
    <x v="4"/>
    <x v="1"/>
    <x v="37"/>
    <x v="37"/>
    <x v="0"/>
    <x v="0"/>
    <x v="0"/>
    <x v="0"/>
    <x v="0"/>
    <x v="4"/>
  </r>
  <r>
    <n v="5623"/>
    <x v="1060"/>
    <x v="10"/>
    <x v="2"/>
    <x v="1"/>
    <x v="3"/>
    <x v="3"/>
    <x v="3"/>
    <x v="1"/>
    <x v="27"/>
    <x v="27"/>
    <x v="0"/>
    <x v="0"/>
    <x v="0"/>
    <x v="3"/>
    <x v="3"/>
    <x v="3"/>
  </r>
  <r>
    <n v="5624"/>
    <x v="1061"/>
    <x v="10"/>
    <x v="2"/>
    <x v="1"/>
    <x v="4"/>
    <x v="0"/>
    <x v="0"/>
    <x v="0"/>
    <x v="0"/>
    <x v="0"/>
    <x v="0"/>
    <x v="0"/>
    <x v="1"/>
    <x v="3"/>
    <x v="3"/>
    <x v="0"/>
  </r>
  <r>
    <n v="5625"/>
    <x v="1061"/>
    <x v="10"/>
    <x v="2"/>
    <x v="1"/>
    <x v="3"/>
    <x v="2"/>
    <x v="2"/>
    <x v="6"/>
    <x v="32"/>
    <x v="32"/>
    <x v="1"/>
    <x v="1"/>
    <x v="0"/>
    <x v="3"/>
    <x v="3"/>
    <x v="0"/>
  </r>
  <r>
    <n v="5626"/>
    <x v="1061"/>
    <x v="10"/>
    <x v="2"/>
    <x v="0"/>
    <x v="3"/>
    <x v="3"/>
    <x v="3"/>
    <x v="3"/>
    <x v="41"/>
    <x v="41"/>
    <x v="1"/>
    <x v="1"/>
    <x v="0"/>
    <x v="3"/>
    <x v="3"/>
    <x v="2"/>
  </r>
  <r>
    <n v="5627"/>
    <x v="1061"/>
    <x v="10"/>
    <x v="2"/>
    <x v="1"/>
    <x v="5"/>
    <x v="0"/>
    <x v="0"/>
    <x v="2"/>
    <x v="2"/>
    <x v="2"/>
    <x v="1"/>
    <x v="1"/>
    <x v="0"/>
    <x v="3"/>
    <x v="3"/>
    <x v="2"/>
  </r>
  <r>
    <n v="5628"/>
    <x v="1062"/>
    <x v="10"/>
    <x v="2"/>
    <x v="2"/>
    <x v="2"/>
    <x v="3"/>
    <x v="3"/>
    <x v="1"/>
    <x v="27"/>
    <x v="27"/>
    <x v="0"/>
    <x v="0"/>
    <x v="0"/>
    <x v="0"/>
    <x v="0"/>
    <x v="3"/>
  </r>
  <r>
    <n v="5629"/>
    <x v="1062"/>
    <x v="10"/>
    <x v="2"/>
    <x v="1"/>
    <x v="3"/>
    <x v="3"/>
    <x v="3"/>
    <x v="2"/>
    <x v="5"/>
    <x v="5"/>
    <x v="0"/>
    <x v="0"/>
    <x v="0"/>
    <x v="2"/>
    <x v="2"/>
    <x v="1"/>
  </r>
  <r>
    <n v="5630"/>
    <x v="1063"/>
    <x v="10"/>
    <x v="2"/>
    <x v="0"/>
    <x v="5"/>
    <x v="1"/>
    <x v="1"/>
    <x v="0"/>
    <x v="10"/>
    <x v="10"/>
    <x v="0"/>
    <x v="0"/>
    <x v="0"/>
    <x v="2"/>
    <x v="2"/>
    <x v="2"/>
  </r>
  <r>
    <n v="5631"/>
    <x v="1063"/>
    <x v="10"/>
    <x v="2"/>
    <x v="0"/>
    <x v="6"/>
    <x v="2"/>
    <x v="2"/>
    <x v="2"/>
    <x v="12"/>
    <x v="12"/>
    <x v="1"/>
    <x v="1"/>
    <x v="0"/>
    <x v="0"/>
    <x v="0"/>
    <x v="0"/>
  </r>
  <r>
    <n v="5632"/>
    <x v="1063"/>
    <x v="10"/>
    <x v="2"/>
    <x v="2"/>
    <x v="3"/>
    <x v="4"/>
    <x v="4"/>
    <x v="5"/>
    <x v="47"/>
    <x v="47"/>
    <x v="1"/>
    <x v="1"/>
    <x v="1"/>
    <x v="3"/>
    <x v="3"/>
    <x v="2"/>
  </r>
  <r>
    <n v="5633"/>
    <x v="1063"/>
    <x v="10"/>
    <x v="2"/>
    <x v="0"/>
    <x v="2"/>
    <x v="4"/>
    <x v="4"/>
    <x v="3"/>
    <x v="42"/>
    <x v="42"/>
    <x v="0"/>
    <x v="0"/>
    <x v="0"/>
    <x v="2"/>
    <x v="2"/>
    <x v="2"/>
  </r>
  <r>
    <n v="5634"/>
    <x v="1064"/>
    <x v="11"/>
    <x v="2"/>
    <x v="1"/>
    <x v="5"/>
    <x v="4"/>
    <x v="4"/>
    <x v="7"/>
    <x v="31"/>
    <x v="31"/>
    <x v="1"/>
    <x v="1"/>
    <x v="1"/>
    <x v="4"/>
    <x v="4"/>
    <x v="4"/>
  </r>
  <r>
    <n v="5635"/>
    <x v="1064"/>
    <x v="11"/>
    <x v="2"/>
    <x v="1"/>
    <x v="1"/>
    <x v="1"/>
    <x v="1"/>
    <x v="4"/>
    <x v="22"/>
    <x v="22"/>
    <x v="1"/>
    <x v="1"/>
    <x v="0"/>
    <x v="2"/>
    <x v="2"/>
    <x v="1"/>
  </r>
  <r>
    <n v="5636"/>
    <x v="1064"/>
    <x v="11"/>
    <x v="2"/>
    <x v="0"/>
    <x v="3"/>
    <x v="0"/>
    <x v="0"/>
    <x v="6"/>
    <x v="34"/>
    <x v="34"/>
    <x v="0"/>
    <x v="0"/>
    <x v="0"/>
    <x v="0"/>
    <x v="0"/>
    <x v="0"/>
  </r>
  <r>
    <n v="5637"/>
    <x v="1065"/>
    <x v="11"/>
    <x v="2"/>
    <x v="0"/>
    <x v="2"/>
    <x v="3"/>
    <x v="3"/>
    <x v="7"/>
    <x v="11"/>
    <x v="11"/>
    <x v="0"/>
    <x v="0"/>
    <x v="0"/>
    <x v="1"/>
    <x v="1"/>
    <x v="3"/>
  </r>
  <r>
    <n v="5638"/>
    <x v="1065"/>
    <x v="11"/>
    <x v="2"/>
    <x v="0"/>
    <x v="0"/>
    <x v="2"/>
    <x v="2"/>
    <x v="6"/>
    <x v="32"/>
    <x v="32"/>
    <x v="0"/>
    <x v="0"/>
    <x v="0"/>
    <x v="2"/>
    <x v="2"/>
    <x v="0"/>
  </r>
  <r>
    <n v="5639"/>
    <x v="1065"/>
    <x v="11"/>
    <x v="2"/>
    <x v="0"/>
    <x v="1"/>
    <x v="4"/>
    <x v="4"/>
    <x v="8"/>
    <x v="19"/>
    <x v="19"/>
    <x v="0"/>
    <x v="0"/>
    <x v="0"/>
    <x v="3"/>
    <x v="3"/>
    <x v="4"/>
  </r>
  <r>
    <n v="5640"/>
    <x v="1065"/>
    <x v="11"/>
    <x v="2"/>
    <x v="1"/>
    <x v="5"/>
    <x v="1"/>
    <x v="1"/>
    <x v="2"/>
    <x v="30"/>
    <x v="30"/>
    <x v="0"/>
    <x v="0"/>
    <x v="0"/>
    <x v="1"/>
    <x v="1"/>
    <x v="2"/>
  </r>
  <r>
    <n v="5641"/>
    <x v="1065"/>
    <x v="11"/>
    <x v="2"/>
    <x v="2"/>
    <x v="6"/>
    <x v="2"/>
    <x v="2"/>
    <x v="4"/>
    <x v="17"/>
    <x v="17"/>
    <x v="0"/>
    <x v="0"/>
    <x v="0"/>
    <x v="2"/>
    <x v="2"/>
    <x v="0"/>
  </r>
  <r>
    <n v="5642"/>
    <x v="1065"/>
    <x v="11"/>
    <x v="2"/>
    <x v="0"/>
    <x v="2"/>
    <x v="4"/>
    <x v="4"/>
    <x v="5"/>
    <x v="47"/>
    <x v="47"/>
    <x v="0"/>
    <x v="0"/>
    <x v="0"/>
    <x v="2"/>
    <x v="2"/>
    <x v="2"/>
  </r>
  <r>
    <n v="5643"/>
    <x v="1065"/>
    <x v="11"/>
    <x v="2"/>
    <x v="0"/>
    <x v="4"/>
    <x v="1"/>
    <x v="1"/>
    <x v="8"/>
    <x v="33"/>
    <x v="33"/>
    <x v="0"/>
    <x v="0"/>
    <x v="0"/>
    <x v="1"/>
    <x v="1"/>
    <x v="1"/>
  </r>
  <r>
    <n v="5644"/>
    <x v="1066"/>
    <x v="11"/>
    <x v="2"/>
    <x v="1"/>
    <x v="3"/>
    <x v="1"/>
    <x v="1"/>
    <x v="1"/>
    <x v="1"/>
    <x v="1"/>
    <x v="0"/>
    <x v="0"/>
    <x v="0"/>
    <x v="2"/>
    <x v="2"/>
    <x v="1"/>
  </r>
  <r>
    <n v="5645"/>
    <x v="1067"/>
    <x v="11"/>
    <x v="2"/>
    <x v="0"/>
    <x v="4"/>
    <x v="2"/>
    <x v="2"/>
    <x v="0"/>
    <x v="38"/>
    <x v="38"/>
    <x v="0"/>
    <x v="0"/>
    <x v="0"/>
    <x v="2"/>
    <x v="2"/>
    <x v="0"/>
  </r>
  <r>
    <n v="5646"/>
    <x v="1068"/>
    <x v="11"/>
    <x v="2"/>
    <x v="2"/>
    <x v="6"/>
    <x v="0"/>
    <x v="0"/>
    <x v="6"/>
    <x v="34"/>
    <x v="34"/>
    <x v="0"/>
    <x v="0"/>
    <x v="0"/>
    <x v="2"/>
    <x v="2"/>
    <x v="0"/>
  </r>
  <r>
    <n v="5647"/>
    <x v="1068"/>
    <x v="11"/>
    <x v="2"/>
    <x v="2"/>
    <x v="3"/>
    <x v="2"/>
    <x v="2"/>
    <x v="8"/>
    <x v="36"/>
    <x v="36"/>
    <x v="1"/>
    <x v="1"/>
    <x v="0"/>
    <x v="2"/>
    <x v="2"/>
    <x v="0"/>
  </r>
  <r>
    <n v="5648"/>
    <x v="1068"/>
    <x v="11"/>
    <x v="2"/>
    <x v="1"/>
    <x v="6"/>
    <x v="1"/>
    <x v="1"/>
    <x v="1"/>
    <x v="1"/>
    <x v="1"/>
    <x v="0"/>
    <x v="0"/>
    <x v="0"/>
    <x v="2"/>
    <x v="2"/>
    <x v="1"/>
  </r>
  <r>
    <n v="5649"/>
    <x v="1068"/>
    <x v="11"/>
    <x v="2"/>
    <x v="2"/>
    <x v="2"/>
    <x v="3"/>
    <x v="3"/>
    <x v="8"/>
    <x v="18"/>
    <x v="18"/>
    <x v="1"/>
    <x v="1"/>
    <x v="0"/>
    <x v="2"/>
    <x v="2"/>
    <x v="4"/>
  </r>
  <r>
    <n v="5650"/>
    <x v="1068"/>
    <x v="11"/>
    <x v="2"/>
    <x v="0"/>
    <x v="2"/>
    <x v="3"/>
    <x v="3"/>
    <x v="1"/>
    <x v="27"/>
    <x v="27"/>
    <x v="0"/>
    <x v="0"/>
    <x v="0"/>
    <x v="3"/>
    <x v="3"/>
    <x v="3"/>
  </r>
  <r>
    <n v="5651"/>
    <x v="1069"/>
    <x v="11"/>
    <x v="2"/>
    <x v="1"/>
    <x v="1"/>
    <x v="0"/>
    <x v="0"/>
    <x v="0"/>
    <x v="0"/>
    <x v="0"/>
    <x v="0"/>
    <x v="0"/>
    <x v="0"/>
    <x v="3"/>
    <x v="3"/>
    <x v="0"/>
  </r>
  <r>
    <n v="5652"/>
    <x v="1069"/>
    <x v="11"/>
    <x v="2"/>
    <x v="1"/>
    <x v="3"/>
    <x v="0"/>
    <x v="0"/>
    <x v="5"/>
    <x v="48"/>
    <x v="48"/>
    <x v="0"/>
    <x v="0"/>
    <x v="0"/>
    <x v="4"/>
    <x v="4"/>
    <x v="0"/>
  </r>
  <r>
    <n v="5653"/>
    <x v="1069"/>
    <x v="11"/>
    <x v="2"/>
    <x v="1"/>
    <x v="0"/>
    <x v="3"/>
    <x v="3"/>
    <x v="1"/>
    <x v="27"/>
    <x v="27"/>
    <x v="1"/>
    <x v="1"/>
    <x v="0"/>
    <x v="0"/>
    <x v="0"/>
    <x v="3"/>
  </r>
  <r>
    <n v="5654"/>
    <x v="1069"/>
    <x v="11"/>
    <x v="2"/>
    <x v="2"/>
    <x v="2"/>
    <x v="0"/>
    <x v="0"/>
    <x v="8"/>
    <x v="23"/>
    <x v="23"/>
    <x v="0"/>
    <x v="0"/>
    <x v="0"/>
    <x v="0"/>
    <x v="0"/>
    <x v="2"/>
  </r>
  <r>
    <n v="5655"/>
    <x v="1070"/>
    <x v="11"/>
    <x v="2"/>
    <x v="0"/>
    <x v="1"/>
    <x v="1"/>
    <x v="1"/>
    <x v="8"/>
    <x v="33"/>
    <x v="33"/>
    <x v="0"/>
    <x v="0"/>
    <x v="0"/>
    <x v="0"/>
    <x v="0"/>
    <x v="1"/>
  </r>
  <r>
    <n v="5656"/>
    <x v="1070"/>
    <x v="11"/>
    <x v="2"/>
    <x v="1"/>
    <x v="0"/>
    <x v="4"/>
    <x v="4"/>
    <x v="2"/>
    <x v="24"/>
    <x v="24"/>
    <x v="0"/>
    <x v="0"/>
    <x v="0"/>
    <x v="2"/>
    <x v="2"/>
    <x v="1"/>
  </r>
  <r>
    <n v="5657"/>
    <x v="1070"/>
    <x v="11"/>
    <x v="2"/>
    <x v="0"/>
    <x v="6"/>
    <x v="2"/>
    <x v="2"/>
    <x v="4"/>
    <x v="17"/>
    <x v="17"/>
    <x v="0"/>
    <x v="0"/>
    <x v="0"/>
    <x v="2"/>
    <x v="2"/>
    <x v="0"/>
  </r>
  <r>
    <n v="5658"/>
    <x v="1070"/>
    <x v="11"/>
    <x v="2"/>
    <x v="0"/>
    <x v="0"/>
    <x v="3"/>
    <x v="3"/>
    <x v="4"/>
    <x v="29"/>
    <x v="29"/>
    <x v="0"/>
    <x v="0"/>
    <x v="1"/>
    <x v="0"/>
    <x v="0"/>
    <x v="4"/>
  </r>
  <r>
    <n v="5659"/>
    <x v="1070"/>
    <x v="11"/>
    <x v="2"/>
    <x v="2"/>
    <x v="2"/>
    <x v="3"/>
    <x v="3"/>
    <x v="4"/>
    <x v="29"/>
    <x v="29"/>
    <x v="1"/>
    <x v="1"/>
    <x v="0"/>
    <x v="0"/>
    <x v="0"/>
    <x v="4"/>
  </r>
  <r>
    <n v="5660"/>
    <x v="1070"/>
    <x v="11"/>
    <x v="2"/>
    <x v="0"/>
    <x v="3"/>
    <x v="1"/>
    <x v="1"/>
    <x v="6"/>
    <x v="7"/>
    <x v="7"/>
    <x v="0"/>
    <x v="0"/>
    <x v="0"/>
    <x v="4"/>
    <x v="4"/>
    <x v="0"/>
  </r>
  <r>
    <n v="5661"/>
    <x v="1071"/>
    <x v="11"/>
    <x v="2"/>
    <x v="0"/>
    <x v="4"/>
    <x v="4"/>
    <x v="4"/>
    <x v="7"/>
    <x v="31"/>
    <x v="31"/>
    <x v="0"/>
    <x v="0"/>
    <x v="0"/>
    <x v="2"/>
    <x v="2"/>
    <x v="4"/>
  </r>
  <r>
    <n v="5662"/>
    <x v="1071"/>
    <x v="11"/>
    <x v="2"/>
    <x v="0"/>
    <x v="0"/>
    <x v="3"/>
    <x v="3"/>
    <x v="0"/>
    <x v="25"/>
    <x v="25"/>
    <x v="0"/>
    <x v="0"/>
    <x v="0"/>
    <x v="3"/>
    <x v="3"/>
    <x v="2"/>
  </r>
  <r>
    <n v="5663"/>
    <x v="1071"/>
    <x v="11"/>
    <x v="2"/>
    <x v="2"/>
    <x v="3"/>
    <x v="1"/>
    <x v="1"/>
    <x v="6"/>
    <x v="7"/>
    <x v="7"/>
    <x v="0"/>
    <x v="0"/>
    <x v="0"/>
    <x v="2"/>
    <x v="2"/>
    <x v="0"/>
  </r>
  <r>
    <n v="5664"/>
    <x v="1071"/>
    <x v="11"/>
    <x v="2"/>
    <x v="0"/>
    <x v="4"/>
    <x v="3"/>
    <x v="3"/>
    <x v="7"/>
    <x v="11"/>
    <x v="11"/>
    <x v="1"/>
    <x v="1"/>
    <x v="1"/>
    <x v="2"/>
    <x v="2"/>
    <x v="3"/>
  </r>
  <r>
    <n v="5665"/>
    <x v="1071"/>
    <x v="11"/>
    <x v="2"/>
    <x v="2"/>
    <x v="5"/>
    <x v="2"/>
    <x v="2"/>
    <x v="4"/>
    <x v="17"/>
    <x v="17"/>
    <x v="0"/>
    <x v="0"/>
    <x v="0"/>
    <x v="1"/>
    <x v="1"/>
    <x v="0"/>
  </r>
  <r>
    <n v="5666"/>
    <x v="1072"/>
    <x v="11"/>
    <x v="2"/>
    <x v="2"/>
    <x v="5"/>
    <x v="2"/>
    <x v="2"/>
    <x v="1"/>
    <x v="43"/>
    <x v="43"/>
    <x v="1"/>
    <x v="1"/>
    <x v="1"/>
    <x v="3"/>
    <x v="3"/>
    <x v="0"/>
  </r>
  <r>
    <n v="5667"/>
    <x v="1072"/>
    <x v="11"/>
    <x v="2"/>
    <x v="1"/>
    <x v="1"/>
    <x v="1"/>
    <x v="1"/>
    <x v="8"/>
    <x v="33"/>
    <x v="33"/>
    <x v="0"/>
    <x v="0"/>
    <x v="0"/>
    <x v="0"/>
    <x v="0"/>
    <x v="1"/>
  </r>
  <r>
    <n v="5668"/>
    <x v="1072"/>
    <x v="11"/>
    <x v="2"/>
    <x v="0"/>
    <x v="6"/>
    <x v="2"/>
    <x v="2"/>
    <x v="6"/>
    <x v="32"/>
    <x v="32"/>
    <x v="1"/>
    <x v="1"/>
    <x v="0"/>
    <x v="2"/>
    <x v="2"/>
    <x v="0"/>
  </r>
  <r>
    <n v="5669"/>
    <x v="1072"/>
    <x v="11"/>
    <x v="2"/>
    <x v="2"/>
    <x v="3"/>
    <x v="3"/>
    <x v="3"/>
    <x v="4"/>
    <x v="29"/>
    <x v="29"/>
    <x v="0"/>
    <x v="0"/>
    <x v="0"/>
    <x v="1"/>
    <x v="1"/>
    <x v="4"/>
  </r>
  <r>
    <n v="5670"/>
    <x v="1072"/>
    <x v="11"/>
    <x v="2"/>
    <x v="0"/>
    <x v="2"/>
    <x v="4"/>
    <x v="4"/>
    <x v="7"/>
    <x v="31"/>
    <x v="31"/>
    <x v="1"/>
    <x v="1"/>
    <x v="1"/>
    <x v="3"/>
    <x v="3"/>
    <x v="4"/>
  </r>
  <r>
    <n v="5671"/>
    <x v="1072"/>
    <x v="11"/>
    <x v="2"/>
    <x v="0"/>
    <x v="5"/>
    <x v="4"/>
    <x v="4"/>
    <x v="1"/>
    <x v="37"/>
    <x v="37"/>
    <x v="1"/>
    <x v="1"/>
    <x v="1"/>
    <x v="1"/>
    <x v="1"/>
    <x v="4"/>
  </r>
  <r>
    <n v="5672"/>
    <x v="1072"/>
    <x v="11"/>
    <x v="2"/>
    <x v="0"/>
    <x v="6"/>
    <x v="0"/>
    <x v="0"/>
    <x v="3"/>
    <x v="45"/>
    <x v="45"/>
    <x v="1"/>
    <x v="1"/>
    <x v="0"/>
    <x v="2"/>
    <x v="2"/>
    <x v="0"/>
  </r>
  <r>
    <n v="5673"/>
    <x v="1072"/>
    <x v="11"/>
    <x v="2"/>
    <x v="2"/>
    <x v="3"/>
    <x v="3"/>
    <x v="3"/>
    <x v="7"/>
    <x v="11"/>
    <x v="11"/>
    <x v="0"/>
    <x v="0"/>
    <x v="0"/>
    <x v="3"/>
    <x v="3"/>
    <x v="3"/>
  </r>
  <r>
    <n v="5674"/>
    <x v="1072"/>
    <x v="11"/>
    <x v="2"/>
    <x v="2"/>
    <x v="0"/>
    <x v="1"/>
    <x v="1"/>
    <x v="8"/>
    <x v="33"/>
    <x v="33"/>
    <x v="0"/>
    <x v="0"/>
    <x v="0"/>
    <x v="3"/>
    <x v="3"/>
    <x v="1"/>
  </r>
  <r>
    <n v="5675"/>
    <x v="1073"/>
    <x v="11"/>
    <x v="2"/>
    <x v="1"/>
    <x v="5"/>
    <x v="0"/>
    <x v="0"/>
    <x v="9"/>
    <x v="39"/>
    <x v="39"/>
    <x v="1"/>
    <x v="1"/>
    <x v="0"/>
    <x v="2"/>
    <x v="2"/>
    <x v="0"/>
  </r>
  <r>
    <n v="5676"/>
    <x v="1073"/>
    <x v="11"/>
    <x v="2"/>
    <x v="2"/>
    <x v="2"/>
    <x v="3"/>
    <x v="3"/>
    <x v="2"/>
    <x v="5"/>
    <x v="5"/>
    <x v="1"/>
    <x v="1"/>
    <x v="0"/>
    <x v="1"/>
    <x v="1"/>
    <x v="1"/>
  </r>
  <r>
    <n v="5677"/>
    <x v="1073"/>
    <x v="11"/>
    <x v="2"/>
    <x v="1"/>
    <x v="3"/>
    <x v="4"/>
    <x v="4"/>
    <x v="5"/>
    <x v="47"/>
    <x v="47"/>
    <x v="1"/>
    <x v="1"/>
    <x v="0"/>
    <x v="4"/>
    <x v="4"/>
    <x v="2"/>
  </r>
  <r>
    <n v="5678"/>
    <x v="1073"/>
    <x v="11"/>
    <x v="2"/>
    <x v="1"/>
    <x v="4"/>
    <x v="2"/>
    <x v="2"/>
    <x v="6"/>
    <x v="32"/>
    <x v="32"/>
    <x v="0"/>
    <x v="0"/>
    <x v="0"/>
    <x v="3"/>
    <x v="3"/>
    <x v="0"/>
  </r>
  <r>
    <n v="5679"/>
    <x v="1073"/>
    <x v="11"/>
    <x v="2"/>
    <x v="2"/>
    <x v="0"/>
    <x v="0"/>
    <x v="0"/>
    <x v="5"/>
    <x v="48"/>
    <x v="48"/>
    <x v="1"/>
    <x v="1"/>
    <x v="0"/>
    <x v="3"/>
    <x v="3"/>
    <x v="0"/>
  </r>
  <r>
    <n v="5680"/>
    <x v="1074"/>
    <x v="11"/>
    <x v="2"/>
    <x v="0"/>
    <x v="0"/>
    <x v="4"/>
    <x v="4"/>
    <x v="1"/>
    <x v="37"/>
    <x v="37"/>
    <x v="0"/>
    <x v="0"/>
    <x v="0"/>
    <x v="2"/>
    <x v="2"/>
    <x v="4"/>
  </r>
  <r>
    <n v="5681"/>
    <x v="1074"/>
    <x v="11"/>
    <x v="2"/>
    <x v="2"/>
    <x v="0"/>
    <x v="0"/>
    <x v="0"/>
    <x v="7"/>
    <x v="20"/>
    <x v="20"/>
    <x v="0"/>
    <x v="0"/>
    <x v="0"/>
    <x v="3"/>
    <x v="3"/>
    <x v="2"/>
  </r>
  <r>
    <n v="5682"/>
    <x v="1074"/>
    <x v="11"/>
    <x v="2"/>
    <x v="1"/>
    <x v="3"/>
    <x v="2"/>
    <x v="2"/>
    <x v="8"/>
    <x v="36"/>
    <x v="36"/>
    <x v="0"/>
    <x v="0"/>
    <x v="0"/>
    <x v="4"/>
    <x v="4"/>
    <x v="0"/>
  </r>
  <r>
    <n v="5683"/>
    <x v="1075"/>
    <x v="11"/>
    <x v="2"/>
    <x v="1"/>
    <x v="0"/>
    <x v="3"/>
    <x v="3"/>
    <x v="1"/>
    <x v="27"/>
    <x v="27"/>
    <x v="1"/>
    <x v="1"/>
    <x v="0"/>
    <x v="2"/>
    <x v="2"/>
    <x v="3"/>
  </r>
  <r>
    <n v="5684"/>
    <x v="1076"/>
    <x v="11"/>
    <x v="2"/>
    <x v="2"/>
    <x v="6"/>
    <x v="2"/>
    <x v="2"/>
    <x v="7"/>
    <x v="15"/>
    <x v="15"/>
    <x v="0"/>
    <x v="0"/>
    <x v="0"/>
    <x v="3"/>
    <x v="3"/>
    <x v="0"/>
  </r>
  <r>
    <n v="5685"/>
    <x v="1076"/>
    <x v="11"/>
    <x v="2"/>
    <x v="2"/>
    <x v="4"/>
    <x v="1"/>
    <x v="1"/>
    <x v="0"/>
    <x v="10"/>
    <x v="10"/>
    <x v="0"/>
    <x v="0"/>
    <x v="0"/>
    <x v="3"/>
    <x v="3"/>
    <x v="2"/>
  </r>
  <r>
    <n v="5686"/>
    <x v="1076"/>
    <x v="11"/>
    <x v="2"/>
    <x v="2"/>
    <x v="0"/>
    <x v="3"/>
    <x v="3"/>
    <x v="8"/>
    <x v="18"/>
    <x v="18"/>
    <x v="1"/>
    <x v="1"/>
    <x v="0"/>
    <x v="3"/>
    <x v="3"/>
    <x v="4"/>
  </r>
  <r>
    <n v="5687"/>
    <x v="1076"/>
    <x v="11"/>
    <x v="2"/>
    <x v="1"/>
    <x v="4"/>
    <x v="1"/>
    <x v="1"/>
    <x v="9"/>
    <x v="44"/>
    <x v="44"/>
    <x v="0"/>
    <x v="0"/>
    <x v="0"/>
    <x v="2"/>
    <x v="2"/>
    <x v="0"/>
  </r>
  <r>
    <n v="5688"/>
    <x v="1076"/>
    <x v="11"/>
    <x v="2"/>
    <x v="1"/>
    <x v="2"/>
    <x v="4"/>
    <x v="4"/>
    <x v="8"/>
    <x v="19"/>
    <x v="19"/>
    <x v="0"/>
    <x v="0"/>
    <x v="0"/>
    <x v="3"/>
    <x v="3"/>
    <x v="4"/>
  </r>
  <r>
    <n v="5689"/>
    <x v="1076"/>
    <x v="11"/>
    <x v="2"/>
    <x v="1"/>
    <x v="0"/>
    <x v="2"/>
    <x v="2"/>
    <x v="8"/>
    <x v="36"/>
    <x v="36"/>
    <x v="0"/>
    <x v="0"/>
    <x v="0"/>
    <x v="2"/>
    <x v="2"/>
    <x v="0"/>
  </r>
  <r>
    <n v="5690"/>
    <x v="1076"/>
    <x v="11"/>
    <x v="2"/>
    <x v="1"/>
    <x v="2"/>
    <x v="0"/>
    <x v="0"/>
    <x v="7"/>
    <x v="20"/>
    <x v="20"/>
    <x v="1"/>
    <x v="1"/>
    <x v="0"/>
    <x v="3"/>
    <x v="3"/>
    <x v="2"/>
  </r>
  <r>
    <n v="5691"/>
    <x v="1076"/>
    <x v="11"/>
    <x v="2"/>
    <x v="1"/>
    <x v="2"/>
    <x v="4"/>
    <x v="4"/>
    <x v="3"/>
    <x v="42"/>
    <x v="42"/>
    <x v="0"/>
    <x v="0"/>
    <x v="0"/>
    <x v="2"/>
    <x v="2"/>
    <x v="2"/>
  </r>
  <r>
    <n v="5692"/>
    <x v="1076"/>
    <x v="11"/>
    <x v="2"/>
    <x v="2"/>
    <x v="6"/>
    <x v="3"/>
    <x v="3"/>
    <x v="0"/>
    <x v="25"/>
    <x v="25"/>
    <x v="0"/>
    <x v="0"/>
    <x v="0"/>
    <x v="1"/>
    <x v="1"/>
    <x v="2"/>
  </r>
  <r>
    <n v="5693"/>
    <x v="1076"/>
    <x v="11"/>
    <x v="2"/>
    <x v="1"/>
    <x v="5"/>
    <x v="1"/>
    <x v="1"/>
    <x v="1"/>
    <x v="1"/>
    <x v="1"/>
    <x v="1"/>
    <x v="1"/>
    <x v="1"/>
    <x v="0"/>
    <x v="0"/>
    <x v="1"/>
  </r>
  <r>
    <n v="5694"/>
    <x v="1076"/>
    <x v="11"/>
    <x v="2"/>
    <x v="2"/>
    <x v="0"/>
    <x v="3"/>
    <x v="3"/>
    <x v="3"/>
    <x v="41"/>
    <x v="41"/>
    <x v="1"/>
    <x v="1"/>
    <x v="1"/>
    <x v="2"/>
    <x v="2"/>
    <x v="2"/>
  </r>
  <r>
    <n v="5695"/>
    <x v="1077"/>
    <x v="11"/>
    <x v="2"/>
    <x v="0"/>
    <x v="3"/>
    <x v="3"/>
    <x v="3"/>
    <x v="6"/>
    <x v="13"/>
    <x v="13"/>
    <x v="0"/>
    <x v="0"/>
    <x v="0"/>
    <x v="2"/>
    <x v="2"/>
    <x v="0"/>
  </r>
  <r>
    <n v="5696"/>
    <x v="1078"/>
    <x v="11"/>
    <x v="2"/>
    <x v="0"/>
    <x v="1"/>
    <x v="2"/>
    <x v="2"/>
    <x v="5"/>
    <x v="6"/>
    <x v="6"/>
    <x v="1"/>
    <x v="1"/>
    <x v="1"/>
    <x v="2"/>
    <x v="2"/>
    <x v="0"/>
  </r>
  <r>
    <n v="5697"/>
    <x v="1078"/>
    <x v="11"/>
    <x v="2"/>
    <x v="2"/>
    <x v="5"/>
    <x v="0"/>
    <x v="0"/>
    <x v="2"/>
    <x v="2"/>
    <x v="2"/>
    <x v="0"/>
    <x v="0"/>
    <x v="0"/>
    <x v="2"/>
    <x v="2"/>
    <x v="2"/>
  </r>
  <r>
    <n v="5698"/>
    <x v="1078"/>
    <x v="11"/>
    <x v="2"/>
    <x v="2"/>
    <x v="5"/>
    <x v="4"/>
    <x v="4"/>
    <x v="4"/>
    <x v="8"/>
    <x v="8"/>
    <x v="1"/>
    <x v="1"/>
    <x v="0"/>
    <x v="0"/>
    <x v="0"/>
    <x v="1"/>
  </r>
  <r>
    <n v="5699"/>
    <x v="1078"/>
    <x v="11"/>
    <x v="2"/>
    <x v="1"/>
    <x v="4"/>
    <x v="3"/>
    <x v="3"/>
    <x v="5"/>
    <x v="16"/>
    <x v="16"/>
    <x v="0"/>
    <x v="0"/>
    <x v="0"/>
    <x v="4"/>
    <x v="4"/>
    <x v="1"/>
  </r>
  <r>
    <n v="5700"/>
    <x v="1078"/>
    <x v="11"/>
    <x v="2"/>
    <x v="2"/>
    <x v="4"/>
    <x v="0"/>
    <x v="0"/>
    <x v="6"/>
    <x v="34"/>
    <x v="34"/>
    <x v="0"/>
    <x v="0"/>
    <x v="0"/>
    <x v="4"/>
    <x v="4"/>
    <x v="0"/>
  </r>
  <r>
    <n v="5701"/>
    <x v="1078"/>
    <x v="11"/>
    <x v="2"/>
    <x v="2"/>
    <x v="4"/>
    <x v="4"/>
    <x v="4"/>
    <x v="7"/>
    <x v="31"/>
    <x v="31"/>
    <x v="1"/>
    <x v="1"/>
    <x v="0"/>
    <x v="0"/>
    <x v="0"/>
    <x v="4"/>
  </r>
  <r>
    <n v="5702"/>
    <x v="1078"/>
    <x v="11"/>
    <x v="2"/>
    <x v="2"/>
    <x v="4"/>
    <x v="0"/>
    <x v="0"/>
    <x v="7"/>
    <x v="20"/>
    <x v="20"/>
    <x v="0"/>
    <x v="0"/>
    <x v="0"/>
    <x v="2"/>
    <x v="2"/>
    <x v="2"/>
  </r>
  <r>
    <n v="5703"/>
    <x v="1078"/>
    <x v="11"/>
    <x v="2"/>
    <x v="0"/>
    <x v="3"/>
    <x v="4"/>
    <x v="4"/>
    <x v="5"/>
    <x v="47"/>
    <x v="47"/>
    <x v="1"/>
    <x v="1"/>
    <x v="0"/>
    <x v="0"/>
    <x v="0"/>
    <x v="2"/>
  </r>
  <r>
    <n v="5704"/>
    <x v="1078"/>
    <x v="11"/>
    <x v="2"/>
    <x v="1"/>
    <x v="1"/>
    <x v="1"/>
    <x v="1"/>
    <x v="6"/>
    <x v="7"/>
    <x v="7"/>
    <x v="0"/>
    <x v="0"/>
    <x v="1"/>
    <x v="2"/>
    <x v="2"/>
    <x v="0"/>
  </r>
  <r>
    <n v="5705"/>
    <x v="1078"/>
    <x v="11"/>
    <x v="2"/>
    <x v="0"/>
    <x v="5"/>
    <x v="0"/>
    <x v="0"/>
    <x v="1"/>
    <x v="40"/>
    <x v="40"/>
    <x v="1"/>
    <x v="1"/>
    <x v="0"/>
    <x v="0"/>
    <x v="0"/>
    <x v="2"/>
  </r>
  <r>
    <n v="5706"/>
    <x v="1078"/>
    <x v="11"/>
    <x v="2"/>
    <x v="0"/>
    <x v="3"/>
    <x v="1"/>
    <x v="1"/>
    <x v="9"/>
    <x v="44"/>
    <x v="44"/>
    <x v="1"/>
    <x v="1"/>
    <x v="0"/>
    <x v="3"/>
    <x v="3"/>
    <x v="0"/>
  </r>
  <r>
    <n v="5707"/>
    <x v="1078"/>
    <x v="11"/>
    <x v="2"/>
    <x v="0"/>
    <x v="1"/>
    <x v="4"/>
    <x v="4"/>
    <x v="7"/>
    <x v="31"/>
    <x v="31"/>
    <x v="0"/>
    <x v="0"/>
    <x v="0"/>
    <x v="2"/>
    <x v="2"/>
    <x v="4"/>
  </r>
  <r>
    <n v="5708"/>
    <x v="1078"/>
    <x v="11"/>
    <x v="2"/>
    <x v="0"/>
    <x v="4"/>
    <x v="4"/>
    <x v="4"/>
    <x v="0"/>
    <x v="49"/>
    <x v="49"/>
    <x v="0"/>
    <x v="0"/>
    <x v="0"/>
    <x v="4"/>
    <x v="4"/>
    <x v="2"/>
  </r>
  <r>
    <n v="5709"/>
    <x v="1078"/>
    <x v="11"/>
    <x v="2"/>
    <x v="0"/>
    <x v="6"/>
    <x v="4"/>
    <x v="4"/>
    <x v="6"/>
    <x v="9"/>
    <x v="9"/>
    <x v="1"/>
    <x v="1"/>
    <x v="0"/>
    <x v="0"/>
    <x v="0"/>
    <x v="0"/>
  </r>
  <r>
    <n v="5710"/>
    <x v="1079"/>
    <x v="11"/>
    <x v="2"/>
    <x v="0"/>
    <x v="0"/>
    <x v="1"/>
    <x v="1"/>
    <x v="6"/>
    <x v="7"/>
    <x v="7"/>
    <x v="1"/>
    <x v="1"/>
    <x v="0"/>
    <x v="2"/>
    <x v="2"/>
    <x v="0"/>
  </r>
  <r>
    <n v="5711"/>
    <x v="1079"/>
    <x v="11"/>
    <x v="2"/>
    <x v="0"/>
    <x v="3"/>
    <x v="2"/>
    <x v="2"/>
    <x v="8"/>
    <x v="36"/>
    <x v="36"/>
    <x v="0"/>
    <x v="0"/>
    <x v="0"/>
    <x v="3"/>
    <x v="3"/>
    <x v="0"/>
  </r>
  <r>
    <n v="5712"/>
    <x v="1079"/>
    <x v="11"/>
    <x v="2"/>
    <x v="2"/>
    <x v="3"/>
    <x v="1"/>
    <x v="1"/>
    <x v="1"/>
    <x v="1"/>
    <x v="1"/>
    <x v="0"/>
    <x v="0"/>
    <x v="0"/>
    <x v="2"/>
    <x v="2"/>
    <x v="1"/>
  </r>
  <r>
    <n v="5713"/>
    <x v="1080"/>
    <x v="11"/>
    <x v="2"/>
    <x v="1"/>
    <x v="2"/>
    <x v="0"/>
    <x v="0"/>
    <x v="4"/>
    <x v="4"/>
    <x v="4"/>
    <x v="0"/>
    <x v="0"/>
    <x v="0"/>
    <x v="3"/>
    <x v="3"/>
    <x v="2"/>
  </r>
  <r>
    <n v="5714"/>
    <x v="1080"/>
    <x v="11"/>
    <x v="2"/>
    <x v="0"/>
    <x v="6"/>
    <x v="0"/>
    <x v="0"/>
    <x v="2"/>
    <x v="2"/>
    <x v="2"/>
    <x v="0"/>
    <x v="0"/>
    <x v="0"/>
    <x v="2"/>
    <x v="2"/>
    <x v="2"/>
  </r>
  <r>
    <n v="5715"/>
    <x v="1080"/>
    <x v="11"/>
    <x v="2"/>
    <x v="1"/>
    <x v="0"/>
    <x v="1"/>
    <x v="1"/>
    <x v="8"/>
    <x v="33"/>
    <x v="33"/>
    <x v="0"/>
    <x v="0"/>
    <x v="0"/>
    <x v="2"/>
    <x v="2"/>
    <x v="1"/>
  </r>
  <r>
    <n v="5716"/>
    <x v="1081"/>
    <x v="11"/>
    <x v="2"/>
    <x v="2"/>
    <x v="4"/>
    <x v="2"/>
    <x v="2"/>
    <x v="5"/>
    <x v="6"/>
    <x v="6"/>
    <x v="0"/>
    <x v="0"/>
    <x v="0"/>
    <x v="4"/>
    <x v="4"/>
    <x v="0"/>
  </r>
  <r>
    <n v="5717"/>
    <x v="1081"/>
    <x v="11"/>
    <x v="2"/>
    <x v="0"/>
    <x v="3"/>
    <x v="2"/>
    <x v="2"/>
    <x v="5"/>
    <x v="6"/>
    <x v="6"/>
    <x v="0"/>
    <x v="0"/>
    <x v="1"/>
    <x v="0"/>
    <x v="0"/>
    <x v="0"/>
  </r>
  <r>
    <n v="5718"/>
    <x v="1081"/>
    <x v="11"/>
    <x v="2"/>
    <x v="0"/>
    <x v="3"/>
    <x v="3"/>
    <x v="3"/>
    <x v="8"/>
    <x v="18"/>
    <x v="18"/>
    <x v="0"/>
    <x v="0"/>
    <x v="0"/>
    <x v="3"/>
    <x v="3"/>
    <x v="4"/>
  </r>
  <r>
    <n v="5719"/>
    <x v="1081"/>
    <x v="11"/>
    <x v="2"/>
    <x v="2"/>
    <x v="6"/>
    <x v="1"/>
    <x v="1"/>
    <x v="6"/>
    <x v="7"/>
    <x v="7"/>
    <x v="1"/>
    <x v="1"/>
    <x v="0"/>
    <x v="2"/>
    <x v="2"/>
    <x v="0"/>
  </r>
  <r>
    <n v="5720"/>
    <x v="1081"/>
    <x v="11"/>
    <x v="2"/>
    <x v="0"/>
    <x v="4"/>
    <x v="3"/>
    <x v="3"/>
    <x v="6"/>
    <x v="13"/>
    <x v="13"/>
    <x v="1"/>
    <x v="1"/>
    <x v="0"/>
    <x v="0"/>
    <x v="0"/>
    <x v="0"/>
  </r>
  <r>
    <n v="5721"/>
    <x v="1082"/>
    <x v="11"/>
    <x v="2"/>
    <x v="0"/>
    <x v="2"/>
    <x v="0"/>
    <x v="0"/>
    <x v="3"/>
    <x v="45"/>
    <x v="45"/>
    <x v="0"/>
    <x v="0"/>
    <x v="0"/>
    <x v="0"/>
    <x v="0"/>
    <x v="0"/>
  </r>
  <r>
    <n v="5722"/>
    <x v="1082"/>
    <x v="11"/>
    <x v="2"/>
    <x v="2"/>
    <x v="1"/>
    <x v="4"/>
    <x v="4"/>
    <x v="0"/>
    <x v="49"/>
    <x v="49"/>
    <x v="0"/>
    <x v="0"/>
    <x v="0"/>
    <x v="3"/>
    <x v="3"/>
    <x v="2"/>
  </r>
  <r>
    <n v="5723"/>
    <x v="1082"/>
    <x v="11"/>
    <x v="2"/>
    <x v="0"/>
    <x v="4"/>
    <x v="0"/>
    <x v="0"/>
    <x v="3"/>
    <x v="45"/>
    <x v="45"/>
    <x v="1"/>
    <x v="1"/>
    <x v="0"/>
    <x v="3"/>
    <x v="3"/>
    <x v="0"/>
  </r>
  <r>
    <n v="5724"/>
    <x v="1082"/>
    <x v="11"/>
    <x v="2"/>
    <x v="1"/>
    <x v="4"/>
    <x v="3"/>
    <x v="3"/>
    <x v="2"/>
    <x v="5"/>
    <x v="5"/>
    <x v="0"/>
    <x v="0"/>
    <x v="0"/>
    <x v="2"/>
    <x v="2"/>
    <x v="1"/>
  </r>
  <r>
    <n v="5725"/>
    <x v="1082"/>
    <x v="11"/>
    <x v="2"/>
    <x v="1"/>
    <x v="4"/>
    <x v="4"/>
    <x v="4"/>
    <x v="3"/>
    <x v="42"/>
    <x v="42"/>
    <x v="0"/>
    <x v="0"/>
    <x v="0"/>
    <x v="3"/>
    <x v="3"/>
    <x v="2"/>
  </r>
  <r>
    <n v="5726"/>
    <x v="1082"/>
    <x v="11"/>
    <x v="2"/>
    <x v="0"/>
    <x v="5"/>
    <x v="1"/>
    <x v="1"/>
    <x v="3"/>
    <x v="14"/>
    <x v="14"/>
    <x v="0"/>
    <x v="0"/>
    <x v="0"/>
    <x v="2"/>
    <x v="2"/>
    <x v="0"/>
  </r>
  <r>
    <n v="5727"/>
    <x v="1083"/>
    <x v="11"/>
    <x v="2"/>
    <x v="1"/>
    <x v="0"/>
    <x v="0"/>
    <x v="0"/>
    <x v="2"/>
    <x v="2"/>
    <x v="2"/>
    <x v="0"/>
    <x v="0"/>
    <x v="1"/>
    <x v="2"/>
    <x v="2"/>
    <x v="2"/>
  </r>
  <r>
    <n v="5728"/>
    <x v="1083"/>
    <x v="11"/>
    <x v="2"/>
    <x v="2"/>
    <x v="6"/>
    <x v="1"/>
    <x v="1"/>
    <x v="7"/>
    <x v="21"/>
    <x v="21"/>
    <x v="0"/>
    <x v="0"/>
    <x v="0"/>
    <x v="3"/>
    <x v="3"/>
    <x v="1"/>
  </r>
  <r>
    <n v="5729"/>
    <x v="1083"/>
    <x v="11"/>
    <x v="2"/>
    <x v="2"/>
    <x v="6"/>
    <x v="1"/>
    <x v="1"/>
    <x v="6"/>
    <x v="7"/>
    <x v="7"/>
    <x v="0"/>
    <x v="0"/>
    <x v="1"/>
    <x v="1"/>
    <x v="1"/>
    <x v="0"/>
  </r>
  <r>
    <n v="5730"/>
    <x v="1084"/>
    <x v="11"/>
    <x v="2"/>
    <x v="1"/>
    <x v="3"/>
    <x v="0"/>
    <x v="0"/>
    <x v="2"/>
    <x v="2"/>
    <x v="2"/>
    <x v="1"/>
    <x v="1"/>
    <x v="0"/>
    <x v="3"/>
    <x v="3"/>
    <x v="2"/>
  </r>
  <r>
    <n v="5731"/>
    <x v="1084"/>
    <x v="11"/>
    <x v="2"/>
    <x v="2"/>
    <x v="2"/>
    <x v="1"/>
    <x v="1"/>
    <x v="8"/>
    <x v="33"/>
    <x v="33"/>
    <x v="1"/>
    <x v="1"/>
    <x v="0"/>
    <x v="2"/>
    <x v="2"/>
    <x v="1"/>
  </r>
  <r>
    <n v="5732"/>
    <x v="1084"/>
    <x v="11"/>
    <x v="2"/>
    <x v="2"/>
    <x v="5"/>
    <x v="1"/>
    <x v="1"/>
    <x v="6"/>
    <x v="7"/>
    <x v="7"/>
    <x v="0"/>
    <x v="0"/>
    <x v="0"/>
    <x v="3"/>
    <x v="3"/>
    <x v="0"/>
  </r>
  <r>
    <n v="5733"/>
    <x v="1084"/>
    <x v="11"/>
    <x v="2"/>
    <x v="2"/>
    <x v="5"/>
    <x v="1"/>
    <x v="1"/>
    <x v="8"/>
    <x v="33"/>
    <x v="33"/>
    <x v="0"/>
    <x v="0"/>
    <x v="0"/>
    <x v="1"/>
    <x v="1"/>
    <x v="1"/>
  </r>
  <r>
    <n v="5734"/>
    <x v="1084"/>
    <x v="11"/>
    <x v="2"/>
    <x v="0"/>
    <x v="4"/>
    <x v="4"/>
    <x v="4"/>
    <x v="7"/>
    <x v="31"/>
    <x v="31"/>
    <x v="0"/>
    <x v="0"/>
    <x v="0"/>
    <x v="2"/>
    <x v="2"/>
    <x v="4"/>
  </r>
  <r>
    <n v="5735"/>
    <x v="1084"/>
    <x v="11"/>
    <x v="2"/>
    <x v="2"/>
    <x v="5"/>
    <x v="4"/>
    <x v="4"/>
    <x v="4"/>
    <x v="8"/>
    <x v="8"/>
    <x v="0"/>
    <x v="0"/>
    <x v="0"/>
    <x v="0"/>
    <x v="0"/>
    <x v="1"/>
  </r>
  <r>
    <n v="5736"/>
    <x v="1084"/>
    <x v="11"/>
    <x v="2"/>
    <x v="1"/>
    <x v="4"/>
    <x v="4"/>
    <x v="4"/>
    <x v="1"/>
    <x v="37"/>
    <x v="37"/>
    <x v="0"/>
    <x v="0"/>
    <x v="0"/>
    <x v="2"/>
    <x v="2"/>
    <x v="4"/>
  </r>
  <r>
    <n v="5737"/>
    <x v="1084"/>
    <x v="11"/>
    <x v="2"/>
    <x v="1"/>
    <x v="2"/>
    <x v="1"/>
    <x v="1"/>
    <x v="9"/>
    <x v="44"/>
    <x v="44"/>
    <x v="1"/>
    <x v="1"/>
    <x v="0"/>
    <x v="2"/>
    <x v="2"/>
    <x v="0"/>
  </r>
  <r>
    <n v="5738"/>
    <x v="1084"/>
    <x v="11"/>
    <x v="2"/>
    <x v="1"/>
    <x v="2"/>
    <x v="2"/>
    <x v="2"/>
    <x v="5"/>
    <x v="6"/>
    <x v="6"/>
    <x v="0"/>
    <x v="0"/>
    <x v="0"/>
    <x v="1"/>
    <x v="1"/>
    <x v="0"/>
  </r>
  <r>
    <n v="5739"/>
    <x v="1085"/>
    <x v="11"/>
    <x v="2"/>
    <x v="0"/>
    <x v="1"/>
    <x v="0"/>
    <x v="0"/>
    <x v="3"/>
    <x v="45"/>
    <x v="45"/>
    <x v="0"/>
    <x v="0"/>
    <x v="0"/>
    <x v="3"/>
    <x v="3"/>
    <x v="0"/>
  </r>
  <r>
    <n v="5740"/>
    <x v="1085"/>
    <x v="11"/>
    <x v="2"/>
    <x v="0"/>
    <x v="5"/>
    <x v="4"/>
    <x v="4"/>
    <x v="9"/>
    <x v="46"/>
    <x v="46"/>
    <x v="0"/>
    <x v="0"/>
    <x v="0"/>
    <x v="0"/>
    <x v="0"/>
    <x v="0"/>
  </r>
  <r>
    <n v="5741"/>
    <x v="1086"/>
    <x v="11"/>
    <x v="2"/>
    <x v="0"/>
    <x v="0"/>
    <x v="2"/>
    <x v="2"/>
    <x v="3"/>
    <x v="3"/>
    <x v="3"/>
    <x v="0"/>
    <x v="0"/>
    <x v="0"/>
    <x v="2"/>
    <x v="2"/>
    <x v="0"/>
  </r>
  <r>
    <n v="5742"/>
    <x v="1086"/>
    <x v="11"/>
    <x v="2"/>
    <x v="1"/>
    <x v="2"/>
    <x v="1"/>
    <x v="1"/>
    <x v="6"/>
    <x v="7"/>
    <x v="7"/>
    <x v="0"/>
    <x v="0"/>
    <x v="0"/>
    <x v="3"/>
    <x v="3"/>
    <x v="0"/>
  </r>
  <r>
    <n v="5743"/>
    <x v="1086"/>
    <x v="11"/>
    <x v="2"/>
    <x v="1"/>
    <x v="3"/>
    <x v="3"/>
    <x v="3"/>
    <x v="2"/>
    <x v="5"/>
    <x v="5"/>
    <x v="1"/>
    <x v="1"/>
    <x v="0"/>
    <x v="4"/>
    <x v="4"/>
    <x v="1"/>
  </r>
  <r>
    <n v="5744"/>
    <x v="1087"/>
    <x v="11"/>
    <x v="2"/>
    <x v="2"/>
    <x v="1"/>
    <x v="1"/>
    <x v="1"/>
    <x v="1"/>
    <x v="1"/>
    <x v="1"/>
    <x v="0"/>
    <x v="0"/>
    <x v="0"/>
    <x v="2"/>
    <x v="2"/>
    <x v="1"/>
  </r>
  <r>
    <n v="5745"/>
    <x v="1088"/>
    <x v="11"/>
    <x v="2"/>
    <x v="0"/>
    <x v="3"/>
    <x v="3"/>
    <x v="3"/>
    <x v="1"/>
    <x v="27"/>
    <x v="27"/>
    <x v="1"/>
    <x v="1"/>
    <x v="0"/>
    <x v="2"/>
    <x v="2"/>
    <x v="3"/>
  </r>
  <r>
    <n v="5746"/>
    <x v="1088"/>
    <x v="11"/>
    <x v="2"/>
    <x v="2"/>
    <x v="1"/>
    <x v="1"/>
    <x v="1"/>
    <x v="5"/>
    <x v="28"/>
    <x v="28"/>
    <x v="0"/>
    <x v="0"/>
    <x v="0"/>
    <x v="2"/>
    <x v="2"/>
    <x v="2"/>
  </r>
  <r>
    <n v="5747"/>
    <x v="1088"/>
    <x v="11"/>
    <x v="2"/>
    <x v="0"/>
    <x v="1"/>
    <x v="4"/>
    <x v="4"/>
    <x v="3"/>
    <x v="42"/>
    <x v="42"/>
    <x v="1"/>
    <x v="1"/>
    <x v="0"/>
    <x v="1"/>
    <x v="1"/>
    <x v="2"/>
  </r>
  <r>
    <n v="5748"/>
    <x v="1089"/>
    <x v="11"/>
    <x v="2"/>
    <x v="0"/>
    <x v="3"/>
    <x v="4"/>
    <x v="4"/>
    <x v="7"/>
    <x v="31"/>
    <x v="31"/>
    <x v="0"/>
    <x v="0"/>
    <x v="0"/>
    <x v="2"/>
    <x v="2"/>
    <x v="4"/>
  </r>
  <r>
    <n v="5749"/>
    <x v="1089"/>
    <x v="11"/>
    <x v="2"/>
    <x v="2"/>
    <x v="6"/>
    <x v="4"/>
    <x v="4"/>
    <x v="7"/>
    <x v="31"/>
    <x v="31"/>
    <x v="1"/>
    <x v="1"/>
    <x v="0"/>
    <x v="2"/>
    <x v="2"/>
    <x v="4"/>
  </r>
  <r>
    <n v="5750"/>
    <x v="1089"/>
    <x v="11"/>
    <x v="2"/>
    <x v="1"/>
    <x v="2"/>
    <x v="1"/>
    <x v="1"/>
    <x v="8"/>
    <x v="33"/>
    <x v="33"/>
    <x v="0"/>
    <x v="0"/>
    <x v="0"/>
    <x v="1"/>
    <x v="1"/>
    <x v="1"/>
  </r>
  <r>
    <n v="5751"/>
    <x v="1090"/>
    <x v="11"/>
    <x v="2"/>
    <x v="0"/>
    <x v="0"/>
    <x v="3"/>
    <x v="3"/>
    <x v="5"/>
    <x v="16"/>
    <x v="16"/>
    <x v="1"/>
    <x v="1"/>
    <x v="0"/>
    <x v="2"/>
    <x v="2"/>
    <x v="1"/>
  </r>
  <r>
    <n v="5752"/>
    <x v="1091"/>
    <x v="11"/>
    <x v="2"/>
    <x v="1"/>
    <x v="3"/>
    <x v="2"/>
    <x v="2"/>
    <x v="0"/>
    <x v="38"/>
    <x v="38"/>
    <x v="0"/>
    <x v="0"/>
    <x v="0"/>
    <x v="0"/>
    <x v="0"/>
    <x v="0"/>
  </r>
  <r>
    <n v="5753"/>
    <x v="1092"/>
    <x v="11"/>
    <x v="2"/>
    <x v="0"/>
    <x v="5"/>
    <x v="4"/>
    <x v="4"/>
    <x v="5"/>
    <x v="47"/>
    <x v="47"/>
    <x v="0"/>
    <x v="0"/>
    <x v="0"/>
    <x v="3"/>
    <x v="3"/>
    <x v="2"/>
  </r>
  <r>
    <n v="5754"/>
    <x v="1093"/>
    <x v="11"/>
    <x v="2"/>
    <x v="2"/>
    <x v="1"/>
    <x v="4"/>
    <x v="4"/>
    <x v="4"/>
    <x v="8"/>
    <x v="8"/>
    <x v="1"/>
    <x v="1"/>
    <x v="0"/>
    <x v="2"/>
    <x v="2"/>
    <x v="1"/>
  </r>
  <r>
    <n v="5755"/>
    <x v="1093"/>
    <x v="11"/>
    <x v="2"/>
    <x v="0"/>
    <x v="2"/>
    <x v="2"/>
    <x v="2"/>
    <x v="1"/>
    <x v="43"/>
    <x v="43"/>
    <x v="0"/>
    <x v="0"/>
    <x v="0"/>
    <x v="4"/>
    <x v="4"/>
    <x v="0"/>
  </r>
  <r>
    <n v="5756"/>
    <x v="1093"/>
    <x v="11"/>
    <x v="2"/>
    <x v="2"/>
    <x v="3"/>
    <x v="0"/>
    <x v="0"/>
    <x v="1"/>
    <x v="40"/>
    <x v="40"/>
    <x v="1"/>
    <x v="1"/>
    <x v="0"/>
    <x v="3"/>
    <x v="3"/>
    <x v="2"/>
  </r>
  <r>
    <n v="5757"/>
    <x v="1093"/>
    <x v="11"/>
    <x v="2"/>
    <x v="0"/>
    <x v="4"/>
    <x v="3"/>
    <x v="3"/>
    <x v="9"/>
    <x v="35"/>
    <x v="35"/>
    <x v="1"/>
    <x v="1"/>
    <x v="0"/>
    <x v="2"/>
    <x v="2"/>
    <x v="0"/>
  </r>
  <r>
    <n v="5758"/>
    <x v="1093"/>
    <x v="11"/>
    <x v="2"/>
    <x v="0"/>
    <x v="4"/>
    <x v="0"/>
    <x v="0"/>
    <x v="3"/>
    <x v="45"/>
    <x v="45"/>
    <x v="0"/>
    <x v="0"/>
    <x v="1"/>
    <x v="3"/>
    <x v="3"/>
    <x v="0"/>
  </r>
  <r>
    <n v="5759"/>
    <x v="1093"/>
    <x v="11"/>
    <x v="2"/>
    <x v="0"/>
    <x v="5"/>
    <x v="1"/>
    <x v="1"/>
    <x v="2"/>
    <x v="30"/>
    <x v="30"/>
    <x v="0"/>
    <x v="0"/>
    <x v="0"/>
    <x v="3"/>
    <x v="3"/>
    <x v="2"/>
  </r>
  <r>
    <n v="5760"/>
    <x v="1093"/>
    <x v="11"/>
    <x v="2"/>
    <x v="1"/>
    <x v="3"/>
    <x v="2"/>
    <x v="2"/>
    <x v="5"/>
    <x v="6"/>
    <x v="6"/>
    <x v="1"/>
    <x v="1"/>
    <x v="0"/>
    <x v="2"/>
    <x v="2"/>
    <x v="0"/>
  </r>
  <r>
    <n v="5761"/>
    <x v="1093"/>
    <x v="11"/>
    <x v="2"/>
    <x v="0"/>
    <x v="0"/>
    <x v="4"/>
    <x v="4"/>
    <x v="6"/>
    <x v="9"/>
    <x v="9"/>
    <x v="0"/>
    <x v="0"/>
    <x v="0"/>
    <x v="2"/>
    <x v="2"/>
    <x v="0"/>
  </r>
  <r>
    <n v="5762"/>
    <x v="1093"/>
    <x v="11"/>
    <x v="2"/>
    <x v="2"/>
    <x v="1"/>
    <x v="3"/>
    <x v="3"/>
    <x v="5"/>
    <x v="16"/>
    <x v="16"/>
    <x v="1"/>
    <x v="1"/>
    <x v="0"/>
    <x v="4"/>
    <x v="4"/>
    <x v="1"/>
  </r>
  <r>
    <n v="5763"/>
    <x v="1093"/>
    <x v="11"/>
    <x v="2"/>
    <x v="0"/>
    <x v="2"/>
    <x v="4"/>
    <x v="4"/>
    <x v="5"/>
    <x v="47"/>
    <x v="47"/>
    <x v="1"/>
    <x v="1"/>
    <x v="0"/>
    <x v="2"/>
    <x v="2"/>
    <x v="2"/>
  </r>
  <r>
    <n v="5764"/>
    <x v="1093"/>
    <x v="11"/>
    <x v="2"/>
    <x v="2"/>
    <x v="6"/>
    <x v="4"/>
    <x v="4"/>
    <x v="9"/>
    <x v="46"/>
    <x v="46"/>
    <x v="0"/>
    <x v="0"/>
    <x v="0"/>
    <x v="0"/>
    <x v="0"/>
    <x v="0"/>
  </r>
  <r>
    <n v="5765"/>
    <x v="1093"/>
    <x v="11"/>
    <x v="2"/>
    <x v="0"/>
    <x v="4"/>
    <x v="4"/>
    <x v="4"/>
    <x v="6"/>
    <x v="9"/>
    <x v="9"/>
    <x v="1"/>
    <x v="1"/>
    <x v="1"/>
    <x v="3"/>
    <x v="3"/>
    <x v="0"/>
  </r>
  <r>
    <n v="5766"/>
    <x v="1093"/>
    <x v="11"/>
    <x v="2"/>
    <x v="0"/>
    <x v="4"/>
    <x v="4"/>
    <x v="4"/>
    <x v="7"/>
    <x v="31"/>
    <x v="31"/>
    <x v="0"/>
    <x v="0"/>
    <x v="0"/>
    <x v="0"/>
    <x v="0"/>
    <x v="4"/>
  </r>
  <r>
    <n v="5767"/>
    <x v="1093"/>
    <x v="11"/>
    <x v="2"/>
    <x v="1"/>
    <x v="1"/>
    <x v="1"/>
    <x v="1"/>
    <x v="0"/>
    <x v="10"/>
    <x v="10"/>
    <x v="0"/>
    <x v="0"/>
    <x v="0"/>
    <x v="0"/>
    <x v="0"/>
    <x v="2"/>
  </r>
  <r>
    <n v="5768"/>
    <x v="1093"/>
    <x v="11"/>
    <x v="2"/>
    <x v="0"/>
    <x v="3"/>
    <x v="2"/>
    <x v="2"/>
    <x v="4"/>
    <x v="17"/>
    <x v="17"/>
    <x v="0"/>
    <x v="0"/>
    <x v="0"/>
    <x v="0"/>
    <x v="0"/>
    <x v="0"/>
  </r>
  <r>
    <n v="5769"/>
    <x v="1093"/>
    <x v="11"/>
    <x v="2"/>
    <x v="2"/>
    <x v="6"/>
    <x v="0"/>
    <x v="0"/>
    <x v="6"/>
    <x v="34"/>
    <x v="34"/>
    <x v="0"/>
    <x v="0"/>
    <x v="1"/>
    <x v="2"/>
    <x v="2"/>
    <x v="0"/>
  </r>
  <r>
    <n v="5770"/>
    <x v="1093"/>
    <x v="11"/>
    <x v="2"/>
    <x v="0"/>
    <x v="3"/>
    <x v="0"/>
    <x v="0"/>
    <x v="1"/>
    <x v="40"/>
    <x v="40"/>
    <x v="0"/>
    <x v="0"/>
    <x v="0"/>
    <x v="3"/>
    <x v="3"/>
    <x v="2"/>
  </r>
  <r>
    <n v="5771"/>
    <x v="1093"/>
    <x v="11"/>
    <x v="2"/>
    <x v="0"/>
    <x v="5"/>
    <x v="1"/>
    <x v="1"/>
    <x v="9"/>
    <x v="44"/>
    <x v="44"/>
    <x v="1"/>
    <x v="1"/>
    <x v="0"/>
    <x v="4"/>
    <x v="4"/>
    <x v="0"/>
  </r>
  <r>
    <n v="5772"/>
    <x v="1093"/>
    <x v="11"/>
    <x v="2"/>
    <x v="2"/>
    <x v="6"/>
    <x v="0"/>
    <x v="0"/>
    <x v="1"/>
    <x v="40"/>
    <x v="40"/>
    <x v="0"/>
    <x v="0"/>
    <x v="0"/>
    <x v="4"/>
    <x v="4"/>
    <x v="2"/>
  </r>
  <r>
    <n v="5773"/>
    <x v="1093"/>
    <x v="11"/>
    <x v="2"/>
    <x v="0"/>
    <x v="2"/>
    <x v="0"/>
    <x v="0"/>
    <x v="7"/>
    <x v="20"/>
    <x v="20"/>
    <x v="0"/>
    <x v="0"/>
    <x v="0"/>
    <x v="2"/>
    <x v="2"/>
    <x v="2"/>
  </r>
  <r>
    <n v="5774"/>
    <x v="1093"/>
    <x v="11"/>
    <x v="2"/>
    <x v="1"/>
    <x v="4"/>
    <x v="4"/>
    <x v="4"/>
    <x v="6"/>
    <x v="9"/>
    <x v="9"/>
    <x v="0"/>
    <x v="0"/>
    <x v="0"/>
    <x v="2"/>
    <x v="2"/>
    <x v="0"/>
  </r>
  <r>
    <n v="5775"/>
    <x v="1093"/>
    <x v="11"/>
    <x v="2"/>
    <x v="0"/>
    <x v="2"/>
    <x v="3"/>
    <x v="3"/>
    <x v="1"/>
    <x v="27"/>
    <x v="27"/>
    <x v="1"/>
    <x v="1"/>
    <x v="0"/>
    <x v="4"/>
    <x v="4"/>
    <x v="3"/>
  </r>
  <r>
    <n v="5776"/>
    <x v="1093"/>
    <x v="11"/>
    <x v="2"/>
    <x v="1"/>
    <x v="0"/>
    <x v="4"/>
    <x v="4"/>
    <x v="1"/>
    <x v="37"/>
    <x v="37"/>
    <x v="0"/>
    <x v="0"/>
    <x v="0"/>
    <x v="1"/>
    <x v="1"/>
    <x v="4"/>
  </r>
  <r>
    <n v="5777"/>
    <x v="1094"/>
    <x v="11"/>
    <x v="2"/>
    <x v="2"/>
    <x v="3"/>
    <x v="2"/>
    <x v="2"/>
    <x v="2"/>
    <x v="12"/>
    <x v="12"/>
    <x v="0"/>
    <x v="0"/>
    <x v="0"/>
    <x v="2"/>
    <x v="2"/>
    <x v="0"/>
  </r>
  <r>
    <n v="5778"/>
    <x v="1094"/>
    <x v="11"/>
    <x v="2"/>
    <x v="0"/>
    <x v="4"/>
    <x v="4"/>
    <x v="4"/>
    <x v="0"/>
    <x v="49"/>
    <x v="49"/>
    <x v="0"/>
    <x v="0"/>
    <x v="0"/>
    <x v="3"/>
    <x v="3"/>
    <x v="2"/>
  </r>
  <r>
    <n v="5779"/>
    <x v="1094"/>
    <x v="11"/>
    <x v="2"/>
    <x v="1"/>
    <x v="6"/>
    <x v="3"/>
    <x v="3"/>
    <x v="3"/>
    <x v="41"/>
    <x v="41"/>
    <x v="1"/>
    <x v="1"/>
    <x v="1"/>
    <x v="2"/>
    <x v="2"/>
    <x v="2"/>
  </r>
  <r>
    <n v="5780"/>
    <x v="1094"/>
    <x v="11"/>
    <x v="2"/>
    <x v="1"/>
    <x v="5"/>
    <x v="0"/>
    <x v="0"/>
    <x v="2"/>
    <x v="2"/>
    <x v="2"/>
    <x v="0"/>
    <x v="0"/>
    <x v="0"/>
    <x v="3"/>
    <x v="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8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O2:R9" firstHeaderRow="1" firstDataRow="2" firstDataCol="1"/>
  <pivotFields count="17">
    <pivotField compact="0" showAll="0"/>
    <pivotField compact="0" numFmtId="5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axis="axisCol"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axis="axisRow" dataField="1"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1"/>
  </colFields>
  <colItems count="3">
    <i>
      <x/>
    </i>
    <i>
      <x v="1"/>
    </i>
    <i t="grand">
      <x/>
    </i>
  </colItems>
  <dataFields count="1">
    <dataField name="Count of Customer Satisfaction" fld="1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9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O12:U19" firstHeaderRow="1" firstDataRow="2" firstDataCol="1"/>
  <pivotFields count="17">
    <pivotField compact="0" showAll="0"/>
    <pivotField compact="0" numFmtId="5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axis="axisCol" dataField="1"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axis="axisRow" compact="0" sortType="descending" showAll="0">
      <items count="6">
        <item x="4"/>
        <item x="1"/>
        <item x="2"/>
        <item x="3"/>
        <item x="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6"/>
  </rowFields>
  <rowItems count="6">
    <i>
      <x v="4"/>
    </i>
    <i>
      <x v="2"/>
    </i>
    <i>
      <x v="1"/>
    </i>
    <i>
      <x/>
    </i>
    <i>
      <x v="3"/>
    </i>
    <i t="grand">
      <x/>
    </i>
  </rowItems>
  <colFields count="1">
    <field x="1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ustomer Satisfaction" fld="1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O22:U29" firstHeaderRow="1" firstDataRow="2" firstDataCol="1"/>
  <pivotFields count="17">
    <pivotField compact="0" showAll="0"/>
    <pivotField compact="0" numFmtId="58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axis="axisCol" dataField="1"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ortType="descending" showAll="0">
      <items count="6">
        <item x="4"/>
        <item x="1"/>
        <item x="2"/>
        <item x="3"/>
        <item x="0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ustomer Satisfaction" fld="14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Delivery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3:B6" firstHeaderRow="1" firstDataRow="1" firstDataCol="1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axis="axisRow" dataField="1"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Percentage of Delivery Performance" fld="11" subtotal="count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CustomerSatis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93:G100" firstHeaderRow="1" firstDataRow="2" firstDataCol="1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axis="axisCol" dataField="1" compact="0" sortType="ascending" showAll="0">
      <items count="6">
        <item x="1"/>
        <item x="0"/>
        <item x="2"/>
        <item x="3"/>
        <item x="4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ustomer Satisfaction" fld="14" subtotal="count" baseField="0" baseItem="0"/>
  </dataFields>
  <pivotTableStyleInfo name="PivotStyleLight16" showRowHeaders="1" showColHeaders="1" showLastColumn="1"/>
  <filters count="1">
    <filter evalOrder="-1" fld="1" id="3" type="Q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ReutrnGoods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9:B12" firstHeaderRow="1" firstDataRow="1" firstDataCol="1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dataField="1"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Percentage of Return Goods" fld="11" subtotal="count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5:B21" firstHeaderRow="1" firstDataRow="1" firstDataCol="1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/>
    <pivotField compact="0" showAll="0"/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dataField="1" compact="0" showAll="0">
      <items count="3">
        <item x="1"/>
        <item x="0"/>
        <item t="default"/>
      </items>
    </pivotField>
    <pivotField compact="0" showAll="0"/>
    <pivotField compact="0" showAll="0">
      <items count="3">
        <item x="0"/>
        <item x="1"/>
        <item t="default"/>
      </items>
    </pivotField>
    <pivotField axis="axisRow" compact="0" sortType="ascending" showAll="0">
      <items count="6">
        <item x="1"/>
        <item x="0"/>
        <item x="2"/>
        <item x="3"/>
        <item x="4"/>
        <item t="default"/>
      </items>
    </pivotField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Percentage of Customer Rating" fld="11" subtotal="count" showDataAs="percentOfTota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RevenueProduct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24:C30" firstHeaderRow="0" firstDataRow="1" firstDataCol="1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sortType="descending" defaultSubtotal="0" multipleItemSelectionAllowed="1" showAll="0">
      <items count="5">
        <item x="4"/>
        <item x="2"/>
        <item x="1"/>
        <item x="0"/>
        <item x="3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rowFields count="1">
    <field x="6"/>
  </rowFields>
  <rowItems count="6">
    <i>
      <x v="4"/>
    </i>
    <i>
      <x/>
    </i>
    <i>
      <x v="2"/>
    </i>
    <i>
      <x v="3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Relative Frequency" fld="9" showDataAs="percentOfTotal" baseField="6" baseItem="1048829" numFmtId="10"/>
    <dataField name="Cumulative Frequency" fld="9" baseField="6" baseItem="4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30">
    <format dxfId="0">
      <pivotArea collapsedLevelsAreSubtotals="1" fieldPosition="0">
        <references count="2">
          <reference field="6" count="1" selected="0">
            <x v="4"/>
          </reference>
          <reference field="4294967294" count="1" selected="0">
            <x v="0"/>
          </reference>
        </references>
      </pivotArea>
    </format>
    <format dxfId="1">
      <pivotArea collapsedLevelsAreSubtotals="1" fieldPosition="0">
        <references count="2">
          <reference field="6" count="1" selected="0">
            <x v="0"/>
          </reference>
          <reference field="4294967294" count="1" selected="0">
            <x v="0"/>
          </reference>
        </references>
      </pivotArea>
    </format>
    <format dxfId="2">
      <pivotArea collapsedLevelsAreSubtotals="1" fieldPosition="0">
        <references count="2">
          <reference field="6" count="1" selected="0">
            <x v="2"/>
          </reference>
          <reference field="4294967294" count="1" selected="0">
            <x v="0"/>
          </reference>
        </references>
      </pivotArea>
    </format>
    <format dxfId="3">
      <pivotArea collapsedLevelsAreSubtotals="1" fieldPosition="0">
        <references count="2">
          <reference field="6" count="1" selected="0">
            <x v="3"/>
          </reference>
          <reference field="4294967294" count="1" selected="0">
            <x v="0"/>
          </reference>
        </references>
      </pivotArea>
    </format>
    <format dxfId="4">
      <pivotArea collapsedLevelsAreSubtotals="1" fieldPosition="0">
        <references count="2">
          <reference field="6" count="1" selected="0">
            <x v="1"/>
          </reference>
          <reference field="4294967294" count="1" selected="0">
            <x v="0"/>
          </reference>
        </references>
      </pivotArea>
    </format>
    <format dxfId="5">
      <pivotArea collapsedLevelsAreSubtotals="1" fieldPosition="0">
        <references count="2">
          <reference field="6" count="1" selected="0">
            <x v="4"/>
          </reference>
          <reference field="4294967294" count="1" selected="0">
            <x v="0"/>
          </reference>
        </references>
      </pivotArea>
    </format>
    <format dxfId="6">
      <pivotArea collapsedLevelsAreSubtotals="1" fieldPosition="0">
        <references count="2">
          <reference field="6" count="1" selected="0">
            <x v="0"/>
          </reference>
          <reference field="4294967294" count="1" selected="0">
            <x v="0"/>
          </reference>
        </references>
      </pivotArea>
    </format>
    <format dxfId="7">
      <pivotArea collapsedLevelsAreSubtotals="1" fieldPosition="0">
        <references count="2">
          <reference field="6" count="1" selected="0">
            <x v="2"/>
          </reference>
          <reference field="4294967294" count="1" selected="0">
            <x v="0"/>
          </reference>
        </references>
      </pivotArea>
    </format>
    <format dxfId="8">
      <pivotArea collapsedLevelsAreSubtotals="1" fieldPosition="0">
        <references count="2">
          <reference field="6" count="1" selected="0">
            <x v="3"/>
          </reference>
          <reference field="4294967294" count="1" selected="0">
            <x v="0"/>
          </reference>
        </references>
      </pivotArea>
    </format>
    <format dxfId="9">
      <pivotArea collapsedLevelsAreSubtotals="1" fieldPosition="0">
        <references count="2">
          <reference field="6" count="1" selected="0">
            <x v="1"/>
          </reference>
          <reference field="4294967294" count="1" selected="0">
            <x v="0"/>
          </reference>
        </references>
      </pivotArea>
    </format>
    <format dxfId="10">
      <pivotArea collapsedLevelsAreSubtotals="1" fieldPosition="0">
        <references count="2">
          <reference field="6" count="1" selected="0">
            <x v="4"/>
          </reference>
          <reference field="4294967294" count="1" selected="0">
            <x v="0"/>
          </reference>
        </references>
      </pivotArea>
    </format>
    <format dxfId="11">
      <pivotArea collapsedLevelsAreSubtotals="1" fieldPosition="0">
        <references count="2">
          <reference field="6" count="1" selected="0">
            <x v="0"/>
          </reference>
          <reference field="4294967294" count="1" selected="0">
            <x v="0"/>
          </reference>
        </references>
      </pivotArea>
    </format>
    <format dxfId="12">
      <pivotArea collapsedLevelsAreSubtotals="1" fieldPosition="0">
        <references count="2">
          <reference field="6" count="1" selected="0">
            <x v="2"/>
          </reference>
          <reference field="4294967294" count="1" selected="0">
            <x v="0"/>
          </reference>
        </references>
      </pivotArea>
    </format>
    <format dxfId="13">
      <pivotArea collapsedLevelsAreSubtotals="1" fieldPosition="0">
        <references count="2">
          <reference field="6" count="1" selected="0">
            <x v="3"/>
          </reference>
          <reference field="4294967294" count="1" selected="0">
            <x v="0"/>
          </reference>
        </references>
      </pivotArea>
    </format>
    <format dxfId="14">
      <pivotArea collapsedLevelsAreSubtotals="1" fieldPosition="0">
        <references count="2">
          <reference field="6" count="1" selected="0">
            <x v="1"/>
          </reference>
          <reference field="4294967294" count="1" selected="0">
            <x v="0"/>
          </reference>
        </references>
      </pivotArea>
    </format>
    <format dxfId="15">
      <pivotArea collapsedLevelsAreSubtotals="1" fieldPosition="0">
        <references count="2">
          <reference field="6" count="1" selected="0">
            <x v="4"/>
          </reference>
          <reference field="4294967294" count="1" selected="0">
            <x v="0"/>
          </reference>
        </references>
      </pivotArea>
    </format>
    <format dxfId="16">
      <pivotArea collapsedLevelsAreSubtotals="1" fieldPosition="0">
        <references count="2">
          <reference field="6" count="1" selected="0">
            <x v="0"/>
          </reference>
          <reference field="4294967294" count="1" selected="0">
            <x v="0"/>
          </reference>
        </references>
      </pivotArea>
    </format>
    <format dxfId="17">
      <pivotArea collapsedLevelsAreSubtotals="1" fieldPosition="0">
        <references count="2">
          <reference field="6" count="1" selected="0">
            <x v="2"/>
          </reference>
          <reference field="4294967294" count="1" selected="0">
            <x v="0"/>
          </reference>
        </references>
      </pivotArea>
    </format>
    <format dxfId="18">
      <pivotArea collapsedLevelsAreSubtotals="1" fieldPosition="0">
        <references count="2">
          <reference field="6" count="1" selected="0">
            <x v="3"/>
          </reference>
          <reference field="4294967294" count="1" selected="0">
            <x v="0"/>
          </reference>
        </references>
      </pivotArea>
    </format>
    <format dxfId="19">
      <pivotArea collapsedLevelsAreSubtotals="1" fieldPosition="0">
        <references count="2">
          <reference field="6" count="1" selected="0">
            <x v="1"/>
          </reference>
          <reference field="4294967294" count="1" selected="0">
            <x v="0"/>
          </reference>
        </references>
      </pivotArea>
    </format>
    <format dxfId="20">
      <pivotArea collapsedLevelsAreSubtotals="1" fieldPosition="0">
        <references count="2">
          <reference field="6" count="1" selected="0">
            <x v="4"/>
          </reference>
          <reference field="4294967294" count="1" selected="0">
            <x v="1"/>
          </reference>
        </references>
      </pivotArea>
    </format>
    <format dxfId="21">
      <pivotArea collapsedLevelsAreSubtotals="1" fieldPosition="0">
        <references count="2">
          <reference field="6" count="1" selected="0">
            <x v="0"/>
          </reference>
          <reference field="4294967294" count="1" selected="0">
            <x v="1"/>
          </reference>
        </references>
      </pivotArea>
    </format>
    <format dxfId="22">
      <pivotArea collapsedLevelsAreSubtotals="1" fieldPosition="0">
        <references count="2">
          <reference field="6" count="1" selected="0">
            <x v="2"/>
          </reference>
          <reference field="4294967294" count="1" selected="0">
            <x v="1"/>
          </reference>
        </references>
      </pivotArea>
    </format>
    <format dxfId="23">
      <pivotArea collapsedLevelsAreSubtotals="1" fieldPosition="0">
        <references count="2">
          <reference field="6" count="1" selected="0">
            <x v="3"/>
          </reference>
          <reference field="4294967294" count="1" selected="0">
            <x v="1"/>
          </reference>
        </references>
      </pivotArea>
    </format>
    <format dxfId="24">
      <pivotArea collapsedLevelsAreSubtotals="1" fieldPosition="0">
        <references count="2">
          <reference field="6" count="1" selected="0">
            <x v="1"/>
          </reference>
          <reference field="4294967294" count="1" selected="0">
            <x v="1"/>
          </reference>
        </references>
      </pivotArea>
    </format>
    <format dxfId="25">
      <pivotArea collapsedLevelsAreSubtotals="1" fieldPosition="0">
        <references count="2">
          <reference field="6" count="1" selected="0">
            <x v="4"/>
          </reference>
          <reference field="4294967294" count="1" selected="0">
            <x v="1"/>
          </reference>
        </references>
      </pivotArea>
    </format>
    <format dxfId="26">
      <pivotArea collapsedLevelsAreSubtotals="1" fieldPosition="0">
        <references count="2">
          <reference field="6" count="1" selected="0">
            <x v="0"/>
          </reference>
          <reference field="4294967294" count="1" selected="0">
            <x v="1"/>
          </reference>
        </references>
      </pivotArea>
    </format>
    <format dxfId="27">
      <pivotArea collapsedLevelsAreSubtotals="1" fieldPosition="0">
        <references count="2">
          <reference field="6" count="1" selected="0">
            <x v="2"/>
          </reference>
          <reference field="4294967294" count="1" selected="0">
            <x v="1"/>
          </reference>
        </references>
      </pivotArea>
    </format>
    <format dxfId="28">
      <pivotArea collapsedLevelsAreSubtotals="1" fieldPosition="0">
        <references count="2">
          <reference field="6" count="1" selected="0">
            <x v="3"/>
          </reference>
          <reference field="4294967294" count="1" selected="0">
            <x v="1"/>
          </reference>
        </references>
      </pivotArea>
    </format>
    <format dxfId="29">
      <pivotArea collapsedLevelsAreSubtotals="1" fieldPosition="0">
        <references count="2">
          <reference field="6" count="1" selected="0">
            <x v="1"/>
          </reference>
          <reference field="4294967294" count="1" selected="0">
            <x v="1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Acqui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59:B63" firstHeaderRow="1" firstDataRow="1" firstDataCol="1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/>
    <pivotField compact="0" showAll="0">
      <items count="4">
        <item x="0"/>
        <item x="1"/>
        <item x="2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dataField="1" compact="0" showAll="0">
      <items count="3">
        <item x="1"/>
        <item x="0"/>
        <item t="default"/>
      </items>
    </pivotField>
    <pivotField compact="0" showAll="0"/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ercentage of Customers gotten from " fld="1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Year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42:C46" firstHeaderRow="0" firstDataRow="1" firstDataCol="1"/>
  <pivotFields count="15">
    <pivotField dataField="1"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t="default"/>
      </items>
    </pivotField>
    <pivotField axis="axisRow" compact="0" multipleItemSelectionAllowed="1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Revenue" fld="9" baseField="3" baseItem="1048828"/>
    <dataField name="Total Customers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UnitsProduct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49:E56" firstHeaderRow="1" firstDataRow="2" firstDataCol="1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compact="0" multipleItemSelectionAllowed="1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sortType="ascending" multipleItemSelectionAllowed="1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dataField="1"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Units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State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66:B74" firstHeaderRow="1" firstDataRow="1" firstDataCol="1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h="1" x="0"/>
        <item h="1"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Revenue" fld="9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Month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77:B90" firstHeaderRow="1" firstDataRow="1" firstDataCol="1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axis="axisRow"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rowFields count="1">
    <field x="2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Revenue" fld="9" baseField="0" baseItem="0"/>
  </dataFields>
  <pivotTableStyleInfo name="PivotStyleLight16" showRowHeaders="1" showColHeaders="1" showLastColumn="1"/>
  <filters count="1">
    <filter evalOrder="-1" fld="1" id="3" type="Q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03:A104" firstHeaderRow="1" firstDataRow="1" firstDataCol="0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dataField="1"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dataFields count="1">
    <dataField name="Total Units Sold" fld="8" baseField="0" baseItem="0"/>
  </dataFields>
  <pivotTableStyleInfo name="PivotStyleMedium6" showRowHeaders="1" showColHeaders="1" showLastColumn="1"/>
  <filters count="1">
    <filter evalOrder="-1" fld="1" id="3" type="Q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2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06:A107" firstHeaderRow="1" firstDataRow="1" firstDataCol="0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dataFields count="1">
    <dataField name="Total Revenue" fld="9" baseField="0" baseItem="0"/>
  </dataFields>
  <pivotTableStyleInfo name="PivotStyleLight16" showRowHeaders="1" showColHeaders="1" showLastColumn="1"/>
  <filters count="1">
    <filter evalOrder="-1" fld="1" id="3" type="Q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2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10:A111" firstHeaderRow="1" firstDataRow="1" firstDataCol="0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multipleItemSelectionAllowed="1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dataFields count="1">
    <dataField name="Total Customers" fld="4" subtotal="count" baseField="0" baseItem="0"/>
  </dataFields>
  <pivotTableStyleInfo name="PivotStyleLight16" showRowHeaders="1" showColHeaders="1" showLastColumn="1"/>
  <filters count="1">
    <filter evalOrder="-1" fld="1" id="3" type="Q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8:A9" firstHeaderRow="1" firstDataRow="1" firstDataCol="0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dataField="1"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dataFields count="1">
    <dataField name="Total Units Sold" fld="8" baseField="0" baseItem="0"/>
  </dataFields>
  <formats count="6">
    <format dxfId="30">
      <pivotArea type="all" dataOnly="0" outline="0" fieldPosition="0"/>
    </format>
    <format dxfId="31">
      <pivotArea type="all" dataOnly="0" outline="0" fieldPosition="0"/>
    </format>
    <format dxfId="32">
      <pivotArea type="all" dataOnly="0" outline="0" fieldPosition="0"/>
    </format>
    <format dxfId="33">
      <pivotArea type="all" dataOnly="0" outline="0" fieldPosition="0"/>
    </format>
    <format dxfId="34">
      <pivotArea collapsedLevelsAreSubtotals="1" fieldPosition="0"/>
    </format>
    <format dxfId="35">
      <pivotArea collapsedLevelsAreSubtotals="1" fieldPosition="0"/>
    </format>
  </formats>
  <pivotTableStyleInfo name="PivotStyleMedium6" showRowHeaders="1" showColHeaders="1" showLastColumn="1"/>
  <filters count="1">
    <filter evalOrder="-1" fld="1" id="3" type="Q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2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1:A12" firstHeaderRow="1" firstDataRow="1" firstDataCol="0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dataFields count="1">
    <dataField name="Total Revenue" fld="9" baseField="0" baseItem="0"/>
  </dataFields>
  <formats count="6">
    <format dxfId="36">
      <pivotArea type="all" dataOnly="0" outline="0" fieldPosition="0"/>
    </format>
    <format dxfId="37">
      <pivotArea type="all" dataOnly="0" outline="0" fieldPosition="0"/>
    </format>
    <format dxfId="38">
      <pivotArea type="all" dataOnly="0" outline="0" fieldPosition="0"/>
    </format>
    <format dxfId="39">
      <pivotArea type="all" dataOnly="0" outline="0" fieldPosition="0"/>
    </format>
    <format dxfId="40">
      <pivotArea collapsedLevelsAreSubtotals="1" fieldPosition="0"/>
    </format>
    <format dxfId="41">
      <pivotArea collapsedLevelsAreSubtotals="1" fieldPosition="0"/>
    </format>
  </formats>
  <pivotTableStyleInfo name="PivotStyleMedium6" showRowHeaders="1" showColHeaders="1" showLastColumn="1"/>
  <filters count="1">
    <filter evalOrder="-1" fld="1" id="3" type="Q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2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14:A15" firstHeaderRow="1" firstDataRow="1" firstDataCol="0"/>
  <pivotFields count="15">
    <pivotField compact="0" showAll="0">
      <items count="57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t="default"/>
      </items>
    </pivotField>
    <pivotField compact="0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compact="0" showAll="0">
      <items count="25">
        <item m="1" x="12"/>
        <item m="1" x="13"/>
        <item m="1" x="14"/>
        <item m="1" x="15"/>
        <item m="1" x="16"/>
        <item m="1" x="17"/>
        <item m="1" x="18"/>
        <item m="1" x="19"/>
        <item m="1" x="20"/>
        <item m="1" x="21"/>
        <item m="1" x="22"/>
        <item m="1"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multipleItemSelectionAllowed="1" showAll="0">
      <items count="4">
        <item x="0"/>
        <item x="1"/>
        <item x="2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ortType="ascending" showAll="0">
      <items count="6">
        <item x="3"/>
        <item x="0"/>
        <item x="1"/>
        <item x="2"/>
        <item x="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>
      <items count="51">
        <item x="32"/>
        <item x="26"/>
        <item x="34"/>
        <item x="3"/>
        <item x="7"/>
        <item x="38"/>
        <item x="39"/>
        <item x="9"/>
        <item x="6"/>
        <item x="13"/>
        <item x="12"/>
        <item x="45"/>
        <item x="44"/>
        <item x="17"/>
        <item x="36"/>
        <item x="0"/>
        <item x="46"/>
        <item x="43"/>
        <item x="14"/>
        <item x="15"/>
        <item x="48"/>
        <item x="35"/>
        <item x="2"/>
        <item x="10"/>
        <item x="42"/>
        <item x="4"/>
        <item x="28"/>
        <item x="41"/>
        <item x="23"/>
        <item x="49"/>
        <item x="40"/>
        <item x="30"/>
        <item x="20"/>
        <item x="47"/>
        <item x="25"/>
        <item x="22"/>
        <item x="33"/>
        <item x="24"/>
        <item x="16"/>
        <item x="1"/>
        <item x="8"/>
        <item x="21"/>
        <item x="5"/>
        <item x="19"/>
        <item x="29"/>
        <item x="37"/>
        <item x="31"/>
        <item x="18"/>
        <item x="27"/>
        <item x="11"/>
        <item t="default"/>
      </items>
    </pivotField>
    <pivotField compact="0" multipleItemSelectionAllowed="1" showAll="0">
      <items count="3">
        <item x="1"/>
        <item h="1"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ortType="ascending" showAll="0">
      <items count="6">
        <item x="1"/>
        <item x="0"/>
        <item x="2"/>
        <item x="3"/>
        <item x="4"/>
        <item t="default"/>
      </items>
    </pivotField>
  </pivotFields>
  <dataFields count="1">
    <dataField name="Total Customers" fld="4" subtotal="count" baseField="0" baseItem="0"/>
  </dataFields>
  <formats count="6">
    <format dxfId="42">
      <pivotArea type="all" dataOnly="0" outline="0" fieldPosition="0"/>
    </format>
    <format dxfId="43">
      <pivotArea type="all" dataOnly="0" outline="0" fieldPosition="0"/>
    </format>
    <format dxfId="44">
      <pivotArea type="all" dataOnly="0" outline="0" fieldPosition="0"/>
    </format>
    <format dxfId="45">
      <pivotArea type="all" dataOnly="0" outline="0" fieldPosition="0"/>
    </format>
    <format dxfId="46">
      <pivotArea collapsedLevelsAreSubtotals="1" fieldPosition="0"/>
    </format>
    <format dxfId="47">
      <pivotArea collapsedLevelsAreSubtotals="1" fieldPosition="0"/>
    </format>
  </formats>
  <pivotTableStyleInfo name="PivotStyleMedium6" showRowHeaders="1" showColHeaders="1" showLastColumn="1"/>
  <filters count="1">
    <filter evalOrder="-1" fld="1" id="3" type="Q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" sourceName="Product">
  <pivotTables>
    <pivotTable tabId="4" name="PivotTableDelivery"/>
    <pivotTable tabId="4" name="PivotTableReutrnGoods"/>
    <pivotTable tabId="4" name="PivotTableRevenueProduct"/>
    <pivotTable tabId="4" name="PivotTableYear"/>
    <pivotTable tabId="4" name="PivotTableUnitsProduct"/>
    <pivotTable tabId="4" name="PivotTableMonth"/>
    <pivotTable tabId="4" name="PivotTableCustomerSatis"/>
    <pivotTable tabId="4" name="PivotTable23"/>
    <pivotTable tabId="4" name="PivotTable24"/>
    <pivotTable tabId="4" name="PivotTable25"/>
    <pivotTable tabId="5" name="PivotTable26"/>
    <pivotTable tabId="5" name="PivotTable27"/>
    <pivotTable tabId="5" name="PivotTable28"/>
  </pivotTables>
  <data>
    <tabular pivotCacheId="1">
      <items count="5">
        <i x="3" s="1"/>
        <i x="0" s="1"/>
        <i x="1" s="1"/>
        <i x="2" s="1"/>
        <i x="4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4" name="PivotTableDelivery"/>
    <pivotTable tabId="4" name="PivotTableReutrnGoods"/>
    <pivotTable tabId="4" name="PivotTableRevenueProduct"/>
    <pivotTable tabId="4" name="PivotTableYear"/>
    <pivotTable tabId="4" name="PivotTableUnitsProduct"/>
    <pivotTable tabId="4" name="PivotTableMonth"/>
    <pivotTable tabId="4" name="PivotTableCustomerSatis"/>
    <pivotTable tabId="4" name="PivotTable23"/>
    <pivotTable tabId="4" name="PivotTable24"/>
    <pivotTable tabId="4" name="PivotTable25"/>
    <pivotTable tabId="5" name="PivotTable26"/>
    <pivotTable tabId="5" name="PivotTable27"/>
    <pivotTable tabId="5" name="PivotTable28"/>
  </pivotTables>
  <data>
    <tabular pivotCacheId="1">
      <items count="7">
        <i x="5" s="1"/>
        <i x="0" s="1"/>
        <i x="3" s="1"/>
        <i x="2" s="1"/>
        <i x="1" s="1"/>
        <i x="4" s="1"/>
        <i x="6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stomer_Acquisition_Type" sourceName="Customer Acquisition Type">
  <pivotTables>
    <pivotTable tabId="4" name="PivotTableDelivery"/>
    <pivotTable tabId="4" name="PivotTableReutrnGoods"/>
    <pivotTable tabId="4" name="PivotTableRevenueProduct"/>
    <pivotTable tabId="4" name="PivotTableYear"/>
    <pivotTable tabId="4" name="PivotTableUnitsProduct"/>
    <pivotTable tabId="4" name="PivotTableMonth"/>
    <pivotTable tabId="4" name="PivotTableCustomerSatis"/>
    <pivotTable tabId="4" name="PivotTable23"/>
    <pivotTable tabId="4" name="PivotTable24"/>
    <pivotTable tabId="4" name="PivotTable25"/>
    <pivotTable tabId="5" name="PivotTable26"/>
    <pivotTable tabId="5" name="PivotTable27"/>
    <pivotTable tabId="5" name="PivotTable28"/>
  </pivotTables>
  <data>
    <tabular pivotCacheId="1">
      <items count="3">
        <i x="0" s="1"/>
        <i x="2" s="1"/>
        <i x="1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4" name="PivotTableDelivery"/>
    <pivotTable tabId="4" name="PivotTableReutrnGoods"/>
    <pivotTable tabId="4" name="PivotTableRevenueProduct"/>
    <pivotTable tabId="4" name="PivotTableYear"/>
    <pivotTable tabId="4" name="PivotTableUnitsProduct"/>
    <pivotTable tabId="4" name="PivotTableMonth"/>
    <pivotTable tabId="4" name="PivotTableCustomerSatis"/>
    <pivotTable tabId="4" name="PivotTable23"/>
    <pivotTable tabId="4" name="PivotTable24"/>
    <pivotTable tabId="4" name="PivotTable25"/>
    <pivotTable tabId="5" name="PivotTable26"/>
    <pivotTable tabId="5" name="PivotTable27"/>
    <pivotTable tabId="5" name="PivotTable28"/>
  </pivotTables>
  <data>
    <tabular pivotCacheId="1">
      <items count="3">
        <i x="0" s="1"/>
        <i x="1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startItem="2" rowHeight="238760"/>
  <slicer name="Customer Acquisition Type" cache="Slicer_Customer_Acquisition_Type" caption="Customer Acquisition Type" startItem="2" rowHeight="238760"/>
  <slicer name="State" cache="Slicer_State" caption="State" startItem="5" rowHeight="238760"/>
  <slicer name="Product" cache="Slicer_Product" caption="Product" rowHeight="238760"/>
</slicers>
</file>

<file path=xl/tables/table1.xml><?xml version="1.0" encoding="utf-8"?>
<table xmlns="http://schemas.openxmlformats.org/spreadsheetml/2006/main" id="1" name="Data_Table" displayName="Data_Table" ref="B1:Q5781" totalsRowShown="0">
  <autoFilter ref="B1:Q5781"/>
  <tableColumns count="16">
    <tableColumn id="1" name="Date" dataDxfId="48"/>
    <tableColumn id="16" name="Month"/>
    <tableColumn id="14" name="Year"/>
    <tableColumn id="2" name="Customer Acquisition Type"/>
    <tableColumn id="3" name="State"/>
    <tableColumn id="4" name="Product"/>
    <tableColumn id="5" name="Price"/>
    <tableColumn id="6" name="Units"/>
    <tableColumn id="7" name="Revenue"/>
    <tableColumn id="11" name="Revenue calc"/>
    <tableColumn id="8" name="Delivery Performance"/>
    <tableColumn id="13" name="Delivery Performance Nm"/>
    <tableColumn id="9" name="Return"/>
    <tableColumn id="10" name="Customer Satisfaction"/>
    <tableColumn id="12" name="Customer Satisfaction Number"/>
    <tableColumn id="15" name="revenue gap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O5781" totalsRowShown="0">
  <autoFilter ref="A1:O5781"/>
  <tableColumns count="15">
    <tableColumn id="1" name="Customer ID"/>
    <tableColumn id="2" name="Date" dataDxfId="50"/>
    <tableColumn id="3" name="Month"/>
    <tableColumn id="4" name="Year"/>
    <tableColumn id="5" name="Customer Acquisition Type"/>
    <tableColumn id="6" name="State"/>
    <tableColumn id="7" name="Product"/>
    <tableColumn id="8" name="Price"/>
    <tableColumn id="9" name="Units"/>
    <tableColumn id="10" name="Revenue"/>
    <tableColumn id="11" name="Revenue calc"/>
    <tableColumn id="12" name="Delivery Performance"/>
    <tableColumn id="13" name="Delivery Performance Nm"/>
    <tableColumn id="14" name="Return"/>
    <tableColumn id="15" name="Customer Satisfac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12.xml"/><Relationship Id="rId8" Type="http://schemas.openxmlformats.org/officeDocument/2006/relationships/pivotTable" Target="../pivotTables/pivotTable11.xml"/><Relationship Id="rId7" Type="http://schemas.openxmlformats.org/officeDocument/2006/relationships/pivotTable" Target="../pivotTables/pivotTable10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4" Type="http://schemas.openxmlformats.org/officeDocument/2006/relationships/drawing" Target="../drawings/drawing2.xml"/><Relationship Id="rId13" Type="http://schemas.openxmlformats.org/officeDocument/2006/relationships/pivotTable" Target="../pivotTables/pivotTable16.xml"/><Relationship Id="rId12" Type="http://schemas.openxmlformats.org/officeDocument/2006/relationships/pivotTable" Target="../pivotTables/pivotTable15.xml"/><Relationship Id="rId11" Type="http://schemas.openxmlformats.org/officeDocument/2006/relationships/pivotTable" Target="../pivotTables/pivotTable14.xml"/><Relationship Id="rId10" Type="http://schemas.openxmlformats.org/officeDocument/2006/relationships/pivotTable" Target="../pivotTables/pivotTable1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5" Type="http://schemas.microsoft.com/office/2007/relationships/slicer" Target="../slicers/slicer1.xml"/><Relationship Id="rId4" Type="http://schemas.openxmlformats.org/officeDocument/2006/relationships/drawing" Target="../drawings/drawing3.xml"/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theme="0"/>
  </sheetPr>
  <dimension ref="A1:Q5797"/>
  <sheetViews>
    <sheetView tabSelected="1" zoomScale="87" zoomScaleNormal="87" topLeftCell="E1" workbookViewId="0">
      <pane ySplit="1" topLeftCell="A5758" activePane="bottomLeft" state="frozen"/>
      <selection/>
      <selection pane="bottomLeft" activeCell="J5787" sqref="J5787"/>
    </sheetView>
  </sheetViews>
  <sheetFormatPr defaultColWidth="10.6617647058824" defaultRowHeight="14.8"/>
  <cols>
    <col min="1" max="1" width="13.75" customWidth="1"/>
    <col min="2" max="2" width="20.3308823529412" customWidth="1"/>
    <col min="3" max="5" width="24.8308823529412" customWidth="1"/>
    <col min="6" max="6" width="11" customWidth="1"/>
    <col min="7" max="7" width="11.8308823529412" customWidth="1"/>
    <col min="8" max="8" width="8.16176470588235" customWidth="1"/>
    <col min="9" max="9" width="18.8308823529412" customWidth="1"/>
    <col min="10" max="10" width="16.3308823529412" customWidth="1"/>
    <col min="11" max="12" width="20.5" customWidth="1"/>
    <col min="15" max="15" width="20.6617647058824" customWidth="1"/>
    <col min="16" max="16" width="15.4926470588235" customWidth="1"/>
    <col min="18" max="19" width="12.6470588235294"/>
  </cols>
  <sheetData>
    <row r="1" ht="15.2" spans="1:1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t="s">
        <v>15</v>
      </c>
      <c r="Q1" t="s">
        <v>16</v>
      </c>
    </row>
    <row r="2" spans="1:17">
      <c r="A2">
        <v>1</v>
      </c>
      <c r="B2" s="17">
        <v>42736</v>
      </c>
      <c r="C2" t="str">
        <f>TEXT(B2,"MMMM")</f>
        <v>January</v>
      </c>
      <c r="D2">
        <f>YEAR(B2)</f>
        <v>2017</v>
      </c>
      <c r="E2" t="s">
        <v>17</v>
      </c>
      <c r="F2" t="s">
        <v>18</v>
      </c>
      <c r="G2" t="s">
        <v>19</v>
      </c>
      <c r="H2">
        <v>199</v>
      </c>
      <c r="I2">
        <v>4</v>
      </c>
      <c r="J2">
        <v>796</v>
      </c>
      <c r="K2">
        <f>H2*I2</f>
        <v>796</v>
      </c>
      <c r="L2" t="s">
        <v>20</v>
      </c>
      <c r="M2">
        <f>IF(L2="on-time",1,2)</f>
        <v>1</v>
      </c>
      <c r="N2" t="s">
        <v>21</v>
      </c>
      <c r="O2" t="s">
        <v>22</v>
      </c>
      <c r="P2" t="str">
        <f>MID(O2,2,1)</f>
        <v>2</v>
      </c>
      <c r="Q2" t="str">
        <f>_xlfn.IFS(J:J&lt;1000,"&lt;1000",AND(J:J&gt;=1000,J:J&lt;2000),"1000-1999",AND(J:J&gt;=2000,J:J&lt;3000),"2000-2999",AND(J:J&gt;=3000,J:J&lt;4000),"3000-3999",J:J&gt;4000,"&gt;4000")</f>
        <v>&lt;1000</v>
      </c>
    </row>
    <row r="3" spans="1:17">
      <c r="A3">
        <v>2</v>
      </c>
      <c r="B3" s="17">
        <v>42736</v>
      </c>
      <c r="C3" t="str">
        <f t="shared" ref="C3:C66" si="0">TEXT(B3,"MMMM")</f>
        <v>January</v>
      </c>
      <c r="D3">
        <f t="shared" ref="D3:D66" si="1">YEAR(B3)</f>
        <v>2017</v>
      </c>
      <c r="E3" t="s">
        <v>23</v>
      </c>
      <c r="F3" t="s">
        <v>24</v>
      </c>
      <c r="G3" t="s">
        <v>25</v>
      </c>
      <c r="H3">
        <v>299</v>
      </c>
      <c r="I3">
        <v>9</v>
      </c>
      <c r="J3">
        <v>2691</v>
      </c>
      <c r="K3">
        <f t="shared" ref="K3:K66" si="2">H3*I3</f>
        <v>2691</v>
      </c>
      <c r="L3" t="s">
        <v>20</v>
      </c>
      <c r="M3">
        <f t="shared" ref="M3:M66" si="3">IF(L3="on-time",1,2)</f>
        <v>1</v>
      </c>
      <c r="N3" t="s">
        <v>21</v>
      </c>
      <c r="O3" t="s">
        <v>26</v>
      </c>
      <c r="P3" t="str">
        <f t="shared" ref="P3:P66" si="4">MID(O3,2,1)</f>
        <v>1</v>
      </c>
      <c r="Q3" t="str">
        <f t="shared" ref="Q3:Q66" si="5">_xlfn.IFS(J:J&lt;1000,"&lt;1000",AND(J:J&gt;=1000,J:J&lt;2000),"1000-1999",AND(J:J&gt;=2000,J:J&lt;3000),"2000-2999",AND(J:J&gt;=3000,J:J&lt;4000),"3000-3999",J:J&gt;4000,"&gt;4000")</f>
        <v>2000-2999</v>
      </c>
    </row>
    <row r="4" spans="1:17">
      <c r="A4">
        <v>3</v>
      </c>
      <c r="B4" s="17">
        <v>42737</v>
      </c>
      <c r="C4" t="str">
        <f t="shared" si="0"/>
        <v>January</v>
      </c>
      <c r="D4">
        <f t="shared" si="1"/>
        <v>2017</v>
      </c>
      <c r="E4" t="s">
        <v>27</v>
      </c>
      <c r="F4" t="s">
        <v>28</v>
      </c>
      <c r="G4" t="s">
        <v>19</v>
      </c>
      <c r="H4">
        <v>199</v>
      </c>
      <c r="I4">
        <v>6</v>
      </c>
      <c r="J4">
        <v>1194</v>
      </c>
      <c r="K4">
        <f t="shared" si="2"/>
        <v>1194</v>
      </c>
      <c r="L4" t="s">
        <v>20</v>
      </c>
      <c r="M4">
        <f t="shared" si="3"/>
        <v>1</v>
      </c>
      <c r="N4" t="s">
        <v>21</v>
      </c>
      <c r="O4" t="s">
        <v>29</v>
      </c>
      <c r="P4" t="str">
        <f t="shared" si="4"/>
        <v>3</v>
      </c>
      <c r="Q4" t="str">
        <f t="shared" si="5"/>
        <v>1000-1999</v>
      </c>
    </row>
    <row r="5" spans="1:17">
      <c r="A5">
        <v>4</v>
      </c>
      <c r="B5" s="17">
        <v>42738</v>
      </c>
      <c r="C5" t="str">
        <f t="shared" si="0"/>
        <v>January</v>
      </c>
      <c r="D5">
        <f t="shared" si="1"/>
        <v>2017</v>
      </c>
      <c r="E5" t="s">
        <v>27</v>
      </c>
      <c r="F5" t="s">
        <v>18</v>
      </c>
      <c r="G5" t="s">
        <v>30</v>
      </c>
      <c r="H5">
        <v>99</v>
      </c>
      <c r="I5">
        <v>3</v>
      </c>
      <c r="J5">
        <v>297</v>
      </c>
      <c r="K5">
        <f t="shared" si="2"/>
        <v>297</v>
      </c>
      <c r="L5" t="s">
        <v>31</v>
      </c>
      <c r="M5">
        <f t="shared" si="3"/>
        <v>2</v>
      </c>
      <c r="N5" t="s">
        <v>21</v>
      </c>
      <c r="O5" t="s">
        <v>22</v>
      </c>
      <c r="P5" t="str">
        <f t="shared" si="4"/>
        <v>2</v>
      </c>
      <c r="Q5" t="str">
        <f t="shared" si="5"/>
        <v>&lt;1000</v>
      </c>
    </row>
    <row r="6" spans="1:17">
      <c r="A6">
        <v>5</v>
      </c>
      <c r="B6" s="17">
        <v>42738</v>
      </c>
      <c r="C6" t="str">
        <f t="shared" si="0"/>
        <v>January</v>
      </c>
      <c r="D6">
        <f t="shared" si="1"/>
        <v>2017</v>
      </c>
      <c r="E6" t="s">
        <v>23</v>
      </c>
      <c r="F6" t="s">
        <v>28</v>
      </c>
      <c r="G6" t="s">
        <v>19</v>
      </c>
      <c r="H6">
        <v>199</v>
      </c>
      <c r="I6">
        <v>7</v>
      </c>
      <c r="J6">
        <v>1393</v>
      </c>
      <c r="K6">
        <f t="shared" si="2"/>
        <v>1393</v>
      </c>
      <c r="L6" t="s">
        <v>20</v>
      </c>
      <c r="M6">
        <f t="shared" si="3"/>
        <v>1</v>
      </c>
      <c r="N6" t="s">
        <v>21</v>
      </c>
      <c r="O6" t="s">
        <v>29</v>
      </c>
      <c r="P6" t="str">
        <f t="shared" si="4"/>
        <v>3</v>
      </c>
      <c r="Q6" t="str">
        <f t="shared" si="5"/>
        <v>1000-1999</v>
      </c>
    </row>
    <row r="7" spans="1:17">
      <c r="A7">
        <v>6</v>
      </c>
      <c r="B7" s="17">
        <v>42738</v>
      </c>
      <c r="C7" t="str">
        <f t="shared" si="0"/>
        <v>January</v>
      </c>
      <c r="D7">
        <f t="shared" si="1"/>
        <v>2017</v>
      </c>
      <c r="E7" t="s">
        <v>23</v>
      </c>
      <c r="F7" t="s">
        <v>18</v>
      </c>
      <c r="G7" t="s">
        <v>32</v>
      </c>
      <c r="H7">
        <v>499</v>
      </c>
      <c r="I7">
        <v>6</v>
      </c>
      <c r="J7">
        <v>2994</v>
      </c>
      <c r="K7">
        <f t="shared" si="2"/>
        <v>2994</v>
      </c>
      <c r="L7" t="s">
        <v>31</v>
      </c>
      <c r="M7">
        <f t="shared" si="3"/>
        <v>2</v>
      </c>
      <c r="N7" t="s">
        <v>21</v>
      </c>
      <c r="O7" t="s">
        <v>22</v>
      </c>
      <c r="P7" t="str">
        <f t="shared" si="4"/>
        <v>2</v>
      </c>
      <c r="Q7" t="str">
        <f t="shared" si="5"/>
        <v>2000-2999</v>
      </c>
    </row>
    <row r="8" spans="1:17">
      <c r="A8">
        <v>7</v>
      </c>
      <c r="B8" s="17">
        <v>42738</v>
      </c>
      <c r="C8" t="str">
        <f t="shared" si="0"/>
        <v>January</v>
      </c>
      <c r="D8">
        <f t="shared" si="1"/>
        <v>2017</v>
      </c>
      <c r="E8" t="s">
        <v>27</v>
      </c>
      <c r="F8" t="s">
        <v>33</v>
      </c>
      <c r="G8" t="s">
        <v>19</v>
      </c>
      <c r="H8">
        <v>199</v>
      </c>
      <c r="I8">
        <v>4</v>
      </c>
      <c r="J8">
        <v>796</v>
      </c>
      <c r="K8">
        <f t="shared" si="2"/>
        <v>796</v>
      </c>
      <c r="L8" t="s">
        <v>20</v>
      </c>
      <c r="M8">
        <f t="shared" si="3"/>
        <v>1</v>
      </c>
      <c r="N8" t="s">
        <v>34</v>
      </c>
      <c r="O8" t="s">
        <v>29</v>
      </c>
      <c r="P8" t="str">
        <f t="shared" si="4"/>
        <v>3</v>
      </c>
      <c r="Q8" t="str">
        <f t="shared" si="5"/>
        <v>&lt;1000</v>
      </c>
    </row>
    <row r="9" spans="1:17">
      <c r="A9">
        <v>8</v>
      </c>
      <c r="B9" s="17">
        <v>42738</v>
      </c>
      <c r="C9" t="str">
        <f t="shared" si="0"/>
        <v>January</v>
      </c>
      <c r="D9">
        <f t="shared" si="1"/>
        <v>2017</v>
      </c>
      <c r="E9" t="s">
        <v>27</v>
      </c>
      <c r="F9" t="s">
        <v>35</v>
      </c>
      <c r="G9" t="s">
        <v>30</v>
      </c>
      <c r="H9">
        <v>99</v>
      </c>
      <c r="I9">
        <v>5</v>
      </c>
      <c r="J9">
        <v>495</v>
      </c>
      <c r="K9">
        <f t="shared" si="2"/>
        <v>495</v>
      </c>
      <c r="L9" t="s">
        <v>20</v>
      </c>
      <c r="M9">
        <f t="shared" si="3"/>
        <v>1</v>
      </c>
      <c r="N9" t="s">
        <v>21</v>
      </c>
      <c r="O9" t="s">
        <v>29</v>
      </c>
      <c r="P9" t="str">
        <f t="shared" si="4"/>
        <v>3</v>
      </c>
      <c r="Q9" t="str">
        <f t="shared" si="5"/>
        <v>&lt;1000</v>
      </c>
    </row>
    <row r="10" spans="1:17">
      <c r="A10">
        <v>9</v>
      </c>
      <c r="B10" s="17">
        <v>42738</v>
      </c>
      <c r="C10" t="str">
        <f t="shared" si="0"/>
        <v>January</v>
      </c>
      <c r="D10">
        <f t="shared" si="1"/>
        <v>2017</v>
      </c>
      <c r="E10" t="s">
        <v>27</v>
      </c>
      <c r="F10" t="s">
        <v>35</v>
      </c>
      <c r="G10" t="s">
        <v>25</v>
      </c>
      <c r="H10">
        <v>299</v>
      </c>
      <c r="I10">
        <v>1</v>
      </c>
      <c r="J10">
        <v>299</v>
      </c>
      <c r="K10">
        <f t="shared" si="2"/>
        <v>299</v>
      </c>
      <c r="L10" t="s">
        <v>20</v>
      </c>
      <c r="M10">
        <f t="shared" si="3"/>
        <v>1</v>
      </c>
      <c r="N10" t="s">
        <v>34</v>
      </c>
      <c r="O10" t="s">
        <v>36</v>
      </c>
      <c r="P10" t="str">
        <f t="shared" si="4"/>
        <v>4</v>
      </c>
      <c r="Q10" t="str">
        <f t="shared" si="5"/>
        <v>&lt;1000</v>
      </c>
    </row>
    <row r="11" spans="1:17">
      <c r="A11">
        <v>10</v>
      </c>
      <c r="B11" s="17">
        <v>42738</v>
      </c>
      <c r="C11" t="str">
        <f t="shared" si="0"/>
        <v>January</v>
      </c>
      <c r="D11">
        <f t="shared" si="1"/>
        <v>2017</v>
      </c>
      <c r="E11" t="s">
        <v>17</v>
      </c>
      <c r="F11" t="s">
        <v>33</v>
      </c>
      <c r="G11" t="s">
        <v>37</v>
      </c>
      <c r="H11">
        <v>399</v>
      </c>
      <c r="I11">
        <v>7</v>
      </c>
      <c r="J11">
        <v>2793</v>
      </c>
      <c r="K11">
        <f t="shared" si="2"/>
        <v>2793</v>
      </c>
      <c r="L11" t="s">
        <v>20</v>
      </c>
      <c r="M11">
        <f t="shared" si="3"/>
        <v>1</v>
      </c>
      <c r="N11" t="s">
        <v>21</v>
      </c>
      <c r="O11" t="s">
        <v>38</v>
      </c>
      <c r="P11" t="str">
        <f t="shared" si="4"/>
        <v>5</v>
      </c>
      <c r="Q11" t="str">
        <f t="shared" si="5"/>
        <v>2000-2999</v>
      </c>
    </row>
    <row r="12" spans="1:17">
      <c r="A12">
        <v>11</v>
      </c>
      <c r="B12" s="17">
        <v>42738</v>
      </c>
      <c r="C12" t="str">
        <f t="shared" si="0"/>
        <v>January</v>
      </c>
      <c r="D12">
        <f t="shared" si="1"/>
        <v>2017</v>
      </c>
      <c r="E12" t="s">
        <v>23</v>
      </c>
      <c r="F12" t="s">
        <v>28</v>
      </c>
      <c r="G12" t="s">
        <v>37</v>
      </c>
      <c r="H12">
        <v>399</v>
      </c>
      <c r="I12">
        <v>1</v>
      </c>
      <c r="J12">
        <v>399</v>
      </c>
      <c r="K12">
        <f t="shared" si="2"/>
        <v>399</v>
      </c>
      <c r="L12" t="s">
        <v>20</v>
      </c>
      <c r="M12">
        <f t="shared" si="3"/>
        <v>1</v>
      </c>
      <c r="N12" t="s">
        <v>34</v>
      </c>
      <c r="O12" t="s">
        <v>29</v>
      </c>
      <c r="P12" t="str">
        <f t="shared" si="4"/>
        <v>3</v>
      </c>
      <c r="Q12" t="str">
        <f t="shared" si="5"/>
        <v>&lt;1000</v>
      </c>
    </row>
    <row r="13" spans="1:17">
      <c r="A13">
        <v>12</v>
      </c>
      <c r="B13" s="17">
        <v>42738</v>
      </c>
      <c r="C13" t="str">
        <f t="shared" si="0"/>
        <v>January</v>
      </c>
      <c r="D13">
        <f t="shared" si="1"/>
        <v>2017</v>
      </c>
      <c r="E13" t="s">
        <v>17</v>
      </c>
      <c r="F13" t="s">
        <v>39</v>
      </c>
      <c r="G13" t="s">
        <v>25</v>
      </c>
      <c r="H13">
        <v>299</v>
      </c>
      <c r="I13">
        <v>4</v>
      </c>
      <c r="J13">
        <v>1196</v>
      </c>
      <c r="K13">
        <f t="shared" si="2"/>
        <v>1196</v>
      </c>
      <c r="L13" t="s">
        <v>20</v>
      </c>
      <c r="M13">
        <f t="shared" si="3"/>
        <v>1</v>
      </c>
      <c r="N13" t="s">
        <v>21</v>
      </c>
      <c r="O13" t="s">
        <v>38</v>
      </c>
      <c r="P13" t="str">
        <f t="shared" si="4"/>
        <v>5</v>
      </c>
      <c r="Q13" t="str">
        <f t="shared" si="5"/>
        <v>1000-1999</v>
      </c>
    </row>
    <row r="14" spans="1:17">
      <c r="A14">
        <v>13</v>
      </c>
      <c r="B14" s="17">
        <v>42738</v>
      </c>
      <c r="C14" t="str">
        <f t="shared" si="0"/>
        <v>January</v>
      </c>
      <c r="D14">
        <f t="shared" si="1"/>
        <v>2017</v>
      </c>
      <c r="E14" t="s">
        <v>23</v>
      </c>
      <c r="F14" t="s">
        <v>24</v>
      </c>
      <c r="G14" t="s">
        <v>19</v>
      </c>
      <c r="H14">
        <v>199</v>
      </c>
      <c r="I14">
        <v>4</v>
      </c>
      <c r="J14">
        <v>796</v>
      </c>
      <c r="K14">
        <f t="shared" si="2"/>
        <v>796</v>
      </c>
      <c r="L14" t="s">
        <v>20</v>
      </c>
      <c r="M14">
        <f t="shared" si="3"/>
        <v>1</v>
      </c>
      <c r="N14" t="s">
        <v>21</v>
      </c>
      <c r="O14" t="s">
        <v>29</v>
      </c>
      <c r="P14" t="str">
        <f t="shared" si="4"/>
        <v>3</v>
      </c>
      <c r="Q14" t="str">
        <f t="shared" si="5"/>
        <v>&lt;1000</v>
      </c>
    </row>
    <row r="15" spans="1:17">
      <c r="A15">
        <v>14</v>
      </c>
      <c r="B15" s="17">
        <v>42738</v>
      </c>
      <c r="C15" t="str">
        <f t="shared" si="0"/>
        <v>January</v>
      </c>
      <c r="D15">
        <f t="shared" si="1"/>
        <v>2017</v>
      </c>
      <c r="E15" t="s">
        <v>17</v>
      </c>
      <c r="F15" t="s">
        <v>39</v>
      </c>
      <c r="G15" t="s">
        <v>32</v>
      </c>
      <c r="H15">
        <v>499</v>
      </c>
      <c r="I15">
        <v>10</v>
      </c>
      <c r="J15">
        <v>4990</v>
      </c>
      <c r="K15">
        <f t="shared" si="2"/>
        <v>4990</v>
      </c>
      <c r="L15" t="s">
        <v>20</v>
      </c>
      <c r="M15">
        <f t="shared" si="3"/>
        <v>1</v>
      </c>
      <c r="N15" t="s">
        <v>21</v>
      </c>
      <c r="O15" t="s">
        <v>29</v>
      </c>
      <c r="P15" t="str">
        <f t="shared" si="4"/>
        <v>3</v>
      </c>
      <c r="Q15" t="str">
        <f t="shared" si="5"/>
        <v>&gt;4000</v>
      </c>
    </row>
    <row r="16" spans="1:17">
      <c r="A16">
        <v>15</v>
      </c>
      <c r="B16" s="17">
        <v>42738</v>
      </c>
      <c r="C16" t="str">
        <f t="shared" si="0"/>
        <v>January</v>
      </c>
      <c r="D16">
        <f t="shared" si="1"/>
        <v>2017</v>
      </c>
      <c r="E16" t="s">
        <v>23</v>
      </c>
      <c r="F16" t="s">
        <v>39</v>
      </c>
      <c r="G16" t="s">
        <v>30</v>
      </c>
      <c r="H16">
        <v>99</v>
      </c>
      <c r="I16">
        <v>6</v>
      </c>
      <c r="J16">
        <v>594</v>
      </c>
      <c r="K16">
        <f t="shared" si="2"/>
        <v>594</v>
      </c>
      <c r="L16" t="s">
        <v>20</v>
      </c>
      <c r="M16">
        <f t="shared" si="3"/>
        <v>1</v>
      </c>
      <c r="N16" t="s">
        <v>21</v>
      </c>
      <c r="O16" t="s">
        <v>36</v>
      </c>
      <c r="P16" t="str">
        <f t="shared" si="4"/>
        <v>4</v>
      </c>
      <c r="Q16" t="str">
        <f t="shared" si="5"/>
        <v>&lt;1000</v>
      </c>
    </row>
    <row r="17" spans="1:17">
      <c r="A17">
        <v>16</v>
      </c>
      <c r="B17" s="17">
        <v>42738</v>
      </c>
      <c r="C17" t="str">
        <f t="shared" si="0"/>
        <v>January</v>
      </c>
      <c r="D17">
        <f t="shared" si="1"/>
        <v>2017</v>
      </c>
      <c r="E17" t="s">
        <v>27</v>
      </c>
      <c r="F17" t="s">
        <v>33</v>
      </c>
      <c r="G17" t="s">
        <v>32</v>
      </c>
      <c r="H17">
        <v>499</v>
      </c>
      <c r="I17">
        <v>1</v>
      </c>
      <c r="J17">
        <v>499</v>
      </c>
      <c r="K17">
        <f t="shared" si="2"/>
        <v>499</v>
      </c>
      <c r="L17" t="s">
        <v>20</v>
      </c>
      <c r="M17">
        <f t="shared" si="3"/>
        <v>1</v>
      </c>
      <c r="N17" t="s">
        <v>21</v>
      </c>
      <c r="O17" t="s">
        <v>29</v>
      </c>
      <c r="P17" t="str">
        <f t="shared" si="4"/>
        <v>3</v>
      </c>
      <c r="Q17" t="str">
        <f t="shared" si="5"/>
        <v>&lt;1000</v>
      </c>
    </row>
    <row r="18" spans="1:17">
      <c r="A18">
        <v>17</v>
      </c>
      <c r="B18" s="17">
        <v>42738</v>
      </c>
      <c r="C18" t="str">
        <f t="shared" si="0"/>
        <v>January</v>
      </c>
      <c r="D18">
        <f t="shared" si="1"/>
        <v>2017</v>
      </c>
      <c r="E18" t="s">
        <v>27</v>
      </c>
      <c r="F18" t="s">
        <v>35</v>
      </c>
      <c r="G18" t="s">
        <v>30</v>
      </c>
      <c r="H18">
        <v>99</v>
      </c>
      <c r="I18">
        <v>5</v>
      </c>
      <c r="J18">
        <v>495</v>
      </c>
      <c r="K18">
        <f t="shared" si="2"/>
        <v>495</v>
      </c>
      <c r="L18" t="s">
        <v>20</v>
      </c>
      <c r="M18">
        <f t="shared" si="3"/>
        <v>1</v>
      </c>
      <c r="N18" t="s">
        <v>21</v>
      </c>
      <c r="O18" t="s">
        <v>22</v>
      </c>
      <c r="P18" t="str">
        <f t="shared" si="4"/>
        <v>2</v>
      </c>
      <c r="Q18" t="str">
        <f t="shared" si="5"/>
        <v>&lt;1000</v>
      </c>
    </row>
    <row r="19" spans="1:17">
      <c r="A19">
        <v>18</v>
      </c>
      <c r="B19" s="17">
        <v>42739</v>
      </c>
      <c r="C19" t="str">
        <f t="shared" si="0"/>
        <v>January</v>
      </c>
      <c r="D19">
        <f t="shared" si="1"/>
        <v>2017</v>
      </c>
      <c r="E19" t="s">
        <v>17</v>
      </c>
      <c r="F19" t="s">
        <v>24</v>
      </c>
      <c r="G19" t="s">
        <v>30</v>
      </c>
      <c r="H19">
        <v>99</v>
      </c>
      <c r="I19">
        <v>5</v>
      </c>
      <c r="J19">
        <v>495</v>
      </c>
      <c r="K19">
        <f t="shared" si="2"/>
        <v>495</v>
      </c>
      <c r="L19" t="s">
        <v>20</v>
      </c>
      <c r="M19">
        <f t="shared" si="3"/>
        <v>1</v>
      </c>
      <c r="N19" t="s">
        <v>21</v>
      </c>
      <c r="O19" t="s">
        <v>36</v>
      </c>
      <c r="P19" t="str">
        <f t="shared" si="4"/>
        <v>4</v>
      </c>
      <c r="Q19" t="str">
        <f t="shared" si="5"/>
        <v>&lt;1000</v>
      </c>
    </row>
    <row r="20" spans="1:17">
      <c r="A20">
        <v>19</v>
      </c>
      <c r="B20" s="17">
        <v>42740</v>
      </c>
      <c r="C20" t="str">
        <f t="shared" si="0"/>
        <v>January</v>
      </c>
      <c r="D20">
        <f t="shared" si="1"/>
        <v>2017</v>
      </c>
      <c r="E20" t="s">
        <v>27</v>
      </c>
      <c r="F20" t="s">
        <v>18</v>
      </c>
      <c r="G20" t="s">
        <v>32</v>
      </c>
      <c r="H20">
        <v>499</v>
      </c>
      <c r="I20">
        <v>10</v>
      </c>
      <c r="J20">
        <v>4990</v>
      </c>
      <c r="K20">
        <f t="shared" si="2"/>
        <v>4990</v>
      </c>
      <c r="L20" t="s">
        <v>31</v>
      </c>
      <c r="M20">
        <f t="shared" si="3"/>
        <v>2</v>
      </c>
      <c r="N20" t="s">
        <v>21</v>
      </c>
      <c r="O20" t="s">
        <v>36</v>
      </c>
      <c r="P20" t="str">
        <f t="shared" si="4"/>
        <v>4</v>
      </c>
      <c r="Q20" t="str">
        <f t="shared" si="5"/>
        <v>&gt;4000</v>
      </c>
    </row>
    <row r="21" spans="1:17">
      <c r="A21">
        <v>20</v>
      </c>
      <c r="B21" s="17">
        <v>42740</v>
      </c>
      <c r="C21" t="str">
        <f t="shared" si="0"/>
        <v>January</v>
      </c>
      <c r="D21">
        <f t="shared" si="1"/>
        <v>2017</v>
      </c>
      <c r="E21" t="s">
        <v>23</v>
      </c>
      <c r="F21" t="s">
        <v>35</v>
      </c>
      <c r="G21" t="s">
        <v>30</v>
      </c>
      <c r="H21">
        <v>99</v>
      </c>
      <c r="I21">
        <v>3</v>
      </c>
      <c r="J21">
        <v>297</v>
      </c>
      <c r="K21">
        <f t="shared" si="2"/>
        <v>297</v>
      </c>
      <c r="L21" t="s">
        <v>31</v>
      </c>
      <c r="M21">
        <f t="shared" si="3"/>
        <v>2</v>
      </c>
      <c r="N21" t="s">
        <v>21</v>
      </c>
      <c r="O21" t="s">
        <v>29</v>
      </c>
      <c r="P21" t="str">
        <f t="shared" si="4"/>
        <v>3</v>
      </c>
      <c r="Q21" t="str">
        <f t="shared" si="5"/>
        <v>&lt;1000</v>
      </c>
    </row>
    <row r="22" spans="1:17">
      <c r="A22">
        <v>21</v>
      </c>
      <c r="B22" s="17">
        <v>42741</v>
      </c>
      <c r="C22" t="str">
        <f t="shared" si="0"/>
        <v>January</v>
      </c>
      <c r="D22">
        <f t="shared" si="1"/>
        <v>2017</v>
      </c>
      <c r="E22" t="s">
        <v>27</v>
      </c>
      <c r="F22" t="s">
        <v>35</v>
      </c>
      <c r="G22" t="s">
        <v>25</v>
      </c>
      <c r="H22">
        <v>299</v>
      </c>
      <c r="I22">
        <v>3</v>
      </c>
      <c r="J22">
        <v>897</v>
      </c>
      <c r="K22">
        <f t="shared" si="2"/>
        <v>897</v>
      </c>
      <c r="L22" t="s">
        <v>20</v>
      </c>
      <c r="M22">
        <f t="shared" si="3"/>
        <v>1</v>
      </c>
      <c r="N22" t="s">
        <v>21</v>
      </c>
      <c r="O22" t="s">
        <v>29</v>
      </c>
      <c r="P22" t="str">
        <f t="shared" si="4"/>
        <v>3</v>
      </c>
      <c r="Q22" t="str">
        <f t="shared" si="5"/>
        <v>&lt;1000</v>
      </c>
    </row>
    <row r="23" spans="1:17">
      <c r="A23">
        <v>22</v>
      </c>
      <c r="B23" s="17">
        <v>42741</v>
      </c>
      <c r="C23" t="str">
        <f t="shared" si="0"/>
        <v>January</v>
      </c>
      <c r="D23">
        <f t="shared" si="1"/>
        <v>2017</v>
      </c>
      <c r="E23" t="s">
        <v>23</v>
      </c>
      <c r="F23" t="s">
        <v>18</v>
      </c>
      <c r="G23" t="s">
        <v>30</v>
      </c>
      <c r="H23">
        <v>99</v>
      </c>
      <c r="I23">
        <v>10</v>
      </c>
      <c r="J23">
        <v>990</v>
      </c>
      <c r="K23">
        <f t="shared" si="2"/>
        <v>990</v>
      </c>
      <c r="L23" t="s">
        <v>20</v>
      </c>
      <c r="M23">
        <f t="shared" si="3"/>
        <v>1</v>
      </c>
      <c r="N23" t="s">
        <v>21</v>
      </c>
      <c r="O23" t="s">
        <v>38</v>
      </c>
      <c r="P23" t="str">
        <f t="shared" si="4"/>
        <v>5</v>
      </c>
      <c r="Q23" t="str">
        <f t="shared" si="5"/>
        <v>&lt;1000</v>
      </c>
    </row>
    <row r="24" spans="1:17">
      <c r="A24">
        <v>23</v>
      </c>
      <c r="B24" s="17">
        <v>42741</v>
      </c>
      <c r="C24" t="str">
        <f t="shared" si="0"/>
        <v>January</v>
      </c>
      <c r="D24">
        <f t="shared" si="1"/>
        <v>2017</v>
      </c>
      <c r="E24" t="s">
        <v>17</v>
      </c>
      <c r="F24" t="s">
        <v>28</v>
      </c>
      <c r="G24" t="s">
        <v>32</v>
      </c>
      <c r="H24">
        <v>499</v>
      </c>
      <c r="I24">
        <v>10</v>
      </c>
      <c r="J24">
        <v>4990</v>
      </c>
      <c r="K24">
        <f t="shared" si="2"/>
        <v>4990</v>
      </c>
      <c r="L24" t="s">
        <v>20</v>
      </c>
      <c r="M24">
        <f t="shared" si="3"/>
        <v>1</v>
      </c>
      <c r="N24" t="s">
        <v>21</v>
      </c>
      <c r="O24" t="s">
        <v>36</v>
      </c>
      <c r="P24" t="str">
        <f t="shared" si="4"/>
        <v>4</v>
      </c>
      <c r="Q24" t="str">
        <f t="shared" si="5"/>
        <v>&gt;4000</v>
      </c>
    </row>
    <row r="25" spans="1:17">
      <c r="A25">
        <v>24</v>
      </c>
      <c r="B25" s="17">
        <v>42741</v>
      </c>
      <c r="C25" t="str">
        <f t="shared" si="0"/>
        <v>January</v>
      </c>
      <c r="D25">
        <f t="shared" si="1"/>
        <v>2017</v>
      </c>
      <c r="E25" t="s">
        <v>27</v>
      </c>
      <c r="F25" t="s">
        <v>28</v>
      </c>
      <c r="G25" t="s">
        <v>32</v>
      </c>
      <c r="H25">
        <v>499</v>
      </c>
      <c r="I25">
        <v>1</v>
      </c>
      <c r="J25">
        <v>499</v>
      </c>
      <c r="K25">
        <f t="shared" si="2"/>
        <v>499</v>
      </c>
      <c r="L25" t="s">
        <v>20</v>
      </c>
      <c r="M25">
        <f t="shared" si="3"/>
        <v>1</v>
      </c>
      <c r="N25" t="s">
        <v>21</v>
      </c>
      <c r="O25" t="s">
        <v>26</v>
      </c>
      <c r="P25" t="str">
        <f t="shared" si="4"/>
        <v>1</v>
      </c>
      <c r="Q25" t="str">
        <f t="shared" si="5"/>
        <v>&lt;1000</v>
      </c>
    </row>
    <row r="26" spans="1:17">
      <c r="A26">
        <v>25</v>
      </c>
      <c r="B26" s="17">
        <v>42741</v>
      </c>
      <c r="C26" t="str">
        <f t="shared" si="0"/>
        <v>January</v>
      </c>
      <c r="D26">
        <f t="shared" si="1"/>
        <v>2017</v>
      </c>
      <c r="E26" t="s">
        <v>17</v>
      </c>
      <c r="F26" t="s">
        <v>40</v>
      </c>
      <c r="G26" t="s">
        <v>37</v>
      </c>
      <c r="H26">
        <v>399</v>
      </c>
      <c r="I26">
        <v>7</v>
      </c>
      <c r="J26">
        <v>2793</v>
      </c>
      <c r="K26">
        <f t="shared" si="2"/>
        <v>2793</v>
      </c>
      <c r="L26" t="s">
        <v>20</v>
      </c>
      <c r="M26">
        <f t="shared" si="3"/>
        <v>1</v>
      </c>
      <c r="N26" t="s">
        <v>34</v>
      </c>
      <c r="O26" t="s">
        <v>29</v>
      </c>
      <c r="P26" t="str">
        <f t="shared" si="4"/>
        <v>3</v>
      </c>
      <c r="Q26" t="str">
        <f t="shared" si="5"/>
        <v>2000-2999</v>
      </c>
    </row>
    <row r="27" spans="1:17">
      <c r="A27">
        <v>26</v>
      </c>
      <c r="B27" s="17">
        <v>42741</v>
      </c>
      <c r="C27" t="str">
        <f t="shared" si="0"/>
        <v>January</v>
      </c>
      <c r="D27">
        <f t="shared" si="1"/>
        <v>2017</v>
      </c>
      <c r="E27" t="s">
        <v>17</v>
      </c>
      <c r="F27" t="s">
        <v>18</v>
      </c>
      <c r="G27" t="s">
        <v>32</v>
      </c>
      <c r="H27">
        <v>499</v>
      </c>
      <c r="I27">
        <v>5</v>
      </c>
      <c r="J27">
        <v>2495</v>
      </c>
      <c r="K27">
        <f t="shared" si="2"/>
        <v>2495</v>
      </c>
      <c r="L27" t="s">
        <v>20</v>
      </c>
      <c r="M27">
        <f t="shared" si="3"/>
        <v>1</v>
      </c>
      <c r="N27" t="s">
        <v>21</v>
      </c>
      <c r="O27" t="s">
        <v>29</v>
      </c>
      <c r="P27" t="str">
        <f t="shared" si="4"/>
        <v>3</v>
      </c>
      <c r="Q27" t="str">
        <f t="shared" si="5"/>
        <v>2000-2999</v>
      </c>
    </row>
    <row r="28" spans="1:17">
      <c r="A28">
        <v>27</v>
      </c>
      <c r="B28" s="17">
        <v>42741</v>
      </c>
      <c r="C28" t="str">
        <f t="shared" si="0"/>
        <v>January</v>
      </c>
      <c r="D28">
        <f t="shared" si="1"/>
        <v>2017</v>
      </c>
      <c r="E28" t="s">
        <v>17</v>
      </c>
      <c r="F28" t="s">
        <v>35</v>
      </c>
      <c r="G28" t="s">
        <v>30</v>
      </c>
      <c r="H28">
        <v>99</v>
      </c>
      <c r="I28">
        <v>5</v>
      </c>
      <c r="J28">
        <v>495</v>
      </c>
      <c r="K28">
        <f t="shared" si="2"/>
        <v>495</v>
      </c>
      <c r="L28" t="s">
        <v>20</v>
      </c>
      <c r="M28">
        <f t="shared" si="3"/>
        <v>1</v>
      </c>
      <c r="N28" t="s">
        <v>21</v>
      </c>
      <c r="O28" t="s">
        <v>29</v>
      </c>
      <c r="P28" t="str">
        <f t="shared" si="4"/>
        <v>3</v>
      </c>
      <c r="Q28" t="str">
        <f t="shared" si="5"/>
        <v>&lt;1000</v>
      </c>
    </row>
    <row r="29" spans="1:17">
      <c r="A29">
        <v>28</v>
      </c>
      <c r="B29" s="17">
        <v>42741</v>
      </c>
      <c r="C29" t="str">
        <f t="shared" si="0"/>
        <v>January</v>
      </c>
      <c r="D29">
        <f t="shared" si="1"/>
        <v>2017</v>
      </c>
      <c r="E29" t="s">
        <v>27</v>
      </c>
      <c r="F29" t="s">
        <v>35</v>
      </c>
      <c r="G29" t="s">
        <v>25</v>
      </c>
      <c r="H29">
        <v>299</v>
      </c>
      <c r="I29">
        <v>3</v>
      </c>
      <c r="J29">
        <v>897</v>
      </c>
      <c r="K29">
        <f t="shared" si="2"/>
        <v>897</v>
      </c>
      <c r="L29" t="s">
        <v>20</v>
      </c>
      <c r="M29">
        <f t="shared" si="3"/>
        <v>1</v>
      </c>
      <c r="N29" t="s">
        <v>21</v>
      </c>
      <c r="O29" t="s">
        <v>22</v>
      </c>
      <c r="P29" t="str">
        <f t="shared" si="4"/>
        <v>2</v>
      </c>
      <c r="Q29" t="str">
        <f t="shared" si="5"/>
        <v>&lt;1000</v>
      </c>
    </row>
    <row r="30" spans="1:17">
      <c r="A30">
        <v>29</v>
      </c>
      <c r="B30" s="17">
        <v>42741</v>
      </c>
      <c r="C30" t="str">
        <f t="shared" si="0"/>
        <v>January</v>
      </c>
      <c r="D30">
        <f t="shared" si="1"/>
        <v>2017</v>
      </c>
      <c r="E30" t="s">
        <v>27</v>
      </c>
      <c r="F30" t="s">
        <v>18</v>
      </c>
      <c r="G30" t="s">
        <v>30</v>
      </c>
      <c r="H30">
        <v>99</v>
      </c>
      <c r="I30">
        <v>7</v>
      </c>
      <c r="J30">
        <v>693</v>
      </c>
      <c r="K30">
        <f t="shared" si="2"/>
        <v>693</v>
      </c>
      <c r="L30" t="s">
        <v>20</v>
      </c>
      <c r="M30">
        <f t="shared" si="3"/>
        <v>1</v>
      </c>
      <c r="N30" t="s">
        <v>21</v>
      </c>
      <c r="O30" t="s">
        <v>22</v>
      </c>
      <c r="P30" t="str">
        <f t="shared" si="4"/>
        <v>2</v>
      </c>
      <c r="Q30" t="str">
        <f t="shared" si="5"/>
        <v>&lt;1000</v>
      </c>
    </row>
    <row r="31" spans="1:17">
      <c r="A31">
        <v>30</v>
      </c>
      <c r="B31" s="17">
        <v>42741</v>
      </c>
      <c r="C31" t="str">
        <f t="shared" si="0"/>
        <v>January</v>
      </c>
      <c r="D31">
        <f t="shared" si="1"/>
        <v>2017</v>
      </c>
      <c r="E31" t="s">
        <v>23</v>
      </c>
      <c r="F31" t="s">
        <v>24</v>
      </c>
      <c r="G31" t="s">
        <v>32</v>
      </c>
      <c r="H31">
        <v>499</v>
      </c>
      <c r="I31">
        <v>8</v>
      </c>
      <c r="J31">
        <v>3992</v>
      </c>
      <c r="K31">
        <f t="shared" si="2"/>
        <v>3992</v>
      </c>
      <c r="L31" t="s">
        <v>20</v>
      </c>
      <c r="M31">
        <f t="shared" si="3"/>
        <v>1</v>
      </c>
      <c r="N31" t="s">
        <v>21</v>
      </c>
      <c r="O31" t="s">
        <v>36</v>
      </c>
      <c r="P31" t="str">
        <f t="shared" si="4"/>
        <v>4</v>
      </c>
      <c r="Q31" t="str">
        <f t="shared" si="5"/>
        <v>3000-3999</v>
      </c>
    </row>
    <row r="32" spans="1:17">
      <c r="A32">
        <v>31</v>
      </c>
      <c r="B32" s="17">
        <v>42741</v>
      </c>
      <c r="C32" t="str">
        <f t="shared" si="0"/>
        <v>January</v>
      </c>
      <c r="D32">
        <f t="shared" si="1"/>
        <v>2017</v>
      </c>
      <c r="E32" t="s">
        <v>27</v>
      </c>
      <c r="F32" t="s">
        <v>24</v>
      </c>
      <c r="G32" t="s">
        <v>30</v>
      </c>
      <c r="H32">
        <v>99</v>
      </c>
      <c r="I32">
        <v>6</v>
      </c>
      <c r="J32">
        <v>594</v>
      </c>
      <c r="K32">
        <f t="shared" si="2"/>
        <v>594</v>
      </c>
      <c r="L32" t="s">
        <v>20</v>
      </c>
      <c r="M32">
        <f t="shared" si="3"/>
        <v>1</v>
      </c>
      <c r="N32" t="s">
        <v>21</v>
      </c>
      <c r="O32" t="s">
        <v>29</v>
      </c>
      <c r="P32" t="str">
        <f t="shared" si="4"/>
        <v>3</v>
      </c>
      <c r="Q32" t="str">
        <f t="shared" si="5"/>
        <v>&lt;1000</v>
      </c>
    </row>
    <row r="33" spans="1:17">
      <c r="A33">
        <v>32</v>
      </c>
      <c r="B33" s="17">
        <v>42741</v>
      </c>
      <c r="C33" t="str">
        <f t="shared" si="0"/>
        <v>January</v>
      </c>
      <c r="D33">
        <f t="shared" si="1"/>
        <v>2017</v>
      </c>
      <c r="E33" t="s">
        <v>23</v>
      </c>
      <c r="F33" t="s">
        <v>33</v>
      </c>
      <c r="G33" t="s">
        <v>37</v>
      </c>
      <c r="H33">
        <v>399</v>
      </c>
      <c r="I33">
        <v>8</v>
      </c>
      <c r="J33">
        <v>3192</v>
      </c>
      <c r="K33">
        <f t="shared" si="2"/>
        <v>3192</v>
      </c>
      <c r="L33" t="s">
        <v>31</v>
      </c>
      <c r="M33">
        <f t="shared" si="3"/>
        <v>2</v>
      </c>
      <c r="N33" t="s">
        <v>21</v>
      </c>
      <c r="O33" t="s">
        <v>22</v>
      </c>
      <c r="P33" t="str">
        <f t="shared" si="4"/>
        <v>2</v>
      </c>
      <c r="Q33" t="str">
        <f t="shared" si="5"/>
        <v>3000-3999</v>
      </c>
    </row>
    <row r="34" spans="1:17">
      <c r="A34">
        <v>33</v>
      </c>
      <c r="B34" s="17">
        <v>42741</v>
      </c>
      <c r="C34" t="str">
        <f t="shared" si="0"/>
        <v>January</v>
      </c>
      <c r="D34">
        <f t="shared" si="1"/>
        <v>2017</v>
      </c>
      <c r="E34" t="s">
        <v>17</v>
      </c>
      <c r="F34" t="s">
        <v>33</v>
      </c>
      <c r="G34" t="s">
        <v>19</v>
      </c>
      <c r="H34">
        <v>199</v>
      </c>
      <c r="I34">
        <v>10</v>
      </c>
      <c r="J34">
        <v>1990</v>
      </c>
      <c r="K34">
        <f t="shared" si="2"/>
        <v>1990</v>
      </c>
      <c r="L34" t="s">
        <v>20</v>
      </c>
      <c r="M34">
        <f t="shared" si="3"/>
        <v>1</v>
      </c>
      <c r="N34" t="s">
        <v>21</v>
      </c>
      <c r="O34" t="s">
        <v>29</v>
      </c>
      <c r="P34" t="str">
        <f t="shared" si="4"/>
        <v>3</v>
      </c>
      <c r="Q34" t="str">
        <f t="shared" si="5"/>
        <v>1000-1999</v>
      </c>
    </row>
    <row r="35" spans="1:17">
      <c r="A35">
        <v>34</v>
      </c>
      <c r="B35" s="17">
        <v>42741</v>
      </c>
      <c r="C35" t="str">
        <f t="shared" si="0"/>
        <v>January</v>
      </c>
      <c r="D35">
        <f t="shared" si="1"/>
        <v>2017</v>
      </c>
      <c r="E35" t="s">
        <v>27</v>
      </c>
      <c r="F35" t="s">
        <v>33</v>
      </c>
      <c r="G35" t="s">
        <v>25</v>
      </c>
      <c r="H35">
        <v>299</v>
      </c>
      <c r="I35">
        <v>10</v>
      </c>
      <c r="J35">
        <v>2990</v>
      </c>
      <c r="K35">
        <f t="shared" si="2"/>
        <v>2990</v>
      </c>
      <c r="L35" t="s">
        <v>31</v>
      </c>
      <c r="M35">
        <f t="shared" si="3"/>
        <v>2</v>
      </c>
      <c r="N35" t="s">
        <v>21</v>
      </c>
      <c r="O35" t="s">
        <v>29</v>
      </c>
      <c r="P35" t="str">
        <f t="shared" si="4"/>
        <v>3</v>
      </c>
      <c r="Q35" t="str">
        <f t="shared" si="5"/>
        <v>2000-2999</v>
      </c>
    </row>
    <row r="36" spans="1:17">
      <c r="A36">
        <v>35</v>
      </c>
      <c r="B36" s="17">
        <v>42741</v>
      </c>
      <c r="C36" t="str">
        <f t="shared" si="0"/>
        <v>January</v>
      </c>
      <c r="D36">
        <f t="shared" si="1"/>
        <v>2017</v>
      </c>
      <c r="E36" t="s">
        <v>27</v>
      </c>
      <c r="F36" t="s">
        <v>24</v>
      </c>
      <c r="G36" t="s">
        <v>25</v>
      </c>
      <c r="H36">
        <v>299</v>
      </c>
      <c r="I36">
        <v>10</v>
      </c>
      <c r="J36">
        <v>2990</v>
      </c>
      <c r="K36">
        <f t="shared" si="2"/>
        <v>2990</v>
      </c>
      <c r="L36" t="s">
        <v>20</v>
      </c>
      <c r="M36">
        <f t="shared" si="3"/>
        <v>1</v>
      </c>
      <c r="N36" t="s">
        <v>21</v>
      </c>
      <c r="O36" t="s">
        <v>26</v>
      </c>
      <c r="P36" t="str">
        <f t="shared" si="4"/>
        <v>1</v>
      </c>
      <c r="Q36" t="str">
        <f t="shared" si="5"/>
        <v>2000-2999</v>
      </c>
    </row>
    <row r="37" spans="1:17">
      <c r="A37">
        <v>36</v>
      </c>
      <c r="B37" s="17">
        <v>42741</v>
      </c>
      <c r="C37" t="str">
        <f t="shared" si="0"/>
        <v>January</v>
      </c>
      <c r="D37">
        <f t="shared" si="1"/>
        <v>2017</v>
      </c>
      <c r="E37" t="s">
        <v>17</v>
      </c>
      <c r="F37" t="s">
        <v>33</v>
      </c>
      <c r="G37" t="s">
        <v>19</v>
      </c>
      <c r="H37">
        <v>199</v>
      </c>
      <c r="I37">
        <v>6</v>
      </c>
      <c r="J37">
        <v>1194</v>
      </c>
      <c r="K37">
        <f t="shared" si="2"/>
        <v>1194</v>
      </c>
      <c r="L37" t="s">
        <v>31</v>
      </c>
      <c r="M37">
        <f t="shared" si="3"/>
        <v>2</v>
      </c>
      <c r="N37" t="s">
        <v>21</v>
      </c>
      <c r="O37" t="s">
        <v>26</v>
      </c>
      <c r="P37" t="str">
        <f t="shared" si="4"/>
        <v>1</v>
      </c>
      <c r="Q37" t="str">
        <f t="shared" si="5"/>
        <v>1000-1999</v>
      </c>
    </row>
    <row r="38" spans="1:17">
      <c r="A38">
        <v>37</v>
      </c>
      <c r="B38" s="17">
        <v>42741</v>
      </c>
      <c r="C38" t="str">
        <f t="shared" si="0"/>
        <v>January</v>
      </c>
      <c r="D38">
        <f t="shared" si="1"/>
        <v>2017</v>
      </c>
      <c r="E38" t="s">
        <v>23</v>
      </c>
      <c r="F38" t="s">
        <v>18</v>
      </c>
      <c r="G38" t="s">
        <v>25</v>
      </c>
      <c r="H38">
        <v>299</v>
      </c>
      <c r="I38">
        <v>7</v>
      </c>
      <c r="J38">
        <v>2093</v>
      </c>
      <c r="K38">
        <f t="shared" si="2"/>
        <v>2093</v>
      </c>
      <c r="L38" t="s">
        <v>31</v>
      </c>
      <c r="M38">
        <f t="shared" si="3"/>
        <v>2</v>
      </c>
      <c r="N38" t="s">
        <v>21</v>
      </c>
      <c r="O38" t="s">
        <v>22</v>
      </c>
      <c r="P38" t="str">
        <f t="shared" si="4"/>
        <v>2</v>
      </c>
      <c r="Q38" t="str">
        <f t="shared" si="5"/>
        <v>2000-2999</v>
      </c>
    </row>
    <row r="39" spans="1:17">
      <c r="A39">
        <v>38</v>
      </c>
      <c r="B39" s="17">
        <v>42741</v>
      </c>
      <c r="C39" t="str">
        <f t="shared" si="0"/>
        <v>January</v>
      </c>
      <c r="D39">
        <f t="shared" si="1"/>
        <v>2017</v>
      </c>
      <c r="E39" t="s">
        <v>27</v>
      </c>
      <c r="F39" t="s">
        <v>35</v>
      </c>
      <c r="G39" t="s">
        <v>19</v>
      </c>
      <c r="H39">
        <v>199</v>
      </c>
      <c r="I39">
        <v>8</v>
      </c>
      <c r="J39">
        <v>1592</v>
      </c>
      <c r="K39">
        <f t="shared" si="2"/>
        <v>1592</v>
      </c>
      <c r="L39" t="s">
        <v>31</v>
      </c>
      <c r="M39">
        <f t="shared" si="3"/>
        <v>2</v>
      </c>
      <c r="N39" t="s">
        <v>21</v>
      </c>
      <c r="O39" t="s">
        <v>22</v>
      </c>
      <c r="P39" t="str">
        <f t="shared" si="4"/>
        <v>2</v>
      </c>
      <c r="Q39" t="str">
        <f t="shared" si="5"/>
        <v>1000-1999</v>
      </c>
    </row>
    <row r="40" spans="1:17">
      <c r="A40">
        <v>39</v>
      </c>
      <c r="B40" s="17">
        <v>42741</v>
      </c>
      <c r="C40" t="str">
        <f t="shared" si="0"/>
        <v>January</v>
      </c>
      <c r="D40">
        <f t="shared" si="1"/>
        <v>2017</v>
      </c>
      <c r="E40" t="s">
        <v>27</v>
      </c>
      <c r="F40" t="s">
        <v>28</v>
      </c>
      <c r="G40" t="s">
        <v>37</v>
      </c>
      <c r="H40">
        <v>399</v>
      </c>
      <c r="I40">
        <v>7</v>
      </c>
      <c r="J40">
        <v>2793</v>
      </c>
      <c r="K40">
        <f t="shared" si="2"/>
        <v>2793</v>
      </c>
      <c r="L40" t="s">
        <v>20</v>
      </c>
      <c r="M40">
        <f t="shared" si="3"/>
        <v>1</v>
      </c>
      <c r="N40" t="s">
        <v>21</v>
      </c>
      <c r="O40" t="s">
        <v>29</v>
      </c>
      <c r="P40" t="str">
        <f t="shared" si="4"/>
        <v>3</v>
      </c>
      <c r="Q40" t="str">
        <f t="shared" si="5"/>
        <v>2000-2999</v>
      </c>
    </row>
    <row r="41" spans="1:17">
      <c r="A41">
        <v>40</v>
      </c>
      <c r="B41" s="17">
        <v>42741</v>
      </c>
      <c r="C41" t="str">
        <f t="shared" si="0"/>
        <v>January</v>
      </c>
      <c r="D41">
        <f t="shared" si="1"/>
        <v>2017</v>
      </c>
      <c r="E41" t="s">
        <v>23</v>
      </c>
      <c r="F41" t="s">
        <v>40</v>
      </c>
      <c r="G41" t="s">
        <v>30</v>
      </c>
      <c r="H41">
        <v>99</v>
      </c>
      <c r="I41">
        <v>5</v>
      </c>
      <c r="J41">
        <v>495</v>
      </c>
      <c r="K41">
        <f t="shared" si="2"/>
        <v>495</v>
      </c>
      <c r="L41" t="s">
        <v>31</v>
      </c>
      <c r="M41">
        <f t="shared" si="3"/>
        <v>2</v>
      </c>
      <c r="N41" t="s">
        <v>21</v>
      </c>
      <c r="O41" t="s">
        <v>36</v>
      </c>
      <c r="P41" t="str">
        <f t="shared" si="4"/>
        <v>4</v>
      </c>
      <c r="Q41" t="str">
        <f t="shared" si="5"/>
        <v>&lt;1000</v>
      </c>
    </row>
    <row r="42" spans="1:17">
      <c r="A42">
        <v>41</v>
      </c>
      <c r="B42" s="17">
        <v>42741</v>
      </c>
      <c r="C42" t="str">
        <f t="shared" si="0"/>
        <v>January</v>
      </c>
      <c r="D42">
        <f t="shared" si="1"/>
        <v>2017</v>
      </c>
      <c r="E42" t="s">
        <v>17</v>
      </c>
      <c r="F42" t="s">
        <v>24</v>
      </c>
      <c r="G42" t="s">
        <v>19</v>
      </c>
      <c r="H42">
        <v>199</v>
      </c>
      <c r="I42">
        <v>7</v>
      </c>
      <c r="J42">
        <v>1393</v>
      </c>
      <c r="K42">
        <f t="shared" si="2"/>
        <v>1393</v>
      </c>
      <c r="L42" t="s">
        <v>20</v>
      </c>
      <c r="M42">
        <f t="shared" si="3"/>
        <v>1</v>
      </c>
      <c r="N42" t="s">
        <v>21</v>
      </c>
      <c r="O42" t="s">
        <v>36</v>
      </c>
      <c r="P42" t="str">
        <f t="shared" si="4"/>
        <v>4</v>
      </c>
      <c r="Q42" t="str">
        <f t="shared" si="5"/>
        <v>1000-1999</v>
      </c>
    </row>
    <row r="43" spans="1:17">
      <c r="A43">
        <v>42</v>
      </c>
      <c r="B43" s="17">
        <v>42741</v>
      </c>
      <c r="C43" t="str">
        <f t="shared" si="0"/>
        <v>January</v>
      </c>
      <c r="D43">
        <f t="shared" si="1"/>
        <v>2017</v>
      </c>
      <c r="E43" t="s">
        <v>17</v>
      </c>
      <c r="F43" t="s">
        <v>33</v>
      </c>
      <c r="G43" t="s">
        <v>30</v>
      </c>
      <c r="H43">
        <v>99</v>
      </c>
      <c r="I43">
        <v>3</v>
      </c>
      <c r="J43">
        <v>297</v>
      </c>
      <c r="K43">
        <f t="shared" si="2"/>
        <v>297</v>
      </c>
      <c r="L43" t="s">
        <v>20</v>
      </c>
      <c r="M43">
        <f t="shared" si="3"/>
        <v>1</v>
      </c>
      <c r="N43" t="s">
        <v>21</v>
      </c>
      <c r="O43" t="s">
        <v>22</v>
      </c>
      <c r="P43" t="str">
        <f t="shared" si="4"/>
        <v>2</v>
      </c>
      <c r="Q43" t="str">
        <f t="shared" si="5"/>
        <v>&lt;1000</v>
      </c>
    </row>
    <row r="44" spans="1:17">
      <c r="A44">
        <v>43</v>
      </c>
      <c r="B44" s="17">
        <v>42742</v>
      </c>
      <c r="C44" t="str">
        <f t="shared" si="0"/>
        <v>January</v>
      </c>
      <c r="D44">
        <f t="shared" si="1"/>
        <v>2017</v>
      </c>
      <c r="E44" t="s">
        <v>17</v>
      </c>
      <c r="F44" t="s">
        <v>33</v>
      </c>
      <c r="G44" t="s">
        <v>37</v>
      </c>
      <c r="H44">
        <v>399</v>
      </c>
      <c r="I44">
        <v>6</v>
      </c>
      <c r="J44">
        <v>2394</v>
      </c>
      <c r="K44">
        <f t="shared" si="2"/>
        <v>2394</v>
      </c>
      <c r="L44" t="s">
        <v>20</v>
      </c>
      <c r="M44">
        <f t="shared" si="3"/>
        <v>1</v>
      </c>
      <c r="N44" t="s">
        <v>21</v>
      </c>
      <c r="O44" t="s">
        <v>29</v>
      </c>
      <c r="P44" t="str">
        <f t="shared" si="4"/>
        <v>3</v>
      </c>
      <c r="Q44" t="str">
        <f t="shared" si="5"/>
        <v>2000-2999</v>
      </c>
    </row>
    <row r="45" spans="1:17">
      <c r="A45">
        <v>44</v>
      </c>
      <c r="B45" s="17">
        <v>42742</v>
      </c>
      <c r="C45" t="str">
        <f t="shared" si="0"/>
        <v>January</v>
      </c>
      <c r="D45">
        <f t="shared" si="1"/>
        <v>2017</v>
      </c>
      <c r="E45" t="s">
        <v>27</v>
      </c>
      <c r="F45" t="s">
        <v>35</v>
      </c>
      <c r="G45" t="s">
        <v>32</v>
      </c>
      <c r="H45">
        <v>499</v>
      </c>
      <c r="I45">
        <v>4</v>
      </c>
      <c r="J45">
        <v>1996</v>
      </c>
      <c r="K45">
        <f t="shared" si="2"/>
        <v>1996</v>
      </c>
      <c r="L45" t="s">
        <v>31</v>
      </c>
      <c r="M45">
        <f t="shared" si="3"/>
        <v>2</v>
      </c>
      <c r="N45" t="s">
        <v>21</v>
      </c>
      <c r="O45" t="s">
        <v>22</v>
      </c>
      <c r="P45" t="str">
        <f t="shared" si="4"/>
        <v>2</v>
      </c>
      <c r="Q45" t="str">
        <f t="shared" si="5"/>
        <v>1000-1999</v>
      </c>
    </row>
    <row r="46" spans="1:17">
      <c r="A46">
        <v>45</v>
      </c>
      <c r="B46" s="17">
        <v>42743</v>
      </c>
      <c r="C46" t="str">
        <f t="shared" si="0"/>
        <v>January</v>
      </c>
      <c r="D46">
        <f t="shared" si="1"/>
        <v>2017</v>
      </c>
      <c r="E46" t="s">
        <v>23</v>
      </c>
      <c r="F46" t="s">
        <v>33</v>
      </c>
      <c r="G46" t="s">
        <v>37</v>
      </c>
      <c r="H46">
        <v>399</v>
      </c>
      <c r="I46">
        <v>8</v>
      </c>
      <c r="J46">
        <v>3192</v>
      </c>
      <c r="K46">
        <f t="shared" si="2"/>
        <v>3192</v>
      </c>
      <c r="L46" t="s">
        <v>20</v>
      </c>
      <c r="M46">
        <f t="shared" si="3"/>
        <v>1</v>
      </c>
      <c r="N46" t="s">
        <v>21</v>
      </c>
      <c r="O46" t="s">
        <v>29</v>
      </c>
      <c r="P46" t="str">
        <f t="shared" si="4"/>
        <v>3</v>
      </c>
      <c r="Q46" t="str">
        <f t="shared" si="5"/>
        <v>3000-3999</v>
      </c>
    </row>
    <row r="47" spans="1:17">
      <c r="A47">
        <v>46</v>
      </c>
      <c r="B47" s="17">
        <v>42743</v>
      </c>
      <c r="C47" t="str">
        <f t="shared" si="0"/>
        <v>January</v>
      </c>
      <c r="D47">
        <f t="shared" si="1"/>
        <v>2017</v>
      </c>
      <c r="E47" t="s">
        <v>23</v>
      </c>
      <c r="F47" t="s">
        <v>33</v>
      </c>
      <c r="G47" t="s">
        <v>30</v>
      </c>
      <c r="H47">
        <v>99</v>
      </c>
      <c r="I47">
        <v>2</v>
      </c>
      <c r="J47">
        <v>198</v>
      </c>
      <c r="K47">
        <f t="shared" si="2"/>
        <v>198</v>
      </c>
      <c r="L47" t="s">
        <v>20</v>
      </c>
      <c r="M47">
        <f t="shared" si="3"/>
        <v>1</v>
      </c>
      <c r="N47" t="s">
        <v>34</v>
      </c>
      <c r="O47" t="s">
        <v>36</v>
      </c>
      <c r="P47" t="str">
        <f t="shared" si="4"/>
        <v>4</v>
      </c>
      <c r="Q47" t="str">
        <f t="shared" si="5"/>
        <v>&lt;1000</v>
      </c>
    </row>
    <row r="48" spans="1:17">
      <c r="A48">
        <v>47</v>
      </c>
      <c r="B48" s="17">
        <v>42743</v>
      </c>
      <c r="C48" t="str">
        <f t="shared" si="0"/>
        <v>January</v>
      </c>
      <c r="D48">
        <f t="shared" si="1"/>
        <v>2017</v>
      </c>
      <c r="E48" t="s">
        <v>27</v>
      </c>
      <c r="F48" t="s">
        <v>28</v>
      </c>
      <c r="G48" t="s">
        <v>30</v>
      </c>
      <c r="H48">
        <v>99</v>
      </c>
      <c r="I48">
        <v>6</v>
      </c>
      <c r="J48">
        <v>594</v>
      </c>
      <c r="K48">
        <f t="shared" si="2"/>
        <v>594</v>
      </c>
      <c r="L48" t="s">
        <v>20</v>
      </c>
      <c r="M48">
        <f t="shared" si="3"/>
        <v>1</v>
      </c>
      <c r="N48" t="s">
        <v>21</v>
      </c>
      <c r="O48" t="s">
        <v>36</v>
      </c>
      <c r="P48" t="str">
        <f t="shared" si="4"/>
        <v>4</v>
      </c>
      <c r="Q48" t="str">
        <f t="shared" si="5"/>
        <v>&lt;1000</v>
      </c>
    </row>
    <row r="49" spans="1:17">
      <c r="A49">
        <v>48</v>
      </c>
      <c r="B49" s="17">
        <v>42744</v>
      </c>
      <c r="C49" t="str">
        <f t="shared" si="0"/>
        <v>January</v>
      </c>
      <c r="D49">
        <f t="shared" si="1"/>
        <v>2017</v>
      </c>
      <c r="E49" t="s">
        <v>27</v>
      </c>
      <c r="F49" t="s">
        <v>39</v>
      </c>
      <c r="G49" t="s">
        <v>30</v>
      </c>
      <c r="H49">
        <v>99</v>
      </c>
      <c r="I49">
        <v>3</v>
      </c>
      <c r="J49">
        <v>297</v>
      </c>
      <c r="K49">
        <f t="shared" si="2"/>
        <v>297</v>
      </c>
      <c r="L49" t="s">
        <v>20</v>
      </c>
      <c r="M49">
        <f t="shared" si="3"/>
        <v>1</v>
      </c>
      <c r="N49" t="s">
        <v>21</v>
      </c>
      <c r="O49" t="s">
        <v>29</v>
      </c>
      <c r="P49" t="str">
        <f t="shared" si="4"/>
        <v>3</v>
      </c>
      <c r="Q49" t="str">
        <f t="shared" si="5"/>
        <v>&lt;1000</v>
      </c>
    </row>
    <row r="50" spans="1:17">
      <c r="A50">
        <v>49</v>
      </c>
      <c r="B50" s="17">
        <v>42745</v>
      </c>
      <c r="C50" t="str">
        <f t="shared" si="0"/>
        <v>January</v>
      </c>
      <c r="D50">
        <f t="shared" si="1"/>
        <v>2017</v>
      </c>
      <c r="E50" t="s">
        <v>17</v>
      </c>
      <c r="F50" t="s">
        <v>35</v>
      </c>
      <c r="G50" t="s">
        <v>32</v>
      </c>
      <c r="H50">
        <v>499</v>
      </c>
      <c r="I50">
        <v>9</v>
      </c>
      <c r="J50">
        <v>4491</v>
      </c>
      <c r="K50">
        <f t="shared" si="2"/>
        <v>4491</v>
      </c>
      <c r="L50" t="s">
        <v>31</v>
      </c>
      <c r="M50">
        <f t="shared" si="3"/>
        <v>2</v>
      </c>
      <c r="N50" t="s">
        <v>21</v>
      </c>
      <c r="O50" t="s">
        <v>26</v>
      </c>
      <c r="P50" t="str">
        <f t="shared" si="4"/>
        <v>1</v>
      </c>
      <c r="Q50" t="str">
        <f t="shared" si="5"/>
        <v>&gt;4000</v>
      </c>
    </row>
    <row r="51" spans="1:17">
      <c r="A51">
        <v>50</v>
      </c>
      <c r="B51" s="17">
        <v>42745</v>
      </c>
      <c r="C51" t="str">
        <f t="shared" si="0"/>
        <v>January</v>
      </c>
      <c r="D51">
        <f t="shared" si="1"/>
        <v>2017</v>
      </c>
      <c r="E51" t="s">
        <v>23</v>
      </c>
      <c r="F51" t="s">
        <v>40</v>
      </c>
      <c r="G51" t="s">
        <v>25</v>
      </c>
      <c r="H51">
        <v>299</v>
      </c>
      <c r="I51">
        <v>5</v>
      </c>
      <c r="J51">
        <v>1495</v>
      </c>
      <c r="K51">
        <f t="shared" si="2"/>
        <v>1495</v>
      </c>
      <c r="L51" t="s">
        <v>20</v>
      </c>
      <c r="M51">
        <f t="shared" si="3"/>
        <v>1</v>
      </c>
      <c r="N51" t="s">
        <v>21</v>
      </c>
      <c r="O51" t="s">
        <v>29</v>
      </c>
      <c r="P51" t="str">
        <f t="shared" si="4"/>
        <v>3</v>
      </c>
      <c r="Q51" t="str">
        <f t="shared" si="5"/>
        <v>1000-1999</v>
      </c>
    </row>
    <row r="52" spans="1:17">
      <c r="A52">
        <v>51</v>
      </c>
      <c r="B52" s="17">
        <v>42745</v>
      </c>
      <c r="C52" t="str">
        <f t="shared" si="0"/>
        <v>January</v>
      </c>
      <c r="D52">
        <f t="shared" si="1"/>
        <v>2017</v>
      </c>
      <c r="E52" t="s">
        <v>27</v>
      </c>
      <c r="F52" t="s">
        <v>33</v>
      </c>
      <c r="G52" t="s">
        <v>32</v>
      </c>
      <c r="H52">
        <v>499</v>
      </c>
      <c r="I52">
        <v>7</v>
      </c>
      <c r="J52">
        <v>3493</v>
      </c>
      <c r="K52">
        <f t="shared" si="2"/>
        <v>3493</v>
      </c>
      <c r="L52" t="s">
        <v>31</v>
      </c>
      <c r="M52">
        <f t="shared" si="3"/>
        <v>2</v>
      </c>
      <c r="N52" t="s">
        <v>21</v>
      </c>
      <c r="O52" t="s">
        <v>29</v>
      </c>
      <c r="P52" t="str">
        <f t="shared" si="4"/>
        <v>3</v>
      </c>
      <c r="Q52" t="str">
        <f t="shared" si="5"/>
        <v>3000-3999</v>
      </c>
    </row>
    <row r="53" spans="1:17">
      <c r="A53">
        <v>52</v>
      </c>
      <c r="B53" s="17">
        <v>42745</v>
      </c>
      <c r="C53" t="str">
        <f t="shared" si="0"/>
        <v>January</v>
      </c>
      <c r="D53">
        <f t="shared" si="1"/>
        <v>2017</v>
      </c>
      <c r="E53" t="s">
        <v>27</v>
      </c>
      <c r="F53" t="s">
        <v>28</v>
      </c>
      <c r="G53" t="s">
        <v>25</v>
      </c>
      <c r="H53">
        <v>299</v>
      </c>
      <c r="I53">
        <v>1</v>
      </c>
      <c r="J53">
        <v>299</v>
      </c>
      <c r="K53">
        <f t="shared" si="2"/>
        <v>299</v>
      </c>
      <c r="L53" t="s">
        <v>20</v>
      </c>
      <c r="M53">
        <f t="shared" si="3"/>
        <v>1</v>
      </c>
      <c r="N53" t="s">
        <v>21</v>
      </c>
      <c r="O53" t="s">
        <v>22</v>
      </c>
      <c r="P53" t="str">
        <f t="shared" si="4"/>
        <v>2</v>
      </c>
      <c r="Q53" t="str">
        <f t="shared" si="5"/>
        <v>&lt;1000</v>
      </c>
    </row>
    <row r="54" spans="1:17">
      <c r="A54">
        <v>53</v>
      </c>
      <c r="B54" s="17">
        <v>42745</v>
      </c>
      <c r="C54" t="str">
        <f t="shared" si="0"/>
        <v>January</v>
      </c>
      <c r="D54">
        <f t="shared" si="1"/>
        <v>2017</v>
      </c>
      <c r="E54" t="s">
        <v>23</v>
      </c>
      <c r="F54" t="s">
        <v>35</v>
      </c>
      <c r="G54" t="s">
        <v>32</v>
      </c>
      <c r="H54">
        <v>499</v>
      </c>
      <c r="I54">
        <v>1</v>
      </c>
      <c r="J54">
        <v>499</v>
      </c>
      <c r="K54">
        <f t="shared" si="2"/>
        <v>499</v>
      </c>
      <c r="L54" t="s">
        <v>31</v>
      </c>
      <c r="M54">
        <f t="shared" si="3"/>
        <v>2</v>
      </c>
      <c r="N54" t="s">
        <v>21</v>
      </c>
      <c r="O54" t="s">
        <v>36</v>
      </c>
      <c r="P54" t="str">
        <f t="shared" si="4"/>
        <v>4</v>
      </c>
      <c r="Q54" t="str">
        <f t="shared" si="5"/>
        <v>&lt;1000</v>
      </c>
    </row>
    <row r="55" spans="1:17">
      <c r="A55">
        <v>54</v>
      </c>
      <c r="B55" s="17">
        <v>42746</v>
      </c>
      <c r="C55" t="str">
        <f t="shared" si="0"/>
        <v>January</v>
      </c>
      <c r="D55">
        <f t="shared" si="1"/>
        <v>2017</v>
      </c>
      <c r="E55" t="s">
        <v>23</v>
      </c>
      <c r="F55" t="s">
        <v>18</v>
      </c>
      <c r="G55" t="s">
        <v>30</v>
      </c>
      <c r="H55">
        <v>99</v>
      </c>
      <c r="I55">
        <v>2</v>
      </c>
      <c r="J55">
        <v>198</v>
      </c>
      <c r="K55">
        <f t="shared" si="2"/>
        <v>198</v>
      </c>
      <c r="L55" t="s">
        <v>31</v>
      </c>
      <c r="M55">
        <f t="shared" si="3"/>
        <v>2</v>
      </c>
      <c r="N55" t="s">
        <v>21</v>
      </c>
      <c r="O55" t="s">
        <v>22</v>
      </c>
      <c r="P55" t="str">
        <f t="shared" si="4"/>
        <v>2</v>
      </c>
      <c r="Q55" t="str">
        <f t="shared" si="5"/>
        <v>&lt;1000</v>
      </c>
    </row>
    <row r="56" spans="1:17">
      <c r="A56">
        <v>55</v>
      </c>
      <c r="B56" s="17">
        <v>42747</v>
      </c>
      <c r="C56" t="str">
        <f t="shared" si="0"/>
        <v>January</v>
      </c>
      <c r="D56">
        <f t="shared" si="1"/>
        <v>2017</v>
      </c>
      <c r="E56" t="s">
        <v>23</v>
      </c>
      <c r="F56" t="s">
        <v>33</v>
      </c>
      <c r="G56" t="s">
        <v>25</v>
      </c>
      <c r="H56">
        <v>299</v>
      </c>
      <c r="I56">
        <v>6</v>
      </c>
      <c r="J56">
        <v>1794</v>
      </c>
      <c r="K56">
        <f t="shared" si="2"/>
        <v>1794</v>
      </c>
      <c r="L56" t="s">
        <v>20</v>
      </c>
      <c r="M56">
        <f t="shared" si="3"/>
        <v>1</v>
      </c>
      <c r="N56" t="s">
        <v>21</v>
      </c>
      <c r="O56" t="s">
        <v>36</v>
      </c>
      <c r="P56" t="str">
        <f t="shared" si="4"/>
        <v>4</v>
      </c>
      <c r="Q56" t="str">
        <f t="shared" si="5"/>
        <v>1000-1999</v>
      </c>
    </row>
    <row r="57" spans="1:17">
      <c r="A57">
        <v>56</v>
      </c>
      <c r="B57" s="17">
        <v>42747</v>
      </c>
      <c r="C57" t="str">
        <f t="shared" si="0"/>
        <v>January</v>
      </c>
      <c r="D57">
        <f t="shared" si="1"/>
        <v>2017</v>
      </c>
      <c r="E57" t="s">
        <v>17</v>
      </c>
      <c r="F57" t="s">
        <v>18</v>
      </c>
      <c r="G57" t="s">
        <v>19</v>
      </c>
      <c r="H57">
        <v>199</v>
      </c>
      <c r="I57">
        <v>6</v>
      </c>
      <c r="J57">
        <v>1194</v>
      </c>
      <c r="K57">
        <f t="shared" si="2"/>
        <v>1194</v>
      </c>
      <c r="L57" t="s">
        <v>20</v>
      </c>
      <c r="M57">
        <f t="shared" si="3"/>
        <v>1</v>
      </c>
      <c r="N57" t="s">
        <v>21</v>
      </c>
      <c r="O57" t="s">
        <v>38</v>
      </c>
      <c r="P57" t="str">
        <f t="shared" si="4"/>
        <v>5</v>
      </c>
      <c r="Q57" t="str">
        <f t="shared" si="5"/>
        <v>1000-1999</v>
      </c>
    </row>
    <row r="58" spans="1:17">
      <c r="A58">
        <v>57</v>
      </c>
      <c r="B58" s="17">
        <v>42747</v>
      </c>
      <c r="C58" t="str">
        <f t="shared" si="0"/>
        <v>January</v>
      </c>
      <c r="D58">
        <f t="shared" si="1"/>
        <v>2017</v>
      </c>
      <c r="E58" t="s">
        <v>27</v>
      </c>
      <c r="F58" t="s">
        <v>28</v>
      </c>
      <c r="G58" t="s">
        <v>37</v>
      </c>
      <c r="H58">
        <v>399</v>
      </c>
      <c r="I58">
        <v>10</v>
      </c>
      <c r="J58">
        <v>3990</v>
      </c>
      <c r="K58">
        <f t="shared" si="2"/>
        <v>3990</v>
      </c>
      <c r="L58" t="s">
        <v>20</v>
      </c>
      <c r="M58">
        <f t="shared" si="3"/>
        <v>1</v>
      </c>
      <c r="N58" t="s">
        <v>21</v>
      </c>
      <c r="O58" t="s">
        <v>22</v>
      </c>
      <c r="P58" t="str">
        <f t="shared" si="4"/>
        <v>2</v>
      </c>
      <c r="Q58" t="str">
        <f t="shared" si="5"/>
        <v>3000-3999</v>
      </c>
    </row>
    <row r="59" spans="1:17">
      <c r="A59">
        <v>58</v>
      </c>
      <c r="B59" s="17">
        <v>42747</v>
      </c>
      <c r="C59" t="str">
        <f t="shared" si="0"/>
        <v>January</v>
      </c>
      <c r="D59">
        <f t="shared" si="1"/>
        <v>2017</v>
      </c>
      <c r="E59" t="s">
        <v>27</v>
      </c>
      <c r="F59" t="s">
        <v>35</v>
      </c>
      <c r="G59" t="s">
        <v>30</v>
      </c>
      <c r="H59">
        <v>99</v>
      </c>
      <c r="I59">
        <v>1</v>
      </c>
      <c r="J59">
        <v>99</v>
      </c>
      <c r="K59">
        <f t="shared" si="2"/>
        <v>99</v>
      </c>
      <c r="L59" t="s">
        <v>20</v>
      </c>
      <c r="M59">
        <f t="shared" si="3"/>
        <v>1</v>
      </c>
      <c r="N59" t="s">
        <v>21</v>
      </c>
      <c r="O59" t="s">
        <v>36</v>
      </c>
      <c r="P59" t="str">
        <f t="shared" si="4"/>
        <v>4</v>
      </c>
      <c r="Q59" t="str">
        <f t="shared" si="5"/>
        <v>&lt;1000</v>
      </c>
    </row>
    <row r="60" spans="1:17">
      <c r="A60">
        <v>59</v>
      </c>
      <c r="B60" s="17">
        <v>42748</v>
      </c>
      <c r="C60" t="str">
        <f t="shared" si="0"/>
        <v>January</v>
      </c>
      <c r="D60">
        <f t="shared" si="1"/>
        <v>2017</v>
      </c>
      <c r="E60" t="s">
        <v>27</v>
      </c>
      <c r="F60" t="s">
        <v>33</v>
      </c>
      <c r="G60" t="s">
        <v>25</v>
      </c>
      <c r="H60">
        <v>299</v>
      </c>
      <c r="I60">
        <v>4</v>
      </c>
      <c r="J60">
        <v>1196</v>
      </c>
      <c r="K60">
        <f t="shared" si="2"/>
        <v>1196</v>
      </c>
      <c r="L60" t="s">
        <v>31</v>
      </c>
      <c r="M60">
        <f t="shared" si="3"/>
        <v>2</v>
      </c>
      <c r="N60" t="s">
        <v>21</v>
      </c>
      <c r="O60" t="s">
        <v>29</v>
      </c>
      <c r="P60" t="str">
        <f t="shared" si="4"/>
        <v>3</v>
      </c>
      <c r="Q60" t="str">
        <f t="shared" si="5"/>
        <v>1000-1999</v>
      </c>
    </row>
    <row r="61" spans="1:17">
      <c r="A61">
        <v>60</v>
      </c>
      <c r="B61" s="17">
        <v>42748</v>
      </c>
      <c r="C61" t="str">
        <f t="shared" si="0"/>
        <v>January</v>
      </c>
      <c r="D61">
        <f t="shared" si="1"/>
        <v>2017</v>
      </c>
      <c r="E61" t="s">
        <v>17</v>
      </c>
      <c r="F61" t="s">
        <v>40</v>
      </c>
      <c r="G61" t="s">
        <v>25</v>
      </c>
      <c r="H61">
        <v>299</v>
      </c>
      <c r="I61">
        <v>8</v>
      </c>
      <c r="J61">
        <v>2392</v>
      </c>
      <c r="K61">
        <f t="shared" si="2"/>
        <v>2392</v>
      </c>
      <c r="L61" t="s">
        <v>20</v>
      </c>
      <c r="M61">
        <f t="shared" si="3"/>
        <v>1</v>
      </c>
      <c r="N61" t="s">
        <v>21</v>
      </c>
      <c r="O61" t="s">
        <v>26</v>
      </c>
      <c r="P61" t="str">
        <f t="shared" si="4"/>
        <v>1</v>
      </c>
      <c r="Q61" t="str">
        <f t="shared" si="5"/>
        <v>2000-2999</v>
      </c>
    </row>
    <row r="62" spans="1:17">
      <c r="A62">
        <v>61</v>
      </c>
      <c r="B62" s="17">
        <v>42748</v>
      </c>
      <c r="C62" t="str">
        <f t="shared" si="0"/>
        <v>January</v>
      </c>
      <c r="D62">
        <f t="shared" si="1"/>
        <v>2017</v>
      </c>
      <c r="E62" t="s">
        <v>17</v>
      </c>
      <c r="F62" t="s">
        <v>35</v>
      </c>
      <c r="G62" t="s">
        <v>25</v>
      </c>
      <c r="H62">
        <v>299</v>
      </c>
      <c r="I62">
        <v>8</v>
      </c>
      <c r="J62">
        <v>2392</v>
      </c>
      <c r="K62">
        <f t="shared" si="2"/>
        <v>2392</v>
      </c>
      <c r="L62" t="s">
        <v>20</v>
      </c>
      <c r="M62">
        <f t="shared" si="3"/>
        <v>1</v>
      </c>
      <c r="N62" t="s">
        <v>34</v>
      </c>
      <c r="O62" t="s">
        <v>36</v>
      </c>
      <c r="P62" t="str">
        <f t="shared" si="4"/>
        <v>4</v>
      </c>
      <c r="Q62" t="str">
        <f t="shared" si="5"/>
        <v>2000-2999</v>
      </c>
    </row>
    <row r="63" spans="1:17">
      <c r="A63">
        <v>62</v>
      </c>
      <c r="B63" s="17">
        <v>42748</v>
      </c>
      <c r="C63" t="str">
        <f t="shared" si="0"/>
        <v>January</v>
      </c>
      <c r="D63">
        <f t="shared" si="1"/>
        <v>2017</v>
      </c>
      <c r="E63" t="s">
        <v>23</v>
      </c>
      <c r="F63" t="s">
        <v>35</v>
      </c>
      <c r="G63" t="s">
        <v>19</v>
      </c>
      <c r="H63">
        <v>199</v>
      </c>
      <c r="I63">
        <v>1</v>
      </c>
      <c r="J63">
        <v>199</v>
      </c>
      <c r="K63">
        <f t="shared" si="2"/>
        <v>199</v>
      </c>
      <c r="L63" t="s">
        <v>31</v>
      </c>
      <c r="M63">
        <f t="shared" si="3"/>
        <v>2</v>
      </c>
      <c r="N63" t="s">
        <v>34</v>
      </c>
      <c r="O63" t="s">
        <v>22</v>
      </c>
      <c r="P63" t="str">
        <f t="shared" si="4"/>
        <v>2</v>
      </c>
      <c r="Q63" t="str">
        <f t="shared" si="5"/>
        <v>&lt;1000</v>
      </c>
    </row>
    <row r="64" spans="1:17">
      <c r="A64">
        <v>63</v>
      </c>
      <c r="B64" s="17">
        <v>42748</v>
      </c>
      <c r="C64" t="str">
        <f t="shared" si="0"/>
        <v>January</v>
      </c>
      <c r="D64">
        <f t="shared" si="1"/>
        <v>2017</v>
      </c>
      <c r="E64" t="s">
        <v>17</v>
      </c>
      <c r="F64" t="s">
        <v>35</v>
      </c>
      <c r="G64" t="s">
        <v>25</v>
      </c>
      <c r="H64">
        <v>299</v>
      </c>
      <c r="I64">
        <v>8</v>
      </c>
      <c r="J64">
        <v>2392</v>
      </c>
      <c r="K64">
        <f t="shared" si="2"/>
        <v>2392</v>
      </c>
      <c r="L64" t="s">
        <v>20</v>
      </c>
      <c r="M64">
        <f t="shared" si="3"/>
        <v>1</v>
      </c>
      <c r="N64" t="s">
        <v>21</v>
      </c>
      <c r="O64" t="s">
        <v>29</v>
      </c>
      <c r="P64" t="str">
        <f t="shared" si="4"/>
        <v>3</v>
      </c>
      <c r="Q64" t="str">
        <f t="shared" si="5"/>
        <v>2000-2999</v>
      </c>
    </row>
    <row r="65" spans="1:17">
      <c r="A65">
        <v>64</v>
      </c>
      <c r="B65" s="17">
        <v>42748</v>
      </c>
      <c r="C65" t="str">
        <f t="shared" si="0"/>
        <v>January</v>
      </c>
      <c r="D65">
        <f t="shared" si="1"/>
        <v>2017</v>
      </c>
      <c r="E65" t="s">
        <v>27</v>
      </c>
      <c r="F65" t="s">
        <v>39</v>
      </c>
      <c r="G65" t="s">
        <v>30</v>
      </c>
      <c r="H65">
        <v>99</v>
      </c>
      <c r="I65">
        <v>5</v>
      </c>
      <c r="J65">
        <v>495</v>
      </c>
      <c r="K65">
        <f t="shared" si="2"/>
        <v>495</v>
      </c>
      <c r="L65" t="s">
        <v>20</v>
      </c>
      <c r="M65">
        <f t="shared" si="3"/>
        <v>1</v>
      </c>
      <c r="N65" t="s">
        <v>34</v>
      </c>
      <c r="O65" t="s">
        <v>26</v>
      </c>
      <c r="P65" t="str">
        <f t="shared" si="4"/>
        <v>1</v>
      </c>
      <c r="Q65" t="str">
        <f t="shared" si="5"/>
        <v>&lt;1000</v>
      </c>
    </row>
    <row r="66" spans="1:17">
      <c r="A66">
        <v>65</v>
      </c>
      <c r="B66" s="17">
        <v>42748</v>
      </c>
      <c r="C66" t="str">
        <f t="shared" si="0"/>
        <v>January</v>
      </c>
      <c r="D66">
        <f t="shared" si="1"/>
        <v>2017</v>
      </c>
      <c r="E66" t="s">
        <v>17</v>
      </c>
      <c r="F66" t="s">
        <v>18</v>
      </c>
      <c r="G66" t="s">
        <v>32</v>
      </c>
      <c r="H66">
        <v>499</v>
      </c>
      <c r="I66">
        <v>2</v>
      </c>
      <c r="J66">
        <v>998</v>
      </c>
      <c r="K66">
        <f t="shared" si="2"/>
        <v>998</v>
      </c>
      <c r="L66" t="s">
        <v>31</v>
      </c>
      <c r="M66">
        <f t="shared" si="3"/>
        <v>2</v>
      </c>
      <c r="N66" t="s">
        <v>21</v>
      </c>
      <c r="O66" t="s">
        <v>36</v>
      </c>
      <c r="P66" t="str">
        <f t="shared" si="4"/>
        <v>4</v>
      </c>
      <c r="Q66" t="str">
        <f t="shared" si="5"/>
        <v>&lt;1000</v>
      </c>
    </row>
    <row r="67" spans="1:17">
      <c r="A67">
        <v>66</v>
      </c>
      <c r="B67" s="17">
        <v>42748</v>
      </c>
      <c r="C67" t="str">
        <f t="shared" ref="C67:C130" si="6">TEXT(B67,"MMMM")</f>
        <v>January</v>
      </c>
      <c r="D67">
        <f t="shared" ref="D67:D130" si="7">YEAR(B67)</f>
        <v>2017</v>
      </c>
      <c r="E67" t="s">
        <v>17</v>
      </c>
      <c r="F67" t="s">
        <v>39</v>
      </c>
      <c r="G67" t="s">
        <v>30</v>
      </c>
      <c r="H67">
        <v>99</v>
      </c>
      <c r="I67">
        <v>1</v>
      </c>
      <c r="J67">
        <v>99</v>
      </c>
      <c r="K67">
        <f t="shared" ref="K67:K130" si="8">H67*I67</f>
        <v>99</v>
      </c>
      <c r="L67" t="s">
        <v>20</v>
      </c>
      <c r="M67">
        <f t="shared" ref="M67:M130" si="9">IF(L67="on-time",1,2)</f>
        <v>1</v>
      </c>
      <c r="N67" t="s">
        <v>21</v>
      </c>
      <c r="O67" t="s">
        <v>29</v>
      </c>
      <c r="P67" t="str">
        <f t="shared" ref="P67:P130" si="10">MID(O67,2,1)</f>
        <v>3</v>
      </c>
      <c r="Q67" t="str">
        <f t="shared" ref="Q67:Q130" si="11">_xlfn.IFS(J:J&lt;1000,"&lt;1000",AND(J:J&gt;=1000,J:J&lt;2000),"1000-1999",AND(J:J&gt;=2000,J:J&lt;3000),"2000-2999",AND(J:J&gt;=3000,J:J&lt;4000),"3000-3999",J:J&gt;4000,"&gt;4000")</f>
        <v>&lt;1000</v>
      </c>
    </row>
    <row r="68" spans="1:17">
      <c r="A68">
        <v>67</v>
      </c>
      <c r="B68" s="17">
        <v>42748</v>
      </c>
      <c r="C68" t="str">
        <f t="shared" si="6"/>
        <v>January</v>
      </c>
      <c r="D68">
        <f t="shared" si="7"/>
        <v>2017</v>
      </c>
      <c r="E68" t="s">
        <v>17</v>
      </c>
      <c r="F68" t="s">
        <v>18</v>
      </c>
      <c r="G68" t="s">
        <v>19</v>
      </c>
      <c r="H68">
        <v>199</v>
      </c>
      <c r="I68">
        <v>10</v>
      </c>
      <c r="J68">
        <v>1990</v>
      </c>
      <c r="K68">
        <f t="shared" si="8"/>
        <v>1990</v>
      </c>
      <c r="L68" t="s">
        <v>20</v>
      </c>
      <c r="M68">
        <f t="shared" si="9"/>
        <v>1</v>
      </c>
      <c r="N68" t="s">
        <v>21</v>
      </c>
      <c r="O68" t="s">
        <v>29</v>
      </c>
      <c r="P68" t="str">
        <f t="shared" si="10"/>
        <v>3</v>
      </c>
      <c r="Q68" t="str">
        <f t="shared" si="11"/>
        <v>1000-1999</v>
      </c>
    </row>
    <row r="69" spans="1:17">
      <c r="A69">
        <v>68</v>
      </c>
      <c r="B69" s="17">
        <v>42748</v>
      </c>
      <c r="C69" t="str">
        <f t="shared" si="6"/>
        <v>January</v>
      </c>
      <c r="D69">
        <f t="shared" si="7"/>
        <v>2017</v>
      </c>
      <c r="E69" t="s">
        <v>27</v>
      </c>
      <c r="F69" t="s">
        <v>24</v>
      </c>
      <c r="G69" t="s">
        <v>19</v>
      </c>
      <c r="H69">
        <v>199</v>
      </c>
      <c r="I69">
        <v>8</v>
      </c>
      <c r="J69">
        <v>1592</v>
      </c>
      <c r="K69">
        <f t="shared" si="8"/>
        <v>1592</v>
      </c>
      <c r="L69" t="s">
        <v>20</v>
      </c>
      <c r="M69">
        <f t="shared" si="9"/>
        <v>1</v>
      </c>
      <c r="N69" t="s">
        <v>21</v>
      </c>
      <c r="O69" t="s">
        <v>29</v>
      </c>
      <c r="P69" t="str">
        <f t="shared" si="10"/>
        <v>3</v>
      </c>
      <c r="Q69" t="str">
        <f t="shared" si="11"/>
        <v>1000-1999</v>
      </c>
    </row>
    <row r="70" spans="1:17">
      <c r="A70">
        <v>69</v>
      </c>
      <c r="B70" s="17">
        <v>42748</v>
      </c>
      <c r="C70" t="str">
        <f t="shared" si="6"/>
        <v>January</v>
      </c>
      <c r="D70">
        <f t="shared" si="7"/>
        <v>2017</v>
      </c>
      <c r="E70" t="s">
        <v>27</v>
      </c>
      <c r="F70" t="s">
        <v>40</v>
      </c>
      <c r="G70" t="s">
        <v>25</v>
      </c>
      <c r="H70">
        <v>299</v>
      </c>
      <c r="I70">
        <v>3</v>
      </c>
      <c r="J70">
        <v>897</v>
      </c>
      <c r="K70">
        <f t="shared" si="8"/>
        <v>897</v>
      </c>
      <c r="L70" t="s">
        <v>20</v>
      </c>
      <c r="M70">
        <f t="shared" si="9"/>
        <v>1</v>
      </c>
      <c r="N70" t="s">
        <v>34</v>
      </c>
      <c r="O70" t="s">
        <v>26</v>
      </c>
      <c r="P70" t="str">
        <f t="shared" si="10"/>
        <v>1</v>
      </c>
      <c r="Q70" t="str">
        <f t="shared" si="11"/>
        <v>&lt;1000</v>
      </c>
    </row>
    <row r="71" spans="1:17">
      <c r="A71">
        <v>70</v>
      </c>
      <c r="B71" s="17">
        <v>42748</v>
      </c>
      <c r="C71" t="str">
        <f t="shared" si="6"/>
        <v>January</v>
      </c>
      <c r="D71">
        <f t="shared" si="7"/>
        <v>2017</v>
      </c>
      <c r="E71" t="s">
        <v>27</v>
      </c>
      <c r="F71" t="s">
        <v>18</v>
      </c>
      <c r="G71" t="s">
        <v>37</v>
      </c>
      <c r="H71">
        <v>399</v>
      </c>
      <c r="I71">
        <v>1</v>
      </c>
      <c r="J71">
        <v>399</v>
      </c>
      <c r="K71">
        <f t="shared" si="8"/>
        <v>399</v>
      </c>
      <c r="L71" t="s">
        <v>20</v>
      </c>
      <c r="M71">
        <f t="shared" si="9"/>
        <v>1</v>
      </c>
      <c r="N71" t="s">
        <v>21</v>
      </c>
      <c r="O71" t="s">
        <v>36</v>
      </c>
      <c r="P71" t="str">
        <f t="shared" si="10"/>
        <v>4</v>
      </c>
      <c r="Q71" t="str">
        <f t="shared" si="11"/>
        <v>&lt;1000</v>
      </c>
    </row>
    <row r="72" spans="1:17">
      <c r="A72">
        <v>71</v>
      </c>
      <c r="B72" s="17">
        <v>42748</v>
      </c>
      <c r="C72" t="str">
        <f t="shared" si="6"/>
        <v>January</v>
      </c>
      <c r="D72">
        <f t="shared" si="7"/>
        <v>2017</v>
      </c>
      <c r="E72" t="s">
        <v>23</v>
      </c>
      <c r="F72" t="s">
        <v>24</v>
      </c>
      <c r="G72" t="s">
        <v>32</v>
      </c>
      <c r="H72">
        <v>499</v>
      </c>
      <c r="I72">
        <v>6</v>
      </c>
      <c r="J72">
        <v>2994</v>
      </c>
      <c r="K72">
        <f t="shared" si="8"/>
        <v>2994</v>
      </c>
      <c r="L72" t="s">
        <v>31</v>
      </c>
      <c r="M72">
        <f t="shared" si="9"/>
        <v>2</v>
      </c>
      <c r="N72" t="s">
        <v>21</v>
      </c>
      <c r="O72" t="s">
        <v>29</v>
      </c>
      <c r="P72" t="str">
        <f t="shared" si="10"/>
        <v>3</v>
      </c>
      <c r="Q72" t="str">
        <f t="shared" si="11"/>
        <v>2000-2999</v>
      </c>
    </row>
    <row r="73" spans="1:17">
      <c r="A73">
        <v>72</v>
      </c>
      <c r="B73" s="17">
        <v>42748</v>
      </c>
      <c r="C73" t="str">
        <f t="shared" si="6"/>
        <v>January</v>
      </c>
      <c r="D73">
        <f t="shared" si="7"/>
        <v>2017</v>
      </c>
      <c r="E73" t="s">
        <v>17</v>
      </c>
      <c r="F73" t="s">
        <v>33</v>
      </c>
      <c r="G73" t="s">
        <v>32</v>
      </c>
      <c r="H73">
        <v>499</v>
      </c>
      <c r="I73">
        <v>5</v>
      </c>
      <c r="J73">
        <v>2495</v>
      </c>
      <c r="K73">
        <f t="shared" si="8"/>
        <v>2495</v>
      </c>
      <c r="L73" t="s">
        <v>20</v>
      </c>
      <c r="M73">
        <f t="shared" si="9"/>
        <v>1</v>
      </c>
      <c r="N73" t="s">
        <v>21</v>
      </c>
      <c r="O73" t="s">
        <v>29</v>
      </c>
      <c r="P73" t="str">
        <f t="shared" si="10"/>
        <v>3</v>
      </c>
      <c r="Q73" t="str">
        <f t="shared" si="11"/>
        <v>2000-2999</v>
      </c>
    </row>
    <row r="74" spans="1:17">
      <c r="A74">
        <v>73</v>
      </c>
      <c r="B74" s="17">
        <v>42748</v>
      </c>
      <c r="C74" t="str">
        <f t="shared" si="6"/>
        <v>January</v>
      </c>
      <c r="D74">
        <f t="shared" si="7"/>
        <v>2017</v>
      </c>
      <c r="E74" t="s">
        <v>23</v>
      </c>
      <c r="F74" t="s">
        <v>33</v>
      </c>
      <c r="G74" t="s">
        <v>30</v>
      </c>
      <c r="H74">
        <v>99</v>
      </c>
      <c r="I74">
        <v>8</v>
      </c>
      <c r="J74">
        <v>792</v>
      </c>
      <c r="K74">
        <f t="shared" si="8"/>
        <v>792</v>
      </c>
      <c r="L74" t="s">
        <v>20</v>
      </c>
      <c r="M74">
        <f t="shared" si="9"/>
        <v>1</v>
      </c>
      <c r="N74" t="s">
        <v>21</v>
      </c>
      <c r="O74" t="s">
        <v>36</v>
      </c>
      <c r="P74" t="str">
        <f t="shared" si="10"/>
        <v>4</v>
      </c>
      <c r="Q74" t="str">
        <f t="shared" si="11"/>
        <v>&lt;1000</v>
      </c>
    </row>
    <row r="75" spans="1:17">
      <c r="A75">
        <v>74</v>
      </c>
      <c r="B75" s="17">
        <v>42748</v>
      </c>
      <c r="C75" t="str">
        <f t="shared" si="6"/>
        <v>January</v>
      </c>
      <c r="D75">
        <f t="shared" si="7"/>
        <v>2017</v>
      </c>
      <c r="E75" t="s">
        <v>27</v>
      </c>
      <c r="F75" t="s">
        <v>35</v>
      </c>
      <c r="G75" t="s">
        <v>37</v>
      </c>
      <c r="H75">
        <v>399</v>
      </c>
      <c r="I75">
        <v>9</v>
      </c>
      <c r="J75">
        <v>3591</v>
      </c>
      <c r="K75">
        <f t="shared" si="8"/>
        <v>3591</v>
      </c>
      <c r="L75" t="s">
        <v>31</v>
      </c>
      <c r="M75">
        <f t="shared" si="9"/>
        <v>2</v>
      </c>
      <c r="N75" t="s">
        <v>21</v>
      </c>
      <c r="O75" t="s">
        <v>36</v>
      </c>
      <c r="P75" t="str">
        <f t="shared" si="10"/>
        <v>4</v>
      </c>
      <c r="Q75" t="str">
        <f t="shared" si="11"/>
        <v>3000-3999</v>
      </c>
    </row>
    <row r="76" spans="1:17">
      <c r="A76">
        <v>75</v>
      </c>
      <c r="B76" s="17">
        <v>42748</v>
      </c>
      <c r="C76" t="str">
        <f t="shared" si="6"/>
        <v>January</v>
      </c>
      <c r="D76">
        <f t="shared" si="7"/>
        <v>2017</v>
      </c>
      <c r="E76" t="s">
        <v>27</v>
      </c>
      <c r="F76" t="s">
        <v>35</v>
      </c>
      <c r="G76" t="s">
        <v>30</v>
      </c>
      <c r="H76">
        <v>99</v>
      </c>
      <c r="I76">
        <v>7</v>
      </c>
      <c r="J76">
        <v>693</v>
      </c>
      <c r="K76">
        <f t="shared" si="8"/>
        <v>693</v>
      </c>
      <c r="L76" t="s">
        <v>20</v>
      </c>
      <c r="M76">
        <f t="shared" si="9"/>
        <v>1</v>
      </c>
      <c r="N76" t="s">
        <v>21</v>
      </c>
      <c r="O76" t="s">
        <v>29</v>
      </c>
      <c r="P76" t="str">
        <f t="shared" si="10"/>
        <v>3</v>
      </c>
      <c r="Q76" t="str">
        <f t="shared" si="11"/>
        <v>&lt;1000</v>
      </c>
    </row>
    <row r="77" spans="1:17">
      <c r="A77">
        <v>76</v>
      </c>
      <c r="B77" s="17">
        <v>42749</v>
      </c>
      <c r="C77" t="str">
        <f t="shared" si="6"/>
        <v>January</v>
      </c>
      <c r="D77">
        <f t="shared" si="7"/>
        <v>2017</v>
      </c>
      <c r="E77" t="s">
        <v>23</v>
      </c>
      <c r="F77" t="s">
        <v>28</v>
      </c>
      <c r="G77" t="s">
        <v>19</v>
      </c>
      <c r="H77">
        <v>199</v>
      </c>
      <c r="I77">
        <v>4</v>
      </c>
      <c r="J77">
        <v>796</v>
      </c>
      <c r="K77">
        <f t="shared" si="8"/>
        <v>796</v>
      </c>
      <c r="L77" t="s">
        <v>20</v>
      </c>
      <c r="M77">
        <f t="shared" si="9"/>
        <v>1</v>
      </c>
      <c r="N77" t="s">
        <v>21</v>
      </c>
      <c r="O77" t="s">
        <v>36</v>
      </c>
      <c r="P77" t="str">
        <f t="shared" si="10"/>
        <v>4</v>
      </c>
      <c r="Q77" t="str">
        <f t="shared" si="11"/>
        <v>&lt;1000</v>
      </c>
    </row>
    <row r="78" spans="1:17">
      <c r="A78">
        <v>77</v>
      </c>
      <c r="B78" s="17">
        <v>42750</v>
      </c>
      <c r="C78" t="str">
        <f t="shared" si="6"/>
        <v>January</v>
      </c>
      <c r="D78">
        <f t="shared" si="7"/>
        <v>2017</v>
      </c>
      <c r="E78" t="s">
        <v>17</v>
      </c>
      <c r="F78" t="s">
        <v>24</v>
      </c>
      <c r="G78" t="s">
        <v>32</v>
      </c>
      <c r="H78">
        <v>499</v>
      </c>
      <c r="I78">
        <v>7</v>
      </c>
      <c r="J78">
        <v>3493</v>
      </c>
      <c r="K78">
        <f t="shared" si="8"/>
        <v>3493</v>
      </c>
      <c r="L78" t="s">
        <v>20</v>
      </c>
      <c r="M78">
        <f t="shared" si="9"/>
        <v>1</v>
      </c>
      <c r="N78" t="s">
        <v>21</v>
      </c>
      <c r="O78" t="s">
        <v>29</v>
      </c>
      <c r="P78" t="str">
        <f t="shared" si="10"/>
        <v>3</v>
      </c>
      <c r="Q78" t="str">
        <f t="shared" si="11"/>
        <v>3000-3999</v>
      </c>
    </row>
    <row r="79" spans="1:17">
      <c r="A79">
        <v>78</v>
      </c>
      <c r="B79" s="17">
        <v>42750</v>
      </c>
      <c r="C79" t="str">
        <f t="shared" si="6"/>
        <v>January</v>
      </c>
      <c r="D79">
        <f t="shared" si="7"/>
        <v>2017</v>
      </c>
      <c r="E79" t="s">
        <v>17</v>
      </c>
      <c r="F79" t="s">
        <v>28</v>
      </c>
      <c r="G79" t="s">
        <v>30</v>
      </c>
      <c r="H79">
        <v>99</v>
      </c>
      <c r="I79">
        <v>4</v>
      </c>
      <c r="J79">
        <v>396</v>
      </c>
      <c r="K79">
        <f t="shared" si="8"/>
        <v>396</v>
      </c>
      <c r="L79" t="s">
        <v>20</v>
      </c>
      <c r="M79">
        <f t="shared" si="9"/>
        <v>1</v>
      </c>
      <c r="N79" t="s">
        <v>21</v>
      </c>
      <c r="O79" t="s">
        <v>29</v>
      </c>
      <c r="P79" t="str">
        <f t="shared" si="10"/>
        <v>3</v>
      </c>
      <c r="Q79" t="str">
        <f t="shared" si="11"/>
        <v>&lt;1000</v>
      </c>
    </row>
    <row r="80" spans="1:17">
      <c r="A80">
        <v>79</v>
      </c>
      <c r="B80" s="17">
        <v>42750</v>
      </c>
      <c r="C80" t="str">
        <f t="shared" si="6"/>
        <v>January</v>
      </c>
      <c r="D80">
        <f t="shared" si="7"/>
        <v>2017</v>
      </c>
      <c r="E80" t="s">
        <v>17</v>
      </c>
      <c r="F80" t="s">
        <v>28</v>
      </c>
      <c r="G80" t="s">
        <v>19</v>
      </c>
      <c r="H80">
        <v>199</v>
      </c>
      <c r="I80">
        <v>2</v>
      </c>
      <c r="J80">
        <v>398</v>
      </c>
      <c r="K80">
        <f t="shared" si="8"/>
        <v>398</v>
      </c>
      <c r="L80" t="s">
        <v>20</v>
      </c>
      <c r="M80">
        <f t="shared" si="9"/>
        <v>1</v>
      </c>
      <c r="N80" t="s">
        <v>21</v>
      </c>
      <c r="O80" t="s">
        <v>29</v>
      </c>
      <c r="P80" t="str">
        <f t="shared" si="10"/>
        <v>3</v>
      </c>
      <c r="Q80" t="str">
        <f t="shared" si="11"/>
        <v>&lt;1000</v>
      </c>
    </row>
    <row r="81" spans="1:17">
      <c r="A81">
        <v>80</v>
      </c>
      <c r="B81" s="17">
        <v>42750</v>
      </c>
      <c r="C81" t="str">
        <f t="shared" si="6"/>
        <v>January</v>
      </c>
      <c r="D81">
        <f t="shared" si="7"/>
        <v>2017</v>
      </c>
      <c r="E81" t="s">
        <v>23</v>
      </c>
      <c r="F81" t="s">
        <v>39</v>
      </c>
      <c r="G81" t="s">
        <v>30</v>
      </c>
      <c r="H81">
        <v>99</v>
      </c>
      <c r="I81">
        <v>6</v>
      </c>
      <c r="J81">
        <v>594</v>
      </c>
      <c r="K81">
        <f t="shared" si="8"/>
        <v>594</v>
      </c>
      <c r="L81" t="s">
        <v>31</v>
      </c>
      <c r="M81">
        <f t="shared" si="9"/>
        <v>2</v>
      </c>
      <c r="N81" t="s">
        <v>21</v>
      </c>
      <c r="O81" t="s">
        <v>38</v>
      </c>
      <c r="P81" t="str">
        <f t="shared" si="10"/>
        <v>5</v>
      </c>
      <c r="Q81" t="str">
        <f t="shared" si="11"/>
        <v>&lt;1000</v>
      </c>
    </row>
    <row r="82" spans="1:17">
      <c r="A82">
        <v>81</v>
      </c>
      <c r="B82" s="17">
        <v>42750</v>
      </c>
      <c r="C82" t="str">
        <f t="shared" si="6"/>
        <v>January</v>
      </c>
      <c r="D82">
        <f t="shared" si="7"/>
        <v>2017</v>
      </c>
      <c r="E82" t="s">
        <v>27</v>
      </c>
      <c r="F82" t="s">
        <v>18</v>
      </c>
      <c r="G82" t="s">
        <v>19</v>
      </c>
      <c r="H82">
        <v>199</v>
      </c>
      <c r="I82">
        <v>9</v>
      </c>
      <c r="J82">
        <v>1791</v>
      </c>
      <c r="K82">
        <f t="shared" si="8"/>
        <v>1791</v>
      </c>
      <c r="L82" t="s">
        <v>31</v>
      </c>
      <c r="M82">
        <f t="shared" si="9"/>
        <v>2</v>
      </c>
      <c r="N82" t="s">
        <v>21</v>
      </c>
      <c r="O82" t="s">
        <v>36</v>
      </c>
      <c r="P82" t="str">
        <f t="shared" si="10"/>
        <v>4</v>
      </c>
      <c r="Q82" t="str">
        <f t="shared" si="11"/>
        <v>1000-1999</v>
      </c>
    </row>
    <row r="83" spans="1:17">
      <c r="A83">
        <v>82</v>
      </c>
      <c r="B83" s="17">
        <v>42751</v>
      </c>
      <c r="C83" t="str">
        <f t="shared" si="6"/>
        <v>January</v>
      </c>
      <c r="D83">
        <f t="shared" si="7"/>
        <v>2017</v>
      </c>
      <c r="E83" t="s">
        <v>27</v>
      </c>
      <c r="F83" t="s">
        <v>39</v>
      </c>
      <c r="G83" t="s">
        <v>25</v>
      </c>
      <c r="H83">
        <v>299</v>
      </c>
      <c r="I83">
        <v>6</v>
      </c>
      <c r="J83">
        <v>1794</v>
      </c>
      <c r="K83">
        <f t="shared" si="8"/>
        <v>1794</v>
      </c>
      <c r="L83" t="s">
        <v>31</v>
      </c>
      <c r="M83">
        <f t="shared" si="9"/>
        <v>2</v>
      </c>
      <c r="N83" t="s">
        <v>21</v>
      </c>
      <c r="O83" t="s">
        <v>36</v>
      </c>
      <c r="P83" t="str">
        <f t="shared" si="10"/>
        <v>4</v>
      </c>
      <c r="Q83" t="str">
        <f t="shared" si="11"/>
        <v>1000-1999</v>
      </c>
    </row>
    <row r="84" spans="1:17">
      <c r="A84">
        <v>83</v>
      </c>
      <c r="B84" s="17">
        <v>42751</v>
      </c>
      <c r="C84" t="str">
        <f t="shared" si="6"/>
        <v>January</v>
      </c>
      <c r="D84">
        <f t="shared" si="7"/>
        <v>2017</v>
      </c>
      <c r="E84" t="s">
        <v>23</v>
      </c>
      <c r="F84" t="s">
        <v>18</v>
      </c>
      <c r="G84" t="s">
        <v>37</v>
      </c>
      <c r="H84">
        <v>399</v>
      </c>
      <c r="I84">
        <v>9</v>
      </c>
      <c r="J84">
        <v>3591</v>
      </c>
      <c r="K84">
        <f t="shared" si="8"/>
        <v>3591</v>
      </c>
      <c r="L84" t="s">
        <v>20</v>
      </c>
      <c r="M84">
        <f t="shared" si="9"/>
        <v>1</v>
      </c>
      <c r="N84" t="s">
        <v>21</v>
      </c>
      <c r="O84" t="s">
        <v>36</v>
      </c>
      <c r="P84" t="str">
        <f t="shared" si="10"/>
        <v>4</v>
      </c>
      <c r="Q84" t="str">
        <f t="shared" si="11"/>
        <v>3000-3999</v>
      </c>
    </row>
    <row r="85" spans="1:17">
      <c r="A85">
        <v>84</v>
      </c>
      <c r="B85" s="17">
        <v>42751</v>
      </c>
      <c r="C85" t="str">
        <f t="shared" si="6"/>
        <v>January</v>
      </c>
      <c r="D85">
        <f t="shared" si="7"/>
        <v>2017</v>
      </c>
      <c r="E85" t="s">
        <v>27</v>
      </c>
      <c r="F85" t="s">
        <v>18</v>
      </c>
      <c r="G85" t="s">
        <v>25</v>
      </c>
      <c r="H85">
        <v>299</v>
      </c>
      <c r="I85">
        <v>8</v>
      </c>
      <c r="J85">
        <v>2392</v>
      </c>
      <c r="K85">
        <f t="shared" si="8"/>
        <v>2392</v>
      </c>
      <c r="L85" t="s">
        <v>20</v>
      </c>
      <c r="M85">
        <f t="shared" si="9"/>
        <v>1</v>
      </c>
      <c r="N85" t="s">
        <v>21</v>
      </c>
      <c r="O85" t="s">
        <v>22</v>
      </c>
      <c r="P85" t="str">
        <f t="shared" si="10"/>
        <v>2</v>
      </c>
      <c r="Q85" t="str">
        <f t="shared" si="11"/>
        <v>2000-2999</v>
      </c>
    </row>
    <row r="86" spans="1:17">
      <c r="A86">
        <v>85</v>
      </c>
      <c r="B86" s="17">
        <v>42752</v>
      </c>
      <c r="C86" t="str">
        <f t="shared" si="6"/>
        <v>January</v>
      </c>
      <c r="D86">
        <f t="shared" si="7"/>
        <v>2017</v>
      </c>
      <c r="E86" t="s">
        <v>17</v>
      </c>
      <c r="F86" t="s">
        <v>39</v>
      </c>
      <c r="G86" t="s">
        <v>25</v>
      </c>
      <c r="H86">
        <v>299</v>
      </c>
      <c r="I86">
        <v>3</v>
      </c>
      <c r="J86">
        <v>897</v>
      </c>
      <c r="K86">
        <f t="shared" si="8"/>
        <v>897</v>
      </c>
      <c r="L86" t="s">
        <v>20</v>
      </c>
      <c r="M86">
        <f t="shared" si="9"/>
        <v>1</v>
      </c>
      <c r="N86" t="s">
        <v>21</v>
      </c>
      <c r="O86" t="s">
        <v>26</v>
      </c>
      <c r="P86" t="str">
        <f t="shared" si="10"/>
        <v>1</v>
      </c>
      <c r="Q86" t="str">
        <f t="shared" si="11"/>
        <v>&lt;1000</v>
      </c>
    </row>
    <row r="87" spans="1:17">
      <c r="A87">
        <v>86</v>
      </c>
      <c r="B87" s="17">
        <v>42752</v>
      </c>
      <c r="C87" t="str">
        <f t="shared" si="6"/>
        <v>January</v>
      </c>
      <c r="D87">
        <f t="shared" si="7"/>
        <v>2017</v>
      </c>
      <c r="E87" t="s">
        <v>17</v>
      </c>
      <c r="F87" t="s">
        <v>39</v>
      </c>
      <c r="G87" t="s">
        <v>32</v>
      </c>
      <c r="H87">
        <v>499</v>
      </c>
      <c r="I87">
        <v>4</v>
      </c>
      <c r="J87">
        <v>1996</v>
      </c>
      <c r="K87">
        <f t="shared" si="8"/>
        <v>1996</v>
      </c>
      <c r="L87" t="s">
        <v>31</v>
      </c>
      <c r="M87">
        <f t="shared" si="9"/>
        <v>2</v>
      </c>
      <c r="N87" t="s">
        <v>21</v>
      </c>
      <c r="O87" t="s">
        <v>36</v>
      </c>
      <c r="P87" t="str">
        <f t="shared" si="10"/>
        <v>4</v>
      </c>
      <c r="Q87" t="str">
        <f t="shared" si="11"/>
        <v>1000-1999</v>
      </c>
    </row>
    <row r="88" spans="1:17">
      <c r="A88">
        <v>87</v>
      </c>
      <c r="B88" s="17">
        <v>42752</v>
      </c>
      <c r="C88" t="str">
        <f t="shared" si="6"/>
        <v>January</v>
      </c>
      <c r="D88">
        <f t="shared" si="7"/>
        <v>2017</v>
      </c>
      <c r="E88" t="s">
        <v>17</v>
      </c>
      <c r="F88" t="s">
        <v>24</v>
      </c>
      <c r="G88" t="s">
        <v>30</v>
      </c>
      <c r="H88">
        <v>99</v>
      </c>
      <c r="I88">
        <v>8</v>
      </c>
      <c r="J88">
        <v>792</v>
      </c>
      <c r="K88">
        <f t="shared" si="8"/>
        <v>792</v>
      </c>
      <c r="L88" t="s">
        <v>20</v>
      </c>
      <c r="M88">
        <f t="shared" si="9"/>
        <v>1</v>
      </c>
      <c r="N88" t="s">
        <v>21</v>
      </c>
      <c r="O88" t="s">
        <v>29</v>
      </c>
      <c r="P88" t="str">
        <f t="shared" si="10"/>
        <v>3</v>
      </c>
      <c r="Q88" t="str">
        <f t="shared" si="11"/>
        <v>&lt;1000</v>
      </c>
    </row>
    <row r="89" spans="1:17">
      <c r="A89">
        <v>88</v>
      </c>
      <c r="B89" s="17">
        <v>42752</v>
      </c>
      <c r="C89" t="str">
        <f t="shared" si="6"/>
        <v>January</v>
      </c>
      <c r="D89">
        <f t="shared" si="7"/>
        <v>2017</v>
      </c>
      <c r="E89" t="s">
        <v>27</v>
      </c>
      <c r="F89" t="s">
        <v>24</v>
      </c>
      <c r="G89" t="s">
        <v>37</v>
      </c>
      <c r="H89">
        <v>399</v>
      </c>
      <c r="I89">
        <v>1</v>
      </c>
      <c r="J89">
        <v>399</v>
      </c>
      <c r="K89">
        <f t="shared" si="8"/>
        <v>399</v>
      </c>
      <c r="L89" t="s">
        <v>20</v>
      </c>
      <c r="M89">
        <f t="shared" si="9"/>
        <v>1</v>
      </c>
      <c r="N89" t="s">
        <v>21</v>
      </c>
      <c r="O89" t="s">
        <v>22</v>
      </c>
      <c r="P89" t="str">
        <f t="shared" si="10"/>
        <v>2</v>
      </c>
      <c r="Q89" t="str">
        <f t="shared" si="11"/>
        <v>&lt;1000</v>
      </c>
    </row>
    <row r="90" spans="1:17">
      <c r="A90">
        <v>89</v>
      </c>
      <c r="B90" s="17">
        <v>42752</v>
      </c>
      <c r="C90" t="str">
        <f t="shared" si="6"/>
        <v>January</v>
      </c>
      <c r="D90">
        <f t="shared" si="7"/>
        <v>2017</v>
      </c>
      <c r="E90" t="s">
        <v>27</v>
      </c>
      <c r="F90" t="s">
        <v>39</v>
      </c>
      <c r="G90" t="s">
        <v>37</v>
      </c>
      <c r="H90">
        <v>399</v>
      </c>
      <c r="I90">
        <v>9</v>
      </c>
      <c r="J90">
        <v>3591</v>
      </c>
      <c r="K90">
        <f t="shared" si="8"/>
        <v>3591</v>
      </c>
      <c r="L90" t="s">
        <v>20</v>
      </c>
      <c r="M90">
        <f t="shared" si="9"/>
        <v>1</v>
      </c>
      <c r="N90" t="s">
        <v>21</v>
      </c>
      <c r="O90" t="s">
        <v>29</v>
      </c>
      <c r="P90" t="str">
        <f t="shared" si="10"/>
        <v>3</v>
      </c>
      <c r="Q90" t="str">
        <f t="shared" si="11"/>
        <v>3000-3999</v>
      </c>
    </row>
    <row r="91" spans="1:17">
      <c r="A91">
        <v>90</v>
      </c>
      <c r="B91" s="17">
        <v>42753</v>
      </c>
      <c r="C91" t="str">
        <f t="shared" si="6"/>
        <v>January</v>
      </c>
      <c r="D91">
        <f t="shared" si="7"/>
        <v>2017</v>
      </c>
      <c r="E91" t="s">
        <v>23</v>
      </c>
      <c r="F91" t="s">
        <v>39</v>
      </c>
      <c r="G91" t="s">
        <v>25</v>
      </c>
      <c r="H91">
        <v>299</v>
      </c>
      <c r="I91">
        <v>7</v>
      </c>
      <c r="J91">
        <v>2093</v>
      </c>
      <c r="K91">
        <f t="shared" si="8"/>
        <v>2093</v>
      </c>
      <c r="L91" t="s">
        <v>31</v>
      </c>
      <c r="M91">
        <f t="shared" si="9"/>
        <v>2</v>
      </c>
      <c r="N91" t="s">
        <v>21</v>
      </c>
      <c r="O91" t="s">
        <v>36</v>
      </c>
      <c r="P91" t="str">
        <f t="shared" si="10"/>
        <v>4</v>
      </c>
      <c r="Q91" t="str">
        <f t="shared" si="11"/>
        <v>2000-2999</v>
      </c>
    </row>
    <row r="92" spans="1:17">
      <c r="A92">
        <v>91</v>
      </c>
      <c r="B92" s="17">
        <v>42753</v>
      </c>
      <c r="C92" t="str">
        <f t="shared" si="6"/>
        <v>January</v>
      </c>
      <c r="D92">
        <f t="shared" si="7"/>
        <v>2017</v>
      </c>
      <c r="E92" t="s">
        <v>27</v>
      </c>
      <c r="F92" t="s">
        <v>28</v>
      </c>
      <c r="G92" t="s">
        <v>19</v>
      </c>
      <c r="H92">
        <v>199</v>
      </c>
      <c r="I92">
        <v>7</v>
      </c>
      <c r="J92">
        <v>1393</v>
      </c>
      <c r="K92">
        <f t="shared" si="8"/>
        <v>1393</v>
      </c>
      <c r="L92" t="s">
        <v>20</v>
      </c>
      <c r="M92">
        <f t="shared" si="9"/>
        <v>1</v>
      </c>
      <c r="N92" t="s">
        <v>21</v>
      </c>
      <c r="O92" t="s">
        <v>29</v>
      </c>
      <c r="P92" t="str">
        <f t="shared" si="10"/>
        <v>3</v>
      </c>
      <c r="Q92" t="str">
        <f t="shared" si="11"/>
        <v>1000-1999</v>
      </c>
    </row>
    <row r="93" spans="1:17">
      <c r="A93">
        <v>92</v>
      </c>
      <c r="B93" s="17">
        <v>42753</v>
      </c>
      <c r="C93" t="str">
        <f t="shared" si="6"/>
        <v>January</v>
      </c>
      <c r="D93">
        <f t="shared" si="7"/>
        <v>2017</v>
      </c>
      <c r="E93" t="s">
        <v>27</v>
      </c>
      <c r="F93" t="s">
        <v>33</v>
      </c>
      <c r="G93" t="s">
        <v>30</v>
      </c>
      <c r="H93">
        <v>99</v>
      </c>
      <c r="I93">
        <v>3</v>
      </c>
      <c r="J93">
        <v>297</v>
      </c>
      <c r="K93">
        <f t="shared" si="8"/>
        <v>297</v>
      </c>
      <c r="L93" t="s">
        <v>20</v>
      </c>
      <c r="M93">
        <f t="shared" si="9"/>
        <v>1</v>
      </c>
      <c r="N93" t="s">
        <v>21</v>
      </c>
      <c r="O93" t="s">
        <v>29</v>
      </c>
      <c r="P93" t="str">
        <f t="shared" si="10"/>
        <v>3</v>
      </c>
      <c r="Q93" t="str">
        <f t="shared" si="11"/>
        <v>&lt;1000</v>
      </c>
    </row>
    <row r="94" spans="1:17">
      <c r="A94">
        <v>93</v>
      </c>
      <c r="B94" s="17">
        <v>42753</v>
      </c>
      <c r="C94" t="str">
        <f t="shared" si="6"/>
        <v>January</v>
      </c>
      <c r="D94">
        <f t="shared" si="7"/>
        <v>2017</v>
      </c>
      <c r="E94" t="s">
        <v>27</v>
      </c>
      <c r="F94" t="s">
        <v>35</v>
      </c>
      <c r="G94" t="s">
        <v>19</v>
      </c>
      <c r="H94">
        <v>199</v>
      </c>
      <c r="I94">
        <v>4</v>
      </c>
      <c r="J94">
        <v>796</v>
      </c>
      <c r="K94">
        <f t="shared" si="8"/>
        <v>796</v>
      </c>
      <c r="L94" t="s">
        <v>20</v>
      </c>
      <c r="M94">
        <f t="shared" si="9"/>
        <v>1</v>
      </c>
      <c r="N94" t="s">
        <v>21</v>
      </c>
      <c r="O94" t="s">
        <v>22</v>
      </c>
      <c r="P94" t="str">
        <f t="shared" si="10"/>
        <v>2</v>
      </c>
      <c r="Q94" t="str">
        <f t="shared" si="11"/>
        <v>&lt;1000</v>
      </c>
    </row>
    <row r="95" spans="1:17">
      <c r="A95">
        <v>94</v>
      </c>
      <c r="B95" s="17">
        <v>42753</v>
      </c>
      <c r="C95" t="str">
        <f t="shared" si="6"/>
        <v>January</v>
      </c>
      <c r="D95">
        <f t="shared" si="7"/>
        <v>2017</v>
      </c>
      <c r="E95" t="s">
        <v>17</v>
      </c>
      <c r="F95" t="s">
        <v>33</v>
      </c>
      <c r="G95" t="s">
        <v>32</v>
      </c>
      <c r="H95">
        <v>499</v>
      </c>
      <c r="I95">
        <v>3</v>
      </c>
      <c r="J95">
        <v>1497</v>
      </c>
      <c r="K95">
        <f t="shared" si="8"/>
        <v>1497</v>
      </c>
      <c r="L95" t="s">
        <v>31</v>
      </c>
      <c r="M95">
        <f t="shared" si="9"/>
        <v>2</v>
      </c>
      <c r="N95" t="s">
        <v>21</v>
      </c>
      <c r="O95" t="s">
        <v>26</v>
      </c>
      <c r="P95" t="str">
        <f t="shared" si="10"/>
        <v>1</v>
      </c>
      <c r="Q95" t="str">
        <f t="shared" si="11"/>
        <v>1000-1999</v>
      </c>
    </row>
    <row r="96" spans="1:17">
      <c r="A96">
        <v>95</v>
      </c>
      <c r="B96" s="17">
        <v>42754</v>
      </c>
      <c r="C96" t="str">
        <f t="shared" si="6"/>
        <v>January</v>
      </c>
      <c r="D96">
        <f t="shared" si="7"/>
        <v>2017</v>
      </c>
      <c r="E96" t="s">
        <v>27</v>
      </c>
      <c r="F96" t="s">
        <v>28</v>
      </c>
      <c r="G96" t="s">
        <v>32</v>
      </c>
      <c r="H96">
        <v>499</v>
      </c>
      <c r="I96">
        <v>6</v>
      </c>
      <c r="J96">
        <v>2994</v>
      </c>
      <c r="K96">
        <f t="shared" si="8"/>
        <v>2994</v>
      </c>
      <c r="L96" t="s">
        <v>20</v>
      </c>
      <c r="M96">
        <f t="shared" si="9"/>
        <v>1</v>
      </c>
      <c r="N96" t="s">
        <v>21</v>
      </c>
      <c r="O96" t="s">
        <v>29</v>
      </c>
      <c r="P96" t="str">
        <f t="shared" si="10"/>
        <v>3</v>
      </c>
      <c r="Q96" t="str">
        <f t="shared" si="11"/>
        <v>2000-2999</v>
      </c>
    </row>
    <row r="97" spans="1:17">
      <c r="A97">
        <v>96</v>
      </c>
      <c r="B97" s="17">
        <v>42754</v>
      </c>
      <c r="C97" t="str">
        <f t="shared" si="6"/>
        <v>January</v>
      </c>
      <c r="D97">
        <f t="shared" si="7"/>
        <v>2017</v>
      </c>
      <c r="E97" t="s">
        <v>27</v>
      </c>
      <c r="F97" t="s">
        <v>33</v>
      </c>
      <c r="G97" t="s">
        <v>37</v>
      </c>
      <c r="H97">
        <v>399</v>
      </c>
      <c r="I97">
        <v>3</v>
      </c>
      <c r="J97">
        <v>1197</v>
      </c>
      <c r="K97">
        <f t="shared" si="8"/>
        <v>1197</v>
      </c>
      <c r="L97" t="s">
        <v>20</v>
      </c>
      <c r="M97">
        <f t="shared" si="9"/>
        <v>1</v>
      </c>
      <c r="N97" t="s">
        <v>21</v>
      </c>
      <c r="O97" t="s">
        <v>22</v>
      </c>
      <c r="P97" t="str">
        <f t="shared" si="10"/>
        <v>2</v>
      </c>
      <c r="Q97" t="str">
        <f t="shared" si="11"/>
        <v>1000-1999</v>
      </c>
    </row>
    <row r="98" spans="1:17">
      <c r="A98">
        <v>97</v>
      </c>
      <c r="B98" s="17">
        <v>42755</v>
      </c>
      <c r="C98" t="str">
        <f t="shared" si="6"/>
        <v>January</v>
      </c>
      <c r="D98">
        <f t="shared" si="7"/>
        <v>2017</v>
      </c>
      <c r="E98" t="s">
        <v>23</v>
      </c>
      <c r="F98" t="s">
        <v>35</v>
      </c>
      <c r="G98" t="s">
        <v>30</v>
      </c>
      <c r="H98">
        <v>99</v>
      </c>
      <c r="I98">
        <v>9</v>
      </c>
      <c r="J98">
        <v>891</v>
      </c>
      <c r="K98">
        <f t="shared" si="8"/>
        <v>891</v>
      </c>
      <c r="L98" t="s">
        <v>31</v>
      </c>
      <c r="M98">
        <f t="shared" si="9"/>
        <v>2</v>
      </c>
      <c r="N98" t="s">
        <v>34</v>
      </c>
      <c r="O98" t="s">
        <v>26</v>
      </c>
      <c r="P98" t="str">
        <f t="shared" si="10"/>
        <v>1</v>
      </c>
      <c r="Q98" t="str">
        <f t="shared" si="11"/>
        <v>&lt;1000</v>
      </c>
    </row>
    <row r="99" spans="1:17">
      <c r="A99">
        <v>98</v>
      </c>
      <c r="B99" s="17">
        <v>42755</v>
      </c>
      <c r="C99" t="str">
        <f t="shared" si="6"/>
        <v>January</v>
      </c>
      <c r="D99">
        <f t="shared" si="7"/>
        <v>2017</v>
      </c>
      <c r="E99" t="s">
        <v>17</v>
      </c>
      <c r="F99" t="s">
        <v>18</v>
      </c>
      <c r="G99" t="s">
        <v>25</v>
      </c>
      <c r="H99">
        <v>299</v>
      </c>
      <c r="I99">
        <v>2</v>
      </c>
      <c r="J99">
        <v>598</v>
      </c>
      <c r="K99">
        <f t="shared" si="8"/>
        <v>598</v>
      </c>
      <c r="L99" t="s">
        <v>20</v>
      </c>
      <c r="M99">
        <f t="shared" si="9"/>
        <v>1</v>
      </c>
      <c r="N99" t="s">
        <v>21</v>
      </c>
      <c r="O99" t="s">
        <v>22</v>
      </c>
      <c r="P99" t="str">
        <f t="shared" si="10"/>
        <v>2</v>
      </c>
      <c r="Q99" t="str">
        <f t="shared" si="11"/>
        <v>&lt;1000</v>
      </c>
    </row>
    <row r="100" spans="1:17">
      <c r="A100">
        <v>99</v>
      </c>
      <c r="B100" s="17">
        <v>42756</v>
      </c>
      <c r="C100" t="str">
        <f t="shared" si="6"/>
        <v>January</v>
      </c>
      <c r="D100">
        <f t="shared" si="7"/>
        <v>2017</v>
      </c>
      <c r="E100" t="s">
        <v>27</v>
      </c>
      <c r="F100" t="s">
        <v>39</v>
      </c>
      <c r="G100" t="s">
        <v>32</v>
      </c>
      <c r="H100">
        <v>499</v>
      </c>
      <c r="I100">
        <v>4</v>
      </c>
      <c r="J100">
        <v>1996</v>
      </c>
      <c r="K100">
        <f t="shared" si="8"/>
        <v>1996</v>
      </c>
      <c r="L100" t="s">
        <v>20</v>
      </c>
      <c r="M100">
        <f t="shared" si="9"/>
        <v>1</v>
      </c>
      <c r="N100" t="s">
        <v>21</v>
      </c>
      <c r="O100" t="s">
        <v>26</v>
      </c>
      <c r="P100" t="str">
        <f t="shared" si="10"/>
        <v>1</v>
      </c>
      <c r="Q100" t="str">
        <f t="shared" si="11"/>
        <v>1000-1999</v>
      </c>
    </row>
    <row r="101" spans="1:17">
      <c r="A101">
        <v>100</v>
      </c>
      <c r="B101" s="17">
        <v>42756</v>
      </c>
      <c r="C101" t="str">
        <f t="shared" si="6"/>
        <v>January</v>
      </c>
      <c r="D101">
        <f t="shared" si="7"/>
        <v>2017</v>
      </c>
      <c r="E101" t="s">
        <v>17</v>
      </c>
      <c r="F101" t="s">
        <v>18</v>
      </c>
      <c r="G101" t="s">
        <v>25</v>
      </c>
      <c r="H101">
        <v>299</v>
      </c>
      <c r="I101">
        <v>1</v>
      </c>
      <c r="J101">
        <v>299</v>
      </c>
      <c r="K101">
        <f t="shared" si="8"/>
        <v>299</v>
      </c>
      <c r="L101" t="s">
        <v>20</v>
      </c>
      <c r="M101">
        <f t="shared" si="9"/>
        <v>1</v>
      </c>
      <c r="N101" t="s">
        <v>21</v>
      </c>
      <c r="O101" t="s">
        <v>26</v>
      </c>
      <c r="P101" t="str">
        <f t="shared" si="10"/>
        <v>1</v>
      </c>
      <c r="Q101" t="str">
        <f t="shared" si="11"/>
        <v>&lt;1000</v>
      </c>
    </row>
    <row r="102" spans="1:17">
      <c r="A102">
        <v>101</v>
      </c>
      <c r="B102" s="17">
        <v>42756</v>
      </c>
      <c r="C102" t="str">
        <f t="shared" si="6"/>
        <v>January</v>
      </c>
      <c r="D102">
        <f t="shared" si="7"/>
        <v>2017</v>
      </c>
      <c r="E102" t="s">
        <v>17</v>
      </c>
      <c r="F102" t="s">
        <v>33</v>
      </c>
      <c r="G102" t="s">
        <v>19</v>
      </c>
      <c r="H102">
        <v>199</v>
      </c>
      <c r="I102">
        <v>3</v>
      </c>
      <c r="J102">
        <v>597</v>
      </c>
      <c r="K102">
        <f t="shared" si="8"/>
        <v>597</v>
      </c>
      <c r="L102" t="s">
        <v>20</v>
      </c>
      <c r="M102">
        <f t="shared" si="9"/>
        <v>1</v>
      </c>
      <c r="N102" t="s">
        <v>21</v>
      </c>
      <c r="O102" t="s">
        <v>36</v>
      </c>
      <c r="P102" t="str">
        <f t="shared" si="10"/>
        <v>4</v>
      </c>
      <c r="Q102" t="str">
        <f t="shared" si="11"/>
        <v>&lt;1000</v>
      </c>
    </row>
    <row r="103" spans="1:17">
      <c r="A103">
        <v>102</v>
      </c>
      <c r="B103" s="17">
        <v>42756</v>
      </c>
      <c r="C103" t="str">
        <f t="shared" si="6"/>
        <v>January</v>
      </c>
      <c r="D103">
        <f t="shared" si="7"/>
        <v>2017</v>
      </c>
      <c r="E103" t="s">
        <v>17</v>
      </c>
      <c r="F103" t="s">
        <v>28</v>
      </c>
      <c r="G103" t="s">
        <v>37</v>
      </c>
      <c r="H103">
        <v>399</v>
      </c>
      <c r="I103">
        <v>3</v>
      </c>
      <c r="J103">
        <v>1197</v>
      </c>
      <c r="K103">
        <f t="shared" si="8"/>
        <v>1197</v>
      </c>
      <c r="L103" t="s">
        <v>20</v>
      </c>
      <c r="M103">
        <f t="shared" si="9"/>
        <v>1</v>
      </c>
      <c r="N103" t="s">
        <v>21</v>
      </c>
      <c r="O103" t="s">
        <v>29</v>
      </c>
      <c r="P103" t="str">
        <f t="shared" si="10"/>
        <v>3</v>
      </c>
      <c r="Q103" t="str">
        <f t="shared" si="11"/>
        <v>1000-1999</v>
      </c>
    </row>
    <row r="104" spans="1:17">
      <c r="A104">
        <v>103</v>
      </c>
      <c r="B104" s="17">
        <v>42756</v>
      </c>
      <c r="C104" t="str">
        <f t="shared" si="6"/>
        <v>January</v>
      </c>
      <c r="D104">
        <f t="shared" si="7"/>
        <v>2017</v>
      </c>
      <c r="E104" t="s">
        <v>17</v>
      </c>
      <c r="F104" t="s">
        <v>39</v>
      </c>
      <c r="G104" t="s">
        <v>32</v>
      </c>
      <c r="H104">
        <v>499</v>
      </c>
      <c r="I104">
        <v>10</v>
      </c>
      <c r="J104">
        <v>4990</v>
      </c>
      <c r="K104">
        <f t="shared" si="8"/>
        <v>4990</v>
      </c>
      <c r="L104" t="s">
        <v>31</v>
      </c>
      <c r="M104">
        <f t="shared" si="9"/>
        <v>2</v>
      </c>
      <c r="N104" t="s">
        <v>21</v>
      </c>
      <c r="O104" t="s">
        <v>29</v>
      </c>
      <c r="P104" t="str">
        <f t="shared" si="10"/>
        <v>3</v>
      </c>
      <c r="Q104" t="str">
        <f t="shared" si="11"/>
        <v>&gt;4000</v>
      </c>
    </row>
    <row r="105" spans="1:17">
      <c r="A105">
        <v>104</v>
      </c>
      <c r="B105" s="17">
        <v>42756</v>
      </c>
      <c r="C105" t="str">
        <f t="shared" si="6"/>
        <v>January</v>
      </c>
      <c r="D105">
        <f t="shared" si="7"/>
        <v>2017</v>
      </c>
      <c r="E105" t="s">
        <v>17</v>
      </c>
      <c r="F105" t="s">
        <v>40</v>
      </c>
      <c r="G105" t="s">
        <v>30</v>
      </c>
      <c r="H105">
        <v>99</v>
      </c>
      <c r="I105">
        <v>5</v>
      </c>
      <c r="J105">
        <v>495</v>
      </c>
      <c r="K105">
        <f t="shared" si="8"/>
        <v>495</v>
      </c>
      <c r="L105" t="s">
        <v>31</v>
      </c>
      <c r="M105">
        <f t="shared" si="9"/>
        <v>2</v>
      </c>
      <c r="N105" t="s">
        <v>21</v>
      </c>
      <c r="O105" t="s">
        <v>29</v>
      </c>
      <c r="P105" t="str">
        <f t="shared" si="10"/>
        <v>3</v>
      </c>
      <c r="Q105" t="str">
        <f t="shared" si="11"/>
        <v>&lt;1000</v>
      </c>
    </row>
    <row r="106" spans="1:17">
      <c r="A106">
        <v>105</v>
      </c>
      <c r="B106" s="17">
        <v>42756</v>
      </c>
      <c r="C106" t="str">
        <f t="shared" si="6"/>
        <v>January</v>
      </c>
      <c r="D106">
        <f t="shared" si="7"/>
        <v>2017</v>
      </c>
      <c r="E106" t="s">
        <v>17</v>
      </c>
      <c r="F106" t="s">
        <v>24</v>
      </c>
      <c r="G106" t="s">
        <v>32</v>
      </c>
      <c r="H106">
        <v>499</v>
      </c>
      <c r="I106">
        <v>4</v>
      </c>
      <c r="J106">
        <v>1996</v>
      </c>
      <c r="K106">
        <f t="shared" si="8"/>
        <v>1996</v>
      </c>
      <c r="L106" t="s">
        <v>20</v>
      </c>
      <c r="M106">
        <f t="shared" si="9"/>
        <v>1</v>
      </c>
      <c r="N106" t="s">
        <v>21</v>
      </c>
      <c r="O106" t="s">
        <v>36</v>
      </c>
      <c r="P106" t="str">
        <f t="shared" si="10"/>
        <v>4</v>
      </c>
      <c r="Q106" t="str">
        <f t="shared" si="11"/>
        <v>1000-1999</v>
      </c>
    </row>
    <row r="107" spans="1:17">
      <c r="A107">
        <v>106</v>
      </c>
      <c r="B107" s="17">
        <v>42756</v>
      </c>
      <c r="C107" t="str">
        <f t="shared" si="6"/>
        <v>January</v>
      </c>
      <c r="D107">
        <f t="shared" si="7"/>
        <v>2017</v>
      </c>
      <c r="E107" t="s">
        <v>17</v>
      </c>
      <c r="F107" t="s">
        <v>24</v>
      </c>
      <c r="G107" t="s">
        <v>25</v>
      </c>
      <c r="H107">
        <v>299</v>
      </c>
      <c r="I107">
        <v>5</v>
      </c>
      <c r="J107">
        <v>1495</v>
      </c>
      <c r="K107">
        <f t="shared" si="8"/>
        <v>1495</v>
      </c>
      <c r="L107" t="s">
        <v>20</v>
      </c>
      <c r="M107">
        <f t="shared" si="9"/>
        <v>1</v>
      </c>
      <c r="N107" t="s">
        <v>21</v>
      </c>
      <c r="O107" t="s">
        <v>36</v>
      </c>
      <c r="P107" t="str">
        <f t="shared" si="10"/>
        <v>4</v>
      </c>
      <c r="Q107" t="str">
        <f t="shared" si="11"/>
        <v>1000-1999</v>
      </c>
    </row>
    <row r="108" spans="1:17">
      <c r="A108">
        <v>107</v>
      </c>
      <c r="B108" s="17">
        <v>42756</v>
      </c>
      <c r="C108" t="str">
        <f t="shared" si="6"/>
        <v>January</v>
      </c>
      <c r="D108">
        <f t="shared" si="7"/>
        <v>2017</v>
      </c>
      <c r="E108" t="s">
        <v>17</v>
      </c>
      <c r="F108" t="s">
        <v>39</v>
      </c>
      <c r="G108" t="s">
        <v>19</v>
      </c>
      <c r="H108">
        <v>199</v>
      </c>
      <c r="I108">
        <v>3</v>
      </c>
      <c r="J108">
        <v>597</v>
      </c>
      <c r="K108">
        <f t="shared" si="8"/>
        <v>597</v>
      </c>
      <c r="L108" t="s">
        <v>31</v>
      </c>
      <c r="M108">
        <f t="shared" si="9"/>
        <v>2</v>
      </c>
      <c r="N108" t="s">
        <v>21</v>
      </c>
      <c r="O108" t="s">
        <v>29</v>
      </c>
      <c r="P108" t="str">
        <f t="shared" si="10"/>
        <v>3</v>
      </c>
      <c r="Q108" t="str">
        <f t="shared" si="11"/>
        <v>&lt;1000</v>
      </c>
    </row>
    <row r="109" spans="1:17">
      <c r="A109">
        <v>108</v>
      </c>
      <c r="B109" s="17">
        <v>42756</v>
      </c>
      <c r="C109" t="str">
        <f t="shared" si="6"/>
        <v>January</v>
      </c>
      <c r="D109">
        <f t="shared" si="7"/>
        <v>2017</v>
      </c>
      <c r="E109" t="s">
        <v>23</v>
      </c>
      <c r="F109" t="s">
        <v>33</v>
      </c>
      <c r="G109" t="s">
        <v>25</v>
      </c>
      <c r="H109">
        <v>299</v>
      </c>
      <c r="I109">
        <v>4</v>
      </c>
      <c r="J109">
        <v>1196</v>
      </c>
      <c r="K109">
        <f t="shared" si="8"/>
        <v>1196</v>
      </c>
      <c r="L109" t="s">
        <v>31</v>
      </c>
      <c r="M109">
        <f t="shared" si="9"/>
        <v>2</v>
      </c>
      <c r="N109" t="s">
        <v>21</v>
      </c>
      <c r="O109" t="s">
        <v>36</v>
      </c>
      <c r="P109" t="str">
        <f t="shared" si="10"/>
        <v>4</v>
      </c>
      <c r="Q109" t="str">
        <f t="shared" si="11"/>
        <v>1000-1999</v>
      </c>
    </row>
    <row r="110" spans="1:17">
      <c r="A110">
        <v>109</v>
      </c>
      <c r="B110" s="17">
        <v>42756</v>
      </c>
      <c r="C110" t="str">
        <f t="shared" si="6"/>
        <v>January</v>
      </c>
      <c r="D110">
        <f t="shared" si="7"/>
        <v>2017</v>
      </c>
      <c r="E110" t="s">
        <v>23</v>
      </c>
      <c r="F110" t="s">
        <v>35</v>
      </c>
      <c r="G110" t="s">
        <v>32</v>
      </c>
      <c r="H110">
        <v>499</v>
      </c>
      <c r="I110">
        <v>1</v>
      </c>
      <c r="J110">
        <v>499</v>
      </c>
      <c r="K110">
        <f t="shared" si="8"/>
        <v>499</v>
      </c>
      <c r="L110" t="s">
        <v>20</v>
      </c>
      <c r="M110">
        <f t="shared" si="9"/>
        <v>1</v>
      </c>
      <c r="N110" t="s">
        <v>21</v>
      </c>
      <c r="O110" t="s">
        <v>29</v>
      </c>
      <c r="P110" t="str">
        <f t="shared" si="10"/>
        <v>3</v>
      </c>
      <c r="Q110" t="str">
        <f t="shared" si="11"/>
        <v>&lt;1000</v>
      </c>
    </row>
    <row r="111" spans="1:17">
      <c r="A111">
        <v>110</v>
      </c>
      <c r="B111" s="17">
        <v>42756</v>
      </c>
      <c r="C111" t="str">
        <f t="shared" si="6"/>
        <v>January</v>
      </c>
      <c r="D111">
        <f t="shared" si="7"/>
        <v>2017</v>
      </c>
      <c r="E111" t="s">
        <v>23</v>
      </c>
      <c r="F111" t="s">
        <v>39</v>
      </c>
      <c r="G111" t="s">
        <v>32</v>
      </c>
      <c r="H111">
        <v>499</v>
      </c>
      <c r="I111">
        <v>7</v>
      </c>
      <c r="J111">
        <v>3493</v>
      </c>
      <c r="K111">
        <f t="shared" si="8"/>
        <v>3493</v>
      </c>
      <c r="L111" t="s">
        <v>31</v>
      </c>
      <c r="M111">
        <f t="shared" si="9"/>
        <v>2</v>
      </c>
      <c r="N111" t="s">
        <v>21</v>
      </c>
      <c r="O111" t="s">
        <v>29</v>
      </c>
      <c r="P111" t="str">
        <f t="shared" si="10"/>
        <v>3</v>
      </c>
      <c r="Q111" t="str">
        <f t="shared" si="11"/>
        <v>3000-3999</v>
      </c>
    </row>
    <row r="112" spans="1:17">
      <c r="A112">
        <v>111</v>
      </c>
      <c r="B112" s="17">
        <v>42756</v>
      </c>
      <c r="C112" t="str">
        <f t="shared" si="6"/>
        <v>January</v>
      </c>
      <c r="D112">
        <f t="shared" si="7"/>
        <v>2017</v>
      </c>
      <c r="E112" t="s">
        <v>17</v>
      </c>
      <c r="F112" t="s">
        <v>35</v>
      </c>
      <c r="G112" t="s">
        <v>37</v>
      </c>
      <c r="H112">
        <v>399</v>
      </c>
      <c r="I112">
        <v>2</v>
      </c>
      <c r="J112">
        <v>798</v>
      </c>
      <c r="K112">
        <f t="shared" si="8"/>
        <v>798</v>
      </c>
      <c r="L112" t="s">
        <v>20</v>
      </c>
      <c r="M112">
        <f t="shared" si="9"/>
        <v>1</v>
      </c>
      <c r="N112" t="s">
        <v>21</v>
      </c>
      <c r="O112" t="s">
        <v>29</v>
      </c>
      <c r="P112" t="str">
        <f t="shared" si="10"/>
        <v>3</v>
      </c>
      <c r="Q112" t="str">
        <f t="shared" si="11"/>
        <v>&lt;1000</v>
      </c>
    </row>
    <row r="113" spans="1:17">
      <c r="A113">
        <v>112</v>
      </c>
      <c r="B113" s="17">
        <v>42756</v>
      </c>
      <c r="C113" t="str">
        <f t="shared" si="6"/>
        <v>January</v>
      </c>
      <c r="D113">
        <f t="shared" si="7"/>
        <v>2017</v>
      </c>
      <c r="E113" t="s">
        <v>27</v>
      </c>
      <c r="F113" t="s">
        <v>33</v>
      </c>
      <c r="G113" t="s">
        <v>32</v>
      </c>
      <c r="H113">
        <v>499</v>
      </c>
      <c r="I113">
        <v>8</v>
      </c>
      <c r="J113">
        <v>3992</v>
      </c>
      <c r="K113">
        <f t="shared" si="8"/>
        <v>3992</v>
      </c>
      <c r="L113" t="s">
        <v>20</v>
      </c>
      <c r="M113">
        <f t="shared" si="9"/>
        <v>1</v>
      </c>
      <c r="N113" t="s">
        <v>21</v>
      </c>
      <c r="O113" t="s">
        <v>36</v>
      </c>
      <c r="P113" t="str">
        <f t="shared" si="10"/>
        <v>4</v>
      </c>
      <c r="Q113" t="str">
        <f t="shared" si="11"/>
        <v>3000-3999</v>
      </c>
    </row>
    <row r="114" spans="1:17">
      <c r="A114">
        <v>113</v>
      </c>
      <c r="B114" s="17">
        <v>42756</v>
      </c>
      <c r="C114" t="str">
        <f t="shared" si="6"/>
        <v>January</v>
      </c>
      <c r="D114">
        <f t="shared" si="7"/>
        <v>2017</v>
      </c>
      <c r="E114" t="s">
        <v>27</v>
      </c>
      <c r="F114" t="s">
        <v>33</v>
      </c>
      <c r="G114" t="s">
        <v>19</v>
      </c>
      <c r="H114">
        <v>199</v>
      </c>
      <c r="I114">
        <v>4</v>
      </c>
      <c r="J114">
        <v>796</v>
      </c>
      <c r="K114">
        <f t="shared" si="8"/>
        <v>796</v>
      </c>
      <c r="L114" t="s">
        <v>20</v>
      </c>
      <c r="M114">
        <f t="shared" si="9"/>
        <v>1</v>
      </c>
      <c r="N114" t="s">
        <v>21</v>
      </c>
      <c r="O114" t="s">
        <v>29</v>
      </c>
      <c r="P114" t="str">
        <f t="shared" si="10"/>
        <v>3</v>
      </c>
      <c r="Q114" t="str">
        <f t="shared" si="11"/>
        <v>&lt;1000</v>
      </c>
    </row>
    <row r="115" spans="1:17">
      <c r="A115">
        <v>114</v>
      </c>
      <c r="B115" s="17">
        <v>42757</v>
      </c>
      <c r="C115" t="str">
        <f t="shared" si="6"/>
        <v>January</v>
      </c>
      <c r="D115">
        <f t="shared" si="7"/>
        <v>2017</v>
      </c>
      <c r="E115" t="s">
        <v>23</v>
      </c>
      <c r="F115" t="s">
        <v>24</v>
      </c>
      <c r="G115" t="s">
        <v>30</v>
      </c>
      <c r="H115">
        <v>99</v>
      </c>
      <c r="I115">
        <v>8</v>
      </c>
      <c r="J115">
        <v>792</v>
      </c>
      <c r="K115">
        <f t="shared" si="8"/>
        <v>792</v>
      </c>
      <c r="L115" t="s">
        <v>31</v>
      </c>
      <c r="M115">
        <f t="shared" si="9"/>
        <v>2</v>
      </c>
      <c r="N115" t="s">
        <v>34</v>
      </c>
      <c r="O115" t="s">
        <v>29</v>
      </c>
      <c r="P115" t="str">
        <f t="shared" si="10"/>
        <v>3</v>
      </c>
      <c r="Q115" t="str">
        <f t="shared" si="11"/>
        <v>&lt;1000</v>
      </c>
    </row>
    <row r="116" spans="1:17">
      <c r="A116">
        <v>115</v>
      </c>
      <c r="B116" s="17">
        <v>42757</v>
      </c>
      <c r="C116" t="str">
        <f t="shared" si="6"/>
        <v>January</v>
      </c>
      <c r="D116">
        <f t="shared" si="7"/>
        <v>2017</v>
      </c>
      <c r="E116" t="s">
        <v>17</v>
      </c>
      <c r="F116" t="s">
        <v>35</v>
      </c>
      <c r="G116" t="s">
        <v>30</v>
      </c>
      <c r="H116">
        <v>99</v>
      </c>
      <c r="I116">
        <v>6</v>
      </c>
      <c r="J116">
        <v>594</v>
      </c>
      <c r="K116">
        <f t="shared" si="8"/>
        <v>594</v>
      </c>
      <c r="L116" t="s">
        <v>20</v>
      </c>
      <c r="M116">
        <f t="shared" si="9"/>
        <v>1</v>
      </c>
      <c r="N116" t="s">
        <v>21</v>
      </c>
      <c r="O116" t="s">
        <v>22</v>
      </c>
      <c r="P116" t="str">
        <f t="shared" si="10"/>
        <v>2</v>
      </c>
      <c r="Q116" t="str">
        <f t="shared" si="11"/>
        <v>&lt;1000</v>
      </c>
    </row>
    <row r="117" spans="1:17">
      <c r="A117">
        <v>116</v>
      </c>
      <c r="B117" s="17">
        <v>42757</v>
      </c>
      <c r="C117" t="str">
        <f t="shared" si="6"/>
        <v>January</v>
      </c>
      <c r="D117">
        <f t="shared" si="7"/>
        <v>2017</v>
      </c>
      <c r="E117" t="s">
        <v>27</v>
      </c>
      <c r="F117" t="s">
        <v>24</v>
      </c>
      <c r="G117" t="s">
        <v>32</v>
      </c>
      <c r="H117">
        <v>499</v>
      </c>
      <c r="I117">
        <v>6</v>
      </c>
      <c r="J117">
        <v>2994</v>
      </c>
      <c r="K117">
        <f t="shared" si="8"/>
        <v>2994</v>
      </c>
      <c r="L117" t="s">
        <v>20</v>
      </c>
      <c r="M117">
        <f t="shared" si="9"/>
        <v>1</v>
      </c>
      <c r="N117" t="s">
        <v>21</v>
      </c>
      <c r="O117" t="s">
        <v>29</v>
      </c>
      <c r="P117" t="str">
        <f t="shared" si="10"/>
        <v>3</v>
      </c>
      <c r="Q117" t="str">
        <f t="shared" si="11"/>
        <v>2000-2999</v>
      </c>
    </row>
    <row r="118" spans="1:17">
      <c r="A118">
        <v>117</v>
      </c>
      <c r="B118" s="17">
        <v>42757</v>
      </c>
      <c r="C118" t="str">
        <f t="shared" si="6"/>
        <v>January</v>
      </c>
      <c r="D118">
        <f t="shared" si="7"/>
        <v>2017</v>
      </c>
      <c r="E118" t="s">
        <v>17</v>
      </c>
      <c r="F118" t="s">
        <v>35</v>
      </c>
      <c r="G118" t="s">
        <v>37</v>
      </c>
      <c r="H118">
        <v>399</v>
      </c>
      <c r="I118">
        <v>1</v>
      </c>
      <c r="J118">
        <v>399</v>
      </c>
      <c r="K118">
        <f t="shared" si="8"/>
        <v>399</v>
      </c>
      <c r="L118" t="s">
        <v>31</v>
      </c>
      <c r="M118">
        <f t="shared" si="9"/>
        <v>2</v>
      </c>
      <c r="N118" t="s">
        <v>34</v>
      </c>
      <c r="O118" t="s">
        <v>22</v>
      </c>
      <c r="P118" t="str">
        <f t="shared" si="10"/>
        <v>2</v>
      </c>
      <c r="Q118" t="str">
        <f t="shared" si="11"/>
        <v>&lt;1000</v>
      </c>
    </row>
    <row r="119" spans="1:17">
      <c r="A119">
        <v>118</v>
      </c>
      <c r="B119" s="17">
        <v>42758</v>
      </c>
      <c r="C119" t="str">
        <f t="shared" si="6"/>
        <v>January</v>
      </c>
      <c r="D119">
        <f t="shared" si="7"/>
        <v>2017</v>
      </c>
      <c r="E119" t="s">
        <v>23</v>
      </c>
      <c r="F119" t="s">
        <v>35</v>
      </c>
      <c r="G119" t="s">
        <v>30</v>
      </c>
      <c r="H119">
        <v>99</v>
      </c>
      <c r="I119">
        <v>7</v>
      </c>
      <c r="J119">
        <v>693</v>
      </c>
      <c r="K119">
        <f t="shared" si="8"/>
        <v>693</v>
      </c>
      <c r="L119" t="s">
        <v>20</v>
      </c>
      <c r="M119">
        <f t="shared" si="9"/>
        <v>1</v>
      </c>
      <c r="N119" t="s">
        <v>21</v>
      </c>
      <c r="O119" t="s">
        <v>38</v>
      </c>
      <c r="P119" t="str">
        <f t="shared" si="10"/>
        <v>5</v>
      </c>
      <c r="Q119" t="str">
        <f t="shared" si="11"/>
        <v>&lt;1000</v>
      </c>
    </row>
    <row r="120" spans="1:17">
      <c r="A120">
        <v>119</v>
      </c>
      <c r="B120" s="17">
        <v>42759</v>
      </c>
      <c r="C120" t="str">
        <f t="shared" si="6"/>
        <v>January</v>
      </c>
      <c r="D120">
        <f t="shared" si="7"/>
        <v>2017</v>
      </c>
      <c r="E120" t="s">
        <v>27</v>
      </c>
      <c r="F120" t="s">
        <v>35</v>
      </c>
      <c r="G120" t="s">
        <v>30</v>
      </c>
      <c r="H120">
        <v>99</v>
      </c>
      <c r="I120">
        <v>4</v>
      </c>
      <c r="J120">
        <v>396</v>
      </c>
      <c r="K120">
        <f t="shared" si="8"/>
        <v>396</v>
      </c>
      <c r="L120" t="s">
        <v>20</v>
      </c>
      <c r="M120">
        <f t="shared" si="9"/>
        <v>1</v>
      </c>
      <c r="N120" t="s">
        <v>34</v>
      </c>
      <c r="O120" t="s">
        <v>29</v>
      </c>
      <c r="P120" t="str">
        <f t="shared" si="10"/>
        <v>3</v>
      </c>
      <c r="Q120" t="str">
        <f t="shared" si="11"/>
        <v>&lt;1000</v>
      </c>
    </row>
    <row r="121" spans="1:17">
      <c r="A121">
        <v>120</v>
      </c>
      <c r="B121" s="17">
        <v>42760</v>
      </c>
      <c r="C121" t="str">
        <f t="shared" si="6"/>
        <v>January</v>
      </c>
      <c r="D121">
        <f t="shared" si="7"/>
        <v>2017</v>
      </c>
      <c r="E121" t="s">
        <v>23</v>
      </c>
      <c r="F121" t="s">
        <v>33</v>
      </c>
      <c r="G121" t="s">
        <v>30</v>
      </c>
      <c r="H121">
        <v>99</v>
      </c>
      <c r="I121">
        <v>6</v>
      </c>
      <c r="J121">
        <v>594</v>
      </c>
      <c r="K121">
        <f t="shared" si="8"/>
        <v>594</v>
      </c>
      <c r="L121" t="s">
        <v>20</v>
      </c>
      <c r="M121">
        <f t="shared" si="9"/>
        <v>1</v>
      </c>
      <c r="N121" t="s">
        <v>21</v>
      </c>
      <c r="O121" t="s">
        <v>38</v>
      </c>
      <c r="P121" t="str">
        <f t="shared" si="10"/>
        <v>5</v>
      </c>
      <c r="Q121" t="str">
        <f t="shared" si="11"/>
        <v>&lt;1000</v>
      </c>
    </row>
    <row r="122" spans="1:17">
      <c r="A122">
        <v>121</v>
      </c>
      <c r="B122" s="17">
        <v>42761</v>
      </c>
      <c r="C122" t="str">
        <f t="shared" si="6"/>
        <v>January</v>
      </c>
      <c r="D122">
        <f t="shared" si="7"/>
        <v>2017</v>
      </c>
      <c r="E122" t="s">
        <v>17</v>
      </c>
      <c r="F122" t="s">
        <v>33</v>
      </c>
      <c r="G122" t="s">
        <v>30</v>
      </c>
      <c r="H122">
        <v>99</v>
      </c>
      <c r="I122">
        <v>2</v>
      </c>
      <c r="J122">
        <v>198</v>
      </c>
      <c r="K122">
        <f t="shared" si="8"/>
        <v>198</v>
      </c>
      <c r="L122" t="s">
        <v>20</v>
      </c>
      <c r="M122">
        <f t="shared" si="9"/>
        <v>1</v>
      </c>
      <c r="N122" t="s">
        <v>21</v>
      </c>
      <c r="O122" t="s">
        <v>26</v>
      </c>
      <c r="P122" t="str">
        <f t="shared" si="10"/>
        <v>1</v>
      </c>
      <c r="Q122" t="str">
        <f t="shared" si="11"/>
        <v>&lt;1000</v>
      </c>
    </row>
    <row r="123" spans="1:17">
      <c r="A123">
        <v>122</v>
      </c>
      <c r="B123" s="17">
        <v>42761</v>
      </c>
      <c r="C123" t="str">
        <f t="shared" si="6"/>
        <v>January</v>
      </c>
      <c r="D123">
        <f t="shared" si="7"/>
        <v>2017</v>
      </c>
      <c r="E123" t="s">
        <v>27</v>
      </c>
      <c r="F123" t="s">
        <v>40</v>
      </c>
      <c r="G123" t="s">
        <v>30</v>
      </c>
      <c r="H123">
        <v>99</v>
      </c>
      <c r="I123">
        <v>3</v>
      </c>
      <c r="J123">
        <v>297</v>
      </c>
      <c r="K123">
        <f t="shared" si="8"/>
        <v>297</v>
      </c>
      <c r="L123" t="s">
        <v>20</v>
      </c>
      <c r="M123">
        <f t="shared" si="9"/>
        <v>1</v>
      </c>
      <c r="N123" t="s">
        <v>21</v>
      </c>
      <c r="O123" t="s">
        <v>26</v>
      </c>
      <c r="P123" t="str">
        <f t="shared" si="10"/>
        <v>1</v>
      </c>
      <c r="Q123" t="str">
        <f t="shared" si="11"/>
        <v>&lt;1000</v>
      </c>
    </row>
    <row r="124" spans="1:17">
      <c r="A124">
        <v>123</v>
      </c>
      <c r="B124" s="17">
        <v>42761</v>
      </c>
      <c r="C124" t="str">
        <f t="shared" si="6"/>
        <v>January</v>
      </c>
      <c r="D124">
        <f t="shared" si="7"/>
        <v>2017</v>
      </c>
      <c r="E124" t="s">
        <v>17</v>
      </c>
      <c r="F124" t="s">
        <v>28</v>
      </c>
      <c r="G124" t="s">
        <v>37</v>
      </c>
      <c r="H124">
        <v>399</v>
      </c>
      <c r="I124">
        <v>6</v>
      </c>
      <c r="J124">
        <v>2394</v>
      </c>
      <c r="K124">
        <f t="shared" si="8"/>
        <v>2394</v>
      </c>
      <c r="L124" t="s">
        <v>20</v>
      </c>
      <c r="M124">
        <f t="shared" si="9"/>
        <v>1</v>
      </c>
      <c r="N124" t="s">
        <v>21</v>
      </c>
      <c r="O124" t="s">
        <v>29</v>
      </c>
      <c r="P124" t="str">
        <f t="shared" si="10"/>
        <v>3</v>
      </c>
      <c r="Q124" t="str">
        <f t="shared" si="11"/>
        <v>2000-2999</v>
      </c>
    </row>
    <row r="125" spans="1:17">
      <c r="A125">
        <v>124</v>
      </c>
      <c r="B125" s="17">
        <v>42761</v>
      </c>
      <c r="C125" t="str">
        <f t="shared" si="6"/>
        <v>January</v>
      </c>
      <c r="D125">
        <f t="shared" si="7"/>
        <v>2017</v>
      </c>
      <c r="E125" t="s">
        <v>23</v>
      </c>
      <c r="F125" t="s">
        <v>28</v>
      </c>
      <c r="G125" t="s">
        <v>32</v>
      </c>
      <c r="H125">
        <v>499</v>
      </c>
      <c r="I125">
        <v>8</v>
      </c>
      <c r="J125">
        <v>3992</v>
      </c>
      <c r="K125">
        <f t="shared" si="8"/>
        <v>3992</v>
      </c>
      <c r="L125" t="s">
        <v>20</v>
      </c>
      <c r="M125">
        <f t="shared" si="9"/>
        <v>1</v>
      </c>
      <c r="N125" t="s">
        <v>34</v>
      </c>
      <c r="O125" t="s">
        <v>22</v>
      </c>
      <c r="P125" t="str">
        <f t="shared" si="10"/>
        <v>2</v>
      </c>
      <c r="Q125" t="str">
        <f t="shared" si="11"/>
        <v>3000-3999</v>
      </c>
    </row>
    <row r="126" spans="1:17">
      <c r="A126">
        <v>125</v>
      </c>
      <c r="B126" s="17">
        <v>42762</v>
      </c>
      <c r="C126" t="str">
        <f t="shared" si="6"/>
        <v>January</v>
      </c>
      <c r="D126">
        <f t="shared" si="7"/>
        <v>2017</v>
      </c>
      <c r="E126" t="s">
        <v>23</v>
      </c>
      <c r="F126" t="s">
        <v>39</v>
      </c>
      <c r="G126" t="s">
        <v>30</v>
      </c>
      <c r="H126">
        <v>99</v>
      </c>
      <c r="I126">
        <v>6</v>
      </c>
      <c r="J126">
        <v>594</v>
      </c>
      <c r="K126">
        <f t="shared" si="8"/>
        <v>594</v>
      </c>
      <c r="L126" t="s">
        <v>31</v>
      </c>
      <c r="M126">
        <f t="shared" si="9"/>
        <v>2</v>
      </c>
      <c r="N126" t="s">
        <v>21</v>
      </c>
      <c r="O126" t="s">
        <v>29</v>
      </c>
      <c r="P126" t="str">
        <f t="shared" si="10"/>
        <v>3</v>
      </c>
      <c r="Q126" t="str">
        <f t="shared" si="11"/>
        <v>&lt;1000</v>
      </c>
    </row>
    <row r="127" spans="1:17">
      <c r="A127">
        <v>126</v>
      </c>
      <c r="B127" s="17">
        <v>42762</v>
      </c>
      <c r="C127" t="str">
        <f t="shared" si="6"/>
        <v>January</v>
      </c>
      <c r="D127">
        <f t="shared" si="7"/>
        <v>2017</v>
      </c>
      <c r="E127" t="s">
        <v>23</v>
      </c>
      <c r="F127" t="s">
        <v>33</v>
      </c>
      <c r="G127" t="s">
        <v>37</v>
      </c>
      <c r="H127">
        <v>399</v>
      </c>
      <c r="I127">
        <v>6</v>
      </c>
      <c r="J127">
        <v>2394</v>
      </c>
      <c r="K127">
        <f t="shared" si="8"/>
        <v>2394</v>
      </c>
      <c r="L127" t="s">
        <v>20</v>
      </c>
      <c r="M127">
        <f t="shared" si="9"/>
        <v>1</v>
      </c>
      <c r="N127" t="s">
        <v>21</v>
      </c>
      <c r="O127" t="s">
        <v>22</v>
      </c>
      <c r="P127" t="str">
        <f t="shared" si="10"/>
        <v>2</v>
      </c>
      <c r="Q127" t="str">
        <f t="shared" si="11"/>
        <v>2000-2999</v>
      </c>
    </row>
    <row r="128" spans="1:17">
      <c r="A128">
        <v>127</v>
      </c>
      <c r="B128" s="17">
        <v>42763</v>
      </c>
      <c r="C128" t="str">
        <f t="shared" si="6"/>
        <v>January</v>
      </c>
      <c r="D128">
        <f t="shared" si="7"/>
        <v>2017</v>
      </c>
      <c r="E128" t="s">
        <v>27</v>
      </c>
      <c r="F128" t="s">
        <v>28</v>
      </c>
      <c r="G128" t="s">
        <v>25</v>
      </c>
      <c r="H128">
        <v>299</v>
      </c>
      <c r="I128">
        <v>9</v>
      </c>
      <c r="J128">
        <v>2691</v>
      </c>
      <c r="K128">
        <f t="shared" si="8"/>
        <v>2691</v>
      </c>
      <c r="L128" t="s">
        <v>20</v>
      </c>
      <c r="M128">
        <f t="shared" si="9"/>
        <v>1</v>
      </c>
      <c r="N128" t="s">
        <v>21</v>
      </c>
      <c r="O128" t="s">
        <v>26</v>
      </c>
      <c r="P128" t="str">
        <f t="shared" si="10"/>
        <v>1</v>
      </c>
      <c r="Q128" t="str">
        <f t="shared" si="11"/>
        <v>2000-2999</v>
      </c>
    </row>
    <row r="129" spans="1:17">
      <c r="A129">
        <v>128</v>
      </c>
      <c r="B129" s="17">
        <v>42763</v>
      </c>
      <c r="C129" t="str">
        <f t="shared" si="6"/>
        <v>January</v>
      </c>
      <c r="D129">
        <f t="shared" si="7"/>
        <v>2017</v>
      </c>
      <c r="E129" t="s">
        <v>23</v>
      </c>
      <c r="F129" t="s">
        <v>35</v>
      </c>
      <c r="G129" t="s">
        <v>19</v>
      </c>
      <c r="H129">
        <v>199</v>
      </c>
      <c r="I129">
        <v>1</v>
      </c>
      <c r="J129">
        <v>199</v>
      </c>
      <c r="K129">
        <f t="shared" si="8"/>
        <v>199</v>
      </c>
      <c r="L129" t="s">
        <v>20</v>
      </c>
      <c r="M129">
        <f t="shared" si="9"/>
        <v>1</v>
      </c>
      <c r="N129" t="s">
        <v>34</v>
      </c>
      <c r="O129" t="s">
        <v>36</v>
      </c>
      <c r="P129" t="str">
        <f t="shared" si="10"/>
        <v>4</v>
      </c>
      <c r="Q129" t="str">
        <f t="shared" si="11"/>
        <v>&lt;1000</v>
      </c>
    </row>
    <row r="130" spans="1:17">
      <c r="A130">
        <v>129</v>
      </c>
      <c r="B130" s="17">
        <v>42763</v>
      </c>
      <c r="C130" t="str">
        <f t="shared" si="6"/>
        <v>January</v>
      </c>
      <c r="D130">
        <f t="shared" si="7"/>
        <v>2017</v>
      </c>
      <c r="E130" t="s">
        <v>17</v>
      </c>
      <c r="F130" t="s">
        <v>35</v>
      </c>
      <c r="G130" t="s">
        <v>19</v>
      </c>
      <c r="H130">
        <v>199</v>
      </c>
      <c r="I130">
        <v>2</v>
      </c>
      <c r="J130">
        <v>398</v>
      </c>
      <c r="K130">
        <f t="shared" si="8"/>
        <v>398</v>
      </c>
      <c r="L130" t="s">
        <v>20</v>
      </c>
      <c r="M130">
        <f t="shared" si="9"/>
        <v>1</v>
      </c>
      <c r="N130" t="s">
        <v>21</v>
      </c>
      <c r="O130" t="s">
        <v>22</v>
      </c>
      <c r="P130" t="str">
        <f t="shared" si="10"/>
        <v>2</v>
      </c>
      <c r="Q130" t="str">
        <f t="shared" si="11"/>
        <v>&lt;1000</v>
      </c>
    </row>
    <row r="131" spans="1:17">
      <c r="A131">
        <v>130</v>
      </c>
      <c r="B131" s="17">
        <v>42763</v>
      </c>
      <c r="C131" t="str">
        <f t="shared" ref="C131:C194" si="12">TEXT(B131,"MMMM")</f>
        <v>January</v>
      </c>
      <c r="D131">
        <f t="shared" ref="D131:D194" si="13">YEAR(B131)</f>
        <v>2017</v>
      </c>
      <c r="E131" t="s">
        <v>27</v>
      </c>
      <c r="F131" t="s">
        <v>18</v>
      </c>
      <c r="G131" t="s">
        <v>25</v>
      </c>
      <c r="H131">
        <v>299</v>
      </c>
      <c r="I131">
        <v>3</v>
      </c>
      <c r="J131">
        <v>897</v>
      </c>
      <c r="K131">
        <f t="shared" ref="K131:K194" si="14">H131*I131</f>
        <v>897</v>
      </c>
      <c r="L131" t="s">
        <v>20</v>
      </c>
      <c r="M131">
        <f t="shared" ref="M131:M194" si="15">IF(L131="on-time",1,2)</f>
        <v>1</v>
      </c>
      <c r="N131" t="s">
        <v>21</v>
      </c>
      <c r="O131" t="s">
        <v>26</v>
      </c>
      <c r="P131" t="str">
        <f t="shared" ref="P131:P194" si="16">MID(O131,2,1)</f>
        <v>1</v>
      </c>
      <c r="Q131" t="str">
        <f t="shared" ref="Q131:Q194" si="17">_xlfn.IFS(J:J&lt;1000,"&lt;1000",AND(J:J&gt;=1000,J:J&lt;2000),"1000-1999",AND(J:J&gt;=2000,J:J&lt;3000),"2000-2999",AND(J:J&gt;=3000,J:J&lt;4000),"3000-3999",J:J&gt;4000,"&gt;4000")</f>
        <v>&lt;1000</v>
      </c>
    </row>
    <row r="132" spans="1:17">
      <c r="A132">
        <v>131</v>
      </c>
      <c r="B132" s="17">
        <v>42763</v>
      </c>
      <c r="C132" t="str">
        <f t="shared" si="12"/>
        <v>January</v>
      </c>
      <c r="D132">
        <f t="shared" si="13"/>
        <v>2017</v>
      </c>
      <c r="E132" t="s">
        <v>23</v>
      </c>
      <c r="F132" t="s">
        <v>40</v>
      </c>
      <c r="G132" t="s">
        <v>30</v>
      </c>
      <c r="H132">
        <v>99</v>
      </c>
      <c r="I132">
        <v>4</v>
      </c>
      <c r="J132">
        <v>396</v>
      </c>
      <c r="K132">
        <f t="shared" si="14"/>
        <v>396</v>
      </c>
      <c r="L132" t="s">
        <v>20</v>
      </c>
      <c r="M132">
        <f t="shared" si="15"/>
        <v>1</v>
      </c>
      <c r="N132" t="s">
        <v>21</v>
      </c>
      <c r="O132" t="s">
        <v>29</v>
      </c>
      <c r="P132" t="str">
        <f t="shared" si="16"/>
        <v>3</v>
      </c>
      <c r="Q132" t="str">
        <f t="shared" si="17"/>
        <v>&lt;1000</v>
      </c>
    </row>
    <row r="133" spans="1:17">
      <c r="A133">
        <v>132</v>
      </c>
      <c r="B133" s="17">
        <v>42763</v>
      </c>
      <c r="C133" t="str">
        <f t="shared" si="12"/>
        <v>January</v>
      </c>
      <c r="D133">
        <f t="shared" si="13"/>
        <v>2017</v>
      </c>
      <c r="E133" t="s">
        <v>23</v>
      </c>
      <c r="F133" t="s">
        <v>24</v>
      </c>
      <c r="G133" t="s">
        <v>32</v>
      </c>
      <c r="H133">
        <v>499</v>
      </c>
      <c r="I133">
        <v>4</v>
      </c>
      <c r="J133">
        <v>1996</v>
      </c>
      <c r="K133">
        <f t="shared" si="14"/>
        <v>1996</v>
      </c>
      <c r="L133" t="s">
        <v>20</v>
      </c>
      <c r="M133">
        <f t="shared" si="15"/>
        <v>1</v>
      </c>
      <c r="N133" t="s">
        <v>21</v>
      </c>
      <c r="O133" t="s">
        <v>22</v>
      </c>
      <c r="P133" t="str">
        <f t="shared" si="16"/>
        <v>2</v>
      </c>
      <c r="Q133" t="str">
        <f t="shared" si="17"/>
        <v>1000-1999</v>
      </c>
    </row>
    <row r="134" spans="1:17">
      <c r="A134">
        <v>133</v>
      </c>
      <c r="B134" s="17">
        <v>42763</v>
      </c>
      <c r="C134" t="str">
        <f t="shared" si="12"/>
        <v>January</v>
      </c>
      <c r="D134">
        <f t="shared" si="13"/>
        <v>2017</v>
      </c>
      <c r="E134" t="s">
        <v>23</v>
      </c>
      <c r="F134" t="s">
        <v>35</v>
      </c>
      <c r="G134" t="s">
        <v>32</v>
      </c>
      <c r="H134">
        <v>499</v>
      </c>
      <c r="I134">
        <v>8</v>
      </c>
      <c r="J134">
        <v>3992</v>
      </c>
      <c r="K134">
        <f t="shared" si="14"/>
        <v>3992</v>
      </c>
      <c r="L134" t="s">
        <v>31</v>
      </c>
      <c r="M134">
        <f t="shared" si="15"/>
        <v>2</v>
      </c>
      <c r="N134" t="s">
        <v>21</v>
      </c>
      <c r="O134" t="s">
        <v>29</v>
      </c>
      <c r="P134" t="str">
        <f t="shared" si="16"/>
        <v>3</v>
      </c>
      <c r="Q134" t="str">
        <f t="shared" si="17"/>
        <v>3000-3999</v>
      </c>
    </row>
    <row r="135" spans="1:17">
      <c r="A135">
        <v>134</v>
      </c>
      <c r="B135" s="17">
        <v>42763</v>
      </c>
      <c r="C135" t="str">
        <f t="shared" si="12"/>
        <v>January</v>
      </c>
      <c r="D135">
        <f t="shared" si="13"/>
        <v>2017</v>
      </c>
      <c r="E135" t="s">
        <v>23</v>
      </c>
      <c r="F135" t="s">
        <v>35</v>
      </c>
      <c r="G135" t="s">
        <v>19</v>
      </c>
      <c r="H135">
        <v>199</v>
      </c>
      <c r="I135">
        <v>6</v>
      </c>
      <c r="J135">
        <v>1194</v>
      </c>
      <c r="K135">
        <f t="shared" si="14"/>
        <v>1194</v>
      </c>
      <c r="L135" t="s">
        <v>20</v>
      </c>
      <c r="M135">
        <f t="shared" si="15"/>
        <v>1</v>
      </c>
      <c r="N135" t="s">
        <v>21</v>
      </c>
      <c r="O135" t="s">
        <v>36</v>
      </c>
      <c r="P135" t="str">
        <f t="shared" si="16"/>
        <v>4</v>
      </c>
      <c r="Q135" t="str">
        <f t="shared" si="17"/>
        <v>1000-1999</v>
      </c>
    </row>
    <row r="136" spans="1:17">
      <c r="A136">
        <v>135</v>
      </c>
      <c r="B136" s="17">
        <v>42763</v>
      </c>
      <c r="C136" t="str">
        <f t="shared" si="12"/>
        <v>January</v>
      </c>
      <c r="D136">
        <f t="shared" si="13"/>
        <v>2017</v>
      </c>
      <c r="E136" t="s">
        <v>17</v>
      </c>
      <c r="F136" t="s">
        <v>33</v>
      </c>
      <c r="G136" t="s">
        <v>32</v>
      </c>
      <c r="H136">
        <v>499</v>
      </c>
      <c r="I136">
        <v>9</v>
      </c>
      <c r="J136">
        <v>4491</v>
      </c>
      <c r="K136">
        <f t="shared" si="14"/>
        <v>4491</v>
      </c>
      <c r="L136" t="s">
        <v>20</v>
      </c>
      <c r="M136">
        <f t="shared" si="15"/>
        <v>1</v>
      </c>
      <c r="N136" t="s">
        <v>21</v>
      </c>
      <c r="O136" t="s">
        <v>26</v>
      </c>
      <c r="P136" t="str">
        <f t="shared" si="16"/>
        <v>1</v>
      </c>
      <c r="Q136" t="str">
        <f t="shared" si="17"/>
        <v>&gt;4000</v>
      </c>
    </row>
    <row r="137" spans="1:17">
      <c r="A137">
        <v>136</v>
      </c>
      <c r="B137" s="17">
        <v>42764</v>
      </c>
      <c r="C137" t="str">
        <f t="shared" si="12"/>
        <v>January</v>
      </c>
      <c r="D137">
        <f t="shared" si="13"/>
        <v>2017</v>
      </c>
      <c r="E137" t="s">
        <v>17</v>
      </c>
      <c r="F137" t="s">
        <v>24</v>
      </c>
      <c r="G137" t="s">
        <v>37</v>
      </c>
      <c r="H137">
        <v>399</v>
      </c>
      <c r="I137">
        <v>5</v>
      </c>
      <c r="J137">
        <v>1995</v>
      </c>
      <c r="K137">
        <f t="shared" si="14"/>
        <v>1995</v>
      </c>
      <c r="L137" t="s">
        <v>20</v>
      </c>
      <c r="M137">
        <f t="shared" si="15"/>
        <v>1</v>
      </c>
      <c r="N137" t="s">
        <v>21</v>
      </c>
      <c r="O137" t="s">
        <v>36</v>
      </c>
      <c r="P137" t="str">
        <f t="shared" si="16"/>
        <v>4</v>
      </c>
      <c r="Q137" t="str">
        <f t="shared" si="17"/>
        <v>1000-1999</v>
      </c>
    </row>
    <row r="138" spans="1:17">
      <c r="A138">
        <v>137</v>
      </c>
      <c r="B138" s="17">
        <v>42764</v>
      </c>
      <c r="C138" t="str">
        <f t="shared" si="12"/>
        <v>January</v>
      </c>
      <c r="D138">
        <f t="shared" si="13"/>
        <v>2017</v>
      </c>
      <c r="E138" t="s">
        <v>27</v>
      </c>
      <c r="F138" t="s">
        <v>35</v>
      </c>
      <c r="G138" t="s">
        <v>19</v>
      </c>
      <c r="H138">
        <v>199</v>
      </c>
      <c r="I138">
        <v>5</v>
      </c>
      <c r="J138">
        <v>995</v>
      </c>
      <c r="K138">
        <f t="shared" si="14"/>
        <v>995</v>
      </c>
      <c r="L138" t="s">
        <v>20</v>
      </c>
      <c r="M138">
        <f t="shared" si="15"/>
        <v>1</v>
      </c>
      <c r="N138" t="s">
        <v>21</v>
      </c>
      <c r="O138" t="s">
        <v>29</v>
      </c>
      <c r="P138" t="str">
        <f t="shared" si="16"/>
        <v>3</v>
      </c>
      <c r="Q138" t="str">
        <f t="shared" si="17"/>
        <v>&lt;1000</v>
      </c>
    </row>
    <row r="139" spans="1:17">
      <c r="A139">
        <v>138</v>
      </c>
      <c r="B139" s="17">
        <v>42764</v>
      </c>
      <c r="C139" t="str">
        <f t="shared" si="12"/>
        <v>January</v>
      </c>
      <c r="D139">
        <f t="shared" si="13"/>
        <v>2017</v>
      </c>
      <c r="E139" t="s">
        <v>17</v>
      </c>
      <c r="F139" t="s">
        <v>40</v>
      </c>
      <c r="G139" t="s">
        <v>19</v>
      </c>
      <c r="H139">
        <v>199</v>
      </c>
      <c r="I139">
        <v>1</v>
      </c>
      <c r="J139">
        <v>199</v>
      </c>
      <c r="K139">
        <f t="shared" si="14"/>
        <v>199</v>
      </c>
      <c r="L139" t="s">
        <v>20</v>
      </c>
      <c r="M139">
        <f t="shared" si="15"/>
        <v>1</v>
      </c>
      <c r="N139" t="s">
        <v>21</v>
      </c>
      <c r="O139" t="s">
        <v>29</v>
      </c>
      <c r="P139" t="str">
        <f t="shared" si="16"/>
        <v>3</v>
      </c>
      <c r="Q139" t="str">
        <f t="shared" si="17"/>
        <v>&lt;1000</v>
      </c>
    </row>
    <row r="140" spans="1:17">
      <c r="A140">
        <v>139</v>
      </c>
      <c r="B140" s="17">
        <v>42765</v>
      </c>
      <c r="C140" t="str">
        <f t="shared" si="12"/>
        <v>January</v>
      </c>
      <c r="D140">
        <f t="shared" si="13"/>
        <v>2017</v>
      </c>
      <c r="E140" t="s">
        <v>17</v>
      </c>
      <c r="F140" t="s">
        <v>35</v>
      </c>
      <c r="G140" t="s">
        <v>37</v>
      </c>
      <c r="H140">
        <v>399</v>
      </c>
      <c r="I140">
        <v>4</v>
      </c>
      <c r="J140">
        <v>1596</v>
      </c>
      <c r="K140">
        <f t="shared" si="14"/>
        <v>1596</v>
      </c>
      <c r="L140" t="s">
        <v>20</v>
      </c>
      <c r="M140">
        <f t="shared" si="15"/>
        <v>1</v>
      </c>
      <c r="N140" t="s">
        <v>21</v>
      </c>
      <c r="O140" t="s">
        <v>29</v>
      </c>
      <c r="P140" t="str">
        <f t="shared" si="16"/>
        <v>3</v>
      </c>
      <c r="Q140" t="str">
        <f t="shared" si="17"/>
        <v>1000-1999</v>
      </c>
    </row>
    <row r="141" spans="1:17">
      <c r="A141">
        <v>140</v>
      </c>
      <c r="B141" s="17">
        <v>42765</v>
      </c>
      <c r="C141" t="str">
        <f t="shared" si="12"/>
        <v>January</v>
      </c>
      <c r="D141">
        <f t="shared" si="13"/>
        <v>2017</v>
      </c>
      <c r="E141" t="s">
        <v>23</v>
      </c>
      <c r="F141" t="s">
        <v>40</v>
      </c>
      <c r="G141" t="s">
        <v>19</v>
      </c>
      <c r="H141">
        <v>199</v>
      </c>
      <c r="I141">
        <v>5</v>
      </c>
      <c r="J141">
        <v>995</v>
      </c>
      <c r="K141">
        <f t="shared" si="14"/>
        <v>995</v>
      </c>
      <c r="L141" t="s">
        <v>20</v>
      </c>
      <c r="M141">
        <f t="shared" si="15"/>
        <v>1</v>
      </c>
      <c r="N141" t="s">
        <v>21</v>
      </c>
      <c r="O141" t="s">
        <v>29</v>
      </c>
      <c r="P141" t="str">
        <f t="shared" si="16"/>
        <v>3</v>
      </c>
      <c r="Q141" t="str">
        <f t="shared" si="17"/>
        <v>&lt;1000</v>
      </c>
    </row>
    <row r="142" spans="1:17">
      <c r="A142">
        <v>141</v>
      </c>
      <c r="B142" s="17">
        <v>42765</v>
      </c>
      <c r="C142" t="str">
        <f t="shared" si="12"/>
        <v>January</v>
      </c>
      <c r="D142">
        <f t="shared" si="13"/>
        <v>2017</v>
      </c>
      <c r="E142" t="s">
        <v>27</v>
      </c>
      <c r="F142" t="s">
        <v>40</v>
      </c>
      <c r="G142" t="s">
        <v>32</v>
      </c>
      <c r="H142">
        <v>499</v>
      </c>
      <c r="I142">
        <v>10</v>
      </c>
      <c r="J142">
        <v>4990</v>
      </c>
      <c r="K142">
        <f t="shared" si="14"/>
        <v>4990</v>
      </c>
      <c r="L142" t="s">
        <v>20</v>
      </c>
      <c r="M142">
        <f t="shared" si="15"/>
        <v>1</v>
      </c>
      <c r="N142" t="s">
        <v>21</v>
      </c>
      <c r="O142" t="s">
        <v>29</v>
      </c>
      <c r="P142" t="str">
        <f t="shared" si="16"/>
        <v>3</v>
      </c>
      <c r="Q142" t="str">
        <f t="shared" si="17"/>
        <v>&gt;4000</v>
      </c>
    </row>
    <row r="143" spans="1:17">
      <c r="A143">
        <v>142</v>
      </c>
      <c r="B143" s="17">
        <v>42766</v>
      </c>
      <c r="C143" t="str">
        <f t="shared" si="12"/>
        <v>January</v>
      </c>
      <c r="D143">
        <f t="shared" si="13"/>
        <v>2017</v>
      </c>
      <c r="E143" t="s">
        <v>27</v>
      </c>
      <c r="F143" t="s">
        <v>28</v>
      </c>
      <c r="G143" t="s">
        <v>30</v>
      </c>
      <c r="H143">
        <v>99</v>
      </c>
      <c r="I143">
        <v>9</v>
      </c>
      <c r="J143">
        <v>891</v>
      </c>
      <c r="K143">
        <f t="shared" si="14"/>
        <v>891</v>
      </c>
      <c r="L143" t="s">
        <v>31</v>
      </c>
      <c r="M143">
        <f t="shared" si="15"/>
        <v>2</v>
      </c>
      <c r="N143" t="s">
        <v>21</v>
      </c>
      <c r="O143" t="s">
        <v>36</v>
      </c>
      <c r="P143" t="str">
        <f t="shared" si="16"/>
        <v>4</v>
      </c>
      <c r="Q143" t="str">
        <f t="shared" si="17"/>
        <v>&lt;1000</v>
      </c>
    </row>
    <row r="144" spans="1:17">
      <c r="A144">
        <v>143</v>
      </c>
      <c r="B144" s="17">
        <v>42766</v>
      </c>
      <c r="C144" t="str">
        <f t="shared" si="12"/>
        <v>January</v>
      </c>
      <c r="D144">
        <f t="shared" si="13"/>
        <v>2017</v>
      </c>
      <c r="E144" t="s">
        <v>27</v>
      </c>
      <c r="F144" t="s">
        <v>28</v>
      </c>
      <c r="G144" t="s">
        <v>19</v>
      </c>
      <c r="H144">
        <v>199</v>
      </c>
      <c r="I144">
        <v>8</v>
      </c>
      <c r="J144">
        <v>1592</v>
      </c>
      <c r="K144">
        <f t="shared" si="14"/>
        <v>1592</v>
      </c>
      <c r="L144" t="s">
        <v>20</v>
      </c>
      <c r="M144">
        <f t="shared" si="15"/>
        <v>1</v>
      </c>
      <c r="N144" t="s">
        <v>21</v>
      </c>
      <c r="O144" t="s">
        <v>22</v>
      </c>
      <c r="P144" t="str">
        <f t="shared" si="16"/>
        <v>2</v>
      </c>
      <c r="Q144" t="str">
        <f t="shared" si="17"/>
        <v>1000-1999</v>
      </c>
    </row>
    <row r="145" spans="1:17">
      <c r="A145">
        <v>144</v>
      </c>
      <c r="B145" s="17">
        <v>42766</v>
      </c>
      <c r="C145" t="str">
        <f t="shared" si="12"/>
        <v>January</v>
      </c>
      <c r="D145">
        <f t="shared" si="13"/>
        <v>2017</v>
      </c>
      <c r="E145" t="s">
        <v>27</v>
      </c>
      <c r="F145" t="s">
        <v>24</v>
      </c>
      <c r="G145" t="s">
        <v>30</v>
      </c>
      <c r="H145">
        <v>99</v>
      </c>
      <c r="I145">
        <v>1</v>
      </c>
      <c r="J145">
        <v>99</v>
      </c>
      <c r="K145">
        <f t="shared" si="14"/>
        <v>99</v>
      </c>
      <c r="L145" t="s">
        <v>20</v>
      </c>
      <c r="M145">
        <f t="shared" si="15"/>
        <v>1</v>
      </c>
      <c r="N145" t="s">
        <v>21</v>
      </c>
      <c r="O145" t="s">
        <v>26</v>
      </c>
      <c r="P145" t="str">
        <f t="shared" si="16"/>
        <v>1</v>
      </c>
      <c r="Q145" t="str">
        <f t="shared" si="17"/>
        <v>&lt;1000</v>
      </c>
    </row>
    <row r="146" spans="1:17">
      <c r="A146">
        <v>145</v>
      </c>
      <c r="B146" s="17">
        <v>42767</v>
      </c>
      <c r="C146" t="str">
        <f t="shared" si="12"/>
        <v>February</v>
      </c>
      <c r="D146">
        <f t="shared" si="13"/>
        <v>2017</v>
      </c>
      <c r="E146" t="s">
        <v>27</v>
      </c>
      <c r="F146" t="s">
        <v>18</v>
      </c>
      <c r="G146" t="s">
        <v>19</v>
      </c>
      <c r="H146">
        <v>199</v>
      </c>
      <c r="I146">
        <v>4</v>
      </c>
      <c r="J146">
        <v>796</v>
      </c>
      <c r="K146">
        <f t="shared" si="14"/>
        <v>796</v>
      </c>
      <c r="L146" t="s">
        <v>31</v>
      </c>
      <c r="M146">
        <f t="shared" si="15"/>
        <v>2</v>
      </c>
      <c r="N146" t="s">
        <v>21</v>
      </c>
      <c r="O146" t="s">
        <v>26</v>
      </c>
      <c r="P146" t="str">
        <f t="shared" si="16"/>
        <v>1</v>
      </c>
      <c r="Q146" t="str">
        <f t="shared" si="17"/>
        <v>&lt;1000</v>
      </c>
    </row>
    <row r="147" spans="1:17">
      <c r="A147">
        <v>146</v>
      </c>
      <c r="B147" s="17">
        <v>42767</v>
      </c>
      <c r="C147" t="str">
        <f t="shared" si="12"/>
        <v>February</v>
      </c>
      <c r="D147">
        <f t="shared" si="13"/>
        <v>2017</v>
      </c>
      <c r="E147" t="s">
        <v>17</v>
      </c>
      <c r="F147" t="s">
        <v>39</v>
      </c>
      <c r="G147" t="s">
        <v>25</v>
      </c>
      <c r="H147">
        <v>299</v>
      </c>
      <c r="I147">
        <v>9</v>
      </c>
      <c r="J147">
        <v>2691</v>
      </c>
      <c r="K147">
        <f t="shared" si="14"/>
        <v>2691</v>
      </c>
      <c r="L147" t="s">
        <v>20</v>
      </c>
      <c r="M147">
        <f t="shared" si="15"/>
        <v>1</v>
      </c>
      <c r="N147" t="s">
        <v>21</v>
      </c>
      <c r="O147" t="s">
        <v>29</v>
      </c>
      <c r="P147" t="str">
        <f t="shared" si="16"/>
        <v>3</v>
      </c>
      <c r="Q147" t="str">
        <f t="shared" si="17"/>
        <v>2000-2999</v>
      </c>
    </row>
    <row r="148" spans="1:17">
      <c r="A148">
        <v>147</v>
      </c>
      <c r="B148" s="17">
        <v>42767</v>
      </c>
      <c r="C148" t="str">
        <f t="shared" si="12"/>
        <v>February</v>
      </c>
      <c r="D148">
        <f t="shared" si="13"/>
        <v>2017</v>
      </c>
      <c r="E148" t="s">
        <v>27</v>
      </c>
      <c r="F148" t="s">
        <v>35</v>
      </c>
      <c r="G148" t="s">
        <v>32</v>
      </c>
      <c r="H148">
        <v>499</v>
      </c>
      <c r="I148">
        <v>8</v>
      </c>
      <c r="J148">
        <v>3992</v>
      </c>
      <c r="K148">
        <f t="shared" si="14"/>
        <v>3992</v>
      </c>
      <c r="L148" t="s">
        <v>20</v>
      </c>
      <c r="M148">
        <f t="shared" si="15"/>
        <v>1</v>
      </c>
      <c r="N148" t="s">
        <v>21</v>
      </c>
      <c r="O148" t="s">
        <v>29</v>
      </c>
      <c r="P148" t="str">
        <f t="shared" si="16"/>
        <v>3</v>
      </c>
      <c r="Q148" t="str">
        <f t="shared" si="17"/>
        <v>3000-3999</v>
      </c>
    </row>
    <row r="149" spans="1:17">
      <c r="A149">
        <v>148</v>
      </c>
      <c r="B149" s="17">
        <v>42767</v>
      </c>
      <c r="C149" t="str">
        <f t="shared" si="12"/>
        <v>February</v>
      </c>
      <c r="D149">
        <f t="shared" si="13"/>
        <v>2017</v>
      </c>
      <c r="E149" t="s">
        <v>23</v>
      </c>
      <c r="F149" t="s">
        <v>39</v>
      </c>
      <c r="G149" t="s">
        <v>37</v>
      </c>
      <c r="H149">
        <v>399</v>
      </c>
      <c r="I149">
        <v>4</v>
      </c>
      <c r="J149">
        <v>1596</v>
      </c>
      <c r="K149">
        <f t="shared" si="14"/>
        <v>1596</v>
      </c>
      <c r="L149" t="s">
        <v>31</v>
      </c>
      <c r="M149">
        <f t="shared" si="15"/>
        <v>2</v>
      </c>
      <c r="N149" t="s">
        <v>34</v>
      </c>
      <c r="O149" t="s">
        <v>29</v>
      </c>
      <c r="P149" t="str">
        <f t="shared" si="16"/>
        <v>3</v>
      </c>
      <c r="Q149" t="str">
        <f t="shared" si="17"/>
        <v>1000-1999</v>
      </c>
    </row>
    <row r="150" spans="1:17">
      <c r="A150">
        <v>149</v>
      </c>
      <c r="B150" s="17">
        <v>42768</v>
      </c>
      <c r="C150" t="str">
        <f t="shared" si="12"/>
        <v>February</v>
      </c>
      <c r="D150">
        <f t="shared" si="13"/>
        <v>2017</v>
      </c>
      <c r="E150" t="s">
        <v>17</v>
      </c>
      <c r="F150" t="s">
        <v>33</v>
      </c>
      <c r="G150" t="s">
        <v>37</v>
      </c>
      <c r="H150">
        <v>399</v>
      </c>
      <c r="I150">
        <v>4</v>
      </c>
      <c r="J150">
        <v>1596</v>
      </c>
      <c r="K150">
        <f t="shared" si="14"/>
        <v>1596</v>
      </c>
      <c r="L150" t="s">
        <v>31</v>
      </c>
      <c r="M150">
        <f t="shared" si="15"/>
        <v>2</v>
      </c>
      <c r="N150" t="s">
        <v>21</v>
      </c>
      <c r="O150" t="s">
        <v>22</v>
      </c>
      <c r="P150" t="str">
        <f t="shared" si="16"/>
        <v>2</v>
      </c>
      <c r="Q150" t="str">
        <f t="shared" si="17"/>
        <v>1000-1999</v>
      </c>
    </row>
    <row r="151" spans="1:17">
      <c r="A151">
        <v>150</v>
      </c>
      <c r="B151" s="17">
        <v>42768</v>
      </c>
      <c r="C151" t="str">
        <f t="shared" si="12"/>
        <v>February</v>
      </c>
      <c r="D151">
        <f t="shared" si="13"/>
        <v>2017</v>
      </c>
      <c r="E151" t="s">
        <v>27</v>
      </c>
      <c r="F151" t="s">
        <v>28</v>
      </c>
      <c r="G151" t="s">
        <v>30</v>
      </c>
      <c r="H151">
        <v>99</v>
      </c>
      <c r="I151">
        <v>9</v>
      </c>
      <c r="J151">
        <v>891</v>
      </c>
      <c r="K151">
        <f t="shared" si="14"/>
        <v>891</v>
      </c>
      <c r="L151" t="s">
        <v>20</v>
      </c>
      <c r="M151">
        <f t="shared" si="15"/>
        <v>1</v>
      </c>
      <c r="N151" t="s">
        <v>21</v>
      </c>
      <c r="O151" t="s">
        <v>29</v>
      </c>
      <c r="P151" t="str">
        <f t="shared" si="16"/>
        <v>3</v>
      </c>
      <c r="Q151" t="str">
        <f t="shared" si="17"/>
        <v>&lt;1000</v>
      </c>
    </row>
    <row r="152" spans="1:17">
      <c r="A152">
        <v>151</v>
      </c>
      <c r="B152" s="17">
        <v>42769</v>
      </c>
      <c r="C152" t="str">
        <f t="shared" si="12"/>
        <v>February</v>
      </c>
      <c r="D152">
        <f t="shared" si="13"/>
        <v>2017</v>
      </c>
      <c r="E152" t="s">
        <v>27</v>
      </c>
      <c r="F152" t="s">
        <v>40</v>
      </c>
      <c r="G152" t="s">
        <v>25</v>
      </c>
      <c r="H152">
        <v>299</v>
      </c>
      <c r="I152">
        <v>6</v>
      </c>
      <c r="J152">
        <v>1794</v>
      </c>
      <c r="K152">
        <f t="shared" si="14"/>
        <v>1794</v>
      </c>
      <c r="L152" t="s">
        <v>31</v>
      </c>
      <c r="M152">
        <f t="shared" si="15"/>
        <v>2</v>
      </c>
      <c r="N152" t="s">
        <v>21</v>
      </c>
      <c r="O152" t="s">
        <v>22</v>
      </c>
      <c r="P152" t="str">
        <f t="shared" si="16"/>
        <v>2</v>
      </c>
      <c r="Q152" t="str">
        <f t="shared" si="17"/>
        <v>1000-1999</v>
      </c>
    </row>
    <row r="153" spans="1:17">
      <c r="A153">
        <v>152</v>
      </c>
      <c r="B153" s="17">
        <v>42770</v>
      </c>
      <c r="C153" t="str">
        <f t="shared" si="12"/>
        <v>February</v>
      </c>
      <c r="D153">
        <f t="shared" si="13"/>
        <v>2017</v>
      </c>
      <c r="E153" t="s">
        <v>27</v>
      </c>
      <c r="F153" t="s">
        <v>18</v>
      </c>
      <c r="G153" t="s">
        <v>37</v>
      </c>
      <c r="H153">
        <v>399</v>
      </c>
      <c r="I153">
        <v>2</v>
      </c>
      <c r="J153">
        <v>798</v>
      </c>
      <c r="K153">
        <f t="shared" si="14"/>
        <v>798</v>
      </c>
      <c r="L153" t="s">
        <v>20</v>
      </c>
      <c r="M153">
        <f t="shared" si="15"/>
        <v>1</v>
      </c>
      <c r="N153" t="s">
        <v>21</v>
      </c>
      <c r="O153" t="s">
        <v>26</v>
      </c>
      <c r="P153" t="str">
        <f t="shared" si="16"/>
        <v>1</v>
      </c>
      <c r="Q153" t="str">
        <f t="shared" si="17"/>
        <v>&lt;1000</v>
      </c>
    </row>
    <row r="154" spans="1:17">
      <c r="A154">
        <v>153</v>
      </c>
      <c r="B154" s="17">
        <v>42771</v>
      </c>
      <c r="C154" t="str">
        <f t="shared" si="12"/>
        <v>February</v>
      </c>
      <c r="D154">
        <f t="shared" si="13"/>
        <v>2017</v>
      </c>
      <c r="E154" t="s">
        <v>23</v>
      </c>
      <c r="F154" t="s">
        <v>18</v>
      </c>
      <c r="G154" t="s">
        <v>19</v>
      </c>
      <c r="H154">
        <v>199</v>
      </c>
      <c r="I154">
        <v>1</v>
      </c>
      <c r="J154">
        <v>199</v>
      </c>
      <c r="K154">
        <f t="shared" si="14"/>
        <v>199</v>
      </c>
      <c r="L154" t="s">
        <v>20</v>
      </c>
      <c r="M154">
        <f t="shared" si="15"/>
        <v>1</v>
      </c>
      <c r="N154" t="s">
        <v>21</v>
      </c>
      <c r="O154" t="s">
        <v>29</v>
      </c>
      <c r="P154" t="str">
        <f t="shared" si="16"/>
        <v>3</v>
      </c>
      <c r="Q154" t="str">
        <f t="shared" si="17"/>
        <v>&lt;1000</v>
      </c>
    </row>
    <row r="155" spans="1:17">
      <c r="A155">
        <v>154</v>
      </c>
      <c r="B155" s="17">
        <v>42771</v>
      </c>
      <c r="C155" t="str">
        <f t="shared" si="12"/>
        <v>February</v>
      </c>
      <c r="D155">
        <f t="shared" si="13"/>
        <v>2017</v>
      </c>
      <c r="E155" t="s">
        <v>27</v>
      </c>
      <c r="F155" t="s">
        <v>28</v>
      </c>
      <c r="G155" t="s">
        <v>19</v>
      </c>
      <c r="H155">
        <v>199</v>
      </c>
      <c r="I155">
        <v>9</v>
      </c>
      <c r="J155">
        <v>1791</v>
      </c>
      <c r="K155">
        <f t="shared" si="14"/>
        <v>1791</v>
      </c>
      <c r="L155" t="s">
        <v>20</v>
      </c>
      <c r="M155">
        <f t="shared" si="15"/>
        <v>1</v>
      </c>
      <c r="N155" t="s">
        <v>21</v>
      </c>
      <c r="O155" t="s">
        <v>36</v>
      </c>
      <c r="P155" t="str">
        <f t="shared" si="16"/>
        <v>4</v>
      </c>
      <c r="Q155" t="str">
        <f t="shared" si="17"/>
        <v>1000-1999</v>
      </c>
    </row>
    <row r="156" spans="1:17">
      <c r="A156">
        <v>155</v>
      </c>
      <c r="B156" s="17">
        <v>42771</v>
      </c>
      <c r="C156" t="str">
        <f t="shared" si="12"/>
        <v>February</v>
      </c>
      <c r="D156">
        <f t="shared" si="13"/>
        <v>2017</v>
      </c>
      <c r="E156" t="s">
        <v>23</v>
      </c>
      <c r="F156" t="s">
        <v>35</v>
      </c>
      <c r="G156" t="s">
        <v>19</v>
      </c>
      <c r="H156">
        <v>199</v>
      </c>
      <c r="I156">
        <v>9</v>
      </c>
      <c r="J156">
        <v>1791</v>
      </c>
      <c r="K156">
        <f t="shared" si="14"/>
        <v>1791</v>
      </c>
      <c r="L156" t="s">
        <v>20</v>
      </c>
      <c r="M156">
        <f t="shared" si="15"/>
        <v>1</v>
      </c>
      <c r="N156" t="s">
        <v>21</v>
      </c>
      <c r="O156" t="s">
        <v>29</v>
      </c>
      <c r="P156" t="str">
        <f t="shared" si="16"/>
        <v>3</v>
      </c>
      <c r="Q156" t="str">
        <f t="shared" si="17"/>
        <v>1000-1999</v>
      </c>
    </row>
    <row r="157" spans="1:17">
      <c r="A157">
        <v>156</v>
      </c>
      <c r="B157" s="17">
        <v>42771</v>
      </c>
      <c r="C157" t="str">
        <f t="shared" si="12"/>
        <v>February</v>
      </c>
      <c r="D157">
        <f t="shared" si="13"/>
        <v>2017</v>
      </c>
      <c r="E157" t="s">
        <v>23</v>
      </c>
      <c r="F157" t="s">
        <v>35</v>
      </c>
      <c r="G157" t="s">
        <v>32</v>
      </c>
      <c r="H157">
        <v>499</v>
      </c>
      <c r="I157">
        <v>4</v>
      </c>
      <c r="J157">
        <v>1996</v>
      </c>
      <c r="K157">
        <f t="shared" si="14"/>
        <v>1996</v>
      </c>
      <c r="L157" t="s">
        <v>20</v>
      </c>
      <c r="M157">
        <f t="shared" si="15"/>
        <v>1</v>
      </c>
      <c r="N157" t="s">
        <v>21</v>
      </c>
      <c r="O157" t="s">
        <v>29</v>
      </c>
      <c r="P157" t="str">
        <f t="shared" si="16"/>
        <v>3</v>
      </c>
      <c r="Q157" t="str">
        <f t="shared" si="17"/>
        <v>1000-1999</v>
      </c>
    </row>
    <row r="158" spans="1:17">
      <c r="A158">
        <v>157</v>
      </c>
      <c r="B158" s="17">
        <v>42771</v>
      </c>
      <c r="C158" t="str">
        <f t="shared" si="12"/>
        <v>February</v>
      </c>
      <c r="D158">
        <f t="shared" si="13"/>
        <v>2017</v>
      </c>
      <c r="E158" t="s">
        <v>23</v>
      </c>
      <c r="F158" t="s">
        <v>35</v>
      </c>
      <c r="G158" t="s">
        <v>32</v>
      </c>
      <c r="H158">
        <v>499</v>
      </c>
      <c r="I158">
        <v>3</v>
      </c>
      <c r="J158">
        <v>1497</v>
      </c>
      <c r="K158">
        <f t="shared" si="14"/>
        <v>1497</v>
      </c>
      <c r="L158" t="s">
        <v>31</v>
      </c>
      <c r="M158">
        <f t="shared" si="15"/>
        <v>2</v>
      </c>
      <c r="N158" t="s">
        <v>34</v>
      </c>
      <c r="O158" t="s">
        <v>36</v>
      </c>
      <c r="P158" t="str">
        <f t="shared" si="16"/>
        <v>4</v>
      </c>
      <c r="Q158" t="str">
        <f t="shared" si="17"/>
        <v>1000-1999</v>
      </c>
    </row>
    <row r="159" spans="1:17">
      <c r="A159">
        <v>158</v>
      </c>
      <c r="B159" s="17">
        <v>42771</v>
      </c>
      <c r="C159" t="str">
        <f t="shared" si="12"/>
        <v>February</v>
      </c>
      <c r="D159">
        <f t="shared" si="13"/>
        <v>2017</v>
      </c>
      <c r="E159" t="s">
        <v>23</v>
      </c>
      <c r="F159" t="s">
        <v>35</v>
      </c>
      <c r="G159" t="s">
        <v>19</v>
      </c>
      <c r="H159">
        <v>199</v>
      </c>
      <c r="I159">
        <v>8</v>
      </c>
      <c r="J159">
        <v>1592</v>
      </c>
      <c r="K159">
        <f t="shared" si="14"/>
        <v>1592</v>
      </c>
      <c r="L159" t="s">
        <v>20</v>
      </c>
      <c r="M159">
        <f t="shared" si="15"/>
        <v>1</v>
      </c>
      <c r="N159" t="s">
        <v>21</v>
      </c>
      <c r="O159" t="s">
        <v>36</v>
      </c>
      <c r="P159" t="str">
        <f t="shared" si="16"/>
        <v>4</v>
      </c>
      <c r="Q159" t="str">
        <f t="shared" si="17"/>
        <v>1000-1999</v>
      </c>
    </row>
    <row r="160" spans="1:17">
      <c r="A160">
        <v>159</v>
      </c>
      <c r="B160" s="17">
        <v>42771</v>
      </c>
      <c r="C160" t="str">
        <f t="shared" si="12"/>
        <v>February</v>
      </c>
      <c r="D160">
        <f t="shared" si="13"/>
        <v>2017</v>
      </c>
      <c r="E160" t="s">
        <v>27</v>
      </c>
      <c r="F160" t="s">
        <v>35</v>
      </c>
      <c r="G160" t="s">
        <v>37</v>
      </c>
      <c r="H160">
        <v>399</v>
      </c>
      <c r="I160">
        <v>7</v>
      </c>
      <c r="J160">
        <v>2793</v>
      </c>
      <c r="K160">
        <f t="shared" si="14"/>
        <v>2793</v>
      </c>
      <c r="L160" t="s">
        <v>20</v>
      </c>
      <c r="M160">
        <f t="shared" si="15"/>
        <v>1</v>
      </c>
      <c r="N160" t="s">
        <v>21</v>
      </c>
      <c r="O160" t="s">
        <v>36</v>
      </c>
      <c r="P160" t="str">
        <f t="shared" si="16"/>
        <v>4</v>
      </c>
      <c r="Q160" t="str">
        <f t="shared" si="17"/>
        <v>2000-2999</v>
      </c>
    </row>
    <row r="161" spans="1:17">
      <c r="A161">
        <v>160</v>
      </c>
      <c r="B161" s="17">
        <v>42771</v>
      </c>
      <c r="C161" t="str">
        <f t="shared" si="12"/>
        <v>February</v>
      </c>
      <c r="D161">
        <f t="shared" si="13"/>
        <v>2017</v>
      </c>
      <c r="E161" t="s">
        <v>27</v>
      </c>
      <c r="F161" t="s">
        <v>28</v>
      </c>
      <c r="G161" t="s">
        <v>32</v>
      </c>
      <c r="H161">
        <v>499</v>
      </c>
      <c r="I161">
        <v>9</v>
      </c>
      <c r="J161">
        <v>4491</v>
      </c>
      <c r="K161">
        <f t="shared" si="14"/>
        <v>4491</v>
      </c>
      <c r="L161" t="s">
        <v>31</v>
      </c>
      <c r="M161">
        <f t="shared" si="15"/>
        <v>2</v>
      </c>
      <c r="N161" t="s">
        <v>21</v>
      </c>
      <c r="O161" t="s">
        <v>36</v>
      </c>
      <c r="P161" t="str">
        <f t="shared" si="16"/>
        <v>4</v>
      </c>
      <c r="Q161" t="str">
        <f t="shared" si="17"/>
        <v>&gt;4000</v>
      </c>
    </row>
    <row r="162" spans="1:17">
      <c r="A162">
        <v>161</v>
      </c>
      <c r="B162" s="17">
        <v>42771</v>
      </c>
      <c r="C162" t="str">
        <f t="shared" si="12"/>
        <v>February</v>
      </c>
      <c r="D162">
        <f t="shared" si="13"/>
        <v>2017</v>
      </c>
      <c r="E162" t="s">
        <v>27</v>
      </c>
      <c r="F162" t="s">
        <v>18</v>
      </c>
      <c r="G162" t="s">
        <v>25</v>
      </c>
      <c r="H162">
        <v>299</v>
      </c>
      <c r="I162">
        <v>9</v>
      </c>
      <c r="J162">
        <v>2691</v>
      </c>
      <c r="K162">
        <f t="shared" si="14"/>
        <v>2691</v>
      </c>
      <c r="L162" t="s">
        <v>20</v>
      </c>
      <c r="M162">
        <f t="shared" si="15"/>
        <v>1</v>
      </c>
      <c r="N162" t="s">
        <v>21</v>
      </c>
      <c r="O162" t="s">
        <v>22</v>
      </c>
      <c r="P162" t="str">
        <f t="shared" si="16"/>
        <v>2</v>
      </c>
      <c r="Q162" t="str">
        <f t="shared" si="17"/>
        <v>2000-2999</v>
      </c>
    </row>
    <row r="163" spans="1:17">
      <c r="A163">
        <v>162</v>
      </c>
      <c r="B163" s="17">
        <v>42772</v>
      </c>
      <c r="C163" t="str">
        <f t="shared" si="12"/>
        <v>February</v>
      </c>
      <c r="D163">
        <f t="shared" si="13"/>
        <v>2017</v>
      </c>
      <c r="E163" t="s">
        <v>17</v>
      </c>
      <c r="F163" t="s">
        <v>39</v>
      </c>
      <c r="G163" t="s">
        <v>30</v>
      </c>
      <c r="H163">
        <v>99</v>
      </c>
      <c r="I163">
        <v>5</v>
      </c>
      <c r="J163">
        <v>495</v>
      </c>
      <c r="K163">
        <f t="shared" si="14"/>
        <v>495</v>
      </c>
      <c r="L163" t="s">
        <v>20</v>
      </c>
      <c r="M163">
        <f t="shared" si="15"/>
        <v>1</v>
      </c>
      <c r="N163" t="s">
        <v>21</v>
      </c>
      <c r="O163" t="s">
        <v>29</v>
      </c>
      <c r="P163" t="str">
        <f t="shared" si="16"/>
        <v>3</v>
      </c>
      <c r="Q163" t="str">
        <f t="shared" si="17"/>
        <v>&lt;1000</v>
      </c>
    </row>
    <row r="164" spans="1:17">
      <c r="A164">
        <v>163</v>
      </c>
      <c r="B164" s="17">
        <v>42772</v>
      </c>
      <c r="C164" t="str">
        <f t="shared" si="12"/>
        <v>February</v>
      </c>
      <c r="D164">
        <f t="shared" si="13"/>
        <v>2017</v>
      </c>
      <c r="E164" t="s">
        <v>23</v>
      </c>
      <c r="F164" t="s">
        <v>39</v>
      </c>
      <c r="G164" t="s">
        <v>37</v>
      </c>
      <c r="H164">
        <v>399</v>
      </c>
      <c r="I164">
        <v>9</v>
      </c>
      <c r="J164">
        <v>3591</v>
      </c>
      <c r="K164">
        <f t="shared" si="14"/>
        <v>3591</v>
      </c>
      <c r="L164" t="s">
        <v>31</v>
      </c>
      <c r="M164">
        <f t="shared" si="15"/>
        <v>2</v>
      </c>
      <c r="N164" t="s">
        <v>21</v>
      </c>
      <c r="O164" t="s">
        <v>36</v>
      </c>
      <c r="P164" t="str">
        <f t="shared" si="16"/>
        <v>4</v>
      </c>
      <c r="Q164" t="str">
        <f t="shared" si="17"/>
        <v>3000-3999</v>
      </c>
    </row>
    <row r="165" spans="1:17">
      <c r="A165">
        <v>164</v>
      </c>
      <c r="B165" s="17">
        <v>42772</v>
      </c>
      <c r="C165" t="str">
        <f t="shared" si="12"/>
        <v>February</v>
      </c>
      <c r="D165">
        <f t="shared" si="13"/>
        <v>2017</v>
      </c>
      <c r="E165" t="s">
        <v>23</v>
      </c>
      <c r="F165" t="s">
        <v>33</v>
      </c>
      <c r="G165" t="s">
        <v>32</v>
      </c>
      <c r="H165">
        <v>499</v>
      </c>
      <c r="I165">
        <v>7</v>
      </c>
      <c r="J165">
        <v>3493</v>
      </c>
      <c r="K165">
        <f t="shared" si="14"/>
        <v>3493</v>
      </c>
      <c r="L165" t="s">
        <v>31</v>
      </c>
      <c r="M165">
        <f t="shared" si="15"/>
        <v>2</v>
      </c>
      <c r="N165" t="s">
        <v>21</v>
      </c>
      <c r="O165" t="s">
        <v>29</v>
      </c>
      <c r="P165" t="str">
        <f t="shared" si="16"/>
        <v>3</v>
      </c>
      <c r="Q165" t="str">
        <f t="shared" si="17"/>
        <v>3000-3999</v>
      </c>
    </row>
    <row r="166" spans="1:17">
      <c r="A166">
        <v>165</v>
      </c>
      <c r="B166" s="17">
        <v>42773</v>
      </c>
      <c r="C166" t="str">
        <f t="shared" si="12"/>
        <v>February</v>
      </c>
      <c r="D166">
        <f t="shared" si="13"/>
        <v>2017</v>
      </c>
      <c r="E166" t="s">
        <v>17</v>
      </c>
      <c r="F166" t="s">
        <v>39</v>
      </c>
      <c r="G166" t="s">
        <v>25</v>
      </c>
      <c r="H166">
        <v>299</v>
      </c>
      <c r="I166">
        <v>9</v>
      </c>
      <c r="J166">
        <v>2691</v>
      </c>
      <c r="K166">
        <f t="shared" si="14"/>
        <v>2691</v>
      </c>
      <c r="L166" t="s">
        <v>20</v>
      </c>
      <c r="M166">
        <f t="shared" si="15"/>
        <v>1</v>
      </c>
      <c r="N166" t="s">
        <v>21</v>
      </c>
      <c r="O166" t="s">
        <v>36</v>
      </c>
      <c r="P166" t="str">
        <f t="shared" si="16"/>
        <v>4</v>
      </c>
      <c r="Q166" t="str">
        <f t="shared" si="17"/>
        <v>2000-2999</v>
      </c>
    </row>
    <row r="167" spans="1:17">
      <c r="A167">
        <v>166</v>
      </c>
      <c r="B167" s="17">
        <v>42773</v>
      </c>
      <c r="C167" t="str">
        <f t="shared" si="12"/>
        <v>February</v>
      </c>
      <c r="D167">
        <f t="shared" si="13"/>
        <v>2017</v>
      </c>
      <c r="E167" t="s">
        <v>23</v>
      </c>
      <c r="F167" t="s">
        <v>33</v>
      </c>
      <c r="G167" t="s">
        <v>37</v>
      </c>
      <c r="H167">
        <v>399</v>
      </c>
      <c r="I167">
        <v>8</v>
      </c>
      <c r="J167">
        <v>3192</v>
      </c>
      <c r="K167">
        <f t="shared" si="14"/>
        <v>3192</v>
      </c>
      <c r="L167" t="s">
        <v>20</v>
      </c>
      <c r="M167">
        <f t="shared" si="15"/>
        <v>1</v>
      </c>
      <c r="N167" t="s">
        <v>21</v>
      </c>
      <c r="O167" t="s">
        <v>29</v>
      </c>
      <c r="P167" t="str">
        <f t="shared" si="16"/>
        <v>3</v>
      </c>
      <c r="Q167" t="str">
        <f t="shared" si="17"/>
        <v>3000-3999</v>
      </c>
    </row>
    <row r="168" spans="1:17">
      <c r="A168">
        <v>167</v>
      </c>
      <c r="B168" s="17">
        <v>42773</v>
      </c>
      <c r="C168" t="str">
        <f t="shared" si="12"/>
        <v>February</v>
      </c>
      <c r="D168">
        <f t="shared" si="13"/>
        <v>2017</v>
      </c>
      <c r="E168" t="s">
        <v>17</v>
      </c>
      <c r="F168" t="s">
        <v>18</v>
      </c>
      <c r="G168" t="s">
        <v>30</v>
      </c>
      <c r="H168">
        <v>99</v>
      </c>
      <c r="I168">
        <v>4</v>
      </c>
      <c r="J168">
        <v>396</v>
      </c>
      <c r="K168">
        <f t="shared" si="14"/>
        <v>396</v>
      </c>
      <c r="L168" t="s">
        <v>31</v>
      </c>
      <c r="M168">
        <f t="shared" si="15"/>
        <v>2</v>
      </c>
      <c r="N168" t="s">
        <v>21</v>
      </c>
      <c r="O168" t="s">
        <v>36</v>
      </c>
      <c r="P168" t="str">
        <f t="shared" si="16"/>
        <v>4</v>
      </c>
      <c r="Q168" t="str">
        <f t="shared" si="17"/>
        <v>&lt;1000</v>
      </c>
    </row>
    <row r="169" spans="1:17">
      <c r="A169">
        <v>168</v>
      </c>
      <c r="B169" s="17">
        <v>42773</v>
      </c>
      <c r="C169" t="str">
        <f t="shared" si="12"/>
        <v>February</v>
      </c>
      <c r="D169">
        <f t="shared" si="13"/>
        <v>2017</v>
      </c>
      <c r="E169" t="s">
        <v>27</v>
      </c>
      <c r="F169" t="s">
        <v>35</v>
      </c>
      <c r="G169" t="s">
        <v>32</v>
      </c>
      <c r="H169">
        <v>499</v>
      </c>
      <c r="I169">
        <v>6</v>
      </c>
      <c r="J169">
        <v>2994</v>
      </c>
      <c r="K169">
        <f t="shared" si="14"/>
        <v>2994</v>
      </c>
      <c r="L169" t="s">
        <v>20</v>
      </c>
      <c r="M169">
        <f t="shared" si="15"/>
        <v>1</v>
      </c>
      <c r="N169" t="s">
        <v>21</v>
      </c>
      <c r="O169" t="s">
        <v>36</v>
      </c>
      <c r="P169" t="str">
        <f t="shared" si="16"/>
        <v>4</v>
      </c>
      <c r="Q169" t="str">
        <f t="shared" si="17"/>
        <v>2000-2999</v>
      </c>
    </row>
    <row r="170" spans="1:17">
      <c r="A170">
        <v>169</v>
      </c>
      <c r="B170" s="17">
        <v>42773</v>
      </c>
      <c r="C170" t="str">
        <f t="shared" si="12"/>
        <v>February</v>
      </c>
      <c r="D170">
        <f t="shared" si="13"/>
        <v>2017</v>
      </c>
      <c r="E170" t="s">
        <v>27</v>
      </c>
      <c r="F170" t="s">
        <v>18</v>
      </c>
      <c r="G170" t="s">
        <v>19</v>
      </c>
      <c r="H170">
        <v>199</v>
      </c>
      <c r="I170">
        <v>1</v>
      </c>
      <c r="J170">
        <v>199</v>
      </c>
      <c r="K170">
        <f t="shared" si="14"/>
        <v>199</v>
      </c>
      <c r="L170" t="s">
        <v>20</v>
      </c>
      <c r="M170">
        <f t="shared" si="15"/>
        <v>1</v>
      </c>
      <c r="N170" t="s">
        <v>21</v>
      </c>
      <c r="O170" t="s">
        <v>29</v>
      </c>
      <c r="P170" t="str">
        <f t="shared" si="16"/>
        <v>3</v>
      </c>
      <c r="Q170" t="str">
        <f t="shared" si="17"/>
        <v>&lt;1000</v>
      </c>
    </row>
    <row r="171" spans="1:17">
      <c r="A171">
        <v>170</v>
      </c>
      <c r="B171" s="17">
        <v>42773</v>
      </c>
      <c r="C171" t="str">
        <f t="shared" si="12"/>
        <v>February</v>
      </c>
      <c r="D171">
        <f t="shared" si="13"/>
        <v>2017</v>
      </c>
      <c r="E171" t="s">
        <v>17</v>
      </c>
      <c r="F171" t="s">
        <v>33</v>
      </c>
      <c r="G171" t="s">
        <v>25</v>
      </c>
      <c r="H171">
        <v>299</v>
      </c>
      <c r="I171">
        <v>8</v>
      </c>
      <c r="J171">
        <v>2392</v>
      </c>
      <c r="K171">
        <f t="shared" si="14"/>
        <v>2392</v>
      </c>
      <c r="L171" t="s">
        <v>31</v>
      </c>
      <c r="M171">
        <f t="shared" si="15"/>
        <v>2</v>
      </c>
      <c r="N171" t="s">
        <v>21</v>
      </c>
      <c r="O171" t="s">
        <v>22</v>
      </c>
      <c r="P171" t="str">
        <f t="shared" si="16"/>
        <v>2</v>
      </c>
      <c r="Q171" t="str">
        <f t="shared" si="17"/>
        <v>2000-2999</v>
      </c>
    </row>
    <row r="172" spans="1:17">
      <c r="A172">
        <v>171</v>
      </c>
      <c r="B172" s="17">
        <v>42774</v>
      </c>
      <c r="C172" t="str">
        <f t="shared" si="12"/>
        <v>February</v>
      </c>
      <c r="D172">
        <f t="shared" si="13"/>
        <v>2017</v>
      </c>
      <c r="E172" t="s">
        <v>27</v>
      </c>
      <c r="F172" t="s">
        <v>35</v>
      </c>
      <c r="G172" t="s">
        <v>19</v>
      </c>
      <c r="H172">
        <v>199</v>
      </c>
      <c r="I172">
        <v>10</v>
      </c>
      <c r="J172">
        <v>1990</v>
      </c>
      <c r="K172">
        <f t="shared" si="14"/>
        <v>1990</v>
      </c>
      <c r="L172" t="s">
        <v>31</v>
      </c>
      <c r="M172">
        <f t="shared" si="15"/>
        <v>2</v>
      </c>
      <c r="N172" t="s">
        <v>21</v>
      </c>
      <c r="O172" t="s">
        <v>22</v>
      </c>
      <c r="P172" t="str">
        <f t="shared" si="16"/>
        <v>2</v>
      </c>
      <c r="Q172" t="str">
        <f t="shared" si="17"/>
        <v>1000-1999</v>
      </c>
    </row>
    <row r="173" spans="1:17">
      <c r="A173">
        <v>172</v>
      </c>
      <c r="B173" s="17">
        <v>42774</v>
      </c>
      <c r="C173" t="str">
        <f t="shared" si="12"/>
        <v>February</v>
      </c>
      <c r="D173">
        <f t="shared" si="13"/>
        <v>2017</v>
      </c>
      <c r="E173" t="s">
        <v>27</v>
      </c>
      <c r="F173" t="s">
        <v>35</v>
      </c>
      <c r="G173" t="s">
        <v>19</v>
      </c>
      <c r="H173">
        <v>199</v>
      </c>
      <c r="I173">
        <v>5</v>
      </c>
      <c r="J173">
        <v>995</v>
      </c>
      <c r="K173">
        <f t="shared" si="14"/>
        <v>995</v>
      </c>
      <c r="L173" t="s">
        <v>20</v>
      </c>
      <c r="M173">
        <f t="shared" si="15"/>
        <v>1</v>
      </c>
      <c r="N173" t="s">
        <v>21</v>
      </c>
      <c r="O173" t="s">
        <v>22</v>
      </c>
      <c r="P173" t="str">
        <f t="shared" si="16"/>
        <v>2</v>
      </c>
      <c r="Q173" t="str">
        <f t="shared" si="17"/>
        <v>&lt;1000</v>
      </c>
    </row>
    <row r="174" spans="1:17">
      <c r="A174">
        <v>173</v>
      </c>
      <c r="B174" s="17">
        <v>42774</v>
      </c>
      <c r="C174" t="str">
        <f t="shared" si="12"/>
        <v>February</v>
      </c>
      <c r="D174">
        <f t="shared" si="13"/>
        <v>2017</v>
      </c>
      <c r="E174" t="s">
        <v>17</v>
      </c>
      <c r="F174" t="s">
        <v>18</v>
      </c>
      <c r="G174" t="s">
        <v>30</v>
      </c>
      <c r="H174">
        <v>99</v>
      </c>
      <c r="I174">
        <v>5</v>
      </c>
      <c r="J174">
        <v>495</v>
      </c>
      <c r="K174">
        <f t="shared" si="14"/>
        <v>495</v>
      </c>
      <c r="L174" t="s">
        <v>20</v>
      </c>
      <c r="M174">
        <f t="shared" si="15"/>
        <v>1</v>
      </c>
      <c r="N174" t="s">
        <v>21</v>
      </c>
      <c r="O174" t="s">
        <v>26</v>
      </c>
      <c r="P174" t="str">
        <f t="shared" si="16"/>
        <v>1</v>
      </c>
      <c r="Q174" t="str">
        <f t="shared" si="17"/>
        <v>&lt;1000</v>
      </c>
    </row>
    <row r="175" spans="1:17">
      <c r="A175">
        <v>174</v>
      </c>
      <c r="B175" s="17">
        <v>42774</v>
      </c>
      <c r="C175" t="str">
        <f t="shared" si="12"/>
        <v>February</v>
      </c>
      <c r="D175">
        <f t="shared" si="13"/>
        <v>2017</v>
      </c>
      <c r="E175" t="s">
        <v>27</v>
      </c>
      <c r="F175" t="s">
        <v>33</v>
      </c>
      <c r="G175" t="s">
        <v>30</v>
      </c>
      <c r="H175">
        <v>99</v>
      </c>
      <c r="I175">
        <v>2</v>
      </c>
      <c r="J175">
        <v>198</v>
      </c>
      <c r="K175">
        <f t="shared" si="14"/>
        <v>198</v>
      </c>
      <c r="L175" t="s">
        <v>20</v>
      </c>
      <c r="M175">
        <f t="shared" si="15"/>
        <v>1</v>
      </c>
      <c r="N175" t="s">
        <v>21</v>
      </c>
      <c r="O175" t="s">
        <v>29</v>
      </c>
      <c r="P175" t="str">
        <f t="shared" si="16"/>
        <v>3</v>
      </c>
      <c r="Q175" t="str">
        <f t="shared" si="17"/>
        <v>&lt;1000</v>
      </c>
    </row>
    <row r="176" spans="1:17">
      <c r="A176">
        <v>175</v>
      </c>
      <c r="B176" s="17">
        <v>42774</v>
      </c>
      <c r="C176" t="str">
        <f t="shared" si="12"/>
        <v>February</v>
      </c>
      <c r="D176">
        <f t="shared" si="13"/>
        <v>2017</v>
      </c>
      <c r="E176" t="s">
        <v>17</v>
      </c>
      <c r="F176" t="s">
        <v>28</v>
      </c>
      <c r="G176" t="s">
        <v>25</v>
      </c>
      <c r="H176">
        <v>299</v>
      </c>
      <c r="I176">
        <v>8</v>
      </c>
      <c r="J176">
        <v>2392</v>
      </c>
      <c r="K176">
        <f t="shared" si="14"/>
        <v>2392</v>
      </c>
      <c r="L176" t="s">
        <v>20</v>
      </c>
      <c r="M176">
        <f t="shared" si="15"/>
        <v>1</v>
      </c>
      <c r="N176" t="s">
        <v>21</v>
      </c>
      <c r="O176" t="s">
        <v>36</v>
      </c>
      <c r="P176" t="str">
        <f t="shared" si="16"/>
        <v>4</v>
      </c>
      <c r="Q176" t="str">
        <f t="shared" si="17"/>
        <v>2000-2999</v>
      </c>
    </row>
    <row r="177" spans="1:17">
      <c r="A177">
        <v>176</v>
      </c>
      <c r="B177" s="17">
        <v>42775</v>
      </c>
      <c r="C177" t="str">
        <f t="shared" si="12"/>
        <v>February</v>
      </c>
      <c r="D177">
        <f t="shared" si="13"/>
        <v>2017</v>
      </c>
      <c r="E177" t="s">
        <v>23</v>
      </c>
      <c r="F177" t="s">
        <v>40</v>
      </c>
      <c r="G177" t="s">
        <v>25</v>
      </c>
      <c r="H177">
        <v>299</v>
      </c>
      <c r="I177">
        <v>4</v>
      </c>
      <c r="J177">
        <v>1196</v>
      </c>
      <c r="K177">
        <f t="shared" si="14"/>
        <v>1196</v>
      </c>
      <c r="L177" t="s">
        <v>31</v>
      </c>
      <c r="M177">
        <f t="shared" si="15"/>
        <v>2</v>
      </c>
      <c r="N177" t="s">
        <v>21</v>
      </c>
      <c r="O177" t="s">
        <v>36</v>
      </c>
      <c r="P177" t="str">
        <f t="shared" si="16"/>
        <v>4</v>
      </c>
      <c r="Q177" t="str">
        <f t="shared" si="17"/>
        <v>1000-1999</v>
      </c>
    </row>
    <row r="178" spans="1:17">
      <c r="A178">
        <v>177</v>
      </c>
      <c r="B178" s="17">
        <v>42775</v>
      </c>
      <c r="C178" t="str">
        <f t="shared" si="12"/>
        <v>February</v>
      </c>
      <c r="D178">
        <f t="shared" si="13"/>
        <v>2017</v>
      </c>
      <c r="E178" t="s">
        <v>17</v>
      </c>
      <c r="F178" t="s">
        <v>35</v>
      </c>
      <c r="G178" t="s">
        <v>37</v>
      </c>
      <c r="H178">
        <v>399</v>
      </c>
      <c r="I178">
        <v>9</v>
      </c>
      <c r="J178">
        <v>3591</v>
      </c>
      <c r="K178">
        <f t="shared" si="14"/>
        <v>3591</v>
      </c>
      <c r="L178" t="s">
        <v>20</v>
      </c>
      <c r="M178">
        <f t="shared" si="15"/>
        <v>1</v>
      </c>
      <c r="N178" t="s">
        <v>21</v>
      </c>
      <c r="O178" t="s">
        <v>29</v>
      </c>
      <c r="P178" t="str">
        <f t="shared" si="16"/>
        <v>3</v>
      </c>
      <c r="Q178" t="str">
        <f t="shared" si="17"/>
        <v>3000-3999</v>
      </c>
    </row>
    <row r="179" spans="1:17">
      <c r="A179">
        <v>178</v>
      </c>
      <c r="B179" s="17">
        <v>42775</v>
      </c>
      <c r="C179" t="str">
        <f t="shared" si="12"/>
        <v>February</v>
      </c>
      <c r="D179">
        <f t="shared" si="13"/>
        <v>2017</v>
      </c>
      <c r="E179" t="s">
        <v>17</v>
      </c>
      <c r="F179" t="s">
        <v>40</v>
      </c>
      <c r="G179" t="s">
        <v>25</v>
      </c>
      <c r="H179">
        <v>299</v>
      </c>
      <c r="I179">
        <v>1</v>
      </c>
      <c r="J179">
        <v>299</v>
      </c>
      <c r="K179">
        <f t="shared" si="14"/>
        <v>299</v>
      </c>
      <c r="L179" t="s">
        <v>20</v>
      </c>
      <c r="M179">
        <f t="shared" si="15"/>
        <v>1</v>
      </c>
      <c r="N179" t="s">
        <v>21</v>
      </c>
      <c r="O179" t="s">
        <v>22</v>
      </c>
      <c r="P179" t="str">
        <f t="shared" si="16"/>
        <v>2</v>
      </c>
      <c r="Q179" t="str">
        <f t="shared" si="17"/>
        <v>&lt;1000</v>
      </c>
    </row>
    <row r="180" spans="1:17">
      <c r="A180">
        <v>179</v>
      </c>
      <c r="B180" s="17">
        <v>42775</v>
      </c>
      <c r="C180" t="str">
        <f t="shared" si="12"/>
        <v>February</v>
      </c>
      <c r="D180">
        <f t="shared" si="13"/>
        <v>2017</v>
      </c>
      <c r="E180" t="s">
        <v>27</v>
      </c>
      <c r="F180" t="s">
        <v>18</v>
      </c>
      <c r="G180" t="s">
        <v>19</v>
      </c>
      <c r="H180">
        <v>199</v>
      </c>
      <c r="I180">
        <v>6</v>
      </c>
      <c r="J180">
        <v>1194</v>
      </c>
      <c r="K180">
        <f t="shared" si="14"/>
        <v>1194</v>
      </c>
      <c r="L180" t="s">
        <v>20</v>
      </c>
      <c r="M180">
        <f t="shared" si="15"/>
        <v>1</v>
      </c>
      <c r="N180" t="s">
        <v>21</v>
      </c>
      <c r="O180" t="s">
        <v>36</v>
      </c>
      <c r="P180" t="str">
        <f t="shared" si="16"/>
        <v>4</v>
      </c>
      <c r="Q180" t="str">
        <f t="shared" si="17"/>
        <v>1000-1999</v>
      </c>
    </row>
    <row r="181" spans="1:17">
      <c r="A181">
        <v>180</v>
      </c>
      <c r="B181" s="17">
        <v>42775</v>
      </c>
      <c r="C181" t="str">
        <f t="shared" si="12"/>
        <v>February</v>
      </c>
      <c r="D181">
        <f t="shared" si="13"/>
        <v>2017</v>
      </c>
      <c r="E181" t="s">
        <v>23</v>
      </c>
      <c r="F181" t="s">
        <v>40</v>
      </c>
      <c r="G181" t="s">
        <v>37</v>
      </c>
      <c r="H181">
        <v>399</v>
      </c>
      <c r="I181">
        <v>2</v>
      </c>
      <c r="J181">
        <v>798</v>
      </c>
      <c r="K181">
        <f t="shared" si="14"/>
        <v>798</v>
      </c>
      <c r="L181" t="s">
        <v>31</v>
      </c>
      <c r="M181">
        <f t="shared" si="15"/>
        <v>2</v>
      </c>
      <c r="N181" t="s">
        <v>21</v>
      </c>
      <c r="O181" t="s">
        <v>36</v>
      </c>
      <c r="P181" t="str">
        <f t="shared" si="16"/>
        <v>4</v>
      </c>
      <c r="Q181" t="str">
        <f t="shared" si="17"/>
        <v>&lt;1000</v>
      </c>
    </row>
    <row r="182" spans="1:17">
      <c r="A182">
        <v>181</v>
      </c>
      <c r="B182" s="17">
        <v>42775</v>
      </c>
      <c r="C182" t="str">
        <f t="shared" si="12"/>
        <v>February</v>
      </c>
      <c r="D182">
        <f t="shared" si="13"/>
        <v>2017</v>
      </c>
      <c r="E182" t="s">
        <v>23</v>
      </c>
      <c r="F182" t="s">
        <v>40</v>
      </c>
      <c r="G182" t="s">
        <v>37</v>
      </c>
      <c r="H182">
        <v>399</v>
      </c>
      <c r="I182">
        <v>2</v>
      </c>
      <c r="J182">
        <v>798</v>
      </c>
      <c r="K182">
        <f t="shared" si="14"/>
        <v>798</v>
      </c>
      <c r="L182" t="s">
        <v>20</v>
      </c>
      <c r="M182">
        <f t="shared" si="15"/>
        <v>1</v>
      </c>
      <c r="N182" t="s">
        <v>21</v>
      </c>
      <c r="O182" t="s">
        <v>22</v>
      </c>
      <c r="P182" t="str">
        <f t="shared" si="16"/>
        <v>2</v>
      </c>
      <c r="Q182" t="str">
        <f t="shared" si="17"/>
        <v>&lt;1000</v>
      </c>
    </row>
    <row r="183" spans="1:17">
      <c r="A183">
        <v>182</v>
      </c>
      <c r="B183" s="17">
        <v>42776</v>
      </c>
      <c r="C183" t="str">
        <f t="shared" si="12"/>
        <v>February</v>
      </c>
      <c r="D183">
        <f t="shared" si="13"/>
        <v>2017</v>
      </c>
      <c r="E183" t="s">
        <v>23</v>
      </c>
      <c r="F183" t="s">
        <v>39</v>
      </c>
      <c r="G183" t="s">
        <v>37</v>
      </c>
      <c r="H183">
        <v>399</v>
      </c>
      <c r="I183">
        <v>2</v>
      </c>
      <c r="J183">
        <v>798</v>
      </c>
      <c r="K183">
        <f t="shared" si="14"/>
        <v>798</v>
      </c>
      <c r="L183" t="s">
        <v>20</v>
      </c>
      <c r="M183">
        <f t="shared" si="15"/>
        <v>1</v>
      </c>
      <c r="N183" t="s">
        <v>21</v>
      </c>
      <c r="O183" t="s">
        <v>29</v>
      </c>
      <c r="P183" t="str">
        <f t="shared" si="16"/>
        <v>3</v>
      </c>
      <c r="Q183" t="str">
        <f t="shared" si="17"/>
        <v>&lt;1000</v>
      </c>
    </row>
    <row r="184" spans="1:17">
      <c r="A184">
        <v>183</v>
      </c>
      <c r="B184" s="17">
        <v>42776</v>
      </c>
      <c r="C184" t="str">
        <f t="shared" si="12"/>
        <v>February</v>
      </c>
      <c r="D184">
        <f t="shared" si="13"/>
        <v>2017</v>
      </c>
      <c r="E184" t="s">
        <v>17</v>
      </c>
      <c r="F184" t="s">
        <v>40</v>
      </c>
      <c r="G184" t="s">
        <v>32</v>
      </c>
      <c r="H184">
        <v>499</v>
      </c>
      <c r="I184">
        <v>3</v>
      </c>
      <c r="J184">
        <v>1497</v>
      </c>
      <c r="K184">
        <f t="shared" si="14"/>
        <v>1497</v>
      </c>
      <c r="L184" t="s">
        <v>31</v>
      </c>
      <c r="M184">
        <f t="shared" si="15"/>
        <v>2</v>
      </c>
      <c r="N184" t="s">
        <v>21</v>
      </c>
      <c r="O184" t="s">
        <v>36</v>
      </c>
      <c r="P184" t="str">
        <f t="shared" si="16"/>
        <v>4</v>
      </c>
      <c r="Q184" t="str">
        <f t="shared" si="17"/>
        <v>1000-1999</v>
      </c>
    </row>
    <row r="185" spans="1:17">
      <c r="A185">
        <v>184</v>
      </c>
      <c r="B185" s="17">
        <v>42776</v>
      </c>
      <c r="C185" t="str">
        <f t="shared" si="12"/>
        <v>February</v>
      </c>
      <c r="D185">
        <f t="shared" si="13"/>
        <v>2017</v>
      </c>
      <c r="E185" t="s">
        <v>23</v>
      </c>
      <c r="F185" t="s">
        <v>40</v>
      </c>
      <c r="G185" t="s">
        <v>25</v>
      </c>
      <c r="H185">
        <v>299</v>
      </c>
      <c r="I185">
        <v>7</v>
      </c>
      <c r="J185">
        <v>2093</v>
      </c>
      <c r="K185">
        <f t="shared" si="14"/>
        <v>2093</v>
      </c>
      <c r="L185" t="s">
        <v>31</v>
      </c>
      <c r="M185">
        <f t="shared" si="15"/>
        <v>2</v>
      </c>
      <c r="N185" t="s">
        <v>21</v>
      </c>
      <c r="O185" t="s">
        <v>29</v>
      </c>
      <c r="P185" t="str">
        <f t="shared" si="16"/>
        <v>3</v>
      </c>
      <c r="Q185" t="str">
        <f t="shared" si="17"/>
        <v>2000-2999</v>
      </c>
    </row>
    <row r="186" spans="1:17">
      <c r="A186">
        <v>185</v>
      </c>
      <c r="B186" s="17">
        <v>42776</v>
      </c>
      <c r="C186" t="str">
        <f t="shared" si="12"/>
        <v>February</v>
      </c>
      <c r="D186">
        <f t="shared" si="13"/>
        <v>2017</v>
      </c>
      <c r="E186" t="s">
        <v>17</v>
      </c>
      <c r="F186" t="s">
        <v>33</v>
      </c>
      <c r="G186" t="s">
        <v>30</v>
      </c>
      <c r="H186">
        <v>99</v>
      </c>
      <c r="I186">
        <v>5</v>
      </c>
      <c r="J186">
        <v>495</v>
      </c>
      <c r="K186">
        <f t="shared" si="14"/>
        <v>495</v>
      </c>
      <c r="L186" t="s">
        <v>20</v>
      </c>
      <c r="M186">
        <f t="shared" si="15"/>
        <v>1</v>
      </c>
      <c r="N186" t="s">
        <v>21</v>
      </c>
      <c r="O186" t="s">
        <v>29</v>
      </c>
      <c r="P186" t="str">
        <f t="shared" si="16"/>
        <v>3</v>
      </c>
      <c r="Q186" t="str">
        <f t="shared" si="17"/>
        <v>&lt;1000</v>
      </c>
    </row>
    <row r="187" spans="1:17">
      <c r="A187">
        <v>186</v>
      </c>
      <c r="B187" s="17">
        <v>42776</v>
      </c>
      <c r="C187" t="str">
        <f t="shared" si="12"/>
        <v>February</v>
      </c>
      <c r="D187">
        <f t="shared" si="13"/>
        <v>2017</v>
      </c>
      <c r="E187" t="s">
        <v>23</v>
      </c>
      <c r="F187" t="s">
        <v>28</v>
      </c>
      <c r="G187" t="s">
        <v>32</v>
      </c>
      <c r="H187">
        <v>499</v>
      </c>
      <c r="I187">
        <v>6</v>
      </c>
      <c r="J187">
        <v>2994</v>
      </c>
      <c r="K187">
        <f t="shared" si="14"/>
        <v>2994</v>
      </c>
      <c r="L187" t="s">
        <v>31</v>
      </c>
      <c r="M187">
        <f t="shared" si="15"/>
        <v>2</v>
      </c>
      <c r="N187" t="s">
        <v>21</v>
      </c>
      <c r="O187" t="s">
        <v>36</v>
      </c>
      <c r="P187" t="str">
        <f t="shared" si="16"/>
        <v>4</v>
      </c>
      <c r="Q187" t="str">
        <f t="shared" si="17"/>
        <v>2000-2999</v>
      </c>
    </row>
    <row r="188" spans="1:17">
      <c r="A188">
        <v>187</v>
      </c>
      <c r="B188" s="17">
        <v>42776</v>
      </c>
      <c r="C188" t="str">
        <f t="shared" si="12"/>
        <v>February</v>
      </c>
      <c r="D188">
        <f t="shared" si="13"/>
        <v>2017</v>
      </c>
      <c r="E188" t="s">
        <v>17</v>
      </c>
      <c r="F188" t="s">
        <v>28</v>
      </c>
      <c r="G188" t="s">
        <v>25</v>
      </c>
      <c r="H188">
        <v>299</v>
      </c>
      <c r="I188">
        <v>8</v>
      </c>
      <c r="J188">
        <v>2392</v>
      </c>
      <c r="K188">
        <f t="shared" si="14"/>
        <v>2392</v>
      </c>
      <c r="L188" t="s">
        <v>31</v>
      </c>
      <c r="M188">
        <f t="shared" si="15"/>
        <v>2</v>
      </c>
      <c r="N188" t="s">
        <v>21</v>
      </c>
      <c r="O188" t="s">
        <v>22</v>
      </c>
      <c r="P188" t="str">
        <f t="shared" si="16"/>
        <v>2</v>
      </c>
      <c r="Q188" t="str">
        <f t="shared" si="17"/>
        <v>2000-2999</v>
      </c>
    </row>
    <row r="189" spans="1:17">
      <c r="A189">
        <v>188</v>
      </c>
      <c r="B189" s="17">
        <v>42776</v>
      </c>
      <c r="C189" t="str">
        <f t="shared" si="12"/>
        <v>February</v>
      </c>
      <c r="D189">
        <f t="shared" si="13"/>
        <v>2017</v>
      </c>
      <c r="E189" t="s">
        <v>23</v>
      </c>
      <c r="F189" t="s">
        <v>39</v>
      </c>
      <c r="G189" t="s">
        <v>19</v>
      </c>
      <c r="H189">
        <v>199</v>
      </c>
      <c r="I189">
        <v>9</v>
      </c>
      <c r="J189">
        <v>1791</v>
      </c>
      <c r="K189">
        <f t="shared" si="14"/>
        <v>1791</v>
      </c>
      <c r="L189" t="s">
        <v>20</v>
      </c>
      <c r="M189">
        <f t="shared" si="15"/>
        <v>1</v>
      </c>
      <c r="N189" t="s">
        <v>34</v>
      </c>
      <c r="O189" t="s">
        <v>38</v>
      </c>
      <c r="P189" t="str">
        <f t="shared" si="16"/>
        <v>5</v>
      </c>
      <c r="Q189" t="str">
        <f t="shared" si="17"/>
        <v>1000-1999</v>
      </c>
    </row>
    <row r="190" spans="1:17">
      <c r="A190">
        <v>189</v>
      </c>
      <c r="B190" s="17">
        <v>42776</v>
      </c>
      <c r="C190" t="str">
        <f t="shared" si="12"/>
        <v>February</v>
      </c>
      <c r="D190">
        <f t="shared" si="13"/>
        <v>2017</v>
      </c>
      <c r="E190" t="s">
        <v>23</v>
      </c>
      <c r="F190" t="s">
        <v>33</v>
      </c>
      <c r="G190" t="s">
        <v>19</v>
      </c>
      <c r="H190">
        <v>199</v>
      </c>
      <c r="I190">
        <v>5</v>
      </c>
      <c r="J190">
        <v>995</v>
      </c>
      <c r="K190">
        <f t="shared" si="14"/>
        <v>995</v>
      </c>
      <c r="L190" t="s">
        <v>20</v>
      </c>
      <c r="M190">
        <f t="shared" si="15"/>
        <v>1</v>
      </c>
      <c r="N190" t="s">
        <v>21</v>
      </c>
      <c r="O190" t="s">
        <v>26</v>
      </c>
      <c r="P190" t="str">
        <f t="shared" si="16"/>
        <v>1</v>
      </c>
      <c r="Q190" t="str">
        <f t="shared" si="17"/>
        <v>&lt;1000</v>
      </c>
    </row>
    <row r="191" spans="1:17">
      <c r="A191">
        <v>190</v>
      </c>
      <c r="B191" s="17">
        <v>42777</v>
      </c>
      <c r="C191" t="str">
        <f t="shared" si="12"/>
        <v>February</v>
      </c>
      <c r="D191">
        <f t="shared" si="13"/>
        <v>2017</v>
      </c>
      <c r="E191" t="s">
        <v>17</v>
      </c>
      <c r="F191" t="s">
        <v>24</v>
      </c>
      <c r="G191" t="s">
        <v>37</v>
      </c>
      <c r="H191">
        <v>399</v>
      </c>
      <c r="I191">
        <v>1</v>
      </c>
      <c r="J191">
        <v>399</v>
      </c>
      <c r="K191">
        <f t="shared" si="14"/>
        <v>399</v>
      </c>
      <c r="L191" t="s">
        <v>20</v>
      </c>
      <c r="M191">
        <f t="shared" si="15"/>
        <v>1</v>
      </c>
      <c r="N191" t="s">
        <v>21</v>
      </c>
      <c r="O191" t="s">
        <v>36</v>
      </c>
      <c r="P191" t="str">
        <f t="shared" si="16"/>
        <v>4</v>
      </c>
      <c r="Q191" t="str">
        <f t="shared" si="17"/>
        <v>&lt;1000</v>
      </c>
    </row>
    <row r="192" spans="1:17">
      <c r="A192">
        <v>191</v>
      </c>
      <c r="B192" s="17">
        <v>42777</v>
      </c>
      <c r="C192" t="str">
        <f t="shared" si="12"/>
        <v>February</v>
      </c>
      <c r="D192">
        <f t="shared" si="13"/>
        <v>2017</v>
      </c>
      <c r="E192" t="s">
        <v>17</v>
      </c>
      <c r="F192" t="s">
        <v>24</v>
      </c>
      <c r="G192" t="s">
        <v>37</v>
      </c>
      <c r="H192">
        <v>399</v>
      </c>
      <c r="I192">
        <v>10</v>
      </c>
      <c r="J192">
        <v>3990</v>
      </c>
      <c r="K192">
        <f t="shared" si="14"/>
        <v>3990</v>
      </c>
      <c r="L192" t="s">
        <v>20</v>
      </c>
      <c r="M192">
        <f t="shared" si="15"/>
        <v>1</v>
      </c>
      <c r="N192" t="s">
        <v>21</v>
      </c>
      <c r="O192" t="s">
        <v>29</v>
      </c>
      <c r="P192" t="str">
        <f t="shared" si="16"/>
        <v>3</v>
      </c>
      <c r="Q192" t="str">
        <f t="shared" si="17"/>
        <v>3000-3999</v>
      </c>
    </row>
    <row r="193" spans="1:17">
      <c r="A193">
        <v>192</v>
      </c>
      <c r="B193" s="17">
        <v>42777</v>
      </c>
      <c r="C193" t="str">
        <f t="shared" si="12"/>
        <v>February</v>
      </c>
      <c r="D193">
        <f t="shared" si="13"/>
        <v>2017</v>
      </c>
      <c r="E193" t="s">
        <v>17</v>
      </c>
      <c r="F193" t="s">
        <v>39</v>
      </c>
      <c r="G193" t="s">
        <v>32</v>
      </c>
      <c r="H193">
        <v>499</v>
      </c>
      <c r="I193">
        <v>7</v>
      </c>
      <c r="J193">
        <v>3493</v>
      </c>
      <c r="K193">
        <f t="shared" si="14"/>
        <v>3493</v>
      </c>
      <c r="L193" t="s">
        <v>31</v>
      </c>
      <c r="M193">
        <f t="shared" si="15"/>
        <v>2</v>
      </c>
      <c r="N193" t="s">
        <v>21</v>
      </c>
      <c r="O193" t="s">
        <v>22</v>
      </c>
      <c r="P193" t="str">
        <f t="shared" si="16"/>
        <v>2</v>
      </c>
      <c r="Q193" t="str">
        <f t="shared" si="17"/>
        <v>3000-3999</v>
      </c>
    </row>
    <row r="194" spans="1:17">
      <c r="A194">
        <v>193</v>
      </c>
      <c r="B194" s="17">
        <v>42777</v>
      </c>
      <c r="C194" t="str">
        <f t="shared" si="12"/>
        <v>February</v>
      </c>
      <c r="D194">
        <f t="shared" si="13"/>
        <v>2017</v>
      </c>
      <c r="E194" t="s">
        <v>23</v>
      </c>
      <c r="F194" t="s">
        <v>33</v>
      </c>
      <c r="G194" t="s">
        <v>30</v>
      </c>
      <c r="H194">
        <v>99</v>
      </c>
      <c r="I194">
        <v>2</v>
      </c>
      <c r="J194">
        <v>198</v>
      </c>
      <c r="K194">
        <f t="shared" si="14"/>
        <v>198</v>
      </c>
      <c r="L194" t="s">
        <v>20</v>
      </c>
      <c r="M194">
        <f t="shared" si="15"/>
        <v>1</v>
      </c>
      <c r="N194" t="s">
        <v>21</v>
      </c>
      <c r="O194" t="s">
        <v>22</v>
      </c>
      <c r="P194" t="str">
        <f t="shared" si="16"/>
        <v>2</v>
      </c>
      <c r="Q194" t="str">
        <f t="shared" si="17"/>
        <v>&lt;1000</v>
      </c>
    </row>
    <row r="195" spans="1:17">
      <c r="A195">
        <v>194</v>
      </c>
      <c r="B195" s="17">
        <v>42777</v>
      </c>
      <c r="C195" t="str">
        <f t="shared" ref="C195:C258" si="18">TEXT(B195,"MMMM")</f>
        <v>February</v>
      </c>
      <c r="D195">
        <f t="shared" ref="D195:D258" si="19">YEAR(B195)</f>
        <v>2017</v>
      </c>
      <c r="E195" t="s">
        <v>17</v>
      </c>
      <c r="F195" t="s">
        <v>35</v>
      </c>
      <c r="G195" t="s">
        <v>25</v>
      </c>
      <c r="H195">
        <v>299</v>
      </c>
      <c r="I195">
        <v>6</v>
      </c>
      <c r="J195">
        <v>1794</v>
      </c>
      <c r="K195">
        <f t="shared" ref="K195:K258" si="20">H195*I195</f>
        <v>1794</v>
      </c>
      <c r="L195" t="s">
        <v>31</v>
      </c>
      <c r="M195">
        <f t="shared" ref="M195:M258" si="21">IF(L195="on-time",1,2)</f>
        <v>2</v>
      </c>
      <c r="N195" t="s">
        <v>21</v>
      </c>
      <c r="O195" t="s">
        <v>26</v>
      </c>
      <c r="P195" t="str">
        <f t="shared" ref="P195:P258" si="22">MID(O195,2,1)</f>
        <v>1</v>
      </c>
      <c r="Q195" t="str">
        <f t="shared" ref="Q195:Q258" si="23">_xlfn.IFS(J:J&lt;1000,"&lt;1000",AND(J:J&gt;=1000,J:J&lt;2000),"1000-1999",AND(J:J&gt;=2000,J:J&lt;3000),"2000-2999",AND(J:J&gt;=3000,J:J&lt;4000),"3000-3999",J:J&gt;4000,"&gt;4000")</f>
        <v>1000-1999</v>
      </c>
    </row>
    <row r="196" spans="1:17">
      <c r="A196">
        <v>195</v>
      </c>
      <c r="B196" s="17">
        <v>42778</v>
      </c>
      <c r="C196" t="str">
        <f t="shared" si="18"/>
        <v>February</v>
      </c>
      <c r="D196">
        <f t="shared" si="19"/>
        <v>2017</v>
      </c>
      <c r="E196" t="s">
        <v>23</v>
      </c>
      <c r="F196" t="s">
        <v>18</v>
      </c>
      <c r="G196" t="s">
        <v>32</v>
      </c>
      <c r="H196">
        <v>499</v>
      </c>
      <c r="I196">
        <v>9</v>
      </c>
      <c r="J196">
        <v>4491</v>
      </c>
      <c r="K196">
        <f t="shared" si="20"/>
        <v>4491</v>
      </c>
      <c r="L196" t="s">
        <v>31</v>
      </c>
      <c r="M196">
        <f t="shared" si="21"/>
        <v>2</v>
      </c>
      <c r="N196" t="s">
        <v>21</v>
      </c>
      <c r="O196" t="s">
        <v>38</v>
      </c>
      <c r="P196" t="str">
        <f t="shared" si="22"/>
        <v>5</v>
      </c>
      <c r="Q196" t="str">
        <f t="shared" si="23"/>
        <v>&gt;4000</v>
      </c>
    </row>
    <row r="197" spans="1:17">
      <c r="A197">
        <v>196</v>
      </c>
      <c r="B197" s="17">
        <v>42778</v>
      </c>
      <c r="C197" t="str">
        <f t="shared" si="18"/>
        <v>February</v>
      </c>
      <c r="D197">
        <f t="shared" si="19"/>
        <v>2017</v>
      </c>
      <c r="E197" t="s">
        <v>27</v>
      </c>
      <c r="F197" t="s">
        <v>18</v>
      </c>
      <c r="G197" t="s">
        <v>19</v>
      </c>
      <c r="H197">
        <v>199</v>
      </c>
      <c r="I197">
        <v>10</v>
      </c>
      <c r="J197">
        <v>1990</v>
      </c>
      <c r="K197">
        <f t="shared" si="20"/>
        <v>1990</v>
      </c>
      <c r="L197" t="s">
        <v>20</v>
      </c>
      <c r="M197">
        <f t="shared" si="21"/>
        <v>1</v>
      </c>
      <c r="N197" t="s">
        <v>21</v>
      </c>
      <c r="O197" t="s">
        <v>29</v>
      </c>
      <c r="P197" t="str">
        <f t="shared" si="22"/>
        <v>3</v>
      </c>
      <c r="Q197" t="str">
        <f t="shared" si="23"/>
        <v>1000-1999</v>
      </c>
    </row>
    <row r="198" spans="1:17">
      <c r="A198">
        <v>197</v>
      </c>
      <c r="B198" s="17">
        <v>42778</v>
      </c>
      <c r="C198" t="str">
        <f t="shared" si="18"/>
        <v>February</v>
      </c>
      <c r="D198">
        <f t="shared" si="19"/>
        <v>2017</v>
      </c>
      <c r="E198" t="s">
        <v>17</v>
      </c>
      <c r="F198" t="s">
        <v>35</v>
      </c>
      <c r="G198" t="s">
        <v>37</v>
      </c>
      <c r="H198">
        <v>399</v>
      </c>
      <c r="I198">
        <v>5</v>
      </c>
      <c r="J198">
        <v>1995</v>
      </c>
      <c r="K198">
        <f t="shared" si="20"/>
        <v>1995</v>
      </c>
      <c r="L198" t="s">
        <v>31</v>
      </c>
      <c r="M198">
        <f t="shared" si="21"/>
        <v>2</v>
      </c>
      <c r="N198" t="s">
        <v>34</v>
      </c>
      <c r="O198" t="s">
        <v>22</v>
      </c>
      <c r="P198" t="str">
        <f t="shared" si="22"/>
        <v>2</v>
      </c>
      <c r="Q198" t="str">
        <f t="shared" si="23"/>
        <v>1000-1999</v>
      </c>
    </row>
    <row r="199" spans="1:17">
      <c r="A199">
        <v>198</v>
      </c>
      <c r="B199" s="17">
        <v>42778</v>
      </c>
      <c r="C199" t="str">
        <f t="shared" si="18"/>
        <v>February</v>
      </c>
      <c r="D199">
        <f t="shared" si="19"/>
        <v>2017</v>
      </c>
      <c r="E199" t="s">
        <v>17</v>
      </c>
      <c r="F199" t="s">
        <v>33</v>
      </c>
      <c r="G199" t="s">
        <v>37</v>
      </c>
      <c r="H199">
        <v>399</v>
      </c>
      <c r="I199">
        <v>1</v>
      </c>
      <c r="J199">
        <v>399</v>
      </c>
      <c r="K199">
        <f t="shared" si="20"/>
        <v>399</v>
      </c>
      <c r="L199" t="s">
        <v>31</v>
      </c>
      <c r="M199">
        <f t="shared" si="21"/>
        <v>2</v>
      </c>
      <c r="N199" t="s">
        <v>21</v>
      </c>
      <c r="O199" t="s">
        <v>36</v>
      </c>
      <c r="P199" t="str">
        <f t="shared" si="22"/>
        <v>4</v>
      </c>
      <c r="Q199" t="str">
        <f t="shared" si="23"/>
        <v>&lt;1000</v>
      </c>
    </row>
    <row r="200" spans="1:17">
      <c r="A200">
        <v>199</v>
      </c>
      <c r="B200" s="17">
        <v>42779</v>
      </c>
      <c r="C200" t="str">
        <f t="shared" si="18"/>
        <v>February</v>
      </c>
      <c r="D200">
        <f t="shared" si="19"/>
        <v>2017</v>
      </c>
      <c r="E200" t="s">
        <v>23</v>
      </c>
      <c r="F200" t="s">
        <v>35</v>
      </c>
      <c r="G200" t="s">
        <v>19</v>
      </c>
      <c r="H200">
        <v>199</v>
      </c>
      <c r="I200">
        <v>3</v>
      </c>
      <c r="J200">
        <v>597</v>
      </c>
      <c r="K200">
        <f t="shared" si="20"/>
        <v>597</v>
      </c>
      <c r="L200" t="s">
        <v>20</v>
      </c>
      <c r="M200">
        <f t="shared" si="21"/>
        <v>1</v>
      </c>
      <c r="N200" t="s">
        <v>34</v>
      </c>
      <c r="O200" t="s">
        <v>29</v>
      </c>
      <c r="P200" t="str">
        <f t="shared" si="22"/>
        <v>3</v>
      </c>
      <c r="Q200" t="str">
        <f t="shared" si="23"/>
        <v>&lt;1000</v>
      </c>
    </row>
    <row r="201" spans="1:17">
      <c r="A201">
        <v>200</v>
      </c>
      <c r="B201" s="17">
        <v>42779</v>
      </c>
      <c r="C201" t="str">
        <f t="shared" si="18"/>
        <v>February</v>
      </c>
      <c r="D201">
        <f t="shared" si="19"/>
        <v>2017</v>
      </c>
      <c r="E201" t="s">
        <v>17</v>
      </c>
      <c r="F201" t="s">
        <v>33</v>
      </c>
      <c r="G201" t="s">
        <v>37</v>
      </c>
      <c r="H201">
        <v>399</v>
      </c>
      <c r="I201">
        <v>6</v>
      </c>
      <c r="J201">
        <v>2394</v>
      </c>
      <c r="K201">
        <f t="shared" si="20"/>
        <v>2394</v>
      </c>
      <c r="L201" t="s">
        <v>20</v>
      </c>
      <c r="M201">
        <f t="shared" si="21"/>
        <v>1</v>
      </c>
      <c r="N201" t="s">
        <v>21</v>
      </c>
      <c r="O201" t="s">
        <v>38</v>
      </c>
      <c r="P201" t="str">
        <f t="shared" si="22"/>
        <v>5</v>
      </c>
      <c r="Q201" t="str">
        <f t="shared" si="23"/>
        <v>2000-2999</v>
      </c>
    </row>
    <row r="202" spans="1:17">
      <c r="A202">
        <v>201</v>
      </c>
      <c r="B202" s="17">
        <v>42780</v>
      </c>
      <c r="C202" t="str">
        <f t="shared" si="18"/>
        <v>February</v>
      </c>
      <c r="D202">
        <f t="shared" si="19"/>
        <v>2017</v>
      </c>
      <c r="E202" t="s">
        <v>17</v>
      </c>
      <c r="F202" t="s">
        <v>39</v>
      </c>
      <c r="G202" t="s">
        <v>32</v>
      </c>
      <c r="H202">
        <v>499</v>
      </c>
      <c r="I202">
        <v>2</v>
      </c>
      <c r="J202">
        <v>998</v>
      </c>
      <c r="K202">
        <f t="shared" si="20"/>
        <v>998</v>
      </c>
      <c r="L202" t="s">
        <v>20</v>
      </c>
      <c r="M202">
        <f t="shared" si="21"/>
        <v>1</v>
      </c>
      <c r="N202" t="s">
        <v>21</v>
      </c>
      <c r="O202" t="s">
        <v>26</v>
      </c>
      <c r="P202" t="str">
        <f t="shared" si="22"/>
        <v>1</v>
      </c>
      <c r="Q202" t="str">
        <f t="shared" si="23"/>
        <v>&lt;1000</v>
      </c>
    </row>
    <row r="203" spans="1:17">
      <c r="A203">
        <v>202</v>
      </c>
      <c r="B203" s="17">
        <v>42781</v>
      </c>
      <c r="C203" t="str">
        <f t="shared" si="18"/>
        <v>February</v>
      </c>
      <c r="D203">
        <f t="shared" si="19"/>
        <v>2017</v>
      </c>
      <c r="E203" t="s">
        <v>23</v>
      </c>
      <c r="F203" t="s">
        <v>40</v>
      </c>
      <c r="G203" t="s">
        <v>37</v>
      </c>
      <c r="H203">
        <v>399</v>
      </c>
      <c r="I203">
        <v>4</v>
      </c>
      <c r="J203">
        <v>1596</v>
      </c>
      <c r="K203">
        <f t="shared" si="20"/>
        <v>1596</v>
      </c>
      <c r="L203" t="s">
        <v>20</v>
      </c>
      <c r="M203">
        <f t="shared" si="21"/>
        <v>1</v>
      </c>
      <c r="N203" t="s">
        <v>21</v>
      </c>
      <c r="O203" t="s">
        <v>29</v>
      </c>
      <c r="P203" t="str">
        <f t="shared" si="22"/>
        <v>3</v>
      </c>
      <c r="Q203" t="str">
        <f t="shared" si="23"/>
        <v>1000-1999</v>
      </c>
    </row>
    <row r="204" spans="1:17">
      <c r="A204">
        <v>203</v>
      </c>
      <c r="B204" s="17">
        <v>42782</v>
      </c>
      <c r="C204" t="str">
        <f t="shared" si="18"/>
        <v>February</v>
      </c>
      <c r="D204">
        <f t="shared" si="19"/>
        <v>2017</v>
      </c>
      <c r="E204" t="s">
        <v>23</v>
      </c>
      <c r="F204" t="s">
        <v>18</v>
      </c>
      <c r="G204" t="s">
        <v>25</v>
      </c>
      <c r="H204">
        <v>299</v>
      </c>
      <c r="I204">
        <v>2</v>
      </c>
      <c r="J204">
        <v>598</v>
      </c>
      <c r="K204">
        <f t="shared" si="20"/>
        <v>598</v>
      </c>
      <c r="L204" t="s">
        <v>20</v>
      </c>
      <c r="M204">
        <f t="shared" si="21"/>
        <v>1</v>
      </c>
      <c r="N204" t="s">
        <v>21</v>
      </c>
      <c r="O204" t="s">
        <v>38</v>
      </c>
      <c r="P204" t="str">
        <f t="shared" si="22"/>
        <v>5</v>
      </c>
      <c r="Q204" t="str">
        <f t="shared" si="23"/>
        <v>&lt;1000</v>
      </c>
    </row>
    <row r="205" spans="1:17">
      <c r="A205">
        <v>204</v>
      </c>
      <c r="B205" s="17">
        <v>42783</v>
      </c>
      <c r="C205" t="str">
        <f t="shared" si="18"/>
        <v>February</v>
      </c>
      <c r="D205">
        <f t="shared" si="19"/>
        <v>2017</v>
      </c>
      <c r="E205" t="s">
        <v>17</v>
      </c>
      <c r="F205" t="s">
        <v>33</v>
      </c>
      <c r="G205" t="s">
        <v>30</v>
      </c>
      <c r="H205">
        <v>99</v>
      </c>
      <c r="I205">
        <v>6</v>
      </c>
      <c r="J205">
        <v>594</v>
      </c>
      <c r="K205">
        <f t="shared" si="20"/>
        <v>594</v>
      </c>
      <c r="L205" t="s">
        <v>31</v>
      </c>
      <c r="M205">
        <f t="shared" si="21"/>
        <v>2</v>
      </c>
      <c r="N205" t="s">
        <v>21</v>
      </c>
      <c r="O205" t="s">
        <v>29</v>
      </c>
      <c r="P205" t="str">
        <f t="shared" si="22"/>
        <v>3</v>
      </c>
      <c r="Q205" t="str">
        <f t="shared" si="23"/>
        <v>&lt;1000</v>
      </c>
    </row>
    <row r="206" spans="1:17">
      <c r="A206">
        <v>205</v>
      </c>
      <c r="B206" s="17">
        <v>42783</v>
      </c>
      <c r="C206" t="str">
        <f t="shared" si="18"/>
        <v>February</v>
      </c>
      <c r="D206">
        <f t="shared" si="19"/>
        <v>2017</v>
      </c>
      <c r="E206" t="s">
        <v>17</v>
      </c>
      <c r="F206" t="s">
        <v>28</v>
      </c>
      <c r="G206" t="s">
        <v>19</v>
      </c>
      <c r="H206">
        <v>199</v>
      </c>
      <c r="I206">
        <v>4</v>
      </c>
      <c r="J206">
        <v>796</v>
      </c>
      <c r="K206">
        <f t="shared" si="20"/>
        <v>796</v>
      </c>
      <c r="L206" t="s">
        <v>20</v>
      </c>
      <c r="M206">
        <f t="shared" si="21"/>
        <v>1</v>
      </c>
      <c r="N206" t="s">
        <v>21</v>
      </c>
      <c r="O206" t="s">
        <v>36</v>
      </c>
      <c r="P206" t="str">
        <f t="shared" si="22"/>
        <v>4</v>
      </c>
      <c r="Q206" t="str">
        <f t="shared" si="23"/>
        <v>&lt;1000</v>
      </c>
    </row>
    <row r="207" spans="1:17">
      <c r="A207">
        <v>206</v>
      </c>
      <c r="B207" s="17">
        <v>42783</v>
      </c>
      <c r="C207" t="str">
        <f t="shared" si="18"/>
        <v>February</v>
      </c>
      <c r="D207">
        <f t="shared" si="19"/>
        <v>2017</v>
      </c>
      <c r="E207" t="s">
        <v>17</v>
      </c>
      <c r="F207" t="s">
        <v>39</v>
      </c>
      <c r="G207" t="s">
        <v>37</v>
      </c>
      <c r="H207">
        <v>399</v>
      </c>
      <c r="I207">
        <v>5</v>
      </c>
      <c r="J207">
        <v>1995</v>
      </c>
      <c r="K207">
        <f t="shared" si="20"/>
        <v>1995</v>
      </c>
      <c r="L207" t="s">
        <v>20</v>
      </c>
      <c r="M207">
        <f t="shared" si="21"/>
        <v>1</v>
      </c>
      <c r="N207" t="s">
        <v>21</v>
      </c>
      <c r="O207" t="s">
        <v>36</v>
      </c>
      <c r="P207" t="str">
        <f t="shared" si="22"/>
        <v>4</v>
      </c>
      <c r="Q207" t="str">
        <f t="shared" si="23"/>
        <v>1000-1999</v>
      </c>
    </row>
    <row r="208" spans="1:17">
      <c r="A208">
        <v>207</v>
      </c>
      <c r="B208" s="17">
        <v>42783</v>
      </c>
      <c r="C208" t="str">
        <f t="shared" si="18"/>
        <v>February</v>
      </c>
      <c r="D208">
        <f t="shared" si="19"/>
        <v>2017</v>
      </c>
      <c r="E208" t="s">
        <v>23</v>
      </c>
      <c r="F208" t="s">
        <v>39</v>
      </c>
      <c r="G208" t="s">
        <v>25</v>
      </c>
      <c r="H208">
        <v>299</v>
      </c>
      <c r="I208">
        <v>4</v>
      </c>
      <c r="J208">
        <v>1196</v>
      </c>
      <c r="K208">
        <f t="shared" si="20"/>
        <v>1196</v>
      </c>
      <c r="L208" t="s">
        <v>31</v>
      </c>
      <c r="M208">
        <f t="shared" si="21"/>
        <v>2</v>
      </c>
      <c r="N208" t="s">
        <v>34</v>
      </c>
      <c r="O208" t="s">
        <v>29</v>
      </c>
      <c r="P208" t="str">
        <f t="shared" si="22"/>
        <v>3</v>
      </c>
      <c r="Q208" t="str">
        <f t="shared" si="23"/>
        <v>1000-1999</v>
      </c>
    </row>
    <row r="209" spans="1:17">
      <c r="A209">
        <v>208</v>
      </c>
      <c r="B209" s="17">
        <v>42783</v>
      </c>
      <c r="C209" t="str">
        <f t="shared" si="18"/>
        <v>February</v>
      </c>
      <c r="D209">
        <f t="shared" si="19"/>
        <v>2017</v>
      </c>
      <c r="E209" t="s">
        <v>17</v>
      </c>
      <c r="F209" t="s">
        <v>33</v>
      </c>
      <c r="G209" t="s">
        <v>37</v>
      </c>
      <c r="H209">
        <v>399</v>
      </c>
      <c r="I209">
        <v>8</v>
      </c>
      <c r="J209">
        <v>3192</v>
      </c>
      <c r="K209">
        <f t="shared" si="20"/>
        <v>3192</v>
      </c>
      <c r="L209" t="s">
        <v>20</v>
      </c>
      <c r="M209">
        <f t="shared" si="21"/>
        <v>1</v>
      </c>
      <c r="N209" t="s">
        <v>21</v>
      </c>
      <c r="O209" t="s">
        <v>36</v>
      </c>
      <c r="P209" t="str">
        <f t="shared" si="22"/>
        <v>4</v>
      </c>
      <c r="Q209" t="str">
        <f t="shared" si="23"/>
        <v>3000-3999</v>
      </c>
    </row>
    <row r="210" spans="1:17">
      <c r="A210">
        <v>209</v>
      </c>
      <c r="B210" s="17">
        <v>42783</v>
      </c>
      <c r="C210" t="str">
        <f t="shared" si="18"/>
        <v>February</v>
      </c>
      <c r="D210">
        <f t="shared" si="19"/>
        <v>2017</v>
      </c>
      <c r="E210" t="s">
        <v>27</v>
      </c>
      <c r="F210" t="s">
        <v>35</v>
      </c>
      <c r="G210" t="s">
        <v>25</v>
      </c>
      <c r="H210">
        <v>299</v>
      </c>
      <c r="I210">
        <v>9</v>
      </c>
      <c r="J210">
        <v>2691</v>
      </c>
      <c r="K210">
        <f t="shared" si="20"/>
        <v>2691</v>
      </c>
      <c r="L210" t="s">
        <v>20</v>
      </c>
      <c r="M210">
        <f t="shared" si="21"/>
        <v>1</v>
      </c>
      <c r="N210" t="s">
        <v>21</v>
      </c>
      <c r="O210" t="s">
        <v>38</v>
      </c>
      <c r="P210" t="str">
        <f t="shared" si="22"/>
        <v>5</v>
      </c>
      <c r="Q210" t="str">
        <f t="shared" si="23"/>
        <v>2000-2999</v>
      </c>
    </row>
    <row r="211" spans="1:17">
      <c r="A211">
        <v>210</v>
      </c>
      <c r="B211" s="17">
        <v>42783</v>
      </c>
      <c r="C211" t="str">
        <f t="shared" si="18"/>
        <v>February</v>
      </c>
      <c r="D211">
        <f t="shared" si="19"/>
        <v>2017</v>
      </c>
      <c r="E211" t="s">
        <v>17</v>
      </c>
      <c r="F211" t="s">
        <v>28</v>
      </c>
      <c r="G211" t="s">
        <v>30</v>
      </c>
      <c r="H211">
        <v>99</v>
      </c>
      <c r="I211">
        <v>2</v>
      </c>
      <c r="J211">
        <v>198</v>
      </c>
      <c r="K211">
        <f t="shared" si="20"/>
        <v>198</v>
      </c>
      <c r="L211" t="s">
        <v>20</v>
      </c>
      <c r="M211">
        <f t="shared" si="21"/>
        <v>1</v>
      </c>
      <c r="N211" t="s">
        <v>21</v>
      </c>
      <c r="O211" t="s">
        <v>26</v>
      </c>
      <c r="P211" t="str">
        <f t="shared" si="22"/>
        <v>1</v>
      </c>
      <c r="Q211" t="str">
        <f t="shared" si="23"/>
        <v>&lt;1000</v>
      </c>
    </row>
    <row r="212" spans="1:17">
      <c r="A212">
        <v>211</v>
      </c>
      <c r="B212" s="17">
        <v>42783</v>
      </c>
      <c r="C212" t="str">
        <f t="shared" si="18"/>
        <v>February</v>
      </c>
      <c r="D212">
        <f t="shared" si="19"/>
        <v>2017</v>
      </c>
      <c r="E212" t="s">
        <v>17</v>
      </c>
      <c r="F212" t="s">
        <v>33</v>
      </c>
      <c r="G212" t="s">
        <v>25</v>
      </c>
      <c r="H212">
        <v>299</v>
      </c>
      <c r="I212">
        <v>9</v>
      </c>
      <c r="J212">
        <v>2691</v>
      </c>
      <c r="K212">
        <f t="shared" si="20"/>
        <v>2691</v>
      </c>
      <c r="L212" t="s">
        <v>20</v>
      </c>
      <c r="M212">
        <f t="shared" si="21"/>
        <v>1</v>
      </c>
      <c r="N212" t="s">
        <v>21</v>
      </c>
      <c r="O212" t="s">
        <v>26</v>
      </c>
      <c r="P212" t="str">
        <f t="shared" si="22"/>
        <v>1</v>
      </c>
      <c r="Q212" t="str">
        <f t="shared" si="23"/>
        <v>2000-2999</v>
      </c>
    </row>
    <row r="213" spans="1:17">
      <c r="A213">
        <v>212</v>
      </c>
      <c r="B213" s="17">
        <v>42783</v>
      </c>
      <c r="C213" t="str">
        <f t="shared" si="18"/>
        <v>February</v>
      </c>
      <c r="D213">
        <f t="shared" si="19"/>
        <v>2017</v>
      </c>
      <c r="E213" t="s">
        <v>23</v>
      </c>
      <c r="F213" t="s">
        <v>28</v>
      </c>
      <c r="G213" t="s">
        <v>19</v>
      </c>
      <c r="H213">
        <v>199</v>
      </c>
      <c r="I213">
        <v>10</v>
      </c>
      <c r="J213">
        <v>1990</v>
      </c>
      <c r="K213">
        <f t="shared" si="20"/>
        <v>1990</v>
      </c>
      <c r="L213" t="s">
        <v>20</v>
      </c>
      <c r="M213">
        <f t="shared" si="21"/>
        <v>1</v>
      </c>
      <c r="N213" t="s">
        <v>21</v>
      </c>
      <c r="O213" t="s">
        <v>29</v>
      </c>
      <c r="P213" t="str">
        <f t="shared" si="22"/>
        <v>3</v>
      </c>
      <c r="Q213" t="str">
        <f t="shared" si="23"/>
        <v>1000-1999</v>
      </c>
    </row>
    <row r="214" spans="1:17">
      <c r="A214">
        <v>213</v>
      </c>
      <c r="B214" s="17">
        <v>42783</v>
      </c>
      <c r="C214" t="str">
        <f t="shared" si="18"/>
        <v>February</v>
      </c>
      <c r="D214">
        <f t="shared" si="19"/>
        <v>2017</v>
      </c>
      <c r="E214" t="s">
        <v>17</v>
      </c>
      <c r="F214" t="s">
        <v>40</v>
      </c>
      <c r="G214" t="s">
        <v>30</v>
      </c>
      <c r="H214">
        <v>99</v>
      </c>
      <c r="I214">
        <v>6</v>
      </c>
      <c r="J214">
        <v>594</v>
      </c>
      <c r="K214">
        <f t="shared" si="20"/>
        <v>594</v>
      </c>
      <c r="L214" t="s">
        <v>31</v>
      </c>
      <c r="M214">
        <f t="shared" si="21"/>
        <v>2</v>
      </c>
      <c r="N214" t="s">
        <v>21</v>
      </c>
      <c r="O214" t="s">
        <v>22</v>
      </c>
      <c r="P214" t="str">
        <f t="shared" si="22"/>
        <v>2</v>
      </c>
      <c r="Q214" t="str">
        <f t="shared" si="23"/>
        <v>&lt;1000</v>
      </c>
    </row>
    <row r="215" spans="1:17">
      <c r="A215">
        <v>214</v>
      </c>
      <c r="B215" s="17">
        <v>42783</v>
      </c>
      <c r="C215" t="str">
        <f t="shared" si="18"/>
        <v>February</v>
      </c>
      <c r="D215">
        <f t="shared" si="19"/>
        <v>2017</v>
      </c>
      <c r="E215" t="s">
        <v>17</v>
      </c>
      <c r="F215" t="s">
        <v>28</v>
      </c>
      <c r="G215" t="s">
        <v>25</v>
      </c>
      <c r="H215">
        <v>299</v>
      </c>
      <c r="I215">
        <v>5</v>
      </c>
      <c r="J215">
        <v>1495</v>
      </c>
      <c r="K215">
        <f t="shared" si="20"/>
        <v>1495</v>
      </c>
      <c r="L215" t="s">
        <v>31</v>
      </c>
      <c r="M215">
        <f t="shared" si="21"/>
        <v>2</v>
      </c>
      <c r="N215" t="s">
        <v>21</v>
      </c>
      <c r="O215" t="s">
        <v>36</v>
      </c>
      <c r="P215" t="str">
        <f t="shared" si="22"/>
        <v>4</v>
      </c>
      <c r="Q215" t="str">
        <f t="shared" si="23"/>
        <v>1000-1999</v>
      </c>
    </row>
    <row r="216" spans="1:17">
      <c r="A216">
        <v>215</v>
      </c>
      <c r="B216" s="17">
        <v>42783</v>
      </c>
      <c r="C216" t="str">
        <f t="shared" si="18"/>
        <v>February</v>
      </c>
      <c r="D216">
        <f t="shared" si="19"/>
        <v>2017</v>
      </c>
      <c r="E216" t="s">
        <v>23</v>
      </c>
      <c r="F216" t="s">
        <v>24</v>
      </c>
      <c r="G216" t="s">
        <v>25</v>
      </c>
      <c r="H216">
        <v>299</v>
      </c>
      <c r="I216">
        <v>5</v>
      </c>
      <c r="J216">
        <v>1495</v>
      </c>
      <c r="K216">
        <f t="shared" si="20"/>
        <v>1495</v>
      </c>
      <c r="L216" t="s">
        <v>20</v>
      </c>
      <c r="M216">
        <f t="shared" si="21"/>
        <v>1</v>
      </c>
      <c r="N216" t="s">
        <v>21</v>
      </c>
      <c r="O216" t="s">
        <v>29</v>
      </c>
      <c r="P216" t="str">
        <f t="shared" si="22"/>
        <v>3</v>
      </c>
      <c r="Q216" t="str">
        <f t="shared" si="23"/>
        <v>1000-1999</v>
      </c>
    </row>
    <row r="217" spans="1:17">
      <c r="A217">
        <v>216</v>
      </c>
      <c r="B217" s="17">
        <v>42783</v>
      </c>
      <c r="C217" t="str">
        <f t="shared" si="18"/>
        <v>February</v>
      </c>
      <c r="D217">
        <f t="shared" si="19"/>
        <v>2017</v>
      </c>
      <c r="E217" t="s">
        <v>17</v>
      </c>
      <c r="F217" t="s">
        <v>40</v>
      </c>
      <c r="G217" t="s">
        <v>19</v>
      </c>
      <c r="H217">
        <v>199</v>
      </c>
      <c r="I217">
        <v>3</v>
      </c>
      <c r="J217">
        <v>597</v>
      </c>
      <c r="K217">
        <f t="shared" si="20"/>
        <v>597</v>
      </c>
      <c r="L217" t="s">
        <v>31</v>
      </c>
      <c r="M217">
        <f t="shared" si="21"/>
        <v>2</v>
      </c>
      <c r="N217" t="s">
        <v>21</v>
      </c>
      <c r="O217" t="s">
        <v>29</v>
      </c>
      <c r="P217" t="str">
        <f t="shared" si="22"/>
        <v>3</v>
      </c>
      <c r="Q217" t="str">
        <f t="shared" si="23"/>
        <v>&lt;1000</v>
      </c>
    </row>
    <row r="218" spans="1:17">
      <c r="A218">
        <v>217</v>
      </c>
      <c r="B218" s="17">
        <v>42783</v>
      </c>
      <c r="C218" t="str">
        <f t="shared" si="18"/>
        <v>February</v>
      </c>
      <c r="D218">
        <f t="shared" si="19"/>
        <v>2017</v>
      </c>
      <c r="E218" t="s">
        <v>27</v>
      </c>
      <c r="F218" t="s">
        <v>33</v>
      </c>
      <c r="G218" t="s">
        <v>37</v>
      </c>
      <c r="H218">
        <v>399</v>
      </c>
      <c r="I218">
        <v>4</v>
      </c>
      <c r="J218">
        <v>1596</v>
      </c>
      <c r="K218">
        <f t="shared" si="20"/>
        <v>1596</v>
      </c>
      <c r="L218" t="s">
        <v>31</v>
      </c>
      <c r="M218">
        <f t="shared" si="21"/>
        <v>2</v>
      </c>
      <c r="N218" t="s">
        <v>21</v>
      </c>
      <c r="O218" t="s">
        <v>29</v>
      </c>
      <c r="P218" t="str">
        <f t="shared" si="22"/>
        <v>3</v>
      </c>
      <c r="Q218" t="str">
        <f t="shared" si="23"/>
        <v>1000-1999</v>
      </c>
    </row>
    <row r="219" spans="1:17">
      <c r="A219">
        <v>218</v>
      </c>
      <c r="B219" s="17">
        <v>42783</v>
      </c>
      <c r="C219" t="str">
        <f t="shared" si="18"/>
        <v>February</v>
      </c>
      <c r="D219">
        <f t="shared" si="19"/>
        <v>2017</v>
      </c>
      <c r="E219" t="s">
        <v>27</v>
      </c>
      <c r="F219" t="s">
        <v>28</v>
      </c>
      <c r="G219" t="s">
        <v>32</v>
      </c>
      <c r="H219">
        <v>499</v>
      </c>
      <c r="I219">
        <v>3</v>
      </c>
      <c r="J219">
        <v>1497</v>
      </c>
      <c r="K219">
        <f t="shared" si="20"/>
        <v>1497</v>
      </c>
      <c r="L219" t="s">
        <v>20</v>
      </c>
      <c r="M219">
        <f t="shared" si="21"/>
        <v>1</v>
      </c>
      <c r="N219" t="s">
        <v>21</v>
      </c>
      <c r="O219" t="s">
        <v>29</v>
      </c>
      <c r="P219" t="str">
        <f t="shared" si="22"/>
        <v>3</v>
      </c>
      <c r="Q219" t="str">
        <f t="shared" si="23"/>
        <v>1000-1999</v>
      </c>
    </row>
    <row r="220" spans="1:17">
      <c r="A220">
        <v>219</v>
      </c>
      <c r="B220" s="17">
        <v>42784</v>
      </c>
      <c r="C220" t="str">
        <f t="shared" si="18"/>
        <v>February</v>
      </c>
      <c r="D220">
        <f t="shared" si="19"/>
        <v>2017</v>
      </c>
      <c r="E220" t="s">
        <v>27</v>
      </c>
      <c r="F220" t="s">
        <v>24</v>
      </c>
      <c r="G220" t="s">
        <v>30</v>
      </c>
      <c r="H220">
        <v>99</v>
      </c>
      <c r="I220">
        <v>2</v>
      </c>
      <c r="J220">
        <v>198</v>
      </c>
      <c r="K220">
        <f t="shared" si="20"/>
        <v>198</v>
      </c>
      <c r="L220" t="s">
        <v>31</v>
      </c>
      <c r="M220">
        <f t="shared" si="21"/>
        <v>2</v>
      </c>
      <c r="N220" t="s">
        <v>21</v>
      </c>
      <c r="O220" t="s">
        <v>36</v>
      </c>
      <c r="P220" t="str">
        <f t="shared" si="22"/>
        <v>4</v>
      </c>
      <c r="Q220" t="str">
        <f t="shared" si="23"/>
        <v>&lt;1000</v>
      </c>
    </row>
    <row r="221" spans="1:17">
      <c r="A221">
        <v>220</v>
      </c>
      <c r="B221" s="17">
        <v>42784</v>
      </c>
      <c r="C221" t="str">
        <f t="shared" si="18"/>
        <v>February</v>
      </c>
      <c r="D221">
        <f t="shared" si="19"/>
        <v>2017</v>
      </c>
      <c r="E221" t="s">
        <v>17</v>
      </c>
      <c r="F221" t="s">
        <v>18</v>
      </c>
      <c r="G221" t="s">
        <v>30</v>
      </c>
      <c r="H221">
        <v>99</v>
      </c>
      <c r="I221">
        <v>5</v>
      </c>
      <c r="J221">
        <v>495</v>
      </c>
      <c r="K221">
        <f t="shared" si="20"/>
        <v>495</v>
      </c>
      <c r="L221" t="s">
        <v>31</v>
      </c>
      <c r="M221">
        <f t="shared" si="21"/>
        <v>2</v>
      </c>
      <c r="N221" t="s">
        <v>21</v>
      </c>
      <c r="O221" t="s">
        <v>26</v>
      </c>
      <c r="P221" t="str">
        <f t="shared" si="22"/>
        <v>1</v>
      </c>
      <c r="Q221" t="str">
        <f t="shared" si="23"/>
        <v>&lt;1000</v>
      </c>
    </row>
    <row r="222" spans="1:17">
      <c r="A222">
        <v>221</v>
      </c>
      <c r="B222" s="17">
        <v>42784</v>
      </c>
      <c r="C222" t="str">
        <f t="shared" si="18"/>
        <v>February</v>
      </c>
      <c r="D222">
        <f t="shared" si="19"/>
        <v>2017</v>
      </c>
      <c r="E222" t="s">
        <v>27</v>
      </c>
      <c r="F222" t="s">
        <v>40</v>
      </c>
      <c r="G222" t="s">
        <v>32</v>
      </c>
      <c r="H222">
        <v>499</v>
      </c>
      <c r="I222">
        <v>2</v>
      </c>
      <c r="J222">
        <v>998</v>
      </c>
      <c r="K222">
        <f t="shared" si="20"/>
        <v>998</v>
      </c>
      <c r="L222" t="s">
        <v>20</v>
      </c>
      <c r="M222">
        <f t="shared" si="21"/>
        <v>1</v>
      </c>
      <c r="N222" t="s">
        <v>21</v>
      </c>
      <c r="O222" t="s">
        <v>22</v>
      </c>
      <c r="P222" t="str">
        <f t="shared" si="22"/>
        <v>2</v>
      </c>
      <c r="Q222" t="str">
        <f t="shared" si="23"/>
        <v>&lt;1000</v>
      </c>
    </row>
    <row r="223" spans="1:17">
      <c r="A223">
        <v>222</v>
      </c>
      <c r="B223" s="17">
        <v>42784</v>
      </c>
      <c r="C223" t="str">
        <f t="shared" si="18"/>
        <v>February</v>
      </c>
      <c r="D223">
        <f t="shared" si="19"/>
        <v>2017</v>
      </c>
      <c r="E223" t="s">
        <v>27</v>
      </c>
      <c r="F223" t="s">
        <v>40</v>
      </c>
      <c r="G223" t="s">
        <v>37</v>
      </c>
      <c r="H223">
        <v>399</v>
      </c>
      <c r="I223">
        <v>4</v>
      </c>
      <c r="J223">
        <v>1596</v>
      </c>
      <c r="K223">
        <f t="shared" si="20"/>
        <v>1596</v>
      </c>
      <c r="L223" t="s">
        <v>31</v>
      </c>
      <c r="M223">
        <f t="shared" si="21"/>
        <v>2</v>
      </c>
      <c r="N223" t="s">
        <v>21</v>
      </c>
      <c r="O223" t="s">
        <v>29</v>
      </c>
      <c r="P223" t="str">
        <f t="shared" si="22"/>
        <v>3</v>
      </c>
      <c r="Q223" t="str">
        <f t="shared" si="23"/>
        <v>1000-1999</v>
      </c>
    </row>
    <row r="224" spans="1:17">
      <c r="A224">
        <v>223</v>
      </c>
      <c r="B224" s="17">
        <v>42784</v>
      </c>
      <c r="C224" t="str">
        <f t="shared" si="18"/>
        <v>February</v>
      </c>
      <c r="D224">
        <f t="shared" si="19"/>
        <v>2017</v>
      </c>
      <c r="E224" t="s">
        <v>23</v>
      </c>
      <c r="F224" t="s">
        <v>35</v>
      </c>
      <c r="G224" t="s">
        <v>37</v>
      </c>
      <c r="H224">
        <v>399</v>
      </c>
      <c r="I224">
        <v>9</v>
      </c>
      <c r="J224">
        <v>3591</v>
      </c>
      <c r="K224">
        <f t="shared" si="20"/>
        <v>3591</v>
      </c>
      <c r="L224" t="s">
        <v>31</v>
      </c>
      <c r="M224">
        <f t="shared" si="21"/>
        <v>2</v>
      </c>
      <c r="N224" t="s">
        <v>21</v>
      </c>
      <c r="O224" t="s">
        <v>38</v>
      </c>
      <c r="P224" t="str">
        <f t="shared" si="22"/>
        <v>5</v>
      </c>
      <c r="Q224" t="str">
        <f t="shared" si="23"/>
        <v>3000-3999</v>
      </c>
    </row>
    <row r="225" spans="1:17">
      <c r="A225">
        <v>224</v>
      </c>
      <c r="B225" s="17">
        <v>42785</v>
      </c>
      <c r="C225" t="str">
        <f t="shared" si="18"/>
        <v>February</v>
      </c>
      <c r="D225">
        <f t="shared" si="19"/>
        <v>2017</v>
      </c>
      <c r="E225" t="s">
        <v>27</v>
      </c>
      <c r="F225" t="s">
        <v>24</v>
      </c>
      <c r="G225" t="s">
        <v>25</v>
      </c>
      <c r="H225">
        <v>299</v>
      </c>
      <c r="I225">
        <v>5</v>
      </c>
      <c r="J225">
        <v>1495</v>
      </c>
      <c r="K225">
        <f t="shared" si="20"/>
        <v>1495</v>
      </c>
      <c r="L225" t="s">
        <v>31</v>
      </c>
      <c r="M225">
        <f t="shared" si="21"/>
        <v>2</v>
      </c>
      <c r="N225" t="s">
        <v>21</v>
      </c>
      <c r="O225" t="s">
        <v>38</v>
      </c>
      <c r="P225" t="str">
        <f t="shared" si="22"/>
        <v>5</v>
      </c>
      <c r="Q225" t="str">
        <f t="shared" si="23"/>
        <v>1000-1999</v>
      </c>
    </row>
    <row r="226" spans="1:17">
      <c r="A226">
        <v>225</v>
      </c>
      <c r="B226" s="17">
        <v>42785</v>
      </c>
      <c r="C226" t="str">
        <f t="shared" si="18"/>
        <v>February</v>
      </c>
      <c r="D226">
        <f t="shared" si="19"/>
        <v>2017</v>
      </c>
      <c r="E226" t="s">
        <v>27</v>
      </c>
      <c r="F226" t="s">
        <v>39</v>
      </c>
      <c r="G226" t="s">
        <v>25</v>
      </c>
      <c r="H226">
        <v>299</v>
      </c>
      <c r="I226">
        <v>10</v>
      </c>
      <c r="J226">
        <v>2990</v>
      </c>
      <c r="K226">
        <f t="shared" si="20"/>
        <v>2990</v>
      </c>
      <c r="L226" t="s">
        <v>20</v>
      </c>
      <c r="M226">
        <f t="shared" si="21"/>
        <v>1</v>
      </c>
      <c r="N226" t="s">
        <v>21</v>
      </c>
      <c r="O226" t="s">
        <v>26</v>
      </c>
      <c r="P226" t="str">
        <f t="shared" si="22"/>
        <v>1</v>
      </c>
      <c r="Q226" t="str">
        <f t="shared" si="23"/>
        <v>2000-2999</v>
      </c>
    </row>
    <row r="227" spans="1:17">
      <c r="A227">
        <v>226</v>
      </c>
      <c r="B227" s="17">
        <v>42785</v>
      </c>
      <c r="C227" t="str">
        <f t="shared" si="18"/>
        <v>February</v>
      </c>
      <c r="D227">
        <f t="shared" si="19"/>
        <v>2017</v>
      </c>
      <c r="E227" t="s">
        <v>17</v>
      </c>
      <c r="F227" t="s">
        <v>28</v>
      </c>
      <c r="G227" t="s">
        <v>25</v>
      </c>
      <c r="H227">
        <v>299</v>
      </c>
      <c r="I227">
        <v>8</v>
      </c>
      <c r="J227">
        <v>2392</v>
      </c>
      <c r="K227">
        <f t="shared" si="20"/>
        <v>2392</v>
      </c>
      <c r="L227" t="s">
        <v>31</v>
      </c>
      <c r="M227">
        <f t="shared" si="21"/>
        <v>2</v>
      </c>
      <c r="N227" t="s">
        <v>21</v>
      </c>
      <c r="O227" t="s">
        <v>22</v>
      </c>
      <c r="P227" t="str">
        <f t="shared" si="22"/>
        <v>2</v>
      </c>
      <c r="Q227" t="str">
        <f t="shared" si="23"/>
        <v>2000-2999</v>
      </c>
    </row>
    <row r="228" spans="1:17">
      <c r="A228">
        <v>227</v>
      </c>
      <c r="B228" s="17">
        <v>42785</v>
      </c>
      <c r="C228" t="str">
        <f t="shared" si="18"/>
        <v>February</v>
      </c>
      <c r="D228">
        <f t="shared" si="19"/>
        <v>2017</v>
      </c>
      <c r="E228" t="s">
        <v>27</v>
      </c>
      <c r="F228" t="s">
        <v>24</v>
      </c>
      <c r="G228" t="s">
        <v>19</v>
      </c>
      <c r="H228">
        <v>199</v>
      </c>
      <c r="I228">
        <v>4</v>
      </c>
      <c r="J228">
        <v>796</v>
      </c>
      <c r="K228">
        <f t="shared" si="20"/>
        <v>796</v>
      </c>
      <c r="L228" t="s">
        <v>20</v>
      </c>
      <c r="M228">
        <f t="shared" si="21"/>
        <v>1</v>
      </c>
      <c r="N228" t="s">
        <v>21</v>
      </c>
      <c r="O228" t="s">
        <v>22</v>
      </c>
      <c r="P228" t="str">
        <f t="shared" si="22"/>
        <v>2</v>
      </c>
      <c r="Q228" t="str">
        <f t="shared" si="23"/>
        <v>&lt;1000</v>
      </c>
    </row>
    <row r="229" spans="1:17">
      <c r="A229">
        <v>228</v>
      </c>
      <c r="B229" s="17">
        <v>42785</v>
      </c>
      <c r="C229" t="str">
        <f t="shared" si="18"/>
        <v>February</v>
      </c>
      <c r="D229">
        <f t="shared" si="19"/>
        <v>2017</v>
      </c>
      <c r="E229" t="s">
        <v>17</v>
      </c>
      <c r="F229" t="s">
        <v>40</v>
      </c>
      <c r="G229" t="s">
        <v>37</v>
      </c>
      <c r="H229">
        <v>399</v>
      </c>
      <c r="I229">
        <v>3</v>
      </c>
      <c r="J229">
        <v>1197</v>
      </c>
      <c r="K229">
        <f t="shared" si="20"/>
        <v>1197</v>
      </c>
      <c r="L229" t="s">
        <v>31</v>
      </c>
      <c r="M229">
        <f t="shared" si="21"/>
        <v>2</v>
      </c>
      <c r="N229" t="s">
        <v>21</v>
      </c>
      <c r="O229" t="s">
        <v>26</v>
      </c>
      <c r="P229" t="str">
        <f t="shared" si="22"/>
        <v>1</v>
      </c>
      <c r="Q229" t="str">
        <f t="shared" si="23"/>
        <v>1000-1999</v>
      </c>
    </row>
    <row r="230" spans="1:17">
      <c r="A230">
        <v>229</v>
      </c>
      <c r="B230" s="17">
        <v>42785</v>
      </c>
      <c r="C230" t="str">
        <f t="shared" si="18"/>
        <v>February</v>
      </c>
      <c r="D230">
        <f t="shared" si="19"/>
        <v>2017</v>
      </c>
      <c r="E230" t="s">
        <v>23</v>
      </c>
      <c r="F230" t="s">
        <v>33</v>
      </c>
      <c r="G230" t="s">
        <v>32</v>
      </c>
      <c r="H230">
        <v>499</v>
      </c>
      <c r="I230">
        <v>6</v>
      </c>
      <c r="J230">
        <v>2994</v>
      </c>
      <c r="K230">
        <f t="shared" si="20"/>
        <v>2994</v>
      </c>
      <c r="L230" t="s">
        <v>31</v>
      </c>
      <c r="M230">
        <f t="shared" si="21"/>
        <v>2</v>
      </c>
      <c r="N230" t="s">
        <v>21</v>
      </c>
      <c r="O230" t="s">
        <v>29</v>
      </c>
      <c r="P230" t="str">
        <f t="shared" si="22"/>
        <v>3</v>
      </c>
      <c r="Q230" t="str">
        <f t="shared" si="23"/>
        <v>2000-2999</v>
      </c>
    </row>
    <row r="231" spans="1:17">
      <c r="A231">
        <v>230</v>
      </c>
      <c r="B231" s="17">
        <v>42786</v>
      </c>
      <c r="C231" t="str">
        <f t="shared" si="18"/>
        <v>February</v>
      </c>
      <c r="D231">
        <f t="shared" si="19"/>
        <v>2017</v>
      </c>
      <c r="E231" t="s">
        <v>23</v>
      </c>
      <c r="F231" t="s">
        <v>35</v>
      </c>
      <c r="G231" t="s">
        <v>32</v>
      </c>
      <c r="H231">
        <v>499</v>
      </c>
      <c r="I231">
        <v>4</v>
      </c>
      <c r="J231">
        <v>1996</v>
      </c>
      <c r="K231">
        <f t="shared" si="20"/>
        <v>1996</v>
      </c>
      <c r="L231" t="s">
        <v>20</v>
      </c>
      <c r="M231">
        <f t="shared" si="21"/>
        <v>1</v>
      </c>
      <c r="N231" t="s">
        <v>34</v>
      </c>
      <c r="O231" t="s">
        <v>29</v>
      </c>
      <c r="P231" t="str">
        <f t="shared" si="22"/>
        <v>3</v>
      </c>
      <c r="Q231" t="str">
        <f t="shared" si="23"/>
        <v>1000-1999</v>
      </c>
    </row>
    <row r="232" spans="1:17">
      <c r="A232">
        <v>231</v>
      </c>
      <c r="B232" s="17">
        <v>42787</v>
      </c>
      <c r="C232" t="str">
        <f t="shared" si="18"/>
        <v>February</v>
      </c>
      <c r="D232">
        <f t="shared" si="19"/>
        <v>2017</v>
      </c>
      <c r="E232" t="s">
        <v>27</v>
      </c>
      <c r="F232" t="s">
        <v>35</v>
      </c>
      <c r="G232" t="s">
        <v>30</v>
      </c>
      <c r="H232">
        <v>99</v>
      </c>
      <c r="I232">
        <v>8</v>
      </c>
      <c r="J232">
        <v>792</v>
      </c>
      <c r="K232">
        <f t="shared" si="20"/>
        <v>792</v>
      </c>
      <c r="L232" t="s">
        <v>31</v>
      </c>
      <c r="M232">
        <f t="shared" si="21"/>
        <v>2</v>
      </c>
      <c r="N232" t="s">
        <v>21</v>
      </c>
      <c r="O232" t="s">
        <v>36</v>
      </c>
      <c r="P232" t="str">
        <f t="shared" si="22"/>
        <v>4</v>
      </c>
      <c r="Q232" t="str">
        <f t="shared" si="23"/>
        <v>&lt;1000</v>
      </c>
    </row>
    <row r="233" spans="1:17">
      <c r="A233">
        <v>232</v>
      </c>
      <c r="B233" s="17">
        <v>42787</v>
      </c>
      <c r="C233" t="str">
        <f t="shared" si="18"/>
        <v>February</v>
      </c>
      <c r="D233">
        <f t="shared" si="19"/>
        <v>2017</v>
      </c>
      <c r="E233" t="s">
        <v>17</v>
      </c>
      <c r="F233" t="s">
        <v>33</v>
      </c>
      <c r="G233" t="s">
        <v>37</v>
      </c>
      <c r="H233">
        <v>399</v>
      </c>
      <c r="I233">
        <v>7</v>
      </c>
      <c r="J233">
        <v>2793</v>
      </c>
      <c r="K233">
        <f t="shared" si="20"/>
        <v>2793</v>
      </c>
      <c r="L233" t="s">
        <v>20</v>
      </c>
      <c r="M233">
        <f t="shared" si="21"/>
        <v>1</v>
      </c>
      <c r="N233" t="s">
        <v>21</v>
      </c>
      <c r="O233" t="s">
        <v>29</v>
      </c>
      <c r="P233" t="str">
        <f t="shared" si="22"/>
        <v>3</v>
      </c>
      <c r="Q233" t="str">
        <f t="shared" si="23"/>
        <v>2000-2999</v>
      </c>
    </row>
    <row r="234" spans="1:17">
      <c r="A234">
        <v>233</v>
      </c>
      <c r="B234" s="17">
        <v>42787</v>
      </c>
      <c r="C234" t="str">
        <f t="shared" si="18"/>
        <v>February</v>
      </c>
      <c r="D234">
        <f t="shared" si="19"/>
        <v>2017</v>
      </c>
      <c r="E234" t="s">
        <v>23</v>
      </c>
      <c r="F234" t="s">
        <v>40</v>
      </c>
      <c r="G234" t="s">
        <v>37</v>
      </c>
      <c r="H234">
        <v>399</v>
      </c>
      <c r="I234">
        <v>9</v>
      </c>
      <c r="J234">
        <v>3591</v>
      </c>
      <c r="K234">
        <f t="shared" si="20"/>
        <v>3591</v>
      </c>
      <c r="L234" t="s">
        <v>20</v>
      </c>
      <c r="M234">
        <f t="shared" si="21"/>
        <v>1</v>
      </c>
      <c r="N234" t="s">
        <v>21</v>
      </c>
      <c r="O234" t="s">
        <v>29</v>
      </c>
      <c r="P234" t="str">
        <f t="shared" si="22"/>
        <v>3</v>
      </c>
      <c r="Q234" t="str">
        <f t="shared" si="23"/>
        <v>3000-3999</v>
      </c>
    </row>
    <row r="235" spans="1:17">
      <c r="A235">
        <v>234</v>
      </c>
      <c r="B235" s="17">
        <v>42787</v>
      </c>
      <c r="C235" t="str">
        <f t="shared" si="18"/>
        <v>February</v>
      </c>
      <c r="D235">
        <f t="shared" si="19"/>
        <v>2017</v>
      </c>
      <c r="E235" t="s">
        <v>27</v>
      </c>
      <c r="F235" t="s">
        <v>35</v>
      </c>
      <c r="G235" t="s">
        <v>30</v>
      </c>
      <c r="H235">
        <v>99</v>
      </c>
      <c r="I235">
        <v>1</v>
      </c>
      <c r="J235">
        <v>99</v>
      </c>
      <c r="K235">
        <f t="shared" si="20"/>
        <v>99</v>
      </c>
      <c r="L235" t="s">
        <v>20</v>
      </c>
      <c r="M235">
        <f t="shared" si="21"/>
        <v>1</v>
      </c>
      <c r="N235" t="s">
        <v>21</v>
      </c>
      <c r="O235" t="s">
        <v>22</v>
      </c>
      <c r="P235" t="str">
        <f t="shared" si="22"/>
        <v>2</v>
      </c>
      <c r="Q235" t="str">
        <f t="shared" si="23"/>
        <v>&lt;1000</v>
      </c>
    </row>
    <row r="236" spans="1:17">
      <c r="A236">
        <v>235</v>
      </c>
      <c r="B236" s="17">
        <v>42787</v>
      </c>
      <c r="C236" t="str">
        <f t="shared" si="18"/>
        <v>February</v>
      </c>
      <c r="D236">
        <f t="shared" si="19"/>
        <v>2017</v>
      </c>
      <c r="E236" t="s">
        <v>23</v>
      </c>
      <c r="F236" t="s">
        <v>39</v>
      </c>
      <c r="G236" t="s">
        <v>25</v>
      </c>
      <c r="H236">
        <v>299</v>
      </c>
      <c r="I236">
        <v>8</v>
      </c>
      <c r="J236">
        <v>2392</v>
      </c>
      <c r="K236">
        <f t="shared" si="20"/>
        <v>2392</v>
      </c>
      <c r="L236" t="s">
        <v>20</v>
      </c>
      <c r="M236">
        <f t="shared" si="21"/>
        <v>1</v>
      </c>
      <c r="N236" t="s">
        <v>21</v>
      </c>
      <c r="O236" t="s">
        <v>29</v>
      </c>
      <c r="P236" t="str">
        <f t="shared" si="22"/>
        <v>3</v>
      </c>
      <c r="Q236" t="str">
        <f t="shared" si="23"/>
        <v>2000-2999</v>
      </c>
    </row>
    <row r="237" spans="1:17">
      <c r="A237">
        <v>236</v>
      </c>
      <c r="B237" s="17">
        <v>42787</v>
      </c>
      <c r="C237" t="str">
        <f t="shared" si="18"/>
        <v>February</v>
      </c>
      <c r="D237">
        <f t="shared" si="19"/>
        <v>2017</v>
      </c>
      <c r="E237" t="s">
        <v>17</v>
      </c>
      <c r="F237" t="s">
        <v>39</v>
      </c>
      <c r="G237" t="s">
        <v>19</v>
      </c>
      <c r="H237">
        <v>199</v>
      </c>
      <c r="I237">
        <v>7</v>
      </c>
      <c r="J237">
        <v>1393</v>
      </c>
      <c r="K237">
        <f t="shared" si="20"/>
        <v>1393</v>
      </c>
      <c r="L237" t="s">
        <v>20</v>
      </c>
      <c r="M237">
        <f t="shared" si="21"/>
        <v>1</v>
      </c>
      <c r="N237" t="s">
        <v>21</v>
      </c>
      <c r="O237" t="s">
        <v>29</v>
      </c>
      <c r="P237" t="str">
        <f t="shared" si="22"/>
        <v>3</v>
      </c>
      <c r="Q237" t="str">
        <f t="shared" si="23"/>
        <v>1000-1999</v>
      </c>
    </row>
    <row r="238" spans="1:17">
      <c r="A238">
        <v>237</v>
      </c>
      <c r="B238" s="17">
        <v>42787</v>
      </c>
      <c r="C238" t="str">
        <f t="shared" si="18"/>
        <v>February</v>
      </c>
      <c r="D238">
        <f t="shared" si="19"/>
        <v>2017</v>
      </c>
      <c r="E238" t="s">
        <v>27</v>
      </c>
      <c r="F238" t="s">
        <v>18</v>
      </c>
      <c r="G238" t="s">
        <v>30</v>
      </c>
      <c r="H238">
        <v>99</v>
      </c>
      <c r="I238">
        <v>9</v>
      </c>
      <c r="J238">
        <v>891</v>
      </c>
      <c r="K238">
        <f t="shared" si="20"/>
        <v>891</v>
      </c>
      <c r="L238" t="s">
        <v>20</v>
      </c>
      <c r="M238">
        <f t="shared" si="21"/>
        <v>1</v>
      </c>
      <c r="N238" t="s">
        <v>21</v>
      </c>
      <c r="O238" t="s">
        <v>29</v>
      </c>
      <c r="P238" t="str">
        <f t="shared" si="22"/>
        <v>3</v>
      </c>
      <c r="Q238" t="str">
        <f t="shared" si="23"/>
        <v>&lt;1000</v>
      </c>
    </row>
    <row r="239" spans="1:17">
      <c r="A239">
        <v>238</v>
      </c>
      <c r="B239" s="17">
        <v>42787</v>
      </c>
      <c r="C239" t="str">
        <f t="shared" si="18"/>
        <v>February</v>
      </c>
      <c r="D239">
        <f t="shared" si="19"/>
        <v>2017</v>
      </c>
      <c r="E239" t="s">
        <v>23</v>
      </c>
      <c r="F239" t="s">
        <v>18</v>
      </c>
      <c r="G239" t="s">
        <v>25</v>
      </c>
      <c r="H239">
        <v>299</v>
      </c>
      <c r="I239">
        <v>8</v>
      </c>
      <c r="J239">
        <v>2392</v>
      </c>
      <c r="K239">
        <f t="shared" si="20"/>
        <v>2392</v>
      </c>
      <c r="L239" t="s">
        <v>31</v>
      </c>
      <c r="M239">
        <f t="shared" si="21"/>
        <v>2</v>
      </c>
      <c r="N239" t="s">
        <v>21</v>
      </c>
      <c r="O239" t="s">
        <v>29</v>
      </c>
      <c r="P239" t="str">
        <f t="shared" si="22"/>
        <v>3</v>
      </c>
      <c r="Q239" t="str">
        <f t="shared" si="23"/>
        <v>2000-2999</v>
      </c>
    </row>
    <row r="240" spans="1:17">
      <c r="A240">
        <v>239</v>
      </c>
      <c r="B240" s="17">
        <v>42788</v>
      </c>
      <c r="C240" t="str">
        <f t="shared" si="18"/>
        <v>February</v>
      </c>
      <c r="D240">
        <f t="shared" si="19"/>
        <v>2017</v>
      </c>
      <c r="E240" t="s">
        <v>17</v>
      </c>
      <c r="F240" t="s">
        <v>33</v>
      </c>
      <c r="G240" t="s">
        <v>19</v>
      </c>
      <c r="H240">
        <v>199</v>
      </c>
      <c r="I240">
        <v>5</v>
      </c>
      <c r="J240">
        <v>995</v>
      </c>
      <c r="K240">
        <f t="shared" si="20"/>
        <v>995</v>
      </c>
      <c r="L240" t="s">
        <v>20</v>
      </c>
      <c r="M240">
        <f t="shared" si="21"/>
        <v>1</v>
      </c>
      <c r="N240" t="s">
        <v>21</v>
      </c>
      <c r="O240" t="s">
        <v>38</v>
      </c>
      <c r="P240" t="str">
        <f t="shared" si="22"/>
        <v>5</v>
      </c>
      <c r="Q240" t="str">
        <f t="shared" si="23"/>
        <v>&lt;1000</v>
      </c>
    </row>
    <row r="241" spans="1:17">
      <c r="A241">
        <v>240</v>
      </c>
      <c r="B241" s="17">
        <v>42788</v>
      </c>
      <c r="C241" t="str">
        <f t="shared" si="18"/>
        <v>February</v>
      </c>
      <c r="D241">
        <f t="shared" si="19"/>
        <v>2017</v>
      </c>
      <c r="E241" t="s">
        <v>17</v>
      </c>
      <c r="F241" t="s">
        <v>40</v>
      </c>
      <c r="G241" t="s">
        <v>25</v>
      </c>
      <c r="H241">
        <v>299</v>
      </c>
      <c r="I241">
        <v>1</v>
      </c>
      <c r="J241">
        <v>299</v>
      </c>
      <c r="K241">
        <f t="shared" si="20"/>
        <v>299</v>
      </c>
      <c r="L241" t="s">
        <v>20</v>
      </c>
      <c r="M241">
        <f t="shared" si="21"/>
        <v>1</v>
      </c>
      <c r="N241" t="s">
        <v>21</v>
      </c>
      <c r="O241" t="s">
        <v>29</v>
      </c>
      <c r="P241" t="str">
        <f t="shared" si="22"/>
        <v>3</v>
      </c>
      <c r="Q241" t="str">
        <f t="shared" si="23"/>
        <v>&lt;1000</v>
      </c>
    </row>
    <row r="242" spans="1:17">
      <c r="A242">
        <v>241</v>
      </c>
      <c r="B242" s="17">
        <v>42788</v>
      </c>
      <c r="C242" t="str">
        <f t="shared" si="18"/>
        <v>February</v>
      </c>
      <c r="D242">
        <f t="shared" si="19"/>
        <v>2017</v>
      </c>
      <c r="E242" t="s">
        <v>23</v>
      </c>
      <c r="F242" t="s">
        <v>39</v>
      </c>
      <c r="G242" t="s">
        <v>37</v>
      </c>
      <c r="H242">
        <v>399</v>
      </c>
      <c r="I242">
        <v>4</v>
      </c>
      <c r="J242">
        <v>1596</v>
      </c>
      <c r="K242">
        <f t="shared" si="20"/>
        <v>1596</v>
      </c>
      <c r="L242" t="s">
        <v>31</v>
      </c>
      <c r="M242">
        <f t="shared" si="21"/>
        <v>2</v>
      </c>
      <c r="N242" t="s">
        <v>21</v>
      </c>
      <c r="O242" t="s">
        <v>22</v>
      </c>
      <c r="P242" t="str">
        <f t="shared" si="22"/>
        <v>2</v>
      </c>
      <c r="Q242" t="str">
        <f t="shared" si="23"/>
        <v>1000-1999</v>
      </c>
    </row>
    <row r="243" spans="1:17">
      <c r="A243">
        <v>242</v>
      </c>
      <c r="B243" s="17">
        <v>42788</v>
      </c>
      <c r="C243" t="str">
        <f t="shared" si="18"/>
        <v>February</v>
      </c>
      <c r="D243">
        <f t="shared" si="19"/>
        <v>2017</v>
      </c>
      <c r="E243" t="s">
        <v>27</v>
      </c>
      <c r="F243" t="s">
        <v>24</v>
      </c>
      <c r="G243" t="s">
        <v>25</v>
      </c>
      <c r="H243">
        <v>299</v>
      </c>
      <c r="I243">
        <v>4</v>
      </c>
      <c r="J243">
        <v>1196</v>
      </c>
      <c r="K243">
        <f t="shared" si="20"/>
        <v>1196</v>
      </c>
      <c r="L243" t="s">
        <v>20</v>
      </c>
      <c r="M243">
        <f t="shared" si="21"/>
        <v>1</v>
      </c>
      <c r="N243" t="s">
        <v>21</v>
      </c>
      <c r="O243" t="s">
        <v>29</v>
      </c>
      <c r="P243" t="str">
        <f t="shared" si="22"/>
        <v>3</v>
      </c>
      <c r="Q243" t="str">
        <f t="shared" si="23"/>
        <v>1000-1999</v>
      </c>
    </row>
    <row r="244" spans="1:17">
      <c r="A244">
        <v>243</v>
      </c>
      <c r="B244" s="17">
        <v>42788</v>
      </c>
      <c r="C244" t="str">
        <f t="shared" si="18"/>
        <v>February</v>
      </c>
      <c r="D244">
        <f t="shared" si="19"/>
        <v>2017</v>
      </c>
      <c r="E244" t="s">
        <v>23</v>
      </c>
      <c r="F244" t="s">
        <v>39</v>
      </c>
      <c r="G244" t="s">
        <v>25</v>
      </c>
      <c r="H244">
        <v>299</v>
      </c>
      <c r="I244">
        <v>7</v>
      </c>
      <c r="J244">
        <v>2093</v>
      </c>
      <c r="K244">
        <f t="shared" si="20"/>
        <v>2093</v>
      </c>
      <c r="L244" t="s">
        <v>20</v>
      </c>
      <c r="M244">
        <f t="shared" si="21"/>
        <v>1</v>
      </c>
      <c r="N244" t="s">
        <v>21</v>
      </c>
      <c r="O244" t="s">
        <v>22</v>
      </c>
      <c r="P244" t="str">
        <f t="shared" si="22"/>
        <v>2</v>
      </c>
      <c r="Q244" t="str">
        <f t="shared" si="23"/>
        <v>2000-2999</v>
      </c>
    </row>
    <row r="245" spans="1:17">
      <c r="A245">
        <v>244</v>
      </c>
      <c r="B245" s="17">
        <v>42789</v>
      </c>
      <c r="C245" t="str">
        <f t="shared" si="18"/>
        <v>February</v>
      </c>
      <c r="D245">
        <f t="shared" si="19"/>
        <v>2017</v>
      </c>
      <c r="E245" t="s">
        <v>17</v>
      </c>
      <c r="F245" t="s">
        <v>24</v>
      </c>
      <c r="G245" t="s">
        <v>32</v>
      </c>
      <c r="H245">
        <v>499</v>
      </c>
      <c r="I245">
        <v>9</v>
      </c>
      <c r="J245">
        <v>4491</v>
      </c>
      <c r="K245">
        <f t="shared" si="20"/>
        <v>4491</v>
      </c>
      <c r="L245" t="s">
        <v>20</v>
      </c>
      <c r="M245">
        <f t="shared" si="21"/>
        <v>1</v>
      </c>
      <c r="N245" t="s">
        <v>21</v>
      </c>
      <c r="O245" t="s">
        <v>29</v>
      </c>
      <c r="P245" t="str">
        <f t="shared" si="22"/>
        <v>3</v>
      </c>
      <c r="Q245" t="str">
        <f t="shared" si="23"/>
        <v>&gt;4000</v>
      </c>
    </row>
    <row r="246" spans="1:17">
      <c r="A246">
        <v>245</v>
      </c>
      <c r="B246" s="17">
        <v>42789</v>
      </c>
      <c r="C246" t="str">
        <f t="shared" si="18"/>
        <v>February</v>
      </c>
      <c r="D246">
        <f t="shared" si="19"/>
        <v>2017</v>
      </c>
      <c r="E246" t="s">
        <v>27</v>
      </c>
      <c r="F246" t="s">
        <v>24</v>
      </c>
      <c r="G246" t="s">
        <v>19</v>
      </c>
      <c r="H246">
        <v>199</v>
      </c>
      <c r="I246">
        <v>4</v>
      </c>
      <c r="J246">
        <v>796</v>
      </c>
      <c r="K246">
        <f t="shared" si="20"/>
        <v>796</v>
      </c>
      <c r="L246" t="s">
        <v>20</v>
      </c>
      <c r="M246">
        <f t="shared" si="21"/>
        <v>1</v>
      </c>
      <c r="N246" t="s">
        <v>21</v>
      </c>
      <c r="O246" t="s">
        <v>38</v>
      </c>
      <c r="P246" t="str">
        <f t="shared" si="22"/>
        <v>5</v>
      </c>
      <c r="Q246" t="str">
        <f t="shared" si="23"/>
        <v>&lt;1000</v>
      </c>
    </row>
    <row r="247" spans="1:17">
      <c r="A247">
        <v>246</v>
      </c>
      <c r="B247" s="17">
        <v>42789</v>
      </c>
      <c r="C247" t="str">
        <f t="shared" si="18"/>
        <v>February</v>
      </c>
      <c r="D247">
        <f t="shared" si="19"/>
        <v>2017</v>
      </c>
      <c r="E247" t="s">
        <v>23</v>
      </c>
      <c r="F247" t="s">
        <v>35</v>
      </c>
      <c r="G247" t="s">
        <v>25</v>
      </c>
      <c r="H247">
        <v>299</v>
      </c>
      <c r="I247">
        <v>8</v>
      </c>
      <c r="J247">
        <v>2392</v>
      </c>
      <c r="K247">
        <f t="shared" si="20"/>
        <v>2392</v>
      </c>
      <c r="L247" t="s">
        <v>20</v>
      </c>
      <c r="M247">
        <f t="shared" si="21"/>
        <v>1</v>
      </c>
      <c r="N247" t="s">
        <v>21</v>
      </c>
      <c r="O247" t="s">
        <v>29</v>
      </c>
      <c r="P247" t="str">
        <f t="shared" si="22"/>
        <v>3</v>
      </c>
      <c r="Q247" t="str">
        <f t="shared" si="23"/>
        <v>2000-2999</v>
      </c>
    </row>
    <row r="248" spans="1:17">
      <c r="A248">
        <v>247</v>
      </c>
      <c r="B248" s="17">
        <v>42789</v>
      </c>
      <c r="C248" t="str">
        <f t="shared" si="18"/>
        <v>February</v>
      </c>
      <c r="D248">
        <f t="shared" si="19"/>
        <v>2017</v>
      </c>
      <c r="E248" t="s">
        <v>17</v>
      </c>
      <c r="F248" t="s">
        <v>40</v>
      </c>
      <c r="G248" t="s">
        <v>37</v>
      </c>
      <c r="H248">
        <v>399</v>
      </c>
      <c r="I248">
        <v>2</v>
      </c>
      <c r="J248">
        <v>798</v>
      </c>
      <c r="K248">
        <f t="shared" si="20"/>
        <v>798</v>
      </c>
      <c r="L248" t="s">
        <v>20</v>
      </c>
      <c r="M248">
        <f t="shared" si="21"/>
        <v>1</v>
      </c>
      <c r="N248" t="s">
        <v>21</v>
      </c>
      <c r="O248" t="s">
        <v>36</v>
      </c>
      <c r="P248" t="str">
        <f t="shared" si="22"/>
        <v>4</v>
      </c>
      <c r="Q248" t="str">
        <f t="shared" si="23"/>
        <v>&lt;1000</v>
      </c>
    </row>
    <row r="249" spans="1:17">
      <c r="A249">
        <v>248</v>
      </c>
      <c r="B249" s="17">
        <v>42789</v>
      </c>
      <c r="C249" t="str">
        <f t="shared" si="18"/>
        <v>February</v>
      </c>
      <c r="D249">
        <f t="shared" si="19"/>
        <v>2017</v>
      </c>
      <c r="E249" t="s">
        <v>27</v>
      </c>
      <c r="F249" t="s">
        <v>40</v>
      </c>
      <c r="G249" t="s">
        <v>25</v>
      </c>
      <c r="H249">
        <v>299</v>
      </c>
      <c r="I249">
        <v>9</v>
      </c>
      <c r="J249">
        <v>2691</v>
      </c>
      <c r="K249">
        <f t="shared" si="20"/>
        <v>2691</v>
      </c>
      <c r="L249" t="s">
        <v>20</v>
      </c>
      <c r="M249">
        <f t="shared" si="21"/>
        <v>1</v>
      </c>
      <c r="N249" t="s">
        <v>21</v>
      </c>
      <c r="O249" t="s">
        <v>26</v>
      </c>
      <c r="P249" t="str">
        <f t="shared" si="22"/>
        <v>1</v>
      </c>
      <c r="Q249" t="str">
        <f t="shared" si="23"/>
        <v>2000-2999</v>
      </c>
    </row>
    <row r="250" spans="1:17">
      <c r="A250">
        <v>249</v>
      </c>
      <c r="B250" s="17">
        <v>42789</v>
      </c>
      <c r="C250" t="str">
        <f t="shared" si="18"/>
        <v>February</v>
      </c>
      <c r="D250">
        <f t="shared" si="19"/>
        <v>2017</v>
      </c>
      <c r="E250" t="s">
        <v>27</v>
      </c>
      <c r="F250" t="s">
        <v>28</v>
      </c>
      <c r="G250" t="s">
        <v>37</v>
      </c>
      <c r="H250">
        <v>399</v>
      </c>
      <c r="I250">
        <v>8</v>
      </c>
      <c r="J250">
        <v>3192</v>
      </c>
      <c r="K250">
        <f t="shared" si="20"/>
        <v>3192</v>
      </c>
      <c r="L250" t="s">
        <v>31</v>
      </c>
      <c r="M250">
        <f t="shared" si="21"/>
        <v>2</v>
      </c>
      <c r="N250" t="s">
        <v>21</v>
      </c>
      <c r="O250" t="s">
        <v>36</v>
      </c>
      <c r="P250" t="str">
        <f t="shared" si="22"/>
        <v>4</v>
      </c>
      <c r="Q250" t="str">
        <f t="shared" si="23"/>
        <v>3000-3999</v>
      </c>
    </row>
    <row r="251" spans="1:17">
      <c r="A251">
        <v>250</v>
      </c>
      <c r="B251" s="17">
        <v>42789</v>
      </c>
      <c r="C251" t="str">
        <f t="shared" si="18"/>
        <v>February</v>
      </c>
      <c r="D251">
        <f t="shared" si="19"/>
        <v>2017</v>
      </c>
      <c r="E251" t="s">
        <v>27</v>
      </c>
      <c r="F251" t="s">
        <v>40</v>
      </c>
      <c r="G251" t="s">
        <v>30</v>
      </c>
      <c r="H251">
        <v>99</v>
      </c>
      <c r="I251">
        <v>10</v>
      </c>
      <c r="J251">
        <v>990</v>
      </c>
      <c r="K251">
        <f t="shared" si="20"/>
        <v>990</v>
      </c>
      <c r="L251" t="s">
        <v>31</v>
      </c>
      <c r="M251">
        <f t="shared" si="21"/>
        <v>2</v>
      </c>
      <c r="N251" t="s">
        <v>34</v>
      </c>
      <c r="O251" t="s">
        <v>29</v>
      </c>
      <c r="P251" t="str">
        <f t="shared" si="22"/>
        <v>3</v>
      </c>
      <c r="Q251" t="str">
        <f t="shared" si="23"/>
        <v>&lt;1000</v>
      </c>
    </row>
    <row r="252" spans="1:17">
      <c r="A252">
        <v>251</v>
      </c>
      <c r="B252" s="17">
        <v>42789</v>
      </c>
      <c r="C252" t="str">
        <f t="shared" si="18"/>
        <v>February</v>
      </c>
      <c r="D252">
        <f t="shared" si="19"/>
        <v>2017</v>
      </c>
      <c r="E252" t="s">
        <v>27</v>
      </c>
      <c r="F252" t="s">
        <v>18</v>
      </c>
      <c r="G252" t="s">
        <v>25</v>
      </c>
      <c r="H252">
        <v>299</v>
      </c>
      <c r="I252">
        <v>1</v>
      </c>
      <c r="J252">
        <v>299</v>
      </c>
      <c r="K252">
        <f t="shared" si="20"/>
        <v>299</v>
      </c>
      <c r="L252" t="s">
        <v>20</v>
      </c>
      <c r="M252">
        <f t="shared" si="21"/>
        <v>1</v>
      </c>
      <c r="N252" t="s">
        <v>21</v>
      </c>
      <c r="O252" t="s">
        <v>29</v>
      </c>
      <c r="P252" t="str">
        <f t="shared" si="22"/>
        <v>3</v>
      </c>
      <c r="Q252" t="str">
        <f t="shared" si="23"/>
        <v>&lt;1000</v>
      </c>
    </row>
    <row r="253" spans="1:17">
      <c r="A253">
        <v>252</v>
      </c>
      <c r="B253" s="17">
        <v>42789</v>
      </c>
      <c r="C253" t="str">
        <f t="shared" si="18"/>
        <v>February</v>
      </c>
      <c r="D253">
        <f t="shared" si="19"/>
        <v>2017</v>
      </c>
      <c r="E253" t="s">
        <v>23</v>
      </c>
      <c r="F253" t="s">
        <v>18</v>
      </c>
      <c r="G253" t="s">
        <v>25</v>
      </c>
      <c r="H253">
        <v>299</v>
      </c>
      <c r="I253">
        <v>1</v>
      </c>
      <c r="J253">
        <v>299</v>
      </c>
      <c r="K253">
        <f t="shared" si="20"/>
        <v>299</v>
      </c>
      <c r="L253" t="s">
        <v>31</v>
      </c>
      <c r="M253">
        <f t="shared" si="21"/>
        <v>2</v>
      </c>
      <c r="N253" t="s">
        <v>21</v>
      </c>
      <c r="O253" t="s">
        <v>29</v>
      </c>
      <c r="P253" t="str">
        <f t="shared" si="22"/>
        <v>3</v>
      </c>
      <c r="Q253" t="str">
        <f t="shared" si="23"/>
        <v>&lt;1000</v>
      </c>
    </row>
    <row r="254" spans="1:17">
      <c r="A254">
        <v>253</v>
      </c>
      <c r="B254" s="17">
        <v>42790</v>
      </c>
      <c r="C254" t="str">
        <f t="shared" si="18"/>
        <v>February</v>
      </c>
      <c r="D254">
        <f t="shared" si="19"/>
        <v>2017</v>
      </c>
      <c r="E254" t="s">
        <v>23</v>
      </c>
      <c r="F254" t="s">
        <v>18</v>
      </c>
      <c r="G254" t="s">
        <v>37</v>
      </c>
      <c r="H254">
        <v>399</v>
      </c>
      <c r="I254">
        <v>4</v>
      </c>
      <c r="J254">
        <v>1596</v>
      </c>
      <c r="K254">
        <f t="shared" si="20"/>
        <v>1596</v>
      </c>
      <c r="L254" t="s">
        <v>31</v>
      </c>
      <c r="M254">
        <f t="shared" si="21"/>
        <v>2</v>
      </c>
      <c r="N254" t="s">
        <v>21</v>
      </c>
      <c r="O254" t="s">
        <v>22</v>
      </c>
      <c r="P254" t="str">
        <f t="shared" si="22"/>
        <v>2</v>
      </c>
      <c r="Q254" t="str">
        <f t="shared" si="23"/>
        <v>1000-1999</v>
      </c>
    </row>
    <row r="255" spans="1:17">
      <c r="A255">
        <v>254</v>
      </c>
      <c r="B255" s="17">
        <v>42790</v>
      </c>
      <c r="C255" t="str">
        <f t="shared" si="18"/>
        <v>February</v>
      </c>
      <c r="D255">
        <f t="shared" si="19"/>
        <v>2017</v>
      </c>
      <c r="E255" t="s">
        <v>27</v>
      </c>
      <c r="F255" t="s">
        <v>35</v>
      </c>
      <c r="G255" t="s">
        <v>32</v>
      </c>
      <c r="H255">
        <v>499</v>
      </c>
      <c r="I255">
        <v>7</v>
      </c>
      <c r="J255">
        <v>3493</v>
      </c>
      <c r="K255">
        <f t="shared" si="20"/>
        <v>3493</v>
      </c>
      <c r="L255" t="s">
        <v>20</v>
      </c>
      <c r="M255">
        <f t="shared" si="21"/>
        <v>1</v>
      </c>
      <c r="N255" t="s">
        <v>21</v>
      </c>
      <c r="O255" t="s">
        <v>22</v>
      </c>
      <c r="P255" t="str">
        <f t="shared" si="22"/>
        <v>2</v>
      </c>
      <c r="Q255" t="str">
        <f t="shared" si="23"/>
        <v>3000-3999</v>
      </c>
    </row>
    <row r="256" spans="1:17">
      <c r="A256">
        <v>255</v>
      </c>
      <c r="B256" s="17">
        <v>42790</v>
      </c>
      <c r="C256" t="str">
        <f t="shared" si="18"/>
        <v>February</v>
      </c>
      <c r="D256">
        <f t="shared" si="19"/>
        <v>2017</v>
      </c>
      <c r="E256" t="s">
        <v>17</v>
      </c>
      <c r="F256" t="s">
        <v>40</v>
      </c>
      <c r="G256" t="s">
        <v>30</v>
      </c>
      <c r="H256">
        <v>99</v>
      </c>
      <c r="I256">
        <v>2</v>
      </c>
      <c r="J256">
        <v>198</v>
      </c>
      <c r="K256">
        <f t="shared" si="20"/>
        <v>198</v>
      </c>
      <c r="L256" t="s">
        <v>31</v>
      </c>
      <c r="M256">
        <f t="shared" si="21"/>
        <v>2</v>
      </c>
      <c r="N256" t="s">
        <v>21</v>
      </c>
      <c r="O256" t="s">
        <v>29</v>
      </c>
      <c r="P256" t="str">
        <f t="shared" si="22"/>
        <v>3</v>
      </c>
      <c r="Q256" t="str">
        <f t="shared" si="23"/>
        <v>&lt;1000</v>
      </c>
    </row>
    <row r="257" spans="1:17">
      <c r="A257">
        <v>256</v>
      </c>
      <c r="B257" s="17">
        <v>42791</v>
      </c>
      <c r="C257" t="str">
        <f t="shared" si="18"/>
        <v>February</v>
      </c>
      <c r="D257">
        <f t="shared" si="19"/>
        <v>2017</v>
      </c>
      <c r="E257" t="s">
        <v>23</v>
      </c>
      <c r="F257" t="s">
        <v>39</v>
      </c>
      <c r="G257" t="s">
        <v>19</v>
      </c>
      <c r="H257">
        <v>199</v>
      </c>
      <c r="I257">
        <v>4</v>
      </c>
      <c r="J257">
        <v>796</v>
      </c>
      <c r="K257">
        <f t="shared" si="20"/>
        <v>796</v>
      </c>
      <c r="L257" t="s">
        <v>20</v>
      </c>
      <c r="M257">
        <f t="shared" si="21"/>
        <v>1</v>
      </c>
      <c r="N257" t="s">
        <v>21</v>
      </c>
      <c r="O257" t="s">
        <v>22</v>
      </c>
      <c r="P257" t="str">
        <f t="shared" si="22"/>
        <v>2</v>
      </c>
      <c r="Q257" t="str">
        <f t="shared" si="23"/>
        <v>&lt;1000</v>
      </c>
    </row>
    <row r="258" spans="1:17">
      <c r="A258">
        <v>257</v>
      </c>
      <c r="B258" s="17">
        <v>42791</v>
      </c>
      <c r="C258" t="str">
        <f t="shared" si="18"/>
        <v>February</v>
      </c>
      <c r="D258">
        <f t="shared" si="19"/>
        <v>2017</v>
      </c>
      <c r="E258" t="s">
        <v>17</v>
      </c>
      <c r="F258" t="s">
        <v>24</v>
      </c>
      <c r="G258" t="s">
        <v>19</v>
      </c>
      <c r="H258">
        <v>199</v>
      </c>
      <c r="I258">
        <v>3</v>
      </c>
      <c r="J258">
        <v>597</v>
      </c>
      <c r="K258">
        <f t="shared" si="20"/>
        <v>597</v>
      </c>
      <c r="L258" t="s">
        <v>20</v>
      </c>
      <c r="M258">
        <f t="shared" si="21"/>
        <v>1</v>
      </c>
      <c r="N258" t="s">
        <v>21</v>
      </c>
      <c r="O258" t="s">
        <v>36</v>
      </c>
      <c r="P258" t="str">
        <f t="shared" si="22"/>
        <v>4</v>
      </c>
      <c r="Q258" t="str">
        <f t="shared" si="23"/>
        <v>&lt;1000</v>
      </c>
    </row>
    <row r="259" spans="1:17">
      <c r="A259">
        <v>258</v>
      </c>
      <c r="B259" s="17">
        <v>42791</v>
      </c>
      <c r="C259" t="str">
        <f t="shared" ref="C259:C322" si="24">TEXT(B259,"MMMM")</f>
        <v>February</v>
      </c>
      <c r="D259">
        <f t="shared" ref="D259:D322" si="25">YEAR(B259)</f>
        <v>2017</v>
      </c>
      <c r="E259" t="s">
        <v>23</v>
      </c>
      <c r="F259" t="s">
        <v>39</v>
      </c>
      <c r="G259" t="s">
        <v>30</v>
      </c>
      <c r="H259">
        <v>99</v>
      </c>
      <c r="I259">
        <v>10</v>
      </c>
      <c r="J259">
        <v>990</v>
      </c>
      <c r="K259">
        <f t="shared" ref="K259:K322" si="26">H259*I259</f>
        <v>990</v>
      </c>
      <c r="L259" t="s">
        <v>31</v>
      </c>
      <c r="M259">
        <f t="shared" ref="M259:M322" si="27">IF(L259="on-time",1,2)</f>
        <v>2</v>
      </c>
      <c r="N259" t="s">
        <v>21</v>
      </c>
      <c r="O259" t="s">
        <v>36</v>
      </c>
      <c r="P259" t="str">
        <f t="shared" ref="P259:P322" si="28">MID(O259,2,1)</f>
        <v>4</v>
      </c>
      <c r="Q259" t="str">
        <f t="shared" ref="Q259:Q322" si="29">_xlfn.IFS(J:J&lt;1000,"&lt;1000",AND(J:J&gt;=1000,J:J&lt;2000),"1000-1999",AND(J:J&gt;=2000,J:J&lt;3000),"2000-2999",AND(J:J&gt;=3000,J:J&lt;4000),"3000-3999",J:J&gt;4000,"&gt;4000")</f>
        <v>&lt;1000</v>
      </c>
    </row>
    <row r="260" spans="1:17">
      <c r="A260">
        <v>259</v>
      </c>
      <c r="B260" s="17">
        <v>42791</v>
      </c>
      <c r="C260" t="str">
        <f t="shared" si="24"/>
        <v>February</v>
      </c>
      <c r="D260">
        <f t="shared" si="25"/>
        <v>2017</v>
      </c>
      <c r="E260" t="s">
        <v>23</v>
      </c>
      <c r="F260" t="s">
        <v>28</v>
      </c>
      <c r="G260" t="s">
        <v>32</v>
      </c>
      <c r="H260">
        <v>499</v>
      </c>
      <c r="I260">
        <v>5</v>
      </c>
      <c r="J260">
        <v>2495</v>
      </c>
      <c r="K260">
        <f t="shared" si="26"/>
        <v>2495</v>
      </c>
      <c r="L260" t="s">
        <v>20</v>
      </c>
      <c r="M260">
        <f t="shared" si="27"/>
        <v>1</v>
      </c>
      <c r="N260" t="s">
        <v>21</v>
      </c>
      <c r="O260" t="s">
        <v>22</v>
      </c>
      <c r="P260" t="str">
        <f t="shared" si="28"/>
        <v>2</v>
      </c>
      <c r="Q260" t="str">
        <f t="shared" si="29"/>
        <v>2000-2999</v>
      </c>
    </row>
    <row r="261" spans="1:17">
      <c r="A261">
        <v>260</v>
      </c>
      <c r="B261" s="17">
        <v>42791</v>
      </c>
      <c r="C261" t="str">
        <f t="shared" si="24"/>
        <v>February</v>
      </c>
      <c r="D261">
        <f t="shared" si="25"/>
        <v>2017</v>
      </c>
      <c r="E261" t="s">
        <v>17</v>
      </c>
      <c r="F261" t="s">
        <v>40</v>
      </c>
      <c r="G261" t="s">
        <v>37</v>
      </c>
      <c r="H261">
        <v>399</v>
      </c>
      <c r="I261">
        <v>7</v>
      </c>
      <c r="J261">
        <v>2793</v>
      </c>
      <c r="K261">
        <f t="shared" si="26"/>
        <v>2793</v>
      </c>
      <c r="L261" t="s">
        <v>20</v>
      </c>
      <c r="M261">
        <f t="shared" si="27"/>
        <v>1</v>
      </c>
      <c r="N261" t="s">
        <v>21</v>
      </c>
      <c r="O261" t="s">
        <v>36</v>
      </c>
      <c r="P261" t="str">
        <f t="shared" si="28"/>
        <v>4</v>
      </c>
      <c r="Q261" t="str">
        <f t="shared" si="29"/>
        <v>2000-2999</v>
      </c>
    </row>
    <row r="262" spans="1:17">
      <c r="A262">
        <v>261</v>
      </c>
      <c r="B262" s="17">
        <v>42792</v>
      </c>
      <c r="C262" t="str">
        <f t="shared" si="24"/>
        <v>February</v>
      </c>
      <c r="D262">
        <f t="shared" si="25"/>
        <v>2017</v>
      </c>
      <c r="E262" t="s">
        <v>27</v>
      </c>
      <c r="F262" t="s">
        <v>40</v>
      </c>
      <c r="G262" t="s">
        <v>32</v>
      </c>
      <c r="H262">
        <v>499</v>
      </c>
      <c r="I262">
        <v>2</v>
      </c>
      <c r="J262">
        <v>998</v>
      </c>
      <c r="K262">
        <f t="shared" si="26"/>
        <v>998</v>
      </c>
      <c r="L262" t="s">
        <v>20</v>
      </c>
      <c r="M262">
        <f t="shared" si="27"/>
        <v>1</v>
      </c>
      <c r="N262" t="s">
        <v>21</v>
      </c>
      <c r="O262" t="s">
        <v>38</v>
      </c>
      <c r="P262" t="str">
        <f t="shared" si="28"/>
        <v>5</v>
      </c>
      <c r="Q262" t="str">
        <f t="shared" si="29"/>
        <v>&lt;1000</v>
      </c>
    </row>
    <row r="263" spans="1:17">
      <c r="A263">
        <v>262</v>
      </c>
      <c r="B263" s="17">
        <v>42792</v>
      </c>
      <c r="C263" t="str">
        <f t="shared" si="24"/>
        <v>February</v>
      </c>
      <c r="D263">
        <f t="shared" si="25"/>
        <v>2017</v>
      </c>
      <c r="E263" t="s">
        <v>23</v>
      </c>
      <c r="F263" t="s">
        <v>28</v>
      </c>
      <c r="G263" t="s">
        <v>30</v>
      </c>
      <c r="H263">
        <v>99</v>
      </c>
      <c r="I263">
        <v>7</v>
      </c>
      <c r="J263">
        <v>693</v>
      </c>
      <c r="K263">
        <f t="shared" si="26"/>
        <v>693</v>
      </c>
      <c r="L263" t="s">
        <v>20</v>
      </c>
      <c r="M263">
        <f t="shared" si="27"/>
        <v>1</v>
      </c>
      <c r="N263" t="s">
        <v>21</v>
      </c>
      <c r="O263" t="s">
        <v>29</v>
      </c>
      <c r="P263" t="str">
        <f t="shared" si="28"/>
        <v>3</v>
      </c>
      <c r="Q263" t="str">
        <f t="shared" si="29"/>
        <v>&lt;1000</v>
      </c>
    </row>
    <row r="264" spans="1:17">
      <c r="A264">
        <v>263</v>
      </c>
      <c r="B264" s="17">
        <v>42792</v>
      </c>
      <c r="C264" t="str">
        <f t="shared" si="24"/>
        <v>February</v>
      </c>
      <c r="D264">
        <f t="shared" si="25"/>
        <v>2017</v>
      </c>
      <c r="E264" t="s">
        <v>23</v>
      </c>
      <c r="F264" t="s">
        <v>18</v>
      </c>
      <c r="G264" t="s">
        <v>37</v>
      </c>
      <c r="H264">
        <v>399</v>
      </c>
      <c r="I264">
        <v>8</v>
      </c>
      <c r="J264">
        <v>3192</v>
      </c>
      <c r="K264">
        <f t="shared" si="26"/>
        <v>3192</v>
      </c>
      <c r="L264" t="s">
        <v>31</v>
      </c>
      <c r="M264">
        <f t="shared" si="27"/>
        <v>2</v>
      </c>
      <c r="N264" t="s">
        <v>21</v>
      </c>
      <c r="O264" t="s">
        <v>22</v>
      </c>
      <c r="P264" t="str">
        <f t="shared" si="28"/>
        <v>2</v>
      </c>
      <c r="Q264" t="str">
        <f t="shared" si="29"/>
        <v>3000-3999</v>
      </c>
    </row>
    <row r="265" spans="1:17">
      <c r="A265">
        <v>264</v>
      </c>
      <c r="B265" s="17">
        <v>42793</v>
      </c>
      <c r="C265" t="str">
        <f t="shared" si="24"/>
        <v>February</v>
      </c>
      <c r="D265">
        <f t="shared" si="25"/>
        <v>2017</v>
      </c>
      <c r="E265" t="s">
        <v>27</v>
      </c>
      <c r="F265" t="s">
        <v>35</v>
      </c>
      <c r="G265" t="s">
        <v>19</v>
      </c>
      <c r="H265">
        <v>199</v>
      </c>
      <c r="I265">
        <v>8</v>
      </c>
      <c r="J265">
        <v>1592</v>
      </c>
      <c r="K265">
        <f t="shared" si="26"/>
        <v>1592</v>
      </c>
      <c r="L265" t="s">
        <v>20</v>
      </c>
      <c r="M265">
        <f t="shared" si="27"/>
        <v>1</v>
      </c>
      <c r="N265" t="s">
        <v>21</v>
      </c>
      <c r="O265" t="s">
        <v>36</v>
      </c>
      <c r="P265" t="str">
        <f t="shared" si="28"/>
        <v>4</v>
      </c>
      <c r="Q265" t="str">
        <f t="shared" si="29"/>
        <v>1000-1999</v>
      </c>
    </row>
    <row r="266" spans="1:17">
      <c r="A266">
        <v>265</v>
      </c>
      <c r="B266" s="17">
        <v>42793</v>
      </c>
      <c r="C266" t="str">
        <f t="shared" si="24"/>
        <v>February</v>
      </c>
      <c r="D266">
        <f t="shared" si="25"/>
        <v>2017</v>
      </c>
      <c r="E266" t="s">
        <v>17</v>
      </c>
      <c r="F266" t="s">
        <v>39</v>
      </c>
      <c r="G266" t="s">
        <v>19</v>
      </c>
      <c r="H266">
        <v>199</v>
      </c>
      <c r="I266">
        <v>1</v>
      </c>
      <c r="J266">
        <v>199</v>
      </c>
      <c r="K266">
        <f t="shared" si="26"/>
        <v>199</v>
      </c>
      <c r="L266" t="s">
        <v>31</v>
      </c>
      <c r="M266">
        <f t="shared" si="27"/>
        <v>2</v>
      </c>
      <c r="N266" t="s">
        <v>21</v>
      </c>
      <c r="O266" t="s">
        <v>22</v>
      </c>
      <c r="P266" t="str">
        <f t="shared" si="28"/>
        <v>2</v>
      </c>
      <c r="Q266" t="str">
        <f t="shared" si="29"/>
        <v>&lt;1000</v>
      </c>
    </row>
    <row r="267" spans="1:17">
      <c r="A267">
        <v>266</v>
      </c>
      <c r="B267" s="17">
        <v>42793</v>
      </c>
      <c r="C267" t="str">
        <f t="shared" si="24"/>
        <v>February</v>
      </c>
      <c r="D267">
        <f t="shared" si="25"/>
        <v>2017</v>
      </c>
      <c r="E267" t="s">
        <v>27</v>
      </c>
      <c r="F267" t="s">
        <v>39</v>
      </c>
      <c r="G267" t="s">
        <v>37</v>
      </c>
      <c r="H267">
        <v>399</v>
      </c>
      <c r="I267">
        <v>8</v>
      </c>
      <c r="J267">
        <v>3192</v>
      </c>
      <c r="K267">
        <f t="shared" si="26"/>
        <v>3192</v>
      </c>
      <c r="L267" t="s">
        <v>20</v>
      </c>
      <c r="M267">
        <f t="shared" si="27"/>
        <v>1</v>
      </c>
      <c r="N267" t="s">
        <v>21</v>
      </c>
      <c r="O267" t="s">
        <v>29</v>
      </c>
      <c r="P267" t="str">
        <f t="shared" si="28"/>
        <v>3</v>
      </c>
      <c r="Q267" t="str">
        <f t="shared" si="29"/>
        <v>3000-3999</v>
      </c>
    </row>
    <row r="268" spans="1:17">
      <c r="A268">
        <v>267</v>
      </c>
      <c r="B268" s="17">
        <v>42793</v>
      </c>
      <c r="C268" t="str">
        <f t="shared" si="24"/>
        <v>February</v>
      </c>
      <c r="D268">
        <f t="shared" si="25"/>
        <v>2017</v>
      </c>
      <c r="E268" t="s">
        <v>23</v>
      </c>
      <c r="F268" t="s">
        <v>18</v>
      </c>
      <c r="G268" t="s">
        <v>19</v>
      </c>
      <c r="H268">
        <v>199</v>
      </c>
      <c r="I268">
        <v>10</v>
      </c>
      <c r="J268">
        <v>1990</v>
      </c>
      <c r="K268">
        <f t="shared" si="26"/>
        <v>1990</v>
      </c>
      <c r="L268" t="s">
        <v>20</v>
      </c>
      <c r="M268">
        <f t="shared" si="27"/>
        <v>1</v>
      </c>
      <c r="N268" t="s">
        <v>21</v>
      </c>
      <c r="O268" t="s">
        <v>22</v>
      </c>
      <c r="P268" t="str">
        <f t="shared" si="28"/>
        <v>2</v>
      </c>
      <c r="Q268" t="str">
        <f t="shared" si="29"/>
        <v>1000-1999</v>
      </c>
    </row>
    <row r="269" spans="1:17">
      <c r="A269">
        <v>268</v>
      </c>
      <c r="B269" s="17">
        <v>42793</v>
      </c>
      <c r="C269" t="str">
        <f t="shared" si="24"/>
        <v>February</v>
      </c>
      <c r="D269">
        <f t="shared" si="25"/>
        <v>2017</v>
      </c>
      <c r="E269" t="s">
        <v>27</v>
      </c>
      <c r="F269" t="s">
        <v>33</v>
      </c>
      <c r="G269" t="s">
        <v>19</v>
      </c>
      <c r="H269">
        <v>199</v>
      </c>
      <c r="I269">
        <v>8</v>
      </c>
      <c r="J269">
        <v>1592</v>
      </c>
      <c r="K269">
        <f t="shared" si="26"/>
        <v>1592</v>
      </c>
      <c r="L269" t="s">
        <v>20</v>
      </c>
      <c r="M269">
        <f t="shared" si="27"/>
        <v>1</v>
      </c>
      <c r="N269" t="s">
        <v>34</v>
      </c>
      <c r="O269" t="s">
        <v>29</v>
      </c>
      <c r="P269" t="str">
        <f t="shared" si="28"/>
        <v>3</v>
      </c>
      <c r="Q269" t="str">
        <f t="shared" si="29"/>
        <v>1000-1999</v>
      </c>
    </row>
    <row r="270" spans="1:17">
      <c r="A270">
        <v>269</v>
      </c>
      <c r="B270" s="17">
        <v>42793</v>
      </c>
      <c r="C270" t="str">
        <f t="shared" si="24"/>
        <v>February</v>
      </c>
      <c r="D270">
        <f t="shared" si="25"/>
        <v>2017</v>
      </c>
      <c r="E270" t="s">
        <v>17</v>
      </c>
      <c r="F270" t="s">
        <v>40</v>
      </c>
      <c r="G270" t="s">
        <v>37</v>
      </c>
      <c r="H270">
        <v>399</v>
      </c>
      <c r="I270">
        <v>9</v>
      </c>
      <c r="J270">
        <v>3591</v>
      </c>
      <c r="K270">
        <f t="shared" si="26"/>
        <v>3591</v>
      </c>
      <c r="L270" t="s">
        <v>20</v>
      </c>
      <c r="M270">
        <f t="shared" si="27"/>
        <v>1</v>
      </c>
      <c r="N270" t="s">
        <v>21</v>
      </c>
      <c r="O270" t="s">
        <v>36</v>
      </c>
      <c r="P270" t="str">
        <f t="shared" si="28"/>
        <v>4</v>
      </c>
      <c r="Q270" t="str">
        <f t="shared" si="29"/>
        <v>3000-3999</v>
      </c>
    </row>
    <row r="271" spans="1:17">
      <c r="A271">
        <v>270</v>
      </c>
      <c r="B271" s="17">
        <v>42794</v>
      </c>
      <c r="C271" t="str">
        <f t="shared" si="24"/>
        <v>February</v>
      </c>
      <c r="D271">
        <f t="shared" si="25"/>
        <v>2017</v>
      </c>
      <c r="E271" t="s">
        <v>23</v>
      </c>
      <c r="F271" t="s">
        <v>18</v>
      </c>
      <c r="G271" t="s">
        <v>25</v>
      </c>
      <c r="H271">
        <v>299</v>
      </c>
      <c r="I271">
        <v>1</v>
      </c>
      <c r="J271">
        <v>299</v>
      </c>
      <c r="K271">
        <f t="shared" si="26"/>
        <v>299</v>
      </c>
      <c r="L271" t="s">
        <v>20</v>
      </c>
      <c r="M271">
        <f t="shared" si="27"/>
        <v>1</v>
      </c>
      <c r="N271" t="s">
        <v>21</v>
      </c>
      <c r="O271" t="s">
        <v>29</v>
      </c>
      <c r="P271" t="str">
        <f t="shared" si="28"/>
        <v>3</v>
      </c>
      <c r="Q271" t="str">
        <f t="shared" si="29"/>
        <v>&lt;1000</v>
      </c>
    </row>
    <row r="272" spans="1:17">
      <c r="A272">
        <v>271</v>
      </c>
      <c r="B272" s="17">
        <v>42794</v>
      </c>
      <c r="C272" t="str">
        <f t="shared" si="24"/>
        <v>February</v>
      </c>
      <c r="D272">
        <f t="shared" si="25"/>
        <v>2017</v>
      </c>
      <c r="E272" t="s">
        <v>27</v>
      </c>
      <c r="F272" t="s">
        <v>18</v>
      </c>
      <c r="G272" t="s">
        <v>37</v>
      </c>
      <c r="H272">
        <v>399</v>
      </c>
      <c r="I272">
        <v>1</v>
      </c>
      <c r="J272">
        <v>399</v>
      </c>
      <c r="K272">
        <f t="shared" si="26"/>
        <v>399</v>
      </c>
      <c r="L272" t="s">
        <v>31</v>
      </c>
      <c r="M272">
        <f t="shared" si="27"/>
        <v>2</v>
      </c>
      <c r="N272" t="s">
        <v>21</v>
      </c>
      <c r="O272" t="s">
        <v>29</v>
      </c>
      <c r="P272" t="str">
        <f t="shared" si="28"/>
        <v>3</v>
      </c>
      <c r="Q272" t="str">
        <f t="shared" si="29"/>
        <v>&lt;1000</v>
      </c>
    </row>
    <row r="273" spans="1:17">
      <c r="A273">
        <v>272</v>
      </c>
      <c r="B273" s="17">
        <v>42794</v>
      </c>
      <c r="C273" t="str">
        <f t="shared" si="24"/>
        <v>February</v>
      </c>
      <c r="D273">
        <f t="shared" si="25"/>
        <v>2017</v>
      </c>
      <c r="E273" t="s">
        <v>17</v>
      </c>
      <c r="F273" t="s">
        <v>24</v>
      </c>
      <c r="G273" t="s">
        <v>19</v>
      </c>
      <c r="H273">
        <v>199</v>
      </c>
      <c r="I273">
        <v>5</v>
      </c>
      <c r="J273">
        <v>995</v>
      </c>
      <c r="K273">
        <f t="shared" si="26"/>
        <v>995</v>
      </c>
      <c r="L273" t="s">
        <v>20</v>
      </c>
      <c r="M273">
        <f t="shared" si="27"/>
        <v>1</v>
      </c>
      <c r="N273" t="s">
        <v>21</v>
      </c>
      <c r="O273" t="s">
        <v>29</v>
      </c>
      <c r="P273" t="str">
        <f t="shared" si="28"/>
        <v>3</v>
      </c>
      <c r="Q273" t="str">
        <f t="shared" si="29"/>
        <v>&lt;1000</v>
      </c>
    </row>
    <row r="274" spans="1:17">
      <c r="A274">
        <v>273</v>
      </c>
      <c r="B274" s="17">
        <v>42794</v>
      </c>
      <c r="C274" t="str">
        <f t="shared" si="24"/>
        <v>February</v>
      </c>
      <c r="D274">
        <f t="shared" si="25"/>
        <v>2017</v>
      </c>
      <c r="E274" t="s">
        <v>23</v>
      </c>
      <c r="F274" t="s">
        <v>35</v>
      </c>
      <c r="G274" t="s">
        <v>32</v>
      </c>
      <c r="H274">
        <v>499</v>
      </c>
      <c r="I274">
        <v>5</v>
      </c>
      <c r="J274">
        <v>2495</v>
      </c>
      <c r="K274">
        <f t="shared" si="26"/>
        <v>2495</v>
      </c>
      <c r="L274" t="s">
        <v>31</v>
      </c>
      <c r="M274">
        <f t="shared" si="27"/>
        <v>2</v>
      </c>
      <c r="N274" t="s">
        <v>21</v>
      </c>
      <c r="O274" t="s">
        <v>29</v>
      </c>
      <c r="P274" t="str">
        <f t="shared" si="28"/>
        <v>3</v>
      </c>
      <c r="Q274" t="str">
        <f t="shared" si="29"/>
        <v>2000-2999</v>
      </c>
    </row>
    <row r="275" spans="1:17">
      <c r="A275">
        <v>274</v>
      </c>
      <c r="B275" s="17">
        <v>42794</v>
      </c>
      <c r="C275" t="str">
        <f t="shared" si="24"/>
        <v>February</v>
      </c>
      <c r="D275">
        <f t="shared" si="25"/>
        <v>2017</v>
      </c>
      <c r="E275" t="s">
        <v>17</v>
      </c>
      <c r="F275" t="s">
        <v>24</v>
      </c>
      <c r="G275" t="s">
        <v>25</v>
      </c>
      <c r="H275">
        <v>299</v>
      </c>
      <c r="I275">
        <v>6</v>
      </c>
      <c r="J275">
        <v>1794</v>
      </c>
      <c r="K275">
        <f t="shared" si="26"/>
        <v>1794</v>
      </c>
      <c r="L275" t="s">
        <v>20</v>
      </c>
      <c r="M275">
        <f t="shared" si="27"/>
        <v>1</v>
      </c>
      <c r="N275" t="s">
        <v>21</v>
      </c>
      <c r="O275" t="s">
        <v>22</v>
      </c>
      <c r="P275" t="str">
        <f t="shared" si="28"/>
        <v>2</v>
      </c>
      <c r="Q275" t="str">
        <f t="shared" si="29"/>
        <v>1000-1999</v>
      </c>
    </row>
    <row r="276" spans="1:17">
      <c r="A276">
        <v>275</v>
      </c>
      <c r="B276" s="17">
        <v>42794</v>
      </c>
      <c r="C276" t="str">
        <f t="shared" si="24"/>
        <v>February</v>
      </c>
      <c r="D276">
        <f t="shared" si="25"/>
        <v>2017</v>
      </c>
      <c r="E276" t="s">
        <v>17</v>
      </c>
      <c r="F276" t="s">
        <v>24</v>
      </c>
      <c r="G276" t="s">
        <v>19</v>
      </c>
      <c r="H276">
        <v>199</v>
      </c>
      <c r="I276">
        <v>10</v>
      </c>
      <c r="J276">
        <v>1990</v>
      </c>
      <c r="K276">
        <f t="shared" si="26"/>
        <v>1990</v>
      </c>
      <c r="L276" t="s">
        <v>20</v>
      </c>
      <c r="M276">
        <f t="shared" si="27"/>
        <v>1</v>
      </c>
      <c r="N276" t="s">
        <v>21</v>
      </c>
      <c r="O276" t="s">
        <v>22</v>
      </c>
      <c r="P276" t="str">
        <f t="shared" si="28"/>
        <v>2</v>
      </c>
      <c r="Q276" t="str">
        <f t="shared" si="29"/>
        <v>1000-1999</v>
      </c>
    </row>
    <row r="277" spans="1:17">
      <c r="A277">
        <v>276</v>
      </c>
      <c r="B277" s="17">
        <v>42794</v>
      </c>
      <c r="C277" t="str">
        <f t="shared" si="24"/>
        <v>February</v>
      </c>
      <c r="D277">
        <f t="shared" si="25"/>
        <v>2017</v>
      </c>
      <c r="E277" t="s">
        <v>23</v>
      </c>
      <c r="F277" t="s">
        <v>28</v>
      </c>
      <c r="G277" t="s">
        <v>19</v>
      </c>
      <c r="H277">
        <v>199</v>
      </c>
      <c r="I277">
        <v>7</v>
      </c>
      <c r="J277">
        <v>1393</v>
      </c>
      <c r="K277">
        <f t="shared" si="26"/>
        <v>1393</v>
      </c>
      <c r="L277" t="s">
        <v>20</v>
      </c>
      <c r="M277">
        <f t="shared" si="27"/>
        <v>1</v>
      </c>
      <c r="N277" t="s">
        <v>21</v>
      </c>
      <c r="O277" t="s">
        <v>26</v>
      </c>
      <c r="P277" t="str">
        <f t="shared" si="28"/>
        <v>1</v>
      </c>
      <c r="Q277" t="str">
        <f t="shared" si="29"/>
        <v>1000-1999</v>
      </c>
    </row>
    <row r="278" spans="1:17">
      <c r="A278">
        <v>277</v>
      </c>
      <c r="B278" s="17">
        <v>42794</v>
      </c>
      <c r="C278" t="str">
        <f t="shared" si="24"/>
        <v>February</v>
      </c>
      <c r="D278">
        <f t="shared" si="25"/>
        <v>2017</v>
      </c>
      <c r="E278" t="s">
        <v>27</v>
      </c>
      <c r="F278" t="s">
        <v>18</v>
      </c>
      <c r="G278" t="s">
        <v>30</v>
      </c>
      <c r="H278">
        <v>99</v>
      </c>
      <c r="I278">
        <v>8</v>
      </c>
      <c r="J278">
        <v>792</v>
      </c>
      <c r="K278">
        <f t="shared" si="26"/>
        <v>792</v>
      </c>
      <c r="L278" t="s">
        <v>20</v>
      </c>
      <c r="M278">
        <f t="shared" si="27"/>
        <v>1</v>
      </c>
      <c r="N278" t="s">
        <v>21</v>
      </c>
      <c r="O278" t="s">
        <v>29</v>
      </c>
      <c r="P278" t="str">
        <f t="shared" si="28"/>
        <v>3</v>
      </c>
      <c r="Q278" t="str">
        <f t="shared" si="29"/>
        <v>&lt;1000</v>
      </c>
    </row>
    <row r="279" spans="1:17">
      <c r="A279">
        <v>278</v>
      </c>
      <c r="B279" s="17">
        <v>42794</v>
      </c>
      <c r="C279" t="str">
        <f t="shared" si="24"/>
        <v>February</v>
      </c>
      <c r="D279">
        <f t="shared" si="25"/>
        <v>2017</v>
      </c>
      <c r="E279" t="s">
        <v>17</v>
      </c>
      <c r="F279" t="s">
        <v>39</v>
      </c>
      <c r="G279" t="s">
        <v>30</v>
      </c>
      <c r="H279">
        <v>99</v>
      </c>
      <c r="I279">
        <v>2</v>
      </c>
      <c r="J279">
        <v>198</v>
      </c>
      <c r="K279">
        <f t="shared" si="26"/>
        <v>198</v>
      </c>
      <c r="L279" t="s">
        <v>20</v>
      </c>
      <c r="M279">
        <f t="shared" si="27"/>
        <v>1</v>
      </c>
      <c r="N279" t="s">
        <v>21</v>
      </c>
      <c r="O279" t="s">
        <v>36</v>
      </c>
      <c r="P279" t="str">
        <f t="shared" si="28"/>
        <v>4</v>
      </c>
      <c r="Q279" t="str">
        <f t="shared" si="29"/>
        <v>&lt;1000</v>
      </c>
    </row>
    <row r="280" spans="1:17">
      <c r="A280">
        <v>279</v>
      </c>
      <c r="B280" s="17">
        <v>42795</v>
      </c>
      <c r="C280" t="str">
        <f t="shared" si="24"/>
        <v>March</v>
      </c>
      <c r="D280">
        <f t="shared" si="25"/>
        <v>2017</v>
      </c>
      <c r="E280" t="s">
        <v>27</v>
      </c>
      <c r="F280" t="s">
        <v>28</v>
      </c>
      <c r="G280" t="s">
        <v>37</v>
      </c>
      <c r="H280">
        <v>399</v>
      </c>
      <c r="I280">
        <v>5</v>
      </c>
      <c r="J280">
        <v>1995</v>
      </c>
      <c r="K280">
        <f t="shared" si="26"/>
        <v>1995</v>
      </c>
      <c r="L280" t="s">
        <v>20</v>
      </c>
      <c r="M280">
        <f t="shared" si="27"/>
        <v>1</v>
      </c>
      <c r="N280" t="s">
        <v>21</v>
      </c>
      <c r="O280" t="s">
        <v>22</v>
      </c>
      <c r="P280" t="str">
        <f t="shared" si="28"/>
        <v>2</v>
      </c>
      <c r="Q280" t="str">
        <f t="shared" si="29"/>
        <v>1000-1999</v>
      </c>
    </row>
    <row r="281" spans="1:17">
      <c r="A281">
        <v>280</v>
      </c>
      <c r="B281" s="17">
        <v>42795</v>
      </c>
      <c r="C281" t="str">
        <f t="shared" si="24"/>
        <v>March</v>
      </c>
      <c r="D281">
        <f t="shared" si="25"/>
        <v>2017</v>
      </c>
      <c r="E281" t="s">
        <v>27</v>
      </c>
      <c r="F281" t="s">
        <v>39</v>
      </c>
      <c r="G281" t="s">
        <v>32</v>
      </c>
      <c r="H281">
        <v>499</v>
      </c>
      <c r="I281">
        <v>5</v>
      </c>
      <c r="J281">
        <v>2495</v>
      </c>
      <c r="K281">
        <f t="shared" si="26"/>
        <v>2495</v>
      </c>
      <c r="L281" t="s">
        <v>20</v>
      </c>
      <c r="M281">
        <f t="shared" si="27"/>
        <v>1</v>
      </c>
      <c r="N281" t="s">
        <v>21</v>
      </c>
      <c r="O281" t="s">
        <v>36</v>
      </c>
      <c r="P281" t="str">
        <f t="shared" si="28"/>
        <v>4</v>
      </c>
      <c r="Q281" t="str">
        <f t="shared" si="29"/>
        <v>2000-2999</v>
      </c>
    </row>
    <row r="282" spans="1:17">
      <c r="A282">
        <v>281</v>
      </c>
      <c r="B282" s="17">
        <v>42795</v>
      </c>
      <c r="C282" t="str">
        <f t="shared" si="24"/>
        <v>March</v>
      </c>
      <c r="D282">
        <f t="shared" si="25"/>
        <v>2017</v>
      </c>
      <c r="E282" t="s">
        <v>17</v>
      </c>
      <c r="F282" t="s">
        <v>18</v>
      </c>
      <c r="G282" t="s">
        <v>37</v>
      </c>
      <c r="H282">
        <v>399</v>
      </c>
      <c r="I282">
        <v>7</v>
      </c>
      <c r="J282">
        <v>2793</v>
      </c>
      <c r="K282">
        <f t="shared" si="26"/>
        <v>2793</v>
      </c>
      <c r="L282" t="s">
        <v>20</v>
      </c>
      <c r="M282">
        <f t="shared" si="27"/>
        <v>1</v>
      </c>
      <c r="N282" t="s">
        <v>21</v>
      </c>
      <c r="O282" t="s">
        <v>36</v>
      </c>
      <c r="P282" t="str">
        <f t="shared" si="28"/>
        <v>4</v>
      </c>
      <c r="Q282" t="str">
        <f t="shared" si="29"/>
        <v>2000-2999</v>
      </c>
    </row>
    <row r="283" spans="1:17">
      <c r="A283">
        <v>282</v>
      </c>
      <c r="B283" s="17">
        <v>42795</v>
      </c>
      <c r="C283" t="str">
        <f t="shared" si="24"/>
        <v>March</v>
      </c>
      <c r="D283">
        <f t="shared" si="25"/>
        <v>2017</v>
      </c>
      <c r="E283" t="s">
        <v>23</v>
      </c>
      <c r="F283" t="s">
        <v>39</v>
      </c>
      <c r="G283" t="s">
        <v>25</v>
      </c>
      <c r="H283">
        <v>299</v>
      </c>
      <c r="I283">
        <v>7</v>
      </c>
      <c r="J283">
        <v>2093</v>
      </c>
      <c r="K283">
        <f t="shared" si="26"/>
        <v>2093</v>
      </c>
      <c r="L283" t="s">
        <v>20</v>
      </c>
      <c r="M283">
        <f t="shared" si="27"/>
        <v>1</v>
      </c>
      <c r="N283" t="s">
        <v>21</v>
      </c>
      <c r="O283" t="s">
        <v>36</v>
      </c>
      <c r="P283" t="str">
        <f t="shared" si="28"/>
        <v>4</v>
      </c>
      <c r="Q283" t="str">
        <f t="shared" si="29"/>
        <v>2000-2999</v>
      </c>
    </row>
    <row r="284" spans="1:17">
      <c r="A284">
        <v>283</v>
      </c>
      <c r="B284" s="17">
        <v>42796</v>
      </c>
      <c r="C284" t="str">
        <f t="shared" si="24"/>
        <v>March</v>
      </c>
      <c r="D284">
        <f t="shared" si="25"/>
        <v>2017</v>
      </c>
      <c r="E284" t="s">
        <v>17</v>
      </c>
      <c r="F284" t="s">
        <v>39</v>
      </c>
      <c r="G284" t="s">
        <v>19</v>
      </c>
      <c r="H284">
        <v>199</v>
      </c>
      <c r="I284">
        <v>5</v>
      </c>
      <c r="J284">
        <v>995</v>
      </c>
      <c r="K284">
        <f t="shared" si="26"/>
        <v>995</v>
      </c>
      <c r="L284" t="s">
        <v>31</v>
      </c>
      <c r="M284">
        <f t="shared" si="27"/>
        <v>2</v>
      </c>
      <c r="N284" t="s">
        <v>21</v>
      </c>
      <c r="O284" t="s">
        <v>38</v>
      </c>
      <c r="P284" t="str">
        <f t="shared" si="28"/>
        <v>5</v>
      </c>
      <c r="Q284" t="str">
        <f t="shared" si="29"/>
        <v>&lt;1000</v>
      </c>
    </row>
    <row r="285" spans="1:17">
      <c r="A285">
        <v>284</v>
      </c>
      <c r="B285" s="17">
        <v>42796</v>
      </c>
      <c r="C285" t="str">
        <f t="shared" si="24"/>
        <v>March</v>
      </c>
      <c r="D285">
        <f t="shared" si="25"/>
        <v>2017</v>
      </c>
      <c r="E285" t="s">
        <v>23</v>
      </c>
      <c r="F285" t="s">
        <v>18</v>
      </c>
      <c r="G285" t="s">
        <v>30</v>
      </c>
      <c r="H285">
        <v>99</v>
      </c>
      <c r="I285">
        <v>7</v>
      </c>
      <c r="J285">
        <v>693</v>
      </c>
      <c r="K285">
        <f t="shared" si="26"/>
        <v>693</v>
      </c>
      <c r="L285" t="s">
        <v>20</v>
      </c>
      <c r="M285">
        <f t="shared" si="27"/>
        <v>1</v>
      </c>
      <c r="N285" t="s">
        <v>21</v>
      </c>
      <c r="O285" t="s">
        <v>29</v>
      </c>
      <c r="P285" t="str">
        <f t="shared" si="28"/>
        <v>3</v>
      </c>
      <c r="Q285" t="str">
        <f t="shared" si="29"/>
        <v>&lt;1000</v>
      </c>
    </row>
    <row r="286" spans="1:17">
      <c r="A286">
        <v>285</v>
      </c>
      <c r="B286" s="17">
        <v>42796</v>
      </c>
      <c r="C286" t="str">
        <f t="shared" si="24"/>
        <v>March</v>
      </c>
      <c r="D286">
        <f t="shared" si="25"/>
        <v>2017</v>
      </c>
      <c r="E286" t="s">
        <v>17</v>
      </c>
      <c r="F286" t="s">
        <v>28</v>
      </c>
      <c r="G286" t="s">
        <v>30</v>
      </c>
      <c r="H286">
        <v>99</v>
      </c>
      <c r="I286">
        <v>2</v>
      </c>
      <c r="J286">
        <v>198</v>
      </c>
      <c r="K286">
        <f t="shared" si="26"/>
        <v>198</v>
      </c>
      <c r="L286" t="s">
        <v>20</v>
      </c>
      <c r="M286">
        <f t="shared" si="27"/>
        <v>1</v>
      </c>
      <c r="N286" t="s">
        <v>21</v>
      </c>
      <c r="O286" t="s">
        <v>22</v>
      </c>
      <c r="P286" t="str">
        <f t="shared" si="28"/>
        <v>2</v>
      </c>
      <c r="Q286" t="str">
        <f t="shared" si="29"/>
        <v>&lt;1000</v>
      </c>
    </row>
    <row r="287" spans="1:17">
      <c r="A287">
        <v>286</v>
      </c>
      <c r="B287" s="17">
        <v>42796</v>
      </c>
      <c r="C287" t="str">
        <f t="shared" si="24"/>
        <v>March</v>
      </c>
      <c r="D287">
        <f t="shared" si="25"/>
        <v>2017</v>
      </c>
      <c r="E287" t="s">
        <v>27</v>
      </c>
      <c r="F287" t="s">
        <v>40</v>
      </c>
      <c r="G287" t="s">
        <v>30</v>
      </c>
      <c r="H287">
        <v>99</v>
      </c>
      <c r="I287">
        <v>10</v>
      </c>
      <c r="J287">
        <v>990</v>
      </c>
      <c r="K287">
        <f t="shared" si="26"/>
        <v>990</v>
      </c>
      <c r="L287" t="s">
        <v>20</v>
      </c>
      <c r="M287">
        <f t="shared" si="27"/>
        <v>1</v>
      </c>
      <c r="N287" t="s">
        <v>21</v>
      </c>
      <c r="O287" t="s">
        <v>29</v>
      </c>
      <c r="P287" t="str">
        <f t="shared" si="28"/>
        <v>3</v>
      </c>
      <c r="Q287" t="str">
        <f t="shared" si="29"/>
        <v>&lt;1000</v>
      </c>
    </row>
    <row r="288" spans="1:17">
      <c r="A288">
        <v>287</v>
      </c>
      <c r="B288" s="17">
        <v>42796</v>
      </c>
      <c r="C288" t="str">
        <f t="shared" si="24"/>
        <v>March</v>
      </c>
      <c r="D288">
        <f t="shared" si="25"/>
        <v>2017</v>
      </c>
      <c r="E288" t="s">
        <v>27</v>
      </c>
      <c r="F288" t="s">
        <v>40</v>
      </c>
      <c r="G288" t="s">
        <v>19</v>
      </c>
      <c r="H288">
        <v>199</v>
      </c>
      <c r="I288">
        <v>1</v>
      </c>
      <c r="J288">
        <v>199</v>
      </c>
      <c r="K288">
        <f t="shared" si="26"/>
        <v>199</v>
      </c>
      <c r="L288" t="s">
        <v>20</v>
      </c>
      <c r="M288">
        <f t="shared" si="27"/>
        <v>1</v>
      </c>
      <c r="N288" t="s">
        <v>21</v>
      </c>
      <c r="O288" t="s">
        <v>36</v>
      </c>
      <c r="P288" t="str">
        <f t="shared" si="28"/>
        <v>4</v>
      </c>
      <c r="Q288" t="str">
        <f t="shared" si="29"/>
        <v>&lt;1000</v>
      </c>
    </row>
    <row r="289" spans="1:17">
      <c r="A289">
        <v>288</v>
      </c>
      <c r="B289" s="17">
        <v>42796</v>
      </c>
      <c r="C289" t="str">
        <f t="shared" si="24"/>
        <v>March</v>
      </c>
      <c r="D289">
        <f t="shared" si="25"/>
        <v>2017</v>
      </c>
      <c r="E289" t="s">
        <v>27</v>
      </c>
      <c r="F289" t="s">
        <v>40</v>
      </c>
      <c r="G289" t="s">
        <v>25</v>
      </c>
      <c r="H289">
        <v>299</v>
      </c>
      <c r="I289">
        <v>3</v>
      </c>
      <c r="J289">
        <v>897</v>
      </c>
      <c r="K289">
        <f t="shared" si="26"/>
        <v>897</v>
      </c>
      <c r="L289" t="s">
        <v>31</v>
      </c>
      <c r="M289">
        <f t="shared" si="27"/>
        <v>2</v>
      </c>
      <c r="N289" t="s">
        <v>21</v>
      </c>
      <c r="O289" t="s">
        <v>38</v>
      </c>
      <c r="P289" t="str">
        <f t="shared" si="28"/>
        <v>5</v>
      </c>
      <c r="Q289" t="str">
        <f t="shared" si="29"/>
        <v>&lt;1000</v>
      </c>
    </row>
    <row r="290" spans="1:17">
      <c r="A290">
        <v>289</v>
      </c>
      <c r="B290" s="17">
        <v>42796</v>
      </c>
      <c r="C290" t="str">
        <f t="shared" si="24"/>
        <v>March</v>
      </c>
      <c r="D290">
        <f t="shared" si="25"/>
        <v>2017</v>
      </c>
      <c r="E290" t="s">
        <v>23</v>
      </c>
      <c r="F290" t="s">
        <v>24</v>
      </c>
      <c r="G290" t="s">
        <v>37</v>
      </c>
      <c r="H290">
        <v>399</v>
      </c>
      <c r="I290">
        <v>1</v>
      </c>
      <c r="J290">
        <v>399</v>
      </c>
      <c r="K290">
        <f t="shared" si="26"/>
        <v>399</v>
      </c>
      <c r="L290" t="s">
        <v>20</v>
      </c>
      <c r="M290">
        <f t="shared" si="27"/>
        <v>1</v>
      </c>
      <c r="N290" t="s">
        <v>21</v>
      </c>
      <c r="O290" t="s">
        <v>29</v>
      </c>
      <c r="P290" t="str">
        <f t="shared" si="28"/>
        <v>3</v>
      </c>
      <c r="Q290" t="str">
        <f t="shared" si="29"/>
        <v>&lt;1000</v>
      </c>
    </row>
    <row r="291" spans="1:17">
      <c r="A291">
        <v>290</v>
      </c>
      <c r="B291" s="17">
        <v>42796</v>
      </c>
      <c r="C291" t="str">
        <f t="shared" si="24"/>
        <v>March</v>
      </c>
      <c r="D291">
        <f t="shared" si="25"/>
        <v>2017</v>
      </c>
      <c r="E291" t="s">
        <v>27</v>
      </c>
      <c r="F291" t="s">
        <v>28</v>
      </c>
      <c r="G291" t="s">
        <v>25</v>
      </c>
      <c r="H291">
        <v>299</v>
      </c>
      <c r="I291">
        <v>2</v>
      </c>
      <c r="J291">
        <v>598</v>
      </c>
      <c r="K291">
        <f t="shared" si="26"/>
        <v>598</v>
      </c>
      <c r="L291" t="s">
        <v>31</v>
      </c>
      <c r="M291">
        <f t="shared" si="27"/>
        <v>2</v>
      </c>
      <c r="N291" t="s">
        <v>21</v>
      </c>
      <c r="O291" t="s">
        <v>36</v>
      </c>
      <c r="P291" t="str">
        <f t="shared" si="28"/>
        <v>4</v>
      </c>
      <c r="Q291" t="str">
        <f t="shared" si="29"/>
        <v>&lt;1000</v>
      </c>
    </row>
    <row r="292" spans="1:17">
      <c r="A292">
        <v>291</v>
      </c>
      <c r="B292" s="17">
        <v>42796</v>
      </c>
      <c r="C292" t="str">
        <f t="shared" si="24"/>
        <v>March</v>
      </c>
      <c r="D292">
        <f t="shared" si="25"/>
        <v>2017</v>
      </c>
      <c r="E292" t="s">
        <v>17</v>
      </c>
      <c r="F292" t="s">
        <v>35</v>
      </c>
      <c r="G292" t="s">
        <v>30</v>
      </c>
      <c r="H292">
        <v>99</v>
      </c>
      <c r="I292">
        <v>10</v>
      </c>
      <c r="J292">
        <v>990</v>
      </c>
      <c r="K292">
        <f t="shared" si="26"/>
        <v>990</v>
      </c>
      <c r="L292" t="s">
        <v>31</v>
      </c>
      <c r="M292">
        <f t="shared" si="27"/>
        <v>2</v>
      </c>
      <c r="N292" t="s">
        <v>21</v>
      </c>
      <c r="O292" t="s">
        <v>22</v>
      </c>
      <c r="P292" t="str">
        <f t="shared" si="28"/>
        <v>2</v>
      </c>
      <c r="Q292" t="str">
        <f t="shared" si="29"/>
        <v>&lt;1000</v>
      </c>
    </row>
    <row r="293" spans="1:17">
      <c r="A293">
        <v>292</v>
      </c>
      <c r="B293" s="17">
        <v>42796</v>
      </c>
      <c r="C293" t="str">
        <f t="shared" si="24"/>
        <v>March</v>
      </c>
      <c r="D293">
        <f t="shared" si="25"/>
        <v>2017</v>
      </c>
      <c r="E293" t="s">
        <v>17</v>
      </c>
      <c r="F293" t="s">
        <v>18</v>
      </c>
      <c r="G293" t="s">
        <v>32</v>
      </c>
      <c r="H293">
        <v>499</v>
      </c>
      <c r="I293">
        <v>10</v>
      </c>
      <c r="J293">
        <v>4990</v>
      </c>
      <c r="K293">
        <f t="shared" si="26"/>
        <v>4990</v>
      </c>
      <c r="L293" t="s">
        <v>31</v>
      </c>
      <c r="M293">
        <f t="shared" si="27"/>
        <v>2</v>
      </c>
      <c r="N293" t="s">
        <v>21</v>
      </c>
      <c r="O293" t="s">
        <v>26</v>
      </c>
      <c r="P293" t="str">
        <f t="shared" si="28"/>
        <v>1</v>
      </c>
      <c r="Q293" t="str">
        <f t="shared" si="29"/>
        <v>&gt;4000</v>
      </c>
    </row>
    <row r="294" spans="1:17">
      <c r="A294">
        <v>293</v>
      </c>
      <c r="B294" s="17">
        <v>42796</v>
      </c>
      <c r="C294" t="str">
        <f t="shared" si="24"/>
        <v>March</v>
      </c>
      <c r="D294">
        <f t="shared" si="25"/>
        <v>2017</v>
      </c>
      <c r="E294" t="s">
        <v>17</v>
      </c>
      <c r="F294" t="s">
        <v>18</v>
      </c>
      <c r="G294" t="s">
        <v>37</v>
      </c>
      <c r="H294">
        <v>399</v>
      </c>
      <c r="I294">
        <v>3</v>
      </c>
      <c r="J294">
        <v>1197</v>
      </c>
      <c r="K294">
        <f t="shared" si="26"/>
        <v>1197</v>
      </c>
      <c r="L294" t="s">
        <v>31</v>
      </c>
      <c r="M294">
        <f t="shared" si="27"/>
        <v>2</v>
      </c>
      <c r="N294" t="s">
        <v>34</v>
      </c>
      <c r="O294" t="s">
        <v>22</v>
      </c>
      <c r="P294" t="str">
        <f t="shared" si="28"/>
        <v>2</v>
      </c>
      <c r="Q294" t="str">
        <f t="shared" si="29"/>
        <v>1000-1999</v>
      </c>
    </row>
    <row r="295" spans="1:17">
      <c r="A295">
        <v>294</v>
      </c>
      <c r="B295" s="17">
        <v>42797</v>
      </c>
      <c r="C295" t="str">
        <f t="shared" si="24"/>
        <v>March</v>
      </c>
      <c r="D295">
        <f t="shared" si="25"/>
        <v>2017</v>
      </c>
      <c r="E295" t="s">
        <v>23</v>
      </c>
      <c r="F295" t="s">
        <v>18</v>
      </c>
      <c r="G295" t="s">
        <v>30</v>
      </c>
      <c r="H295">
        <v>99</v>
      </c>
      <c r="I295">
        <v>1</v>
      </c>
      <c r="J295">
        <v>99</v>
      </c>
      <c r="K295">
        <f t="shared" si="26"/>
        <v>99</v>
      </c>
      <c r="L295" t="s">
        <v>20</v>
      </c>
      <c r="M295">
        <f t="shared" si="27"/>
        <v>1</v>
      </c>
      <c r="N295" t="s">
        <v>34</v>
      </c>
      <c r="O295" t="s">
        <v>36</v>
      </c>
      <c r="P295" t="str">
        <f t="shared" si="28"/>
        <v>4</v>
      </c>
      <c r="Q295" t="str">
        <f t="shared" si="29"/>
        <v>&lt;1000</v>
      </c>
    </row>
    <row r="296" spans="1:17">
      <c r="A296">
        <v>295</v>
      </c>
      <c r="B296" s="17">
        <v>42797</v>
      </c>
      <c r="C296" t="str">
        <f t="shared" si="24"/>
        <v>March</v>
      </c>
      <c r="D296">
        <f t="shared" si="25"/>
        <v>2017</v>
      </c>
      <c r="E296" t="s">
        <v>23</v>
      </c>
      <c r="F296" t="s">
        <v>39</v>
      </c>
      <c r="G296" t="s">
        <v>37</v>
      </c>
      <c r="H296">
        <v>399</v>
      </c>
      <c r="I296">
        <v>3</v>
      </c>
      <c r="J296">
        <v>1197</v>
      </c>
      <c r="K296">
        <f t="shared" si="26"/>
        <v>1197</v>
      </c>
      <c r="L296" t="s">
        <v>20</v>
      </c>
      <c r="M296">
        <f t="shared" si="27"/>
        <v>1</v>
      </c>
      <c r="N296" t="s">
        <v>21</v>
      </c>
      <c r="O296" t="s">
        <v>29</v>
      </c>
      <c r="P296" t="str">
        <f t="shared" si="28"/>
        <v>3</v>
      </c>
      <c r="Q296" t="str">
        <f t="shared" si="29"/>
        <v>1000-1999</v>
      </c>
    </row>
    <row r="297" spans="1:17">
      <c r="A297">
        <v>296</v>
      </c>
      <c r="B297" s="17">
        <v>42797</v>
      </c>
      <c r="C297" t="str">
        <f t="shared" si="24"/>
        <v>March</v>
      </c>
      <c r="D297">
        <f t="shared" si="25"/>
        <v>2017</v>
      </c>
      <c r="E297" t="s">
        <v>17</v>
      </c>
      <c r="F297" t="s">
        <v>28</v>
      </c>
      <c r="G297" t="s">
        <v>37</v>
      </c>
      <c r="H297">
        <v>399</v>
      </c>
      <c r="I297">
        <v>9</v>
      </c>
      <c r="J297">
        <v>3591</v>
      </c>
      <c r="K297">
        <f t="shared" si="26"/>
        <v>3591</v>
      </c>
      <c r="L297" t="s">
        <v>31</v>
      </c>
      <c r="M297">
        <f t="shared" si="27"/>
        <v>2</v>
      </c>
      <c r="N297" t="s">
        <v>21</v>
      </c>
      <c r="O297" t="s">
        <v>29</v>
      </c>
      <c r="P297" t="str">
        <f t="shared" si="28"/>
        <v>3</v>
      </c>
      <c r="Q297" t="str">
        <f t="shared" si="29"/>
        <v>3000-3999</v>
      </c>
    </row>
    <row r="298" spans="1:17">
      <c r="A298">
        <v>297</v>
      </c>
      <c r="B298" s="17">
        <v>42797</v>
      </c>
      <c r="C298" t="str">
        <f t="shared" si="24"/>
        <v>March</v>
      </c>
      <c r="D298">
        <f t="shared" si="25"/>
        <v>2017</v>
      </c>
      <c r="E298" t="s">
        <v>27</v>
      </c>
      <c r="F298" t="s">
        <v>39</v>
      </c>
      <c r="G298" t="s">
        <v>30</v>
      </c>
      <c r="H298">
        <v>99</v>
      </c>
      <c r="I298">
        <v>8</v>
      </c>
      <c r="J298">
        <v>792</v>
      </c>
      <c r="K298">
        <f t="shared" si="26"/>
        <v>792</v>
      </c>
      <c r="L298" t="s">
        <v>31</v>
      </c>
      <c r="M298">
        <f t="shared" si="27"/>
        <v>2</v>
      </c>
      <c r="N298" t="s">
        <v>21</v>
      </c>
      <c r="O298" t="s">
        <v>29</v>
      </c>
      <c r="P298" t="str">
        <f t="shared" si="28"/>
        <v>3</v>
      </c>
      <c r="Q298" t="str">
        <f t="shared" si="29"/>
        <v>&lt;1000</v>
      </c>
    </row>
    <row r="299" spans="1:17">
      <c r="A299">
        <v>298</v>
      </c>
      <c r="B299" s="17">
        <v>42797</v>
      </c>
      <c r="C299" t="str">
        <f t="shared" si="24"/>
        <v>March</v>
      </c>
      <c r="D299">
        <f t="shared" si="25"/>
        <v>2017</v>
      </c>
      <c r="E299" t="s">
        <v>17</v>
      </c>
      <c r="F299" t="s">
        <v>18</v>
      </c>
      <c r="G299" t="s">
        <v>19</v>
      </c>
      <c r="H299">
        <v>199</v>
      </c>
      <c r="I299">
        <v>5</v>
      </c>
      <c r="J299">
        <v>995</v>
      </c>
      <c r="K299">
        <f t="shared" si="26"/>
        <v>995</v>
      </c>
      <c r="L299" t="s">
        <v>31</v>
      </c>
      <c r="M299">
        <f t="shared" si="27"/>
        <v>2</v>
      </c>
      <c r="N299" t="s">
        <v>21</v>
      </c>
      <c r="O299" t="s">
        <v>26</v>
      </c>
      <c r="P299" t="str">
        <f t="shared" si="28"/>
        <v>1</v>
      </c>
      <c r="Q299" t="str">
        <f t="shared" si="29"/>
        <v>&lt;1000</v>
      </c>
    </row>
    <row r="300" spans="1:17">
      <c r="A300">
        <v>299</v>
      </c>
      <c r="B300" s="17">
        <v>42797</v>
      </c>
      <c r="C300" t="str">
        <f t="shared" si="24"/>
        <v>March</v>
      </c>
      <c r="D300">
        <f t="shared" si="25"/>
        <v>2017</v>
      </c>
      <c r="E300" t="s">
        <v>27</v>
      </c>
      <c r="F300" t="s">
        <v>35</v>
      </c>
      <c r="G300" t="s">
        <v>37</v>
      </c>
      <c r="H300">
        <v>399</v>
      </c>
      <c r="I300">
        <v>7</v>
      </c>
      <c r="J300">
        <v>2793</v>
      </c>
      <c r="K300">
        <f t="shared" si="26"/>
        <v>2793</v>
      </c>
      <c r="L300" t="s">
        <v>20</v>
      </c>
      <c r="M300">
        <f t="shared" si="27"/>
        <v>1</v>
      </c>
      <c r="N300" t="s">
        <v>21</v>
      </c>
      <c r="O300" t="s">
        <v>29</v>
      </c>
      <c r="P300" t="str">
        <f t="shared" si="28"/>
        <v>3</v>
      </c>
      <c r="Q300" t="str">
        <f t="shared" si="29"/>
        <v>2000-2999</v>
      </c>
    </row>
    <row r="301" spans="1:17">
      <c r="A301">
        <v>300</v>
      </c>
      <c r="B301" s="17">
        <v>42797</v>
      </c>
      <c r="C301" t="str">
        <f t="shared" si="24"/>
        <v>March</v>
      </c>
      <c r="D301">
        <f t="shared" si="25"/>
        <v>2017</v>
      </c>
      <c r="E301" t="s">
        <v>17</v>
      </c>
      <c r="F301" t="s">
        <v>33</v>
      </c>
      <c r="G301" t="s">
        <v>30</v>
      </c>
      <c r="H301">
        <v>99</v>
      </c>
      <c r="I301">
        <v>9</v>
      </c>
      <c r="J301">
        <v>891</v>
      </c>
      <c r="K301">
        <f t="shared" si="26"/>
        <v>891</v>
      </c>
      <c r="L301" t="s">
        <v>31</v>
      </c>
      <c r="M301">
        <f t="shared" si="27"/>
        <v>2</v>
      </c>
      <c r="N301" t="s">
        <v>21</v>
      </c>
      <c r="O301" t="s">
        <v>26</v>
      </c>
      <c r="P301" t="str">
        <f t="shared" si="28"/>
        <v>1</v>
      </c>
      <c r="Q301" t="str">
        <f t="shared" si="29"/>
        <v>&lt;1000</v>
      </c>
    </row>
    <row r="302" spans="1:17">
      <c r="A302">
        <v>301</v>
      </c>
      <c r="B302" s="17">
        <v>42798</v>
      </c>
      <c r="C302" t="str">
        <f t="shared" si="24"/>
        <v>March</v>
      </c>
      <c r="D302">
        <f t="shared" si="25"/>
        <v>2017</v>
      </c>
      <c r="E302" t="s">
        <v>23</v>
      </c>
      <c r="F302" t="s">
        <v>35</v>
      </c>
      <c r="G302" t="s">
        <v>37</v>
      </c>
      <c r="H302">
        <v>399</v>
      </c>
      <c r="I302">
        <v>4</v>
      </c>
      <c r="J302">
        <v>1596</v>
      </c>
      <c r="K302">
        <f t="shared" si="26"/>
        <v>1596</v>
      </c>
      <c r="L302" t="s">
        <v>20</v>
      </c>
      <c r="M302">
        <f t="shared" si="27"/>
        <v>1</v>
      </c>
      <c r="N302" t="s">
        <v>21</v>
      </c>
      <c r="O302" t="s">
        <v>22</v>
      </c>
      <c r="P302" t="str">
        <f t="shared" si="28"/>
        <v>2</v>
      </c>
      <c r="Q302" t="str">
        <f t="shared" si="29"/>
        <v>1000-1999</v>
      </c>
    </row>
    <row r="303" spans="1:17">
      <c r="A303">
        <v>302</v>
      </c>
      <c r="B303" s="17">
        <v>42798</v>
      </c>
      <c r="C303" t="str">
        <f t="shared" si="24"/>
        <v>March</v>
      </c>
      <c r="D303">
        <f t="shared" si="25"/>
        <v>2017</v>
      </c>
      <c r="E303" t="s">
        <v>23</v>
      </c>
      <c r="F303" t="s">
        <v>39</v>
      </c>
      <c r="G303" t="s">
        <v>30</v>
      </c>
      <c r="H303">
        <v>99</v>
      </c>
      <c r="I303">
        <v>5</v>
      </c>
      <c r="J303">
        <v>495</v>
      </c>
      <c r="K303">
        <f t="shared" si="26"/>
        <v>495</v>
      </c>
      <c r="L303" t="s">
        <v>20</v>
      </c>
      <c r="M303">
        <f t="shared" si="27"/>
        <v>1</v>
      </c>
      <c r="N303" t="s">
        <v>21</v>
      </c>
      <c r="O303" t="s">
        <v>22</v>
      </c>
      <c r="P303" t="str">
        <f t="shared" si="28"/>
        <v>2</v>
      </c>
      <c r="Q303" t="str">
        <f t="shared" si="29"/>
        <v>&lt;1000</v>
      </c>
    </row>
    <row r="304" spans="1:17">
      <c r="A304">
        <v>303</v>
      </c>
      <c r="B304" s="17">
        <v>42798</v>
      </c>
      <c r="C304" t="str">
        <f t="shared" si="24"/>
        <v>March</v>
      </c>
      <c r="D304">
        <f t="shared" si="25"/>
        <v>2017</v>
      </c>
      <c r="E304" t="s">
        <v>27</v>
      </c>
      <c r="F304" t="s">
        <v>35</v>
      </c>
      <c r="G304" t="s">
        <v>25</v>
      </c>
      <c r="H304">
        <v>299</v>
      </c>
      <c r="I304">
        <v>2</v>
      </c>
      <c r="J304">
        <v>598</v>
      </c>
      <c r="K304">
        <f t="shared" si="26"/>
        <v>598</v>
      </c>
      <c r="L304" t="s">
        <v>20</v>
      </c>
      <c r="M304">
        <f t="shared" si="27"/>
        <v>1</v>
      </c>
      <c r="N304" t="s">
        <v>21</v>
      </c>
      <c r="O304" t="s">
        <v>29</v>
      </c>
      <c r="P304" t="str">
        <f t="shared" si="28"/>
        <v>3</v>
      </c>
      <c r="Q304" t="str">
        <f t="shared" si="29"/>
        <v>&lt;1000</v>
      </c>
    </row>
    <row r="305" spans="1:17">
      <c r="A305">
        <v>304</v>
      </c>
      <c r="B305" s="17">
        <v>42798</v>
      </c>
      <c r="C305" t="str">
        <f t="shared" si="24"/>
        <v>March</v>
      </c>
      <c r="D305">
        <f t="shared" si="25"/>
        <v>2017</v>
      </c>
      <c r="E305" t="s">
        <v>27</v>
      </c>
      <c r="F305" t="s">
        <v>33</v>
      </c>
      <c r="G305" t="s">
        <v>30</v>
      </c>
      <c r="H305">
        <v>99</v>
      </c>
      <c r="I305">
        <v>8</v>
      </c>
      <c r="J305">
        <v>792</v>
      </c>
      <c r="K305">
        <f t="shared" si="26"/>
        <v>792</v>
      </c>
      <c r="L305" t="s">
        <v>20</v>
      </c>
      <c r="M305">
        <f t="shared" si="27"/>
        <v>1</v>
      </c>
      <c r="N305" t="s">
        <v>21</v>
      </c>
      <c r="O305" t="s">
        <v>36</v>
      </c>
      <c r="P305" t="str">
        <f t="shared" si="28"/>
        <v>4</v>
      </c>
      <c r="Q305" t="str">
        <f t="shared" si="29"/>
        <v>&lt;1000</v>
      </c>
    </row>
    <row r="306" spans="1:17">
      <c r="A306">
        <v>305</v>
      </c>
      <c r="B306" s="17">
        <v>42798</v>
      </c>
      <c r="C306" t="str">
        <f t="shared" si="24"/>
        <v>March</v>
      </c>
      <c r="D306">
        <f t="shared" si="25"/>
        <v>2017</v>
      </c>
      <c r="E306" t="s">
        <v>23</v>
      </c>
      <c r="F306" t="s">
        <v>33</v>
      </c>
      <c r="G306" t="s">
        <v>32</v>
      </c>
      <c r="H306">
        <v>499</v>
      </c>
      <c r="I306">
        <v>10</v>
      </c>
      <c r="J306">
        <v>4990</v>
      </c>
      <c r="K306">
        <f t="shared" si="26"/>
        <v>4990</v>
      </c>
      <c r="L306" t="s">
        <v>20</v>
      </c>
      <c r="M306">
        <f t="shared" si="27"/>
        <v>1</v>
      </c>
      <c r="N306" t="s">
        <v>21</v>
      </c>
      <c r="O306" t="s">
        <v>36</v>
      </c>
      <c r="P306" t="str">
        <f t="shared" si="28"/>
        <v>4</v>
      </c>
      <c r="Q306" t="str">
        <f t="shared" si="29"/>
        <v>&gt;4000</v>
      </c>
    </row>
    <row r="307" spans="1:17">
      <c r="A307">
        <v>306</v>
      </c>
      <c r="B307" s="17">
        <v>42798</v>
      </c>
      <c r="C307" t="str">
        <f t="shared" si="24"/>
        <v>March</v>
      </c>
      <c r="D307">
        <f t="shared" si="25"/>
        <v>2017</v>
      </c>
      <c r="E307" t="s">
        <v>17</v>
      </c>
      <c r="F307" t="s">
        <v>28</v>
      </c>
      <c r="G307" t="s">
        <v>30</v>
      </c>
      <c r="H307">
        <v>99</v>
      </c>
      <c r="I307">
        <v>8</v>
      </c>
      <c r="J307">
        <v>792</v>
      </c>
      <c r="K307">
        <f t="shared" si="26"/>
        <v>792</v>
      </c>
      <c r="L307" t="s">
        <v>20</v>
      </c>
      <c r="M307">
        <f t="shared" si="27"/>
        <v>1</v>
      </c>
      <c r="N307" t="s">
        <v>21</v>
      </c>
      <c r="O307" t="s">
        <v>29</v>
      </c>
      <c r="P307" t="str">
        <f t="shared" si="28"/>
        <v>3</v>
      </c>
      <c r="Q307" t="str">
        <f t="shared" si="29"/>
        <v>&lt;1000</v>
      </c>
    </row>
    <row r="308" spans="1:17">
      <c r="A308">
        <v>307</v>
      </c>
      <c r="B308" s="17">
        <v>42798</v>
      </c>
      <c r="C308" t="str">
        <f t="shared" si="24"/>
        <v>March</v>
      </c>
      <c r="D308">
        <f t="shared" si="25"/>
        <v>2017</v>
      </c>
      <c r="E308" t="s">
        <v>17</v>
      </c>
      <c r="F308" t="s">
        <v>24</v>
      </c>
      <c r="G308" t="s">
        <v>37</v>
      </c>
      <c r="H308">
        <v>399</v>
      </c>
      <c r="I308">
        <v>8</v>
      </c>
      <c r="J308">
        <v>3192</v>
      </c>
      <c r="K308">
        <f t="shared" si="26"/>
        <v>3192</v>
      </c>
      <c r="L308" t="s">
        <v>20</v>
      </c>
      <c r="M308">
        <f t="shared" si="27"/>
        <v>1</v>
      </c>
      <c r="N308" t="s">
        <v>21</v>
      </c>
      <c r="O308" t="s">
        <v>22</v>
      </c>
      <c r="P308" t="str">
        <f t="shared" si="28"/>
        <v>2</v>
      </c>
      <c r="Q308" t="str">
        <f t="shared" si="29"/>
        <v>3000-3999</v>
      </c>
    </row>
    <row r="309" spans="1:17">
      <c r="A309">
        <v>308</v>
      </c>
      <c r="B309" s="17">
        <v>42798</v>
      </c>
      <c r="C309" t="str">
        <f t="shared" si="24"/>
        <v>March</v>
      </c>
      <c r="D309">
        <f t="shared" si="25"/>
        <v>2017</v>
      </c>
      <c r="E309" t="s">
        <v>23</v>
      </c>
      <c r="F309" t="s">
        <v>40</v>
      </c>
      <c r="G309" t="s">
        <v>30</v>
      </c>
      <c r="H309">
        <v>99</v>
      </c>
      <c r="I309">
        <v>6</v>
      </c>
      <c r="J309">
        <v>594</v>
      </c>
      <c r="K309">
        <f t="shared" si="26"/>
        <v>594</v>
      </c>
      <c r="L309" t="s">
        <v>20</v>
      </c>
      <c r="M309">
        <f t="shared" si="27"/>
        <v>1</v>
      </c>
      <c r="N309" t="s">
        <v>21</v>
      </c>
      <c r="O309" t="s">
        <v>38</v>
      </c>
      <c r="P309" t="str">
        <f t="shared" si="28"/>
        <v>5</v>
      </c>
      <c r="Q309" t="str">
        <f t="shared" si="29"/>
        <v>&lt;1000</v>
      </c>
    </row>
    <row r="310" spans="1:17">
      <c r="A310">
        <v>309</v>
      </c>
      <c r="B310" s="17">
        <v>42798</v>
      </c>
      <c r="C310" t="str">
        <f t="shared" si="24"/>
        <v>March</v>
      </c>
      <c r="D310">
        <f t="shared" si="25"/>
        <v>2017</v>
      </c>
      <c r="E310" t="s">
        <v>27</v>
      </c>
      <c r="F310" t="s">
        <v>40</v>
      </c>
      <c r="G310" t="s">
        <v>37</v>
      </c>
      <c r="H310">
        <v>399</v>
      </c>
      <c r="I310">
        <v>7</v>
      </c>
      <c r="J310">
        <v>2793</v>
      </c>
      <c r="K310">
        <f t="shared" si="26"/>
        <v>2793</v>
      </c>
      <c r="L310" t="s">
        <v>20</v>
      </c>
      <c r="M310">
        <f t="shared" si="27"/>
        <v>1</v>
      </c>
      <c r="N310" t="s">
        <v>21</v>
      </c>
      <c r="O310" t="s">
        <v>29</v>
      </c>
      <c r="P310" t="str">
        <f t="shared" si="28"/>
        <v>3</v>
      </c>
      <c r="Q310" t="str">
        <f t="shared" si="29"/>
        <v>2000-2999</v>
      </c>
    </row>
    <row r="311" spans="1:17">
      <c r="A311">
        <v>310</v>
      </c>
      <c r="B311" s="17">
        <v>42798</v>
      </c>
      <c r="C311" t="str">
        <f t="shared" si="24"/>
        <v>March</v>
      </c>
      <c r="D311">
        <f t="shared" si="25"/>
        <v>2017</v>
      </c>
      <c r="E311" t="s">
        <v>27</v>
      </c>
      <c r="F311" t="s">
        <v>18</v>
      </c>
      <c r="G311" t="s">
        <v>19</v>
      </c>
      <c r="H311">
        <v>199</v>
      </c>
      <c r="I311">
        <v>5</v>
      </c>
      <c r="J311">
        <v>995</v>
      </c>
      <c r="K311">
        <f t="shared" si="26"/>
        <v>995</v>
      </c>
      <c r="L311" t="s">
        <v>20</v>
      </c>
      <c r="M311">
        <f t="shared" si="27"/>
        <v>1</v>
      </c>
      <c r="N311" t="s">
        <v>34</v>
      </c>
      <c r="O311" t="s">
        <v>29</v>
      </c>
      <c r="P311" t="str">
        <f t="shared" si="28"/>
        <v>3</v>
      </c>
      <c r="Q311" t="str">
        <f t="shared" si="29"/>
        <v>&lt;1000</v>
      </c>
    </row>
    <row r="312" spans="1:17">
      <c r="A312">
        <v>311</v>
      </c>
      <c r="B312" s="17">
        <v>42798</v>
      </c>
      <c r="C312" t="str">
        <f t="shared" si="24"/>
        <v>March</v>
      </c>
      <c r="D312">
        <f t="shared" si="25"/>
        <v>2017</v>
      </c>
      <c r="E312" t="s">
        <v>27</v>
      </c>
      <c r="F312" t="s">
        <v>33</v>
      </c>
      <c r="G312" t="s">
        <v>37</v>
      </c>
      <c r="H312">
        <v>399</v>
      </c>
      <c r="I312">
        <v>2</v>
      </c>
      <c r="J312">
        <v>798</v>
      </c>
      <c r="K312">
        <f t="shared" si="26"/>
        <v>798</v>
      </c>
      <c r="L312" t="s">
        <v>20</v>
      </c>
      <c r="M312">
        <f t="shared" si="27"/>
        <v>1</v>
      </c>
      <c r="N312" t="s">
        <v>21</v>
      </c>
      <c r="O312" t="s">
        <v>29</v>
      </c>
      <c r="P312" t="str">
        <f t="shared" si="28"/>
        <v>3</v>
      </c>
      <c r="Q312" t="str">
        <f t="shared" si="29"/>
        <v>&lt;1000</v>
      </c>
    </row>
    <row r="313" spans="1:17">
      <c r="A313">
        <v>312</v>
      </c>
      <c r="B313" s="17">
        <v>42798</v>
      </c>
      <c r="C313" t="str">
        <f t="shared" si="24"/>
        <v>March</v>
      </c>
      <c r="D313">
        <f t="shared" si="25"/>
        <v>2017</v>
      </c>
      <c r="E313" t="s">
        <v>23</v>
      </c>
      <c r="F313" t="s">
        <v>35</v>
      </c>
      <c r="G313" t="s">
        <v>37</v>
      </c>
      <c r="H313">
        <v>399</v>
      </c>
      <c r="I313">
        <v>1</v>
      </c>
      <c r="J313">
        <v>399</v>
      </c>
      <c r="K313">
        <f t="shared" si="26"/>
        <v>399</v>
      </c>
      <c r="L313" t="s">
        <v>20</v>
      </c>
      <c r="M313">
        <f t="shared" si="27"/>
        <v>1</v>
      </c>
      <c r="N313" t="s">
        <v>21</v>
      </c>
      <c r="O313" t="s">
        <v>22</v>
      </c>
      <c r="P313" t="str">
        <f t="shared" si="28"/>
        <v>2</v>
      </c>
      <c r="Q313" t="str">
        <f t="shared" si="29"/>
        <v>&lt;1000</v>
      </c>
    </row>
    <row r="314" spans="1:17">
      <c r="A314">
        <v>313</v>
      </c>
      <c r="B314" s="17">
        <v>42798</v>
      </c>
      <c r="C314" t="str">
        <f t="shared" si="24"/>
        <v>March</v>
      </c>
      <c r="D314">
        <f t="shared" si="25"/>
        <v>2017</v>
      </c>
      <c r="E314" t="s">
        <v>23</v>
      </c>
      <c r="F314" t="s">
        <v>28</v>
      </c>
      <c r="G314" t="s">
        <v>30</v>
      </c>
      <c r="H314">
        <v>99</v>
      </c>
      <c r="I314">
        <v>2</v>
      </c>
      <c r="J314">
        <v>198</v>
      </c>
      <c r="K314">
        <f t="shared" si="26"/>
        <v>198</v>
      </c>
      <c r="L314" t="s">
        <v>31</v>
      </c>
      <c r="M314">
        <f t="shared" si="27"/>
        <v>2</v>
      </c>
      <c r="N314" t="s">
        <v>21</v>
      </c>
      <c r="O314" t="s">
        <v>29</v>
      </c>
      <c r="P314" t="str">
        <f t="shared" si="28"/>
        <v>3</v>
      </c>
      <c r="Q314" t="str">
        <f t="shared" si="29"/>
        <v>&lt;1000</v>
      </c>
    </row>
    <row r="315" spans="1:17">
      <c r="A315">
        <v>314</v>
      </c>
      <c r="B315" s="17">
        <v>42798</v>
      </c>
      <c r="C315" t="str">
        <f t="shared" si="24"/>
        <v>March</v>
      </c>
      <c r="D315">
        <f t="shared" si="25"/>
        <v>2017</v>
      </c>
      <c r="E315" t="s">
        <v>17</v>
      </c>
      <c r="F315" t="s">
        <v>24</v>
      </c>
      <c r="G315" t="s">
        <v>30</v>
      </c>
      <c r="H315">
        <v>99</v>
      </c>
      <c r="I315">
        <v>4</v>
      </c>
      <c r="J315">
        <v>396</v>
      </c>
      <c r="K315">
        <f t="shared" si="26"/>
        <v>396</v>
      </c>
      <c r="L315" t="s">
        <v>31</v>
      </c>
      <c r="M315">
        <f t="shared" si="27"/>
        <v>2</v>
      </c>
      <c r="N315" t="s">
        <v>21</v>
      </c>
      <c r="O315" t="s">
        <v>29</v>
      </c>
      <c r="P315" t="str">
        <f t="shared" si="28"/>
        <v>3</v>
      </c>
      <c r="Q315" t="str">
        <f t="shared" si="29"/>
        <v>&lt;1000</v>
      </c>
    </row>
    <row r="316" spans="1:17">
      <c r="A316">
        <v>315</v>
      </c>
      <c r="B316" s="17">
        <v>42798</v>
      </c>
      <c r="C316" t="str">
        <f t="shared" si="24"/>
        <v>March</v>
      </c>
      <c r="D316">
        <f t="shared" si="25"/>
        <v>2017</v>
      </c>
      <c r="E316" t="s">
        <v>23</v>
      </c>
      <c r="F316" t="s">
        <v>40</v>
      </c>
      <c r="G316" t="s">
        <v>37</v>
      </c>
      <c r="H316">
        <v>399</v>
      </c>
      <c r="I316">
        <v>5</v>
      </c>
      <c r="J316">
        <v>1995</v>
      </c>
      <c r="K316">
        <f t="shared" si="26"/>
        <v>1995</v>
      </c>
      <c r="L316" t="s">
        <v>20</v>
      </c>
      <c r="M316">
        <f t="shared" si="27"/>
        <v>1</v>
      </c>
      <c r="N316" t="s">
        <v>21</v>
      </c>
      <c r="O316" t="s">
        <v>29</v>
      </c>
      <c r="P316" t="str">
        <f t="shared" si="28"/>
        <v>3</v>
      </c>
      <c r="Q316" t="str">
        <f t="shared" si="29"/>
        <v>1000-1999</v>
      </c>
    </row>
    <row r="317" spans="1:17">
      <c r="A317">
        <v>316</v>
      </c>
      <c r="B317" s="17">
        <v>42798</v>
      </c>
      <c r="C317" t="str">
        <f t="shared" si="24"/>
        <v>March</v>
      </c>
      <c r="D317">
        <f t="shared" si="25"/>
        <v>2017</v>
      </c>
      <c r="E317" t="s">
        <v>17</v>
      </c>
      <c r="F317" t="s">
        <v>39</v>
      </c>
      <c r="G317" t="s">
        <v>19</v>
      </c>
      <c r="H317">
        <v>199</v>
      </c>
      <c r="I317">
        <v>3</v>
      </c>
      <c r="J317">
        <v>597</v>
      </c>
      <c r="K317">
        <f t="shared" si="26"/>
        <v>597</v>
      </c>
      <c r="L317" t="s">
        <v>20</v>
      </c>
      <c r="M317">
        <f t="shared" si="27"/>
        <v>1</v>
      </c>
      <c r="N317" t="s">
        <v>21</v>
      </c>
      <c r="O317" t="s">
        <v>29</v>
      </c>
      <c r="P317" t="str">
        <f t="shared" si="28"/>
        <v>3</v>
      </c>
      <c r="Q317" t="str">
        <f t="shared" si="29"/>
        <v>&lt;1000</v>
      </c>
    </row>
    <row r="318" spans="1:17">
      <c r="A318">
        <v>317</v>
      </c>
      <c r="B318" s="17">
        <v>42798</v>
      </c>
      <c r="C318" t="str">
        <f t="shared" si="24"/>
        <v>March</v>
      </c>
      <c r="D318">
        <f t="shared" si="25"/>
        <v>2017</v>
      </c>
      <c r="E318" t="s">
        <v>17</v>
      </c>
      <c r="F318" t="s">
        <v>18</v>
      </c>
      <c r="G318" t="s">
        <v>32</v>
      </c>
      <c r="H318">
        <v>499</v>
      </c>
      <c r="I318">
        <v>4</v>
      </c>
      <c r="J318">
        <v>1996</v>
      </c>
      <c r="K318">
        <f t="shared" si="26"/>
        <v>1996</v>
      </c>
      <c r="L318" t="s">
        <v>31</v>
      </c>
      <c r="M318">
        <f t="shared" si="27"/>
        <v>2</v>
      </c>
      <c r="N318" t="s">
        <v>34</v>
      </c>
      <c r="O318" t="s">
        <v>22</v>
      </c>
      <c r="P318" t="str">
        <f t="shared" si="28"/>
        <v>2</v>
      </c>
      <c r="Q318" t="str">
        <f t="shared" si="29"/>
        <v>1000-1999</v>
      </c>
    </row>
    <row r="319" spans="1:17">
      <c r="A319">
        <v>318</v>
      </c>
      <c r="B319" s="17">
        <v>42798</v>
      </c>
      <c r="C319" t="str">
        <f t="shared" si="24"/>
        <v>March</v>
      </c>
      <c r="D319">
        <f t="shared" si="25"/>
        <v>2017</v>
      </c>
      <c r="E319" t="s">
        <v>23</v>
      </c>
      <c r="F319" t="s">
        <v>24</v>
      </c>
      <c r="G319" t="s">
        <v>30</v>
      </c>
      <c r="H319">
        <v>99</v>
      </c>
      <c r="I319">
        <v>4</v>
      </c>
      <c r="J319">
        <v>396</v>
      </c>
      <c r="K319">
        <f t="shared" si="26"/>
        <v>396</v>
      </c>
      <c r="L319" t="s">
        <v>20</v>
      </c>
      <c r="M319">
        <f t="shared" si="27"/>
        <v>1</v>
      </c>
      <c r="N319" t="s">
        <v>21</v>
      </c>
      <c r="O319" t="s">
        <v>22</v>
      </c>
      <c r="P319" t="str">
        <f t="shared" si="28"/>
        <v>2</v>
      </c>
      <c r="Q319" t="str">
        <f t="shared" si="29"/>
        <v>&lt;1000</v>
      </c>
    </row>
    <row r="320" spans="1:17">
      <c r="A320">
        <v>319</v>
      </c>
      <c r="B320" s="17">
        <v>42799</v>
      </c>
      <c r="C320" t="str">
        <f t="shared" si="24"/>
        <v>March</v>
      </c>
      <c r="D320">
        <f t="shared" si="25"/>
        <v>2017</v>
      </c>
      <c r="E320" t="s">
        <v>17</v>
      </c>
      <c r="F320" t="s">
        <v>24</v>
      </c>
      <c r="G320" t="s">
        <v>30</v>
      </c>
      <c r="H320">
        <v>99</v>
      </c>
      <c r="I320">
        <v>5</v>
      </c>
      <c r="J320">
        <v>495</v>
      </c>
      <c r="K320">
        <f t="shared" si="26"/>
        <v>495</v>
      </c>
      <c r="L320" t="s">
        <v>20</v>
      </c>
      <c r="M320">
        <f t="shared" si="27"/>
        <v>1</v>
      </c>
      <c r="N320" t="s">
        <v>21</v>
      </c>
      <c r="O320" t="s">
        <v>26</v>
      </c>
      <c r="P320" t="str">
        <f t="shared" si="28"/>
        <v>1</v>
      </c>
      <c r="Q320" t="str">
        <f t="shared" si="29"/>
        <v>&lt;1000</v>
      </c>
    </row>
    <row r="321" spans="1:17">
      <c r="A321">
        <v>320</v>
      </c>
      <c r="B321" s="17">
        <v>42800</v>
      </c>
      <c r="C321" t="str">
        <f t="shared" si="24"/>
        <v>March</v>
      </c>
      <c r="D321">
        <f t="shared" si="25"/>
        <v>2017</v>
      </c>
      <c r="E321" t="s">
        <v>23</v>
      </c>
      <c r="F321" t="s">
        <v>28</v>
      </c>
      <c r="G321" t="s">
        <v>37</v>
      </c>
      <c r="H321">
        <v>399</v>
      </c>
      <c r="I321">
        <v>1</v>
      </c>
      <c r="J321">
        <v>399</v>
      </c>
      <c r="K321">
        <f t="shared" si="26"/>
        <v>399</v>
      </c>
      <c r="L321" t="s">
        <v>31</v>
      </c>
      <c r="M321">
        <f t="shared" si="27"/>
        <v>2</v>
      </c>
      <c r="N321" t="s">
        <v>21</v>
      </c>
      <c r="O321" t="s">
        <v>26</v>
      </c>
      <c r="P321" t="str">
        <f t="shared" si="28"/>
        <v>1</v>
      </c>
      <c r="Q321" t="str">
        <f t="shared" si="29"/>
        <v>&lt;1000</v>
      </c>
    </row>
    <row r="322" spans="1:17">
      <c r="A322">
        <v>321</v>
      </c>
      <c r="B322" s="17">
        <v>42800</v>
      </c>
      <c r="C322" t="str">
        <f t="shared" si="24"/>
        <v>March</v>
      </c>
      <c r="D322">
        <f t="shared" si="25"/>
        <v>2017</v>
      </c>
      <c r="E322" t="s">
        <v>17</v>
      </c>
      <c r="F322" t="s">
        <v>33</v>
      </c>
      <c r="G322" t="s">
        <v>25</v>
      </c>
      <c r="H322">
        <v>299</v>
      </c>
      <c r="I322">
        <v>4</v>
      </c>
      <c r="J322">
        <v>1196</v>
      </c>
      <c r="K322">
        <f t="shared" si="26"/>
        <v>1196</v>
      </c>
      <c r="L322" t="s">
        <v>20</v>
      </c>
      <c r="M322">
        <f t="shared" si="27"/>
        <v>1</v>
      </c>
      <c r="N322" t="s">
        <v>21</v>
      </c>
      <c r="O322" t="s">
        <v>22</v>
      </c>
      <c r="P322" t="str">
        <f t="shared" si="28"/>
        <v>2</v>
      </c>
      <c r="Q322" t="str">
        <f t="shared" si="29"/>
        <v>1000-1999</v>
      </c>
    </row>
    <row r="323" spans="1:17">
      <c r="A323">
        <v>322</v>
      </c>
      <c r="B323" s="17">
        <v>42800</v>
      </c>
      <c r="C323" t="str">
        <f t="shared" ref="C323:C386" si="30">TEXT(B323,"MMMM")</f>
        <v>March</v>
      </c>
      <c r="D323">
        <f t="shared" ref="D323:D386" si="31">YEAR(B323)</f>
        <v>2017</v>
      </c>
      <c r="E323" t="s">
        <v>27</v>
      </c>
      <c r="F323" t="s">
        <v>35</v>
      </c>
      <c r="G323" t="s">
        <v>19</v>
      </c>
      <c r="H323">
        <v>199</v>
      </c>
      <c r="I323">
        <v>4</v>
      </c>
      <c r="J323">
        <v>796</v>
      </c>
      <c r="K323">
        <f t="shared" ref="K323:K386" si="32">H323*I323</f>
        <v>796</v>
      </c>
      <c r="L323" t="s">
        <v>20</v>
      </c>
      <c r="M323">
        <f t="shared" ref="M323:M386" si="33">IF(L323="on-time",1,2)</f>
        <v>1</v>
      </c>
      <c r="N323" t="s">
        <v>21</v>
      </c>
      <c r="O323" t="s">
        <v>22</v>
      </c>
      <c r="P323" t="str">
        <f t="shared" ref="P323:P386" si="34">MID(O323,2,1)</f>
        <v>2</v>
      </c>
      <c r="Q323" t="str">
        <f t="shared" ref="Q323:Q386" si="35">_xlfn.IFS(J:J&lt;1000,"&lt;1000",AND(J:J&gt;=1000,J:J&lt;2000),"1000-1999",AND(J:J&gt;=2000,J:J&lt;3000),"2000-2999",AND(J:J&gt;=3000,J:J&lt;4000),"3000-3999",J:J&gt;4000,"&gt;4000")</f>
        <v>&lt;1000</v>
      </c>
    </row>
    <row r="324" spans="1:17">
      <c r="A324">
        <v>323</v>
      </c>
      <c r="B324" s="17">
        <v>42800</v>
      </c>
      <c r="C324" t="str">
        <f t="shared" si="30"/>
        <v>March</v>
      </c>
      <c r="D324">
        <f t="shared" si="31"/>
        <v>2017</v>
      </c>
      <c r="E324" t="s">
        <v>17</v>
      </c>
      <c r="F324" t="s">
        <v>40</v>
      </c>
      <c r="G324" t="s">
        <v>19</v>
      </c>
      <c r="H324">
        <v>199</v>
      </c>
      <c r="I324">
        <v>1</v>
      </c>
      <c r="J324">
        <v>199</v>
      </c>
      <c r="K324">
        <f t="shared" si="32"/>
        <v>199</v>
      </c>
      <c r="L324" t="s">
        <v>20</v>
      </c>
      <c r="M324">
        <f t="shared" si="33"/>
        <v>1</v>
      </c>
      <c r="N324" t="s">
        <v>21</v>
      </c>
      <c r="O324" t="s">
        <v>26</v>
      </c>
      <c r="P324" t="str">
        <f t="shared" si="34"/>
        <v>1</v>
      </c>
      <c r="Q324" t="str">
        <f t="shared" si="35"/>
        <v>&lt;1000</v>
      </c>
    </row>
    <row r="325" spans="1:17">
      <c r="A325">
        <v>324</v>
      </c>
      <c r="B325" s="17">
        <v>42800</v>
      </c>
      <c r="C325" t="str">
        <f t="shared" si="30"/>
        <v>March</v>
      </c>
      <c r="D325">
        <f t="shared" si="31"/>
        <v>2017</v>
      </c>
      <c r="E325" t="s">
        <v>23</v>
      </c>
      <c r="F325" t="s">
        <v>39</v>
      </c>
      <c r="G325" t="s">
        <v>30</v>
      </c>
      <c r="H325">
        <v>99</v>
      </c>
      <c r="I325">
        <v>4</v>
      </c>
      <c r="J325">
        <v>396</v>
      </c>
      <c r="K325">
        <f t="shared" si="32"/>
        <v>396</v>
      </c>
      <c r="L325" t="s">
        <v>20</v>
      </c>
      <c r="M325">
        <f t="shared" si="33"/>
        <v>1</v>
      </c>
      <c r="N325" t="s">
        <v>21</v>
      </c>
      <c r="O325" t="s">
        <v>36</v>
      </c>
      <c r="P325" t="str">
        <f t="shared" si="34"/>
        <v>4</v>
      </c>
      <c r="Q325" t="str">
        <f t="shared" si="35"/>
        <v>&lt;1000</v>
      </c>
    </row>
    <row r="326" spans="1:17">
      <c r="A326">
        <v>325</v>
      </c>
      <c r="B326" s="17">
        <v>42800</v>
      </c>
      <c r="C326" t="str">
        <f t="shared" si="30"/>
        <v>March</v>
      </c>
      <c r="D326">
        <f t="shared" si="31"/>
        <v>2017</v>
      </c>
      <c r="E326" t="s">
        <v>17</v>
      </c>
      <c r="F326" t="s">
        <v>28</v>
      </c>
      <c r="G326" t="s">
        <v>30</v>
      </c>
      <c r="H326">
        <v>99</v>
      </c>
      <c r="I326">
        <v>9</v>
      </c>
      <c r="J326">
        <v>891</v>
      </c>
      <c r="K326">
        <f t="shared" si="32"/>
        <v>891</v>
      </c>
      <c r="L326" t="s">
        <v>31</v>
      </c>
      <c r="M326">
        <f t="shared" si="33"/>
        <v>2</v>
      </c>
      <c r="N326" t="s">
        <v>21</v>
      </c>
      <c r="O326" t="s">
        <v>22</v>
      </c>
      <c r="P326" t="str">
        <f t="shared" si="34"/>
        <v>2</v>
      </c>
      <c r="Q326" t="str">
        <f t="shared" si="35"/>
        <v>&lt;1000</v>
      </c>
    </row>
    <row r="327" spans="1:17">
      <c r="A327">
        <v>326</v>
      </c>
      <c r="B327" s="17">
        <v>42800</v>
      </c>
      <c r="C327" t="str">
        <f t="shared" si="30"/>
        <v>March</v>
      </c>
      <c r="D327">
        <f t="shared" si="31"/>
        <v>2017</v>
      </c>
      <c r="E327" t="s">
        <v>27</v>
      </c>
      <c r="F327" t="s">
        <v>35</v>
      </c>
      <c r="G327" t="s">
        <v>37</v>
      </c>
      <c r="H327">
        <v>399</v>
      </c>
      <c r="I327">
        <v>4</v>
      </c>
      <c r="J327">
        <v>1596</v>
      </c>
      <c r="K327">
        <f t="shared" si="32"/>
        <v>1596</v>
      </c>
      <c r="L327" t="s">
        <v>20</v>
      </c>
      <c r="M327">
        <f t="shared" si="33"/>
        <v>1</v>
      </c>
      <c r="N327" t="s">
        <v>21</v>
      </c>
      <c r="O327" t="s">
        <v>29</v>
      </c>
      <c r="P327" t="str">
        <f t="shared" si="34"/>
        <v>3</v>
      </c>
      <c r="Q327" t="str">
        <f t="shared" si="35"/>
        <v>1000-1999</v>
      </c>
    </row>
    <row r="328" spans="1:17">
      <c r="A328">
        <v>327</v>
      </c>
      <c r="B328" s="17">
        <v>42800</v>
      </c>
      <c r="C328" t="str">
        <f t="shared" si="30"/>
        <v>March</v>
      </c>
      <c r="D328">
        <f t="shared" si="31"/>
        <v>2017</v>
      </c>
      <c r="E328" t="s">
        <v>23</v>
      </c>
      <c r="F328" t="s">
        <v>18</v>
      </c>
      <c r="G328" t="s">
        <v>37</v>
      </c>
      <c r="H328">
        <v>399</v>
      </c>
      <c r="I328">
        <v>3</v>
      </c>
      <c r="J328">
        <v>1197</v>
      </c>
      <c r="K328">
        <f t="shared" si="32"/>
        <v>1197</v>
      </c>
      <c r="L328" t="s">
        <v>20</v>
      </c>
      <c r="M328">
        <f t="shared" si="33"/>
        <v>1</v>
      </c>
      <c r="N328" t="s">
        <v>21</v>
      </c>
      <c r="O328" t="s">
        <v>38</v>
      </c>
      <c r="P328" t="str">
        <f t="shared" si="34"/>
        <v>5</v>
      </c>
      <c r="Q328" t="str">
        <f t="shared" si="35"/>
        <v>1000-1999</v>
      </c>
    </row>
    <row r="329" spans="1:17">
      <c r="A329">
        <v>328</v>
      </c>
      <c r="B329" s="17">
        <v>42800</v>
      </c>
      <c r="C329" t="str">
        <f t="shared" si="30"/>
        <v>March</v>
      </c>
      <c r="D329">
        <f t="shared" si="31"/>
        <v>2017</v>
      </c>
      <c r="E329" t="s">
        <v>23</v>
      </c>
      <c r="F329" t="s">
        <v>18</v>
      </c>
      <c r="G329" t="s">
        <v>37</v>
      </c>
      <c r="H329">
        <v>399</v>
      </c>
      <c r="I329">
        <v>1</v>
      </c>
      <c r="J329">
        <v>399</v>
      </c>
      <c r="K329">
        <f t="shared" si="32"/>
        <v>399</v>
      </c>
      <c r="L329" t="s">
        <v>20</v>
      </c>
      <c r="M329">
        <f t="shared" si="33"/>
        <v>1</v>
      </c>
      <c r="N329" t="s">
        <v>21</v>
      </c>
      <c r="O329" t="s">
        <v>22</v>
      </c>
      <c r="P329" t="str">
        <f t="shared" si="34"/>
        <v>2</v>
      </c>
      <c r="Q329" t="str">
        <f t="shared" si="35"/>
        <v>&lt;1000</v>
      </c>
    </row>
    <row r="330" spans="1:17">
      <c r="A330">
        <v>329</v>
      </c>
      <c r="B330" s="17">
        <v>42800</v>
      </c>
      <c r="C330" t="str">
        <f t="shared" si="30"/>
        <v>March</v>
      </c>
      <c r="D330">
        <f t="shared" si="31"/>
        <v>2017</v>
      </c>
      <c r="E330" t="s">
        <v>27</v>
      </c>
      <c r="F330" t="s">
        <v>28</v>
      </c>
      <c r="G330" t="s">
        <v>30</v>
      </c>
      <c r="H330">
        <v>99</v>
      </c>
      <c r="I330">
        <v>10</v>
      </c>
      <c r="J330">
        <v>990</v>
      </c>
      <c r="K330">
        <f t="shared" si="32"/>
        <v>990</v>
      </c>
      <c r="L330" t="s">
        <v>20</v>
      </c>
      <c r="M330">
        <f t="shared" si="33"/>
        <v>1</v>
      </c>
      <c r="N330" t="s">
        <v>21</v>
      </c>
      <c r="O330" t="s">
        <v>38</v>
      </c>
      <c r="P330" t="str">
        <f t="shared" si="34"/>
        <v>5</v>
      </c>
      <c r="Q330" t="str">
        <f t="shared" si="35"/>
        <v>&lt;1000</v>
      </c>
    </row>
    <row r="331" spans="1:17">
      <c r="A331">
        <v>330</v>
      </c>
      <c r="B331" s="17">
        <v>42800</v>
      </c>
      <c r="C331" t="str">
        <f t="shared" si="30"/>
        <v>March</v>
      </c>
      <c r="D331">
        <f t="shared" si="31"/>
        <v>2017</v>
      </c>
      <c r="E331" t="s">
        <v>23</v>
      </c>
      <c r="F331" t="s">
        <v>18</v>
      </c>
      <c r="G331" t="s">
        <v>32</v>
      </c>
      <c r="H331">
        <v>499</v>
      </c>
      <c r="I331">
        <v>2</v>
      </c>
      <c r="J331">
        <v>998</v>
      </c>
      <c r="K331">
        <f t="shared" si="32"/>
        <v>998</v>
      </c>
      <c r="L331" t="s">
        <v>20</v>
      </c>
      <c r="M331">
        <f t="shared" si="33"/>
        <v>1</v>
      </c>
      <c r="N331" t="s">
        <v>21</v>
      </c>
      <c r="O331" t="s">
        <v>26</v>
      </c>
      <c r="P331" t="str">
        <f t="shared" si="34"/>
        <v>1</v>
      </c>
      <c r="Q331" t="str">
        <f t="shared" si="35"/>
        <v>&lt;1000</v>
      </c>
    </row>
    <row r="332" spans="1:17">
      <c r="A332">
        <v>331</v>
      </c>
      <c r="B332" s="17">
        <v>42800</v>
      </c>
      <c r="C332" t="str">
        <f t="shared" si="30"/>
        <v>March</v>
      </c>
      <c r="D332">
        <f t="shared" si="31"/>
        <v>2017</v>
      </c>
      <c r="E332" t="s">
        <v>17</v>
      </c>
      <c r="F332" t="s">
        <v>35</v>
      </c>
      <c r="G332" t="s">
        <v>19</v>
      </c>
      <c r="H332">
        <v>199</v>
      </c>
      <c r="I332">
        <v>9</v>
      </c>
      <c r="J332">
        <v>1791</v>
      </c>
      <c r="K332">
        <f t="shared" si="32"/>
        <v>1791</v>
      </c>
      <c r="L332" t="s">
        <v>20</v>
      </c>
      <c r="M332">
        <f t="shared" si="33"/>
        <v>1</v>
      </c>
      <c r="N332" t="s">
        <v>21</v>
      </c>
      <c r="O332" t="s">
        <v>26</v>
      </c>
      <c r="P332" t="str">
        <f t="shared" si="34"/>
        <v>1</v>
      </c>
      <c r="Q332" t="str">
        <f t="shared" si="35"/>
        <v>1000-1999</v>
      </c>
    </row>
    <row r="333" spans="1:17">
      <c r="A333">
        <v>332</v>
      </c>
      <c r="B333" s="17">
        <v>42800</v>
      </c>
      <c r="C333" t="str">
        <f t="shared" si="30"/>
        <v>March</v>
      </c>
      <c r="D333">
        <f t="shared" si="31"/>
        <v>2017</v>
      </c>
      <c r="E333" t="s">
        <v>23</v>
      </c>
      <c r="F333" t="s">
        <v>24</v>
      </c>
      <c r="G333" t="s">
        <v>19</v>
      </c>
      <c r="H333">
        <v>199</v>
      </c>
      <c r="I333">
        <v>10</v>
      </c>
      <c r="J333">
        <v>1990</v>
      </c>
      <c r="K333">
        <f t="shared" si="32"/>
        <v>1990</v>
      </c>
      <c r="L333" t="s">
        <v>31</v>
      </c>
      <c r="M333">
        <f t="shared" si="33"/>
        <v>2</v>
      </c>
      <c r="N333" t="s">
        <v>21</v>
      </c>
      <c r="O333" t="s">
        <v>26</v>
      </c>
      <c r="P333" t="str">
        <f t="shared" si="34"/>
        <v>1</v>
      </c>
      <c r="Q333" t="str">
        <f t="shared" si="35"/>
        <v>1000-1999</v>
      </c>
    </row>
    <row r="334" spans="1:17">
      <c r="A334">
        <v>333</v>
      </c>
      <c r="B334" s="17">
        <v>42800</v>
      </c>
      <c r="C334" t="str">
        <f t="shared" si="30"/>
        <v>March</v>
      </c>
      <c r="D334">
        <f t="shared" si="31"/>
        <v>2017</v>
      </c>
      <c r="E334" t="s">
        <v>17</v>
      </c>
      <c r="F334" t="s">
        <v>24</v>
      </c>
      <c r="G334" t="s">
        <v>37</v>
      </c>
      <c r="H334">
        <v>399</v>
      </c>
      <c r="I334">
        <v>4</v>
      </c>
      <c r="J334">
        <v>1596</v>
      </c>
      <c r="K334">
        <f t="shared" si="32"/>
        <v>1596</v>
      </c>
      <c r="L334" t="s">
        <v>20</v>
      </c>
      <c r="M334">
        <f t="shared" si="33"/>
        <v>1</v>
      </c>
      <c r="N334" t="s">
        <v>21</v>
      </c>
      <c r="O334" t="s">
        <v>29</v>
      </c>
      <c r="P334" t="str">
        <f t="shared" si="34"/>
        <v>3</v>
      </c>
      <c r="Q334" t="str">
        <f t="shared" si="35"/>
        <v>1000-1999</v>
      </c>
    </row>
    <row r="335" spans="1:17">
      <c r="A335">
        <v>334</v>
      </c>
      <c r="B335" s="17">
        <v>42800</v>
      </c>
      <c r="C335" t="str">
        <f t="shared" si="30"/>
        <v>March</v>
      </c>
      <c r="D335">
        <f t="shared" si="31"/>
        <v>2017</v>
      </c>
      <c r="E335" t="s">
        <v>27</v>
      </c>
      <c r="F335" t="s">
        <v>33</v>
      </c>
      <c r="G335" t="s">
        <v>19</v>
      </c>
      <c r="H335">
        <v>199</v>
      </c>
      <c r="I335">
        <v>8</v>
      </c>
      <c r="J335">
        <v>1592</v>
      </c>
      <c r="K335">
        <f t="shared" si="32"/>
        <v>1592</v>
      </c>
      <c r="L335" t="s">
        <v>20</v>
      </c>
      <c r="M335">
        <f t="shared" si="33"/>
        <v>1</v>
      </c>
      <c r="N335" t="s">
        <v>21</v>
      </c>
      <c r="O335" t="s">
        <v>26</v>
      </c>
      <c r="P335" t="str">
        <f t="shared" si="34"/>
        <v>1</v>
      </c>
      <c r="Q335" t="str">
        <f t="shared" si="35"/>
        <v>1000-1999</v>
      </c>
    </row>
    <row r="336" spans="1:17">
      <c r="A336">
        <v>335</v>
      </c>
      <c r="B336" s="17">
        <v>42800</v>
      </c>
      <c r="C336" t="str">
        <f t="shared" si="30"/>
        <v>March</v>
      </c>
      <c r="D336">
        <f t="shared" si="31"/>
        <v>2017</v>
      </c>
      <c r="E336" t="s">
        <v>27</v>
      </c>
      <c r="F336" t="s">
        <v>35</v>
      </c>
      <c r="G336" t="s">
        <v>37</v>
      </c>
      <c r="H336">
        <v>399</v>
      </c>
      <c r="I336">
        <v>9</v>
      </c>
      <c r="J336">
        <v>3591</v>
      </c>
      <c r="K336">
        <f t="shared" si="32"/>
        <v>3591</v>
      </c>
      <c r="L336" t="s">
        <v>20</v>
      </c>
      <c r="M336">
        <f t="shared" si="33"/>
        <v>1</v>
      </c>
      <c r="N336" t="s">
        <v>21</v>
      </c>
      <c r="O336" t="s">
        <v>38</v>
      </c>
      <c r="P336" t="str">
        <f t="shared" si="34"/>
        <v>5</v>
      </c>
      <c r="Q336" t="str">
        <f t="shared" si="35"/>
        <v>3000-3999</v>
      </c>
    </row>
    <row r="337" spans="1:17">
      <c r="A337">
        <v>336</v>
      </c>
      <c r="B337" s="17">
        <v>42800</v>
      </c>
      <c r="C337" t="str">
        <f t="shared" si="30"/>
        <v>March</v>
      </c>
      <c r="D337">
        <f t="shared" si="31"/>
        <v>2017</v>
      </c>
      <c r="E337" t="s">
        <v>17</v>
      </c>
      <c r="F337" t="s">
        <v>39</v>
      </c>
      <c r="G337" t="s">
        <v>19</v>
      </c>
      <c r="H337">
        <v>199</v>
      </c>
      <c r="I337">
        <v>2</v>
      </c>
      <c r="J337">
        <v>398</v>
      </c>
      <c r="K337">
        <f t="shared" si="32"/>
        <v>398</v>
      </c>
      <c r="L337" t="s">
        <v>20</v>
      </c>
      <c r="M337">
        <f t="shared" si="33"/>
        <v>1</v>
      </c>
      <c r="N337" t="s">
        <v>21</v>
      </c>
      <c r="O337" t="s">
        <v>29</v>
      </c>
      <c r="P337" t="str">
        <f t="shared" si="34"/>
        <v>3</v>
      </c>
      <c r="Q337" t="str">
        <f t="shared" si="35"/>
        <v>&lt;1000</v>
      </c>
    </row>
    <row r="338" spans="1:17">
      <c r="A338">
        <v>337</v>
      </c>
      <c r="B338" s="17">
        <v>42800</v>
      </c>
      <c r="C338" t="str">
        <f t="shared" si="30"/>
        <v>March</v>
      </c>
      <c r="D338">
        <f t="shared" si="31"/>
        <v>2017</v>
      </c>
      <c r="E338" t="s">
        <v>27</v>
      </c>
      <c r="F338" t="s">
        <v>28</v>
      </c>
      <c r="G338" t="s">
        <v>37</v>
      </c>
      <c r="H338">
        <v>399</v>
      </c>
      <c r="I338">
        <v>1</v>
      </c>
      <c r="J338">
        <v>399</v>
      </c>
      <c r="K338">
        <f t="shared" si="32"/>
        <v>399</v>
      </c>
      <c r="L338" t="s">
        <v>31</v>
      </c>
      <c r="M338">
        <f t="shared" si="33"/>
        <v>2</v>
      </c>
      <c r="N338" t="s">
        <v>21</v>
      </c>
      <c r="O338" t="s">
        <v>36</v>
      </c>
      <c r="P338" t="str">
        <f t="shared" si="34"/>
        <v>4</v>
      </c>
      <c r="Q338" t="str">
        <f t="shared" si="35"/>
        <v>&lt;1000</v>
      </c>
    </row>
    <row r="339" spans="1:17">
      <c r="A339">
        <v>338</v>
      </c>
      <c r="B339" s="17">
        <v>42800</v>
      </c>
      <c r="C339" t="str">
        <f t="shared" si="30"/>
        <v>March</v>
      </c>
      <c r="D339">
        <f t="shared" si="31"/>
        <v>2017</v>
      </c>
      <c r="E339" t="s">
        <v>17</v>
      </c>
      <c r="F339" t="s">
        <v>40</v>
      </c>
      <c r="G339" t="s">
        <v>19</v>
      </c>
      <c r="H339">
        <v>199</v>
      </c>
      <c r="I339">
        <v>1</v>
      </c>
      <c r="J339">
        <v>199</v>
      </c>
      <c r="K339">
        <f t="shared" si="32"/>
        <v>199</v>
      </c>
      <c r="L339" t="s">
        <v>20</v>
      </c>
      <c r="M339">
        <f t="shared" si="33"/>
        <v>1</v>
      </c>
      <c r="N339" t="s">
        <v>21</v>
      </c>
      <c r="O339" t="s">
        <v>26</v>
      </c>
      <c r="P339" t="str">
        <f t="shared" si="34"/>
        <v>1</v>
      </c>
      <c r="Q339" t="str">
        <f t="shared" si="35"/>
        <v>&lt;1000</v>
      </c>
    </row>
    <row r="340" spans="1:17">
      <c r="A340">
        <v>339</v>
      </c>
      <c r="B340" s="17">
        <v>42800</v>
      </c>
      <c r="C340" t="str">
        <f t="shared" si="30"/>
        <v>March</v>
      </c>
      <c r="D340">
        <f t="shared" si="31"/>
        <v>2017</v>
      </c>
      <c r="E340" t="s">
        <v>17</v>
      </c>
      <c r="F340" t="s">
        <v>33</v>
      </c>
      <c r="G340" t="s">
        <v>19</v>
      </c>
      <c r="H340">
        <v>199</v>
      </c>
      <c r="I340">
        <v>1</v>
      </c>
      <c r="J340">
        <v>199</v>
      </c>
      <c r="K340">
        <f t="shared" si="32"/>
        <v>199</v>
      </c>
      <c r="L340" t="s">
        <v>20</v>
      </c>
      <c r="M340">
        <f t="shared" si="33"/>
        <v>1</v>
      </c>
      <c r="N340" t="s">
        <v>21</v>
      </c>
      <c r="O340" t="s">
        <v>26</v>
      </c>
      <c r="P340" t="str">
        <f t="shared" si="34"/>
        <v>1</v>
      </c>
      <c r="Q340" t="str">
        <f t="shared" si="35"/>
        <v>&lt;1000</v>
      </c>
    </row>
    <row r="341" spans="1:17">
      <c r="A341">
        <v>340</v>
      </c>
      <c r="B341" s="17">
        <v>42801</v>
      </c>
      <c r="C341" t="str">
        <f t="shared" si="30"/>
        <v>March</v>
      </c>
      <c r="D341">
        <f t="shared" si="31"/>
        <v>2017</v>
      </c>
      <c r="E341" t="s">
        <v>23</v>
      </c>
      <c r="F341" t="s">
        <v>39</v>
      </c>
      <c r="G341" t="s">
        <v>25</v>
      </c>
      <c r="H341">
        <v>299</v>
      </c>
      <c r="I341">
        <v>5</v>
      </c>
      <c r="J341">
        <v>1495</v>
      </c>
      <c r="K341">
        <f t="shared" si="32"/>
        <v>1495</v>
      </c>
      <c r="L341" t="s">
        <v>20</v>
      </c>
      <c r="M341">
        <f t="shared" si="33"/>
        <v>1</v>
      </c>
      <c r="N341" t="s">
        <v>34</v>
      </c>
      <c r="O341" t="s">
        <v>29</v>
      </c>
      <c r="P341" t="str">
        <f t="shared" si="34"/>
        <v>3</v>
      </c>
      <c r="Q341" t="str">
        <f t="shared" si="35"/>
        <v>1000-1999</v>
      </c>
    </row>
    <row r="342" spans="1:17">
      <c r="A342">
        <v>341</v>
      </c>
      <c r="B342" s="17">
        <v>42801</v>
      </c>
      <c r="C342" t="str">
        <f t="shared" si="30"/>
        <v>March</v>
      </c>
      <c r="D342">
        <f t="shared" si="31"/>
        <v>2017</v>
      </c>
      <c r="E342" t="s">
        <v>23</v>
      </c>
      <c r="F342" t="s">
        <v>35</v>
      </c>
      <c r="G342" t="s">
        <v>32</v>
      </c>
      <c r="H342">
        <v>499</v>
      </c>
      <c r="I342">
        <v>1</v>
      </c>
      <c r="J342">
        <v>499</v>
      </c>
      <c r="K342">
        <f t="shared" si="32"/>
        <v>499</v>
      </c>
      <c r="L342" t="s">
        <v>20</v>
      </c>
      <c r="M342">
        <f t="shared" si="33"/>
        <v>1</v>
      </c>
      <c r="N342" t="s">
        <v>21</v>
      </c>
      <c r="O342" t="s">
        <v>38</v>
      </c>
      <c r="P342" t="str">
        <f t="shared" si="34"/>
        <v>5</v>
      </c>
      <c r="Q342" t="str">
        <f t="shared" si="35"/>
        <v>&lt;1000</v>
      </c>
    </row>
    <row r="343" spans="1:17">
      <c r="A343">
        <v>342</v>
      </c>
      <c r="B343" s="17">
        <v>42801</v>
      </c>
      <c r="C343" t="str">
        <f t="shared" si="30"/>
        <v>March</v>
      </c>
      <c r="D343">
        <f t="shared" si="31"/>
        <v>2017</v>
      </c>
      <c r="E343" t="s">
        <v>17</v>
      </c>
      <c r="F343" t="s">
        <v>18</v>
      </c>
      <c r="G343" t="s">
        <v>19</v>
      </c>
      <c r="H343">
        <v>199</v>
      </c>
      <c r="I343">
        <v>9</v>
      </c>
      <c r="J343">
        <v>1791</v>
      </c>
      <c r="K343">
        <f t="shared" si="32"/>
        <v>1791</v>
      </c>
      <c r="L343" t="s">
        <v>20</v>
      </c>
      <c r="M343">
        <f t="shared" si="33"/>
        <v>1</v>
      </c>
      <c r="N343" t="s">
        <v>21</v>
      </c>
      <c r="O343" t="s">
        <v>29</v>
      </c>
      <c r="P343" t="str">
        <f t="shared" si="34"/>
        <v>3</v>
      </c>
      <c r="Q343" t="str">
        <f t="shared" si="35"/>
        <v>1000-1999</v>
      </c>
    </row>
    <row r="344" spans="1:17">
      <c r="A344">
        <v>343</v>
      </c>
      <c r="B344" s="17">
        <v>42801</v>
      </c>
      <c r="C344" t="str">
        <f t="shared" si="30"/>
        <v>March</v>
      </c>
      <c r="D344">
        <f t="shared" si="31"/>
        <v>2017</v>
      </c>
      <c r="E344" t="s">
        <v>17</v>
      </c>
      <c r="F344" t="s">
        <v>35</v>
      </c>
      <c r="G344" t="s">
        <v>30</v>
      </c>
      <c r="H344">
        <v>99</v>
      </c>
      <c r="I344">
        <v>5</v>
      </c>
      <c r="J344">
        <v>495</v>
      </c>
      <c r="K344">
        <f t="shared" si="32"/>
        <v>495</v>
      </c>
      <c r="L344" t="s">
        <v>20</v>
      </c>
      <c r="M344">
        <f t="shared" si="33"/>
        <v>1</v>
      </c>
      <c r="N344" t="s">
        <v>21</v>
      </c>
      <c r="O344" t="s">
        <v>36</v>
      </c>
      <c r="P344" t="str">
        <f t="shared" si="34"/>
        <v>4</v>
      </c>
      <c r="Q344" t="str">
        <f t="shared" si="35"/>
        <v>&lt;1000</v>
      </c>
    </row>
    <row r="345" spans="1:17">
      <c r="A345">
        <v>344</v>
      </c>
      <c r="B345" s="17">
        <v>42801</v>
      </c>
      <c r="C345" t="str">
        <f t="shared" si="30"/>
        <v>March</v>
      </c>
      <c r="D345">
        <f t="shared" si="31"/>
        <v>2017</v>
      </c>
      <c r="E345" t="s">
        <v>27</v>
      </c>
      <c r="F345" t="s">
        <v>28</v>
      </c>
      <c r="G345" t="s">
        <v>32</v>
      </c>
      <c r="H345">
        <v>499</v>
      </c>
      <c r="I345">
        <v>8</v>
      </c>
      <c r="J345">
        <v>3992</v>
      </c>
      <c r="K345">
        <f t="shared" si="32"/>
        <v>3992</v>
      </c>
      <c r="L345" t="s">
        <v>31</v>
      </c>
      <c r="M345">
        <f t="shared" si="33"/>
        <v>2</v>
      </c>
      <c r="N345" t="s">
        <v>21</v>
      </c>
      <c r="O345" t="s">
        <v>36</v>
      </c>
      <c r="P345" t="str">
        <f t="shared" si="34"/>
        <v>4</v>
      </c>
      <c r="Q345" t="str">
        <f t="shared" si="35"/>
        <v>3000-3999</v>
      </c>
    </row>
    <row r="346" spans="1:17">
      <c r="A346">
        <v>345</v>
      </c>
      <c r="B346" s="17">
        <v>42801</v>
      </c>
      <c r="C346" t="str">
        <f t="shared" si="30"/>
        <v>March</v>
      </c>
      <c r="D346">
        <f t="shared" si="31"/>
        <v>2017</v>
      </c>
      <c r="E346" t="s">
        <v>17</v>
      </c>
      <c r="F346" t="s">
        <v>18</v>
      </c>
      <c r="G346" t="s">
        <v>32</v>
      </c>
      <c r="H346">
        <v>499</v>
      </c>
      <c r="I346">
        <v>1</v>
      </c>
      <c r="J346">
        <v>499</v>
      </c>
      <c r="K346">
        <f t="shared" si="32"/>
        <v>499</v>
      </c>
      <c r="L346" t="s">
        <v>31</v>
      </c>
      <c r="M346">
        <f t="shared" si="33"/>
        <v>2</v>
      </c>
      <c r="N346" t="s">
        <v>34</v>
      </c>
      <c r="O346" t="s">
        <v>29</v>
      </c>
      <c r="P346" t="str">
        <f t="shared" si="34"/>
        <v>3</v>
      </c>
      <c r="Q346" t="str">
        <f t="shared" si="35"/>
        <v>&lt;1000</v>
      </c>
    </row>
    <row r="347" spans="1:17">
      <c r="A347">
        <v>346</v>
      </c>
      <c r="B347" s="17">
        <v>42801</v>
      </c>
      <c r="C347" t="str">
        <f t="shared" si="30"/>
        <v>March</v>
      </c>
      <c r="D347">
        <f t="shared" si="31"/>
        <v>2017</v>
      </c>
      <c r="E347" t="s">
        <v>17</v>
      </c>
      <c r="F347" t="s">
        <v>39</v>
      </c>
      <c r="G347" t="s">
        <v>32</v>
      </c>
      <c r="H347">
        <v>499</v>
      </c>
      <c r="I347">
        <v>1</v>
      </c>
      <c r="J347">
        <v>499</v>
      </c>
      <c r="K347">
        <f t="shared" si="32"/>
        <v>499</v>
      </c>
      <c r="L347" t="s">
        <v>20</v>
      </c>
      <c r="M347">
        <f t="shared" si="33"/>
        <v>1</v>
      </c>
      <c r="N347" t="s">
        <v>34</v>
      </c>
      <c r="O347" t="s">
        <v>36</v>
      </c>
      <c r="P347" t="str">
        <f t="shared" si="34"/>
        <v>4</v>
      </c>
      <c r="Q347" t="str">
        <f t="shared" si="35"/>
        <v>&lt;1000</v>
      </c>
    </row>
    <row r="348" spans="1:17">
      <c r="A348">
        <v>347</v>
      </c>
      <c r="B348" s="17">
        <v>42802</v>
      </c>
      <c r="C348" t="str">
        <f t="shared" si="30"/>
        <v>March</v>
      </c>
      <c r="D348">
        <f t="shared" si="31"/>
        <v>2017</v>
      </c>
      <c r="E348" t="s">
        <v>17</v>
      </c>
      <c r="F348" t="s">
        <v>39</v>
      </c>
      <c r="G348" t="s">
        <v>19</v>
      </c>
      <c r="H348">
        <v>199</v>
      </c>
      <c r="I348">
        <v>10</v>
      </c>
      <c r="J348">
        <v>1990</v>
      </c>
      <c r="K348">
        <f t="shared" si="32"/>
        <v>1990</v>
      </c>
      <c r="L348" t="s">
        <v>31</v>
      </c>
      <c r="M348">
        <f t="shared" si="33"/>
        <v>2</v>
      </c>
      <c r="N348" t="s">
        <v>34</v>
      </c>
      <c r="O348" t="s">
        <v>36</v>
      </c>
      <c r="P348" t="str">
        <f t="shared" si="34"/>
        <v>4</v>
      </c>
      <c r="Q348" t="str">
        <f t="shared" si="35"/>
        <v>1000-1999</v>
      </c>
    </row>
    <row r="349" spans="1:17">
      <c r="A349">
        <v>348</v>
      </c>
      <c r="B349" s="17">
        <v>42802</v>
      </c>
      <c r="C349" t="str">
        <f t="shared" si="30"/>
        <v>March</v>
      </c>
      <c r="D349">
        <f t="shared" si="31"/>
        <v>2017</v>
      </c>
      <c r="E349" t="s">
        <v>27</v>
      </c>
      <c r="F349" t="s">
        <v>24</v>
      </c>
      <c r="G349" t="s">
        <v>32</v>
      </c>
      <c r="H349">
        <v>499</v>
      </c>
      <c r="I349">
        <v>10</v>
      </c>
      <c r="J349">
        <v>4990</v>
      </c>
      <c r="K349">
        <f t="shared" si="32"/>
        <v>4990</v>
      </c>
      <c r="L349" t="s">
        <v>31</v>
      </c>
      <c r="M349">
        <f t="shared" si="33"/>
        <v>2</v>
      </c>
      <c r="N349" t="s">
        <v>21</v>
      </c>
      <c r="O349" t="s">
        <v>29</v>
      </c>
      <c r="P349" t="str">
        <f t="shared" si="34"/>
        <v>3</v>
      </c>
      <c r="Q349" t="str">
        <f t="shared" si="35"/>
        <v>&gt;4000</v>
      </c>
    </row>
    <row r="350" spans="1:17">
      <c r="A350">
        <v>349</v>
      </c>
      <c r="B350" s="17">
        <v>42802</v>
      </c>
      <c r="C350" t="str">
        <f t="shared" si="30"/>
        <v>March</v>
      </c>
      <c r="D350">
        <f t="shared" si="31"/>
        <v>2017</v>
      </c>
      <c r="E350" t="s">
        <v>17</v>
      </c>
      <c r="F350" t="s">
        <v>18</v>
      </c>
      <c r="G350" t="s">
        <v>19</v>
      </c>
      <c r="H350">
        <v>199</v>
      </c>
      <c r="I350">
        <v>2</v>
      </c>
      <c r="J350">
        <v>398</v>
      </c>
      <c r="K350">
        <f t="shared" si="32"/>
        <v>398</v>
      </c>
      <c r="L350" t="s">
        <v>20</v>
      </c>
      <c r="M350">
        <f t="shared" si="33"/>
        <v>1</v>
      </c>
      <c r="N350" t="s">
        <v>21</v>
      </c>
      <c r="O350" t="s">
        <v>38</v>
      </c>
      <c r="P350" t="str">
        <f t="shared" si="34"/>
        <v>5</v>
      </c>
      <c r="Q350" t="str">
        <f t="shared" si="35"/>
        <v>&lt;1000</v>
      </c>
    </row>
    <row r="351" spans="1:17">
      <c r="A351">
        <v>350</v>
      </c>
      <c r="B351" s="17">
        <v>42802</v>
      </c>
      <c r="C351" t="str">
        <f t="shared" si="30"/>
        <v>March</v>
      </c>
      <c r="D351">
        <f t="shared" si="31"/>
        <v>2017</v>
      </c>
      <c r="E351" t="s">
        <v>23</v>
      </c>
      <c r="F351" t="s">
        <v>33</v>
      </c>
      <c r="G351" t="s">
        <v>37</v>
      </c>
      <c r="H351">
        <v>399</v>
      </c>
      <c r="I351">
        <v>8</v>
      </c>
      <c r="J351">
        <v>3192</v>
      </c>
      <c r="K351">
        <f t="shared" si="32"/>
        <v>3192</v>
      </c>
      <c r="L351" t="s">
        <v>20</v>
      </c>
      <c r="M351">
        <f t="shared" si="33"/>
        <v>1</v>
      </c>
      <c r="N351" t="s">
        <v>34</v>
      </c>
      <c r="O351" t="s">
        <v>29</v>
      </c>
      <c r="P351" t="str">
        <f t="shared" si="34"/>
        <v>3</v>
      </c>
      <c r="Q351" t="str">
        <f t="shared" si="35"/>
        <v>3000-3999</v>
      </c>
    </row>
    <row r="352" spans="1:17">
      <c r="A352">
        <v>351</v>
      </c>
      <c r="B352" s="17">
        <v>42802</v>
      </c>
      <c r="C352" t="str">
        <f t="shared" si="30"/>
        <v>March</v>
      </c>
      <c r="D352">
        <f t="shared" si="31"/>
        <v>2017</v>
      </c>
      <c r="E352" t="s">
        <v>17</v>
      </c>
      <c r="F352" t="s">
        <v>40</v>
      </c>
      <c r="G352" t="s">
        <v>37</v>
      </c>
      <c r="H352">
        <v>399</v>
      </c>
      <c r="I352">
        <v>4</v>
      </c>
      <c r="J352">
        <v>1596</v>
      </c>
      <c r="K352">
        <f t="shared" si="32"/>
        <v>1596</v>
      </c>
      <c r="L352" t="s">
        <v>20</v>
      </c>
      <c r="M352">
        <f t="shared" si="33"/>
        <v>1</v>
      </c>
      <c r="N352" t="s">
        <v>21</v>
      </c>
      <c r="O352" t="s">
        <v>22</v>
      </c>
      <c r="P352" t="str">
        <f t="shared" si="34"/>
        <v>2</v>
      </c>
      <c r="Q352" t="str">
        <f t="shared" si="35"/>
        <v>1000-1999</v>
      </c>
    </row>
    <row r="353" spans="1:17">
      <c r="A353">
        <v>352</v>
      </c>
      <c r="B353" s="17">
        <v>42802</v>
      </c>
      <c r="C353" t="str">
        <f t="shared" si="30"/>
        <v>March</v>
      </c>
      <c r="D353">
        <f t="shared" si="31"/>
        <v>2017</v>
      </c>
      <c r="E353" t="s">
        <v>17</v>
      </c>
      <c r="F353" t="s">
        <v>24</v>
      </c>
      <c r="G353" t="s">
        <v>30</v>
      </c>
      <c r="H353">
        <v>99</v>
      </c>
      <c r="I353">
        <v>10</v>
      </c>
      <c r="J353">
        <v>990</v>
      </c>
      <c r="K353">
        <f t="shared" si="32"/>
        <v>990</v>
      </c>
      <c r="L353" t="s">
        <v>31</v>
      </c>
      <c r="M353">
        <f t="shared" si="33"/>
        <v>2</v>
      </c>
      <c r="N353" t="s">
        <v>21</v>
      </c>
      <c r="O353" t="s">
        <v>29</v>
      </c>
      <c r="P353" t="str">
        <f t="shared" si="34"/>
        <v>3</v>
      </c>
      <c r="Q353" t="str">
        <f t="shared" si="35"/>
        <v>&lt;1000</v>
      </c>
    </row>
    <row r="354" spans="1:17">
      <c r="A354">
        <v>353</v>
      </c>
      <c r="B354" s="17">
        <v>42803</v>
      </c>
      <c r="C354" t="str">
        <f t="shared" si="30"/>
        <v>March</v>
      </c>
      <c r="D354">
        <f t="shared" si="31"/>
        <v>2017</v>
      </c>
      <c r="E354" t="s">
        <v>17</v>
      </c>
      <c r="F354" t="s">
        <v>24</v>
      </c>
      <c r="G354" t="s">
        <v>30</v>
      </c>
      <c r="H354">
        <v>99</v>
      </c>
      <c r="I354">
        <v>2</v>
      </c>
      <c r="J354">
        <v>198</v>
      </c>
      <c r="K354">
        <f t="shared" si="32"/>
        <v>198</v>
      </c>
      <c r="L354" t="s">
        <v>31</v>
      </c>
      <c r="M354">
        <f t="shared" si="33"/>
        <v>2</v>
      </c>
      <c r="N354" t="s">
        <v>21</v>
      </c>
      <c r="O354" t="s">
        <v>36</v>
      </c>
      <c r="P354" t="str">
        <f t="shared" si="34"/>
        <v>4</v>
      </c>
      <c r="Q354" t="str">
        <f t="shared" si="35"/>
        <v>&lt;1000</v>
      </c>
    </row>
    <row r="355" spans="1:17">
      <c r="A355">
        <v>354</v>
      </c>
      <c r="B355" s="17">
        <v>42803</v>
      </c>
      <c r="C355" t="str">
        <f t="shared" si="30"/>
        <v>March</v>
      </c>
      <c r="D355">
        <f t="shared" si="31"/>
        <v>2017</v>
      </c>
      <c r="E355" t="s">
        <v>17</v>
      </c>
      <c r="F355" t="s">
        <v>39</v>
      </c>
      <c r="G355" t="s">
        <v>30</v>
      </c>
      <c r="H355">
        <v>99</v>
      </c>
      <c r="I355">
        <v>7</v>
      </c>
      <c r="J355">
        <v>693</v>
      </c>
      <c r="K355">
        <f t="shared" si="32"/>
        <v>693</v>
      </c>
      <c r="L355" t="s">
        <v>20</v>
      </c>
      <c r="M355">
        <f t="shared" si="33"/>
        <v>1</v>
      </c>
      <c r="N355" t="s">
        <v>21</v>
      </c>
      <c r="O355" t="s">
        <v>38</v>
      </c>
      <c r="P355" t="str">
        <f t="shared" si="34"/>
        <v>5</v>
      </c>
      <c r="Q355" t="str">
        <f t="shared" si="35"/>
        <v>&lt;1000</v>
      </c>
    </row>
    <row r="356" spans="1:17">
      <c r="A356">
        <v>355</v>
      </c>
      <c r="B356" s="17">
        <v>42803</v>
      </c>
      <c r="C356" t="str">
        <f t="shared" si="30"/>
        <v>March</v>
      </c>
      <c r="D356">
        <f t="shared" si="31"/>
        <v>2017</v>
      </c>
      <c r="E356" t="s">
        <v>17</v>
      </c>
      <c r="F356" t="s">
        <v>40</v>
      </c>
      <c r="G356" t="s">
        <v>30</v>
      </c>
      <c r="H356">
        <v>99</v>
      </c>
      <c r="I356">
        <v>7</v>
      </c>
      <c r="J356">
        <v>693</v>
      </c>
      <c r="K356">
        <f t="shared" si="32"/>
        <v>693</v>
      </c>
      <c r="L356" t="s">
        <v>31</v>
      </c>
      <c r="M356">
        <f t="shared" si="33"/>
        <v>2</v>
      </c>
      <c r="N356" t="s">
        <v>21</v>
      </c>
      <c r="O356" t="s">
        <v>38</v>
      </c>
      <c r="P356" t="str">
        <f t="shared" si="34"/>
        <v>5</v>
      </c>
      <c r="Q356" t="str">
        <f t="shared" si="35"/>
        <v>&lt;1000</v>
      </c>
    </row>
    <row r="357" spans="1:17">
      <c r="A357">
        <v>356</v>
      </c>
      <c r="B357" s="17">
        <v>42803</v>
      </c>
      <c r="C357" t="str">
        <f t="shared" si="30"/>
        <v>March</v>
      </c>
      <c r="D357">
        <f t="shared" si="31"/>
        <v>2017</v>
      </c>
      <c r="E357" t="s">
        <v>23</v>
      </c>
      <c r="F357" t="s">
        <v>24</v>
      </c>
      <c r="G357" t="s">
        <v>30</v>
      </c>
      <c r="H357">
        <v>99</v>
      </c>
      <c r="I357">
        <v>8</v>
      </c>
      <c r="J357">
        <v>792</v>
      </c>
      <c r="K357">
        <f t="shared" si="32"/>
        <v>792</v>
      </c>
      <c r="L357" t="s">
        <v>31</v>
      </c>
      <c r="M357">
        <f t="shared" si="33"/>
        <v>2</v>
      </c>
      <c r="N357" t="s">
        <v>21</v>
      </c>
      <c r="O357" t="s">
        <v>36</v>
      </c>
      <c r="P357" t="str">
        <f t="shared" si="34"/>
        <v>4</v>
      </c>
      <c r="Q357" t="str">
        <f t="shared" si="35"/>
        <v>&lt;1000</v>
      </c>
    </row>
    <row r="358" spans="1:17">
      <c r="A358">
        <v>357</v>
      </c>
      <c r="B358" s="17">
        <v>42804</v>
      </c>
      <c r="C358" t="str">
        <f t="shared" si="30"/>
        <v>March</v>
      </c>
      <c r="D358">
        <f t="shared" si="31"/>
        <v>2017</v>
      </c>
      <c r="E358" t="s">
        <v>27</v>
      </c>
      <c r="F358" t="s">
        <v>18</v>
      </c>
      <c r="G358" t="s">
        <v>32</v>
      </c>
      <c r="H358">
        <v>499</v>
      </c>
      <c r="I358">
        <v>1</v>
      </c>
      <c r="J358">
        <v>499</v>
      </c>
      <c r="K358">
        <f t="shared" si="32"/>
        <v>499</v>
      </c>
      <c r="L358" t="s">
        <v>20</v>
      </c>
      <c r="M358">
        <f t="shared" si="33"/>
        <v>1</v>
      </c>
      <c r="N358" t="s">
        <v>21</v>
      </c>
      <c r="O358" t="s">
        <v>29</v>
      </c>
      <c r="P358" t="str">
        <f t="shared" si="34"/>
        <v>3</v>
      </c>
      <c r="Q358" t="str">
        <f t="shared" si="35"/>
        <v>&lt;1000</v>
      </c>
    </row>
    <row r="359" spans="1:17">
      <c r="A359">
        <v>358</v>
      </c>
      <c r="B359" s="17">
        <v>42805</v>
      </c>
      <c r="C359" t="str">
        <f t="shared" si="30"/>
        <v>March</v>
      </c>
      <c r="D359">
        <f t="shared" si="31"/>
        <v>2017</v>
      </c>
      <c r="E359" t="s">
        <v>17</v>
      </c>
      <c r="F359" t="s">
        <v>18</v>
      </c>
      <c r="G359" t="s">
        <v>25</v>
      </c>
      <c r="H359">
        <v>299</v>
      </c>
      <c r="I359">
        <v>8</v>
      </c>
      <c r="J359">
        <v>2392</v>
      </c>
      <c r="K359">
        <f t="shared" si="32"/>
        <v>2392</v>
      </c>
      <c r="L359" t="s">
        <v>20</v>
      </c>
      <c r="M359">
        <f t="shared" si="33"/>
        <v>1</v>
      </c>
      <c r="N359" t="s">
        <v>21</v>
      </c>
      <c r="O359" t="s">
        <v>36</v>
      </c>
      <c r="P359" t="str">
        <f t="shared" si="34"/>
        <v>4</v>
      </c>
      <c r="Q359" t="str">
        <f t="shared" si="35"/>
        <v>2000-2999</v>
      </c>
    </row>
    <row r="360" spans="1:17">
      <c r="A360">
        <v>359</v>
      </c>
      <c r="B360" s="17">
        <v>42805</v>
      </c>
      <c r="C360" t="str">
        <f t="shared" si="30"/>
        <v>March</v>
      </c>
      <c r="D360">
        <f t="shared" si="31"/>
        <v>2017</v>
      </c>
      <c r="E360" t="s">
        <v>27</v>
      </c>
      <c r="F360" t="s">
        <v>35</v>
      </c>
      <c r="G360" t="s">
        <v>25</v>
      </c>
      <c r="H360">
        <v>299</v>
      </c>
      <c r="I360">
        <v>8</v>
      </c>
      <c r="J360">
        <v>2392</v>
      </c>
      <c r="K360">
        <f t="shared" si="32"/>
        <v>2392</v>
      </c>
      <c r="L360" t="s">
        <v>20</v>
      </c>
      <c r="M360">
        <f t="shared" si="33"/>
        <v>1</v>
      </c>
      <c r="N360" t="s">
        <v>21</v>
      </c>
      <c r="O360" t="s">
        <v>22</v>
      </c>
      <c r="P360" t="str">
        <f t="shared" si="34"/>
        <v>2</v>
      </c>
      <c r="Q360" t="str">
        <f t="shared" si="35"/>
        <v>2000-2999</v>
      </c>
    </row>
    <row r="361" spans="1:17">
      <c r="A361">
        <v>360</v>
      </c>
      <c r="B361" s="17">
        <v>42805</v>
      </c>
      <c r="C361" t="str">
        <f t="shared" si="30"/>
        <v>March</v>
      </c>
      <c r="D361">
        <f t="shared" si="31"/>
        <v>2017</v>
      </c>
      <c r="E361" t="s">
        <v>17</v>
      </c>
      <c r="F361" t="s">
        <v>24</v>
      </c>
      <c r="G361" t="s">
        <v>19</v>
      </c>
      <c r="H361">
        <v>199</v>
      </c>
      <c r="I361">
        <v>2</v>
      </c>
      <c r="J361">
        <v>398</v>
      </c>
      <c r="K361">
        <f t="shared" si="32"/>
        <v>398</v>
      </c>
      <c r="L361" t="s">
        <v>20</v>
      </c>
      <c r="M361">
        <f t="shared" si="33"/>
        <v>1</v>
      </c>
      <c r="N361" t="s">
        <v>21</v>
      </c>
      <c r="O361" t="s">
        <v>29</v>
      </c>
      <c r="P361" t="str">
        <f t="shared" si="34"/>
        <v>3</v>
      </c>
      <c r="Q361" t="str">
        <f t="shared" si="35"/>
        <v>&lt;1000</v>
      </c>
    </row>
    <row r="362" spans="1:17">
      <c r="A362">
        <v>361</v>
      </c>
      <c r="B362" s="17">
        <v>42805</v>
      </c>
      <c r="C362" t="str">
        <f t="shared" si="30"/>
        <v>March</v>
      </c>
      <c r="D362">
        <f t="shared" si="31"/>
        <v>2017</v>
      </c>
      <c r="E362" t="s">
        <v>17</v>
      </c>
      <c r="F362" t="s">
        <v>40</v>
      </c>
      <c r="G362" t="s">
        <v>30</v>
      </c>
      <c r="H362">
        <v>99</v>
      </c>
      <c r="I362">
        <v>7</v>
      </c>
      <c r="J362">
        <v>693</v>
      </c>
      <c r="K362">
        <f t="shared" si="32"/>
        <v>693</v>
      </c>
      <c r="L362" t="s">
        <v>20</v>
      </c>
      <c r="M362">
        <f t="shared" si="33"/>
        <v>1</v>
      </c>
      <c r="N362" t="s">
        <v>21</v>
      </c>
      <c r="O362" t="s">
        <v>22</v>
      </c>
      <c r="P362" t="str">
        <f t="shared" si="34"/>
        <v>2</v>
      </c>
      <c r="Q362" t="str">
        <f t="shared" si="35"/>
        <v>&lt;1000</v>
      </c>
    </row>
    <row r="363" spans="1:17">
      <c r="A363">
        <v>362</v>
      </c>
      <c r="B363" s="17">
        <v>42806</v>
      </c>
      <c r="C363" t="str">
        <f t="shared" si="30"/>
        <v>March</v>
      </c>
      <c r="D363">
        <f t="shared" si="31"/>
        <v>2017</v>
      </c>
      <c r="E363" t="s">
        <v>23</v>
      </c>
      <c r="F363" t="s">
        <v>18</v>
      </c>
      <c r="G363" t="s">
        <v>19</v>
      </c>
      <c r="H363">
        <v>199</v>
      </c>
      <c r="I363">
        <v>10</v>
      </c>
      <c r="J363">
        <v>1990</v>
      </c>
      <c r="K363">
        <f t="shared" si="32"/>
        <v>1990</v>
      </c>
      <c r="L363" t="s">
        <v>31</v>
      </c>
      <c r="M363">
        <f t="shared" si="33"/>
        <v>2</v>
      </c>
      <c r="N363" t="s">
        <v>21</v>
      </c>
      <c r="O363" t="s">
        <v>29</v>
      </c>
      <c r="P363" t="str">
        <f t="shared" si="34"/>
        <v>3</v>
      </c>
      <c r="Q363" t="str">
        <f t="shared" si="35"/>
        <v>1000-1999</v>
      </c>
    </row>
    <row r="364" spans="1:17">
      <c r="A364">
        <v>363</v>
      </c>
      <c r="B364" s="17">
        <v>42806</v>
      </c>
      <c r="C364" t="str">
        <f t="shared" si="30"/>
        <v>March</v>
      </c>
      <c r="D364">
        <f t="shared" si="31"/>
        <v>2017</v>
      </c>
      <c r="E364" t="s">
        <v>17</v>
      </c>
      <c r="F364" t="s">
        <v>18</v>
      </c>
      <c r="G364" t="s">
        <v>30</v>
      </c>
      <c r="H364">
        <v>99</v>
      </c>
      <c r="I364">
        <v>6</v>
      </c>
      <c r="J364">
        <v>594</v>
      </c>
      <c r="K364">
        <f t="shared" si="32"/>
        <v>594</v>
      </c>
      <c r="L364" t="s">
        <v>20</v>
      </c>
      <c r="M364">
        <f t="shared" si="33"/>
        <v>1</v>
      </c>
      <c r="N364" t="s">
        <v>21</v>
      </c>
      <c r="O364" t="s">
        <v>29</v>
      </c>
      <c r="P364" t="str">
        <f t="shared" si="34"/>
        <v>3</v>
      </c>
      <c r="Q364" t="str">
        <f t="shared" si="35"/>
        <v>&lt;1000</v>
      </c>
    </row>
    <row r="365" spans="1:17">
      <c r="A365">
        <v>364</v>
      </c>
      <c r="B365" s="17">
        <v>42806</v>
      </c>
      <c r="C365" t="str">
        <f t="shared" si="30"/>
        <v>March</v>
      </c>
      <c r="D365">
        <f t="shared" si="31"/>
        <v>2017</v>
      </c>
      <c r="E365" t="s">
        <v>17</v>
      </c>
      <c r="F365" t="s">
        <v>18</v>
      </c>
      <c r="G365" t="s">
        <v>19</v>
      </c>
      <c r="H365">
        <v>199</v>
      </c>
      <c r="I365">
        <v>2</v>
      </c>
      <c r="J365">
        <v>398</v>
      </c>
      <c r="K365">
        <f t="shared" si="32"/>
        <v>398</v>
      </c>
      <c r="L365" t="s">
        <v>20</v>
      </c>
      <c r="M365">
        <f t="shared" si="33"/>
        <v>1</v>
      </c>
      <c r="N365" t="s">
        <v>21</v>
      </c>
      <c r="O365" t="s">
        <v>29</v>
      </c>
      <c r="P365" t="str">
        <f t="shared" si="34"/>
        <v>3</v>
      </c>
      <c r="Q365" t="str">
        <f t="shared" si="35"/>
        <v>&lt;1000</v>
      </c>
    </row>
    <row r="366" spans="1:17">
      <c r="A366">
        <v>365</v>
      </c>
      <c r="B366" s="17">
        <v>42807</v>
      </c>
      <c r="C366" t="str">
        <f t="shared" si="30"/>
        <v>March</v>
      </c>
      <c r="D366">
        <f t="shared" si="31"/>
        <v>2017</v>
      </c>
      <c r="E366" t="s">
        <v>27</v>
      </c>
      <c r="F366" t="s">
        <v>33</v>
      </c>
      <c r="G366" t="s">
        <v>25</v>
      </c>
      <c r="H366">
        <v>299</v>
      </c>
      <c r="I366">
        <v>9</v>
      </c>
      <c r="J366">
        <v>2691</v>
      </c>
      <c r="K366">
        <f t="shared" si="32"/>
        <v>2691</v>
      </c>
      <c r="L366" t="s">
        <v>20</v>
      </c>
      <c r="M366">
        <f t="shared" si="33"/>
        <v>1</v>
      </c>
      <c r="N366" t="s">
        <v>21</v>
      </c>
      <c r="O366" t="s">
        <v>38</v>
      </c>
      <c r="P366" t="str">
        <f t="shared" si="34"/>
        <v>5</v>
      </c>
      <c r="Q366" t="str">
        <f t="shared" si="35"/>
        <v>2000-2999</v>
      </c>
    </row>
    <row r="367" spans="1:17">
      <c r="A367">
        <v>366</v>
      </c>
      <c r="B367" s="17">
        <v>42807</v>
      </c>
      <c r="C367" t="str">
        <f t="shared" si="30"/>
        <v>March</v>
      </c>
      <c r="D367">
        <f t="shared" si="31"/>
        <v>2017</v>
      </c>
      <c r="E367" t="s">
        <v>27</v>
      </c>
      <c r="F367" t="s">
        <v>28</v>
      </c>
      <c r="G367" t="s">
        <v>19</v>
      </c>
      <c r="H367">
        <v>199</v>
      </c>
      <c r="I367">
        <v>2</v>
      </c>
      <c r="J367">
        <v>398</v>
      </c>
      <c r="K367">
        <f t="shared" si="32"/>
        <v>398</v>
      </c>
      <c r="L367" t="s">
        <v>20</v>
      </c>
      <c r="M367">
        <f t="shared" si="33"/>
        <v>1</v>
      </c>
      <c r="N367" t="s">
        <v>21</v>
      </c>
      <c r="O367" t="s">
        <v>29</v>
      </c>
      <c r="P367" t="str">
        <f t="shared" si="34"/>
        <v>3</v>
      </c>
      <c r="Q367" t="str">
        <f t="shared" si="35"/>
        <v>&lt;1000</v>
      </c>
    </row>
    <row r="368" spans="1:17">
      <c r="A368">
        <v>367</v>
      </c>
      <c r="B368" s="17">
        <v>42807</v>
      </c>
      <c r="C368" t="str">
        <f t="shared" si="30"/>
        <v>March</v>
      </c>
      <c r="D368">
        <f t="shared" si="31"/>
        <v>2017</v>
      </c>
      <c r="E368" t="s">
        <v>17</v>
      </c>
      <c r="F368" t="s">
        <v>40</v>
      </c>
      <c r="G368" t="s">
        <v>37</v>
      </c>
      <c r="H368">
        <v>399</v>
      </c>
      <c r="I368">
        <v>10</v>
      </c>
      <c r="J368">
        <v>3990</v>
      </c>
      <c r="K368">
        <f t="shared" si="32"/>
        <v>3990</v>
      </c>
      <c r="L368" t="s">
        <v>20</v>
      </c>
      <c r="M368">
        <f t="shared" si="33"/>
        <v>1</v>
      </c>
      <c r="N368" t="s">
        <v>21</v>
      </c>
      <c r="O368" t="s">
        <v>22</v>
      </c>
      <c r="P368" t="str">
        <f t="shared" si="34"/>
        <v>2</v>
      </c>
      <c r="Q368" t="str">
        <f t="shared" si="35"/>
        <v>3000-3999</v>
      </c>
    </row>
    <row r="369" spans="1:17">
      <c r="A369">
        <v>368</v>
      </c>
      <c r="B369" s="17">
        <v>42808</v>
      </c>
      <c r="C369" t="str">
        <f t="shared" si="30"/>
        <v>March</v>
      </c>
      <c r="D369">
        <f t="shared" si="31"/>
        <v>2017</v>
      </c>
      <c r="E369" t="s">
        <v>17</v>
      </c>
      <c r="F369" t="s">
        <v>39</v>
      </c>
      <c r="G369" t="s">
        <v>32</v>
      </c>
      <c r="H369">
        <v>499</v>
      </c>
      <c r="I369">
        <v>6</v>
      </c>
      <c r="J369">
        <v>2994</v>
      </c>
      <c r="K369">
        <f t="shared" si="32"/>
        <v>2994</v>
      </c>
      <c r="L369" t="s">
        <v>31</v>
      </c>
      <c r="M369">
        <f t="shared" si="33"/>
        <v>2</v>
      </c>
      <c r="N369" t="s">
        <v>21</v>
      </c>
      <c r="O369" t="s">
        <v>36</v>
      </c>
      <c r="P369" t="str">
        <f t="shared" si="34"/>
        <v>4</v>
      </c>
      <c r="Q369" t="str">
        <f t="shared" si="35"/>
        <v>2000-2999</v>
      </c>
    </row>
    <row r="370" spans="1:17">
      <c r="A370">
        <v>369</v>
      </c>
      <c r="B370" s="17">
        <v>42809</v>
      </c>
      <c r="C370" t="str">
        <f t="shared" si="30"/>
        <v>March</v>
      </c>
      <c r="D370">
        <f t="shared" si="31"/>
        <v>2017</v>
      </c>
      <c r="E370" t="s">
        <v>23</v>
      </c>
      <c r="F370" t="s">
        <v>28</v>
      </c>
      <c r="G370" t="s">
        <v>30</v>
      </c>
      <c r="H370">
        <v>99</v>
      </c>
      <c r="I370">
        <v>7</v>
      </c>
      <c r="J370">
        <v>693</v>
      </c>
      <c r="K370">
        <f t="shared" si="32"/>
        <v>693</v>
      </c>
      <c r="L370" t="s">
        <v>20</v>
      </c>
      <c r="M370">
        <f t="shared" si="33"/>
        <v>1</v>
      </c>
      <c r="N370" t="s">
        <v>34</v>
      </c>
      <c r="O370" t="s">
        <v>36</v>
      </c>
      <c r="P370" t="str">
        <f t="shared" si="34"/>
        <v>4</v>
      </c>
      <c r="Q370" t="str">
        <f t="shared" si="35"/>
        <v>&lt;1000</v>
      </c>
    </row>
    <row r="371" spans="1:17">
      <c r="A371">
        <v>370</v>
      </c>
      <c r="B371" s="17">
        <v>42809</v>
      </c>
      <c r="C371" t="str">
        <f t="shared" si="30"/>
        <v>March</v>
      </c>
      <c r="D371">
        <f t="shared" si="31"/>
        <v>2017</v>
      </c>
      <c r="E371" t="s">
        <v>23</v>
      </c>
      <c r="F371" t="s">
        <v>33</v>
      </c>
      <c r="G371" t="s">
        <v>19</v>
      </c>
      <c r="H371">
        <v>199</v>
      </c>
      <c r="I371">
        <v>3</v>
      </c>
      <c r="J371">
        <v>597</v>
      </c>
      <c r="K371">
        <f t="shared" si="32"/>
        <v>597</v>
      </c>
      <c r="L371" t="s">
        <v>31</v>
      </c>
      <c r="M371">
        <f t="shared" si="33"/>
        <v>2</v>
      </c>
      <c r="N371" t="s">
        <v>34</v>
      </c>
      <c r="O371" t="s">
        <v>26</v>
      </c>
      <c r="P371" t="str">
        <f t="shared" si="34"/>
        <v>1</v>
      </c>
      <c r="Q371" t="str">
        <f t="shared" si="35"/>
        <v>&lt;1000</v>
      </c>
    </row>
    <row r="372" spans="1:17">
      <c r="A372">
        <v>371</v>
      </c>
      <c r="B372" s="17">
        <v>42809</v>
      </c>
      <c r="C372" t="str">
        <f t="shared" si="30"/>
        <v>March</v>
      </c>
      <c r="D372">
        <f t="shared" si="31"/>
        <v>2017</v>
      </c>
      <c r="E372" t="s">
        <v>23</v>
      </c>
      <c r="F372" t="s">
        <v>24</v>
      </c>
      <c r="G372" t="s">
        <v>25</v>
      </c>
      <c r="H372">
        <v>299</v>
      </c>
      <c r="I372">
        <v>10</v>
      </c>
      <c r="J372">
        <v>2990</v>
      </c>
      <c r="K372">
        <f t="shared" si="32"/>
        <v>2990</v>
      </c>
      <c r="L372" t="s">
        <v>31</v>
      </c>
      <c r="M372">
        <f t="shared" si="33"/>
        <v>2</v>
      </c>
      <c r="N372" t="s">
        <v>21</v>
      </c>
      <c r="O372" t="s">
        <v>36</v>
      </c>
      <c r="P372" t="str">
        <f t="shared" si="34"/>
        <v>4</v>
      </c>
      <c r="Q372" t="str">
        <f t="shared" si="35"/>
        <v>2000-2999</v>
      </c>
    </row>
    <row r="373" spans="1:17">
      <c r="A373">
        <v>372</v>
      </c>
      <c r="B373" s="17">
        <v>42809</v>
      </c>
      <c r="C373" t="str">
        <f t="shared" si="30"/>
        <v>March</v>
      </c>
      <c r="D373">
        <f t="shared" si="31"/>
        <v>2017</v>
      </c>
      <c r="E373" t="s">
        <v>27</v>
      </c>
      <c r="F373" t="s">
        <v>35</v>
      </c>
      <c r="G373" t="s">
        <v>25</v>
      </c>
      <c r="H373">
        <v>299</v>
      </c>
      <c r="I373">
        <v>4</v>
      </c>
      <c r="J373">
        <v>1196</v>
      </c>
      <c r="K373">
        <f t="shared" si="32"/>
        <v>1196</v>
      </c>
      <c r="L373" t="s">
        <v>31</v>
      </c>
      <c r="M373">
        <f t="shared" si="33"/>
        <v>2</v>
      </c>
      <c r="N373" t="s">
        <v>21</v>
      </c>
      <c r="O373" t="s">
        <v>22</v>
      </c>
      <c r="P373" t="str">
        <f t="shared" si="34"/>
        <v>2</v>
      </c>
      <c r="Q373" t="str">
        <f t="shared" si="35"/>
        <v>1000-1999</v>
      </c>
    </row>
    <row r="374" spans="1:17">
      <c r="A374">
        <v>373</v>
      </c>
      <c r="B374" s="17">
        <v>42810</v>
      </c>
      <c r="C374" t="str">
        <f t="shared" si="30"/>
        <v>March</v>
      </c>
      <c r="D374">
        <f t="shared" si="31"/>
        <v>2017</v>
      </c>
      <c r="E374" t="s">
        <v>27</v>
      </c>
      <c r="F374" t="s">
        <v>24</v>
      </c>
      <c r="G374" t="s">
        <v>37</v>
      </c>
      <c r="H374">
        <v>399</v>
      </c>
      <c r="I374">
        <v>10</v>
      </c>
      <c r="J374">
        <v>3990</v>
      </c>
      <c r="K374">
        <f t="shared" si="32"/>
        <v>3990</v>
      </c>
      <c r="L374" t="s">
        <v>31</v>
      </c>
      <c r="M374">
        <f t="shared" si="33"/>
        <v>2</v>
      </c>
      <c r="N374" t="s">
        <v>34</v>
      </c>
      <c r="O374" t="s">
        <v>29</v>
      </c>
      <c r="P374" t="str">
        <f t="shared" si="34"/>
        <v>3</v>
      </c>
      <c r="Q374" t="str">
        <f t="shared" si="35"/>
        <v>3000-3999</v>
      </c>
    </row>
    <row r="375" spans="1:17">
      <c r="A375">
        <v>374</v>
      </c>
      <c r="B375" s="17">
        <v>42810</v>
      </c>
      <c r="C375" t="str">
        <f t="shared" si="30"/>
        <v>March</v>
      </c>
      <c r="D375">
        <f t="shared" si="31"/>
        <v>2017</v>
      </c>
      <c r="E375" t="s">
        <v>17</v>
      </c>
      <c r="F375" t="s">
        <v>39</v>
      </c>
      <c r="G375" t="s">
        <v>25</v>
      </c>
      <c r="H375">
        <v>299</v>
      </c>
      <c r="I375">
        <v>2</v>
      </c>
      <c r="J375">
        <v>598</v>
      </c>
      <c r="K375">
        <f t="shared" si="32"/>
        <v>598</v>
      </c>
      <c r="L375" t="s">
        <v>20</v>
      </c>
      <c r="M375">
        <f t="shared" si="33"/>
        <v>1</v>
      </c>
      <c r="N375" t="s">
        <v>21</v>
      </c>
      <c r="O375" t="s">
        <v>38</v>
      </c>
      <c r="P375" t="str">
        <f t="shared" si="34"/>
        <v>5</v>
      </c>
      <c r="Q375" t="str">
        <f t="shared" si="35"/>
        <v>&lt;1000</v>
      </c>
    </row>
    <row r="376" spans="1:17">
      <c r="A376">
        <v>375</v>
      </c>
      <c r="B376" s="17">
        <v>42811</v>
      </c>
      <c r="C376" t="str">
        <f t="shared" si="30"/>
        <v>March</v>
      </c>
      <c r="D376">
        <f t="shared" si="31"/>
        <v>2017</v>
      </c>
      <c r="E376" t="s">
        <v>23</v>
      </c>
      <c r="F376" t="s">
        <v>39</v>
      </c>
      <c r="G376" t="s">
        <v>19</v>
      </c>
      <c r="H376">
        <v>199</v>
      </c>
      <c r="I376">
        <v>3</v>
      </c>
      <c r="J376">
        <v>597</v>
      </c>
      <c r="K376">
        <f t="shared" si="32"/>
        <v>597</v>
      </c>
      <c r="L376" t="s">
        <v>20</v>
      </c>
      <c r="M376">
        <f t="shared" si="33"/>
        <v>1</v>
      </c>
      <c r="N376" t="s">
        <v>34</v>
      </c>
      <c r="O376" t="s">
        <v>38</v>
      </c>
      <c r="P376" t="str">
        <f t="shared" si="34"/>
        <v>5</v>
      </c>
      <c r="Q376" t="str">
        <f t="shared" si="35"/>
        <v>&lt;1000</v>
      </c>
    </row>
    <row r="377" spans="1:17">
      <c r="A377">
        <v>376</v>
      </c>
      <c r="B377" s="17">
        <v>42812</v>
      </c>
      <c r="C377" t="str">
        <f t="shared" si="30"/>
        <v>March</v>
      </c>
      <c r="D377">
        <f t="shared" si="31"/>
        <v>2017</v>
      </c>
      <c r="E377" t="s">
        <v>17</v>
      </c>
      <c r="F377" t="s">
        <v>33</v>
      </c>
      <c r="G377" t="s">
        <v>25</v>
      </c>
      <c r="H377">
        <v>299</v>
      </c>
      <c r="I377">
        <v>4</v>
      </c>
      <c r="J377">
        <v>1196</v>
      </c>
      <c r="K377">
        <f t="shared" si="32"/>
        <v>1196</v>
      </c>
      <c r="L377" t="s">
        <v>20</v>
      </c>
      <c r="M377">
        <f t="shared" si="33"/>
        <v>1</v>
      </c>
      <c r="N377" t="s">
        <v>21</v>
      </c>
      <c r="O377" t="s">
        <v>36</v>
      </c>
      <c r="P377" t="str">
        <f t="shared" si="34"/>
        <v>4</v>
      </c>
      <c r="Q377" t="str">
        <f t="shared" si="35"/>
        <v>1000-1999</v>
      </c>
    </row>
    <row r="378" spans="1:17">
      <c r="A378">
        <v>377</v>
      </c>
      <c r="B378" s="17">
        <v>42812</v>
      </c>
      <c r="C378" t="str">
        <f t="shared" si="30"/>
        <v>March</v>
      </c>
      <c r="D378">
        <f t="shared" si="31"/>
        <v>2017</v>
      </c>
      <c r="E378" t="s">
        <v>17</v>
      </c>
      <c r="F378" t="s">
        <v>18</v>
      </c>
      <c r="G378" t="s">
        <v>25</v>
      </c>
      <c r="H378">
        <v>299</v>
      </c>
      <c r="I378">
        <v>6</v>
      </c>
      <c r="J378">
        <v>1794</v>
      </c>
      <c r="K378">
        <f t="shared" si="32"/>
        <v>1794</v>
      </c>
      <c r="L378" t="s">
        <v>20</v>
      </c>
      <c r="M378">
        <f t="shared" si="33"/>
        <v>1</v>
      </c>
      <c r="N378" t="s">
        <v>21</v>
      </c>
      <c r="O378" t="s">
        <v>22</v>
      </c>
      <c r="P378" t="str">
        <f t="shared" si="34"/>
        <v>2</v>
      </c>
      <c r="Q378" t="str">
        <f t="shared" si="35"/>
        <v>1000-1999</v>
      </c>
    </row>
    <row r="379" spans="1:17">
      <c r="A379">
        <v>378</v>
      </c>
      <c r="B379" s="17">
        <v>42812</v>
      </c>
      <c r="C379" t="str">
        <f t="shared" si="30"/>
        <v>March</v>
      </c>
      <c r="D379">
        <f t="shared" si="31"/>
        <v>2017</v>
      </c>
      <c r="E379" t="s">
        <v>17</v>
      </c>
      <c r="F379" t="s">
        <v>28</v>
      </c>
      <c r="G379" t="s">
        <v>37</v>
      </c>
      <c r="H379">
        <v>399</v>
      </c>
      <c r="I379">
        <v>9</v>
      </c>
      <c r="J379">
        <v>3591</v>
      </c>
      <c r="K379">
        <f t="shared" si="32"/>
        <v>3591</v>
      </c>
      <c r="L379" t="s">
        <v>20</v>
      </c>
      <c r="M379">
        <f t="shared" si="33"/>
        <v>1</v>
      </c>
      <c r="N379" t="s">
        <v>21</v>
      </c>
      <c r="O379" t="s">
        <v>29</v>
      </c>
      <c r="P379" t="str">
        <f t="shared" si="34"/>
        <v>3</v>
      </c>
      <c r="Q379" t="str">
        <f t="shared" si="35"/>
        <v>3000-3999</v>
      </c>
    </row>
    <row r="380" spans="1:17">
      <c r="A380">
        <v>379</v>
      </c>
      <c r="B380" s="17">
        <v>42812</v>
      </c>
      <c r="C380" t="str">
        <f t="shared" si="30"/>
        <v>March</v>
      </c>
      <c r="D380">
        <f t="shared" si="31"/>
        <v>2017</v>
      </c>
      <c r="E380" t="s">
        <v>27</v>
      </c>
      <c r="F380" t="s">
        <v>18</v>
      </c>
      <c r="G380" t="s">
        <v>25</v>
      </c>
      <c r="H380">
        <v>299</v>
      </c>
      <c r="I380">
        <v>9</v>
      </c>
      <c r="J380">
        <v>2691</v>
      </c>
      <c r="K380">
        <f t="shared" si="32"/>
        <v>2691</v>
      </c>
      <c r="L380" t="s">
        <v>20</v>
      </c>
      <c r="M380">
        <f t="shared" si="33"/>
        <v>1</v>
      </c>
      <c r="N380" t="s">
        <v>21</v>
      </c>
      <c r="O380" t="s">
        <v>26</v>
      </c>
      <c r="P380" t="str">
        <f t="shared" si="34"/>
        <v>1</v>
      </c>
      <c r="Q380" t="str">
        <f t="shared" si="35"/>
        <v>2000-2999</v>
      </c>
    </row>
    <row r="381" spans="1:17">
      <c r="A381">
        <v>380</v>
      </c>
      <c r="B381" s="17">
        <v>42812</v>
      </c>
      <c r="C381" t="str">
        <f t="shared" si="30"/>
        <v>March</v>
      </c>
      <c r="D381">
        <f t="shared" si="31"/>
        <v>2017</v>
      </c>
      <c r="E381" t="s">
        <v>27</v>
      </c>
      <c r="F381" t="s">
        <v>40</v>
      </c>
      <c r="G381" t="s">
        <v>19</v>
      </c>
      <c r="H381">
        <v>199</v>
      </c>
      <c r="I381">
        <v>6</v>
      </c>
      <c r="J381">
        <v>1194</v>
      </c>
      <c r="K381">
        <f t="shared" si="32"/>
        <v>1194</v>
      </c>
      <c r="L381" t="s">
        <v>20</v>
      </c>
      <c r="M381">
        <f t="shared" si="33"/>
        <v>1</v>
      </c>
      <c r="N381" t="s">
        <v>21</v>
      </c>
      <c r="O381" t="s">
        <v>29</v>
      </c>
      <c r="P381" t="str">
        <f t="shared" si="34"/>
        <v>3</v>
      </c>
      <c r="Q381" t="str">
        <f t="shared" si="35"/>
        <v>1000-1999</v>
      </c>
    </row>
    <row r="382" spans="1:17">
      <c r="A382">
        <v>381</v>
      </c>
      <c r="B382" s="17">
        <v>42812</v>
      </c>
      <c r="C382" t="str">
        <f t="shared" si="30"/>
        <v>March</v>
      </c>
      <c r="D382">
        <f t="shared" si="31"/>
        <v>2017</v>
      </c>
      <c r="E382" t="s">
        <v>23</v>
      </c>
      <c r="F382" t="s">
        <v>24</v>
      </c>
      <c r="G382" t="s">
        <v>25</v>
      </c>
      <c r="H382">
        <v>299</v>
      </c>
      <c r="I382">
        <v>5</v>
      </c>
      <c r="J382">
        <v>1495</v>
      </c>
      <c r="K382">
        <f t="shared" si="32"/>
        <v>1495</v>
      </c>
      <c r="L382" t="s">
        <v>31</v>
      </c>
      <c r="M382">
        <f t="shared" si="33"/>
        <v>2</v>
      </c>
      <c r="N382" t="s">
        <v>21</v>
      </c>
      <c r="O382" t="s">
        <v>29</v>
      </c>
      <c r="P382" t="str">
        <f t="shared" si="34"/>
        <v>3</v>
      </c>
      <c r="Q382" t="str">
        <f t="shared" si="35"/>
        <v>1000-1999</v>
      </c>
    </row>
    <row r="383" spans="1:17">
      <c r="A383">
        <v>382</v>
      </c>
      <c r="B383" s="17">
        <v>42813</v>
      </c>
      <c r="C383" t="str">
        <f t="shared" si="30"/>
        <v>March</v>
      </c>
      <c r="D383">
        <f t="shared" si="31"/>
        <v>2017</v>
      </c>
      <c r="E383" t="s">
        <v>23</v>
      </c>
      <c r="F383" t="s">
        <v>33</v>
      </c>
      <c r="G383" t="s">
        <v>25</v>
      </c>
      <c r="H383">
        <v>299</v>
      </c>
      <c r="I383">
        <v>1</v>
      </c>
      <c r="J383">
        <v>299</v>
      </c>
      <c r="K383">
        <f t="shared" si="32"/>
        <v>299</v>
      </c>
      <c r="L383" t="s">
        <v>20</v>
      </c>
      <c r="M383">
        <f t="shared" si="33"/>
        <v>1</v>
      </c>
      <c r="N383" t="s">
        <v>34</v>
      </c>
      <c r="O383" t="s">
        <v>26</v>
      </c>
      <c r="P383" t="str">
        <f t="shared" si="34"/>
        <v>1</v>
      </c>
      <c r="Q383" t="str">
        <f t="shared" si="35"/>
        <v>&lt;1000</v>
      </c>
    </row>
    <row r="384" spans="1:17">
      <c r="A384">
        <v>383</v>
      </c>
      <c r="B384" s="17">
        <v>42813</v>
      </c>
      <c r="C384" t="str">
        <f t="shared" si="30"/>
        <v>March</v>
      </c>
      <c r="D384">
        <f t="shared" si="31"/>
        <v>2017</v>
      </c>
      <c r="E384" t="s">
        <v>27</v>
      </c>
      <c r="F384" t="s">
        <v>28</v>
      </c>
      <c r="G384" t="s">
        <v>37</v>
      </c>
      <c r="H384">
        <v>399</v>
      </c>
      <c r="I384">
        <v>8</v>
      </c>
      <c r="J384">
        <v>3192</v>
      </c>
      <c r="K384">
        <f t="shared" si="32"/>
        <v>3192</v>
      </c>
      <c r="L384" t="s">
        <v>20</v>
      </c>
      <c r="M384">
        <f t="shared" si="33"/>
        <v>1</v>
      </c>
      <c r="N384" t="s">
        <v>21</v>
      </c>
      <c r="O384" t="s">
        <v>29</v>
      </c>
      <c r="P384" t="str">
        <f t="shared" si="34"/>
        <v>3</v>
      </c>
      <c r="Q384" t="str">
        <f t="shared" si="35"/>
        <v>3000-3999</v>
      </c>
    </row>
    <row r="385" spans="1:17">
      <c r="A385">
        <v>384</v>
      </c>
      <c r="B385" s="17">
        <v>42814</v>
      </c>
      <c r="C385" t="str">
        <f t="shared" si="30"/>
        <v>March</v>
      </c>
      <c r="D385">
        <f t="shared" si="31"/>
        <v>2017</v>
      </c>
      <c r="E385" t="s">
        <v>23</v>
      </c>
      <c r="F385" t="s">
        <v>28</v>
      </c>
      <c r="G385" t="s">
        <v>30</v>
      </c>
      <c r="H385">
        <v>99</v>
      </c>
      <c r="I385">
        <v>9</v>
      </c>
      <c r="J385">
        <v>891</v>
      </c>
      <c r="K385">
        <f t="shared" si="32"/>
        <v>891</v>
      </c>
      <c r="L385" t="s">
        <v>31</v>
      </c>
      <c r="M385">
        <f t="shared" si="33"/>
        <v>2</v>
      </c>
      <c r="N385" t="s">
        <v>21</v>
      </c>
      <c r="O385" t="s">
        <v>29</v>
      </c>
      <c r="P385" t="str">
        <f t="shared" si="34"/>
        <v>3</v>
      </c>
      <c r="Q385" t="str">
        <f t="shared" si="35"/>
        <v>&lt;1000</v>
      </c>
    </row>
    <row r="386" spans="1:17">
      <c r="A386">
        <v>385</v>
      </c>
      <c r="B386" s="17">
        <v>42814</v>
      </c>
      <c r="C386" t="str">
        <f t="shared" si="30"/>
        <v>March</v>
      </c>
      <c r="D386">
        <f t="shared" si="31"/>
        <v>2017</v>
      </c>
      <c r="E386" t="s">
        <v>23</v>
      </c>
      <c r="F386" t="s">
        <v>35</v>
      </c>
      <c r="G386" t="s">
        <v>30</v>
      </c>
      <c r="H386">
        <v>99</v>
      </c>
      <c r="I386">
        <v>6</v>
      </c>
      <c r="J386">
        <v>594</v>
      </c>
      <c r="K386">
        <f t="shared" si="32"/>
        <v>594</v>
      </c>
      <c r="L386" t="s">
        <v>31</v>
      </c>
      <c r="M386">
        <f t="shared" si="33"/>
        <v>2</v>
      </c>
      <c r="N386" t="s">
        <v>21</v>
      </c>
      <c r="O386" t="s">
        <v>22</v>
      </c>
      <c r="P386" t="str">
        <f t="shared" si="34"/>
        <v>2</v>
      </c>
      <c r="Q386" t="str">
        <f t="shared" si="35"/>
        <v>&lt;1000</v>
      </c>
    </row>
    <row r="387" spans="1:17">
      <c r="A387">
        <v>386</v>
      </c>
      <c r="B387" s="17">
        <v>42815</v>
      </c>
      <c r="C387" t="str">
        <f t="shared" ref="C387:C450" si="36">TEXT(B387,"MMMM")</f>
        <v>March</v>
      </c>
      <c r="D387">
        <f t="shared" ref="D387:D450" si="37">YEAR(B387)</f>
        <v>2017</v>
      </c>
      <c r="E387" t="s">
        <v>23</v>
      </c>
      <c r="F387" t="s">
        <v>39</v>
      </c>
      <c r="G387" t="s">
        <v>19</v>
      </c>
      <c r="H387">
        <v>199</v>
      </c>
      <c r="I387">
        <v>9</v>
      </c>
      <c r="J387">
        <v>1791</v>
      </c>
      <c r="K387">
        <f t="shared" ref="K387:K450" si="38">H387*I387</f>
        <v>1791</v>
      </c>
      <c r="L387" t="s">
        <v>20</v>
      </c>
      <c r="M387">
        <f t="shared" ref="M387:M450" si="39">IF(L387="on-time",1,2)</f>
        <v>1</v>
      </c>
      <c r="N387" t="s">
        <v>34</v>
      </c>
      <c r="O387" t="s">
        <v>22</v>
      </c>
      <c r="P387" t="str">
        <f t="shared" ref="P387:P450" si="40">MID(O387,2,1)</f>
        <v>2</v>
      </c>
      <c r="Q387" t="str">
        <f t="shared" ref="Q387:Q450" si="41">_xlfn.IFS(J:J&lt;1000,"&lt;1000",AND(J:J&gt;=1000,J:J&lt;2000),"1000-1999",AND(J:J&gt;=2000,J:J&lt;3000),"2000-2999",AND(J:J&gt;=3000,J:J&lt;4000),"3000-3999",J:J&gt;4000,"&gt;4000")</f>
        <v>1000-1999</v>
      </c>
    </row>
    <row r="388" spans="1:17">
      <c r="A388">
        <v>387</v>
      </c>
      <c r="B388" s="17">
        <v>42815</v>
      </c>
      <c r="C388" t="str">
        <f t="shared" si="36"/>
        <v>March</v>
      </c>
      <c r="D388">
        <f t="shared" si="37"/>
        <v>2017</v>
      </c>
      <c r="E388" t="s">
        <v>27</v>
      </c>
      <c r="F388" t="s">
        <v>35</v>
      </c>
      <c r="G388" t="s">
        <v>37</v>
      </c>
      <c r="H388">
        <v>399</v>
      </c>
      <c r="I388">
        <v>8</v>
      </c>
      <c r="J388">
        <v>3192</v>
      </c>
      <c r="K388">
        <f t="shared" si="38"/>
        <v>3192</v>
      </c>
      <c r="L388" t="s">
        <v>20</v>
      </c>
      <c r="M388">
        <f t="shared" si="39"/>
        <v>1</v>
      </c>
      <c r="N388" t="s">
        <v>21</v>
      </c>
      <c r="O388" t="s">
        <v>29</v>
      </c>
      <c r="P388" t="str">
        <f t="shared" si="40"/>
        <v>3</v>
      </c>
      <c r="Q388" t="str">
        <f t="shared" si="41"/>
        <v>3000-3999</v>
      </c>
    </row>
    <row r="389" spans="1:17">
      <c r="A389">
        <v>388</v>
      </c>
      <c r="B389" s="17">
        <v>42815</v>
      </c>
      <c r="C389" t="str">
        <f t="shared" si="36"/>
        <v>March</v>
      </c>
      <c r="D389">
        <f t="shared" si="37"/>
        <v>2017</v>
      </c>
      <c r="E389" t="s">
        <v>23</v>
      </c>
      <c r="F389" t="s">
        <v>18</v>
      </c>
      <c r="G389" t="s">
        <v>37</v>
      </c>
      <c r="H389">
        <v>399</v>
      </c>
      <c r="I389">
        <v>2</v>
      </c>
      <c r="J389">
        <v>798</v>
      </c>
      <c r="K389">
        <f t="shared" si="38"/>
        <v>798</v>
      </c>
      <c r="L389" t="s">
        <v>20</v>
      </c>
      <c r="M389">
        <f t="shared" si="39"/>
        <v>1</v>
      </c>
      <c r="N389" t="s">
        <v>21</v>
      </c>
      <c r="O389" t="s">
        <v>29</v>
      </c>
      <c r="P389" t="str">
        <f t="shared" si="40"/>
        <v>3</v>
      </c>
      <c r="Q389" t="str">
        <f t="shared" si="41"/>
        <v>&lt;1000</v>
      </c>
    </row>
    <row r="390" spans="1:17">
      <c r="A390">
        <v>389</v>
      </c>
      <c r="B390" s="17">
        <v>42816</v>
      </c>
      <c r="C390" t="str">
        <f t="shared" si="36"/>
        <v>March</v>
      </c>
      <c r="D390">
        <f t="shared" si="37"/>
        <v>2017</v>
      </c>
      <c r="E390" t="s">
        <v>17</v>
      </c>
      <c r="F390" t="s">
        <v>18</v>
      </c>
      <c r="G390" t="s">
        <v>25</v>
      </c>
      <c r="H390">
        <v>299</v>
      </c>
      <c r="I390">
        <v>8</v>
      </c>
      <c r="J390">
        <v>2392</v>
      </c>
      <c r="K390">
        <f t="shared" si="38"/>
        <v>2392</v>
      </c>
      <c r="L390" t="s">
        <v>20</v>
      </c>
      <c r="M390">
        <f t="shared" si="39"/>
        <v>1</v>
      </c>
      <c r="N390" t="s">
        <v>21</v>
      </c>
      <c r="O390" t="s">
        <v>29</v>
      </c>
      <c r="P390" t="str">
        <f t="shared" si="40"/>
        <v>3</v>
      </c>
      <c r="Q390" t="str">
        <f t="shared" si="41"/>
        <v>2000-2999</v>
      </c>
    </row>
    <row r="391" spans="1:17">
      <c r="A391">
        <v>390</v>
      </c>
      <c r="B391" s="17">
        <v>42816</v>
      </c>
      <c r="C391" t="str">
        <f t="shared" si="36"/>
        <v>March</v>
      </c>
      <c r="D391">
        <f t="shared" si="37"/>
        <v>2017</v>
      </c>
      <c r="E391" t="s">
        <v>27</v>
      </c>
      <c r="F391" t="s">
        <v>24</v>
      </c>
      <c r="G391" t="s">
        <v>19</v>
      </c>
      <c r="H391">
        <v>199</v>
      </c>
      <c r="I391">
        <v>2</v>
      </c>
      <c r="J391">
        <v>398</v>
      </c>
      <c r="K391">
        <f t="shared" si="38"/>
        <v>398</v>
      </c>
      <c r="L391" t="s">
        <v>20</v>
      </c>
      <c r="M391">
        <f t="shared" si="39"/>
        <v>1</v>
      </c>
      <c r="N391" t="s">
        <v>21</v>
      </c>
      <c r="O391" t="s">
        <v>29</v>
      </c>
      <c r="P391" t="str">
        <f t="shared" si="40"/>
        <v>3</v>
      </c>
      <c r="Q391" t="str">
        <f t="shared" si="41"/>
        <v>&lt;1000</v>
      </c>
    </row>
    <row r="392" spans="1:17">
      <c r="A392">
        <v>391</v>
      </c>
      <c r="B392" s="17">
        <v>42816</v>
      </c>
      <c r="C392" t="str">
        <f t="shared" si="36"/>
        <v>March</v>
      </c>
      <c r="D392">
        <f t="shared" si="37"/>
        <v>2017</v>
      </c>
      <c r="E392" t="s">
        <v>23</v>
      </c>
      <c r="F392" t="s">
        <v>35</v>
      </c>
      <c r="G392" t="s">
        <v>32</v>
      </c>
      <c r="H392">
        <v>499</v>
      </c>
      <c r="I392">
        <v>9</v>
      </c>
      <c r="J392">
        <v>4491</v>
      </c>
      <c r="K392">
        <f t="shared" si="38"/>
        <v>4491</v>
      </c>
      <c r="L392" t="s">
        <v>20</v>
      </c>
      <c r="M392">
        <f t="shared" si="39"/>
        <v>1</v>
      </c>
      <c r="N392" t="s">
        <v>21</v>
      </c>
      <c r="O392" t="s">
        <v>22</v>
      </c>
      <c r="P392" t="str">
        <f t="shared" si="40"/>
        <v>2</v>
      </c>
      <c r="Q392" t="str">
        <f t="shared" si="41"/>
        <v>&gt;4000</v>
      </c>
    </row>
    <row r="393" spans="1:17">
      <c r="A393">
        <v>392</v>
      </c>
      <c r="B393" s="17">
        <v>42816</v>
      </c>
      <c r="C393" t="str">
        <f t="shared" si="36"/>
        <v>March</v>
      </c>
      <c r="D393">
        <f t="shared" si="37"/>
        <v>2017</v>
      </c>
      <c r="E393" t="s">
        <v>27</v>
      </c>
      <c r="F393" t="s">
        <v>39</v>
      </c>
      <c r="G393" t="s">
        <v>37</v>
      </c>
      <c r="H393">
        <v>399</v>
      </c>
      <c r="I393">
        <v>4</v>
      </c>
      <c r="J393">
        <v>1596</v>
      </c>
      <c r="K393">
        <f t="shared" si="38"/>
        <v>1596</v>
      </c>
      <c r="L393" t="s">
        <v>20</v>
      </c>
      <c r="M393">
        <f t="shared" si="39"/>
        <v>1</v>
      </c>
      <c r="N393" t="s">
        <v>21</v>
      </c>
      <c r="O393" t="s">
        <v>29</v>
      </c>
      <c r="P393" t="str">
        <f t="shared" si="40"/>
        <v>3</v>
      </c>
      <c r="Q393" t="str">
        <f t="shared" si="41"/>
        <v>1000-1999</v>
      </c>
    </row>
    <row r="394" spans="1:17">
      <c r="A394">
        <v>393</v>
      </c>
      <c r="B394" s="17">
        <v>42817</v>
      </c>
      <c r="C394" t="str">
        <f t="shared" si="36"/>
        <v>March</v>
      </c>
      <c r="D394">
        <f t="shared" si="37"/>
        <v>2017</v>
      </c>
      <c r="E394" t="s">
        <v>23</v>
      </c>
      <c r="F394" t="s">
        <v>24</v>
      </c>
      <c r="G394" t="s">
        <v>25</v>
      </c>
      <c r="H394">
        <v>299</v>
      </c>
      <c r="I394">
        <v>9</v>
      </c>
      <c r="J394">
        <v>2691</v>
      </c>
      <c r="K394">
        <f t="shared" si="38"/>
        <v>2691</v>
      </c>
      <c r="L394" t="s">
        <v>31</v>
      </c>
      <c r="M394">
        <f t="shared" si="39"/>
        <v>2</v>
      </c>
      <c r="N394" t="s">
        <v>21</v>
      </c>
      <c r="O394" t="s">
        <v>29</v>
      </c>
      <c r="P394" t="str">
        <f t="shared" si="40"/>
        <v>3</v>
      </c>
      <c r="Q394" t="str">
        <f t="shared" si="41"/>
        <v>2000-2999</v>
      </c>
    </row>
    <row r="395" spans="1:17">
      <c r="A395">
        <v>394</v>
      </c>
      <c r="B395" s="17">
        <v>42817</v>
      </c>
      <c r="C395" t="str">
        <f t="shared" si="36"/>
        <v>March</v>
      </c>
      <c r="D395">
        <f t="shared" si="37"/>
        <v>2017</v>
      </c>
      <c r="E395" t="s">
        <v>23</v>
      </c>
      <c r="F395" t="s">
        <v>39</v>
      </c>
      <c r="G395" t="s">
        <v>30</v>
      </c>
      <c r="H395">
        <v>99</v>
      </c>
      <c r="I395">
        <v>7</v>
      </c>
      <c r="J395">
        <v>693</v>
      </c>
      <c r="K395">
        <f t="shared" si="38"/>
        <v>693</v>
      </c>
      <c r="L395" t="s">
        <v>20</v>
      </c>
      <c r="M395">
        <f t="shared" si="39"/>
        <v>1</v>
      </c>
      <c r="N395" t="s">
        <v>21</v>
      </c>
      <c r="O395" t="s">
        <v>29</v>
      </c>
      <c r="P395" t="str">
        <f t="shared" si="40"/>
        <v>3</v>
      </c>
      <c r="Q395" t="str">
        <f t="shared" si="41"/>
        <v>&lt;1000</v>
      </c>
    </row>
    <row r="396" spans="1:17">
      <c r="A396">
        <v>395</v>
      </c>
      <c r="B396" s="17">
        <v>42817</v>
      </c>
      <c r="C396" t="str">
        <f t="shared" si="36"/>
        <v>March</v>
      </c>
      <c r="D396">
        <f t="shared" si="37"/>
        <v>2017</v>
      </c>
      <c r="E396" t="s">
        <v>27</v>
      </c>
      <c r="F396" t="s">
        <v>33</v>
      </c>
      <c r="G396" t="s">
        <v>37</v>
      </c>
      <c r="H396">
        <v>399</v>
      </c>
      <c r="I396">
        <v>9</v>
      </c>
      <c r="J396">
        <v>3591</v>
      </c>
      <c r="K396">
        <f t="shared" si="38"/>
        <v>3591</v>
      </c>
      <c r="L396" t="s">
        <v>31</v>
      </c>
      <c r="M396">
        <f t="shared" si="39"/>
        <v>2</v>
      </c>
      <c r="N396" t="s">
        <v>21</v>
      </c>
      <c r="O396" t="s">
        <v>29</v>
      </c>
      <c r="P396" t="str">
        <f t="shared" si="40"/>
        <v>3</v>
      </c>
      <c r="Q396" t="str">
        <f t="shared" si="41"/>
        <v>3000-3999</v>
      </c>
    </row>
    <row r="397" spans="1:17">
      <c r="A397">
        <v>396</v>
      </c>
      <c r="B397" s="17">
        <v>42817</v>
      </c>
      <c r="C397" t="str">
        <f t="shared" si="36"/>
        <v>March</v>
      </c>
      <c r="D397">
        <f t="shared" si="37"/>
        <v>2017</v>
      </c>
      <c r="E397" t="s">
        <v>23</v>
      </c>
      <c r="F397" t="s">
        <v>35</v>
      </c>
      <c r="G397" t="s">
        <v>30</v>
      </c>
      <c r="H397">
        <v>99</v>
      </c>
      <c r="I397">
        <v>4</v>
      </c>
      <c r="J397">
        <v>396</v>
      </c>
      <c r="K397">
        <f t="shared" si="38"/>
        <v>396</v>
      </c>
      <c r="L397" t="s">
        <v>20</v>
      </c>
      <c r="M397">
        <f t="shared" si="39"/>
        <v>1</v>
      </c>
      <c r="N397" t="s">
        <v>21</v>
      </c>
      <c r="O397" t="s">
        <v>29</v>
      </c>
      <c r="P397" t="str">
        <f t="shared" si="40"/>
        <v>3</v>
      </c>
      <c r="Q397" t="str">
        <f t="shared" si="41"/>
        <v>&lt;1000</v>
      </c>
    </row>
    <row r="398" spans="1:17">
      <c r="A398">
        <v>397</v>
      </c>
      <c r="B398" s="17">
        <v>42817</v>
      </c>
      <c r="C398" t="str">
        <f t="shared" si="36"/>
        <v>March</v>
      </c>
      <c r="D398">
        <f t="shared" si="37"/>
        <v>2017</v>
      </c>
      <c r="E398" t="s">
        <v>27</v>
      </c>
      <c r="F398" t="s">
        <v>28</v>
      </c>
      <c r="G398" t="s">
        <v>32</v>
      </c>
      <c r="H398">
        <v>499</v>
      </c>
      <c r="I398">
        <v>10</v>
      </c>
      <c r="J398">
        <v>4990</v>
      </c>
      <c r="K398">
        <f t="shared" si="38"/>
        <v>4990</v>
      </c>
      <c r="L398" t="s">
        <v>20</v>
      </c>
      <c r="M398">
        <f t="shared" si="39"/>
        <v>1</v>
      </c>
      <c r="N398" t="s">
        <v>21</v>
      </c>
      <c r="O398" t="s">
        <v>22</v>
      </c>
      <c r="P398" t="str">
        <f t="shared" si="40"/>
        <v>2</v>
      </c>
      <c r="Q398" t="str">
        <f t="shared" si="41"/>
        <v>&gt;4000</v>
      </c>
    </row>
    <row r="399" spans="1:17">
      <c r="A399">
        <v>398</v>
      </c>
      <c r="B399" s="17">
        <v>42817</v>
      </c>
      <c r="C399" t="str">
        <f t="shared" si="36"/>
        <v>March</v>
      </c>
      <c r="D399">
        <f t="shared" si="37"/>
        <v>2017</v>
      </c>
      <c r="E399" t="s">
        <v>27</v>
      </c>
      <c r="F399" t="s">
        <v>39</v>
      </c>
      <c r="G399" t="s">
        <v>25</v>
      </c>
      <c r="H399">
        <v>299</v>
      </c>
      <c r="I399">
        <v>6</v>
      </c>
      <c r="J399">
        <v>1794</v>
      </c>
      <c r="K399">
        <f t="shared" si="38"/>
        <v>1794</v>
      </c>
      <c r="L399" t="s">
        <v>20</v>
      </c>
      <c r="M399">
        <f t="shared" si="39"/>
        <v>1</v>
      </c>
      <c r="N399" t="s">
        <v>21</v>
      </c>
      <c r="O399" t="s">
        <v>22</v>
      </c>
      <c r="P399" t="str">
        <f t="shared" si="40"/>
        <v>2</v>
      </c>
      <c r="Q399" t="str">
        <f t="shared" si="41"/>
        <v>1000-1999</v>
      </c>
    </row>
    <row r="400" spans="1:17">
      <c r="A400">
        <v>399</v>
      </c>
      <c r="B400" s="17">
        <v>42817</v>
      </c>
      <c r="C400" t="str">
        <f t="shared" si="36"/>
        <v>March</v>
      </c>
      <c r="D400">
        <f t="shared" si="37"/>
        <v>2017</v>
      </c>
      <c r="E400" t="s">
        <v>27</v>
      </c>
      <c r="F400" t="s">
        <v>39</v>
      </c>
      <c r="G400" t="s">
        <v>37</v>
      </c>
      <c r="H400">
        <v>399</v>
      </c>
      <c r="I400">
        <v>7</v>
      </c>
      <c r="J400">
        <v>2793</v>
      </c>
      <c r="K400">
        <f t="shared" si="38"/>
        <v>2793</v>
      </c>
      <c r="L400" t="s">
        <v>20</v>
      </c>
      <c r="M400">
        <f t="shared" si="39"/>
        <v>1</v>
      </c>
      <c r="N400" t="s">
        <v>34</v>
      </c>
      <c r="O400" t="s">
        <v>22</v>
      </c>
      <c r="P400" t="str">
        <f t="shared" si="40"/>
        <v>2</v>
      </c>
      <c r="Q400" t="str">
        <f t="shared" si="41"/>
        <v>2000-2999</v>
      </c>
    </row>
    <row r="401" spans="1:17">
      <c r="A401">
        <v>400</v>
      </c>
      <c r="B401" s="17">
        <v>42817</v>
      </c>
      <c r="C401" t="str">
        <f t="shared" si="36"/>
        <v>March</v>
      </c>
      <c r="D401">
        <f t="shared" si="37"/>
        <v>2017</v>
      </c>
      <c r="E401" t="s">
        <v>27</v>
      </c>
      <c r="F401" t="s">
        <v>33</v>
      </c>
      <c r="G401" t="s">
        <v>19</v>
      </c>
      <c r="H401">
        <v>199</v>
      </c>
      <c r="I401">
        <v>10</v>
      </c>
      <c r="J401">
        <v>1990</v>
      </c>
      <c r="K401">
        <f t="shared" si="38"/>
        <v>1990</v>
      </c>
      <c r="L401" t="s">
        <v>20</v>
      </c>
      <c r="M401">
        <f t="shared" si="39"/>
        <v>1</v>
      </c>
      <c r="N401" t="s">
        <v>21</v>
      </c>
      <c r="O401" t="s">
        <v>29</v>
      </c>
      <c r="P401" t="str">
        <f t="shared" si="40"/>
        <v>3</v>
      </c>
      <c r="Q401" t="str">
        <f t="shared" si="41"/>
        <v>1000-1999</v>
      </c>
    </row>
    <row r="402" spans="1:17">
      <c r="A402">
        <v>401</v>
      </c>
      <c r="B402" s="17">
        <v>42817</v>
      </c>
      <c r="C402" t="str">
        <f t="shared" si="36"/>
        <v>March</v>
      </c>
      <c r="D402">
        <f t="shared" si="37"/>
        <v>2017</v>
      </c>
      <c r="E402" t="s">
        <v>17</v>
      </c>
      <c r="F402" t="s">
        <v>35</v>
      </c>
      <c r="G402" t="s">
        <v>32</v>
      </c>
      <c r="H402">
        <v>499</v>
      </c>
      <c r="I402">
        <v>8</v>
      </c>
      <c r="J402">
        <v>3992</v>
      </c>
      <c r="K402">
        <f t="shared" si="38"/>
        <v>3992</v>
      </c>
      <c r="L402" t="s">
        <v>31</v>
      </c>
      <c r="M402">
        <f t="shared" si="39"/>
        <v>2</v>
      </c>
      <c r="N402" t="s">
        <v>21</v>
      </c>
      <c r="O402" t="s">
        <v>36</v>
      </c>
      <c r="P402" t="str">
        <f t="shared" si="40"/>
        <v>4</v>
      </c>
      <c r="Q402" t="str">
        <f t="shared" si="41"/>
        <v>3000-3999</v>
      </c>
    </row>
    <row r="403" spans="1:17">
      <c r="A403">
        <v>402</v>
      </c>
      <c r="B403" s="17">
        <v>42817</v>
      </c>
      <c r="C403" t="str">
        <f t="shared" si="36"/>
        <v>March</v>
      </c>
      <c r="D403">
        <f t="shared" si="37"/>
        <v>2017</v>
      </c>
      <c r="E403" t="s">
        <v>23</v>
      </c>
      <c r="F403" t="s">
        <v>28</v>
      </c>
      <c r="G403" t="s">
        <v>30</v>
      </c>
      <c r="H403">
        <v>99</v>
      </c>
      <c r="I403">
        <v>6</v>
      </c>
      <c r="J403">
        <v>594</v>
      </c>
      <c r="K403">
        <f t="shared" si="38"/>
        <v>594</v>
      </c>
      <c r="L403" t="s">
        <v>31</v>
      </c>
      <c r="M403">
        <f t="shared" si="39"/>
        <v>2</v>
      </c>
      <c r="N403" t="s">
        <v>21</v>
      </c>
      <c r="O403" t="s">
        <v>29</v>
      </c>
      <c r="P403" t="str">
        <f t="shared" si="40"/>
        <v>3</v>
      </c>
      <c r="Q403" t="str">
        <f t="shared" si="41"/>
        <v>&lt;1000</v>
      </c>
    </row>
    <row r="404" spans="1:17">
      <c r="A404">
        <v>403</v>
      </c>
      <c r="B404" s="17">
        <v>42817</v>
      </c>
      <c r="C404" t="str">
        <f t="shared" si="36"/>
        <v>March</v>
      </c>
      <c r="D404">
        <f t="shared" si="37"/>
        <v>2017</v>
      </c>
      <c r="E404" t="s">
        <v>27</v>
      </c>
      <c r="F404" t="s">
        <v>35</v>
      </c>
      <c r="G404" t="s">
        <v>30</v>
      </c>
      <c r="H404">
        <v>99</v>
      </c>
      <c r="I404">
        <v>3</v>
      </c>
      <c r="J404">
        <v>297</v>
      </c>
      <c r="K404">
        <f t="shared" si="38"/>
        <v>297</v>
      </c>
      <c r="L404" t="s">
        <v>31</v>
      </c>
      <c r="M404">
        <f t="shared" si="39"/>
        <v>2</v>
      </c>
      <c r="N404" t="s">
        <v>21</v>
      </c>
      <c r="O404" t="s">
        <v>29</v>
      </c>
      <c r="P404" t="str">
        <f t="shared" si="40"/>
        <v>3</v>
      </c>
      <c r="Q404" t="str">
        <f t="shared" si="41"/>
        <v>&lt;1000</v>
      </c>
    </row>
    <row r="405" spans="1:17">
      <c r="A405">
        <v>404</v>
      </c>
      <c r="B405" s="17">
        <v>42817</v>
      </c>
      <c r="C405" t="str">
        <f t="shared" si="36"/>
        <v>March</v>
      </c>
      <c r="D405">
        <f t="shared" si="37"/>
        <v>2017</v>
      </c>
      <c r="E405" t="s">
        <v>17</v>
      </c>
      <c r="F405" t="s">
        <v>18</v>
      </c>
      <c r="G405" t="s">
        <v>37</v>
      </c>
      <c r="H405">
        <v>399</v>
      </c>
      <c r="I405">
        <v>3</v>
      </c>
      <c r="J405">
        <v>1197</v>
      </c>
      <c r="K405">
        <f t="shared" si="38"/>
        <v>1197</v>
      </c>
      <c r="L405" t="s">
        <v>31</v>
      </c>
      <c r="M405">
        <f t="shared" si="39"/>
        <v>2</v>
      </c>
      <c r="N405" t="s">
        <v>21</v>
      </c>
      <c r="O405" t="s">
        <v>29</v>
      </c>
      <c r="P405" t="str">
        <f t="shared" si="40"/>
        <v>3</v>
      </c>
      <c r="Q405" t="str">
        <f t="shared" si="41"/>
        <v>1000-1999</v>
      </c>
    </row>
    <row r="406" spans="1:17">
      <c r="A406">
        <v>405</v>
      </c>
      <c r="B406" s="17">
        <v>42818</v>
      </c>
      <c r="C406" t="str">
        <f t="shared" si="36"/>
        <v>March</v>
      </c>
      <c r="D406">
        <f t="shared" si="37"/>
        <v>2017</v>
      </c>
      <c r="E406" t="s">
        <v>23</v>
      </c>
      <c r="F406" t="s">
        <v>33</v>
      </c>
      <c r="G406" t="s">
        <v>30</v>
      </c>
      <c r="H406">
        <v>99</v>
      </c>
      <c r="I406">
        <v>4</v>
      </c>
      <c r="J406">
        <v>396</v>
      </c>
      <c r="K406">
        <f t="shared" si="38"/>
        <v>396</v>
      </c>
      <c r="L406" t="s">
        <v>20</v>
      </c>
      <c r="M406">
        <f t="shared" si="39"/>
        <v>1</v>
      </c>
      <c r="N406" t="s">
        <v>21</v>
      </c>
      <c r="O406" t="s">
        <v>36</v>
      </c>
      <c r="P406" t="str">
        <f t="shared" si="40"/>
        <v>4</v>
      </c>
      <c r="Q406" t="str">
        <f t="shared" si="41"/>
        <v>&lt;1000</v>
      </c>
    </row>
    <row r="407" spans="1:17">
      <c r="A407">
        <v>406</v>
      </c>
      <c r="B407" s="17">
        <v>42818</v>
      </c>
      <c r="C407" t="str">
        <f t="shared" si="36"/>
        <v>March</v>
      </c>
      <c r="D407">
        <f t="shared" si="37"/>
        <v>2017</v>
      </c>
      <c r="E407" t="s">
        <v>17</v>
      </c>
      <c r="F407" t="s">
        <v>35</v>
      </c>
      <c r="G407" t="s">
        <v>32</v>
      </c>
      <c r="H407">
        <v>499</v>
      </c>
      <c r="I407">
        <v>6</v>
      </c>
      <c r="J407">
        <v>2994</v>
      </c>
      <c r="K407">
        <f t="shared" si="38"/>
        <v>2994</v>
      </c>
      <c r="L407" t="s">
        <v>20</v>
      </c>
      <c r="M407">
        <f t="shared" si="39"/>
        <v>1</v>
      </c>
      <c r="N407" t="s">
        <v>21</v>
      </c>
      <c r="O407" t="s">
        <v>36</v>
      </c>
      <c r="P407" t="str">
        <f t="shared" si="40"/>
        <v>4</v>
      </c>
      <c r="Q407" t="str">
        <f t="shared" si="41"/>
        <v>2000-2999</v>
      </c>
    </row>
    <row r="408" spans="1:17">
      <c r="A408">
        <v>407</v>
      </c>
      <c r="B408" s="17">
        <v>42818</v>
      </c>
      <c r="C408" t="str">
        <f t="shared" si="36"/>
        <v>March</v>
      </c>
      <c r="D408">
        <f t="shared" si="37"/>
        <v>2017</v>
      </c>
      <c r="E408" t="s">
        <v>17</v>
      </c>
      <c r="F408" t="s">
        <v>35</v>
      </c>
      <c r="G408" t="s">
        <v>37</v>
      </c>
      <c r="H408">
        <v>399</v>
      </c>
      <c r="I408">
        <v>6</v>
      </c>
      <c r="J408">
        <v>2394</v>
      </c>
      <c r="K408">
        <f t="shared" si="38"/>
        <v>2394</v>
      </c>
      <c r="L408" t="s">
        <v>20</v>
      </c>
      <c r="M408">
        <f t="shared" si="39"/>
        <v>1</v>
      </c>
      <c r="N408" t="s">
        <v>21</v>
      </c>
      <c r="O408" t="s">
        <v>26</v>
      </c>
      <c r="P408" t="str">
        <f t="shared" si="40"/>
        <v>1</v>
      </c>
      <c r="Q408" t="str">
        <f t="shared" si="41"/>
        <v>2000-2999</v>
      </c>
    </row>
    <row r="409" spans="1:17">
      <c r="A409">
        <v>408</v>
      </c>
      <c r="B409" s="17">
        <v>42819</v>
      </c>
      <c r="C409" t="str">
        <f t="shared" si="36"/>
        <v>March</v>
      </c>
      <c r="D409">
        <f t="shared" si="37"/>
        <v>2017</v>
      </c>
      <c r="E409" t="s">
        <v>17</v>
      </c>
      <c r="F409" t="s">
        <v>40</v>
      </c>
      <c r="G409" t="s">
        <v>19</v>
      </c>
      <c r="H409">
        <v>199</v>
      </c>
      <c r="I409">
        <v>1</v>
      </c>
      <c r="J409">
        <v>199</v>
      </c>
      <c r="K409">
        <f t="shared" si="38"/>
        <v>199</v>
      </c>
      <c r="L409" t="s">
        <v>31</v>
      </c>
      <c r="M409">
        <f t="shared" si="39"/>
        <v>2</v>
      </c>
      <c r="N409" t="s">
        <v>21</v>
      </c>
      <c r="O409" t="s">
        <v>29</v>
      </c>
      <c r="P409" t="str">
        <f t="shared" si="40"/>
        <v>3</v>
      </c>
      <c r="Q409" t="str">
        <f t="shared" si="41"/>
        <v>&lt;1000</v>
      </c>
    </row>
    <row r="410" spans="1:17">
      <c r="A410">
        <v>409</v>
      </c>
      <c r="B410" s="17">
        <v>42819</v>
      </c>
      <c r="C410" t="str">
        <f t="shared" si="36"/>
        <v>March</v>
      </c>
      <c r="D410">
        <f t="shared" si="37"/>
        <v>2017</v>
      </c>
      <c r="E410" t="s">
        <v>17</v>
      </c>
      <c r="F410" t="s">
        <v>24</v>
      </c>
      <c r="G410" t="s">
        <v>30</v>
      </c>
      <c r="H410">
        <v>99</v>
      </c>
      <c r="I410">
        <v>6</v>
      </c>
      <c r="J410">
        <v>594</v>
      </c>
      <c r="K410">
        <f t="shared" si="38"/>
        <v>594</v>
      </c>
      <c r="L410" t="s">
        <v>31</v>
      </c>
      <c r="M410">
        <f t="shared" si="39"/>
        <v>2</v>
      </c>
      <c r="N410" t="s">
        <v>21</v>
      </c>
      <c r="O410" t="s">
        <v>38</v>
      </c>
      <c r="P410" t="str">
        <f t="shared" si="40"/>
        <v>5</v>
      </c>
      <c r="Q410" t="str">
        <f t="shared" si="41"/>
        <v>&lt;1000</v>
      </c>
    </row>
    <row r="411" spans="1:17">
      <c r="A411">
        <v>410</v>
      </c>
      <c r="B411" s="17">
        <v>42819</v>
      </c>
      <c r="C411" t="str">
        <f t="shared" si="36"/>
        <v>March</v>
      </c>
      <c r="D411">
        <f t="shared" si="37"/>
        <v>2017</v>
      </c>
      <c r="E411" t="s">
        <v>23</v>
      </c>
      <c r="F411" t="s">
        <v>35</v>
      </c>
      <c r="G411" t="s">
        <v>32</v>
      </c>
      <c r="H411">
        <v>499</v>
      </c>
      <c r="I411">
        <v>6</v>
      </c>
      <c r="J411">
        <v>2994</v>
      </c>
      <c r="K411">
        <f t="shared" si="38"/>
        <v>2994</v>
      </c>
      <c r="L411" t="s">
        <v>31</v>
      </c>
      <c r="M411">
        <f t="shared" si="39"/>
        <v>2</v>
      </c>
      <c r="N411" t="s">
        <v>21</v>
      </c>
      <c r="O411" t="s">
        <v>29</v>
      </c>
      <c r="P411" t="str">
        <f t="shared" si="40"/>
        <v>3</v>
      </c>
      <c r="Q411" t="str">
        <f t="shared" si="41"/>
        <v>2000-2999</v>
      </c>
    </row>
    <row r="412" spans="1:17">
      <c r="A412">
        <v>411</v>
      </c>
      <c r="B412" s="17">
        <v>42820</v>
      </c>
      <c r="C412" t="str">
        <f t="shared" si="36"/>
        <v>March</v>
      </c>
      <c r="D412">
        <f t="shared" si="37"/>
        <v>2017</v>
      </c>
      <c r="E412" t="s">
        <v>27</v>
      </c>
      <c r="F412" t="s">
        <v>24</v>
      </c>
      <c r="G412" t="s">
        <v>25</v>
      </c>
      <c r="H412">
        <v>299</v>
      </c>
      <c r="I412">
        <v>4</v>
      </c>
      <c r="J412">
        <v>1196</v>
      </c>
      <c r="K412">
        <f t="shared" si="38"/>
        <v>1196</v>
      </c>
      <c r="L412" t="s">
        <v>20</v>
      </c>
      <c r="M412">
        <f t="shared" si="39"/>
        <v>1</v>
      </c>
      <c r="N412" t="s">
        <v>21</v>
      </c>
      <c r="O412" t="s">
        <v>22</v>
      </c>
      <c r="P412" t="str">
        <f t="shared" si="40"/>
        <v>2</v>
      </c>
      <c r="Q412" t="str">
        <f t="shared" si="41"/>
        <v>1000-1999</v>
      </c>
    </row>
    <row r="413" spans="1:17">
      <c r="A413">
        <v>412</v>
      </c>
      <c r="B413" s="17">
        <v>42820</v>
      </c>
      <c r="C413" t="str">
        <f t="shared" si="36"/>
        <v>March</v>
      </c>
      <c r="D413">
        <f t="shared" si="37"/>
        <v>2017</v>
      </c>
      <c r="E413" t="s">
        <v>23</v>
      </c>
      <c r="F413" t="s">
        <v>35</v>
      </c>
      <c r="G413" t="s">
        <v>30</v>
      </c>
      <c r="H413">
        <v>99</v>
      </c>
      <c r="I413">
        <v>3</v>
      </c>
      <c r="J413">
        <v>297</v>
      </c>
      <c r="K413">
        <f t="shared" si="38"/>
        <v>297</v>
      </c>
      <c r="L413" t="s">
        <v>20</v>
      </c>
      <c r="M413">
        <f t="shared" si="39"/>
        <v>1</v>
      </c>
      <c r="N413" t="s">
        <v>21</v>
      </c>
      <c r="O413" t="s">
        <v>26</v>
      </c>
      <c r="P413" t="str">
        <f t="shared" si="40"/>
        <v>1</v>
      </c>
      <c r="Q413" t="str">
        <f t="shared" si="41"/>
        <v>&lt;1000</v>
      </c>
    </row>
    <row r="414" spans="1:17">
      <c r="A414">
        <v>413</v>
      </c>
      <c r="B414" s="17">
        <v>42820</v>
      </c>
      <c r="C414" t="str">
        <f t="shared" si="36"/>
        <v>March</v>
      </c>
      <c r="D414">
        <f t="shared" si="37"/>
        <v>2017</v>
      </c>
      <c r="E414" t="s">
        <v>17</v>
      </c>
      <c r="F414" t="s">
        <v>28</v>
      </c>
      <c r="G414" t="s">
        <v>25</v>
      </c>
      <c r="H414">
        <v>299</v>
      </c>
      <c r="I414">
        <v>3</v>
      </c>
      <c r="J414">
        <v>897</v>
      </c>
      <c r="K414">
        <f t="shared" si="38"/>
        <v>897</v>
      </c>
      <c r="L414" t="s">
        <v>20</v>
      </c>
      <c r="M414">
        <f t="shared" si="39"/>
        <v>1</v>
      </c>
      <c r="N414" t="s">
        <v>21</v>
      </c>
      <c r="O414" t="s">
        <v>29</v>
      </c>
      <c r="P414" t="str">
        <f t="shared" si="40"/>
        <v>3</v>
      </c>
      <c r="Q414" t="str">
        <f t="shared" si="41"/>
        <v>&lt;1000</v>
      </c>
    </row>
    <row r="415" spans="1:17">
      <c r="A415">
        <v>414</v>
      </c>
      <c r="B415" s="17">
        <v>42820</v>
      </c>
      <c r="C415" t="str">
        <f t="shared" si="36"/>
        <v>March</v>
      </c>
      <c r="D415">
        <f t="shared" si="37"/>
        <v>2017</v>
      </c>
      <c r="E415" t="s">
        <v>17</v>
      </c>
      <c r="F415" t="s">
        <v>39</v>
      </c>
      <c r="G415" t="s">
        <v>19</v>
      </c>
      <c r="H415">
        <v>199</v>
      </c>
      <c r="I415">
        <v>5</v>
      </c>
      <c r="J415">
        <v>995</v>
      </c>
      <c r="K415">
        <f t="shared" si="38"/>
        <v>995</v>
      </c>
      <c r="L415" t="s">
        <v>31</v>
      </c>
      <c r="M415">
        <f t="shared" si="39"/>
        <v>2</v>
      </c>
      <c r="N415" t="s">
        <v>34</v>
      </c>
      <c r="O415" t="s">
        <v>26</v>
      </c>
      <c r="P415" t="str">
        <f t="shared" si="40"/>
        <v>1</v>
      </c>
      <c r="Q415" t="str">
        <f t="shared" si="41"/>
        <v>&lt;1000</v>
      </c>
    </row>
    <row r="416" spans="1:17">
      <c r="A416">
        <v>415</v>
      </c>
      <c r="B416" s="17">
        <v>42820</v>
      </c>
      <c r="C416" t="str">
        <f t="shared" si="36"/>
        <v>March</v>
      </c>
      <c r="D416">
        <f t="shared" si="37"/>
        <v>2017</v>
      </c>
      <c r="E416" t="s">
        <v>23</v>
      </c>
      <c r="F416" t="s">
        <v>39</v>
      </c>
      <c r="G416" t="s">
        <v>37</v>
      </c>
      <c r="H416">
        <v>399</v>
      </c>
      <c r="I416">
        <v>7</v>
      </c>
      <c r="J416">
        <v>2793</v>
      </c>
      <c r="K416">
        <f t="shared" si="38"/>
        <v>2793</v>
      </c>
      <c r="L416" t="s">
        <v>31</v>
      </c>
      <c r="M416">
        <f t="shared" si="39"/>
        <v>2</v>
      </c>
      <c r="N416" t="s">
        <v>21</v>
      </c>
      <c r="O416" t="s">
        <v>29</v>
      </c>
      <c r="P416" t="str">
        <f t="shared" si="40"/>
        <v>3</v>
      </c>
      <c r="Q416" t="str">
        <f t="shared" si="41"/>
        <v>2000-2999</v>
      </c>
    </row>
    <row r="417" spans="1:17">
      <c r="A417">
        <v>416</v>
      </c>
      <c r="B417" s="17">
        <v>42820</v>
      </c>
      <c r="C417" t="str">
        <f t="shared" si="36"/>
        <v>March</v>
      </c>
      <c r="D417">
        <f t="shared" si="37"/>
        <v>2017</v>
      </c>
      <c r="E417" t="s">
        <v>27</v>
      </c>
      <c r="F417" t="s">
        <v>40</v>
      </c>
      <c r="G417" t="s">
        <v>32</v>
      </c>
      <c r="H417">
        <v>499</v>
      </c>
      <c r="I417">
        <v>9</v>
      </c>
      <c r="J417">
        <v>4491</v>
      </c>
      <c r="K417">
        <f t="shared" si="38"/>
        <v>4491</v>
      </c>
      <c r="L417" t="s">
        <v>20</v>
      </c>
      <c r="M417">
        <f t="shared" si="39"/>
        <v>1</v>
      </c>
      <c r="N417" t="s">
        <v>21</v>
      </c>
      <c r="O417" t="s">
        <v>36</v>
      </c>
      <c r="P417" t="str">
        <f t="shared" si="40"/>
        <v>4</v>
      </c>
      <c r="Q417" t="str">
        <f t="shared" si="41"/>
        <v>&gt;4000</v>
      </c>
    </row>
    <row r="418" spans="1:17">
      <c r="A418">
        <v>417</v>
      </c>
      <c r="B418" s="17">
        <v>42820</v>
      </c>
      <c r="C418" t="str">
        <f t="shared" si="36"/>
        <v>March</v>
      </c>
      <c r="D418">
        <f t="shared" si="37"/>
        <v>2017</v>
      </c>
      <c r="E418" t="s">
        <v>27</v>
      </c>
      <c r="F418" t="s">
        <v>40</v>
      </c>
      <c r="G418" t="s">
        <v>30</v>
      </c>
      <c r="H418">
        <v>99</v>
      </c>
      <c r="I418">
        <v>5</v>
      </c>
      <c r="J418">
        <v>495</v>
      </c>
      <c r="K418">
        <f t="shared" si="38"/>
        <v>495</v>
      </c>
      <c r="L418" t="s">
        <v>20</v>
      </c>
      <c r="M418">
        <f t="shared" si="39"/>
        <v>1</v>
      </c>
      <c r="N418" t="s">
        <v>21</v>
      </c>
      <c r="O418" t="s">
        <v>29</v>
      </c>
      <c r="P418" t="str">
        <f t="shared" si="40"/>
        <v>3</v>
      </c>
      <c r="Q418" t="str">
        <f t="shared" si="41"/>
        <v>&lt;1000</v>
      </c>
    </row>
    <row r="419" spans="1:17">
      <c r="A419">
        <v>418</v>
      </c>
      <c r="B419" s="17">
        <v>42820</v>
      </c>
      <c r="C419" t="str">
        <f t="shared" si="36"/>
        <v>March</v>
      </c>
      <c r="D419">
        <f t="shared" si="37"/>
        <v>2017</v>
      </c>
      <c r="E419" t="s">
        <v>23</v>
      </c>
      <c r="F419" t="s">
        <v>39</v>
      </c>
      <c r="G419" t="s">
        <v>19</v>
      </c>
      <c r="H419">
        <v>199</v>
      </c>
      <c r="I419">
        <v>2</v>
      </c>
      <c r="J419">
        <v>398</v>
      </c>
      <c r="K419">
        <f t="shared" si="38"/>
        <v>398</v>
      </c>
      <c r="L419" t="s">
        <v>20</v>
      </c>
      <c r="M419">
        <f t="shared" si="39"/>
        <v>1</v>
      </c>
      <c r="N419" t="s">
        <v>21</v>
      </c>
      <c r="O419" t="s">
        <v>38</v>
      </c>
      <c r="P419" t="str">
        <f t="shared" si="40"/>
        <v>5</v>
      </c>
      <c r="Q419" t="str">
        <f t="shared" si="41"/>
        <v>&lt;1000</v>
      </c>
    </row>
    <row r="420" spans="1:17">
      <c r="A420">
        <v>419</v>
      </c>
      <c r="B420" s="17">
        <v>42820</v>
      </c>
      <c r="C420" t="str">
        <f t="shared" si="36"/>
        <v>March</v>
      </c>
      <c r="D420">
        <f t="shared" si="37"/>
        <v>2017</v>
      </c>
      <c r="E420" t="s">
        <v>17</v>
      </c>
      <c r="F420" t="s">
        <v>24</v>
      </c>
      <c r="G420" t="s">
        <v>37</v>
      </c>
      <c r="H420">
        <v>399</v>
      </c>
      <c r="I420">
        <v>4</v>
      </c>
      <c r="J420">
        <v>1596</v>
      </c>
      <c r="K420">
        <f t="shared" si="38"/>
        <v>1596</v>
      </c>
      <c r="L420" t="s">
        <v>31</v>
      </c>
      <c r="M420">
        <f t="shared" si="39"/>
        <v>2</v>
      </c>
      <c r="N420" t="s">
        <v>21</v>
      </c>
      <c r="O420" t="s">
        <v>29</v>
      </c>
      <c r="P420" t="str">
        <f t="shared" si="40"/>
        <v>3</v>
      </c>
      <c r="Q420" t="str">
        <f t="shared" si="41"/>
        <v>1000-1999</v>
      </c>
    </row>
    <row r="421" spans="1:17">
      <c r="A421">
        <v>420</v>
      </c>
      <c r="B421" s="17">
        <v>42820</v>
      </c>
      <c r="C421" t="str">
        <f t="shared" si="36"/>
        <v>March</v>
      </c>
      <c r="D421">
        <f t="shared" si="37"/>
        <v>2017</v>
      </c>
      <c r="E421" t="s">
        <v>27</v>
      </c>
      <c r="F421" t="s">
        <v>24</v>
      </c>
      <c r="G421" t="s">
        <v>25</v>
      </c>
      <c r="H421">
        <v>299</v>
      </c>
      <c r="I421">
        <v>6</v>
      </c>
      <c r="J421">
        <v>1794</v>
      </c>
      <c r="K421">
        <f t="shared" si="38"/>
        <v>1794</v>
      </c>
      <c r="L421" t="s">
        <v>20</v>
      </c>
      <c r="M421">
        <f t="shared" si="39"/>
        <v>1</v>
      </c>
      <c r="N421" t="s">
        <v>21</v>
      </c>
      <c r="O421" t="s">
        <v>22</v>
      </c>
      <c r="P421" t="str">
        <f t="shared" si="40"/>
        <v>2</v>
      </c>
      <c r="Q421" t="str">
        <f t="shared" si="41"/>
        <v>1000-1999</v>
      </c>
    </row>
    <row r="422" spans="1:17">
      <c r="A422">
        <v>421</v>
      </c>
      <c r="B422" s="17">
        <v>42821</v>
      </c>
      <c r="C422" t="str">
        <f t="shared" si="36"/>
        <v>March</v>
      </c>
      <c r="D422">
        <f t="shared" si="37"/>
        <v>2017</v>
      </c>
      <c r="E422" t="s">
        <v>23</v>
      </c>
      <c r="F422" t="s">
        <v>24</v>
      </c>
      <c r="G422" t="s">
        <v>30</v>
      </c>
      <c r="H422">
        <v>99</v>
      </c>
      <c r="I422">
        <v>9</v>
      </c>
      <c r="J422">
        <v>891</v>
      </c>
      <c r="K422">
        <f t="shared" si="38"/>
        <v>891</v>
      </c>
      <c r="L422" t="s">
        <v>20</v>
      </c>
      <c r="M422">
        <f t="shared" si="39"/>
        <v>1</v>
      </c>
      <c r="N422" t="s">
        <v>21</v>
      </c>
      <c r="O422" t="s">
        <v>22</v>
      </c>
      <c r="P422" t="str">
        <f t="shared" si="40"/>
        <v>2</v>
      </c>
      <c r="Q422" t="str">
        <f t="shared" si="41"/>
        <v>&lt;1000</v>
      </c>
    </row>
    <row r="423" spans="1:17">
      <c r="A423">
        <v>422</v>
      </c>
      <c r="B423" s="17">
        <v>42822</v>
      </c>
      <c r="C423" t="str">
        <f t="shared" si="36"/>
        <v>March</v>
      </c>
      <c r="D423">
        <f t="shared" si="37"/>
        <v>2017</v>
      </c>
      <c r="E423" t="s">
        <v>23</v>
      </c>
      <c r="F423" t="s">
        <v>35</v>
      </c>
      <c r="G423" t="s">
        <v>30</v>
      </c>
      <c r="H423">
        <v>99</v>
      </c>
      <c r="I423">
        <v>6</v>
      </c>
      <c r="J423">
        <v>594</v>
      </c>
      <c r="K423">
        <f t="shared" si="38"/>
        <v>594</v>
      </c>
      <c r="L423" t="s">
        <v>20</v>
      </c>
      <c r="M423">
        <f t="shared" si="39"/>
        <v>1</v>
      </c>
      <c r="N423" t="s">
        <v>21</v>
      </c>
      <c r="O423" t="s">
        <v>29</v>
      </c>
      <c r="P423" t="str">
        <f t="shared" si="40"/>
        <v>3</v>
      </c>
      <c r="Q423" t="str">
        <f t="shared" si="41"/>
        <v>&lt;1000</v>
      </c>
    </row>
    <row r="424" spans="1:17">
      <c r="A424">
        <v>423</v>
      </c>
      <c r="B424" s="17">
        <v>42823</v>
      </c>
      <c r="C424" t="str">
        <f t="shared" si="36"/>
        <v>March</v>
      </c>
      <c r="D424">
        <f t="shared" si="37"/>
        <v>2017</v>
      </c>
      <c r="E424" t="s">
        <v>17</v>
      </c>
      <c r="F424" t="s">
        <v>39</v>
      </c>
      <c r="G424" t="s">
        <v>25</v>
      </c>
      <c r="H424">
        <v>299</v>
      </c>
      <c r="I424">
        <v>4</v>
      </c>
      <c r="J424">
        <v>1196</v>
      </c>
      <c r="K424">
        <f t="shared" si="38"/>
        <v>1196</v>
      </c>
      <c r="L424" t="s">
        <v>20</v>
      </c>
      <c r="M424">
        <f t="shared" si="39"/>
        <v>1</v>
      </c>
      <c r="N424" t="s">
        <v>21</v>
      </c>
      <c r="O424" t="s">
        <v>29</v>
      </c>
      <c r="P424" t="str">
        <f t="shared" si="40"/>
        <v>3</v>
      </c>
      <c r="Q424" t="str">
        <f t="shared" si="41"/>
        <v>1000-1999</v>
      </c>
    </row>
    <row r="425" spans="1:17">
      <c r="A425">
        <v>424</v>
      </c>
      <c r="B425" s="17">
        <v>42823</v>
      </c>
      <c r="C425" t="str">
        <f t="shared" si="36"/>
        <v>March</v>
      </c>
      <c r="D425">
        <f t="shared" si="37"/>
        <v>2017</v>
      </c>
      <c r="E425" t="s">
        <v>27</v>
      </c>
      <c r="F425" t="s">
        <v>28</v>
      </c>
      <c r="G425" t="s">
        <v>37</v>
      </c>
      <c r="H425">
        <v>399</v>
      </c>
      <c r="I425">
        <v>6</v>
      </c>
      <c r="J425">
        <v>2394</v>
      </c>
      <c r="K425">
        <f t="shared" si="38"/>
        <v>2394</v>
      </c>
      <c r="L425" t="s">
        <v>20</v>
      </c>
      <c r="M425">
        <f t="shared" si="39"/>
        <v>1</v>
      </c>
      <c r="N425" t="s">
        <v>21</v>
      </c>
      <c r="O425" t="s">
        <v>29</v>
      </c>
      <c r="P425" t="str">
        <f t="shared" si="40"/>
        <v>3</v>
      </c>
      <c r="Q425" t="str">
        <f t="shared" si="41"/>
        <v>2000-2999</v>
      </c>
    </row>
    <row r="426" spans="1:17">
      <c r="A426">
        <v>425</v>
      </c>
      <c r="B426" s="17">
        <v>42824</v>
      </c>
      <c r="C426" t="str">
        <f t="shared" si="36"/>
        <v>March</v>
      </c>
      <c r="D426">
        <f t="shared" si="37"/>
        <v>2017</v>
      </c>
      <c r="E426" t="s">
        <v>17</v>
      </c>
      <c r="F426" t="s">
        <v>18</v>
      </c>
      <c r="G426" t="s">
        <v>32</v>
      </c>
      <c r="H426">
        <v>499</v>
      </c>
      <c r="I426">
        <v>7</v>
      </c>
      <c r="J426">
        <v>3493</v>
      </c>
      <c r="K426">
        <f t="shared" si="38"/>
        <v>3493</v>
      </c>
      <c r="L426" t="s">
        <v>20</v>
      </c>
      <c r="M426">
        <f t="shared" si="39"/>
        <v>1</v>
      </c>
      <c r="N426" t="s">
        <v>21</v>
      </c>
      <c r="O426" t="s">
        <v>29</v>
      </c>
      <c r="P426" t="str">
        <f t="shared" si="40"/>
        <v>3</v>
      </c>
      <c r="Q426" t="str">
        <f t="shared" si="41"/>
        <v>3000-3999</v>
      </c>
    </row>
    <row r="427" spans="1:17">
      <c r="A427">
        <v>426</v>
      </c>
      <c r="B427" s="17">
        <v>42824</v>
      </c>
      <c r="C427" t="str">
        <f t="shared" si="36"/>
        <v>March</v>
      </c>
      <c r="D427">
        <f t="shared" si="37"/>
        <v>2017</v>
      </c>
      <c r="E427" t="s">
        <v>27</v>
      </c>
      <c r="F427" t="s">
        <v>35</v>
      </c>
      <c r="G427" t="s">
        <v>25</v>
      </c>
      <c r="H427">
        <v>299</v>
      </c>
      <c r="I427">
        <v>5</v>
      </c>
      <c r="J427">
        <v>1495</v>
      </c>
      <c r="K427">
        <f t="shared" si="38"/>
        <v>1495</v>
      </c>
      <c r="L427" t="s">
        <v>20</v>
      </c>
      <c r="M427">
        <f t="shared" si="39"/>
        <v>1</v>
      </c>
      <c r="N427" t="s">
        <v>21</v>
      </c>
      <c r="O427" t="s">
        <v>29</v>
      </c>
      <c r="P427" t="str">
        <f t="shared" si="40"/>
        <v>3</v>
      </c>
      <c r="Q427" t="str">
        <f t="shared" si="41"/>
        <v>1000-1999</v>
      </c>
    </row>
    <row r="428" spans="1:17">
      <c r="A428">
        <v>427</v>
      </c>
      <c r="B428" s="17">
        <v>42825</v>
      </c>
      <c r="C428" t="str">
        <f t="shared" si="36"/>
        <v>March</v>
      </c>
      <c r="D428">
        <f t="shared" si="37"/>
        <v>2017</v>
      </c>
      <c r="E428" t="s">
        <v>17</v>
      </c>
      <c r="F428" t="s">
        <v>39</v>
      </c>
      <c r="G428" t="s">
        <v>30</v>
      </c>
      <c r="H428">
        <v>99</v>
      </c>
      <c r="I428">
        <v>6</v>
      </c>
      <c r="J428">
        <v>594</v>
      </c>
      <c r="K428">
        <f t="shared" si="38"/>
        <v>594</v>
      </c>
      <c r="L428" t="s">
        <v>20</v>
      </c>
      <c r="M428">
        <f t="shared" si="39"/>
        <v>1</v>
      </c>
      <c r="N428" t="s">
        <v>21</v>
      </c>
      <c r="O428" t="s">
        <v>36</v>
      </c>
      <c r="P428" t="str">
        <f t="shared" si="40"/>
        <v>4</v>
      </c>
      <c r="Q428" t="str">
        <f t="shared" si="41"/>
        <v>&lt;1000</v>
      </c>
    </row>
    <row r="429" spans="1:17">
      <c r="A429">
        <v>428</v>
      </c>
      <c r="B429" s="17">
        <v>42826</v>
      </c>
      <c r="C429" t="str">
        <f t="shared" si="36"/>
        <v>April</v>
      </c>
      <c r="D429">
        <f t="shared" si="37"/>
        <v>2017</v>
      </c>
      <c r="E429" t="s">
        <v>27</v>
      </c>
      <c r="F429" t="s">
        <v>18</v>
      </c>
      <c r="G429" t="s">
        <v>19</v>
      </c>
      <c r="H429">
        <v>199</v>
      </c>
      <c r="I429">
        <v>5</v>
      </c>
      <c r="J429">
        <v>995</v>
      </c>
      <c r="K429">
        <f t="shared" si="38"/>
        <v>995</v>
      </c>
      <c r="L429" t="s">
        <v>20</v>
      </c>
      <c r="M429">
        <f t="shared" si="39"/>
        <v>1</v>
      </c>
      <c r="N429" t="s">
        <v>21</v>
      </c>
      <c r="O429" t="s">
        <v>29</v>
      </c>
      <c r="P429" t="str">
        <f t="shared" si="40"/>
        <v>3</v>
      </c>
      <c r="Q429" t="str">
        <f t="shared" si="41"/>
        <v>&lt;1000</v>
      </c>
    </row>
    <row r="430" spans="1:17">
      <c r="A430">
        <v>429</v>
      </c>
      <c r="B430" s="17">
        <v>42827</v>
      </c>
      <c r="C430" t="str">
        <f t="shared" si="36"/>
        <v>April</v>
      </c>
      <c r="D430">
        <f t="shared" si="37"/>
        <v>2017</v>
      </c>
      <c r="E430" t="s">
        <v>27</v>
      </c>
      <c r="F430" t="s">
        <v>24</v>
      </c>
      <c r="G430" t="s">
        <v>25</v>
      </c>
      <c r="H430">
        <v>299</v>
      </c>
      <c r="I430">
        <v>5</v>
      </c>
      <c r="J430">
        <v>1495</v>
      </c>
      <c r="K430">
        <f t="shared" si="38"/>
        <v>1495</v>
      </c>
      <c r="L430" t="s">
        <v>31</v>
      </c>
      <c r="M430">
        <f t="shared" si="39"/>
        <v>2</v>
      </c>
      <c r="N430" t="s">
        <v>21</v>
      </c>
      <c r="O430" t="s">
        <v>22</v>
      </c>
      <c r="P430" t="str">
        <f t="shared" si="40"/>
        <v>2</v>
      </c>
      <c r="Q430" t="str">
        <f t="shared" si="41"/>
        <v>1000-1999</v>
      </c>
    </row>
    <row r="431" spans="1:17">
      <c r="A431">
        <v>430</v>
      </c>
      <c r="B431" s="17">
        <v>42827</v>
      </c>
      <c r="C431" t="str">
        <f t="shared" si="36"/>
        <v>April</v>
      </c>
      <c r="D431">
        <f t="shared" si="37"/>
        <v>2017</v>
      </c>
      <c r="E431" t="s">
        <v>17</v>
      </c>
      <c r="F431" t="s">
        <v>24</v>
      </c>
      <c r="G431" t="s">
        <v>32</v>
      </c>
      <c r="H431">
        <v>499</v>
      </c>
      <c r="I431">
        <v>10</v>
      </c>
      <c r="J431">
        <v>4990</v>
      </c>
      <c r="K431">
        <f t="shared" si="38"/>
        <v>4990</v>
      </c>
      <c r="L431" t="s">
        <v>31</v>
      </c>
      <c r="M431">
        <f t="shared" si="39"/>
        <v>2</v>
      </c>
      <c r="N431" t="s">
        <v>21</v>
      </c>
      <c r="O431" t="s">
        <v>29</v>
      </c>
      <c r="P431" t="str">
        <f t="shared" si="40"/>
        <v>3</v>
      </c>
      <c r="Q431" t="str">
        <f t="shared" si="41"/>
        <v>&gt;4000</v>
      </c>
    </row>
    <row r="432" spans="1:17">
      <c r="A432">
        <v>431</v>
      </c>
      <c r="B432" s="17">
        <v>42827</v>
      </c>
      <c r="C432" t="str">
        <f t="shared" si="36"/>
        <v>April</v>
      </c>
      <c r="D432">
        <f t="shared" si="37"/>
        <v>2017</v>
      </c>
      <c r="E432" t="s">
        <v>23</v>
      </c>
      <c r="F432" t="s">
        <v>40</v>
      </c>
      <c r="G432" t="s">
        <v>30</v>
      </c>
      <c r="H432">
        <v>99</v>
      </c>
      <c r="I432">
        <v>9</v>
      </c>
      <c r="J432">
        <v>891</v>
      </c>
      <c r="K432">
        <f t="shared" si="38"/>
        <v>891</v>
      </c>
      <c r="L432" t="s">
        <v>31</v>
      </c>
      <c r="M432">
        <f t="shared" si="39"/>
        <v>2</v>
      </c>
      <c r="N432" t="s">
        <v>21</v>
      </c>
      <c r="O432" t="s">
        <v>22</v>
      </c>
      <c r="P432" t="str">
        <f t="shared" si="40"/>
        <v>2</v>
      </c>
      <c r="Q432" t="str">
        <f t="shared" si="41"/>
        <v>&lt;1000</v>
      </c>
    </row>
    <row r="433" spans="1:17">
      <c r="A433">
        <v>432</v>
      </c>
      <c r="B433" s="17">
        <v>42827</v>
      </c>
      <c r="C433" t="str">
        <f t="shared" si="36"/>
        <v>April</v>
      </c>
      <c r="D433">
        <f t="shared" si="37"/>
        <v>2017</v>
      </c>
      <c r="E433" t="s">
        <v>17</v>
      </c>
      <c r="F433" t="s">
        <v>35</v>
      </c>
      <c r="G433" t="s">
        <v>37</v>
      </c>
      <c r="H433">
        <v>399</v>
      </c>
      <c r="I433">
        <v>5</v>
      </c>
      <c r="J433">
        <v>1995</v>
      </c>
      <c r="K433">
        <f t="shared" si="38"/>
        <v>1995</v>
      </c>
      <c r="L433" t="s">
        <v>20</v>
      </c>
      <c r="M433">
        <f t="shared" si="39"/>
        <v>1</v>
      </c>
      <c r="N433" t="s">
        <v>21</v>
      </c>
      <c r="O433" t="s">
        <v>29</v>
      </c>
      <c r="P433" t="str">
        <f t="shared" si="40"/>
        <v>3</v>
      </c>
      <c r="Q433" t="str">
        <f t="shared" si="41"/>
        <v>1000-1999</v>
      </c>
    </row>
    <row r="434" spans="1:17">
      <c r="A434">
        <v>433</v>
      </c>
      <c r="B434" s="17">
        <v>42827</v>
      </c>
      <c r="C434" t="str">
        <f t="shared" si="36"/>
        <v>April</v>
      </c>
      <c r="D434">
        <f t="shared" si="37"/>
        <v>2017</v>
      </c>
      <c r="E434" t="s">
        <v>17</v>
      </c>
      <c r="F434" t="s">
        <v>28</v>
      </c>
      <c r="G434" t="s">
        <v>25</v>
      </c>
      <c r="H434">
        <v>299</v>
      </c>
      <c r="I434">
        <v>5</v>
      </c>
      <c r="J434">
        <v>1495</v>
      </c>
      <c r="K434">
        <f t="shared" si="38"/>
        <v>1495</v>
      </c>
      <c r="L434" t="s">
        <v>20</v>
      </c>
      <c r="M434">
        <f t="shared" si="39"/>
        <v>1</v>
      </c>
      <c r="N434" t="s">
        <v>21</v>
      </c>
      <c r="O434" t="s">
        <v>29</v>
      </c>
      <c r="P434" t="str">
        <f t="shared" si="40"/>
        <v>3</v>
      </c>
      <c r="Q434" t="str">
        <f t="shared" si="41"/>
        <v>1000-1999</v>
      </c>
    </row>
    <row r="435" spans="1:17">
      <c r="A435">
        <v>434</v>
      </c>
      <c r="B435" s="17">
        <v>42827</v>
      </c>
      <c r="C435" t="str">
        <f t="shared" si="36"/>
        <v>April</v>
      </c>
      <c r="D435">
        <f t="shared" si="37"/>
        <v>2017</v>
      </c>
      <c r="E435" t="s">
        <v>23</v>
      </c>
      <c r="F435" t="s">
        <v>33</v>
      </c>
      <c r="G435" t="s">
        <v>19</v>
      </c>
      <c r="H435">
        <v>199</v>
      </c>
      <c r="I435">
        <v>8</v>
      </c>
      <c r="J435">
        <v>1592</v>
      </c>
      <c r="K435">
        <f t="shared" si="38"/>
        <v>1592</v>
      </c>
      <c r="L435" t="s">
        <v>20</v>
      </c>
      <c r="M435">
        <f t="shared" si="39"/>
        <v>1</v>
      </c>
      <c r="N435" t="s">
        <v>34</v>
      </c>
      <c r="O435" t="s">
        <v>29</v>
      </c>
      <c r="P435" t="str">
        <f t="shared" si="40"/>
        <v>3</v>
      </c>
      <c r="Q435" t="str">
        <f t="shared" si="41"/>
        <v>1000-1999</v>
      </c>
    </row>
    <row r="436" spans="1:17">
      <c r="A436">
        <v>435</v>
      </c>
      <c r="B436" s="17">
        <v>42827</v>
      </c>
      <c r="C436" t="str">
        <f t="shared" si="36"/>
        <v>April</v>
      </c>
      <c r="D436">
        <f t="shared" si="37"/>
        <v>2017</v>
      </c>
      <c r="E436" t="s">
        <v>23</v>
      </c>
      <c r="F436" t="s">
        <v>40</v>
      </c>
      <c r="G436" t="s">
        <v>25</v>
      </c>
      <c r="H436">
        <v>299</v>
      </c>
      <c r="I436">
        <v>2</v>
      </c>
      <c r="J436">
        <v>598</v>
      </c>
      <c r="K436">
        <f t="shared" si="38"/>
        <v>598</v>
      </c>
      <c r="L436" t="s">
        <v>20</v>
      </c>
      <c r="M436">
        <f t="shared" si="39"/>
        <v>1</v>
      </c>
      <c r="N436" t="s">
        <v>21</v>
      </c>
      <c r="O436" t="s">
        <v>22</v>
      </c>
      <c r="P436" t="str">
        <f t="shared" si="40"/>
        <v>2</v>
      </c>
      <c r="Q436" t="str">
        <f t="shared" si="41"/>
        <v>&lt;1000</v>
      </c>
    </row>
    <row r="437" spans="1:17">
      <c r="A437">
        <v>436</v>
      </c>
      <c r="B437" s="17">
        <v>42827</v>
      </c>
      <c r="C437" t="str">
        <f t="shared" si="36"/>
        <v>April</v>
      </c>
      <c r="D437">
        <f t="shared" si="37"/>
        <v>2017</v>
      </c>
      <c r="E437" t="s">
        <v>27</v>
      </c>
      <c r="F437" t="s">
        <v>24</v>
      </c>
      <c r="G437" t="s">
        <v>30</v>
      </c>
      <c r="H437">
        <v>99</v>
      </c>
      <c r="I437">
        <v>2</v>
      </c>
      <c r="J437">
        <v>198</v>
      </c>
      <c r="K437">
        <f t="shared" si="38"/>
        <v>198</v>
      </c>
      <c r="L437" t="s">
        <v>20</v>
      </c>
      <c r="M437">
        <f t="shared" si="39"/>
        <v>1</v>
      </c>
      <c r="N437" t="s">
        <v>21</v>
      </c>
      <c r="O437" t="s">
        <v>38</v>
      </c>
      <c r="P437" t="str">
        <f t="shared" si="40"/>
        <v>5</v>
      </c>
      <c r="Q437" t="str">
        <f t="shared" si="41"/>
        <v>&lt;1000</v>
      </c>
    </row>
    <row r="438" spans="1:17">
      <c r="A438">
        <v>437</v>
      </c>
      <c r="B438" s="17">
        <v>42827</v>
      </c>
      <c r="C438" t="str">
        <f t="shared" si="36"/>
        <v>April</v>
      </c>
      <c r="D438">
        <f t="shared" si="37"/>
        <v>2017</v>
      </c>
      <c r="E438" t="s">
        <v>23</v>
      </c>
      <c r="F438" t="s">
        <v>28</v>
      </c>
      <c r="G438" t="s">
        <v>19</v>
      </c>
      <c r="H438">
        <v>199</v>
      </c>
      <c r="I438">
        <v>3</v>
      </c>
      <c r="J438">
        <v>597</v>
      </c>
      <c r="K438">
        <f t="shared" si="38"/>
        <v>597</v>
      </c>
      <c r="L438" t="s">
        <v>31</v>
      </c>
      <c r="M438">
        <f t="shared" si="39"/>
        <v>2</v>
      </c>
      <c r="N438" t="s">
        <v>21</v>
      </c>
      <c r="O438" t="s">
        <v>22</v>
      </c>
      <c r="P438" t="str">
        <f t="shared" si="40"/>
        <v>2</v>
      </c>
      <c r="Q438" t="str">
        <f t="shared" si="41"/>
        <v>&lt;1000</v>
      </c>
    </row>
    <row r="439" spans="1:17">
      <c r="A439">
        <v>438</v>
      </c>
      <c r="B439" s="17">
        <v>42828</v>
      </c>
      <c r="C439" t="str">
        <f t="shared" si="36"/>
        <v>April</v>
      </c>
      <c r="D439">
        <f t="shared" si="37"/>
        <v>2017</v>
      </c>
      <c r="E439" t="s">
        <v>23</v>
      </c>
      <c r="F439" t="s">
        <v>28</v>
      </c>
      <c r="G439" t="s">
        <v>32</v>
      </c>
      <c r="H439">
        <v>499</v>
      </c>
      <c r="I439">
        <v>10</v>
      </c>
      <c r="J439">
        <v>4990</v>
      </c>
      <c r="K439">
        <f t="shared" si="38"/>
        <v>4990</v>
      </c>
      <c r="L439" t="s">
        <v>20</v>
      </c>
      <c r="M439">
        <f t="shared" si="39"/>
        <v>1</v>
      </c>
      <c r="N439" t="s">
        <v>21</v>
      </c>
      <c r="O439" t="s">
        <v>22</v>
      </c>
      <c r="P439" t="str">
        <f t="shared" si="40"/>
        <v>2</v>
      </c>
      <c r="Q439" t="str">
        <f t="shared" si="41"/>
        <v>&gt;4000</v>
      </c>
    </row>
    <row r="440" spans="1:17">
      <c r="A440">
        <v>439</v>
      </c>
      <c r="B440" s="17">
        <v>42829</v>
      </c>
      <c r="C440" t="str">
        <f t="shared" si="36"/>
        <v>April</v>
      </c>
      <c r="D440">
        <f t="shared" si="37"/>
        <v>2017</v>
      </c>
      <c r="E440" t="s">
        <v>27</v>
      </c>
      <c r="F440" t="s">
        <v>35</v>
      </c>
      <c r="G440" t="s">
        <v>32</v>
      </c>
      <c r="H440">
        <v>499</v>
      </c>
      <c r="I440">
        <v>4</v>
      </c>
      <c r="J440">
        <v>1996</v>
      </c>
      <c r="K440">
        <f t="shared" si="38"/>
        <v>1996</v>
      </c>
      <c r="L440" t="s">
        <v>20</v>
      </c>
      <c r="M440">
        <f t="shared" si="39"/>
        <v>1</v>
      </c>
      <c r="N440" t="s">
        <v>21</v>
      </c>
      <c r="O440" t="s">
        <v>26</v>
      </c>
      <c r="P440" t="str">
        <f t="shared" si="40"/>
        <v>1</v>
      </c>
      <c r="Q440" t="str">
        <f t="shared" si="41"/>
        <v>1000-1999</v>
      </c>
    </row>
    <row r="441" spans="1:17">
      <c r="A441">
        <v>440</v>
      </c>
      <c r="B441" s="17">
        <v>42829</v>
      </c>
      <c r="C441" t="str">
        <f t="shared" si="36"/>
        <v>April</v>
      </c>
      <c r="D441">
        <f t="shared" si="37"/>
        <v>2017</v>
      </c>
      <c r="E441" t="s">
        <v>23</v>
      </c>
      <c r="F441" t="s">
        <v>28</v>
      </c>
      <c r="G441" t="s">
        <v>25</v>
      </c>
      <c r="H441">
        <v>299</v>
      </c>
      <c r="I441">
        <v>8</v>
      </c>
      <c r="J441">
        <v>2392</v>
      </c>
      <c r="K441">
        <f t="shared" si="38"/>
        <v>2392</v>
      </c>
      <c r="L441" t="s">
        <v>20</v>
      </c>
      <c r="M441">
        <f t="shared" si="39"/>
        <v>1</v>
      </c>
      <c r="N441" t="s">
        <v>21</v>
      </c>
      <c r="O441" t="s">
        <v>29</v>
      </c>
      <c r="P441" t="str">
        <f t="shared" si="40"/>
        <v>3</v>
      </c>
      <c r="Q441" t="str">
        <f t="shared" si="41"/>
        <v>2000-2999</v>
      </c>
    </row>
    <row r="442" spans="1:17">
      <c r="A442">
        <v>441</v>
      </c>
      <c r="B442" s="17">
        <v>42829</v>
      </c>
      <c r="C442" t="str">
        <f t="shared" si="36"/>
        <v>April</v>
      </c>
      <c r="D442">
        <f t="shared" si="37"/>
        <v>2017</v>
      </c>
      <c r="E442" t="s">
        <v>17</v>
      </c>
      <c r="F442" t="s">
        <v>40</v>
      </c>
      <c r="G442" t="s">
        <v>37</v>
      </c>
      <c r="H442">
        <v>399</v>
      </c>
      <c r="I442">
        <v>1</v>
      </c>
      <c r="J442">
        <v>399</v>
      </c>
      <c r="K442">
        <f t="shared" si="38"/>
        <v>399</v>
      </c>
      <c r="L442" t="s">
        <v>20</v>
      </c>
      <c r="M442">
        <f t="shared" si="39"/>
        <v>1</v>
      </c>
      <c r="N442" t="s">
        <v>21</v>
      </c>
      <c r="O442" t="s">
        <v>29</v>
      </c>
      <c r="P442" t="str">
        <f t="shared" si="40"/>
        <v>3</v>
      </c>
      <c r="Q442" t="str">
        <f t="shared" si="41"/>
        <v>&lt;1000</v>
      </c>
    </row>
    <row r="443" spans="1:17">
      <c r="A443">
        <v>442</v>
      </c>
      <c r="B443" s="17">
        <v>42829</v>
      </c>
      <c r="C443" t="str">
        <f t="shared" si="36"/>
        <v>April</v>
      </c>
      <c r="D443">
        <f t="shared" si="37"/>
        <v>2017</v>
      </c>
      <c r="E443" t="s">
        <v>27</v>
      </c>
      <c r="F443" t="s">
        <v>33</v>
      </c>
      <c r="G443" t="s">
        <v>25</v>
      </c>
      <c r="H443">
        <v>299</v>
      </c>
      <c r="I443">
        <v>4</v>
      </c>
      <c r="J443">
        <v>1196</v>
      </c>
      <c r="K443">
        <f t="shared" si="38"/>
        <v>1196</v>
      </c>
      <c r="L443" t="s">
        <v>31</v>
      </c>
      <c r="M443">
        <f t="shared" si="39"/>
        <v>2</v>
      </c>
      <c r="N443" t="s">
        <v>21</v>
      </c>
      <c r="O443" t="s">
        <v>38</v>
      </c>
      <c r="P443" t="str">
        <f t="shared" si="40"/>
        <v>5</v>
      </c>
      <c r="Q443" t="str">
        <f t="shared" si="41"/>
        <v>1000-1999</v>
      </c>
    </row>
    <row r="444" spans="1:17">
      <c r="A444">
        <v>443</v>
      </c>
      <c r="B444" s="17">
        <v>42829</v>
      </c>
      <c r="C444" t="str">
        <f t="shared" si="36"/>
        <v>April</v>
      </c>
      <c r="D444">
        <f t="shared" si="37"/>
        <v>2017</v>
      </c>
      <c r="E444" t="s">
        <v>17</v>
      </c>
      <c r="F444" t="s">
        <v>28</v>
      </c>
      <c r="G444" t="s">
        <v>25</v>
      </c>
      <c r="H444">
        <v>299</v>
      </c>
      <c r="I444">
        <v>4</v>
      </c>
      <c r="J444">
        <v>1196</v>
      </c>
      <c r="K444">
        <f t="shared" si="38"/>
        <v>1196</v>
      </c>
      <c r="L444" t="s">
        <v>31</v>
      </c>
      <c r="M444">
        <f t="shared" si="39"/>
        <v>2</v>
      </c>
      <c r="N444" t="s">
        <v>21</v>
      </c>
      <c r="O444" t="s">
        <v>29</v>
      </c>
      <c r="P444" t="str">
        <f t="shared" si="40"/>
        <v>3</v>
      </c>
      <c r="Q444" t="str">
        <f t="shared" si="41"/>
        <v>1000-1999</v>
      </c>
    </row>
    <row r="445" spans="1:17">
      <c r="A445">
        <v>444</v>
      </c>
      <c r="B445" s="17">
        <v>42829</v>
      </c>
      <c r="C445" t="str">
        <f t="shared" si="36"/>
        <v>April</v>
      </c>
      <c r="D445">
        <f t="shared" si="37"/>
        <v>2017</v>
      </c>
      <c r="E445" t="s">
        <v>17</v>
      </c>
      <c r="F445" t="s">
        <v>18</v>
      </c>
      <c r="G445" t="s">
        <v>25</v>
      </c>
      <c r="H445">
        <v>299</v>
      </c>
      <c r="I445">
        <v>10</v>
      </c>
      <c r="J445">
        <v>2990</v>
      </c>
      <c r="K445">
        <f t="shared" si="38"/>
        <v>2990</v>
      </c>
      <c r="L445" t="s">
        <v>20</v>
      </c>
      <c r="M445">
        <f t="shared" si="39"/>
        <v>1</v>
      </c>
      <c r="N445" t="s">
        <v>21</v>
      </c>
      <c r="O445" t="s">
        <v>26</v>
      </c>
      <c r="P445" t="str">
        <f t="shared" si="40"/>
        <v>1</v>
      </c>
      <c r="Q445" t="str">
        <f t="shared" si="41"/>
        <v>2000-2999</v>
      </c>
    </row>
    <row r="446" spans="1:17">
      <c r="A446">
        <v>445</v>
      </c>
      <c r="B446" s="17">
        <v>42830</v>
      </c>
      <c r="C446" t="str">
        <f t="shared" si="36"/>
        <v>April</v>
      </c>
      <c r="D446">
        <f t="shared" si="37"/>
        <v>2017</v>
      </c>
      <c r="E446" t="s">
        <v>27</v>
      </c>
      <c r="F446" t="s">
        <v>35</v>
      </c>
      <c r="G446" t="s">
        <v>19</v>
      </c>
      <c r="H446">
        <v>199</v>
      </c>
      <c r="I446">
        <v>6</v>
      </c>
      <c r="J446">
        <v>1194</v>
      </c>
      <c r="K446">
        <f t="shared" si="38"/>
        <v>1194</v>
      </c>
      <c r="L446" t="s">
        <v>20</v>
      </c>
      <c r="M446">
        <f t="shared" si="39"/>
        <v>1</v>
      </c>
      <c r="N446" t="s">
        <v>21</v>
      </c>
      <c r="O446" t="s">
        <v>38</v>
      </c>
      <c r="P446" t="str">
        <f t="shared" si="40"/>
        <v>5</v>
      </c>
      <c r="Q446" t="str">
        <f t="shared" si="41"/>
        <v>1000-1999</v>
      </c>
    </row>
    <row r="447" spans="1:17">
      <c r="A447">
        <v>446</v>
      </c>
      <c r="B447" s="17">
        <v>42830</v>
      </c>
      <c r="C447" t="str">
        <f t="shared" si="36"/>
        <v>April</v>
      </c>
      <c r="D447">
        <f t="shared" si="37"/>
        <v>2017</v>
      </c>
      <c r="E447" t="s">
        <v>23</v>
      </c>
      <c r="F447" t="s">
        <v>33</v>
      </c>
      <c r="G447" t="s">
        <v>30</v>
      </c>
      <c r="H447">
        <v>99</v>
      </c>
      <c r="I447">
        <v>9</v>
      </c>
      <c r="J447">
        <v>891</v>
      </c>
      <c r="K447">
        <f t="shared" si="38"/>
        <v>891</v>
      </c>
      <c r="L447" t="s">
        <v>20</v>
      </c>
      <c r="M447">
        <f t="shared" si="39"/>
        <v>1</v>
      </c>
      <c r="N447" t="s">
        <v>21</v>
      </c>
      <c r="O447" t="s">
        <v>29</v>
      </c>
      <c r="P447" t="str">
        <f t="shared" si="40"/>
        <v>3</v>
      </c>
      <c r="Q447" t="str">
        <f t="shared" si="41"/>
        <v>&lt;1000</v>
      </c>
    </row>
    <row r="448" spans="1:17">
      <c r="A448">
        <v>447</v>
      </c>
      <c r="B448" s="17">
        <v>42831</v>
      </c>
      <c r="C448" t="str">
        <f t="shared" si="36"/>
        <v>April</v>
      </c>
      <c r="D448">
        <f t="shared" si="37"/>
        <v>2017</v>
      </c>
      <c r="E448" t="s">
        <v>17</v>
      </c>
      <c r="F448" t="s">
        <v>33</v>
      </c>
      <c r="G448" t="s">
        <v>30</v>
      </c>
      <c r="H448">
        <v>99</v>
      </c>
      <c r="I448">
        <v>2</v>
      </c>
      <c r="J448">
        <v>198</v>
      </c>
      <c r="K448">
        <f t="shared" si="38"/>
        <v>198</v>
      </c>
      <c r="L448" t="s">
        <v>20</v>
      </c>
      <c r="M448">
        <f t="shared" si="39"/>
        <v>1</v>
      </c>
      <c r="N448" t="s">
        <v>21</v>
      </c>
      <c r="O448" t="s">
        <v>29</v>
      </c>
      <c r="P448" t="str">
        <f t="shared" si="40"/>
        <v>3</v>
      </c>
      <c r="Q448" t="str">
        <f t="shared" si="41"/>
        <v>&lt;1000</v>
      </c>
    </row>
    <row r="449" spans="1:17">
      <c r="A449">
        <v>448</v>
      </c>
      <c r="B449" s="17">
        <v>42832</v>
      </c>
      <c r="C449" t="str">
        <f t="shared" si="36"/>
        <v>April</v>
      </c>
      <c r="D449">
        <f t="shared" si="37"/>
        <v>2017</v>
      </c>
      <c r="E449" t="s">
        <v>23</v>
      </c>
      <c r="F449" t="s">
        <v>39</v>
      </c>
      <c r="G449" t="s">
        <v>37</v>
      </c>
      <c r="H449">
        <v>399</v>
      </c>
      <c r="I449">
        <v>8</v>
      </c>
      <c r="J449">
        <v>3192</v>
      </c>
      <c r="K449">
        <f t="shared" si="38"/>
        <v>3192</v>
      </c>
      <c r="L449" t="s">
        <v>20</v>
      </c>
      <c r="M449">
        <f t="shared" si="39"/>
        <v>1</v>
      </c>
      <c r="N449" t="s">
        <v>21</v>
      </c>
      <c r="O449" t="s">
        <v>29</v>
      </c>
      <c r="P449" t="str">
        <f t="shared" si="40"/>
        <v>3</v>
      </c>
      <c r="Q449" t="str">
        <f t="shared" si="41"/>
        <v>3000-3999</v>
      </c>
    </row>
    <row r="450" spans="1:17">
      <c r="A450">
        <v>449</v>
      </c>
      <c r="B450" s="17">
        <v>42832</v>
      </c>
      <c r="C450" t="str">
        <f t="shared" si="36"/>
        <v>April</v>
      </c>
      <c r="D450">
        <f t="shared" si="37"/>
        <v>2017</v>
      </c>
      <c r="E450" t="s">
        <v>17</v>
      </c>
      <c r="F450" t="s">
        <v>18</v>
      </c>
      <c r="G450" t="s">
        <v>25</v>
      </c>
      <c r="H450">
        <v>299</v>
      </c>
      <c r="I450">
        <v>8</v>
      </c>
      <c r="J450">
        <v>2392</v>
      </c>
      <c r="K450">
        <f t="shared" si="38"/>
        <v>2392</v>
      </c>
      <c r="L450" t="s">
        <v>20</v>
      </c>
      <c r="M450">
        <f t="shared" si="39"/>
        <v>1</v>
      </c>
      <c r="N450" t="s">
        <v>21</v>
      </c>
      <c r="O450" t="s">
        <v>38</v>
      </c>
      <c r="P450" t="str">
        <f t="shared" si="40"/>
        <v>5</v>
      </c>
      <c r="Q450" t="str">
        <f t="shared" si="41"/>
        <v>2000-2999</v>
      </c>
    </row>
    <row r="451" spans="1:17">
      <c r="A451">
        <v>450</v>
      </c>
      <c r="B451" s="17">
        <v>42832</v>
      </c>
      <c r="C451" t="str">
        <f t="shared" ref="C451:C514" si="42">TEXT(B451,"MMMM")</f>
        <v>April</v>
      </c>
      <c r="D451">
        <f t="shared" ref="D451:D514" si="43">YEAR(B451)</f>
        <v>2017</v>
      </c>
      <c r="E451" t="s">
        <v>17</v>
      </c>
      <c r="F451" t="s">
        <v>39</v>
      </c>
      <c r="G451" t="s">
        <v>25</v>
      </c>
      <c r="H451">
        <v>299</v>
      </c>
      <c r="I451">
        <v>5</v>
      </c>
      <c r="J451">
        <v>1495</v>
      </c>
      <c r="K451">
        <f t="shared" ref="K451:K514" si="44">H451*I451</f>
        <v>1495</v>
      </c>
      <c r="L451" t="s">
        <v>31</v>
      </c>
      <c r="M451">
        <f t="shared" ref="M451:M514" si="45">IF(L451="on-time",1,2)</f>
        <v>2</v>
      </c>
      <c r="N451" t="s">
        <v>34</v>
      </c>
      <c r="O451" t="s">
        <v>26</v>
      </c>
      <c r="P451" t="str">
        <f t="shared" ref="P451:P514" si="46">MID(O451,2,1)</f>
        <v>1</v>
      </c>
      <c r="Q451" t="str">
        <f t="shared" ref="Q451:Q514" si="47">_xlfn.IFS(J:J&lt;1000,"&lt;1000",AND(J:J&gt;=1000,J:J&lt;2000),"1000-1999",AND(J:J&gt;=2000,J:J&lt;3000),"2000-2999",AND(J:J&gt;=3000,J:J&lt;4000),"3000-3999",J:J&gt;4000,"&gt;4000")</f>
        <v>1000-1999</v>
      </c>
    </row>
    <row r="452" spans="1:17">
      <c r="A452">
        <v>451</v>
      </c>
      <c r="B452" s="17">
        <v>42832</v>
      </c>
      <c r="C452" t="str">
        <f t="shared" si="42"/>
        <v>April</v>
      </c>
      <c r="D452">
        <f t="shared" si="43"/>
        <v>2017</v>
      </c>
      <c r="E452" t="s">
        <v>17</v>
      </c>
      <c r="F452" t="s">
        <v>33</v>
      </c>
      <c r="G452" t="s">
        <v>30</v>
      </c>
      <c r="H452">
        <v>99</v>
      </c>
      <c r="I452">
        <v>6</v>
      </c>
      <c r="J452">
        <v>594</v>
      </c>
      <c r="K452">
        <f t="shared" si="44"/>
        <v>594</v>
      </c>
      <c r="L452" t="s">
        <v>20</v>
      </c>
      <c r="M452">
        <f t="shared" si="45"/>
        <v>1</v>
      </c>
      <c r="N452" t="s">
        <v>21</v>
      </c>
      <c r="O452" t="s">
        <v>38</v>
      </c>
      <c r="P452" t="str">
        <f t="shared" si="46"/>
        <v>5</v>
      </c>
      <c r="Q452" t="str">
        <f t="shared" si="47"/>
        <v>&lt;1000</v>
      </c>
    </row>
    <row r="453" spans="1:17">
      <c r="A453">
        <v>452</v>
      </c>
      <c r="B453" s="17">
        <v>42832</v>
      </c>
      <c r="C453" t="str">
        <f t="shared" si="42"/>
        <v>April</v>
      </c>
      <c r="D453">
        <f t="shared" si="43"/>
        <v>2017</v>
      </c>
      <c r="E453" t="s">
        <v>17</v>
      </c>
      <c r="F453" t="s">
        <v>39</v>
      </c>
      <c r="G453" t="s">
        <v>19</v>
      </c>
      <c r="H453">
        <v>199</v>
      </c>
      <c r="I453">
        <v>1</v>
      </c>
      <c r="J453">
        <v>199</v>
      </c>
      <c r="K453">
        <f t="shared" si="44"/>
        <v>199</v>
      </c>
      <c r="L453" t="s">
        <v>31</v>
      </c>
      <c r="M453">
        <f t="shared" si="45"/>
        <v>2</v>
      </c>
      <c r="N453" t="s">
        <v>21</v>
      </c>
      <c r="O453" t="s">
        <v>29</v>
      </c>
      <c r="P453" t="str">
        <f t="shared" si="46"/>
        <v>3</v>
      </c>
      <c r="Q453" t="str">
        <f t="shared" si="47"/>
        <v>&lt;1000</v>
      </c>
    </row>
    <row r="454" spans="1:17">
      <c r="A454">
        <v>453</v>
      </c>
      <c r="B454" s="17">
        <v>42832</v>
      </c>
      <c r="C454" t="str">
        <f t="shared" si="42"/>
        <v>April</v>
      </c>
      <c r="D454">
        <f t="shared" si="43"/>
        <v>2017</v>
      </c>
      <c r="E454" t="s">
        <v>17</v>
      </c>
      <c r="F454" t="s">
        <v>28</v>
      </c>
      <c r="G454" t="s">
        <v>25</v>
      </c>
      <c r="H454">
        <v>299</v>
      </c>
      <c r="I454">
        <v>6</v>
      </c>
      <c r="J454">
        <v>1794</v>
      </c>
      <c r="K454">
        <f t="shared" si="44"/>
        <v>1794</v>
      </c>
      <c r="L454" t="s">
        <v>20</v>
      </c>
      <c r="M454">
        <f t="shared" si="45"/>
        <v>1</v>
      </c>
      <c r="N454" t="s">
        <v>21</v>
      </c>
      <c r="O454" t="s">
        <v>26</v>
      </c>
      <c r="P454" t="str">
        <f t="shared" si="46"/>
        <v>1</v>
      </c>
      <c r="Q454" t="str">
        <f t="shared" si="47"/>
        <v>1000-1999</v>
      </c>
    </row>
    <row r="455" spans="1:17">
      <c r="A455">
        <v>454</v>
      </c>
      <c r="B455" s="17">
        <v>42832</v>
      </c>
      <c r="C455" t="str">
        <f t="shared" si="42"/>
        <v>April</v>
      </c>
      <c r="D455">
        <f t="shared" si="43"/>
        <v>2017</v>
      </c>
      <c r="E455" t="s">
        <v>27</v>
      </c>
      <c r="F455" t="s">
        <v>33</v>
      </c>
      <c r="G455" t="s">
        <v>19</v>
      </c>
      <c r="H455">
        <v>199</v>
      </c>
      <c r="I455">
        <v>10</v>
      </c>
      <c r="J455">
        <v>1990</v>
      </c>
      <c r="K455">
        <f t="shared" si="44"/>
        <v>1990</v>
      </c>
      <c r="L455" t="s">
        <v>31</v>
      </c>
      <c r="M455">
        <f t="shared" si="45"/>
        <v>2</v>
      </c>
      <c r="N455" t="s">
        <v>21</v>
      </c>
      <c r="O455" t="s">
        <v>22</v>
      </c>
      <c r="P455" t="str">
        <f t="shared" si="46"/>
        <v>2</v>
      </c>
      <c r="Q455" t="str">
        <f t="shared" si="47"/>
        <v>1000-1999</v>
      </c>
    </row>
    <row r="456" spans="1:17">
      <c r="A456">
        <v>455</v>
      </c>
      <c r="B456" s="17">
        <v>42832</v>
      </c>
      <c r="C456" t="str">
        <f t="shared" si="42"/>
        <v>April</v>
      </c>
      <c r="D456">
        <f t="shared" si="43"/>
        <v>2017</v>
      </c>
      <c r="E456" t="s">
        <v>17</v>
      </c>
      <c r="F456" t="s">
        <v>33</v>
      </c>
      <c r="G456" t="s">
        <v>30</v>
      </c>
      <c r="H456">
        <v>99</v>
      </c>
      <c r="I456">
        <v>5</v>
      </c>
      <c r="J456">
        <v>495</v>
      </c>
      <c r="K456">
        <f t="shared" si="44"/>
        <v>495</v>
      </c>
      <c r="L456" t="s">
        <v>20</v>
      </c>
      <c r="M456">
        <f t="shared" si="45"/>
        <v>1</v>
      </c>
      <c r="N456" t="s">
        <v>21</v>
      </c>
      <c r="O456" t="s">
        <v>22</v>
      </c>
      <c r="P456" t="str">
        <f t="shared" si="46"/>
        <v>2</v>
      </c>
      <c r="Q456" t="str">
        <f t="shared" si="47"/>
        <v>&lt;1000</v>
      </c>
    </row>
    <row r="457" spans="1:17">
      <c r="A457">
        <v>456</v>
      </c>
      <c r="B457" s="17">
        <v>42832</v>
      </c>
      <c r="C457" t="str">
        <f t="shared" si="42"/>
        <v>April</v>
      </c>
      <c r="D457">
        <f t="shared" si="43"/>
        <v>2017</v>
      </c>
      <c r="E457" t="s">
        <v>27</v>
      </c>
      <c r="F457" t="s">
        <v>24</v>
      </c>
      <c r="G457" t="s">
        <v>19</v>
      </c>
      <c r="H457">
        <v>199</v>
      </c>
      <c r="I457">
        <v>8</v>
      </c>
      <c r="J457">
        <v>1592</v>
      </c>
      <c r="K457">
        <f t="shared" si="44"/>
        <v>1592</v>
      </c>
      <c r="L457" t="s">
        <v>20</v>
      </c>
      <c r="M457">
        <f t="shared" si="45"/>
        <v>1</v>
      </c>
      <c r="N457" t="s">
        <v>21</v>
      </c>
      <c r="O457" t="s">
        <v>29</v>
      </c>
      <c r="P457" t="str">
        <f t="shared" si="46"/>
        <v>3</v>
      </c>
      <c r="Q457" t="str">
        <f t="shared" si="47"/>
        <v>1000-1999</v>
      </c>
    </row>
    <row r="458" spans="1:17">
      <c r="A458">
        <v>457</v>
      </c>
      <c r="B458" s="17">
        <v>42832</v>
      </c>
      <c r="C458" t="str">
        <f t="shared" si="42"/>
        <v>April</v>
      </c>
      <c r="D458">
        <f t="shared" si="43"/>
        <v>2017</v>
      </c>
      <c r="E458" t="s">
        <v>17</v>
      </c>
      <c r="F458" t="s">
        <v>18</v>
      </c>
      <c r="G458" t="s">
        <v>30</v>
      </c>
      <c r="H458">
        <v>99</v>
      </c>
      <c r="I458">
        <v>9</v>
      </c>
      <c r="J458">
        <v>891</v>
      </c>
      <c r="K458">
        <f t="shared" si="44"/>
        <v>891</v>
      </c>
      <c r="L458" t="s">
        <v>31</v>
      </c>
      <c r="M458">
        <f t="shared" si="45"/>
        <v>2</v>
      </c>
      <c r="N458" t="s">
        <v>21</v>
      </c>
      <c r="O458" t="s">
        <v>29</v>
      </c>
      <c r="P458" t="str">
        <f t="shared" si="46"/>
        <v>3</v>
      </c>
      <c r="Q458" t="str">
        <f t="shared" si="47"/>
        <v>&lt;1000</v>
      </c>
    </row>
    <row r="459" spans="1:17">
      <c r="A459">
        <v>458</v>
      </c>
      <c r="B459" s="17">
        <v>42832</v>
      </c>
      <c r="C459" t="str">
        <f t="shared" si="42"/>
        <v>April</v>
      </c>
      <c r="D459">
        <f t="shared" si="43"/>
        <v>2017</v>
      </c>
      <c r="E459" t="s">
        <v>27</v>
      </c>
      <c r="F459" t="s">
        <v>40</v>
      </c>
      <c r="G459" t="s">
        <v>30</v>
      </c>
      <c r="H459">
        <v>99</v>
      </c>
      <c r="I459">
        <v>3</v>
      </c>
      <c r="J459">
        <v>297</v>
      </c>
      <c r="K459">
        <f t="shared" si="44"/>
        <v>297</v>
      </c>
      <c r="L459" t="s">
        <v>20</v>
      </c>
      <c r="M459">
        <f t="shared" si="45"/>
        <v>1</v>
      </c>
      <c r="N459" t="s">
        <v>21</v>
      </c>
      <c r="O459" t="s">
        <v>29</v>
      </c>
      <c r="P459" t="str">
        <f t="shared" si="46"/>
        <v>3</v>
      </c>
      <c r="Q459" t="str">
        <f t="shared" si="47"/>
        <v>&lt;1000</v>
      </c>
    </row>
    <row r="460" spans="1:17">
      <c r="A460">
        <v>459</v>
      </c>
      <c r="B460" s="17">
        <v>42832</v>
      </c>
      <c r="C460" t="str">
        <f t="shared" si="42"/>
        <v>April</v>
      </c>
      <c r="D460">
        <f t="shared" si="43"/>
        <v>2017</v>
      </c>
      <c r="E460" t="s">
        <v>23</v>
      </c>
      <c r="F460" t="s">
        <v>24</v>
      </c>
      <c r="G460" t="s">
        <v>25</v>
      </c>
      <c r="H460">
        <v>299</v>
      </c>
      <c r="I460">
        <v>9</v>
      </c>
      <c r="J460">
        <v>2691</v>
      </c>
      <c r="K460">
        <f t="shared" si="44"/>
        <v>2691</v>
      </c>
      <c r="L460" t="s">
        <v>31</v>
      </c>
      <c r="M460">
        <f t="shared" si="45"/>
        <v>2</v>
      </c>
      <c r="N460" t="s">
        <v>21</v>
      </c>
      <c r="O460" t="s">
        <v>36</v>
      </c>
      <c r="P460" t="str">
        <f t="shared" si="46"/>
        <v>4</v>
      </c>
      <c r="Q460" t="str">
        <f t="shared" si="47"/>
        <v>2000-2999</v>
      </c>
    </row>
    <row r="461" spans="1:17">
      <c r="A461">
        <v>460</v>
      </c>
      <c r="B461" s="17">
        <v>42832</v>
      </c>
      <c r="C461" t="str">
        <f t="shared" si="42"/>
        <v>April</v>
      </c>
      <c r="D461">
        <f t="shared" si="43"/>
        <v>2017</v>
      </c>
      <c r="E461" t="s">
        <v>27</v>
      </c>
      <c r="F461" t="s">
        <v>24</v>
      </c>
      <c r="G461" t="s">
        <v>19</v>
      </c>
      <c r="H461">
        <v>199</v>
      </c>
      <c r="I461">
        <v>7</v>
      </c>
      <c r="J461">
        <v>1393</v>
      </c>
      <c r="K461">
        <f t="shared" si="44"/>
        <v>1393</v>
      </c>
      <c r="L461" t="s">
        <v>20</v>
      </c>
      <c r="M461">
        <f t="shared" si="45"/>
        <v>1</v>
      </c>
      <c r="N461" t="s">
        <v>21</v>
      </c>
      <c r="O461" t="s">
        <v>29</v>
      </c>
      <c r="P461" t="str">
        <f t="shared" si="46"/>
        <v>3</v>
      </c>
      <c r="Q461" t="str">
        <f t="shared" si="47"/>
        <v>1000-1999</v>
      </c>
    </row>
    <row r="462" spans="1:17">
      <c r="A462">
        <v>461</v>
      </c>
      <c r="B462" s="17">
        <v>42832</v>
      </c>
      <c r="C462" t="str">
        <f t="shared" si="42"/>
        <v>April</v>
      </c>
      <c r="D462">
        <f t="shared" si="43"/>
        <v>2017</v>
      </c>
      <c r="E462" t="s">
        <v>17</v>
      </c>
      <c r="F462" t="s">
        <v>33</v>
      </c>
      <c r="G462" t="s">
        <v>30</v>
      </c>
      <c r="H462">
        <v>99</v>
      </c>
      <c r="I462">
        <v>6</v>
      </c>
      <c r="J462">
        <v>594</v>
      </c>
      <c r="K462">
        <f t="shared" si="44"/>
        <v>594</v>
      </c>
      <c r="L462" t="s">
        <v>20</v>
      </c>
      <c r="M462">
        <f t="shared" si="45"/>
        <v>1</v>
      </c>
      <c r="N462" t="s">
        <v>21</v>
      </c>
      <c r="O462" t="s">
        <v>29</v>
      </c>
      <c r="P462" t="str">
        <f t="shared" si="46"/>
        <v>3</v>
      </c>
      <c r="Q462" t="str">
        <f t="shared" si="47"/>
        <v>&lt;1000</v>
      </c>
    </row>
    <row r="463" spans="1:17">
      <c r="A463">
        <v>462</v>
      </c>
      <c r="B463" s="17">
        <v>42833</v>
      </c>
      <c r="C463" t="str">
        <f t="shared" si="42"/>
        <v>April</v>
      </c>
      <c r="D463">
        <f t="shared" si="43"/>
        <v>2017</v>
      </c>
      <c r="E463" t="s">
        <v>23</v>
      </c>
      <c r="F463" t="s">
        <v>33</v>
      </c>
      <c r="G463" t="s">
        <v>32</v>
      </c>
      <c r="H463">
        <v>499</v>
      </c>
      <c r="I463">
        <v>4</v>
      </c>
      <c r="J463">
        <v>1996</v>
      </c>
      <c r="K463">
        <f t="shared" si="44"/>
        <v>1996</v>
      </c>
      <c r="L463" t="s">
        <v>20</v>
      </c>
      <c r="M463">
        <f t="shared" si="45"/>
        <v>1</v>
      </c>
      <c r="N463" t="s">
        <v>21</v>
      </c>
      <c r="O463" t="s">
        <v>26</v>
      </c>
      <c r="P463" t="str">
        <f t="shared" si="46"/>
        <v>1</v>
      </c>
      <c r="Q463" t="str">
        <f t="shared" si="47"/>
        <v>1000-1999</v>
      </c>
    </row>
    <row r="464" spans="1:17">
      <c r="A464">
        <v>463</v>
      </c>
      <c r="B464" s="17">
        <v>42833</v>
      </c>
      <c r="C464" t="str">
        <f t="shared" si="42"/>
        <v>April</v>
      </c>
      <c r="D464">
        <f t="shared" si="43"/>
        <v>2017</v>
      </c>
      <c r="E464" t="s">
        <v>23</v>
      </c>
      <c r="F464" t="s">
        <v>33</v>
      </c>
      <c r="G464" t="s">
        <v>25</v>
      </c>
      <c r="H464">
        <v>299</v>
      </c>
      <c r="I464">
        <v>6</v>
      </c>
      <c r="J464">
        <v>1794</v>
      </c>
      <c r="K464">
        <f t="shared" si="44"/>
        <v>1794</v>
      </c>
      <c r="L464" t="s">
        <v>31</v>
      </c>
      <c r="M464">
        <f t="shared" si="45"/>
        <v>2</v>
      </c>
      <c r="N464" t="s">
        <v>21</v>
      </c>
      <c r="O464" t="s">
        <v>22</v>
      </c>
      <c r="P464" t="str">
        <f t="shared" si="46"/>
        <v>2</v>
      </c>
      <c r="Q464" t="str">
        <f t="shared" si="47"/>
        <v>1000-1999</v>
      </c>
    </row>
    <row r="465" spans="1:17">
      <c r="A465">
        <v>464</v>
      </c>
      <c r="B465" s="17">
        <v>42834</v>
      </c>
      <c r="C465" t="str">
        <f t="shared" si="42"/>
        <v>April</v>
      </c>
      <c r="D465">
        <f t="shared" si="43"/>
        <v>2017</v>
      </c>
      <c r="E465" t="s">
        <v>17</v>
      </c>
      <c r="F465" t="s">
        <v>28</v>
      </c>
      <c r="G465" t="s">
        <v>37</v>
      </c>
      <c r="H465">
        <v>399</v>
      </c>
      <c r="I465">
        <v>9</v>
      </c>
      <c r="J465">
        <v>3591</v>
      </c>
      <c r="K465">
        <f t="shared" si="44"/>
        <v>3591</v>
      </c>
      <c r="L465" t="s">
        <v>31</v>
      </c>
      <c r="M465">
        <f t="shared" si="45"/>
        <v>2</v>
      </c>
      <c r="N465" t="s">
        <v>21</v>
      </c>
      <c r="O465" t="s">
        <v>26</v>
      </c>
      <c r="P465" t="str">
        <f t="shared" si="46"/>
        <v>1</v>
      </c>
      <c r="Q465" t="str">
        <f t="shared" si="47"/>
        <v>3000-3999</v>
      </c>
    </row>
    <row r="466" spans="1:17">
      <c r="A466">
        <v>465</v>
      </c>
      <c r="B466" s="17">
        <v>42834</v>
      </c>
      <c r="C466" t="str">
        <f t="shared" si="42"/>
        <v>April</v>
      </c>
      <c r="D466">
        <f t="shared" si="43"/>
        <v>2017</v>
      </c>
      <c r="E466" t="s">
        <v>17</v>
      </c>
      <c r="F466" t="s">
        <v>28</v>
      </c>
      <c r="G466" t="s">
        <v>30</v>
      </c>
      <c r="H466">
        <v>99</v>
      </c>
      <c r="I466">
        <v>6</v>
      </c>
      <c r="J466">
        <v>594</v>
      </c>
      <c r="K466">
        <f t="shared" si="44"/>
        <v>594</v>
      </c>
      <c r="L466" t="s">
        <v>31</v>
      </c>
      <c r="M466">
        <f t="shared" si="45"/>
        <v>2</v>
      </c>
      <c r="N466" t="s">
        <v>21</v>
      </c>
      <c r="O466" t="s">
        <v>29</v>
      </c>
      <c r="P466" t="str">
        <f t="shared" si="46"/>
        <v>3</v>
      </c>
      <c r="Q466" t="str">
        <f t="shared" si="47"/>
        <v>&lt;1000</v>
      </c>
    </row>
    <row r="467" spans="1:17">
      <c r="A467">
        <v>466</v>
      </c>
      <c r="B467" s="17">
        <v>42834</v>
      </c>
      <c r="C467" t="str">
        <f t="shared" si="42"/>
        <v>April</v>
      </c>
      <c r="D467">
        <f t="shared" si="43"/>
        <v>2017</v>
      </c>
      <c r="E467" t="s">
        <v>17</v>
      </c>
      <c r="F467" t="s">
        <v>40</v>
      </c>
      <c r="G467" t="s">
        <v>32</v>
      </c>
      <c r="H467">
        <v>499</v>
      </c>
      <c r="I467">
        <v>1</v>
      </c>
      <c r="J467">
        <v>499</v>
      </c>
      <c r="K467">
        <f t="shared" si="44"/>
        <v>499</v>
      </c>
      <c r="L467" t="s">
        <v>20</v>
      </c>
      <c r="M467">
        <f t="shared" si="45"/>
        <v>1</v>
      </c>
      <c r="N467" t="s">
        <v>21</v>
      </c>
      <c r="O467" t="s">
        <v>36</v>
      </c>
      <c r="P467" t="str">
        <f t="shared" si="46"/>
        <v>4</v>
      </c>
      <c r="Q467" t="str">
        <f t="shared" si="47"/>
        <v>&lt;1000</v>
      </c>
    </row>
    <row r="468" spans="1:17">
      <c r="A468">
        <v>467</v>
      </c>
      <c r="B468" s="17">
        <v>42835</v>
      </c>
      <c r="C468" t="str">
        <f t="shared" si="42"/>
        <v>April</v>
      </c>
      <c r="D468">
        <f t="shared" si="43"/>
        <v>2017</v>
      </c>
      <c r="E468" t="s">
        <v>23</v>
      </c>
      <c r="F468" t="s">
        <v>18</v>
      </c>
      <c r="G468" t="s">
        <v>19</v>
      </c>
      <c r="H468">
        <v>199</v>
      </c>
      <c r="I468">
        <v>6</v>
      </c>
      <c r="J468">
        <v>1194</v>
      </c>
      <c r="K468">
        <f t="shared" si="44"/>
        <v>1194</v>
      </c>
      <c r="L468" t="s">
        <v>20</v>
      </c>
      <c r="M468">
        <f t="shared" si="45"/>
        <v>1</v>
      </c>
      <c r="N468" t="s">
        <v>21</v>
      </c>
      <c r="O468" t="s">
        <v>36</v>
      </c>
      <c r="P468" t="str">
        <f t="shared" si="46"/>
        <v>4</v>
      </c>
      <c r="Q468" t="str">
        <f t="shared" si="47"/>
        <v>1000-1999</v>
      </c>
    </row>
    <row r="469" spans="1:17">
      <c r="A469">
        <v>468</v>
      </c>
      <c r="B469" s="17">
        <v>42835</v>
      </c>
      <c r="C469" t="str">
        <f t="shared" si="42"/>
        <v>April</v>
      </c>
      <c r="D469">
        <f t="shared" si="43"/>
        <v>2017</v>
      </c>
      <c r="E469" t="s">
        <v>23</v>
      </c>
      <c r="F469" t="s">
        <v>33</v>
      </c>
      <c r="G469" t="s">
        <v>30</v>
      </c>
      <c r="H469">
        <v>99</v>
      </c>
      <c r="I469">
        <v>2</v>
      </c>
      <c r="J469">
        <v>198</v>
      </c>
      <c r="K469">
        <f t="shared" si="44"/>
        <v>198</v>
      </c>
      <c r="L469" t="s">
        <v>20</v>
      </c>
      <c r="M469">
        <f t="shared" si="45"/>
        <v>1</v>
      </c>
      <c r="N469" t="s">
        <v>21</v>
      </c>
      <c r="O469" t="s">
        <v>26</v>
      </c>
      <c r="P469" t="str">
        <f t="shared" si="46"/>
        <v>1</v>
      </c>
      <c r="Q469" t="str">
        <f t="shared" si="47"/>
        <v>&lt;1000</v>
      </c>
    </row>
    <row r="470" spans="1:17">
      <c r="A470">
        <v>469</v>
      </c>
      <c r="B470" s="17">
        <v>42835</v>
      </c>
      <c r="C470" t="str">
        <f t="shared" si="42"/>
        <v>April</v>
      </c>
      <c r="D470">
        <f t="shared" si="43"/>
        <v>2017</v>
      </c>
      <c r="E470" t="s">
        <v>27</v>
      </c>
      <c r="F470" t="s">
        <v>28</v>
      </c>
      <c r="G470" t="s">
        <v>30</v>
      </c>
      <c r="H470">
        <v>99</v>
      </c>
      <c r="I470">
        <v>8</v>
      </c>
      <c r="J470">
        <v>792</v>
      </c>
      <c r="K470">
        <f t="shared" si="44"/>
        <v>792</v>
      </c>
      <c r="L470" t="s">
        <v>20</v>
      </c>
      <c r="M470">
        <f t="shared" si="45"/>
        <v>1</v>
      </c>
      <c r="N470" t="s">
        <v>34</v>
      </c>
      <c r="O470" t="s">
        <v>29</v>
      </c>
      <c r="P470" t="str">
        <f t="shared" si="46"/>
        <v>3</v>
      </c>
      <c r="Q470" t="str">
        <f t="shared" si="47"/>
        <v>&lt;1000</v>
      </c>
    </row>
    <row r="471" spans="1:17">
      <c r="A471">
        <v>470</v>
      </c>
      <c r="B471" s="17">
        <v>42835</v>
      </c>
      <c r="C471" t="str">
        <f t="shared" si="42"/>
        <v>April</v>
      </c>
      <c r="D471">
        <f t="shared" si="43"/>
        <v>2017</v>
      </c>
      <c r="E471" t="s">
        <v>23</v>
      </c>
      <c r="F471" t="s">
        <v>39</v>
      </c>
      <c r="G471" t="s">
        <v>19</v>
      </c>
      <c r="H471">
        <v>199</v>
      </c>
      <c r="I471">
        <v>4</v>
      </c>
      <c r="J471">
        <v>796</v>
      </c>
      <c r="K471">
        <f t="shared" si="44"/>
        <v>796</v>
      </c>
      <c r="L471" t="s">
        <v>31</v>
      </c>
      <c r="M471">
        <f t="shared" si="45"/>
        <v>2</v>
      </c>
      <c r="N471" t="s">
        <v>21</v>
      </c>
      <c r="O471" t="s">
        <v>36</v>
      </c>
      <c r="P471" t="str">
        <f t="shared" si="46"/>
        <v>4</v>
      </c>
      <c r="Q471" t="str">
        <f t="shared" si="47"/>
        <v>&lt;1000</v>
      </c>
    </row>
    <row r="472" spans="1:17">
      <c r="A472">
        <v>471</v>
      </c>
      <c r="B472" s="17">
        <v>42835</v>
      </c>
      <c r="C472" t="str">
        <f t="shared" si="42"/>
        <v>April</v>
      </c>
      <c r="D472">
        <f t="shared" si="43"/>
        <v>2017</v>
      </c>
      <c r="E472" t="s">
        <v>27</v>
      </c>
      <c r="F472" t="s">
        <v>40</v>
      </c>
      <c r="G472" t="s">
        <v>32</v>
      </c>
      <c r="H472">
        <v>499</v>
      </c>
      <c r="I472">
        <v>7</v>
      </c>
      <c r="J472">
        <v>3493</v>
      </c>
      <c r="K472">
        <f t="shared" si="44"/>
        <v>3493</v>
      </c>
      <c r="L472" t="s">
        <v>20</v>
      </c>
      <c r="M472">
        <f t="shared" si="45"/>
        <v>1</v>
      </c>
      <c r="N472" t="s">
        <v>21</v>
      </c>
      <c r="O472" t="s">
        <v>38</v>
      </c>
      <c r="P472" t="str">
        <f t="shared" si="46"/>
        <v>5</v>
      </c>
      <c r="Q472" t="str">
        <f t="shared" si="47"/>
        <v>3000-3999</v>
      </c>
    </row>
    <row r="473" spans="1:17">
      <c r="A473">
        <v>472</v>
      </c>
      <c r="B473" s="17">
        <v>42836</v>
      </c>
      <c r="C473" t="str">
        <f t="shared" si="42"/>
        <v>April</v>
      </c>
      <c r="D473">
        <f t="shared" si="43"/>
        <v>2017</v>
      </c>
      <c r="E473" t="s">
        <v>27</v>
      </c>
      <c r="F473" t="s">
        <v>35</v>
      </c>
      <c r="G473" t="s">
        <v>37</v>
      </c>
      <c r="H473">
        <v>399</v>
      </c>
      <c r="I473">
        <v>5</v>
      </c>
      <c r="J473">
        <v>1995</v>
      </c>
      <c r="K473">
        <f t="shared" si="44"/>
        <v>1995</v>
      </c>
      <c r="L473" t="s">
        <v>31</v>
      </c>
      <c r="M473">
        <f t="shared" si="45"/>
        <v>2</v>
      </c>
      <c r="N473" t="s">
        <v>21</v>
      </c>
      <c r="O473" t="s">
        <v>29</v>
      </c>
      <c r="P473" t="str">
        <f t="shared" si="46"/>
        <v>3</v>
      </c>
      <c r="Q473" t="str">
        <f t="shared" si="47"/>
        <v>1000-1999</v>
      </c>
    </row>
    <row r="474" spans="1:17">
      <c r="A474">
        <v>473</v>
      </c>
      <c r="B474" s="17">
        <v>42836</v>
      </c>
      <c r="C474" t="str">
        <f t="shared" si="42"/>
        <v>April</v>
      </c>
      <c r="D474">
        <f t="shared" si="43"/>
        <v>2017</v>
      </c>
      <c r="E474" t="s">
        <v>27</v>
      </c>
      <c r="F474" t="s">
        <v>24</v>
      </c>
      <c r="G474" t="s">
        <v>30</v>
      </c>
      <c r="H474">
        <v>99</v>
      </c>
      <c r="I474">
        <v>1</v>
      </c>
      <c r="J474">
        <v>99</v>
      </c>
      <c r="K474">
        <f t="shared" si="44"/>
        <v>99</v>
      </c>
      <c r="L474" t="s">
        <v>20</v>
      </c>
      <c r="M474">
        <f t="shared" si="45"/>
        <v>1</v>
      </c>
      <c r="N474" t="s">
        <v>21</v>
      </c>
      <c r="O474" t="s">
        <v>26</v>
      </c>
      <c r="P474" t="str">
        <f t="shared" si="46"/>
        <v>1</v>
      </c>
      <c r="Q474" t="str">
        <f t="shared" si="47"/>
        <v>&lt;1000</v>
      </c>
    </row>
    <row r="475" spans="1:17">
      <c r="A475">
        <v>474</v>
      </c>
      <c r="B475" s="17">
        <v>42837</v>
      </c>
      <c r="C475" t="str">
        <f t="shared" si="42"/>
        <v>April</v>
      </c>
      <c r="D475">
        <f t="shared" si="43"/>
        <v>2017</v>
      </c>
      <c r="E475" t="s">
        <v>27</v>
      </c>
      <c r="F475" t="s">
        <v>39</v>
      </c>
      <c r="G475" t="s">
        <v>19</v>
      </c>
      <c r="H475">
        <v>199</v>
      </c>
      <c r="I475">
        <v>2</v>
      </c>
      <c r="J475">
        <v>398</v>
      </c>
      <c r="K475">
        <f t="shared" si="44"/>
        <v>398</v>
      </c>
      <c r="L475" t="s">
        <v>20</v>
      </c>
      <c r="M475">
        <f t="shared" si="45"/>
        <v>1</v>
      </c>
      <c r="N475" t="s">
        <v>34</v>
      </c>
      <c r="O475" t="s">
        <v>36</v>
      </c>
      <c r="P475" t="str">
        <f t="shared" si="46"/>
        <v>4</v>
      </c>
      <c r="Q475" t="str">
        <f t="shared" si="47"/>
        <v>&lt;1000</v>
      </c>
    </row>
    <row r="476" spans="1:17">
      <c r="A476">
        <v>475</v>
      </c>
      <c r="B476" s="17">
        <v>42837</v>
      </c>
      <c r="C476" t="str">
        <f t="shared" si="42"/>
        <v>April</v>
      </c>
      <c r="D476">
        <f t="shared" si="43"/>
        <v>2017</v>
      </c>
      <c r="E476" t="s">
        <v>23</v>
      </c>
      <c r="F476" t="s">
        <v>35</v>
      </c>
      <c r="G476" t="s">
        <v>32</v>
      </c>
      <c r="H476">
        <v>499</v>
      </c>
      <c r="I476">
        <v>10</v>
      </c>
      <c r="J476">
        <v>4990</v>
      </c>
      <c r="K476">
        <f t="shared" si="44"/>
        <v>4990</v>
      </c>
      <c r="L476" t="s">
        <v>20</v>
      </c>
      <c r="M476">
        <f t="shared" si="45"/>
        <v>1</v>
      </c>
      <c r="N476" t="s">
        <v>21</v>
      </c>
      <c r="O476" t="s">
        <v>29</v>
      </c>
      <c r="P476" t="str">
        <f t="shared" si="46"/>
        <v>3</v>
      </c>
      <c r="Q476" t="str">
        <f t="shared" si="47"/>
        <v>&gt;4000</v>
      </c>
    </row>
    <row r="477" spans="1:17">
      <c r="A477">
        <v>476</v>
      </c>
      <c r="B477" s="17">
        <v>42837</v>
      </c>
      <c r="C477" t="str">
        <f t="shared" si="42"/>
        <v>April</v>
      </c>
      <c r="D477">
        <f t="shared" si="43"/>
        <v>2017</v>
      </c>
      <c r="E477" t="s">
        <v>23</v>
      </c>
      <c r="F477" t="s">
        <v>28</v>
      </c>
      <c r="G477" t="s">
        <v>30</v>
      </c>
      <c r="H477">
        <v>99</v>
      </c>
      <c r="I477">
        <v>7</v>
      </c>
      <c r="J477">
        <v>693</v>
      </c>
      <c r="K477">
        <f t="shared" si="44"/>
        <v>693</v>
      </c>
      <c r="L477" t="s">
        <v>20</v>
      </c>
      <c r="M477">
        <f t="shared" si="45"/>
        <v>1</v>
      </c>
      <c r="N477" t="s">
        <v>21</v>
      </c>
      <c r="O477" t="s">
        <v>29</v>
      </c>
      <c r="P477" t="str">
        <f t="shared" si="46"/>
        <v>3</v>
      </c>
      <c r="Q477" t="str">
        <f t="shared" si="47"/>
        <v>&lt;1000</v>
      </c>
    </row>
    <row r="478" spans="1:17">
      <c r="A478">
        <v>477</v>
      </c>
      <c r="B478" s="17">
        <v>42837</v>
      </c>
      <c r="C478" t="str">
        <f t="shared" si="42"/>
        <v>April</v>
      </c>
      <c r="D478">
        <f t="shared" si="43"/>
        <v>2017</v>
      </c>
      <c r="E478" t="s">
        <v>27</v>
      </c>
      <c r="F478" t="s">
        <v>40</v>
      </c>
      <c r="G478" t="s">
        <v>37</v>
      </c>
      <c r="H478">
        <v>399</v>
      </c>
      <c r="I478">
        <v>5</v>
      </c>
      <c r="J478">
        <v>1995</v>
      </c>
      <c r="K478">
        <f t="shared" si="44"/>
        <v>1995</v>
      </c>
      <c r="L478" t="s">
        <v>20</v>
      </c>
      <c r="M478">
        <f t="shared" si="45"/>
        <v>1</v>
      </c>
      <c r="N478" t="s">
        <v>21</v>
      </c>
      <c r="O478" t="s">
        <v>29</v>
      </c>
      <c r="P478" t="str">
        <f t="shared" si="46"/>
        <v>3</v>
      </c>
      <c r="Q478" t="str">
        <f t="shared" si="47"/>
        <v>1000-1999</v>
      </c>
    </row>
    <row r="479" spans="1:17">
      <c r="A479">
        <v>478</v>
      </c>
      <c r="B479" s="17">
        <v>42838</v>
      </c>
      <c r="C479" t="str">
        <f t="shared" si="42"/>
        <v>April</v>
      </c>
      <c r="D479">
        <f t="shared" si="43"/>
        <v>2017</v>
      </c>
      <c r="E479" t="s">
        <v>27</v>
      </c>
      <c r="F479" t="s">
        <v>24</v>
      </c>
      <c r="G479" t="s">
        <v>19</v>
      </c>
      <c r="H479">
        <v>199</v>
      </c>
      <c r="I479">
        <v>4</v>
      </c>
      <c r="J479">
        <v>796</v>
      </c>
      <c r="K479">
        <f t="shared" si="44"/>
        <v>796</v>
      </c>
      <c r="L479" t="s">
        <v>20</v>
      </c>
      <c r="M479">
        <f t="shared" si="45"/>
        <v>1</v>
      </c>
      <c r="N479" t="s">
        <v>21</v>
      </c>
      <c r="O479" t="s">
        <v>22</v>
      </c>
      <c r="P479" t="str">
        <f t="shared" si="46"/>
        <v>2</v>
      </c>
      <c r="Q479" t="str">
        <f t="shared" si="47"/>
        <v>&lt;1000</v>
      </c>
    </row>
    <row r="480" spans="1:17">
      <c r="A480">
        <v>479</v>
      </c>
      <c r="B480" s="17">
        <v>42838</v>
      </c>
      <c r="C480" t="str">
        <f t="shared" si="42"/>
        <v>April</v>
      </c>
      <c r="D480">
        <f t="shared" si="43"/>
        <v>2017</v>
      </c>
      <c r="E480" t="s">
        <v>23</v>
      </c>
      <c r="F480" t="s">
        <v>18</v>
      </c>
      <c r="G480" t="s">
        <v>32</v>
      </c>
      <c r="H480">
        <v>499</v>
      </c>
      <c r="I480">
        <v>2</v>
      </c>
      <c r="J480">
        <v>998</v>
      </c>
      <c r="K480">
        <f t="shared" si="44"/>
        <v>998</v>
      </c>
      <c r="L480" t="s">
        <v>20</v>
      </c>
      <c r="M480">
        <f t="shared" si="45"/>
        <v>1</v>
      </c>
      <c r="N480" t="s">
        <v>21</v>
      </c>
      <c r="O480" t="s">
        <v>29</v>
      </c>
      <c r="P480" t="str">
        <f t="shared" si="46"/>
        <v>3</v>
      </c>
      <c r="Q480" t="str">
        <f t="shared" si="47"/>
        <v>&lt;1000</v>
      </c>
    </row>
    <row r="481" spans="1:17">
      <c r="A481">
        <v>480</v>
      </c>
      <c r="B481" s="17">
        <v>42838</v>
      </c>
      <c r="C481" t="str">
        <f t="shared" si="42"/>
        <v>April</v>
      </c>
      <c r="D481">
        <f t="shared" si="43"/>
        <v>2017</v>
      </c>
      <c r="E481" t="s">
        <v>27</v>
      </c>
      <c r="F481" t="s">
        <v>35</v>
      </c>
      <c r="G481" t="s">
        <v>37</v>
      </c>
      <c r="H481">
        <v>399</v>
      </c>
      <c r="I481">
        <v>8</v>
      </c>
      <c r="J481">
        <v>3192</v>
      </c>
      <c r="K481">
        <f t="shared" si="44"/>
        <v>3192</v>
      </c>
      <c r="L481" t="s">
        <v>31</v>
      </c>
      <c r="M481">
        <f t="shared" si="45"/>
        <v>2</v>
      </c>
      <c r="N481" t="s">
        <v>21</v>
      </c>
      <c r="O481" t="s">
        <v>36</v>
      </c>
      <c r="P481" t="str">
        <f t="shared" si="46"/>
        <v>4</v>
      </c>
      <c r="Q481" t="str">
        <f t="shared" si="47"/>
        <v>3000-3999</v>
      </c>
    </row>
    <row r="482" spans="1:17">
      <c r="A482">
        <v>481</v>
      </c>
      <c r="B482" s="17">
        <v>42838</v>
      </c>
      <c r="C482" t="str">
        <f t="shared" si="42"/>
        <v>April</v>
      </c>
      <c r="D482">
        <f t="shared" si="43"/>
        <v>2017</v>
      </c>
      <c r="E482" t="s">
        <v>27</v>
      </c>
      <c r="F482" t="s">
        <v>28</v>
      </c>
      <c r="G482" t="s">
        <v>32</v>
      </c>
      <c r="H482">
        <v>499</v>
      </c>
      <c r="I482">
        <v>7</v>
      </c>
      <c r="J482">
        <v>3493</v>
      </c>
      <c r="K482">
        <f t="shared" si="44"/>
        <v>3493</v>
      </c>
      <c r="L482" t="s">
        <v>20</v>
      </c>
      <c r="M482">
        <f t="shared" si="45"/>
        <v>1</v>
      </c>
      <c r="N482" t="s">
        <v>21</v>
      </c>
      <c r="O482" t="s">
        <v>22</v>
      </c>
      <c r="P482" t="str">
        <f t="shared" si="46"/>
        <v>2</v>
      </c>
      <c r="Q482" t="str">
        <f t="shared" si="47"/>
        <v>3000-3999</v>
      </c>
    </row>
    <row r="483" spans="1:17">
      <c r="A483">
        <v>482</v>
      </c>
      <c r="B483" s="17">
        <v>42838</v>
      </c>
      <c r="C483" t="str">
        <f t="shared" si="42"/>
        <v>April</v>
      </c>
      <c r="D483">
        <f t="shared" si="43"/>
        <v>2017</v>
      </c>
      <c r="E483" t="s">
        <v>27</v>
      </c>
      <c r="F483" t="s">
        <v>35</v>
      </c>
      <c r="G483" t="s">
        <v>32</v>
      </c>
      <c r="H483">
        <v>499</v>
      </c>
      <c r="I483">
        <v>8</v>
      </c>
      <c r="J483">
        <v>3992</v>
      </c>
      <c r="K483">
        <f t="shared" si="44"/>
        <v>3992</v>
      </c>
      <c r="L483" t="s">
        <v>20</v>
      </c>
      <c r="M483">
        <f t="shared" si="45"/>
        <v>1</v>
      </c>
      <c r="N483" t="s">
        <v>21</v>
      </c>
      <c r="O483" t="s">
        <v>29</v>
      </c>
      <c r="P483" t="str">
        <f t="shared" si="46"/>
        <v>3</v>
      </c>
      <c r="Q483" t="str">
        <f t="shared" si="47"/>
        <v>3000-3999</v>
      </c>
    </row>
    <row r="484" spans="1:17">
      <c r="A484">
        <v>483</v>
      </c>
      <c r="B484" s="17">
        <v>42838</v>
      </c>
      <c r="C484" t="str">
        <f t="shared" si="42"/>
        <v>April</v>
      </c>
      <c r="D484">
        <f t="shared" si="43"/>
        <v>2017</v>
      </c>
      <c r="E484" t="s">
        <v>27</v>
      </c>
      <c r="F484" t="s">
        <v>28</v>
      </c>
      <c r="G484" t="s">
        <v>19</v>
      </c>
      <c r="H484">
        <v>199</v>
      </c>
      <c r="I484">
        <v>2</v>
      </c>
      <c r="J484">
        <v>398</v>
      </c>
      <c r="K484">
        <f t="shared" si="44"/>
        <v>398</v>
      </c>
      <c r="L484" t="s">
        <v>20</v>
      </c>
      <c r="M484">
        <f t="shared" si="45"/>
        <v>1</v>
      </c>
      <c r="N484" t="s">
        <v>34</v>
      </c>
      <c r="O484" t="s">
        <v>29</v>
      </c>
      <c r="P484" t="str">
        <f t="shared" si="46"/>
        <v>3</v>
      </c>
      <c r="Q484" t="str">
        <f t="shared" si="47"/>
        <v>&lt;1000</v>
      </c>
    </row>
    <row r="485" spans="1:17">
      <c r="A485">
        <v>484</v>
      </c>
      <c r="B485" s="17">
        <v>42838</v>
      </c>
      <c r="C485" t="str">
        <f t="shared" si="42"/>
        <v>April</v>
      </c>
      <c r="D485">
        <f t="shared" si="43"/>
        <v>2017</v>
      </c>
      <c r="E485" t="s">
        <v>17</v>
      </c>
      <c r="F485" t="s">
        <v>40</v>
      </c>
      <c r="G485" t="s">
        <v>30</v>
      </c>
      <c r="H485">
        <v>99</v>
      </c>
      <c r="I485">
        <v>5</v>
      </c>
      <c r="J485">
        <v>495</v>
      </c>
      <c r="K485">
        <f t="shared" si="44"/>
        <v>495</v>
      </c>
      <c r="L485" t="s">
        <v>31</v>
      </c>
      <c r="M485">
        <f t="shared" si="45"/>
        <v>2</v>
      </c>
      <c r="N485" t="s">
        <v>34</v>
      </c>
      <c r="O485" t="s">
        <v>29</v>
      </c>
      <c r="P485" t="str">
        <f t="shared" si="46"/>
        <v>3</v>
      </c>
      <c r="Q485" t="str">
        <f t="shared" si="47"/>
        <v>&lt;1000</v>
      </c>
    </row>
    <row r="486" spans="1:17">
      <c r="A486">
        <v>485</v>
      </c>
      <c r="B486" s="17">
        <v>42838</v>
      </c>
      <c r="C486" t="str">
        <f t="shared" si="42"/>
        <v>April</v>
      </c>
      <c r="D486">
        <f t="shared" si="43"/>
        <v>2017</v>
      </c>
      <c r="E486" t="s">
        <v>27</v>
      </c>
      <c r="F486" t="s">
        <v>24</v>
      </c>
      <c r="G486" t="s">
        <v>19</v>
      </c>
      <c r="H486">
        <v>199</v>
      </c>
      <c r="I486">
        <v>9</v>
      </c>
      <c r="J486">
        <v>1791</v>
      </c>
      <c r="K486">
        <f t="shared" si="44"/>
        <v>1791</v>
      </c>
      <c r="L486" t="s">
        <v>20</v>
      </c>
      <c r="M486">
        <f t="shared" si="45"/>
        <v>1</v>
      </c>
      <c r="N486" t="s">
        <v>21</v>
      </c>
      <c r="O486" t="s">
        <v>36</v>
      </c>
      <c r="P486" t="str">
        <f t="shared" si="46"/>
        <v>4</v>
      </c>
      <c r="Q486" t="str">
        <f t="shared" si="47"/>
        <v>1000-1999</v>
      </c>
    </row>
    <row r="487" spans="1:17">
      <c r="A487">
        <v>486</v>
      </c>
      <c r="B487" s="17">
        <v>42838</v>
      </c>
      <c r="C487" t="str">
        <f t="shared" si="42"/>
        <v>April</v>
      </c>
      <c r="D487">
        <f t="shared" si="43"/>
        <v>2017</v>
      </c>
      <c r="E487" t="s">
        <v>27</v>
      </c>
      <c r="F487" t="s">
        <v>33</v>
      </c>
      <c r="G487" t="s">
        <v>32</v>
      </c>
      <c r="H487">
        <v>499</v>
      </c>
      <c r="I487">
        <v>4</v>
      </c>
      <c r="J487">
        <v>1996</v>
      </c>
      <c r="K487">
        <f t="shared" si="44"/>
        <v>1996</v>
      </c>
      <c r="L487" t="s">
        <v>20</v>
      </c>
      <c r="M487">
        <f t="shared" si="45"/>
        <v>1</v>
      </c>
      <c r="N487" t="s">
        <v>21</v>
      </c>
      <c r="O487" t="s">
        <v>22</v>
      </c>
      <c r="P487" t="str">
        <f t="shared" si="46"/>
        <v>2</v>
      </c>
      <c r="Q487" t="str">
        <f t="shared" si="47"/>
        <v>1000-1999</v>
      </c>
    </row>
    <row r="488" spans="1:17">
      <c r="A488">
        <v>487</v>
      </c>
      <c r="B488" s="17">
        <v>42838</v>
      </c>
      <c r="C488" t="str">
        <f t="shared" si="42"/>
        <v>April</v>
      </c>
      <c r="D488">
        <f t="shared" si="43"/>
        <v>2017</v>
      </c>
      <c r="E488" t="s">
        <v>17</v>
      </c>
      <c r="F488" t="s">
        <v>39</v>
      </c>
      <c r="G488" t="s">
        <v>30</v>
      </c>
      <c r="H488">
        <v>99</v>
      </c>
      <c r="I488">
        <v>1</v>
      </c>
      <c r="J488">
        <v>99</v>
      </c>
      <c r="K488">
        <f t="shared" si="44"/>
        <v>99</v>
      </c>
      <c r="L488" t="s">
        <v>20</v>
      </c>
      <c r="M488">
        <f t="shared" si="45"/>
        <v>1</v>
      </c>
      <c r="N488" t="s">
        <v>21</v>
      </c>
      <c r="O488" t="s">
        <v>22</v>
      </c>
      <c r="P488" t="str">
        <f t="shared" si="46"/>
        <v>2</v>
      </c>
      <c r="Q488" t="str">
        <f t="shared" si="47"/>
        <v>&lt;1000</v>
      </c>
    </row>
    <row r="489" spans="1:17">
      <c r="A489">
        <v>488</v>
      </c>
      <c r="B489" s="17">
        <v>42839</v>
      </c>
      <c r="C489" t="str">
        <f t="shared" si="42"/>
        <v>April</v>
      </c>
      <c r="D489">
        <f t="shared" si="43"/>
        <v>2017</v>
      </c>
      <c r="E489" t="s">
        <v>23</v>
      </c>
      <c r="F489" t="s">
        <v>35</v>
      </c>
      <c r="G489" t="s">
        <v>37</v>
      </c>
      <c r="H489">
        <v>399</v>
      </c>
      <c r="I489">
        <v>10</v>
      </c>
      <c r="J489">
        <v>3990</v>
      </c>
      <c r="K489">
        <f t="shared" si="44"/>
        <v>3990</v>
      </c>
      <c r="L489" t="s">
        <v>20</v>
      </c>
      <c r="M489">
        <f t="shared" si="45"/>
        <v>1</v>
      </c>
      <c r="N489" t="s">
        <v>21</v>
      </c>
      <c r="O489" t="s">
        <v>29</v>
      </c>
      <c r="P489" t="str">
        <f t="shared" si="46"/>
        <v>3</v>
      </c>
      <c r="Q489" t="str">
        <f t="shared" si="47"/>
        <v>3000-3999</v>
      </c>
    </row>
    <row r="490" spans="1:17">
      <c r="A490">
        <v>489</v>
      </c>
      <c r="B490" s="17">
        <v>42839</v>
      </c>
      <c r="C490" t="str">
        <f t="shared" si="42"/>
        <v>April</v>
      </c>
      <c r="D490">
        <f t="shared" si="43"/>
        <v>2017</v>
      </c>
      <c r="E490" t="s">
        <v>17</v>
      </c>
      <c r="F490" t="s">
        <v>24</v>
      </c>
      <c r="G490" t="s">
        <v>37</v>
      </c>
      <c r="H490">
        <v>399</v>
      </c>
      <c r="I490">
        <v>7</v>
      </c>
      <c r="J490">
        <v>2793</v>
      </c>
      <c r="K490">
        <f t="shared" si="44"/>
        <v>2793</v>
      </c>
      <c r="L490" t="s">
        <v>20</v>
      </c>
      <c r="M490">
        <f t="shared" si="45"/>
        <v>1</v>
      </c>
      <c r="N490" t="s">
        <v>21</v>
      </c>
      <c r="O490" t="s">
        <v>29</v>
      </c>
      <c r="P490" t="str">
        <f t="shared" si="46"/>
        <v>3</v>
      </c>
      <c r="Q490" t="str">
        <f t="shared" si="47"/>
        <v>2000-2999</v>
      </c>
    </row>
    <row r="491" spans="1:17">
      <c r="A491">
        <v>490</v>
      </c>
      <c r="B491" s="17">
        <v>42839</v>
      </c>
      <c r="C491" t="str">
        <f t="shared" si="42"/>
        <v>April</v>
      </c>
      <c r="D491">
        <f t="shared" si="43"/>
        <v>2017</v>
      </c>
      <c r="E491" t="s">
        <v>27</v>
      </c>
      <c r="F491" t="s">
        <v>33</v>
      </c>
      <c r="G491" t="s">
        <v>32</v>
      </c>
      <c r="H491">
        <v>499</v>
      </c>
      <c r="I491">
        <v>1</v>
      </c>
      <c r="J491">
        <v>499</v>
      </c>
      <c r="K491">
        <f t="shared" si="44"/>
        <v>499</v>
      </c>
      <c r="L491" t="s">
        <v>20</v>
      </c>
      <c r="M491">
        <f t="shared" si="45"/>
        <v>1</v>
      </c>
      <c r="N491" t="s">
        <v>21</v>
      </c>
      <c r="O491" t="s">
        <v>29</v>
      </c>
      <c r="P491" t="str">
        <f t="shared" si="46"/>
        <v>3</v>
      </c>
      <c r="Q491" t="str">
        <f t="shared" si="47"/>
        <v>&lt;1000</v>
      </c>
    </row>
    <row r="492" spans="1:17">
      <c r="A492">
        <v>491</v>
      </c>
      <c r="B492" s="17">
        <v>42840</v>
      </c>
      <c r="C492" t="str">
        <f t="shared" si="42"/>
        <v>April</v>
      </c>
      <c r="D492">
        <f t="shared" si="43"/>
        <v>2017</v>
      </c>
      <c r="E492" t="s">
        <v>27</v>
      </c>
      <c r="F492" t="s">
        <v>24</v>
      </c>
      <c r="G492" t="s">
        <v>32</v>
      </c>
      <c r="H492">
        <v>499</v>
      </c>
      <c r="I492">
        <v>7</v>
      </c>
      <c r="J492">
        <v>3493</v>
      </c>
      <c r="K492">
        <f t="shared" si="44"/>
        <v>3493</v>
      </c>
      <c r="L492" t="s">
        <v>20</v>
      </c>
      <c r="M492">
        <f t="shared" si="45"/>
        <v>1</v>
      </c>
      <c r="N492" t="s">
        <v>21</v>
      </c>
      <c r="O492" t="s">
        <v>36</v>
      </c>
      <c r="P492" t="str">
        <f t="shared" si="46"/>
        <v>4</v>
      </c>
      <c r="Q492" t="str">
        <f t="shared" si="47"/>
        <v>3000-3999</v>
      </c>
    </row>
    <row r="493" spans="1:17">
      <c r="A493">
        <v>492</v>
      </c>
      <c r="B493" s="17">
        <v>42840</v>
      </c>
      <c r="C493" t="str">
        <f t="shared" si="42"/>
        <v>April</v>
      </c>
      <c r="D493">
        <f t="shared" si="43"/>
        <v>2017</v>
      </c>
      <c r="E493" t="s">
        <v>23</v>
      </c>
      <c r="F493" t="s">
        <v>35</v>
      </c>
      <c r="G493" t="s">
        <v>30</v>
      </c>
      <c r="H493">
        <v>99</v>
      </c>
      <c r="I493">
        <v>9</v>
      </c>
      <c r="J493">
        <v>891</v>
      </c>
      <c r="K493">
        <f t="shared" si="44"/>
        <v>891</v>
      </c>
      <c r="L493" t="s">
        <v>20</v>
      </c>
      <c r="M493">
        <f t="shared" si="45"/>
        <v>1</v>
      </c>
      <c r="N493" t="s">
        <v>21</v>
      </c>
      <c r="O493" t="s">
        <v>29</v>
      </c>
      <c r="P493" t="str">
        <f t="shared" si="46"/>
        <v>3</v>
      </c>
      <c r="Q493" t="str">
        <f t="shared" si="47"/>
        <v>&lt;1000</v>
      </c>
    </row>
    <row r="494" spans="1:17">
      <c r="A494">
        <v>493</v>
      </c>
      <c r="B494" s="17">
        <v>42841</v>
      </c>
      <c r="C494" t="str">
        <f t="shared" si="42"/>
        <v>April</v>
      </c>
      <c r="D494">
        <f t="shared" si="43"/>
        <v>2017</v>
      </c>
      <c r="E494" t="s">
        <v>27</v>
      </c>
      <c r="F494" t="s">
        <v>35</v>
      </c>
      <c r="G494" t="s">
        <v>30</v>
      </c>
      <c r="H494">
        <v>99</v>
      </c>
      <c r="I494">
        <v>2</v>
      </c>
      <c r="J494">
        <v>198</v>
      </c>
      <c r="K494">
        <f t="shared" si="44"/>
        <v>198</v>
      </c>
      <c r="L494" t="s">
        <v>31</v>
      </c>
      <c r="M494">
        <f t="shared" si="45"/>
        <v>2</v>
      </c>
      <c r="N494" t="s">
        <v>21</v>
      </c>
      <c r="O494" t="s">
        <v>22</v>
      </c>
      <c r="P494" t="str">
        <f t="shared" si="46"/>
        <v>2</v>
      </c>
      <c r="Q494" t="str">
        <f t="shared" si="47"/>
        <v>&lt;1000</v>
      </c>
    </row>
    <row r="495" spans="1:17">
      <c r="A495">
        <v>494</v>
      </c>
      <c r="B495" s="17">
        <v>42841</v>
      </c>
      <c r="C495" t="str">
        <f t="shared" si="42"/>
        <v>April</v>
      </c>
      <c r="D495">
        <f t="shared" si="43"/>
        <v>2017</v>
      </c>
      <c r="E495" t="s">
        <v>23</v>
      </c>
      <c r="F495" t="s">
        <v>18</v>
      </c>
      <c r="G495" t="s">
        <v>19</v>
      </c>
      <c r="H495">
        <v>199</v>
      </c>
      <c r="I495">
        <v>8</v>
      </c>
      <c r="J495">
        <v>1592</v>
      </c>
      <c r="K495">
        <f t="shared" si="44"/>
        <v>1592</v>
      </c>
      <c r="L495" t="s">
        <v>20</v>
      </c>
      <c r="M495">
        <f t="shared" si="45"/>
        <v>1</v>
      </c>
      <c r="N495" t="s">
        <v>21</v>
      </c>
      <c r="O495" t="s">
        <v>22</v>
      </c>
      <c r="P495" t="str">
        <f t="shared" si="46"/>
        <v>2</v>
      </c>
      <c r="Q495" t="str">
        <f t="shared" si="47"/>
        <v>1000-1999</v>
      </c>
    </row>
    <row r="496" spans="1:17">
      <c r="A496">
        <v>495</v>
      </c>
      <c r="B496" s="17">
        <v>42842</v>
      </c>
      <c r="C496" t="str">
        <f t="shared" si="42"/>
        <v>April</v>
      </c>
      <c r="D496">
        <f t="shared" si="43"/>
        <v>2017</v>
      </c>
      <c r="E496" t="s">
        <v>27</v>
      </c>
      <c r="F496" t="s">
        <v>33</v>
      </c>
      <c r="G496" t="s">
        <v>37</v>
      </c>
      <c r="H496">
        <v>399</v>
      </c>
      <c r="I496">
        <v>8</v>
      </c>
      <c r="J496">
        <v>3192</v>
      </c>
      <c r="K496">
        <f t="shared" si="44"/>
        <v>3192</v>
      </c>
      <c r="L496" t="s">
        <v>20</v>
      </c>
      <c r="M496">
        <f t="shared" si="45"/>
        <v>1</v>
      </c>
      <c r="N496" t="s">
        <v>21</v>
      </c>
      <c r="O496" t="s">
        <v>26</v>
      </c>
      <c r="P496" t="str">
        <f t="shared" si="46"/>
        <v>1</v>
      </c>
      <c r="Q496" t="str">
        <f t="shared" si="47"/>
        <v>3000-3999</v>
      </c>
    </row>
    <row r="497" spans="1:17">
      <c r="A497">
        <v>496</v>
      </c>
      <c r="B497" s="17">
        <v>42842</v>
      </c>
      <c r="C497" t="str">
        <f t="shared" si="42"/>
        <v>April</v>
      </c>
      <c r="D497">
        <f t="shared" si="43"/>
        <v>2017</v>
      </c>
      <c r="E497" t="s">
        <v>17</v>
      </c>
      <c r="F497" t="s">
        <v>39</v>
      </c>
      <c r="G497" t="s">
        <v>32</v>
      </c>
      <c r="H497">
        <v>499</v>
      </c>
      <c r="I497">
        <v>4</v>
      </c>
      <c r="J497">
        <v>1996</v>
      </c>
      <c r="K497">
        <f t="shared" si="44"/>
        <v>1996</v>
      </c>
      <c r="L497" t="s">
        <v>31</v>
      </c>
      <c r="M497">
        <f t="shared" si="45"/>
        <v>2</v>
      </c>
      <c r="N497" t="s">
        <v>21</v>
      </c>
      <c r="O497" t="s">
        <v>26</v>
      </c>
      <c r="P497" t="str">
        <f t="shared" si="46"/>
        <v>1</v>
      </c>
      <c r="Q497" t="str">
        <f t="shared" si="47"/>
        <v>1000-1999</v>
      </c>
    </row>
    <row r="498" spans="1:17">
      <c r="A498">
        <v>497</v>
      </c>
      <c r="B498" s="17">
        <v>42842</v>
      </c>
      <c r="C498" t="str">
        <f t="shared" si="42"/>
        <v>April</v>
      </c>
      <c r="D498">
        <f t="shared" si="43"/>
        <v>2017</v>
      </c>
      <c r="E498" t="s">
        <v>23</v>
      </c>
      <c r="F498" t="s">
        <v>39</v>
      </c>
      <c r="G498" t="s">
        <v>30</v>
      </c>
      <c r="H498">
        <v>99</v>
      </c>
      <c r="I498">
        <v>3</v>
      </c>
      <c r="J498">
        <v>297</v>
      </c>
      <c r="K498">
        <f t="shared" si="44"/>
        <v>297</v>
      </c>
      <c r="L498" t="s">
        <v>31</v>
      </c>
      <c r="M498">
        <f t="shared" si="45"/>
        <v>2</v>
      </c>
      <c r="N498" t="s">
        <v>34</v>
      </c>
      <c r="O498" t="s">
        <v>22</v>
      </c>
      <c r="P498" t="str">
        <f t="shared" si="46"/>
        <v>2</v>
      </c>
      <c r="Q498" t="str">
        <f t="shared" si="47"/>
        <v>&lt;1000</v>
      </c>
    </row>
    <row r="499" spans="1:17">
      <c r="A499">
        <v>498</v>
      </c>
      <c r="B499" s="17">
        <v>42842</v>
      </c>
      <c r="C499" t="str">
        <f t="shared" si="42"/>
        <v>April</v>
      </c>
      <c r="D499">
        <f t="shared" si="43"/>
        <v>2017</v>
      </c>
      <c r="E499" t="s">
        <v>17</v>
      </c>
      <c r="F499" t="s">
        <v>28</v>
      </c>
      <c r="G499" t="s">
        <v>25</v>
      </c>
      <c r="H499">
        <v>299</v>
      </c>
      <c r="I499">
        <v>4</v>
      </c>
      <c r="J499">
        <v>1196</v>
      </c>
      <c r="K499">
        <f t="shared" si="44"/>
        <v>1196</v>
      </c>
      <c r="L499" t="s">
        <v>31</v>
      </c>
      <c r="M499">
        <f t="shared" si="45"/>
        <v>2</v>
      </c>
      <c r="N499" t="s">
        <v>21</v>
      </c>
      <c r="O499" t="s">
        <v>29</v>
      </c>
      <c r="P499" t="str">
        <f t="shared" si="46"/>
        <v>3</v>
      </c>
      <c r="Q499" t="str">
        <f t="shared" si="47"/>
        <v>1000-1999</v>
      </c>
    </row>
    <row r="500" spans="1:17">
      <c r="A500">
        <v>499</v>
      </c>
      <c r="B500" s="17">
        <v>42843</v>
      </c>
      <c r="C500" t="str">
        <f t="shared" si="42"/>
        <v>April</v>
      </c>
      <c r="D500">
        <f t="shared" si="43"/>
        <v>2017</v>
      </c>
      <c r="E500" t="s">
        <v>23</v>
      </c>
      <c r="F500" t="s">
        <v>28</v>
      </c>
      <c r="G500" t="s">
        <v>37</v>
      </c>
      <c r="H500">
        <v>399</v>
      </c>
      <c r="I500">
        <v>5</v>
      </c>
      <c r="J500">
        <v>1995</v>
      </c>
      <c r="K500">
        <f t="shared" si="44"/>
        <v>1995</v>
      </c>
      <c r="L500" t="s">
        <v>20</v>
      </c>
      <c r="M500">
        <f t="shared" si="45"/>
        <v>1</v>
      </c>
      <c r="N500" t="s">
        <v>21</v>
      </c>
      <c r="O500" t="s">
        <v>22</v>
      </c>
      <c r="P500" t="str">
        <f t="shared" si="46"/>
        <v>2</v>
      </c>
      <c r="Q500" t="str">
        <f t="shared" si="47"/>
        <v>1000-1999</v>
      </c>
    </row>
    <row r="501" spans="1:17">
      <c r="A501">
        <v>500</v>
      </c>
      <c r="B501" s="17">
        <v>42843</v>
      </c>
      <c r="C501" t="str">
        <f t="shared" si="42"/>
        <v>April</v>
      </c>
      <c r="D501">
        <f t="shared" si="43"/>
        <v>2017</v>
      </c>
      <c r="E501" t="s">
        <v>27</v>
      </c>
      <c r="F501" t="s">
        <v>39</v>
      </c>
      <c r="G501" t="s">
        <v>32</v>
      </c>
      <c r="H501">
        <v>499</v>
      </c>
      <c r="I501">
        <v>2</v>
      </c>
      <c r="J501">
        <v>998</v>
      </c>
      <c r="K501">
        <f t="shared" si="44"/>
        <v>998</v>
      </c>
      <c r="L501" t="s">
        <v>31</v>
      </c>
      <c r="M501">
        <f t="shared" si="45"/>
        <v>2</v>
      </c>
      <c r="N501" t="s">
        <v>21</v>
      </c>
      <c r="O501" t="s">
        <v>29</v>
      </c>
      <c r="P501" t="str">
        <f t="shared" si="46"/>
        <v>3</v>
      </c>
      <c r="Q501" t="str">
        <f t="shared" si="47"/>
        <v>&lt;1000</v>
      </c>
    </row>
    <row r="502" spans="1:17">
      <c r="A502">
        <v>501</v>
      </c>
      <c r="B502" s="17">
        <v>42843</v>
      </c>
      <c r="C502" t="str">
        <f t="shared" si="42"/>
        <v>April</v>
      </c>
      <c r="D502">
        <f t="shared" si="43"/>
        <v>2017</v>
      </c>
      <c r="E502" t="s">
        <v>17</v>
      </c>
      <c r="F502" t="s">
        <v>33</v>
      </c>
      <c r="G502" t="s">
        <v>37</v>
      </c>
      <c r="H502">
        <v>399</v>
      </c>
      <c r="I502">
        <v>8</v>
      </c>
      <c r="J502">
        <v>3192</v>
      </c>
      <c r="K502">
        <f t="shared" si="44"/>
        <v>3192</v>
      </c>
      <c r="L502" t="s">
        <v>31</v>
      </c>
      <c r="M502">
        <f t="shared" si="45"/>
        <v>2</v>
      </c>
      <c r="N502" t="s">
        <v>21</v>
      </c>
      <c r="O502" t="s">
        <v>36</v>
      </c>
      <c r="P502" t="str">
        <f t="shared" si="46"/>
        <v>4</v>
      </c>
      <c r="Q502" t="str">
        <f t="shared" si="47"/>
        <v>3000-3999</v>
      </c>
    </row>
    <row r="503" spans="1:17">
      <c r="A503">
        <v>502</v>
      </c>
      <c r="B503" s="17">
        <v>42843</v>
      </c>
      <c r="C503" t="str">
        <f t="shared" si="42"/>
        <v>April</v>
      </c>
      <c r="D503">
        <f t="shared" si="43"/>
        <v>2017</v>
      </c>
      <c r="E503" t="s">
        <v>23</v>
      </c>
      <c r="F503" t="s">
        <v>28</v>
      </c>
      <c r="G503" t="s">
        <v>37</v>
      </c>
      <c r="H503">
        <v>399</v>
      </c>
      <c r="I503">
        <v>9</v>
      </c>
      <c r="J503">
        <v>3591</v>
      </c>
      <c r="K503">
        <f t="shared" si="44"/>
        <v>3591</v>
      </c>
      <c r="L503" t="s">
        <v>31</v>
      </c>
      <c r="M503">
        <f t="shared" si="45"/>
        <v>2</v>
      </c>
      <c r="N503" t="s">
        <v>21</v>
      </c>
      <c r="O503" t="s">
        <v>26</v>
      </c>
      <c r="P503" t="str">
        <f t="shared" si="46"/>
        <v>1</v>
      </c>
      <c r="Q503" t="str">
        <f t="shared" si="47"/>
        <v>3000-3999</v>
      </c>
    </row>
    <row r="504" spans="1:17">
      <c r="A504">
        <v>503</v>
      </c>
      <c r="B504" s="17">
        <v>42843</v>
      </c>
      <c r="C504" t="str">
        <f t="shared" si="42"/>
        <v>April</v>
      </c>
      <c r="D504">
        <f t="shared" si="43"/>
        <v>2017</v>
      </c>
      <c r="E504" t="s">
        <v>17</v>
      </c>
      <c r="F504" t="s">
        <v>39</v>
      </c>
      <c r="G504" t="s">
        <v>32</v>
      </c>
      <c r="H504">
        <v>499</v>
      </c>
      <c r="I504">
        <v>6</v>
      </c>
      <c r="J504">
        <v>2994</v>
      </c>
      <c r="K504">
        <f t="shared" si="44"/>
        <v>2994</v>
      </c>
      <c r="L504" t="s">
        <v>20</v>
      </c>
      <c r="M504">
        <f t="shared" si="45"/>
        <v>1</v>
      </c>
      <c r="N504" t="s">
        <v>21</v>
      </c>
      <c r="O504" t="s">
        <v>36</v>
      </c>
      <c r="P504" t="str">
        <f t="shared" si="46"/>
        <v>4</v>
      </c>
      <c r="Q504" t="str">
        <f t="shared" si="47"/>
        <v>2000-2999</v>
      </c>
    </row>
    <row r="505" spans="1:17">
      <c r="A505">
        <v>504</v>
      </c>
      <c r="B505" s="17">
        <v>42843</v>
      </c>
      <c r="C505" t="str">
        <f t="shared" si="42"/>
        <v>April</v>
      </c>
      <c r="D505">
        <f t="shared" si="43"/>
        <v>2017</v>
      </c>
      <c r="E505" t="s">
        <v>27</v>
      </c>
      <c r="F505" t="s">
        <v>35</v>
      </c>
      <c r="G505" t="s">
        <v>30</v>
      </c>
      <c r="H505">
        <v>99</v>
      </c>
      <c r="I505">
        <v>2</v>
      </c>
      <c r="J505">
        <v>198</v>
      </c>
      <c r="K505">
        <f t="shared" si="44"/>
        <v>198</v>
      </c>
      <c r="L505" t="s">
        <v>20</v>
      </c>
      <c r="M505">
        <f t="shared" si="45"/>
        <v>1</v>
      </c>
      <c r="N505" t="s">
        <v>21</v>
      </c>
      <c r="O505" t="s">
        <v>29</v>
      </c>
      <c r="P505" t="str">
        <f t="shared" si="46"/>
        <v>3</v>
      </c>
      <c r="Q505" t="str">
        <f t="shared" si="47"/>
        <v>&lt;1000</v>
      </c>
    </row>
    <row r="506" spans="1:17">
      <c r="A506">
        <v>505</v>
      </c>
      <c r="B506" s="17">
        <v>42843</v>
      </c>
      <c r="C506" t="str">
        <f t="shared" si="42"/>
        <v>April</v>
      </c>
      <c r="D506">
        <f t="shared" si="43"/>
        <v>2017</v>
      </c>
      <c r="E506" t="s">
        <v>23</v>
      </c>
      <c r="F506" t="s">
        <v>18</v>
      </c>
      <c r="G506" t="s">
        <v>19</v>
      </c>
      <c r="H506">
        <v>199</v>
      </c>
      <c r="I506">
        <v>7</v>
      </c>
      <c r="J506">
        <v>1393</v>
      </c>
      <c r="K506">
        <f t="shared" si="44"/>
        <v>1393</v>
      </c>
      <c r="L506" t="s">
        <v>31</v>
      </c>
      <c r="M506">
        <f t="shared" si="45"/>
        <v>2</v>
      </c>
      <c r="N506" t="s">
        <v>21</v>
      </c>
      <c r="O506" t="s">
        <v>29</v>
      </c>
      <c r="P506" t="str">
        <f t="shared" si="46"/>
        <v>3</v>
      </c>
      <c r="Q506" t="str">
        <f t="shared" si="47"/>
        <v>1000-1999</v>
      </c>
    </row>
    <row r="507" spans="1:17">
      <c r="A507">
        <v>506</v>
      </c>
      <c r="B507" s="17">
        <v>42843</v>
      </c>
      <c r="C507" t="str">
        <f t="shared" si="42"/>
        <v>April</v>
      </c>
      <c r="D507">
        <f t="shared" si="43"/>
        <v>2017</v>
      </c>
      <c r="E507" t="s">
        <v>23</v>
      </c>
      <c r="F507" t="s">
        <v>33</v>
      </c>
      <c r="G507" t="s">
        <v>19</v>
      </c>
      <c r="H507">
        <v>199</v>
      </c>
      <c r="I507">
        <v>10</v>
      </c>
      <c r="J507">
        <v>1990</v>
      </c>
      <c r="K507">
        <f t="shared" si="44"/>
        <v>1990</v>
      </c>
      <c r="L507" t="s">
        <v>20</v>
      </c>
      <c r="M507">
        <f t="shared" si="45"/>
        <v>1</v>
      </c>
      <c r="N507" t="s">
        <v>21</v>
      </c>
      <c r="O507" t="s">
        <v>22</v>
      </c>
      <c r="P507" t="str">
        <f t="shared" si="46"/>
        <v>2</v>
      </c>
      <c r="Q507" t="str">
        <f t="shared" si="47"/>
        <v>1000-1999</v>
      </c>
    </row>
    <row r="508" spans="1:17">
      <c r="A508">
        <v>507</v>
      </c>
      <c r="B508" s="17">
        <v>42843</v>
      </c>
      <c r="C508" t="str">
        <f t="shared" si="42"/>
        <v>April</v>
      </c>
      <c r="D508">
        <f t="shared" si="43"/>
        <v>2017</v>
      </c>
      <c r="E508" t="s">
        <v>17</v>
      </c>
      <c r="F508" t="s">
        <v>40</v>
      </c>
      <c r="G508" t="s">
        <v>30</v>
      </c>
      <c r="H508">
        <v>99</v>
      </c>
      <c r="I508">
        <v>10</v>
      </c>
      <c r="J508">
        <v>990</v>
      </c>
      <c r="K508">
        <f t="shared" si="44"/>
        <v>990</v>
      </c>
      <c r="L508" t="s">
        <v>20</v>
      </c>
      <c r="M508">
        <f t="shared" si="45"/>
        <v>1</v>
      </c>
      <c r="N508" t="s">
        <v>34</v>
      </c>
      <c r="O508" t="s">
        <v>29</v>
      </c>
      <c r="P508" t="str">
        <f t="shared" si="46"/>
        <v>3</v>
      </c>
      <c r="Q508" t="str">
        <f t="shared" si="47"/>
        <v>&lt;1000</v>
      </c>
    </row>
    <row r="509" spans="1:17">
      <c r="A509">
        <v>508</v>
      </c>
      <c r="B509" s="17">
        <v>42843</v>
      </c>
      <c r="C509" t="str">
        <f t="shared" si="42"/>
        <v>April</v>
      </c>
      <c r="D509">
        <f t="shared" si="43"/>
        <v>2017</v>
      </c>
      <c r="E509" t="s">
        <v>23</v>
      </c>
      <c r="F509" t="s">
        <v>24</v>
      </c>
      <c r="G509" t="s">
        <v>32</v>
      </c>
      <c r="H509">
        <v>499</v>
      </c>
      <c r="I509">
        <v>4</v>
      </c>
      <c r="J509">
        <v>1996</v>
      </c>
      <c r="K509">
        <f t="shared" si="44"/>
        <v>1996</v>
      </c>
      <c r="L509" t="s">
        <v>20</v>
      </c>
      <c r="M509">
        <f t="shared" si="45"/>
        <v>1</v>
      </c>
      <c r="N509" t="s">
        <v>21</v>
      </c>
      <c r="O509" t="s">
        <v>29</v>
      </c>
      <c r="P509" t="str">
        <f t="shared" si="46"/>
        <v>3</v>
      </c>
      <c r="Q509" t="str">
        <f t="shared" si="47"/>
        <v>1000-1999</v>
      </c>
    </row>
    <row r="510" spans="1:17">
      <c r="A510">
        <v>509</v>
      </c>
      <c r="B510" s="17">
        <v>42843</v>
      </c>
      <c r="C510" t="str">
        <f t="shared" si="42"/>
        <v>April</v>
      </c>
      <c r="D510">
        <f t="shared" si="43"/>
        <v>2017</v>
      </c>
      <c r="E510" t="s">
        <v>17</v>
      </c>
      <c r="F510" t="s">
        <v>40</v>
      </c>
      <c r="G510" t="s">
        <v>19</v>
      </c>
      <c r="H510">
        <v>199</v>
      </c>
      <c r="I510">
        <v>8</v>
      </c>
      <c r="J510">
        <v>1592</v>
      </c>
      <c r="K510">
        <f t="shared" si="44"/>
        <v>1592</v>
      </c>
      <c r="L510" t="s">
        <v>20</v>
      </c>
      <c r="M510">
        <f t="shared" si="45"/>
        <v>1</v>
      </c>
      <c r="N510" t="s">
        <v>21</v>
      </c>
      <c r="O510" t="s">
        <v>36</v>
      </c>
      <c r="P510" t="str">
        <f t="shared" si="46"/>
        <v>4</v>
      </c>
      <c r="Q510" t="str">
        <f t="shared" si="47"/>
        <v>1000-1999</v>
      </c>
    </row>
    <row r="511" spans="1:17">
      <c r="A511">
        <v>510</v>
      </c>
      <c r="B511" s="17">
        <v>42844</v>
      </c>
      <c r="C511" t="str">
        <f t="shared" si="42"/>
        <v>April</v>
      </c>
      <c r="D511">
        <f t="shared" si="43"/>
        <v>2017</v>
      </c>
      <c r="E511" t="s">
        <v>23</v>
      </c>
      <c r="F511" t="s">
        <v>40</v>
      </c>
      <c r="G511" t="s">
        <v>32</v>
      </c>
      <c r="H511">
        <v>499</v>
      </c>
      <c r="I511">
        <v>8</v>
      </c>
      <c r="J511">
        <v>3992</v>
      </c>
      <c r="K511">
        <f t="shared" si="44"/>
        <v>3992</v>
      </c>
      <c r="L511" t="s">
        <v>31</v>
      </c>
      <c r="M511">
        <f t="shared" si="45"/>
        <v>2</v>
      </c>
      <c r="N511" t="s">
        <v>21</v>
      </c>
      <c r="O511" t="s">
        <v>29</v>
      </c>
      <c r="P511" t="str">
        <f t="shared" si="46"/>
        <v>3</v>
      </c>
      <c r="Q511" t="str">
        <f t="shared" si="47"/>
        <v>3000-3999</v>
      </c>
    </row>
    <row r="512" spans="1:17">
      <c r="A512">
        <v>511</v>
      </c>
      <c r="B512" s="17">
        <v>42844</v>
      </c>
      <c r="C512" t="str">
        <f t="shared" si="42"/>
        <v>April</v>
      </c>
      <c r="D512">
        <f t="shared" si="43"/>
        <v>2017</v>
      </c>
      <c r="E512" t="s">
        <v>23</v>
      </c>
      <c r="F512" t="s">
        <v>33</v>
      </c>
      <c r="G512" t="s">
        <v>25</v>
      </c>
      <c r="H512">
        <v>299</v>
      </c>
      <c r="I512">
        <v>6</v>
      </c>
      <c r="J512">
        <v>1794</v>
      </c>
      <c r="K512">
        <f t="shared" si="44"/>
        <v>1794</v>
      </c>
      <c r="L512" t="s">
        <v>20</v>
      </c>
      <c r="M512">
        <f t="shared" si="45"/>
        <v>1</v>
      </c>
      <c r="N512" t="s">
        <v>21</v>
      </c>
      <c r="O512" t="s">
        <v>22</v>
      </c>
      <c r="P512" t="str">
        <f t="shared" si="46"/>
        <v>2</v>
      </c>
      <c r="Q512" t="str">
        <f t="shared" si="47"/>
        <v>1000-1999</v>
      </c>
    </row>
    <row r="513" spans="1:17">
      <c r="A513">
        <v>512</v>
      </c>
      <c r="B513" s="17">
        <v>42845</v>
      </c>
      <c r="C513" t="str">
        <f t="shared" si="42"/>
        <v>April</v>
      </c>
      <c r="D513">
        <f t="shared" si="43"/>
        <v>2017</v>
      </c>
      <c r="E513" t="s">
        <v>17</v>
      </c>
      <c r="F513" t="s">
        <v>18</v>
      </c>
      <c r="G513" t="s">
        <v>19</v>
      </c>
      <c r="H513">
        <v>199</v>
      </c>
      <c r="I513">
        <v>7</v>
      </c>
      <c r="J513">
        <v>1393</v>
      </c>
      <c r="K513">
        <f t="shared" si="44"/>
        <v>1393</v>
      </c>
      <c r="L513" t="s">
        <v>20</v>
      </c>
      <c r="M513">
        <f t="shared" si="45"/>
        <v>1</v>
      </c>
      <c r="N513" t="s">
        <v>21</v>
      </c>
      <c r="O513" t="s">
        <v>29</v>
      </c>
      <c r="P513" t="str">
        <f t="shared" si="46"/>
        <v>3</v>
      </c>
      <c r="Q513" t="str">
        <f t="shared" si="47"/>
        <v>1000-1999</v>
      </c>
    </row>
    <row r="514" spans="1:17">
      <c r="A514">
        <v>513</v>
      </c>
      <c r="B514" s="17">
        <v>42845</v>
      </c>
      <c r="C514" t="str">
        <f t="shared" si="42"/>
        <v>April</v>
      </c>
      <c r="D514">
        <f t="shared" si="43"/>
        <v>2017</v>
      </c>
      <c r="E514" t="s">
        <v>27</v>
      </c>
      <c r="F514" t="s">
        <v>18</v>
      </c>
      <c r="G514" t="s">
        <v>25</v>
      </c>
      <c r="H514">
        <v>299</v>
      </c>
      <c r="I514">
        <v>2</v>
      </c>
      <c r="J514">
        <v>598</v>
      </c>
      <c r="K514">
        <f t="shared" si="44"/>
        <v>598</v>
      </c>
      <c r="L514" t="s">
        <v>20</v>
      </c>
      <c r="M514">
        <f t="shared" si="45"/>
        <v>1</v>
      </c>
      <c r="N514" t="s">
        <v>21</v>
      </c>
      <c r="O514" t="s">
        <v>29</v>
      </c>
      <c r="P514" t="str">
        <f t="shared" si="46"/>
        <v>3</v>
      </c>
      <c r="Q514" t="str">
        <f t="shared" si="47"/>
        <v>&lt;1000</v>
      </c>
    </row>
    <row r="515" spans="1:17">
      <c r="A515">
        <v>514</v>
      </c>
      <c r="B515" s="17">
        <v>42845</v>
      </c>
      <c r="C515" t="str">
        <f t="shared" ref="C515:C578" si="48">TEXT(B515,"MMMM")</f>
        <v>April</v>
      </c>
      <c r="D515">
        <f t="shared" ref="D515:D578" si="49">YEAR(B515)</f>
        <v>2017</v>
      </c>
      <c r="E515" t="s">
        <v>27</v>
      </c>
      <c r="F515" t="s">
        <v>28</v>
      </c>
      <c r="G515" t="s">
        <v>32</v>
      </c>
      <c r="H515">
        <v>499</v>
      </c>
      <c r="I515">
        <v>1</v>
      </c>
      <c r="J515">
        <v>499</v>
      </c>
      <c r="K515">
        <f t="shared" ref="K515:K578" si="50">H515*I515</f>
        <v>499</v>
      </c>
      <c r="L515" t="s">
        <v>20</v>
      </c>
      <c r="M515">
        <f t="shared" ref="M515:M578" si="51">IF(L515="on-time",1,2)</f>
        <v>1</v>
      </c>
      <c r="N515" t="s">
        <v>21</v>
      </c>
      <c r="O515" t="s">
        <v>29</v>
      </c>
      <c r="P515" t="str">
        <f t="shared" ref="P515:P578" si="52">MID(O515,2,1)</f>
        <v>3</v>
      </c>
      <c r="Q515" t="str">
        <f t="shared" ref="Q515:Q578" si="53">_xlfn.IFS(J:J&lt;1000,"&lt;1000",AND(J:J&gt;=1000,J:J&lt;2000),"1000-1999",AND(J:J&gt;=2000,J:J&lt;3000),"2000-2999",AND(J:J&gt;=3000,J:J&lt;4000),"3000-3999",J:J&gt;4000,"&gt;4000")</f>
        <v>&lt;1000</v>
      </c>
    </row>
    <row r="516" spans="1:17">
      <c r="A516">
        <v>515</v>
      </c>
      <c r="B516" s="17">
        <v>42845</v>
      </c>
      <c r="C516" t="str">
        <f t="shared" si="48"/>
        <v>April</v>
      </c>
      <c r="D516">
        <f t="shared" si="49"/>
        <v>2017</v>
      </c>
      <c r="E516" t="s">
        <v>17</v>
      </c>
      <c r="F516" t="s">
        <v>28</v>
      </c>
      <c r="G516" t="s">
        <v>37</v>
      </c>
      <c r="H516">
        <v>399</v>
      </c>
      <c r="I516">
        <v>4</v>
      </c>
      <c r="J516">
        <v>1596</v>
      </c>
      <c r="K516">
        <f t="shared" si="50"/>
        <v>1596</v>
      </c>
      <c r="L516" t="s">
        <v>20</v>
      </c>
      <c r="M516">
        <f t="shared" si="51"/>
        <v>1</v>
      </c>
      <c r="N516" t="s">
        <v>34</v>
      </c>
      <c r="O516" t="s">
        <v>38</v>
      </c>
      <c r="P516" t="str">
        <f t="shared" si="52"/>
        <v>5</v>
      </c>
      <c r="Q516" t="str">
        <f t="shared" si="53"/>
        <v>1000-1999</v>
      </c>
    </row>
    <row r="517" spans="1:17">
      <c r="A517">
        <v>516</v>
      </c>
      <c r="B517" s="17">
        <v>42845</v>
      </c>
      <c r="C517" t="str">
        <f t="shared" si="48"/>
        <v>April</v>
      </c>
      <c r="D517">
        <f t="shared" si="49"/>
        <v>2017</v>
      </c>
      <c r="E517" t="s">
        <v>23</v>
      </c>
      <c r="F517" t="s">
        <v>28</v>
      </c>
      <c r="G517" t="s">
        <v>32</v>
      </c>
      <c r="H517">
        <v>499</v>
      </c>
      <c r="I517">
        <v>10</v>
      </c>
      <c r="J517">
        <v>4990</v>
      </c>
      <c r="K517">
        <f t="shared" si="50"/>
        <v>4990</v>
      </c>
      <c r="L517" t="s">
        <v>20</v>
      </c>
      <c r="M517">
        <f t="shared" si="51"/>
        <v>1</v>
      </c>
      <c r="N517" t="s">
        <v>21</v>
      </c>
      <c r="O517" t="s">
        <v>29</v>
      </c>
      <c r="P517" t="str">
        <f t="shared" si="52"/>
        <v>3</v>
      </c>
      <c r="Q517" t="str">
        <f t="shared" si="53"/>
        <v>&gt;4000</v>
      </c>
    </row>
    <row r="518" spans="1:17">
      <c r="A518">
        <v>517</v>
      </c>
      <c r="B518" s="17">
        <v>42845</v>
      </c>
      <c r="C518" t="str">
        <f t="shared" si="48"/>
        <v>April</v>
      </c>
      <c r="D518">
        <f t="shared" si="49"/>
        <v>2017</v>
      </c>
      <c r="E518" t="s">
        <v>27</v>
      </c>
      <c r="F518" t="s">
        <v>40</v>
      </c>
      <c r="G518" t="s">
        <v>32</v>
      </c>
      <c r="H518">
        <v>499</v>
      </c>
      <c r="I518">
        <v>6</v>
      </c>
      <c r="J518">
        <v>2994</v>
      </c>
      <c r="K518">
        <f t="shared" si="50"/>
        <v>2994</v>
      </c>
      <c r="L518" t="s">
        <v>20</v>
      </c>
      <c r="M518">
        <f t="shared" si="51"/>
        <v>1</v>
      </c>
      <c r="N518" t="s">
        <v>21</v>
      </c>
      <c r="O518" t="s">
        <v>29</v>
      </c>
      <c r="P518" t="str">
        <f t="shared" si="52"/>
        <v>3</v>
      </c>
      <c r="Q518" t="str">
        <f t="shared" si="53"/>
        <v>2000-2999</v>
      </c>
    </row>
    <row r="519" spans="1:17">
      <c r="A519">
        <v>518</v>
      </c>
      <c r="B519" s="17">
        <v>42846</v>
      </c>
      <c r="C519" t="str">
        <f t="shared" si="48"/>
        <v>April</v>
      </c>
      <c r="D519">
        <f t="shared" si="49"/>
        <v>2017</v>
      </c>
      <c r="E519" t="s">
        <v>23</v>
      </c>
      <c r="F519" t="s">
        <v>33</v>
      </c>
      <c r="G519" t="s">
        <v>19</v>
      </c>
      <c r="H519">
        <v>199</v>
      </c>
      <c r="I519">
        <v>8</v>
      </c>
      <c r="J519">
        <v>1592</v>
      </c>
      <c r="K519">
        <f t="shared" si="50"/>
        <v>1592</v>
      </c>
      <c r="L519" t="s">
        <v>20</v>
      </c>
      <c r="M519">
        <f t="shared" si="51"/>
        <v>1</v>
      </c>
      <c r="N519" t="s">
        <v>21</v>
      </c>
      <c r="O519" t="s">
        <v>29</v>
      </c>
      <c r="P519" t="str">
        <f t="shared" si="52"/>
        <v>3</v>
      </c>
      <c r="Q519" t="str">
        <f t="shared" si="53"/>
        <v>1000-1999</v>
      </c>
    </row>
    <row r="520" spans="1:17">
      <c r="A520">
        <v>519</v>
      </c>
      <c r="B520" s="17">
        <v>42846</v>
      </c>
      <c r="C520" t="str">
        <f t="shared" si="48"/>
        <v>April</v>
      </c>
      <c r="D520">
        <f t="shared" si="49"/>
        <v>2017</v>
      </c>
      <c r="E520" t="s">
        <v>23</v>
      </c>
      <c r="F520" t="s">
        <v>24</v>
      </c>
      <c r="G520" t="s">
        <v>25</v>
      </c>
      <c r="H520">
        <v>299</v>
      </c>
      <c r="I520">
        <v>2</v>
      </c>
      <c r="J520">
        <v>598</v>
      </c>
      <c r="K520">
        <f t="shared" si="50"/>
        <v>598</v>
      </c>
      <c r="L520" t="s">
        <v>20</v>
      </c>
      <c r="M520">
        <f t="shared" si="51"/>
        <v>1</v>
      </c>
      <c r="N520" t="s">
        <v>21</v>
      </c>
      <c r="O520" t="s">
        <v>38</v>
      </c>
      <c r="P520" t="str">
        <f t="shared" si="52"/>
        <v>5</v>
      </c>
      <c r="Q520" t="str">
        <f t="shared" si="53"/>
        <v>&lt;1000</v>
      </c>
    </row>
    <row r="521" spans="1:17">
      <c r="A521">
        <v>520</v>
      </c>
      <c r="B521" s="17">
        <v>42846</v>
      </c>
      <c r="C521" t="str">
        <f t="shared" si="48"/>
        <v>April</v>
      </c>
      <c r="D521">
        <f t="shared" si="49"/>
        <v>2017</v>
      </c>
      <c r="E521" t="s">
        <v>27</v>
      </c>
      <c r="F521" t="s">
        <v>35</v>
      </c>
      <c r="G521" t="s">
        <v>37</v>
      </c>
      <c r="H521">
        <v>399</v>
      </c>
      <c r="I521">
        <v>2</v>
      </c>
      <c r="J521">
        <v>798</v>
      </c>
      <c r="K521">
        <f t="shared" si="50"/>
        <v>798</v>
      </c>
      <c r="L521" t="s">
        <v>20</v>
      </c>
      <c r="M521">
        <f t="shared" si="51"/>
        <v>1</v>
      </c>
      <c r="N521" t="s">
        <v>21</v>
      </c>
      <c r="O521" t="s">
        <v>36</v>
      </c>
      <c r="P521" t="str">
        <f t="shared" si="52"/>
        <v>4</v>
      </c>
      <c r="Q521" t="str">
        <f t="shared" si="53"/>
        <v>&lt;1000</v>
      </c>
    </row>
    <row r="522" spans="1:17">
      <c r="A522">
        <v>521</v>
      </c>
      <c r="B522" s="17">
        <v>42846</v>
      </c>
      <c r="C522" t="str">
        <f t="shared" si="48"/>
        <v>April</v>
      </c>
      <c r="D522">
        <f t="shared" si="49"/>
        <v>2017</v>
      </c>
      <c r="E522" t="s">
        <v>23</v>
      </c>
      <c r="F522" t="s">
        <v>40</v>
      </c>
      <c r="G522" t="s">
        <v>32</v>
      </c>
      <c r="H522">
        <v>499</v>
      </c>
      <c r="I522">
        <v>10</v>
      </c>
      <c r="J522">
        <v>4990</v>
      </c>
      <c r="K522">
        <f t="shared" si="50"/>
        <v>4990</v>
      </c>
      <c r="L522" t="s">
        <v>31</v>
      </c>
      <c r="M522">
        <f t="shared" si="51"/>
        <v>2</v>
      </c>
      <c r="N522" t="s">
        <v>21</v>
      </c>
      <c r="O522" t="s">
        <v>29</v>
      </c>
      <c r="P522" t="str">
        <f t="shared" si="52"/>
        <v>3</v>
      </c>
      <c r="Q522" t="str">
        <f t="shared" si="53"/>
        <v>&gt;4000</v>
      </c>
    </row>
    <row r="523" spans="1:17">
      <c r="A523">
        <v>522</v>
      </c>
      <c r="B523" s="17">
        <v>42846</v>
      </c>
      <c r="C523" t="str">
        <f t="shared" si="48"/>
        <v>April</v>
      </c>
      <c r="D523">
        <f t="shared" si="49"/>
        <v>2017</v>
      </c>
      <c r="E523" t="s">
        <v>17</v>
      </c>
      <c r="F523" t="s">
        <v>18</v>
      </c>
      <c r="G523" t="s">
        <v>37</v>
      </c>
      <c r="H523">
        <v>399</v>
      </c>
      <c r="I523">
        <v>9</v>
      </c>
      <c r="J523">
        <v>3591</v>
      </c>
      <c r="K523">
        <f t="shared" si="50"/>
        <v>3591</v>
      </c>
      <c r="L523" t="s">
        <v>31</v>
      </c>
      <c r="M523">
        <f t="shared" si="51"/>
        <v>2</v>
      </c>
      <c r="N523" t="s">
        <v>21</v>
      </c>
      <c r="O523" t="s">
        <v>26</v>
      </c>
      <c r="P523" t="str">
        <f t="shared" si="52"/>
        <v>1</v>
      </c>
      <c r="Q523" t="str">
        <f t="shared" si="53"/>
        <v>3000-3999</v>
      </c>
    </row>
    <row r="524" spans="1:17">
      <c r="A524">
        <v>523</v>
      </c>
      <c r="B524" s="17">
        <v>42846</v>
      </c>
      <c r="C524" t="str">
        <f t="shared" si="48"/>
        <v>April</v>
      </c>
      <c r="D524">
        <f t="shared" si="49"/>
        <v>2017</v>
      </c>
      <c r="E524" t="s">
        <v>23</v>
      </c>
      <c r="F524" t="s">
        <v>33</v>
      </c>
      <c r="G524" t="s">
        <v>30</v>
      </c>
      <c r="H524">
        <v>99</v>
      </c>
      <c r="I524">
        <v>10</v>
      </c>
      <c r="J524">
        <v>990</v>
      </c>
      <c r="K524">
        <f t="shared" si="50"/>
        <v>990</v>
      </c>
      <c r="L524" t="s">
        <v>31</v>
      </c>
      <c r="M524">
        <f t="shared" si="51"/>
        <v>2</v>
      </c>
      <c r="N524" t="s">
        <v>21</v>
      </c>
      <c r="O524" t="s">
        <v>36</v>
      </c>
      <c r="P524" t="str">
        <f t="shared" si="52"/>
        <v>4</v>
      </c>
      <c r="Q524" t="str">
        <f t="shared" si="53"/>
        <v>&lt;1000</v>
      </c>
    </row>
    <row r="525" spans="1:17">
      <c r="A525">
        <v>524</v>
      </c>
      <c r="B525" s="17">
        <v>42846</v>
      </c>
      <c r="C525" t="str">
        <f t="shared" si="48"/>
        <v>April</v>
      </c>
      <c r="D525">
        <f t="shared" si="49"/>
        <v>2017</v>
      </c>
      <c r="E525" t="s">
        <v>23</v>
      </c>
      <c r="F525" t="s">
        <v>33</v>
      </c>
      <c r="G525" t="s">
        <v>19</v>
      </c>
      <c r="H525">
        <v>199</v>
      </c>
      <c r="I525">
        <v>2</v>
      </c>
      <c r="J525">
        <v>398</v>
      </c>
      <c r="K525">
        <f t="shared" si="50"/>
        <v>398</v>
      </c>
      <c r="L525" t="s">
        <v>20</v>
      </c>
      <c r="M525">
        <f t="shared" si="51"/>
        <v>1</v>
      </c>
      <c r="N525" t="s">
        <v>21</v>
      </c>
      <c r="O525" t="s">
        <v>26</v>
      </c>
      <c r="P525" t="str">
        <f t="shared" si="52"/>
        <v>1</v>
      </c>
      <c r="Q525" t="str">
        <f t="shared" si="53"/>
        <v>&lt;1000</v>
      </c>
    </row>
    <row r="526" spans="1:17">
      <c r="A526">
        <v>525</v>
      </c>
      <c r="B526" s="17">
        <v>42846</v>
      </c>
      <c r="C526" t="str">
        <f t="shared" si="48"/>
        <v>April</v>
      </c>
      <c r="D526">
        <f t="shared" si="49"/>
        <v>2017</v>
      </c>
      <c r="E526" t="s">
        <v>23</v>
      </c>
      <c r="F526" t="s">
        <v>39</v>
      </c>
      <c r="G526" t="s">
        <v>25</v>
      </c>
      <c r="H526">
        <v>299</v>
      </c>
      <c r="I526">
        <v>3</v>
      </c>
      <c r="J526">
        <v>897</v>
      </c>
      <c r="K526">
        <f t="shared" si="50"/>
        <v>897</v>
      </c>
      <c r="L526" t="s">
        <v>31</v>
      </c>
      <c r="M526">
        <f t="shared" si="51"/>
        <v>2</v>
      </c>
      <c r="N526" t="s">
        <v>21</v>
      </c>
      <c r="O526" t="s">
        <v>22</v>
      </c>
      <c r="P526" t="str">
        <f t="shared" si="52"/>
        <v>2</v>
      </c>
      <c r="Q526" t="str">
        <f t="shared" si="53"/>
        <v>&lt;1000</v>
      </c>
    </row>
    <row r="527" spans="1:17">
      <c r="A527">
        <v>526</v>
      </c>
      <c r="B527" s="17">
        <v>42846</v>
      </c>
      <c r="C527" t="str">
        <f t="shared" si="48"/>
        <v>April</v>
      </c>
      <c r="D527">
        <f t="shared" si="49"/>
        <v>2017</v>
      </c>
      <c r="E527" t="s">
        <v>27</v>
      </c>
      <c r="F527" t="s">
        <v>40</v>
      </c>
      <c r="G527" t="s">
        <v>37</v>
      </c>
      <c r="H527">
        <v>399</v>
      </c>
      <c r="I527">
        <v>3</v>
      </c>
      <c r="J527">
        <v>1197</v>
      </c>
      <c r="K527">
        <f t="shared" si="50"/>
        <v>1197</v>
      </c>
      <c r="L527" t="s">
        <v>31</v>
      </c>
      <c r="M527">
        <f t="shared" si="51"/>
        <v>2</v>
      </c>
      <c r="N527" t="s">
        <v>21</v>
      </c>
      <c r="O527" t="s">
        <v>29</v>
      </c>
      <c r="P527" t="str">
        <f t="shared" si="52"/>
        <v>3</v>
      </c>
      <c r="Q527" t="str">
        <f t="shared" si="53"/>
        <v>1000-1999</v>
      </c>
    </row>
    <row r="528" spans="1:17">
      <c r="A528">
        <v>527</v>
      </c>
      <c r="B528" s="17">
        <v>42846</v>
      </c>
      <c r="C528" t="str">
        <f t="shared" si="48"/>
        <v>April</v>
      </c>
      <c r="D528">
        <f t="shared" si="49"/>
        <v>2017</v>
      </c>
      <c r="E528" t="s">
        <v>17</v>
      </c>
      <c r="F528" t="s">
        <v>40</v>
      </c>
      <c r="G528" t="s">
        <v>32</v>
      </c>
      <c r="H528">
        <v>499</v>
      </c>
      <c r="I528">
        <v>6</v>
      </c>
      <c r="J528">
        <v>2994</v>
      </c>
      <c r="K528">
        <f t="shared" si="50"/>
        <v>2994</v>
      </c>
      <c r="L528" t="s">
        <v>31</v>
      </c>
      <c r="M528">
        <f t="shared" si="51"/>
        <v>2</v>
      </c>
      <c r="N528" t="s">
        <v>21</v>
      </c>
      <c r="O528" t="s">
        <v>36</v>
      </c>
      <c r="P528" t="str">
        <f t="shared" si="52"/>
        <v>4</v>
      </c>
      <c r="Q528" t="str">
        <f t="shared" si="53"/>
        <v>2000-2999</v>
      </c>
    </row>
    <row r="529" spans="1:17">
      <c r="A529">
        <v>528</v>
      </c>
      <c r="B529" s="17">
        <v>42846</v>
      </c>
      <c r="C529" t="str">
        <f t="shared" si="48"/>
        <v>April</v>
      </c>
      <c r="D529">
        <f t="shared" si="49"/>
        <v>2017</v>
      </c>
      <c r="E529" t="s">
        <v>23</v>
      </c>
      <c r="F529" t="s">
        <v>28</v>
      </c>
      <c r="G529" t="s">
        <v>30</v>
      </c>
      <c r="H529">
        <v>99</v>
      </c>
      <c r="I529">
        <v>9</v>
      </c>
      <c r="J529">
        <v>891</v>
      </c>
      <c r="K529">
        <f t="shared" si="50"/>
        <v>891</v>
      </c>
      <c r="L529" t="s">
        <v>20</v>
      </c>
      <c r="M529">
        <f t="shared" si="51"/>
        <v>1</v>
      </c>
      <c r="N529" t="s">
        <v>21</v>
      </c>
      <c r="O529" t="s">
        <v>29</v>
      </c>
      <c r="P529" t="str">
        <f t="shared" si="52"/>
        <v>3</v>
      </c>
      <c r="Q529" t="str">
        <f t="shared" si="53"/>
        <v>&lt;1000</v>
      </c>
    </row>
    <row r="530" spans="1:17">
      <c r="A530">
        <v>529</v>
      </c>
      <c r="B530" s="17">
        <v>42846</v>
      </c>
      <c r="C530" t="str">
        <f t="shared" si="48"/>
        <v>April</v>
      </c>
      <c r="D530">
        <f t="shared" si="49"/>
        <v>2017</v>
      </c>
      <c r="E530" t="s">
        <v>17</v>
      </c>
      <c r="F530" t="s">
        <v>33</v>
      </c>
      <c r="G530" t="s">
        <v>25</v>
      </c>
      <c r="H530">
        <v>299</v>
      </c>
      <c r="I530">
        <v>4</v>
      </c>
      <c r="J530">
        <v>1196</v>
      </c>
      <c r="K530">
        <f t="shared" si="50"/>
        <v>1196</v>
      </c>
      <c r="L530" t="s">
        <v>20</v>
      </c>
      <c r="M530">
        <f t="shared" si="51"/>
        <v>1</v>
      </c>
      <c r="N530" t="s">
        <v>21</v>
      </c>
      <c r="O530" t="s">
        <v>36</v>
      </c>
      <c r="P530" t="str">
        <f t="shared" si="52"/>
        <v>4</v>
      </c>
      <c r="Q530" t="str">
        <f t="shared" si="53"/>
        <v>1000-1999</v>
      </c>
    </row>
    <row r="531" spans="1:17">
      <c r="A531">
        <v>530</v>
      </c>
      <c r="B531" s="17">
        <v>42846</v>
      </c>
      <c r="C531" t="str">
        <f t="shared" si="48"/>
        <v>April</v>
      </c>
      <c r="D531">
        <f t="shared" si="49"/>
        <v>2017</v>
      </c>
      <c r="E531" t="s">
        <v>17</v>
      </c>
      <c r="F531" t="s">
        <v>24</v>
      </c>
      <c r="G531" t="s">
        <v>32</v>
      </c>
      <c r="H531">
        <v>499</v>
      </c>
      <c r="I531">
        <v>8</v>
      </c>
      <c r="J531">
        <v>3992</v>
      </c>
      <c r="K531">
        <f t="shared" si="50"/>
        <v>3992</v>
      </c>
      <c r="L531" t="s">
        <v>20</v>
      </c>
      <c r="M531">
        <f t="shared" si="51"/>
        <v>1</v>
      </c>
      <c r="N531" t="s">
        <v>21</v>
      </c>
      <c r="O531" t="s">
        <v>29</v>
      </c>
      <c r="P531" t="str">
        <f t="shared" si="52"/>
        <v>3</v>
      </c>
      <c r="Q531" t="str">
        <f t="shared" si="53"/>
        <v>3000-3999</v>
      </c>
    </row>
    <row r="532" spans="1:17">
      <c r="A532">
        <v>531</v>
      </c>
      <c r="B532" s="17">
        <v>42846</v>
      </c>
      <c r="C532" t="str">
        <f t="shared" si="48"/>
        <v>April</v>
      </c>
      <c r="D532">
        <f t="shared" si="49"/>
        <v>2017</v>
      </c>
      <c r="E532" t="s">
        <v>27</v>
      </c>
      <c r="F532" t="s">
        <v>18</v>
      </c>
      <c r="G532" t="s">
        <v>19</v>
      </c>
      <c r="H532">
        <v>199</v>
      </c>
      <c r="I532">
        <v>9</v>
      </c>
      <c r="J532">
        <v>1791</v>
      </c>
      <c r="K532">
        <f t="shared" si="50"/>
        <v>1791</v>
      </c>
      <c r="L532" t="s">
        <v>20</v>
      </c>
      <c r="M532">
        <f t="shared" si="51"/>
        <v>1</v>
      </c>
      <c r="N532" t="s">
        <v>21</v>
      </c>
      <c r="O532" t="s">
        <v>29</v>
      </c>
      <c r="P532" t="str">
        <f t="shared" si="52"/>
        <v>3</v>
      </c>
      <c r="Q532" t="str">
        <f t="shared" si="53"/>
        <v>1000-1999</v>
      </c>
    </row>
    <row r="533" spans="1:17">
      <c r="A533">
        <v>532</v>
      </c>
      <c r="B533" s="17">
        <v>42846</v>
      </c>
      <c r="C533" t="str">
        <f t="shared" si="48"/>
        <v>April</v>
      </c>
      <c r="D533">
        <f t="shared" si="49"/>
        <v>2017</v>
      </c>
      <c r="E533" t="s">
        <v>27</v>
      </c>
      <c r="F533" t="s">
        <v>18</v>
      </c>
      <c r="G533" t="s">
        <v>37</v>
      </c>
      <c r="H533">
        <v>399</v>
      </c>
      <c r="I533">
        <v>1</v>
      </c>
      <c r="J533">
        <v>399</v>
      </c>
      <c r="K533">
        <f t="shared" si="50"/>
        <v>399</v>
      </c>
      <c r="L533" t="s">
        <v>20</v>
      </c>
      <c r="M533">
        <f t="shared" si="51"/>
        <v>1</v>
      </c>
      <c r="N533" t="s">
        <v>21</v>
      </c>
      <c r="O533" t="s">
        <v>29</v>
      </c>
      <c r="P533" t="str">
        <f t="shared" si="52"/>
        <v>3</v>
      </c>
      <c r="Q533" t="str">
        <f t="shared" si="53"/>
        <v>&lt;1000</v>
      </c>
    </row>
    <row r="534" spans="1:17">
      <c r="A534">
        <v>533</v>
      </c>
      <c r="B534" s="17">
        <v>42847</v>
      </c>
      <c r="C534" t="str">
        <f t="shared" si="48"/>
        <v>April</v>
      </c>
      <c r="D534">
        <f t="shared" si="49"/>
        <v>2017</v>
      </c>
      <c r="E534" t="s">
        <v>27</v>
      </c>
      <c r="F534" t="s">
        <v>35</v>
      </c>
      <c r="G534" t="s">
        <v>37</v>
      </c>
      <c r="H534">
        <v>399</v>
      </c>
      <c r="I534">
        <v>3</v>
      </c>
      <c r="J534">
        <v>1197</v>
      </c>
      <c r="K534">
        <f t="shared" si="50"/>
        <v>1197</v>
      </c>
      <c r="L534" t="s">
        <v>20</v>
      </c>
      <c r="M534">
        <f t="shared" si="51"/>
        <v>1</v>
      </c>
      <c r="N534" t="s">
        <v>21</v>
      </c>
      <c r="O534" t="s">
        <v>36</v>
      </c>
      <c r="P534" t="str">
        <f t="shared" si="52"/>
        <v>4</v>
      </c>
      <c r="Q534" t="str">
        <f t="shared" si="53"/>
        <v>1000-1999</v>
      </c>
    </row>
    <row r="535" spans="1:17">
      <c r="A535">
        <v>534</v>
      </c>
      <c r="B535" s="17">
        <v>42847</v>
      </c>
      <c r="C535" t="str">
        <f t="shared" si="48"/>
        <v>April</v>
      </c>
      <c r="D535">
        <f t="shared" si="49"/>
        <v>2017</v>
      </c>
      <c r="E535" t="s">
        <v>17</v>
      </c>
      <c r="F535" t="s">
        <v>33</v>
      </c>
      <c r="G535" t="s">
        <v>30</v>
      </c>
      <c r="H535">
        <v>99</v>
      </c>
      <c r="I535">
        <v>3</v>
      </c>
      <c r="J535">
        <v>297</v>
      </c>
      <c r="K535">
        <f t="shared" si="50"/>
        <v>297</v>
      </c>
      <c r="L535" t="s">
        <v>20</v>
      </c>
      <c r="M535">
        <f t="shared" si="51"/>
        <v>1</v>
      </c>
      <c r="N535" t="s">
        <v>21</v>
      </c>
      <c r="O535" t="s">
        <v>29</v>
      </c>
      <c r="P535" t="str">
        <f t="shared" si="52"/>
        <v>3</v>
      </c>
      <c r="Q535" t="str">
        <f t="shared" si="53"/>
        <v>&lt;1000</v>
      </c>
    </row>
    <row r="536" spans="1:17">
      <c r="A536">
        <v>535</v>
      </c>
      <c r="B536" s="17">
        <v>42847</v>
      </c>
      <c r="C536" t="str">
        <f t="shared" si="48"/>
        <v>April</v>
      </c>
      <c r="D536">
        <f t="shared" si="49"/>
        <v>2017</v>
      </c>
      <c r="E536" t="s">
        <v>23</v>
      </c>
      <c r="F536" t="s">
        <v>40</v>
      </c>
      <c r="G536" t="s">
        <v>37</v>
      </c>
      <c r="H536">
        <v>399</v>
      </c>
      <c r="I536">
        <v>10</v>
      </c>
      <c r="J536">
        <v>3990</v>
      </c>
      <c r="K536">
        <f t="shared" si="50"/>
        <v>3990</v>
      </c>
      <c r="L536" t="s">
        <v>20</v>
      </c>
      <c r="M536">
        <f t="shared" si="51"/>
        <v>1</v>
      </c>
      <c r="N536" t="s">
        <v>21</v>
      </c>
      <c r="O536" t="s">
        <v>29</v>
      </c>
      <c r="P536" t="str">
        <f t="shared" si="52"/>
        <v>3</v>
      </c>
      <c r="Q536" t="str">
        <f t="shared" si="53"/>
        <v>3000-3999</v>
      </c>
    </row>
    <row r="537" spans="1:17">
      <c r="A537">
        <v>536</v>
      </c>
      <c r="B537" s="17">
        <v>42848</v>
      </c>
      <c r="C537" t="str">
        <f t="shared" si="48"/>
        <v>April</v>
      </c>
      <c r="D537">
        <f t="shared" si="49"/>
        <v>2017</v>
      </c>
      <c r="E537" t="s">
        <v>23</v>
      </c>
      <c r="F537" t="s">
        <v>35</v>
      </c>
      <c r="G537" t="s">
        <v>37</v>
      </c>
      <c r="H537">
        <v>399</v>
      </c>
      <c r="I537">
        <v>9</v>
      </c>
      <c r="J537">
        <v>3591</v>
      </c>
      <c r="K537">
        <f t="shared" si="50"/>
        <v>3591</v>
      </c>
      <c r="L537" t="s">
        <v>31</v>
      </c>
      <c r="M537">
        <f t="shared" si="51"/>
        <v>2</v>
      </c>
      <c r="N537" t="s">
        <v>21</v>
      </c>
      <c r="O537" t="s">
        <v>29</v>
      </c>
      <c r="P537" t="str">
        <f t="shared" si="52"/>
        <v>3</v>
      </c>
      <c r="Q537" t="str">
        <f t="shared" si="53"/>
        <v>3000-3999</v>
      </c>
    </row>
    <row r="538" spans="1:17">
      <c r="A538">
        <v>537</v>
      </c>
      <c r="B538" s="17">
        <v>42849</v>
      </c>
      <c r="C538" t="str">
        <f t="shared" si="48"/>
        <v>April</v>
      </c>
      <c r="D538">
        <f t="shared" si="49"/>
        <v>2017</v>
      </c>
      <c r="E538" t="s">
        <v>17</v>
      </c>
      <c r="F538" t="s">
        <v>39</v>
      </c>
      <c r="G538" t="s">
        <v>37</v>
      </c>
      <c r="H538">
        <v>399</v>
      </c>
      <c r="I538">
        <v>7</v>
      </c>
      <c r="J538">
        <v>2793</v>
      </c>
      <c r="K538">
        <f t="shared" si="50"/>
        <v>2793</v>
      </c>
      <c r="L538" t="s">
        <v>20</v>
      </c>
      <c r="M538">
        <f t="shared" si="51"/>
        <v>1</v>
      </c>
      <c r="N538" t="s">
        <v>21</v>
      </c>
      <c r="O538" t="s">
        <v>36</v>
      </c>
      <c r="P538" t="str">
        <f t="shared" si="52"/>
        <v>4</v>
      </c>
      <c r="Q538" t="str">
        <f t="shared" si="53"/>
        <v>2000-2999</v>
      </c>
    </row>
    <row r="539" spans="1:17">
      <c r="A539">
        <v>538</v>
      </c>
      <c r="B539" s="17">
        <v>42849</v>
      </c>
      <c r="C539" t="str">
        <f t="shared" si="48"/>
        <v>April</v>
      </c>
      <c r="D539">
        <f t="shared" si="49"/>
        <v>2017</v>
      </c>
      <c r="E539" t="s">
        <v>27</v>
      </c>
      <c r="F539" t="s">
        <v>35</v>
      </c>
      <c r="G539" t="s">
        <v>37</v>
      </c>
      <c r="H539">
        <v>399</v>
      </c>
      <c r="I539">
        <v>9</v>
      </c>
      <c r="J539">
        <v>3591</v>
      </c>
      <c r="K539">
        <f t="shared" si="50"/>
        <v>3591</v>
      </c>
      <c r="L539" t="s">
        <v>20</v>
      </c>
      <c r="M539">
        <f t="shared" si="51"/>
        <v>1</v>
      </c>
      <c r="N539" t="s">
        <v>21</v>
      </c>
      <c r="O539" t="s">
        <v>38</v>
      </c>
      <c r="P539" t="str">
        <f t="shared" si="52"/>
        <v>5</v>
      </c>
      <c r="Q539" t="str">
        <f t="shared" si="53"/>
        <v>3000-3999</v>
      </c>
    </row>
    <row r="540" spans="1:17">
      <c r="A540">
        <v>539</v>
      </c>
      <c r="B540" s="17">
        <v>42849</v>
      </c>
      <c r="C540" t="str">
        <f t="shared" si="48"/>
        <v>April</v>
      </c>
      <c r="D540">
        <f t="shared" si="49"/>
        <v>2017</v>
      </c>
      <c r="E540" t="s">
        <v>17</v>
      </c>
      <c r="F540" t="s">
        <v>40</v>
      </c>
      <c r="G540" t="s">
        <v>32</v>
      </c>
      <c r="H540">
        <v>499</v>
      </c>
      <c r="I540">
        <v>6</v>
      </c>
      <c r="J540">
        <v>2994</v>
      </c>
      <c r="K540">
        <f t="shared" si="50"/>
        <v>2994</v>
      </c>
      <c r="L540" t="s">
        <v>20</v>
      </c>
      <c r="M540">
        <f t="shared" si="51"/>
        <v>1</v>
      </c>
      <c r="N540" t="s">
        <v>21</v>
      </c>
      <c r="O540" t="s">
        <v>22</v>
      </c>
      <c r="P540" t="str">
        <f t="shared" si="52"/>
        <v>2</v>
      </c>
      <c r="Q540" t="str">
        <f t="shared" si="53"/>
        <v>2000-2999</v>
      </c>
    </row>
    <row r="541" spans="1:17">
      <c r="A541">
        <v>540</v>
      </c>
      <c r="B541" s="17">
        <v>42849</v>
      </c>
      <c r="C541" t="str">
        <f t="shared" si="48"/>
        <v>April</v>
      </c>
      <c r="D541">
        <f t="shared" si="49"/>
        <v>2017</v>
      </c>
      <c r="E541" t="s">
        <v>17</v>
      </c>
      <c r="F541" t="s">
        <v>24</v>
      </c>
      <c r="G541" t="s">
        <v>37</v>
      </c>
      <c r="H541">
        <v>399</v>
      </c>
      <c r="I541">
        <v>2</v>
      </c>
      <c r="J541">
        <v>798</v>
      </c>
      <c r="K541">
        <f t="shared" si="50"/>
        <v>798</v>
      </c>
      <c r="L541" t="s">
        <v>31</v>
      </c>
      <c r="M541">
        <f t="shared" si="51"/>
        <v>2</v>
      </c>
      <c r="N541" t="s">
        <v>34</v>
      </c>
      <c r="O541" t="s">
        <v>29</v>
      </c>
      <c r="P541" t="str">
        <f t="shared" si="52"/>
        <v>3</v>
      </c>
      <c r="Q541" t="str">
        <f t="shared" si="53"/>
        <v>&lt;1000</v>
      </c>
    </row>
    <row r="542" spans="1:17">
      <c r="A542">
        <v>541</v>
      </c>
      <c r="B542" s="17">
        <v>42849</v>
      </c>
      <c r="C542" t="str">
        <f t="shared" si="48"/>
        <v>April</v>
      </c>
      <c r="D542">
        <f t="shared" si="49"/>
        <v>2017</v>
      </c>
      <c r="E542" t="s">
        <v>23</v>
      </c>
      <c r="F542" t="s">
        <v>35</v>
      </c>
      <c r="G542" t="s">
        <v>25</v>
      </c>
      <c r="H542">
        <v>299</v>
      </c>
      <c r="I542">
        <v>7</v>
      </c>
      <c r="J542">
        <v>2093</v>
      </c>
      <c r="K542">
        <f t="shared" si="50"/>
        <v>2093</v>
      </c>
      <c r="L542" t="s">
        <v>20</v>
      </c>
      <c r="M542">
        <f t="shared" si="51"/>
        <v>1</v>
      </c>
      <c r="N542" t="s">
        <v>34</v>
      </c>
      <c r="O542" t="s">
        <v>22</v>
      </c>
      <c r="P542" t="str">
        <f t="shared" si="52"/>
        <v>2</v>
      </c>
      <c r="Q542" t="str">
        <f t="shared" si="53"/>
        <v>2000-2999</v>
      </c>
    </row>
    <row r="543" spans="1:17">
      <c r="A543">
        <v>542</v>
      </c>
      <c r="B543" s="17">
        <v>42849</v>
      </c>
      <c r="C543" t="str">
        <f t="shared" si="48"/>
        <v>April</v>
      </c>
      <c r="D543">
        <f t="shared" si="49"/>
        <v>2017</v>
      </c>
      <c r="E543" t="s">
        <v>27</v>
      </c>
      <c r="F543" t="s">
        <v>33</v>
      </c>
      <c r="G543" t="s">
        <v>19</v>
      </c>
      <c r="H543">
        <v>199</v>
      </c>
      <c r="I543">
        <v>3</v>
      </c>
      <c r="J543">
        <v>597</v>
      </c>
      <c r="K543">
        <f t="shared" si="50"/>
        <v>597</v>
      </c>
      <c r="L543" t="s">
        <v>20</v>
      </c>
      <c r="M543">
        <f t="shared" si="51"/>
        <v>1</v>
      </c>
      <c r="N543" t="s">
        <v>21</v>
      </c>
      <c r="O543" t="s">
        <v>22</v>
      </c>
      <c r="P543" t="str">
        <f t="shared" si="52"/>
        <v>2</v>
      </c>
      <c r="Q543" t="str">
        <f t="shared" si="53"/>
        <v>&lt;1000</v>
      </c>
    </row>
    <row r="544" spans="1:17">
      <c r="A544">
        <v>543</v>
      </c>
      <c r="B544" s="17">
        <v>42849</v>
      </c>
      <c r="C544" t="str">
        <f t="shared" si="48"/>
        <v>April</v>
      </c>
      <c r="D544">
        <f t="shared" si="49"/>
        <v>2017</v>
      </c>
      <c r="E544" t="s">
        <v>17</v>
      </c>
      <c r="F544" t="s">
        <v>39</v>
      </c>
      <c r="G544" t="s">
        <v>30</v>
      </c>
      <c r="H544">
        <v>99</v>
      </c>
      <c r="I544">
        <v>6</v>
      </c>
      <c r="J544">
        <v>594</v>
      </c>
      <c r="K544">
        <f t="shared" si="50"/>
        <v>594</v>
      </c>
      <c r="L544" t="s">
        <v>20</v>
      </c>
      <c r="M544">
        <f t="shared" si="51"/>
        <v>1</v>
      </c>
      <c r="N544" t="s">
        <v>21</v>
      </c>
      <c r="O544" t="s">
        <v>38</v>
      </c>
      <c r="P544" t="str">
        <f t="shared" si="52"/>
        <v>5</v>
      </c>
      <c r="Q544" t="str">
        <f t="shared" si="53"/>
        <v>&lt;1000</v>
      </c>
    </row>
    <row r="545" spans="1:17">
      <c r="A545">
        <v>544</v>
      </c>
      <c r="B545" s="17">
        <v>42849</v>
      </c>
      <c r="C545" t="str">
        <f t="shared" si="48"/>
        <v>April</v>
      </c>
      <c r="D545">
        <f t="shared" si="49"/>
        <v>2017</v>
      </c>
      <c r="E545" t="s">
        <v>27</v>
      </c>
      <c r="F545" t="s">
        <v>24</v>
      </c>
      <c r="G545" t="s">
        <v>32</v>
      </c>
      <c r="H545">
        <v>499</v>
      </c>
      <c r="I545">
        <v>7</v>
      </c>
      <c r="J545">
        <v>3493</v>
      </c>
      <c r="K545">
        <f t="shared" si="50"/>
        <v>3493</v>
      </c>
      <c r="L545" t="s">
        <v>20</v>
      </c>
      <c r="M545">
        <f t="shared" si="51"/>
        <v>1</v>
      </c>
      <c r="N545" t="s">
        <v>21</v>
      </c>
      <c r="O545" t="s">
        <v>29</v>
      </c>
      <c r="P545" t="str">
        <f t="shared" si="52"/>
        <v>3</v>
      </c>
      <c r="Q545" t="str">
        <f t="shared" si="53"/>
        <v>3000-3999</v>
      </c>
    </row>
    <row r="546" spans="1:17">
      <c r="A546">
        <v>545</v>
      </c>
      <c r="B546" s="17">
        <v>42849</v>
      </c>
      <c r="C546" t="str">
        <f t="shared" si="48"/>
        <v>April</v>
      </c>
      <c r="D546">
        <f t="shared" si="49"/>
        <v>2017</v>
      </c>
      <c r="E546" t="s">
        <v>17</v>
      </c>
      <c r="F546" t="s">
        <v>18</v>
      </c>
      <c r="G546" t="s">
        <v>30</v>
      </c>
      <c r="H546">
        <v>99</v>
      </c>
      <c r="I546">
        <v>1</v>
      </c>
      <c r="J546">
        <v>99</v>
      </c>
      <c r="K546">
        <f t="shared" si="50"/>
        <v>99</v>
      </c>
      <c r="L546" t="s">
        <v>20</v>
      </c>
      <c r="M546">
        <f t="shared" si="51"/>
        <v>1</v>
      </c>
      <c r="N546" t="s">
        <v>21</v>
      </c>
      <c r="O546" t="s">
        <v>29</v>
      </c>
      <c r="P546" t="str">
        <f t="shared" si="52"/>
        <v>3</v>
      </c>
      <c r="Q546" t="str">
        <f t="shared" si="53"/>
        <v>&lt;1000</v>
      </c>
    </row>
    <row r="547" spans="1:17">
      <c r="A547">
        <v>546</v>
      </c>
      <c r="B547" s="17">
        <v>42849</v>
      </c>
      <c r="C547" t="str">
        <f t="shared" si="48"/>
        <v>April</v>
      </c>
      <c r="D547">
        <f t="shared" si="49"/>
        <v>2017</v>
      </c>
      <c r="E547" t="s">
        <v>23</v>
      </c>
      <c r="F547" t="s">
        <v>39</v>
      </c>
      <c r="G547" t="s">
        <v>19</v>
      </c>
      <c r="H547">
        <v>199</v>
      </c>
      <c r="I547">
        <v>4</v>
      </c>
      <c r="J547">
        <v>796</v>
      </c>
      <c r="K547">
        <f t="shared" si="50"/>
        <v>796</v>
      </c>
      <c r="L547" t="s">
        <v>31</v>
      </c>
      <c r="M547">
        <f t="shared" si="51"/>
        <v>2</v>
      </c>
      <c r="N547" t="s">
        <v>21</v>
      </c>
      <c r="O547" t="s">
        <v>36</v>
      </c>
      <c r="P547" t="str">
        <f t="shared" si="52"/>
        <v>4</v>
      </c>
      <c r="Q547" t="str">
        <f t="shared" si="53"/>
        <v>&lt;1000</v>
      </c>
    </row>
    <row r="548" spans="1:17">
      <c r="A548">
        <v>547</v>
      </c>
      <c r="B548" s="17">
        <v>42849</v>
      </c>
      <c r="C548" t="str">
        <f t="shared" si="48"/>
        <v>April</v>
      </c>
      <c r="D548">
        <f t="shared" si="49"/>
        <v>2017</v>
      </c>
      <c r="E548" t="s">
        <v>23</v>
      </c>
      <c r="F548" t="s">
        <v>35</v>
      </c>
      <c r="G548" t="s">
        <v>32</v>
      </c>
      <c r="H548">
        <v>499</v>
      </c>
      <c r="I548">
        <v>1</v>
      </c>
      <c r="J548">
        <v>499</v>
      </c>
      <c r="K548">
        <f t="shared" si="50"/>
        <v>499</v>
      </c>
      <c r="L548" t="s">
        <v>20</v>
      </c>
      <c r="M548">
        <f t="shared" si="51"/>
        <v>1</v>
      </c>
      <c r="N548" t="s">
        <v>21</v>
      </c>
      <c r="O548" t="s">
        <v>29</v>
      </c>
      <c r="P548" t="str">
        <f t="shared" si="52"/>
        <v>3</v>
      </c>
      <c r="Q548" t="str">
        <f t="shared" si="53"/>
        <v>&lt;1000</v>
      </c>
    </row>
    <row r="549" spans="1:17">
      <c r="A549">
        <v>548</v>
      </c>
      <c r="B549" s="17">
        <v>42850</v>
      </c>
      <c r="C549" t="str">
        <f t="shared" si="48"/>
        <v>April</v>
      </c>
      <c r="D549">
        <f t="shared" si="49"/>
        <v>2017</v>
      </c>
      <c r="E549" t="s">
        <v>27</v>
      </c>
      <c r="F549" t="s">
        <v>28</v>
      </c>
      <c r="G549" t="s">
        <v>32</v>
      </c>
      <c r="H549">
        <v>499</v>
      </c>
      <c r="I549">
        <v>5</v>
      </c>
      <c r="J549">
        <v>2495</v>
      </c>
      <c r="K549">
        <f t="shared" si="50"/>
        <v>2495</v>
      </c>
      <c r="L549" t="s">
        <v>20</v>
      </c>
      <c r="M549">
        <f t="shared" si="51"/>
        <v>1</v>
      </c>
      <c r="N549" t="s">
        <v>21</v>
      </c>
      <c r="O549" t="s">
        <v>22</v>
      </c>
      <c r="P549" t="str">
        <f t="shared" si="52"/>
        <v>2</v>
      </c>
      <c r="Q549" t="str">
        <f t="shared" si="53"/>
        <v>2000-2999</v>
      </c>
    </row>
    <row r="550" spans="1:17">
      <c r="A550">
        <v>549</v>
      </c>
      <c r="B550" s="17">
        <v>42850</v>
      </c>
      <c r="C550" t="str">
        <f t="shared" si="48"/>
        <v>April</v>
      </c>
      <c r="D550">
        <f t="shared" si="49"/>
        <v>2017</v>
      </c>
      <c r="E550" t="s">
        <v>27</v>
      </c>
      <c r="F550" t="s">
        <v>40</v>
      </c>
      <c r="G550" t="s">
        <v>25</v>
      </c>
      <c r="H550">
        <v>299</v>
      </c>
      <c r="I550">
        <v>8</v>
      </c>
      <c r="J550">
        <v>2392</v>
      </c>
      <c r="K550">
        <f t="shared" si="50"/>
        <v>2392</v>
      </c>
      <c r="L550" t="s">
        <v>31</v>
      </c>
      <c r="M550">
        <f t="shared" si="51"/>
        <v>2</v>
      </c>
      <c r="N550" t="s">
        <v>21</v>
      </c>
      <c r="O550" t="s">
        <v>26</v>
      </c>
      <c r="P550" t="str">
        <f t="shared" si="52"/>
        <v>1</v>
      </c>
      <c r="Q550" t="str">
        <f t="shared" si="53"/>
        <v>2000-2999</v>
      </c>
    </row>
    <row r="551" spans="1:17">
      <c r="A551">
        <v>550</v>
      </c>
      <c r="B551" s="17">
        <v>42850</v>
      </c>
      <c r="C551" t="str">
        <f t="shared" si="48"/>
        <v>April</v>
      </c>
      <c r="D551">
        <f t="shared" si="49"/>
        <v>2017</v>
      </c>
      <c r="E551" t="s">
        <v>27</v>
      </c>
      <c r="F551" t="s">
        <v>24</v>
      </c>
      <c r="G551" t="s">
        <v>37</v>
      </c>
      <c r="H551">
        <v>399</v>
      </c>
      <c r="I551">
        <v>3</v>
      </c>
      <c r="J551">
        <v>1197</v>
      </c>
      <c r="K551">
        <f t="shared" si="50"/>
        <v>1197</v>
      </c>
      <c r="L551" t="s">
        <v>20</v>
      </c>
      <c r="M551">
        <f t="shared" si="51"/>
        <v>1</v>
      </c>
      <c r="N551" t="s">
        <v>21</v>
      </c>
      <c r="O551" t="s">
        <v>22</v>
      </c>
      <c r="P551" t="str">
        <f t="shared" si="52"/>
        <v>2</v>
      </c>
      <c r="Q551" t="str">
        <f t="shared" si="53"/>
        <v>1000-1999</v>
      </c>
    </row>
    <row r="552" spans="1:17">
      <c r="A552">
        <v>551</v>
      </c>
      <c r="B552" s="17">
        <v>42851</v>
      </c>
      <c r="C552" t="str">
        <f t="shared" si="48"/>
        <v>April</v>
      </c>
      <c r="D552">
        <f t="shared" si="49"/>
        <v>2017</v>
      </c>
      <c r="E552" t="s">
        <v>17</v>
      </c>
      <c r="F552" t="s">
        <v>28</v>
      </c>
      <c r="G552" t="s">
        <v>32</v>
      </c>
      <c r="H552">
        <v>499</v>
      </c>
      <c r="I552">
        <v>8</v>
      </c>
      <c r="J552">
        <v>3992</v>
      </c>
      <c r="K552">
        <f t="shared" si="50"/>
        <v>3992</v>
      </c>
      <c r="L552" t="s">
        <v>20</v>
      </c>
      <c r="M552">
        <f t="shared" si="51"/>
        <v>1</v>
      </c>
      <c r="N552" t="s">
        <v>21</v>
      </c>
      <c r="O552" t="s">
        <v>36</v>
      </c>
      <c r="P552" t="str">
        <f t="shared" si="52"/>
        <v>4</v>
      </c>
      <c r="Q552" t="str">
        <f t="shared" si="53"/>
        <v>3000-3999</v>
      </c>
    </row>
    <row r="553" spans="1:17">
      <c r="A553">
        <v>552</v>
      </c>
      <c r="B553" s="17">
        <v>42851</v>
      </c>
      <c r="C553" t="str">
        <f t="shared" si="48"/>
        <v>April</v>
      </c>
      <c r="D553">
        <f t="shared" si="49"/>
        <v>2017</v>
      </c>
      <c r="E553" t="s">
        <v>27</v>
      </c>
      <c r="F553" t="s">
        <v>24</v>
      </c>
      <c r="G553" t="s">
        <v>32</v>
      </c>
      <c r="H553">
        <v>499</v>
      </c>
      <c r="I553">
        <v>4</v>
      </c>
      <c r="J553">
        <v>1996</v>
      </c>
      <c r="K553">
        <f t="shared" si="50"/>
        <v>1996</v>
      </c>
      <c r="L553" t="s">
        <v>31</v>
      </c>
      <c r="M553">
        <f t="shared" si="51"/>
        <v>2</v>
      </c>
      <c r="N553" t="s">
        <v>21</v>
      </c>
      <c r="O553" t="s">
        <v>36</v>
      </c>
      <c r="P553" t="str">
        <f t="shared" si="52"/>
        <v>4</v>
      </c>
      <c r="Q553" t="str">
        <f t="shared" si="53"/>
        <v>1000-1999</v>
      </c>
    </row>
    <row r="554" spans="1:17">
      <c r="A554">
        <v>553</v>
      </c>
      <c r="B554" s="17">
        <v>42851</v>
      </c>
      <c r="C554" t="str">
        <f t="shared" si="48"/>
        <v>April</v>
      </c>
      <c r="D554">
        <f t="shared" si="49"/>
        <v>2017</v>
      </c>
      <c r="E554" t="s">
        <v>27</v>
      </c>
      <c r="F554" t="s">
        <v>28</v>
      </c>
      <c r="G554" t="s">
        <v>37</v>
      </c>
      <c r="H554">
        <v>399</v>
      </c>
      <c r="I554">
        <v>8</v>
      </c>
      <c r="J554">
        <v>3192</v>
      </c>
      <c r="K554">
        <f t="shared" si="50"/>
        <v>3192</v>
      </c>
      <c r="L554" t="s">
        <v>20</v>
      </c>
      <c r="M554">
        <f t="shared" si="51"/>
        <v>1</v>
      </c>
      <c r="N554" t="s">
        <v>21</v>
      </c>
      <c r="O554" t="s">
        <v>29</v>
      </c>
      <c r="P554" t="str">
        <f t="shared" si="52"/>
        <v>3</v>
      </c>
      <c r="Q554" t="str">
        <f t="shared" si="53"/>
        <v>3000-3999</v>
      </c>
    </row>
    <row r="555" spans="1:17">
      <c r="A555">
        <v>554</v>
      </c>
      <c r="B555" s="17">
        <v>42851</v>
      </c>
      <c r="C555" t="str">
        <f t="shared" si="48"/>
        <v>April</v>
      </c>
      <c r="D555">
        <f t="shared" si="49"/>
        <v>2017</v>
      </c>
      <c r="E555" t="s">
        <v>23</v>
      </c>
      <c r="F555" t="s">
        <v>28</v>
      </c>
      <c r="G555" t="s">
        <v>32</v>
      </c>
      <c r="H555">
        <v>499</v>
      </c>
      <c r="I555">
        <v>8</v>
      </c>
      <c r="J555">
        <v>3992</v>
      </c>
      <c r="K555">
        <f t="shared" si="50"/>
        <v>3992</v>
      </c>
      <c r="L555" t="s">
        <v>31</v>
      </c>
      <c r="M555">
        <f t="shared" si="51"/>
        <v>2</v>
      </c>
      <c r="N555" t="s">
        <v>21</v>
      </c>
      <c r="O555" t="s">
        <v>26</v>
      </c>
      <c r="P555" t="str">
        <f t="shared" si="52"/>
        <v>1</v>
      </c>
      <c r="Q555" t="str">
        <f t="shared" si="53"/>
        <v>3000-3999</v>
      </c>
    </row>
    <row r="556" spans="1:17">
      <c r="A556">
        <v>555</v>
      </c>
      <c r="B556" s="17">
        <v>42851</v>
      </c>
      <c r="C556" t="str">
        <f t="shared" si="48"/>
        <v>April</v>
      </c>
      <c r="D556">
        <f t="shared" si="49"/>
        <v>2017</v>
      </c>
      <c r="E556" t="s">
        <v>23</v>
      </c>
      <c r="F556" t="s">
        <v>24</v>
      </c>
      <c r="G556" t="s">
        <v>37</v>
      </c>
      <c r="H556">
        <v>399</v>
      </c>
      <c r="I556">
        <v>8</v>
      </c>
      <c r="J556">
        <v>3192</v>
      </c>
      <c r="K556">
        <f t="shared" si="50"/>
        <v>3192</v>
      </c>
      <c r="L556" t="s">
        <v>20</v>
      </c>
      <c r="M556">
        <f t="shared" si="51"/>
        <v>1</v>
      </c>
      <c r="N556" t="s">
        <v>21</v>
      </c>
      <c r="O556" t="s">
        <v>29</v>
      </c>
      <c r="P556" t="str">
        <f t="shared" si="52"/>
        <v>3</v>
      </c>
      <c r="Q556" t="str">
        <f t="shared" si="53"/>
        <v>3000-3999</v>
      </c>
    </row>
    <row r="557" spans="1:17">
      <c r="A557">
        <v>556</v>
      </c>
      <c r="B557" s="17">
        <v>42851</v>
      </c>
      <c r="C557" t="str">
        <f t="shared" si="48"/>
        <v>April</v>
      </c>
      <c r="D557">
        <f t="shared" si="49"/>
        <v>2017</v>
      </c>
      <c r="E557" t="s">
        <v>23</v>
      </c>
      <c r="F557" t="s">
        <v>33</v>
      </c>
      <c r="G557" t="s">
        <v>19</v>
      </c>
      <c r="H557">
        <v>199</v>
      </c>
      <c r="I557">
        <v>4</v>
      </c>
      <c r="J557">
        <v>796</v>
      </c>
      <c r="K557">
        <f t="shared" si="50"/>
        <v>796</v>
      </c>
      <c r="L557" t="s">
        <v>31</v>
      </c>
      <c r="M557">
        <f t="shared" si="51"/>
        <v>2</v>
      </c>
      <c r="N557" t="s">
        <v>21</v>
      </c>
      <c r="O557" t="s">
        <v>38</v>
      </c>
      <c r="P557" t="str">
        <f t="shared" si="52"/>
        <v>5</v>
      </c>
      <c r="Q557" t="str">
        <f t="shared" si="53"/>
        <v>&lt;1000</v>
      </c>
    </row>
    <row r="558" spans="1:17">
      <c r="A558">
        <v>557</v>
      </c>
      <c r="B558" s="17">
        <v>42851</v>
      </c>
      <c r="C558" t="str">
        <f t="shared" si="48"/>
        <v>April</v>
      </c>
      <c r="D558">
        <f t="shared" si="49"/>
        <v>2017</v>
      </c>
      <c r="E558" t="s">
        <v>23</v>
      </c>
      <c r="F558" t="s">
        <v>24</v>
      </c>
      <c r="G558" t="s">
        <v>32</v>
      </c>
      <c r="H558">
        <v>499</v>
      </c>
      <c r="I558">
        <v>9</v>
      </c>
      <c r="J558">
        <v>4491</v>
      </c>
      <c r="K558">
        <f t="shared" si="50"/>
        <v>4491</v>
      </c>
      <c r="L558" t="s">
        <v>31</v>
      </c>
      <c r="M558">
        <f t="shared" si="51"/>
        <v>2</v>
      </c>
      <c r="N558" t="s">
        <v>34</v>
      </c>
      <c r="O558" t="s">
        <v>38</v>
      </c>
      <c r="P558" t="str">
        <f t="shared" si="52"/>
        <v>5</v>
      </c>
      <c r="Q558" t="str">
        <f t="shared" si="53"/>
        <v>&gt;4000</v>
      </c>
    </row>
    <row r="559" spans="1:17">
      <c r="A559">
        <v>558</v>
      </c>
      <c r="B559" s="17">
        <v>42852</v>
      </c>
      <c r="C559" t="str">
        <f t="shared" si="48"/>
        <v>April</v>
      </c>
      <c r="D559">
        <f t="shared" si="49"/>
        <v>2017</v>
      </c>
      <c r="E559" t="s">
        <v>17</v>
      </c>
      <c r="F559" t="s">
        <v>40</v>
      </c>
      <c r="G559" t="s">
        <v>30</v>
      </c>
      <c r="H559">
        <v>99</v>
      </c>
      <c r="I559">
        <v>7</v>
      </c>
      <c r="J559">
        <v>693</v>
      </c>
      <c r="K559">
        <f t="shared" si="50"/>
        <v>693</v>
      </c>
      <c r="L559" t="s">
        <v>31</v>
      </c>
      <c r="M559">
        <f t="shared" si="51"/>
        <v>2</v>
      </c>
      <c r="N559" t="s">
        <v>21</v>
      </c>
      <c r="O559" t="s">
        <v>29</v>
      </c>
      <c r="P559" t="str">
        <f t="shared" si="52"/>
        <v>3</v>
      </c>
      <c r="Q559" t="str">
        <f t="shared" si="53"/>
        <v>&lt;1000</v>
      </c>
    </row>
    <row r="560" spans="1:17">
      <c r="A560">
        <v>559</v>
      </c>
      <c r="B560" s="17">
        <v>42852</v>
      </c>
      <c r="C560" t="str">
        <f t="shared" si="48"/>
        <v>April</v>
      </c>
      <c r="D560">
        <f t="shared" si="49"/>
        <v>2017</v>
      </c>
      <c r="E560" t="s">
        <v>27</v>
      </c>
      <c r="F560" t="s">
        <v>39</v>
      </c>
      <c r="G560" t="s">
        <v>19</v>
      </c>
      <c r="H560">
        <v>199</v>
      </c>
      <c r="I560">
        <v>8</v>
      </c>
      <c r="J560">
        <v>1592</v>
      </c>
      <c r="K560">
        <f t="shared" si="50"/>
        <v>1592</v>
      </c>
      <c r="L560" t="s">
        <v>20</v>
      </c>
      <c r="M560">
        <f t="shared" si="51"/>
        <v>1</v>
      </c>
      <c r="N560" t="s">
        <v>21</v>
      </c>
      <c r="O560" t="s">
        <v>29</v>
      </c>
      <c r="P560" t="str">
        <f t="shared" si="52"/>
        <v>3</v>
      </c>
      <c r="Q560" t="str">
        <f t="shared" si="53"/>
        <v>1000-1999</v>
      </c>
    </row>
    <row r="561" spans="1:17">
      <c r="A561">
        <v>560</v>
      </c>
      <c r="B561" s="17">
        <v>42852</v>
      </c>
      <c r="C561" t="str">
        <f t="shared" si="48"/>
        <v>April</v>
      </c>
      <c r="D561">
        <f t="shared" si="49"/>
        <v>2017</v>
      </c>
      <c r="E561" t="s">
        <v>27</v>
      </c>
      <c r="F561" t="s">
        <v>35</v>
      </c>
      <c r="G561" t="s">
        <v>25</v>
      </c>
      <c r="H561">
        <v>299</v>
      </c>
      <c r="I561">
        <v>3</v>
      </c>
      <c r="J561">
        <v>897</v>
      </c>
      <c r="K561">
        <f t="shared" si="50"/>
        <v>897</v>
      </c>
      <c r="L561" t="s">
        <v>20</v>
      </c>
      <c r="M561">
        <f t="shared" si="51"/>
        <v>1</v>
      </c>
      <c r="N561" t="s">
        <v>21</v>
      </c>
      <c r="O561" t="s">
        <v>22</v>
      </c>
      <c r="P561" t="str">
        <f t="shared" si="52"/>
        <v>2</v>
      </c>
      <c r="Q561" t="str">
        <f t="shared" si="53"/>
        <v>&lt;1000</v>
      </c>
    </row>
    <row r="562" spans="1:17">
      <c r="A562">
        <v>561</v>
      </c>
      <c r="B562" s="17">
        <v>42852</v>
      </c>
      <c r="C562" t="str">
        <f t="shared" si="48"/>
        <v>April</v>
      </c>
      <c r="D562">
        <f t="shared" si="49"/>
        <v>2017</v>
      </c>
      <c r="E562" t="s">
        <v>27</v>
      </c>
      <c r="F562" t="s">
        <v>18</v>
      </c>
      <c r="G562" t="s">
        <v>32</v>
      </c>
      <c r="H562">
        <v>499</v>
      </c>
      <c r="I562">
        <v>1</v>
      </c>
      <c r="J562">
        <v>499</v>
      </c>
      <c r="K562">
        <f t="shared" si="50"/>
        <v>499</v>
      </c>
      <c r="L562" t="s">
        <v>20</v>
      </c>
      <c r="M562">
        <f t="shared" si="51"/>
        <v>1</v>
      </c>
      <c r="N562" t="s">
        <v>21</v>
      </c>
      <c r="O562" t="s">
        <v>29</v>
      </c>
      <c r="P562" t="str">
        <f t="shared" si="52"/>
        <v>3</v>
      </c>
      <c r="Q562" t="str">
        <f t="shared" si="53"/>
        <v>&lt;1000</v>
      </c>
    </row>
    <row r="563" spans="1:17">
      <c r="A563">
        <v>562</v>
      </c>
      <c r="B563" s="17">
        <v>42852</v>
      </c>
      <c r="C563" t="str">
        <f t="shared" si="48"/>
        <v>April</v>
      </c>
      <c r="D563">
        <f t="shared" si="49"/>
        <v>2017</v>
      </c>
      <c r="E563" t="s">
        <v>27</v>
      </c>
      <c r="F563" t="s">
        <v>24</v>
      </c>
      <c r="G563" t="s">
        <v>32</v>
      </c>
      <c r="H563">
        <v>499</v>
      </c>
      <c r="I563">
        <v>1</v>
      </c>
      <c r="J563">
        <v>499</v>
      </c>
      <c r="K563">
        <f t="shared" si="50"/>
        <v>499</v>
      </c>
      <c r="L563" t="s">
        <v>31</v>
      </c>
      <c r="M563">
        <f t="shared" si="51"/>
        <v>2</v>
      </c>
      <c r="N563" t="s">
        <v>21</v>
      </c>
      <c r="O563" t="s">
        <v>22</v>
      </c>
      <c r="P563" t="str">
        <f t="shared" si="52"/>
        <v>2</v>
      </c>
      <c r="Q563" t="str">
        <f t="shared" si="53"/>
        <v>&lt;1000</v>
      </c>
    </row>
    <row r="564" spans="1:17">
      <c r="A564">
        <v>563</v>
      </c>
      <c r="B564" s="17">
        <v>42852</v>
      </c>
      <c r="C564" t="str">
        <f t="shared" si="48"/>
        <v>April</v>
      </c>
      <c r="D564">
        <f t="shared" si="49"/>
        <v>2017</v>
      </c>
      <c r="E564" t="s">
        <v>17</v>
      </c>
      <c r="F564" t="s">
        <v>18</v>
      </c>
      <c r="G564" t="s">
        <v>25</v>
      </c>
      <c r="H564">
        <v>299</v>
      </c>
      <c r="I564">
        <v>9</v>
      </c>
      <c r="J564">
        <v>2691</v>
      </c>
      <c r="K564">
        <f t="shared" si="50"/>
        <v>2691</v>
      </c>
      <c r="L564" t="s">
        <v>20</v>
      </c>
      <c r="M564">
        <f t="shared" si="51"/>
        <v>1</v>
      </c>
      <c r="N564" t="s">
        <v>21</v>
      </c>
      <c r="O564" t="s">
        <v>38</v>
      </c>
      <c r="P564" t="str">
        <f t="shared" si="52"/>
        <v>5</v>
      </c>
      <c r="Q564" t="str">
        <f t="shared" si="53"/>
        <v>2000-2999</v>
      </c>
    </row>
    <row r="565" spans="1:17">
      <c r="A565">
        <v>564</v>
      </c>
      <c r="B565" s="17">
        <v>42852</v>
      </c>
      <c r="C565" t="str">
        <f t="shared" si="48"/>
        <v>April</v>
      </c>
      <c r="D565">
        <f t="shared" si="49"/>
        <v>2017</v>
      </c>
      <c r="E565" t="s">
        <v>23</v>
      </c>
      <c r="F565" t="s">
        <v>18</v>
      </c>
      <c r="G565" t="s">
        <v>37</v>
      </c>
      <c r="H565">
        <v>399</v>
      </c>
      <c r="I565">
        <v>1</v>
      </c>
      <c r="J565">
        <v>399</v>
      </c>
      <c r="K565">
        <f t="shared" si="50"/>
        <v>399</v>
      </c>
      <c r="L565" t="s">
        <v>20</v>
      </c>
      <c r="M565">
        <f t="shared" si="51"/>
        <v>1</v>
      </c>
      <c r="N565" t="s">
        <v>21</v>
      </c>
      <c r="O565" t="s">
        <v>36</v>
      </c>
      <c r="P565" t="str">
        <f t="shared" si="52"/>
        <v>4</v>
      </c>
      <c r="Q565" t="str">
        <f t="shared" si="53"/>
        <v>&lt;1000</v>
      </c>
    </row>
    <row r="566" spans="1:17">
      <c r="A566">
        <v>565</v>
      </c>
      <c r="B566" s="17">
        <v>42852</v>
      </c>
      <c r="C566" t="str">
        <f t="shared" si="48"/>
        <v>April</v>
      </c>
      <c r="D566">
        <f t="shared" si="49"/>
        <v>2017</v>
      </c>
      <c r="E566" t="s">
        <v>23</v>
      </c>
      <c r="F566" t="s">
        <v>33</v>
      </c>
      <c r="G566" t="s">
        <v>30</v>
      </c>
      <c r="H566">
        <v>99</v>
      </c>
      <c r="I566">
        <v>3</v>
      </c>
      <c r="J566">
        <v>297</v>
      </c>
      <c r="K566">
        <f t="shared" si="50"/>
        <v>297</v>
      </c>
      <c r="L566" t="s">
        <v>20</v>
      </c>
      <c r="M566">
        <f t="shared" si="51"/>
        <v>1</v>
      </c>
      <c r="N566" t="s">
        <v>21</v>
      </c>
      <c r="O566" t="s">
        <v>36</v>
      </c>
      <c r="P566" t="str">
        <f t="shared" si="52"/>
        <v>4</v>
      </c>
      <c r="Q566" t="str">
        <f t="shared" si="53"/>
        <v>&lt;1000</v>
      </c>
    </row>
    <row r="567" spans="1:17">
      <c r="A567">
        <v>566</v>
      </c>
      <c r="B567" s="17">
        <v>42852</v>
      </c>
      <c r="C567" t="str">
        <f t="shared" si="48"/>
        <v>April</v>
      </c>
      <c r="D567">
        <f t="shared" si="49"/>
        <v>2017</v>
      </c>
      <c r="E567" t="s">
        <v>17</v>
      </c>
      <c r="F567" t="s">
        <v>18</v>
      </c>
      <c r="G567" t="s">
        <v>37</v>
      </c>
      <c r="H567">
        <v>399</v>
      </c>
      <c r="I567">
        <v>8</v>
      </c>
      <c r="J567">
        <v>3192</v>
      </c>
      <c r="K567">
        <f t="shared" si="50"/>
        <v>3192</v>
      </c>
      <c r="L567" t="s">
        <v>20</v>
      </c>
      <c r="M567">
        <f t="shared" si="51"/>
        <v>1</v>
      </c>
      <c r="N567" t="s">
        <v>34</v>
      </c>
      <c r="O567" t="s">
        <v>29</v>
      </c>
      <c r="P567" t="str">
        <f t="shared" si="52"/>
        <v>3</v>
      </c>
      <c r="Q567" t="str">
        <f t="shared" si="53"/>
        <v>3000-3999</v>
      </c>
    </row>
    <row r="568" spans="1:17">
      <c r="A568">
        <v>567</v>
      </c>
      <c r="B568" s="17">
        <v>42852</v>
      </c>
      <c r="C568" t="str">
        <f t="shared" si="48"/>
        <v>April</v>
      </c>
      <c r="D568">
        <f t="shared" si="49"/>
        <v>2017</v>
      </c>
      <c r="E568" t="s">
        <v>17</v>
      </c>
      <c r="F568" t="s">
        <v>33</v>
      </c>
      <c r="G568" t="s">
        <v>25</v>
      </c>
      <c r="H568">
        <v>299</v>
      </c>
      <c r="I568">
        <v>8</v>
      </c>
      <c r="J568">
        <v>2392</v>
      </c>
      <c r="K568">
        <f t="shared" si="50"/>
        <v>2392</v>
      </c>
      <c r="L568" t="s">
        <v>20</v>
      </c>
      <c r="M568">
        <f t="shared" si="51"/>
        <v>1</v>
      </c>
      <c r="N568" t="s">
        <v>21</v>
      </c>
      <c r="O568" t="s">
        <v>29</v>
      </c>
      <c r="P568" t="str">
        <f t="shared" si="52"/>
        <v>3</v>
      </c>
      <c r="Q568" t="str">
        <f t="shared" si="53"/>
        <v>2000-2999</v>
      </c>
    </row>
    <row r="569" spans="1:17">
      <c r="A569">
        <v>568</v>
      </c>
      <c r="B569" s="17">
        <v>42852</v>
      </c>
      <c r="C569" t="str">
        <f t="shared" si="48"/>
        <v>April</v>
      </c>
      <c r="D569">
        <f t="shared" si="49"/>
        <v>2017</v>
      </c>
      <c r="E569" t="s">
        <v>27</v>
      </c>
      <c r="F569" t="s">
        <v>28</v>
      </c>
      <c r="G569" t="s">
        <v>19</v>
      </c>
      <c r="H569">
        <v>199</v>
      </c>
      <c r="I569">
        <v>7</v>
      </c>
      <c r="J569">
        <v>1393</v>
      </c>
      <c r="K569">
        <f t="shared" si="50"/>
        <v>1393</v>
      </c>
      <c r="L569" t="s">
        <v>20</v>
      </c>
      <c r="M569">
        <f t="shared" si="51"/>
        <v>1</v>
      </c>
      <c r="N569" t="s">
        <v>21</v>
      </c>
      <c r="O569" t="s">
        <v>22</v>
      </c>
      <c r="P569" t="str">
        <f t="shared" si="52"/>
        <v>2</v>
      </c>
      <c r="Q569" t="str">
        <f t="shared" si="53"/>
        <v>1000-1999</v>
      </c>
    </row>
    <row r="570" spans="1:17">
      <c r="A570">
        <v>569</v>
      </c>
      <c r="B570" s="17">
        <v>42853</v>
      </c>
      <c r="C570" t="str">
        <f t="shared" si="48"/>
        <v>April</v>
      </c>
      <c r="D570">
        <f t="shared" si="49"/>
        <v>2017</v>
      </c>
      <c r="E570" t="s">
        <v>17</v>
      </c>
      <c r="F570" t="s">
        <v>28</v>
      </c>
      <c r="G570" t="s">
        <v>19</v>
      </c>
      <c r="H570">
        <v>199</v>
      </c>
      <c r="I570">
        <v>3</v>
      </c>
      <c r="J570">
        <v>597</v>
      </c>
      <c r="K570">
        <f t="shared" si="50"/>
        <v>597</v>
      </c>
      <c r="L570" t="s">
        <v>20</v>
      </c>
      <c r="M570">
        <f t="shared" si="51"/>
        <v>1</v>
      </c>
      <c r="N570" t="s">
        <v>21</v>
      </c>
      <c r="O570" t="s">
        <v>22</v>
      </c>
      <c r="P570" t="str">
        <f t="shared" si="52"/>
        <v>2</v>
      </c>
      <c r="Q570" t="str">
        <f t="shared" si="53"/>
        <v>&lt;1000</v>
      </c>
    </row>
    <row r="571" spans="1:17">
      <c r="A571">
        <v>570</v>
      </c>
      <c r="B571" s="17">
        <v>42854</v>
      </c>
      <c r="C571" t="str">
        <f t="shared" si="48"/>
        <v>April</v>
      </c>
      <c r="D571">
        <f t="shared" si="49"/>
        <v>2017</v>
      </c>
      <c r="E571" t="s">
        <v>17</v>
      </c>
      <c r="F571" t="s">
        <v>28</v>
      </c>
      <c r="G571" t="s">
        <v>25</v>
      </c>
      <c r="H571">
        <v>299</v>
      </c>
      <c r="I571">
        <v>7</v>
      </c>
      <c r="J571">
        <v>2093</v>
      </c>
      <c r="K571">
        <f t="shared" si="50"/>
        <v>2093</v>
      </c>
      <c r="L571" t="s">
        <v>20</v>
      </c>
      <c r="M571">
        <f t="shared" si="51"/>
        <v>1</v>
      </c>
      <c r="N571" t="s">
        <v>21</v>
      </c>
      <c r="O571" t="s">
        <v>22</v>
      </c>
      <c r="P571" t="str">
        <f t="shared" si="52"/>
        <v>2</v>
      </c>
      <c r="Q571" t="str">
        <f t="shared" si="53"/>
        <v>2000-2999</v>
      </c>
    </row>
    <row r="572" spans="1:17">
      <c r="A572">
        <v>571</v>
      </c>
      <c r="B572" s="17">
        <v>42854</v>
      </c>
      <c r="C572" t="str">
        <f t="shared" si="48"/>
        <v>April</v>
      </c>
      <c r="D572">
        <f t="shared" si="49"/>
        <v>2017</v>
      </c>
      <c r="E572" t="s">
        <v>17</v>
      </c>
      <c r="F572" t="s">
        <v>35</v>
      </c>
      <c r="G572" t="s">
        <v>19</v>
      </c>
      <c r="H572">
        <v>199</v>
      </c>
      <c r="I572">
        <v>6</v>
      </c>
      <c r="J572">
        <v>1194</v>
      </c>
      <c r="K572">
        <f t="shared" si="50"/>
        <v>1194</v>
      </c>
      <c r="L572" t="s">
        <v>20</v>
      </c>
      <c r="M572">
        <f t="shared" si="51"/>
        <v>1</v>
      </c>
      <c r="N572" t="s">
        <v>21</v>
      </c>
      <c r="O572" t="s">
        <v>26</v>
      </c>
      <c r="P572" t="str">
        <f t="shared" si="52"/>
        <v>1</v>
      </c>
      <c r="Q572" t="str">
        <f t="shared" si="53"/>
        <v>1000-1999</v>
      </c>
    </row>
    <row r="573" spans="1:17">
      <c r="A573">
        <v>572</v>
      </c>
      <c r="B573" s="17">
        <v>42854</v>
      </c>
      <c r="C573" t="str">
        <f t="shared" si="48"/>
        <v>April</v>
      </c>
      <c r="D573">
        <f t="shared" si="49"/>
        <v>2017</v>
      </c>
      <c r="E573" t="s">
        <v>23</v>
      </c>
      <c r="F573" t="s">
        <v>24</v>
      </c>
      <c r="G573" t="s">
        <v>32</v>
      </c>
      <c r="H573">
        <v>499</v>
      </c>
      <c r="I573">
        <v>9</v>
      </c>
      <c r="J573">
        <v>4491</v>
      </c>
      <c r="K573">
        <f t="shared" si="50"/>
        <v>4491</v>
      </c>
      <c r="L573" t="s">
        <v>20</v>
      </c>
      <c r="M573">
        <f t="shared" si="51"/>
        <v>1</v>
      </c>
      <c r="N573" t="s">
        <v>21</v>
      </c>
      <c r="O573" t="s">
        <v>22</v>
      </c>
      <c r="P573" t="str">
        <f t="shared" si="52"/>
        <v>2</v>
      </c>
      <c r="Q573" t="str">
        <f t="shared" si="53"/>
        <v>&gt;4000</v>
      </c>
    </row>
    <row r="574" spans="1:17">
      <c r="A574">
        <v>573</v>
      </c>
      <c r="B574" s="17">
        <v>42854</v>
      </c>
      <c r="C574" t="str">
        <f t="shared" si="48"/>
        <v>April</v>
      </c>
      <c r="D574">
        <f t="shared" si="49"/>
        <v>2017</v>
      </c>
      <c r="E574" t="s">
        <v>17</v>
      </c>
      <c r="F574" t="s">
        <v>28</v>
      </c>
      <c r="G574" t="s">
        <v>25</v>
      </c>
      <c r="H574">
        <v>299</v>
      </c>
      <c r="I574">
        <v>1</v>
      </c>
      <c r="J574">
        <v>299</v>
      </c>
      <c r="K574">
        <f t="shared" si="50"/>
        <v>299</v>
      </c>
      <c r="L574" t="s">
        <v>20</v>
      </c>
      <c r="M574">
        <f t="shared" si="51"/>
        <v>1</v>
      </c>
      <c r="N574" t="s">
        <v>34</v>
      </c>
      <c r="O574" t="s">
        <v>29</v>
      </c>
      <c r="P574" t="str">
        <f t="shared" si="52"/>
        <v>3</v>
      </c>
      <c r="Q574" t="str">
        <f t="shared" si="53"/>
        <v>&lt;1000</v>
      </c>
    </row>
    <row r="575" spans="1:17">
      <c r="A575">
        <v>574</v>
      </c>
      <c r="B575" s="17">
        <v>42854</v>
      </c>
      <c r="C575" t="str">
        <f t="shared" si="48"/>
        <v>April</v>
      </c>
      <c r="D575">
        <f t="shared" si="49"/>
        <v>2017</v>
      </c>
      <c r="E575" t="s">
        <v>17</v>
      </c>
      <c r="F575" t="s">
        <v>40</v>
      </c>
      <c r="G575" t="s">
        <v>37</v>
      </c>
      <c r="H575">
        <v>399</v>
      </c>
      <c r="I575">
        <v>7</v>
      </c>
      <c r="J575">
        <v>2793</v>
      </c>
      <c r="K575">
        <f t="shared" si="50"/>
        <v>2793</v>
      </c>
      <c r="L575" t="s">
        <v>20</v>
      </c>
      <c r="M575">
        <f t="shared" si="51"/>
        <v>1</v>
      </c>
      <c r="N575" t="s">
        <v>21</v>
      </c>
      <c r="O575" t="s">
        <v>29</v>
      </c>
      <c r="P575" t="str">
        <f t="shared" si="52"/>
        <v>3</v>
      </c>
      <c r="Q575" t="str">
        <f t="shared" si="53"/>
        <v>2000-2999</v>
      </c>
    </row>
    <row r="576" spans="1:17">
      <c r="A576">
        <v>575</v>
      </c>
      <c r="B576" s="17">
        <v>42854</v>
      </c>
      <c r="C576" t="str">
        <f t="shared" si="48"/>
        <v>April</v>
      </c>
      <c r="D576">
        <f t="shared" si="49"/>
        <v>2017</v>
      </c>
      <c r="E576" t="s">
        <v>27</v>
      </c>
      <c r="F576" t="s">
        <v>28</v>
      </c>
      <c r="G576" t="s">
        <v>37</v>
      </c>
      <c r="H576">
        <v>399</v>
      </c>
      <c r="I576">
        <v>1</v>
      </c>
      <c r="J576">
        <v>399</v>
      </c>
      <c r="K576">
        <f t="shared" si="50"/>
        <v>399</v>
      </c>
      <c r="L576" t="s">
        <v>31</v>
      </c>
      <c r="M576">
        <f t="shared" si="51"/>
        <v>2</v>
      </c>
      <c r="N576" t="s">
        <v>21</v>
      </c>
      <c r="O576" t="s">
        <v>29</v>
      </c>
      <c r="P576" t="str">
        <f t="shared" si="52"/>
        <v>3</v>
      </c>
      <c r="Q576" t="str">
        <f t="shared" si="53"/>
        <v>&lt;1000</v>
      </c>
    </row>
    <row r="577" spans="1:17">
      <c r="A577">
        <v>576</v>
      </c>
      <c r="B577" s="17">
        <v>42854</v>
      </c>
      <c r="C577" t="str">
        <f t="shared" si="48"/>
        <v>April</v>
      </c>
      <c r="D577">
        <f t="shared" si="49"/>
        <v>2017</v>
      </c>
      <c r="E577" t="s">
        <v>23</v>
      </c>
      <c r="F577" t="s">
        <v>33</v>
      </c>
      <c r="G577" t="s">
        <v>32</v>
      </c>
      <c r="H577">
        <v>499</v>
      </c>
      <c r="I577">
        <v>7</v>
      </c>
      <c r="J577">
        <v>3493</v>
      </c>
      <c r="K577">
        <f t="shared" si="50"/>
        <v>3493</v>
      </c>
      <c r="L577" t="s">
        <v>31</v>
      </c>
      <c r="M577">
        <f t="shared" si="51"/>
        <v>2</v>
      </c>
      <c r="N577" t="s">
        <v>21</v>
      </c>
      <c r="O577" t="s">
        <v>26</v>
      </c>
      <c r="P577" t="str">
        <f t="shared" si="52"/>
        <v>1</v>
      </c>
      <c r="Q577" t="str">
        <f t="shared" si="53"/>
        <v>3000-3999</v>
      </c>
    </row>
    <row r="578" spans="1:17">
      <c r="A578">
        <v>577</v>
      </c>
      <c r="B578" s="17">
        <v>42854</v>
      </c>
      <c r="C578" t="str">
        <f t="shared" si="48"/>
        <v>April</v>
      </c>
      <c r="D578">
        <f t="shared" si="49"/>
        <v>2017</v>
      </c>
      <c r="E578" t="s">
        <v>23</v>
      </c>
      <c r="F578" t="s">
        <v>35</v>
      </c>
      <c r="G578" t="s">
        <v>30</v>
      </c>
      <c r="H578">
        <v>99</v>
      </c>
      <c r="I578">
        <v>5</v>
      </c>
      <c r="J578">
        <v>495</v>
      </c>
      <c r="K578">
        <f t="shared" si="50"/>
        <v>495</v>
      </c>
      <c r="L578" t="s">
        <v>20</v>
      </c>
      <c r="M578">
        <f t="shared" si="51"/>
        <v>1</v>
      </c>
      <c r="N578" t="s">
        <v>21</v>
      </c>
      <c r="O578" t="s">
        <v>29</v>
      </c>
      <c r="P578" t="str">
        <f t="shared" si="52"/>
        <v>3</v>
      </c>
      <c r="Q578" t="str">
        <f t="shared" si="53"/>
        <v>&lt;1000</v>
      </c>
    </row>
    <row r="579" spans="1:17">
      <c r="A579">
        <v>578</v>
      </c>
      <c r="B579" s="17">
        <v>42855</v>
      </c>
      <c r="C579" t="str">
        <f t="shared" ref="C579:C642" si="54">TEXT(B579,"MMMM")</f>
        <v>April</v>
      </c>
      <c r="D579">
        <f t="shared" ref="D579:D642" si="55">YEAR(B579)</f>
        <v>2017</v>
      </c>
      <c r="E579" t="s">
        <v>17</v>
      </c>
      <c r="F579" t="s">
        <v>28</v>
      </c>
      <c r="G579" t="s">
        <v>37</v>
      </c>
      <c r="H579">
        <v>399</v>
      </c>
      <c r="I579">
        <v>8</v>
      </c>
      <c r="J579">
        <v>3192</v>
      </c>
      <c r="K579">
        <f t="shared" ref="K579:K642" si="56">H579*I579</f>
        <v>3192</v>
      </c>
      <c r="L579" t="s">
        <v>20</v>
      </c>
      <c r="M579">
        <f t="shared" ref="M579:M642" si="57">IF(L579="on-time",1,2)</f>
        <v>1</v>
      </c>
      <c r="N579" t="s">
        <v>21</v>
      </c>
      <c r="O579" t="s">
        <v>29</v>
      </c>
      <c r="P579" t="str">
        <f t="shared" ref="P579:P642" si="58">MID(O579,2,1)</f>
        <v>3</v>
      </c>
      <c r="Q579" t="str">
        <f t="shared" ref="Q579:Q642" si="59">_xlfn.IFS(J:J&lt;1000,"&lt;1000",AND(J:J&gt;=1000,J:J&lt;2000),"1000-1999",AND(J:J&gt;=2000,J:J&lt;3000),"2000-2999",AND(J:J&gt;=3000,J:J&lt;4000),"3000-3999",J:J&gt;4000,"&gt;4000")</f>
        <v>3000-3999</v>
      </c>
    </row>
    <row r="580" spans="1:17">
      <c r="A580">
        <v>579</v>
      </c>
      <c r="B580" s="17">
        <v>42855</v>
      </c>
      <c r="C580" t="str">
        <f t="shared" si="54"/>
        <v>April</v>
      </c>
      <c r="D580">
        <f t="shared" si="55"/>
        <v>2017</v>
      </c>
      <c r="E580" t="s">
        <v>17</v>
      </c>
      <c r="F580" t="s">
        <v>24</v>
      </c>
      <c r="G580" t="s">
        <v>19</v>
      </c>
      <c r="H580">
        <v>199</v>
      </c>
      <c r="I580">
        <v>3</v>
      </c>
      <c r="J580">
        <v>597</v>
      </c>
      <c r="K580">
        <f t="shared" si="56"/>
        <v>597</v>
      </c>
      <c r="L580" t="s">
        <v>31</v>
      </c>
      <c r="M580">
        <f t="shared" si="57"/>
        <v>2</v>
      </c>
      <c r="N580" t="s">
        <v>21</v>
      </c>
      <c r="O580" t="s">
        <v>29</v>
      </c>
      <c r="P580" t="str">
        <f t="shared" si="58"/>
        <v>3</v>
      </c>
      <c r="Q580" t="str">
        <f t="shared" si="59"/>
        <v>&lt;1000</v>
      </c>
    </row>
    <row r="581" spans="1:17">
      <c r="A581">
        <v>580</v>
      </c>
      <c r="B581" s="17">
        <v>42855</v>
      </c>
      <c r="C581" t="str">
        <f t="shared" si="54"/>
        <v>April</v>
      </c>
      <c r="D581">
        <f t="shared" si="55"/>
        <v>2017</v>
      </c>
      <c r="E581" t="s">
        <v>27</v>
      </c>
      <c r="F581" t="s">
        <v>40</v>
      </c>
      <c r="G581" t="s">
        <v>19</v>
      </c>
      <c r="H581">
        <v>199</v>
      </c>
      <c r="I581">
        <v>10</v>
      </c>
      <c r="J581">
        <v>1990</v>
      </c>
      <c r="K581">
        <f t="shared" si="56"/>
        <v>1990</v>
      </c>
      <c r="L581" t="s">
        <v>20</v>
      </c>
      <c r="M581">
        <f t="shared" si="57"/>
        <v>1</v>
      </c>
      <c r="N581" t="s">
        <v>21</v>
      </c>
      <c r="O581" t="s">
        <v>22</v>
      </c>
      <c r="P581" t="str">
        <f t="shared" si="58"/>
        <v>2</v>
      </c>
      <c r="Q581" t="str">
        <f t="shared" si="59"/>
        <v>1000-1999</v>
      </c>
    </row>
    <row r="582" spans="1:17">
      <c r="A582">
        <v>581</v>
      </c>
      <c r="B582" s="17">
        <v>42855</v>
      </c>
      <c r="C582" t="str">
        <f t="shared" si="54"/>
        <v>April</v>
      </c>
      <c r="D582">
        <f t="shared" si="55"/>
        <v>2017</v>
      </c>
      <c r="E582" t="s">
        <v>23</v>
      </c>
      <c r="F582" t="s">
        <v>24</v>
      </c>
      <c r="G582" t="s">
        <v>30</v>
      </c>
      <c r="H582">
        <v>99</v>
      </c>
      <c r="I582">
        <v>6</v>
      </c>
      <c r="J582">
        <v>594</v>
      </c>
      <c r="K582">
        <f t="shared" si="56"/>
        <v>594</v>
      </c>
      <c r="L582" t="s">
        <v>20</v>
      </c>
      <c r="M582">
        <f t="shared" si="57"/>
        <v>1</v>
      </c>
      <c r="N582" t="s">
        <v>21</v>
      </c>
      <c r="O582" t="s">
        <v>29</v>
      </c>
      <c r="P582" t="str">
        <f t="shared" si="58"/>
        <v>3</v>
      </c>
      <c r="Q582" t="str">
        <f t="shared" si="59"/>
        <v>&lt;1000</v>
      </c>
    </row>
    <row r="583" spans="1:17">
      <c r="A583">
        <v>582</v>
      </c>
      <c r="B583" s="17">
        <v>42855</v>
      </c>
      <c r="C583" t="str">
        <f t="shared" si="54"/>
        <v>April</v>
      </c>
      <c r="D583">
        <f t="shared" si="55"/>
        <v>2017</v>
      </c>
      <c r="E583" t="s">
        <v>17</v>
      </c>
      <c r="F583" t="s">
        <v>40</v>
      </c>
      <c r="G583" t="s">
        <v>37</v>
      </c>
      <c r="H583">
        <v>399</v>
      </c>
      <c r="I583">
        <v>8</v>
      </c>
      <c r="J583">
        <v>3192</v>
      </c>
      <c r="K583">
        <f t="shared" si="56"/>
        <v>3192</v>
      </c>
      <c r="L583" t="s">
        <v>31</v>
      </c>
      <c r="M583">
        <f t="shared" si="57"/>
        <v>2</v>
      </c>
      <c r="N583" t="s">
        <v>21</v>
      </c>
      <c r="O583" t="s">
        <v>29</v>
      </c>
      <c r="P583" t="str">
        <f t="shared" si="58"/>
        <v>3</v>
      </c>
      <c r="Q583" t="str">
        <f t="shared" si="59"/>
        <v>3000-3999</v>
      </c>
    </row>
    <row r="584" spans="1:17">
      <c r="A584">
        <v>583</v>
      </c>
      <c r="B584" s="17">
        <v>42855</v>
      </c>
      <c r="C584" t="str">
        <f t="shared" si="54"/>
        <v>April</v>
      </c>
      <c r="D584">
        <f t="shared" si="55"/>
        <v>2017</v>
      </c>
      <c r="E584" t="s">
        <v>27</v>
      </c>
      <c r="F584" t="s">
        <v>35</v>
      </c>
      <c r="G584" t="s">
        <v>30</v>
      </c>
      <c r="H584">
        <v>99</v>
      </c>
      <c r="I584">
        <v>10</v>
      </c>
      <c r="J584">
        <v>990</v>
      </c>
      <c r="K584">
        <f t="shared" si="56"/>
        <v>990</v>
      </c>
      <c r="L584" t="s">
        <v>20</v>
      </c>
      <c r="M584">
        <f t="shared" si="57"/>
        <v>1</v>
      </c>
      <c r="N584" t="s">
        <v>21</v>
      </c>
      <c r="O584" t="s">
        <v>29</v>
      </c>
      <c r="P584" t="str">
        <f t="shared" si="58"/>
        <v>3</v>
      </c>
      <c r="Q584" t="str">
        <f t="shared" si="59"/>
        <v>&lt;1000</v>
      </c>
    </row>
    <row r="585" spans="1:17">
      <c r="A585">
        <v>584</v>
      </c>
      <c r="B585" s="17">
        <v>42855</v>
      </c>
      <c r="C585" t="str">
        <f t="shared" si="54"/>
        <v>April</v>
      </c>
      <c r="D585">
        <f t="shared" si="55"/>
        <v>2017</v>
      </c>
      <c r="E585" t="s">
        <v>27</v>
      </c>
      <c r="F585" t="s">
        <v>40</v>
      </c>
      <c r="G585" t="s">
        <v>30</v>
      </c>
      <c r="H585">
        <v>99</v>
      </c>
      <c r="I585">
        <v>7</v>
      </c>
      <c r="J585">
        <v>693</v>
      </c>
      <c r="K585">
        <f t="shared" si="56"/>
        <v>693</v>
      </c>
      <c r="L585" t="s">
        <v>31</v>
      </c>
      <c r="M585">
        <f t="shared" si="57"/>
        <v>2</v>
      </c>
      <c r="N585" t="s">
        <v>21</v>
      </c>
      <c r="O585" t="s">
        <v>22</v>
      </c>
      <c r="P585" t="str">
        <f t="shared" si="58"/>
        <v>2</v>
      </c>
      <c r="Q585" t="str">
        <f t="shared" si="59"/>
        <v>&lt;1000</v>
      </c>
    </row>
    <row r="586" spans="1:17">
      <c r="A586">
        <v>585</v>
      </c>
      <c r="B586" s="17">
        <v>42855</v>
      </c>
      <c r="C586" t="str">
        <f t="shared" si="54"/>
        <v>April</v>
      </c>
      <c r="D586">
        <f t="shared" si="55"/>
        <v>2017</v>
      </c>
      <c r="E586" t="s">
        <v>23</v>
      </c>
      <c r="F586" t="s">
        <v>39</v>
      </c>
      <c r="G586" t="s">
        <v>30</v>
      </c>
      <c r="H586">
        <v>99</v>
      </c>
      <c r="I586">
        <v>1</v>
      </c>
      <c r="J586">
        <v>99</v>
      </c>
      <c r="K586">
        <f t="shared" si="56"/>
        <v>99</v>
      </c>
      <c r="L586" t="s">
        <v>20</v>
      </c>
      <c r="M586">
        <f t="shared" si="57"/>
        <v>1</v>
      </c>
      <c r="N586" t="s">
        <v>21</v>
      </c>
      <c r="O586" t="s">
        <v>22</v>
      </c>
      <c r="P586" t="str">
        <f t="shared" si="58"/>
        <v>2</v>
      </c>
      <c r="Q586" t="str">
        <f t="shared" si="59"/>
        <v>&lt;1000</v>
      </c>
    </row>
    <row r="587" spans="1:17">
      <c r="A587">
        <v>586</v>
      </c>
      <c r="B587" s="17">
        <v>42855</v>
      </c>
      <c r="C587" t="str">
        <f t="shared" si="54"/>
        <v>April</v>
      </c>
      <c r="D587">
        <f t="shared" si="55"/>
        <v>2017</v>
      </c>
      <c r="E587" t="s">
        <v>23</v>
      </c>
      <c r="F587" t="s">
        <v>35</v>
      </c>
      <c r="G587" t="s">
        <v>25</v>
      </c>
      <c r="H587">
        <v>299</v>
      </c>
      <c r="I587">
        <v>6</v>
      </c>
      <c r="J587">
        <v>1794</v>
      </c>
      <c r="K587">
        <f t="shared" si="56"/>
        <v>1794</v>
      </c>
      <c r="L587" t="s">
        <v>31</v>
      </c>
      <c r="M587">
        <f t="shared" si="57"/>
        <v>2</v>
      </c>
      <c r="N587" t="s">
        <v>21</v>
      </c>
      <c r="O587" t="s">
        <v>29</v>
      </c>
      <c r="P587" t="str">
        <f t="shared" si="58"/>
        <v>3</v>
      </c>
      <c r="Q587" t="str">
        <f t="shared" si="59"/>
        <v>1000-1999</v>
      </c>
    </row>
    <row r="588" spans="1:17">
      <c r="A588">
        <v>587</v>
      </c>
      <c r="B588" s="17">
        <v>42856</v>
      </c>
      <c r="C588" t="str">
        <f t="shared" si="54"/>
        <v>May</v>
      </c>
      <c r="D588">
        <f t="shared" si="55"/>
        <v>2017</v>
      </c>
      <c r="E588" t="s">
        <v>27</v>
      </c>
      <c r="F588" t="s">
        <v>35</v>
      </c>
      <c r="G588" t="s">
        <v>32</v>
      </c>
      <c r="H588">
        <v>499</v>
      </c>
      <c r="I588">
        <v>1</v>
      </c>
      <c r="J588">
        <v>499</v>
      </c>
      <c r="K588">
        <f t="shared" si="56"/>
        <v>499</v>
      </c>
      <c r="L588" t="s">
        <v>20</v>
      </c>
      <c r="M588">
        <f t="shared" si="57"/>
        <v>1</v>
      </c>
      <c r="N588" t="s">
        <v>21</v>
      </c>
      <c r="O588" t="s">
        <v>29</v>
      </c>
      <c r="P588" t="str">
        <f t="shared" si="58"/>
        <v>3</v>
      </c>
      <c r="Q588" t="str">
        <f t="shared" si="59"/>
        <v>&lt;1000</v>
      </c>
    </row>
    <row r="589" spans="1:17">
      <c r="A589">
        <v>588</v>
      </c>
      <c r="B589" s="17">
        <v>42856</v>
      </c>
      <c r="C589" t="str">
        <f t="shared" si="54"/>
        <v>May</v>
      </c>
      <c r="D589">
        <f t="shared" si="55"/>
        <v>2017</v>
      </c>
      <c r="E589" t="s">
        <v>23</v>
      </c>
      <c r="F589" t="s">
        <v>35</v>
      </c>
      <c r="G589" t="s">
        <v>25</v>
      </c>
      <c r="H589">
        <v>299</v>
      </c>
      <c r="I589">
        <v>7</v>
      </c>
      <c r="J589">
        <v>2093</v>
      </c>
      <c r="K589">
        <f t="shared" si="56"/>
        <v>2093</v>
      </c>
      <c r="L589" t="s">
        <v>20</v>
      </c>
      <c r="M589">
        <f t="shared" si="57"/>
        <v>1</v>
      </c>
      <c r="N589" t="s">
        <v>21</v>
      </c>
      <c r="O589" t="s">
        <v>29</v>
      </c>
      <c r="P589" t="str">
        <f t="shared" si="58"/>
        <v>3</v>
      </c>
      <c r="Q589" t="str">
        <f t="shared" si="59"/>
        <v>2000-2999</v>
      </c>
    </row>
    <row r="590" spans="1:17">
      <c r="A590">
        <v>589</v>
      </c>
      <c r="B590" s="17">
        <v>42856</v>
      </c>
      <c r="C590" t="str">
        <f t="shared" si="54"/>
        <v>May</v>
      </c>
      <c r="D590">
        <f t="shared" si="55"/>
        <v>2017</v>
      </c>
      <c r="E590" t="s">
        <v>27</v>
      </c>
      <c r="F590" t="s">
        <v>24</v>
      </c>
      <c r="G590" t="s">
        <v>30</v>
      </c>
      <c r="H590">
        <v>99</v>
      </c>
      <c r="I590">
        <v>1</v>
      </c>
      <c r="J590">
        <v>99</v>
      </c>
      <c r="K590">
        <f t="shared" si="56"/>
        <v>99</v>
      </c>
      <c r="L590" t="s">
        <v>20</v>
      </c>
      <c r="M590">
        <f t="shared" si="57"/>
        <v>1</v>
      </c>
      <c r="N590" t="s">
        <v>21</v>
      </c>
      <c r="O590" t="s">
        <v>36</v>
      </c>
      <c r="P590" t="str">
        <f t="shared" si="58"/>
        <v>4</v>
      </c>
      <c r="Q590" t="str">
        <f t="shared" si="59"/>
        <v>&lt;1000</v>
      </c>
    </row>
    <row r="591" spans="1:17">
      <c r="A591">
        <v>590</v>
      </c>
      <c r="B591" s="17">
        <v>42856</v>
      </c>
      <c r="C591" t="str">
        <f t="shared" si="54"/>
        <v>May</v>
      </c>
      <c r="D591">
        <f t="shared" si="55"/>
        <v>2017</v>
      </c>
      <c r="E591" t="s">
        <v>23</v>
      </c>
      <c r="F591" t="s">
        <v>18</v>
      </c>
      <c r="G591" t="s">
        <v>37</v>
      </c>
      <c r="H591">
        <v>399</v>
      </c>
      <c r="I591">
        <v>2</v>
      </c>
      <c r="J591">
        <v>798</v>
      </c>
      <c r="K591">
        <f t="shared" si="56"/>
        <v>798</v>
      </c>
      <c r="L591" t="s">
        <v>20</v>
      </c>
      <c r="M591">
        <f t="shared" si="57"/>
        <v>1</v>
      </c>
      <c r="N591" t="s">
        <v>21</v>
      </c>
      <c r="O591" t="s">
        <v>36</v>
      </c>
      <c r="P591" t="str">
        <f t="shared" si="58"/>
        <v>4</v>
      </c>
      <c r="Q591" t="str">
        <f t="shared" si="59"/>
        <v>&lt;1000</v>
      </c>
    </row>
    <row r="592" spans="1:17">
      <c r="A592">
        <v>591</v>
      </c>
      <c r="B592" s="17">
        <v>42857</v>
      </c>
      <c r="C592" t="str">
        <f t="shared" si="54"/>
        <v>May</v>
      </c>
      <c r="D592">
        <f t="shared" si="55"/>
        <v>2017</v>
      </c>
      <c r="E592" t="s">
        <v>23</v>
      </c>
      <c r="F592" t="s">
        <v>18</v>
      </c>
      <c r="G592" t="s">
        <v>19</v>
      </c>
      <c r="H592">
        <v>199</v>
      </c>
      <c r="I592">
        <v>6</v>
      </c>
      <c r="J592">
        <v>1194</v>
      </c>
      <c r="K592">
        <f t="shared" si="56"/>
        <v>1194</v>
      </c>
      <c r="L592" t="s">
        <v>20</v>
      </c>
      <c r="M592">
        <f t="shared" si="57"/>
        <v>1</v>
      </c>
      <c r="N592" t="s">
        <v>21</v>
      </c>
      <c r="O592" t="s">
        <v>22</v>
      </c>
      <c r="P592" t="str">
        <f t="shared" si="58"/>
        <v>2</v>
      </c>
      <c r="Q592" t="str">
        <f t="shared" si="59"/>
        <v>1000-1999</v>
      </c>
    </row>
    <row r="593" spans="1:17">
      <c r="A593">
        <v>592</v>
      </c>
      <c r="B593" s="17">
        <v>42857</v>
      </c>
      <c r="C593" t="str">
        <f t="shared" si="54"/>
        <v>May</v>
      </c>
      <c r="D593">
        <f t="shared" si="55"/>
        <v>2017</v>
      </c>
      <c r="E593" t="s">
        <v>27</v>
      </c>
      <c r="F593" t="s">
        <v>39</v>
      </c>
      <c r="G593" t="s">
        <v>30</v>
      </c>
      <c r="H593">
        <v>99</v>
      </c>
      <c r="I593">
        <v>9</v>
      </c>
      <c r="J593">
        <v>891</v>
      </c>
      <c r="K593">
        <f t="shared" si="56"/>
        <v>891</v>
      </c>
      <c r="L593" t="s">
        <v>20</v>
      </c>
      <c r="M593">
        <f t="shared" si="57"/>
        <v>1</v>
      </c>
      <c r="N593" t="s">
        <v>21</v>
      </c>
      <c r="O593" t="s">
        <v>29</v>
      </c>
      <c r="P593" t="str">
        <f t="shared" si="58"/>
        <v>3</v>
      </c>
      <c r="Q593" t="str">
        <f t="shared" si="59"/>
        <v>&lt;1000</v>
      </c>
    </row>
    <row r="594" spans="1:17">
      <c r="A594">
        <v>593</v>
      </c>
      <c r="B594" s="17">
        <v>42857</v>
      </c>
      <c r="C594" t="str">
        <f t="shared" si="54"/>
        <v>May</v>
      </c>
      <c r="D594">
        <f t="shared" si="55"/>
        <v>2017</v>
      </c>
      <c r="E594" t="s">
        <v>27</v>
      </c>
      <c r="F594" t="s">
        <v>35</v>
      </c>
      <c r="G594" t="s">
        <v>25</v>
      </c>
      <c r="H594">
        <v>299</v>
      </c>
      <c r="I594">
        <v>3</v>
      </c>
      <c r="J594">
        <v>897</v>
      </c>
      <c r="K594">
        <f t="shared" si="56"/>
        <v>897</v>
      </c>
      <c r="L594" t="s">
        <v>31</v>
      </c>
      <c r="M594">
        <f t="shared" si="57"/>
        <v>2</v>
      </c>
      <c r="N594" t="s">
        <v>21</v>
      </c>
      <c r="O594" t="s">
        <v>36</v>
      </c>
      <c r="P594" t="str">
        <f t="shared" si="58"/>
        <v>4</v>
      </c>
      <c r="Q594" t="str">
        <f t="shared" si="59"/>
        <v>&lt;1000</v>
      </c>
    </row>
    <row r="595" spans="1:17">
      <c r="A595">
        <v>594</v>
      </c>
      <c r="B595" s="17">
        <v>42857</v>
      </c>
      <c r="C595" t="str">
        <f t="shared" si="54"/>
        <v>May</v>
      </c>
      <c r="D595">
        <f t="shared" si="55"/>
        <v>2017</v>
      </c>
      <c r="E595" t="s">
        <v>17</v>
      </c>
      <c r="F595" t="s">
        <v>28</v>
      </c>
      <c r="G595" t="s">
        <v>19</v>
      </c>
      <c r="H595">
        <v>199</v>
      </c>
      <c r="I595">
        <v>5</v>
      </c>
      <c r="J595">
        <v>995</v>
      </c>
      <c r="K595">
        <f t="shared" si="56"/>
        <v>995</v>
      </c>
      <c r="L595" t="s">
        <v>20</v>
      </c>
      <c r="M595">
        <f t="shared" si="57"/>
        <v>1</v>
      </c>
      <c r="N595" t="s">
        <v>21</v>
      </c>
      <c r="O595" t="s">
        <v>22</v>
      </c>
      <c r="P595" t="str">
        <f t="shared" si="58"/>
        <v>2</v>
      </c>
      <c r="Q595" t="str">
        <f t="shared" si="59"/>
        <v>&lt;1000</v>
      </c>
    </row>
    <row r="596" spans="1:17">
      <c r="A596">
        <v>595</v>
      </c>
      <c r="B596" s="17">
        <v>42857</v>
      </c>
      <c r="C596" t="str">
        <f t="shared" si="54"/>
        <v>May</v>
      </c>
      <c r="D596">
        <f t="shared" si="55"/>
        <v>2017</v>
      </c>
      <c r="E596" t="s">
        <v>27</v>
      </c>
      <c r="F596" t="s">
        <v>35</v>
      </c>
      <c r="G596" t="s">
        <v>25</v>
      </c>
      <c r="H596">
        <v>299</v>
      </c>
      <c r="I596">
        <v>3</v>
      </c>
      <c r="J596">
        <v>897</v>
      </c>
      <c r="K596">
        <f t="shared" si="56"/>
        <v>897</v>
      </c>
      <c r="L596" t="s">
        <v>20</v>
      </c>
      <c r="M596">
        <f t="shared" si="57"/>
        <v>1</v>
      </c>
      <c r="N596" t="s">
        <v>21</v>
      </c>
      <c r="O596" t="s">
        <v>22</v>
      </c>
      <c r="P596" t="str">
        <f t="shared" si="58"/>
        <v>2</v>
      </c>
      <c r="Q596" t="str">
        <f t="shared" si="59"/>
        <v>&lt;1000</v>
      </c>
    </row>
    <row r="597" spans="1:17">
      <c r="A597">
        <v>596</v>
      </c>
      <c r="B597" s="17">
        <v>42857</v>
      </c>
      <c r="C597" t="str">
        <f t="shared" si="54"/>
        <v>May</v>
      </c>
      <c r="D597">
        <f t="shared" si="55"/>
        <v>2017</v>
      </c>
      <c r="E597" t="s">
        <v>27</v>
      </c>
      <c r="F597" t="s">
        <v>39</v>
      </c>
      <c r="G597" t="s">
        <v>19</v>
      </c>
      <c r="H597">
        <v>199</v>
      </c>
      <c r="I597">
        <v>2</v>
      </c>
      <c r="J597">
        <v>398</v>
      </c>
      <c r="K597">
        <f t="shared" si="56"/>
        <v>398</v>
      </c>
      <c r="L597" t="s">
        <v>20</v>
      </c>
      <c r="M597">
        <f t="shared" si="57"/>
        <v>1</v>
      </c>
      <c r="N597" t="s">
        <v>21</v>
      </c>
      <c r="O597" t="s">
        <v>29</v>
      </c>
      <c r="P597" t="str">
        <f t="shared" si="58"/>
        <v>3</v>
      </c>
      <c r="Q597" t="str">
        <f t="shared" si="59"/>
        <v>&lt;1000</v>
      </c>
    </row>
    <row r="598" spans="1:17">
      <c r="A598">
        <v>597</v>
      </c>
      <c r="B598" s="17">
        <v>42857</v>
      </c>
      <c r="C598" t="str">
        <f t="shared" si="54"/>
        <v>May</v>
      </c>
      <c r="D598">
        <f t="shared" si="55"/>
        <v>2017</v>
      </c>
      <c r="E598" t="s">
        <v>23</v>
      </c>
      <c r="F598" t="s">
        <v>28</v>
      </c>
      <c r="G598" t="s">
        <v>25</v>
      </c>
      <c r="H598">
        <v>299</v>
      </c>
      <c r="I598">
        <v>8</v>
      </c>
      <c r="J598">
        <v>2392</v>
      </c>
      <c r="K598">
        <f t="shared" si="56"/>
        <v>2392</v>
      </c>
      <c r="L598" t="s">
        <v>31</v>
      </c>
      <c r="M598">
        <f t="shared" si="57"/>
        <v>2</v>
      </c>
      <c r="N598" t="s">
        <v>21</v>
      </c>
      <c r="O598" t="s">
        <v>36</v>
      </c>
      <c r="P598" t="str">
        <f t="shared" si="58"/>
        <v>4</v>
      </c>
      <c r="Q598" t="str">
        <f t="shared" si="59"/>
        <v>2000-2999</v>
      </c>
    </row>
    <row r="599" spans="1:17">
      <c r="A599">
        <v>598</v>
      </c>
      <c r="B599" s="17">
        <v>42857</v>
      </c>
      <c r="C599" t="str">
        <f t="shared" si="54"/>
        <v>May</v>
      </c>
      <c r="D599">
        <f t="shared" si="55"/>
        <v>2017</v>
      </c>
      <c r="E599" t="s">
        <v>17</v>
      </c>
      <c r="F599" t="s">
        <v>40</v>
      </c>
      <c r="G599" t="s">
        <v>25</v>
      </c>
      <c r="H599">
        <v>299</v>
      </c>
      <c r="I599">
        <v>3</v>
      </c>
      <c r="J599">
        <v>897</v>
      </c>
      <c r="K599">
        <f t="shared" si="56"/>
        <v>897</v>
      </c>
      <c r="L599" t="s">
        <v>20</v>
      </c>
      <c r="M599">
        <f t="shared" si="57"/>
        <v>1</v>
      </c>
      <c r="N599" t="s">
        <v>21</v>
      </c>
      <c r="O599" t="s">
        <v>26</v>
      </c>
      <c r="P599" t="str">
        <f t="shared" si="58"/>
        <v>1</v>
      </c>
      <c r="Q599" t="str">
        <f t="shared" si="59"/>
        <v>&lt;1000</v>
      </c>
    </row>
    <row r="600" spans="1:17">
      <c r="A600">
        <v>599</v>
      </c>
      <c r="B600" s="17">
        <v>42857</v>
      </c>
      <c r="C600" t="str">
        <f t="shared" si="54"/>
        <v>May</v>
      </c>
      <c r="D600">
        <f t="shared" si="55"/>
        <v>2017</v>
      </c>
      <c r="E600" t="s">
        <v>17</v>
      </c>
      <c r="F600" t="s">
        <v>33</v>
      </c>
      <c r="G600" t="s">
        <v>37</v>
      </c>
      <c r="H600">
        <v>399</v>
      </c>
      <c r="I600">
        <v>2</v>
      </c>
      <c r="J600">
        <v>798</v>
      </c>
      <c r="K600">
        <f t="shared" si="56"/>
        <v>798</v>
      </c>
      <c r="L600" t="s">
        <v>31</v>
      </c>
      <c r="M600">
        <f t="shared" si="57"/>
        <v>2</v>
      </c>
      <c r="N600" t="s">
        <v>21</v>
      </c>
      <c r="O600" t="s">
        <v>38</v>
      </c>
      <c r="P600" t="str">
        <f t="shared" si="58"/>
        <v>5</v>
      </c>
      <c r="Q600" t="str">
        <f t="shared" si="59"/>
        <v>&lt;1000</v>
      </c>
    </row>
    <row r="601" spans="1:17">
      <c r="A601">
        <v>600</v>
      </c>
      <c r="B601" s="17">
        <v>42858</v>
      </c>
      <c r="C601" t="str">
        <f t="shared" si="54"/>
        <v>May</v>
      </c>
      <c r="D601">
        <f t="shared" si="55"/>
        <v>2017</v>
      </c>
      <c r="E601" t="s">
        <v>17</v>
      </c>
      <c r="F601" t="s">
        <v>18</v>
      </c>
      <c r="G601" t="s">
        <v>32</v>
      </c>
      <c r="H601">
        <v>499</v>
      </c>
      <c r="I601">
        <v>5</v>
      </c>
      <c r="J601">
        <v>2495</v>
      </c>
      <c r="K601">
        <f t="shared" si="56"/>
        <v>2495</v>
      </c>
      <c r="L601" t="s">
        <v>20</v>
      </c>
      <c r="M601">
        <f t="shared" si="57"/>
        <v>1</v>
      </c>
      <c r="N601" t="s">
        <v>21</v>
      </c>
      <c r="O601" t="s">
        <v>29</v>
      </c>
      <c r="P601" t="str">
        <f t="shared" si="58"/>
        <v>3</v>
      </c>
      <c r="Q601" t="str">
        <f t="shared" si="59"/>
        <v>2000-2999</v>
      </c>
    </row>
    <row r="602" spans="1:17">
      <c r="A602">
        <v>601</v>
      </c>
      <c r="B602" s="17">
        <v>42858</v>
      </c>
      <c r="C602" t="str">
        <f t="shared" si="54"/>
        <v>May</v>
      </c>
      <c r="D602">
        <f t="shared" si="55"/>
        <v>2017</v>
      </c>
      <c r="E602" t="s">
        <v>23</v>
      </c>
      <c r="F602" t="s">
        <v>18</v>
      </c>
      <c r="G602" t="s">
        <v>25</v>
      </c>
      <c r="H602">
        <v>299</v>
      </c>
      <c r="I602">
        <v>4</v>
      </c>
      <c r="J602">
        <v>1196</v>
      </c>
      <c r="K602">
        <f t="shared" si="56"/>
        <v>1196</v>
      </c>
      <c r="L602" t="s">
        <v>31</v>
      </c>
      <c r="M602">
        <f t="shared" si="57"/>
        <v>2</v>
      </c>
      <c r="N602" t="s">
        <v>21</v>
      </c>
      <c r="O602" t="s">
        <v>29</v>
      </c>
      <c r="P602" t="str">
        <f t="shared" si="58"/>
        <v>3</v>
      </c>
      <c r="Q602" t="str">
        <f t="shared" si="59"/>
        <v>1000-1999</v>
      </c>
    </row>
    <row r="603" spans="1:17">
      <c r="A603">
        <v>602</v>
      </c>
      <c r="B603" s="17">
        <v>42858</v>
      </c>
      <c r="C603" t="str">
        <f t="shared" si="54"/>
        <v>May</v>
      </c>
      <c r="D603">
        <f t="shared" si="55"/>
        <v>2017</v>
      </c>
      <c r="E603" t="s">
        <v>27</v>
      </c>
      <c r="F603" t="s">
        <v>18</v>
      </c>
      <c r="G603" t="s">
        <v>30</v>
      </c>
      <c r="H603">
        <v>99</v>
      </c>
      <c r="I603">
        <v>6</v>
      </c>
      <c r="J603">
        <v>594</v>
      </c>
      <c r="K603">
        <f t="shared" si="56"/>
        <v>594</v>
      </c>
      <c r="L603" t="s">
        <v>20</v>
      </c>
      <c r="M603">
        <f t="shared" si="57"/>
        <v>1</v>
      </c>
      <c r="N603" t="s">
        <v>21</v>
      </c>
      <c r="O603" t="s">
        <v>36</v>
      </c>
      <c r="P603" t="str">
        <f t="shared" si="58"/>
        <v>4</v>
      </c>
      <c r="Q603" t="str">
        <f t="shared" si="59"/>
        <v>&lt;1000</v>
      </c>
    </row>
    <row r="604" spans="1:17">
      <c r="A604">
        <v>603</v>
      </c>
      <c r="B604" s="17">
        <v>42858</v>
      </c>
      <c r="C604" t="str">
        <f t="shared" si="54"/>
        <v>May</v>
      </c>
      <c r="D604">
        <f t="shared" si="55"/>
        <v>2017</v>
      </c>
      <c r="E604" t="s">
        <v>17</v>
      </c>
      <c r="F604" t="s">
        <v>24</v>
      </c>
      <c r="G604" t="s">
        <v>19</v>
      </c>
      <c r="H604">
        <v>199</v>
      </c>
      <c r="I604">
        <v>2</v>
      </c>
      <c r="J604">
        <v>398</v>
      </c>
      <c r="K604">
        <f t="shared" si="56"/>
        <v>398</v>
      </c>
      <c r="L604" t="s">
        <v>31</v>
      </c>
      <c r="M604">
        <f t="shared" si="57"/>
        <v>2</v>
      </c>
      <c r="N604" t="s">
        <v>21</v>
      </c>
      <c r="O604" t="s">
        <v>36</v>
      </c>
      <c r="P604" t="str">
        <f t="shared" si="58"/>
        <v>4</v>
      </c>
      <c r="Q604" t="str">
        <f t="shared" si="59"/>
        <v>&lt;1000</v>
      </c>
    </row>
    <row r="605" spans="1:17">
      <c r="A605">
        <v>604</v>
      </c>
      <c r="B605" s="17">
        <v>42858</v>
      </c>
      <c r="C605" t="str">
        <f t="shared" si="54"/>
        <v>May</v>
      </c>
      <c r="D605">
        <f t="shared" si="55"/>
        <v>2017</v>
      </c>
      <c r="E605" t="s">
        <v>23</v>
      </c>
      <c r="F605" t="s">
        <v>40</v>
      </c>
      <c r="G605" t="s">
        <v>25</v>
      </c>
      <c r="H605">
        <v>299</v>
      </c>
      <c r="I605">
        <v>7</v>
      </c>
      <c r="J605">
        <v>2093</v>
      </c>
      <c r="K605">
        <f t="shared" si="56"/>
        <v>2093</v>
      </c>
      <c r="L605" t="s">
        <v>20</v>
      </c>
      <c r="M605">
        <f t="shared" si="57"/>
        <v>1</v>
      </c>
      <c r="N605" t="s">
        <v>21</v>
      </c>
      <c r="O605" t="s">
        <v>29</v>
      </c>
      <c r="P605" t="str">
        <f t="shared" si="58"/>
        <v>3</v>
      </c>
      <c r="Q605" t="str">
        <f t="shared" si="59"/>
        <v>2000-2999</v>
      </c>
    </row>
    <row r="606" spans="1:17">
      <c r="A606">
        <v>605</v>
      </c>
      <c r="B606" s="17">
        <v>42858</v>
      </c>
      <c r="C606" t="str">
        <f t="shared" si="54"/>
        <v>May</v>
      </c>
      <c r="D606">
        <f t="shared" si="55"/>
        <v>2017</v>
      </c>
      <c r="E606" t="s">
        <v>27</v>
      </c>
      <c r="F606" t="s">
        <v>35</v>
      </c>
      <c r="G606" t="s">
        <v>25</v>
      </c>
      <c r="H606">
        <v>299</v>
      </c>
      <c r="I606">
        <v>10</v>
      </c>
      <c r="J606">
        <v>2990</v>
      </c>
      <c r="K606">
        <f t="shared" si="56"/>
        <v>2990</v>
      </c>
      <c r="L606" t="s">
        <v>31</v>
      </c>
      <c r="M606">
        <f t="shared" si="57"/>
        <v>2</v>
      </c>
      <c r="N606" t="s">
        <v>21</v>
      </c>
      <c r="O606" t="s">
        <v>29</v>
      </c>
      <c r="P606" t="str">
        <f t="shared" si="58"/>
        <v>3</v>
      </c>
      <c r="Q606" t="str">
        <f t="shared" si="59"/>
        <v>2000-2999</v>
      </c>
    </row>
    <row r="607" spans="1:17">
      <c r="A607">
        <v>606</v>
      </c>
      <c r="B607" s="17">
        <v>42858</v>
      </c>
      <c r="C607" t="str">
        <f t="shared" si="54"/>
        <v>May</v>
      </c>
      <c r="D607">
        <f t="shared" si="55"/>
        <v>2017</v>
      </c>
      <c r="E607" t="s">
        <v>17</v>
      </c>
      <c r="F607" t="s">
        <v>35</v>
      </c>
      <c r="G607" t="s">
        <v>30</v>
      </c>
      <c r="H607">
        <v>99</v>
      </c>
      <c r="I607">
        <v>2</v>
      </c>
      <c r="J607">
        <v>198</v>
      </c>
      <c r="K607">
        <f t="shared" si="56"/>
        <v>198</v>
      </c>
      <c r="L607" t="s">
        <v>20</v>
      </c>
      <c r="M607">
        <f t="shared" si="57"/>
        <v>1</v>
      </c>
      <c r="N607" t="s">
        <v>21</v>
      </c>
      <c r="O607" t="s">
        <v>36</v>
      </c>
      <c r="P607" t="str">
        <f t="shared" si="58"/>
        <v>4</v>
      </c>
      <c r="Q607" t="str">
        <f t="shared" si="59"/>
        <v>&lt;1000</v>
      </c>
    </row>
    <row r="608" spans="1:17">
      <c r="A608">
        <v>607</v>
      </c>
      <c r="B608" s="17">
        <v>42858</v>
      </c>
      <c r="C608" t="str">
        <f t="shared" si="54"/>
        <v>May</v>
      </c>
      <c r="D608">
        <f t="shared" si="55"/>
        <v>2017</v>
      </c>
      <c r="E608" t="s">
        <v>27</v>
      </c>
      <c r="F608" t="s">
        <v>40</v>
      </c>
      <c r="G608" t="s">
        <v>30</v>
      </c>
      <c r="H608">
        <v>99</v>
      </c>
      <c r="I608">
        <v>2</v>
      </c>
      <c r="J608">
        <v>198</v>
      </c>
      <c r="K608">
        <f t="shared" si="56"/>
        <v>198</v>
      </c>
      <c r="L608" t="s">
        <v>31</v>
      </c>
      <c r="M608">
        <f t="shared" si="57"/>
        <v>2</v>
      </c>
      <c r="N608" t="s">
        <v>21</v>
      </c>
      <c r="O608" t="s">
        <v>22</v>
      </c>
      <c r="P608" t="str">
        <f t="shared" si="58"/>
        <v>2</v>
      </c>
      <c r="Q608" t="str">
        <f t="shared" si="59"/>
        <v>&lt;1000</v>
      </c>
    </row>
    <row r="609" spans="1:17">
      <c r="A609">
        <v>608</v>
      </c>
      <c r="B609" s="17">
        <v>42858</v>
      </c>
      <c r="C609" t="str">
        <f t="shared" si="54"/>
        <v>May</v>
      </c>
      <c r="D609">
        <f t="shared" si="55"/>
        <v>2017</v>
      </c>
      <c r="E609" t="s">
        <v>27</v>
      </c>
      <c r="F609" t="s">
        <v>18</v>
      </c>
      <c r="G609" t="s">
        <v>25</v>
      </c>
      <c r="H609">
        <v>299</v>
      </c>
      <c r="I609">
        <v>7</v>
      </c>
      <c r="J609">
        <v>2093</v>
      </c>
      <c r="K609">
        <f t="shared" si="56"/>
        <v>2093</v>
      </c>
      <c r="L609" t="s">
        <v>20</v>
      </c>
      <c r="M609">
        <f t="shared" si="57"/>
        <v>1</v>
      </c>
      <c r="N609" t="s">
        <v>21</v>
      </c>
      <c r="O609" t="s">
        <v>38</v>
      </c>
      <c r="P609" t="str">
        <f t="shared" si="58"/>
        <v>5</v>
      </c>
      <c r="Q609" t="str">
        <f t="shared" si="59"/>
        <v>2000-2999</v>
      </c>
    </row>
    <row r="610" spans="1:17">
      <c r="A610">
        <v>609</v>
      </c>
      <c r="B610" s="17">
        <v>42859</v>
      </c>
      <c r="C610" t="str">
        <f t="shared" si="54"/>
        <v>May</v>
      </c>
      <c r="D610">
        <f t="shared" si="55"/>
        <v>2017</v>
      </c>
      <c r="E610" t="s">
        <v>27</v>
      </c>
      <c r="F610" t="s">
        <v>24</v>
      </c>
      <c r="G610" t="s">
        <v>30</v>
      </c>
      <c r="H610">
        <v>99</v>
      </c>
      <c r="I610">
        <v>5</v>
      </c>
      <c r="J610">
        <v>495</v>
      </c>
      <c r="K610">
        <f t="shared" si="56"/>
        <v>495</v>
      </c>
      <c r="L610" t="s">
        <v>20</v>
      </c>
      <c r="M610">
        <f t="shared" si="57"/>
        <v>1</v>
      </c>
      <c r="N610" t="s">
        <v>21</v>
      </c>
      <c r="O610" t="s">
        <v>29</v>
      </c>
      <c r="P610" t="str">
        <f t="shared" si="58"/>
        <v>3</v>
      </c>
      <c r="Q610" t="str">
        <f t="shared" si="59"/>
        <v>&lt;1000</v>
      </c>
    </row>
    <row r="611" spans="1:17">
      <c r="A611">
        <v>610</v>
      </c>
      <c r="B611" s="17">
        <v>42859</v>
      </c>
      <c r="C611" t="str">
        <f t="shared" si="54"/>
        <v>May</v>
      </c>
      <c r="D611">
        <f t="shared" si="55"/>
        <v>2017</v>
      </c>
      <c r="E611" t="s">
        <v>23</v>
      </c>
      <c r="F611" t="s">
        <v>35</v>
      </c>
      <c r="G611" t="s">
        <v>37</v>
      </c>
      <c r="H611">
        <v>399</v>
      </c>
      <c r="I611">
        <v>1</v>
      </c>
      <c r="J611">
        <v>399</v>
      </c>
      <c r="K611">
        <f t="shared" si="56"/>
        <v>399</v>
      </c>
      <c r="L611" t="s">
        <v>31</v>
      </c>
      <c r="M611">
        <f t="shared" si="57"/>
        <v>2</v>
      </c>
      <c r="N611" t="s">
        <v>21</v>
      </c>
      <c r="O611" t="s">
        <v>36</v>
      </c>
      <c r="P611" t="str">
        <f t="shared" si="58"/>
        <v>4</v>
      </c>
      <c r="Q611" t="str">
        <f t="shared" si="59"/>
        <v>&lt;1000</v>
      </c>
    </row>
    <row r="612" spans="1:17">
      <c r="A612">
        <v>611</v>
      </c>
      <c r="B612" s="17">
        <v>42859</v>
      </c>
      <c r="C612" t="str">
        <f t="shared" si="54"/>
        <v>May</v>
      </c>
      <c r="D612">
        <f t="shared" si="55"/>
        <v>2017</v>
      </c>
      <c r="E612" t="s">
        <v>27</v>
      </c>
      <c r="F612" t="s">
        <v>35</v>
      </c>
      <c r="G612" t="s">
        <v>19</v>
      </c>
      <c r="H612">
        <v>199</v>
      </c>
      <c r="I612">
        <v>10</v>
      </c>
      <c r="J612">
        <v>1990</v>
      </c>
      <c r="K612">
        <f t="shared" si="56"/>
        <v>1990</v>
      </c>
      <c r="L612" t="s">
        <v>20</v>
      </c>
      <c r="M612">
        <f t="shared" si="57"/>
        <v>1</v>
      </c>
      <c r="N612" t="s">
        <v>34</v>
      </c>
      <c r="O612" t="s">
        <v>36</v>
      </c>
      <c r="P612" t="str">
        <f t="shared" si="58"/>
        <v>4</v>
      </c>
      <c r="Q612" t="str">
        <f t="shared" si="59"/>
        <v>1000-1999</v>
      </c>
    </row>
    <row r="613" spans="1:17">
      <c r="A613">
        <v>612</v>
      </c>
      <c r="B613" s="17">
        <v>42859</v>
      </c>
      <c r="C613" t="str">
        <f t="shared" si="54"/>
        <v>May</v>
      </c>
      <c r="D613">
        <f t="shared" si="55"/>
        <v>2017</v>
      </c>
      <c r="E613" t="s">
        <v>27</v>
      </c>
      <c r="F613" t="s">
        <v>18</v>
      </c>
      <c r="G613" t="s">
        <v>30</v>
      </c>
      <c r="H613">
        <v>99</v>
      </c>
      <c r="I613">
        <v>5</v>
      </c>
      <c r="J613">
        <v>495</v>
      </c>
      <c r="K613">
        <f t="shared" si="56"/>
        <v>495</v>
      </c>
      <c r="L613" t="s">
        <v>20</v>
      </c>
      <c r="M613">
        <f t="shared" si="57"/>
        <v>1</v>
      </c>
      <c r="N613" t="s">
        <v>34</v>
      </c>
      <c r="O613" t="s">
        <v>29</v>
      </c>
      <c r="P613" t="str">
        <f t="shared" si="58"/>
        <v>3</v>
      </c>
      <c r="Q613" t="str">
        <f t="shared" si="59"/>
        <v>&lt;1000</v>
      </c>
    </row>
    <row r="614" spans="1:17">
      <c r="A614">
        <v>613</v>
      </c>
      <c r="B614" s="17">
        <v>42859</v>
      </c>
      <c r="C614" t="str">
        <f t="shared" si="54"/>
        <v>May</v>
      </c>
      <c r="D614">
        <f t="shared" si="55"/>
        <v>2017</v>
      </c>
      <c r="E614" t="s">
        <v>27</v>
      </c>
      <c r="F614" t="s">
        <v>28</v>
      </c>
      <c r="G614" t="s">
        <v>37</v>
      </c>
      <c r="H614">
        <v>399</v>
      </c>
      <c r="I614">
        <v>9</v>
      </c>
      <c r="J614">
        <v>3591</v>
      </c>
      <c r="K614">
        <f t="shared" si="56"/>
        <v>3591</v>
      </c>
      <c r="L614" t="s">
        <v>31</v>
      </c>
      <c r="M614">
        <f t="shared" si="57"/>
        <v>2</v>
      </c>
      <c r="N614" t="s">
        <v>21</v>
      </c>
      <c r="O614" t="s">
        <v>38</v>
      </c>
      <c r="P614" t="str">
        <f t="shared" si="58"/>
        <v>5</v>
      </c>
      <c r="Q614" t="str">
        <f t="shared" si="59"/>
        <v>3000-3999</v>
      </c>
    </row>
    <row r="615" spans="1:17">
      <c r="A615">
        <v>614</v>
      </c>
      <c r="B615" s="17">
        <v>42859</v>
      </c>
      <c r="C615" t="str">
        <f t="shared" si="54"/>
        <v>May</v>
      </c>
      <c r="D615">
        <f t="shared" si="55"/>
        <v>2017</v>
      </c>
      <c r="E615" t="s">
        <v>27</v>
      </c>
      <c r="F615" t="s">
        <v>33</v>
      </c>
      <c r="G615" t="s">
        <v>32</v>
      </c>
      <c r="H615">
        <v>499</v>
      </c>
      <c r="I615">
        <v>3</v>
      </c>
      <c r="J615">
        <v>1497</v>
      </c>
      <c r="K615">
        <f t="shared" si="56"/>
        <v>1497</v>
      </c>
      <c r="L615" t="s">
        <v>31</v>
      </c>
      <c r="M615">
        <f t="shared" si="57"/>
        <v>2</v>
      </c>
      <c r="N615" t="s">
        <v>21</v>
      </c>
      <c r="O615" t="s">
        <v>22</v>
      </c>
      <c r="P615" t="str">
        <f t="shared" si="58"/>
        <v>2</v>
      </c>
      <c r="Q615" t="str">
        <f t="shared" si="59"/>
        <v>1000-1999</v>
      </c>
    </row>
    <row r="616" spans="1:17">
      <c r="A616">
        <v>615</v>
      </c>
      <c r="B616" s="17">
        <v>42859</v>
      </c>
      <c r="C616" t="str">
        <f t="shared" si="54"/>
        <v>May</v>
      </c>
      <c r="D616">
        <f t="shared" si="55"/>
        <v>2017</v>
      </c>
      <c r="E616" t="s">
        <v>27</v>
      </c>
      <c r="F616" t="s">
        <v>28</v>
      </c>
      <c r="G616" t="s">
        <v>32</v>
      </c>
      <c r="H616">
        <v>499</v>
      </c>
      <c r="I616">
        <v>6</v>
      </c>
      <c r="J616">
        <v>2994</v>
      </c>
      <c r="K616">
        <f t="shared" si="56"/>
        <v>2994</v>
      </c>
      <c r="L616" t="s">
        <v>20</v>
      </c>
      <c r="M616">
        <f t="shared" si="57"/>
        <v>1</v>
      </c>
      <c r="N616" t="s">
        <v>21</v>
      </c>
      <c r="O616" t="s">
        <v>38</v>
      </c>
      <c r="P616" t="str">
        <f t="shared" si="58"/>
        <v>5</v>
      </c>
      <c r="Q616" t="str">
        <f t="shared" si="59"/>
        <v>2000-2999</v>
      </c>
    </row>
    <row r="617" spans="1:17">
      <c r="A617">
        <v>616</v>
      </c>
      <c r="B617" s="17">
        <v>42859</v>
      </c>
      <c r="C617" t="str">
        <f t="shared" si="54"/>
        <v>May</v>
      </c>
      <c r="D617">
        <f t="shared" si="55"/>
        <v>2017</v>
      </c>
      <c r="E617" t="s">
        <v>17</v>
      </c>
      <c r="F617" t="s">
        <v>39</v>
      </c>
      <c r="G617" t="s">
        <v>30</v>
      </c>
      <c r="H617">
        <v>99</v>
      </c>
      <c r="I617">
        <v>10</v>
      </c>
      <c r="J617">
        <v>990</v>
      </c>
      <c r="K617">
        <f t="shared" si="56"/>
        <v>990</v>
      </c>
      <c r="L617" t="s">
        <v>20</v>
      </c>
      <c r="M617">
        <f t="shared" si="57"/>
        <v>1</v>
      </c>
      <c r="N617" t="s">
        <v>21</v>
      </c>
      <c r="O617" t="s">
        <v>36</v>
      </c>
      <c r="P617" t="str">
        <f t="shared" si="58"/>
        <v>4</v>
      </c>
      <c r="Q617" t="str">
        <f t="shared" si="59"/>
        <v>&lt;1000</v>
      </c>
    </row>
    <row r="618" spans="1:17">
      <c r="A618">
        <v>617</v>
      </c>
      <c r="B618" s="17">
        <v>42859</v>
      </c>
      <c r="C618" t="str">
        <f t="shared" si="54"/>
        <v>May</v>
      </c>
      <c r="D618">
        <f t="shared" si="55"/>
        <v>2017</v>
      </c>
      <c r="E618" t="s">
        <v>23</v>
      </c>
      <c r="F618" t="s">
        <v>39</v>
      </c>
      <c r="G618" t="s">
        <v>19</v>
      </c>
      <c r="H618">
        <v>199</v>
      </c>
      <c r="I618">
        <v>10</v>
      </c>
      <c r="J618">
        <v>1990</v>
      </c>
      <c r="K618">
        <f t="shared" si="56"/>
        <v>1990</v>
      </c>
      <c r="L618" t="s">
        <v>20</v>
      </c>
      <c r="M618">
        <f t="shared" si="57"/>
        <v>1</v>
      </c>
      <c r="N618" t="s">
        <v>21</v>
      </c>
      <c r="O618" t="s">
        <v>36</v>
      </c>
      <c r="P618" t="str">
        <f t="shared" si="58"/>
        <v>4</v>
      </c>
      <c r="Q618" t="str">
        <f t="shared" si="59"/>
        <v>1000-1999</v>
      </c>
    </row>
    <row r="619" spans="1:17">
      <c r="A619">
        <v>618</v>
      </c>
      <c r="B619" s="17">
        <v>42859</v>
      </c>
      <c r="C619" t="str">
        <f t="shared" si="54"/>
        <v>May</v>
      </c>
      <c r="D619">
        <f t="shared" si="55"/>
        <v>2017</v>
      </c>
      <c r="E619" t="s">
        <v>17</v>
      </c>
      <c r="F619" t="s">
        <v>35</v>
      </c>
      <c r="G619" t="s">
        <v>19</v>
      </c>
      <c r="H619">
        <v>199</v>
      </c>
      <c r="I619">
        <v>5</v>
      </c>
      <c r="J619">
        <v>995</v>
      </c>
      <c r="K619">
        <f t="shared" si="56"/>
        <v>995</v>
      </c>
      <c r="L619" t="s">
        <v>31</v>
      </c>
      <c r="M619">
        <f t="shared" si="57"/>
        <v>2</v>
      </c>
      <c r="N619" t="s">
        <v>21</v>
      </c>
      <c r="O619" t="s">
        <v>22</v>
      </c>
      <c r="P619" t="str">
        <f t="shared" si="58"/>
        <v>2</v>
      </c>
      <c r="Q619" t="str">
        <f t="shared" si="59"/>
        <v>&lt;1000</v>
      </c>
    </row>
    <row r="620" spans="1:17">
      <c r="A620">
        <v>619</v>
      </c>
      <c r="B620" s="17">
        <v>42860</v>
      </c>
      <c r="C620" t="str">
        <f t="shared" si="54"/>
        <v>May</v>
      </c>
      <c r="D620">
        <f t="shared" si="55"/>
        <v>2017</v>
      </c>
      <c r="E620" t="s">
        <v>17</v>
      </c>
      <c r="F620" t="s">
        <v>40</v>
      </c>
      <c r="G620" t="s">
        <v>37</v>
      </c>
      <c r="H620">
        <v>399</v>
      </c>
      <c r="I620">
        <v>9</v>
      </c>
      <c r="J620">
        <v>3591</v>
      </c>
      <c r="K620">
        <f t="shared" si="56"/>
        <v>3591</v>
      </c>
      <c r="L620" t="s">
        <v>20</v>
      </c>
      <c r="M620">
        <f t="shared" si="57"/>
        <v>1</v>
      </c>
      <c r="N620" t="s">
        <v>21</v>
      </c>
      <c r="O620" t="s">
        <v>22</v>
      </c>
      <c r="P620" t="str">
        <f t="shared" si="58"/>
        <v>2</v>
      </c>
      <c r="Q620" t="str">
        <f t="shared" si="59"/>
        <v>3000-3999</v>
      </c>
    </row>
    <row r="621" spans="1:17">
      <c r="A621">
        <v>620</v>
      </c>
      <c r="B621" s="17">
        <v>42861</v>
      </c>
      <c r="C621" t="str">
        <f t="shared" si="54"/>
        <v>May</v>
      </c>
      <c r="D621">
        <f t="shared" si="55"/>
        <v>2017</v>
      </c>
      <c r="E621" t="s">
        <v>27</v>
      </c>
      <c r="F621" t="s">
        <v>28</v>
      </c>
      <c r="G621" t="s">
        <v>32</v>
      </c>
      <c r="H621">
        <v>499</v>
      </c>
      <c r="I621">
        <v>10</v>
      </c>
      <c r="J621">
        <v>4990</v>
      </c>
      <c r="K621">
        <f t="shared" si="56"/>
        <v>4990</v>
      </c>
      <c r="L621" t="s">
        <v>20</v>
      </c>
      <c r="M621">
        <f t="shared" si="57"/>
        <v>1</v>
      </c>
      <c r="N621" t="s">
        <v>21</v>
      </c>
      <c r="O621" t="s">
        <v>22</v>
      </c>
      <c r="P621" t="str">
        <f t="shared" si="58"/>
        <v>2</v>
      </c>
      <c r="Q621" t="str">
        <f t="shared" si="59"/>
        <v>&gt;4000</v>
      </c>
    </row>
    <row r="622" spans="1:17">
      <c r="A622">
        <v>621</v>
      </c>
      <c r="B622" s="17">
        <v>42861</v>
      </c>
      <c r="C622" t="str">
        <f t="shared" si="54"/>
        <v>May</v>
      </c>
      <c r="D622">
        <f t="shared" si="55"/>
        <v>2017</v>
      </c>
      <c r="E622" t="s">
        <v>17</v>
      </c>
      <c r="F622" t="s">
        <v>33</v>
      </c>
      <c r="G622" t="s">
        <v>32</v>
      </c>
      <c r="H622">
        <v>499</v>
      </c>
      <c r="I622">
        <v>7</v>
      </c>
      <c r="J622">
        <v>3493</v>
      </c>
      <c r="K622">
        <f t="shared" si="56"/>
        <v>3493</v>
      </c>
      <c r="L622" t="s">
        <v>20</v>
      </c>
      <c r="M622">
        <f t="shared" si="57"/>
        <v>1</v>
      </c>
      <c r="N622" t="s">
        <v>21</v>
      </c>
      <c r="O622" t="s">
        <v>29</v>
      </c>
      <c r="P622" t="str">
        <f t="shared" si="58"/>
        <v>3</v>
      </c>
      <c r="Q622" t="str">
        <f t="shared" si="59"/>
        <v>3000-3999</v>
      </c>
    </row>
    <row r="623" spans="1:17">
      <c r="A623">
        <v>622</v>
      </c>
      <c r="B623" s="17">
        <v>42861</v>
      </c>
      <c r="C623" t="str">
        <f t="shared" si="54"/>
        <v>May</v>
      </c>
      <c r="D623">
        <f t="shared" si="55"/>
        <v>2017</v>
      </c>
      <c r="E623" t="s">
        <v>17</v>
      </c>
      <c r="F623" t="s">
        <v>39</v>
      </c>
      <c r="G623" t="s">
        <v>25</v>
      </c>
      <c r="H623">
        <v>299</v>
      </c>
      <c r="I623">
        <v>7</v>
      </c>
      <c r="J623">
        <v>2093</v>
      </c>
      <c r="K623">
        <f t="shared" si="56"/>
        <v>2093</v>
      </c>
      <c r="L623" t="s">
        <v>20</v>
      </c>
      <c r="M623">
        <f t="shared" si="57"/>
        <v>1</v>
      </c>
      <c r="N623" t="s">
        <v>21</v>
      </c>
      <c r="O623" t="s">
        <v>29</v>
      </c>
      <c r="P623" t="str">
        <f t="shared" si="58"/>
        <v>3</v>
      </c>
      <c r="Q623" t="str">
        <f t="shared" si="59"/>
        <v>2000-2999</v>
      </c>
    </row>
    <row r="624" spans="1:17">
      <c r="A624">
        <v>623</v>
      </c>
      <c r="B624" s="17">
        <v>42861</v>
      </c>
      <c r="C624" t="str">
        <f t="shared" si="54"/>
        <v>May</v>
      </c>
      <c r="D624">
        <f t="shared" si="55"/>
        <v>2017</v>
      </c>
      <c r="E624" t="s">
        <v>23</v>
      </c>
      <c r="F624" t="s">
        <v>35</v>
      </c>
      <c r="G624" t="s">
        <v>32</v>
      </c>
      <c r="H624">
        <v>499</v>
      </c>
      <c r="I624">
        <v>9</v>
      </c>
      <c r="J624">
        <v>4491</v>
      </c>
      <c r="K624">
        <f t="shared" si="56"/>
        <v>4491</v>
      </c>
      <c r="L624" t="s">
        <v>20</v>
      </c>
      <c r="M624">
        <f t="shared" si="57"/>
        <v>1</v>
      </c>
      <c r="N624" t="s">
        <v>21</v>
      </c>
      <c r="O624" t="s">
        <v>36</v>
      </c>
      <c r="P624" t="str">
        <f t="shared" si="58"/>
        <v>4</v>
      </c>
      <c r="Q624" t="str">
        <f t="shared" si="59"/>
        <v>&gt;4000</v>
      </c>
    </row>
    <row r="625" spans="1:17">
      <c r="A625">
        <v>624</v>
      </c>
      <c r="B625" s="17">
        <v>42861</v>
      </c>
      <c r="C625" t="str">
        <f t="shared" si="54"/>
        <v>May</v>
      </c>
      <c r="D625">
        <f t="shared" si="55"/>
        <v>2017</v>
      </c>
      <c r="E625" t="s">
        <v>23</v>
      </c>
      <c r="F625" t="s">
        <v>18</v>
      </c>
      <c r="G625" t="s">
        <v>19</v>
      </c>
      <c r="H625">
        <v>199</v>
      </c>
      <c r="I625">
        <v>4</v>
      </c>
      <c r="J625">
        <v>796</v>
      </c>
      <c r="K625">
        <f t="shared" si="56"/>
        <v>796</v>
      </c>
      <c r="L625" t="s">
        <v>20</v>
      </c>
      <c r="M625">
        <f t="shared" si="57"/>
        <v>1</v>
      </c>
      <c r="N625" t="s">
        <v>21</v>
      </c>
      <c r="O625" t="s">
        <v>38</v>
      </c>
      <c r="P625" t="str">
        <f t="shared" si="58"/>
        <v>5</v>
      </c>
      <c r="Q625" t="str">
        <f t="shared" si="59"/>
        <v>&lt;1000</v>
      </c>
    </row>
    <row r="626" spans="1:17">
      <c r="A626">
        <v>625</v>
      </c>
      <c r="B626" s="17">
        <v>42862</v>
      </c>
      <c r="C626" t="str">
        <f t="shared" si="54"/>
        <v>May</v>
      </c>
      <c r="D626">
        <f t="shared" si="55"/>
        <v>2017</v>
      </c>
      <c r="E626" t="s">
        <v>27</v>
      </c>
      <c r="F626" t="s">
        <v>33</v>
      </c>
      <c r="G626" t="s">
        <v>37</v>
      </c>
      <c r="H626">
        <v>399</v>
      </c>
      <c r="I626">
        <v>1</v>
      </c>
      <c r="J626">
        <v>399</v>
      </c>
      <c r="K626">
        <f t="shared" si="56"/>
        <v>399</v>
      </c>
      <c r="L626" t="s">
        <v>31</v>
      </c>
      <c r="M626">
        <f t="shared" si="57"/>
        <v>2</v>
      </c>
      <c r="N626" t="s">
        <v>21</v>
      </c>
      <c r="O626" t="s">
        <v>22</v>
      </c>
      <c r="P626" t="str">
        <f t="shared" si="58"/>
        <v>2</v>
      </c>
      <c r="Q626" t="str">
        <f t="shared" si="59"/>
        <v>&lt;1000</v>
      </c>
    </row>
    <row r="627" spans="1:17">
      <c r="A627">
        <v>626</v>
      </c>
      <c r="B627" s="17">
        <v>42862</v>
      </c>
      <c r="C627" t="str">
        <f t="shared" si="54"/>
        <v>May</v>
      </c>
      <c r="D627">
        <f t="shared" si="55"/>
        <v>2017</v>
      </c>
      <c r="E627" t="s">
        <v>23</v>
      </c>
      <c r="F627" t="s">
        <v>40</v>
      </c>
      <c r="G627" t="s">
        <v>37</v>
      </c>
      <c r="H627">
        <v>399</v>
      </c>
      <c r="I627">
        <v>8</v>
      </c>
      <c r="J627">
        <v>3192</v>
      </c>
      <c r="K627">
        <f t="shared" si="56"/>
        <v>3192</v>
      </c>
      <c r="L627" t="s">
        <v>31</v>
      </c>
      <c r="M627">
        <f t="shared" si="57"/>
        <v>2</v>
      </c>
      <c r="N627" t="s">
        <v>21</v>
      </c>
      <c r="O627" t="s">
        <v>29</v>
      </c>
      <c r="P627" t="str">
        <f t="shared" si="58"/>
        <v>3</v>
      </c>
      <c r="Q627" t="str">
        <f t="shared" si="59"/>
        <v>3000-3999</v>
      </c>
    </row>
    <row r="628" spans="1:17">
      <c r="A628">
        <v>627</v>
      </c>
      <c r="B628" s="17">
        <v>42862</v>
      </c>
      <c r="C628" t="str">
        <f t="shared" si="54"/>
        <v>May</v>
      </c>
      <c r="D628">
        <f t="shared" si="55"/>
        <v>2017</v>
      </c>
      <c r="E628" t="s">
        <v>27</v>
      </c>
      <c r="F628" t="s">
        <v>24</v>
      </c>
      <c r="G628" t="s">
        <v>25</v>
      </c>
      <c r="H628">
        <v>299</v>
      </c>
      <c r="I628">
        <v>3</v>
      </c>
      <c r="J628">
        <v>897</v>
      </c>
      <c r="K628">
        <f t="shared" si="56"/>
        <v>897</v>
      </c>
      <c r="L628" t="s">
        <v>20</v>
      </c>
      <c r="M628">
        <f t="shared" si="57"/>
        <v>1</v>
      </c>
      <c r="N628" t="s">
        <v>21</v>
      </c>
      <c r="O628" t="s">
        <v>29</v>
      </c>
      <c r="P628" t="str">
        <f t="shared" si="58"/>
        <v>3</v>
      </c>
      <c r="Q628" t="str">
        <f t="shared" si="59"/>
        <v>&lt;1000</v>
      </c>
    </row>
    <row r="629" spans="1:17">
      <c r="A629">
        <v>628</v>
      </c>
      <c r="B629" s="17">
        <v>42862</v>
      </c>
      <c r="C629" t="str">
        <f t="shared" si="54"/>
        <v>May</v>
      </c>
      <c r="D629">
        <f t="shared" si="55"/>
        <v>2017</v>
      </c>
      <c r="E629" t="s">
        <v>27</v>
      </c>
      <c r="F629" t="s">
        <v>35</v>
      </c>
      <c r="G629" t="s">
        <v>37</v>
      </c>
      <c r="H629">
        <v>399</v>
      </c>
      <c r="I629">
        <v>2</v>
      </c>
      <c r="J629">
        <v>798</v>
      </c>
      <c r="K629">
        <f t="shared" si="56"/>
        <v>798</v>
      </c>
      <c r="L629" t="s">
        <v>20</v>
      </c>
      <c r="M629">
        <f t="shared" si="57"/>
        <v>1</v>
      </c>
      <c r="N629" t="s">
        <v>34</v>
      </c>
      <c r="O629" t="s">
        <v>29</v>
      </c>
      <c r="P629" t="str">
        <f t="shared" si="58"/>
        <v>3</v>
      </c>
      <c r="Q629" t="str">
        <f t="shared" si="59"/>
        <v>&lt;1000</v>
      </c>
    </row>
    <row r="630" spans="1:17">
      <c r="A630">
        <v>629</v>
      </c>
      <c r="B630" s="17">
        <v>42862</v>
      </c>
      <c r="C630" t="str">
        <f t="shared" si="54"/>
        <v>May</v>
      </c>
      <c r="D630">
        <f t="shared" si="55"/>
        <v>2017</v>
      </c>
      <c r="E630" t="s">
        <v>27</v>
      </c>
      <c r="F630" t="s">
        <v>28</v>
      </c>
      <c r="G630" t="s">
        <v>32</v>
      </c>
      <c r="H630">
        <v>499</v>
      </c>
      <c r="I630">
        <v>8</v>
      </c>
      <c r="J630">
        <v>3992</v>
      </c>
      <c r="K630">
        <f t="shared" si="56"/>
        <v>3992</v>
      </c>
      <c r="L630" t="s">
        <v>31</v>
      </c>
      <c r="M630">
        <f t="shared" si="57"/>
        <v>2</v>
      </c>
      <c r="N630" t="s">
        <v>34</v>
      </c>
      <c r="O630" t="s">
        <v>36</v>
      </c>
      <c r="P630" t="str">
        <f t="shared" si="58"/>
        <v>4</v>
      </c>
      <c r="Q630" t="str">
        <f t="shared" si="59"/>
        <v>3000-3999</v>
      </c>
    </row>
    <row r="631" spans="1:17">
      <c r="A631">
        <v>630</v>
      </c>
      <c r="B631" s="17">
        <v>42862</v>
      </c>
      <c r="C631" t="str">
        <f t="shared" si="54"/>
        <v>May</v>
      </c>
      <c r="D631">
        <f t="shared" si="55"/>
        <v>2017</v>
      </c>
      <c r="E631" t="s">
        <v>27</v>
      </c>
      <c r="F631" t="s">
        <v>40</v>
      </c>
      <c r="G631" t="s">
        <v>19</v>
      </c>
      <c r="H631">
        <v>199</v>
      </c>
      <c r="I631">
        <v>8</v>
      </c>
      <c r="J631">
        <v>1592</v>
      </c>
      <c r="K631">
        <f t="shared" si="56"/>
        <v>1592</v>
      </c>
      <c r="L631" t="s">
        <v>20</v>
      </c>
      <c r="M631">
        <f t="shared" si="57"/>
        <v>1</v>
      </c>
      <c r="N631" t="s">
        <v>21</v>
      </c>
      <c r="O631" t="s">
        <v>36</v>
      </c>
      <c r="P631" t="str">
        <f t="shared" si="58"/>
        <v>4</v>
      </c>
      <c r="Q631" t="str">
        <f t="shared" si="59"/>
        <v>1000-1999</v>
      </c>
    </row>
    <row r="632" spans="1:17">
      <c r="A632">
        <v>631</v>
      </c>
      <c r="B632" s="17">
        <v>42863</v>
      </c>
      <c r="C632" t="str">
        <f t="shared" si="54"/>
        <v>May</v>
      </c>
      <c r="D632">
        <f t="shared" si="55"/>
        <v>2017</v>
      </c>
      <c r="E632" t="s">
        <v>17</v>
      </c>
      <c r="F632" t="s">
        <v>40</v>
      </c>
      <c r="G632" t="s">
        <v>32</v>
      </c>
      <c r="H632">
        <v>499</v>
      </c>
      <c r="I632">
        <v>1</v>
      </c>
      <c r="J632">
        <v>499</v>
      </c>
      <c r="K632">
        <f t="shared" si="56"/>
        <v>499</v>
      </c>
      <c r="L632" t="s">
        <v>20</v>
      </c>
      <c r="M632">
        <f t="shared" si="57"/>
        <v>1</v>
      </c>
      <c r="N632" t="s">
        <v>21</v>
      </c>
      <c r="O632" t="s">
        <v>29</v>
      </c>
      <c r="P632" t="str">
        <f t="shared" si="58"/>
        <v>3</v>
      </c>
      <c r="Q632" t="str">
        <f t="shared" si="59"/>
        <v>&lt;1000</v>
      </c>
    </row>
    <row r="633" spans="1:17">
      <c r="A633">
        <v>632</v>
      </c>
      <c r="B633" s="17">
        <v>42864</v>
      </c>
      <c r="C633" t="str">
        <f t="shared" si="54"/>
        <v>May</v>
      </c>
      <c r="D633">
        <f t="shared" si="55"/>
        <v>2017</v>
      </c>
      <c r="E633" t="s">
        <v>27</v>
      </c>
      <c r="F633" t="s">
        <v>33</v>
      </c>
      <c r="G633" t="s">
        <v>19</v>
      </c>
      <c r="H633">
        <v>199</v>
      </c>
      <c r="I633">
        <v>2</v>
      </c>
      <c r="J633">
        <v>398</v>
      </c>
      <c r="K633">
        <f t="shared" si="56"/>
        <v>398</v>
      </c>
      <c r="L633" t="s">
        <v>20</v>
      </c>
      <c r="M633">
        <f t="shared" si="57"/>
        <v>1</v>
      </c>
      <c r="N633" t="s">
        <v>21</v>
      </c>
      <c r="O633" t="s">
        <v>36</v>
      </c>
      <c r="P633" t="str">
        <f t="shared" si="58"/>
        <v>4</v>
      </c>
      <c r="Q633" t="str">
        <f t="shared" si="59"/>
        <v>&lt;1000</v>
      </c>
    </row>
    <row r="634" spans="1:17">
      <c r="A634">
        <v>633</v>
      </c>
      <c r="B634" s="17">
        <v>42864</v>
      </c>
      <c r="C634" t="str">
        <f t="shared" si="54"/>
        <v>May</v>
      </c>
      <c r="D634">
        <f t="shared" si="55"/>
        <v>2017</v>
      </c>
      <c r="E634" t="s">
        <v>17</v>
      </c>
      <c r="F634" t="s">
        <v>40</v>
      </c>
      <c r="G634" t="s">
        <v>25</v>
      </c>
      <c r="H634">
        <v>299</v>
      </c>
      <c r="I634">
        <v>10</v>
      </c>
      <c r="J634">
        <v>2990</v>
      </c>
      <c r="K634">
        <f t="shared" si="56"/>
        <v>2990</v>
      </c>
      <c r="L634" t="s">
        <v>20</v>
      </c>
      <c r="M634">
        <f t="shared" si="57"/>
        <v>1</v>
      </c>
      <c r="N634" t="s">
        <v>21</v>
      </c>
      <c r="O634" t="s">
        <v>29</v>
      </c>
      <c r="P634" t="str">
        <f t="shared" si="58"/>
        <v>3</v>
      </c>
      <c r="Q634" t="str">
        <f t="shared" si="59"/>
        <v>2000-2999</v>
      </c>
    </row>
    <row r="635" spans="1:17">
      <c r="A635">
        <v>634</v>
      </c>
      <c r="B635" s="17">
        <v>42864</v>
      </c>
      <c r="C635" t="str">
        <f t="shared" si="54"/>
        <v>May</v>
      </c>
      <c r="D635">
        <f t="shared" si="55"/>
        <v>2017</v>
      </c>
      <c r="E635" t="s">
        <v>23</v>
      </c>
      <c r="F635" t="s">
        <v>24</v>
      </c>
      <c r="G635" t="s">
        <v>32</v>
      </c>
      <c r="H635">
        <v>499</v>
      </c>
      <c r="I635">
        <v>4</v>
      </c>
      <c r="J635">
        <v>1996</v>
      </c>
      <c r="K635">
        <f t="shared" si="56"/>
        <v>1996</v>
      </c>
      <c r="L635" t="s">
        <v>20</v>
      </c>
      <c r="M635">
        <f t="shared" si="57"/>
        <v>1</v>
      </c>
      <c r="N635" t="s">
        <v>21</v>
      </c>
      <c r="O635" t="s">
        <v>36</v>
      </c>
      <c r="P635" t="str">
        <f t="shared" si="58"/>
        <v>4</v>
      </c>
      <c r="Q635" t="str">
        <f t="shared" si="59"/>
        <v>1000-1999</v>
      </c>
    </row>
    <row r="636" spans="1:17">
      <c r="A636">
        <v>635</v>
      </c>
      <c r="B636" s="17">
        <v>42864</v>
      </c>
      <c r="C636" t="str">
        <f t="shared" si="54"/>
        <v>May</v>
      </c>
      <c r="D636">
        <f t="shared" si="55"/>
        <v>2017</v>
      </c>
      <c r="E636" t="s">
        <v>27</v>
      </c>
      <c r="F636" t="s">
        <v>35</v>
      </c>
      <c r="G636" t="s">
        <v>32</v>
      </c>
      <c r="H636">
        <v>499</v>
      </c>
      <c r="I636">
        <v>3</v>
      </c>
      <c r="J636">
        <v>1497</v>
      </c>
      <c r="K636">
        <f t="shared" si="56"/>
        <v>1497</v>
      </c>
      <c r="L636" t="s">
        <v>20</v>
      </c>
      <c r="M636">
        <f t="shared" si="57"/>
        <v>1</v>
      </c>
      <c r="N636" t="s">
        <v>34</v>
      </c>
      <c r="O636" t="s">
        <v>29</v>
      </c>
      <c r="P636" t="str">
        <f t="shared" si="58"/>
        <v>3</v>
      </c>
      <c r="Q636" t="str">
        <f t="shared" si="59"/>
        <v>1000-1999</v>
      </c>
    </row>
    <row r="637" spans="1:17">
      <c r="A637">
        <v>636</v>
      </c>
      <c r="B637" s="17">
        <v>42865</v>
      </c>
      <c r="C637" t="str">
        <f t="shared" si="54"/>
        <v>May</v>
      </c>
      <c r="D637">
        <f t="shared" si="55"/>
        <v>2017</v>
      </c>
      <c r="E637" t="s">
        <v>17</v>
      </c>
      <c r="F637" t="s">
        <v>18</v>
      </c>
      <c r="G637" t="s">
        <v>19</v>
      </c>
      <c r="H637">
        <v>199</v>
      </c>
      <c r="I637">
        <v>5</v>
      </c>
      <c r="J637">
        <v>995</v>
      </c>
      <c r="K637">
        <f t="shared" si="56"/>
        <v>995</v>
      </c>
      <c r="L637" t="s">
        <v>20</v>
      </c>
      <c r="M637">
        <f t="shared" si="57"/>
        <v>1</v>
      </c>
      <c r="N637" t="s">
        <v>21</v>
      </c>
      <c r="O637" t="s">
        <v>36</v>
      </c>
      <c r="P637" t="str">
        <f t="shared" si="58"/>
        <v>4</v>
      </c>
      <c r="Q637" t="str">
        <f t="shared" si="59"/>
        <v>&lt;1000</v>
      </c>
    </row>
    <row r="638" spans="1:17">
      <c r="A638">
        <v>637</v>
      </c>
      <c r="B638" s="17">
        <v>42865</v>
      </c>
      <c r="C638" t="str">
        <f t="shared" si="54"/>
        <v>May</v>
      </c>
      <c r="D638">
        <f t="shared" si="55"/>
        <v>2017</v>
      </c>
      <c r="E638" t="s">
        <v>27</v>
      </c>
      <c r="F638" t="s">
        <v>40</v>
      </c>
      <c r="G638" t="s">
        <v>19</v>
      </c>
      <c r="H638">
        <v>199</v>
      </c>
      <c r="I638">
        <v>4</v>
      </c>
      <c r="J638">
        <v>796</v>
      </c>
      <c r="K638">
        <f t="shared" si="56"/>
        <v>796</v>
      </c>
      <c r="L638" t="s">
        <v>31</v>
      </c>
      <c r="M638">
        <f t="shared" si="57"/>
        <v>2</v>
      </c>
      <c r="N638" t="s">
        <v>21</v>
      </c>
      <c r="O638" t="s">
        <v>36</v>
      </c>
      <c r="P638" t="str">
        <f t="shared" si="58"/>
        <v>4</v>
      </c>
      <c r="Q638" t="str">
        <f t="shared" si="59"/>
        <v>&lt;1000</v>
      </c>
    </row>
    <row r="639" spans="1:17">
      <c r="A639">
        <v>638</v>
      </c>
      <c r="B639" s="17">
        <v>42865</v>
      </c>
      <c r="C639" t="str">
        <f t="shared" si="54"/>
        <v>May</v>
      </c>
      <c r="D639">
        <f t="shared" si="55"/>
        <v>2017</v>
      </c>
      <c r="E639" t="s">
        <v>23</v>
      </c>
      <c r="F639" t="s">
        <v>39</v>
      </c>
      <c r="G639" t="s">
        <v>37</v>
      </c>
      <c r="H639">
        <v>399</v>
      </c>
      <c r="I639">
        <v>7</v>
      </c>
      <c r="J639">
        <v>2793</v>
      </c>
      <c r="K639">
        <f t="shared" si="56"/>
        <v>2793</v>
      </c>
      <c r="L639" t="s">
        <v>20</v>
      </c>
      <c r="M639">
        <f t="shared" si="57"/>
        <v>1</v>
      </c>
      <c r="N639" t="s">
        <v>21</v>
      </c>
      <c r="O639" t="s">
        <v>36</v>
      </c>
      <c r="P639" t="str">
        <f t="shared" si="58"/>
        <v>4</v>
      </c>
      <c r="Q639" t="str">
        <f t="shared" si="59"/>
        <v>2000-2999</v>
      </c>
    </row>
    <row r="640" spans="1:17">
      <c r="A640">
        <v>639</v>
      </c>
      <c r="B640" s="17">
        <v>42866</v>
      </c>
      <c r="C640" t="str">
        <f t="shared" si="54"/>
        <v>May</v>
      </c>
      <c r="D640">
        <f t="shared" si="55"/>
        <v>2017</v>
      </c>
      <c r="E640" t="s">
        <v>27</v>
      </c>
      <c r="F640" t="s">
        <v>24</v>
      </c>
      <c r="G640" t="s">
        <v>19</v>
      </c>
      <c r="H640">
        <v>199</v>
      </c>
      <c r="I640">
        <v>7</v>
      </c>
      <c r="J640">
        <v>1393</v>
      </c>
      <c r="K640">
        <f t="shared" si="56"/>
        <v>1393</v>
      </c>
      <c r="L640" t="s">
        <v>20</v>
      </c>
      <c r="M640">
        <f t="shared" si="57"/>
        <v>1</v>
      </c>
      <c r="N640" t="s">
        <v>21</v>
      </c>
      <c r="O640" t="s">
        <v>36</v>
      </c>
      <c r="P640" t="str">
        <f t="shared" si="58"/>
        <v>4</v>
      </c>
      <c r="Q640" t="str">
        <f t="shared" si="59"/>
        <v>1000-1999</v>
      </c>
    </row>
    <row r="641" spans="1:17">
      <c r="A641">
        <v>640</v>
      </c>
      <c r="B641" s="17">
        <v>42866</v>
      </c>
      <c r="C641" t="str">
        <f t="shared" si="54"/>
        <v>May</v>
      </c>
      <c r="D641">
        <f t="shared" si="55"/>
        <v>2017</v>
      </c>
      <c r="E641" t="s">
        <v>27</v>
      </c>
      <c r="F641" t="s">
        <v>18</v>
      </c>
      <c r="G641" t="s">
        <v>32</v>
      </c>
      <c r="H641">
        <v>499</v>
      </c>
      <c r="I641">
        <v>8</v>
      </c>
      <c r="J641">
        <v>3992</v>
      </c>
      <c r="K641">
        <f t="shared" si="56"/>
        <v>3992</v>
      </c>
      <c r="L641" t="s">
        <v>31</v>
      </c>
      <c r="M641">
        <f t="shared" si="57"/>
        <v>2</v>
      </c>
      <c r="N641" t="s">
        <v>21</v>
      </c>
      <c r="O641" t="s">
        <v>22</v>
      </c>
      <c r="P641" t="str">
        <f t="shared" si="58"/>
        <v>2</v>
      </c>
      <c r="Q641" t="str">
        <f t="shared" si="59"/>
        <v>3000-3999</v>
      </c>
    </row>
    <row r="642" spans="1:17">
      <c r="A642">
        <v>641</v>
      </c>
      <c r="B642" s="17">
        <v>42866</v>
      </c>
      <c r="C642" t="str">
        <f t="shared" si="54"/>
        <v>May</v>
      </c>
      <c r="D642">
        <f t="shared" si="55"/>
        <v>2017</v>
      </c>
      <c r="E642" t="s">
        <v>27</v>
      </c>
      <c r="F642" t="s">
        <v>35</v>
      </c>
      <c r="G642" t="s">
        <v>19</v>
      </c>
      <c r="H642">
        <v>199</v>
      </c>
      <c r="I642">
        <v>10</v>
      </c>
      <c r="J642">
        <v>1990</v>
      </c>
      <c r="K642">
        <f t="shared" si="56"/>
        <v>1990</v>
      </c>
      <c r="L642" t="s">
        <v>20</v>
      </c>
      <c r="M642">
        <f t="shared" si="57"/>
        <v>1</v>
      </c>
      <c r="N642" t="s">
        <v>21</v>
      </c>
      <c r="O642" t="s">
        <v>22</v>
      </c>
      <c r="P642" t="str">
        <f t="shared" si="58"/>
        <v>2</v>
      </c>
      <c r="Q642" t="str">
        <f t="shared" si="59"/>
        <v>1000-1999</v>
      </c>
    </row>
    <row r="643" spans="1:17">
      <c r="A643">
        <v>642</v>
      </c>
      <c r="B643" s="17">
        <v>42866</v>
      </c>
      <c r="C643" t="str">
        <f t="shared" ref="C643:C706" si="60">TEXT(B643,"MMMM")</f>
        <v>May</v>
      </c>
      <c r="D643">
        <f t="shared" ref="D643:D706" si="61">YEAR(B643)</f>
        <v>2017</v>
      </c>
      <c r="E643" t="s">
        <v>17</v>
      </c>
      <c r="F643" t="s">
        <v>39</v>
      </c>
      <c r="G643" t="s">
        <v>32</v>
      </c>
      <c r="H643">
        <v>499</v>
      </c>
      <c r="I643">
        <v>5</v>
      </c>
      <c r="J643">
        <v>2495</v>
      </c>
      <c r="K643">
        <f t="shared" ref="K643:K706" si="62">H643*I643</f>
        <v>2495</v>
      </c>
      <c r="L643" t="s">
        <v>20</v>
      </c>
      <c r="M643">
        <f t="shared" ref="M643:M706" si="63">IF(L643="on-time",1,2)</f>
        <v>1</v>
      </c>
      <c r="N643" t="s">
        <v>21</v>
      </c>
      <c r="O643" t="s">
        <v>29</v>
      </c>
      <c r="P643" t="str">
        <f t="shared" ref="P643:P706" si="64">MID(O643,2,1)</f>
        <v>3</v>
      </c>
      <c r="Q643" t="str">
        <f t="shared" ref="Q643:Q706" si="65">_xlfn.IFS(J:J&lt;1000,"&lt;1000",AND(J:J&gt;=1000,J:J&lt;2000),"1000-1999",AND(J:J&gt;=2000,J:J&lt;3000),"2000-2999",AND(J:J&gt;=3000,J:J&lt;4000),"3000-3999",J:J&gt;4000,"&gt;4000")</f>
        <v>2000-2999</v>
      </c>
    </row>
    <row r="644" spans="1:17">
      <c r="A644">
        <v>643</v>
      </c>
      <c r="B644" s="17">
        <v>42866</v>
      </c>
      <c r="C644" t="str">
        <f t="shared" si="60"/>
        <v>May</v>
      </c>
      <c r="D644">
        <f t="shared" si="61"/>
        <v>2017</v>
      </c>
      <c r="E644" t="s">
        <v>27</v>
      </c>
      <c r="F644" t="s">
        <v>40</v>
      </c>
      <c r="G644" t="s">
        <v>32</v>
      </c>
      <c r="H644">
        <v>499</v>
      </c>
      <c r="I644">
        <v>2</v>
      </c>
      <c r="J644">
        <v>998</v>
      </c>
      <c r="K644">
        <f t="shared" si="62"/>
        <v>998</v>
      </c>
      <c r="L644" t="s">
        <v>20</v>
      </c>
      <c r="M644">
        <f t="shared" si="63"/>
        <v>1</v>
      </c>
      <c r="N644" t="s">
        <v>21</v>
      </c>
      <c r="O644" t="s">
        <v>38</v>
      </c>
      <c r="P644" t="str">
        <f t="shared" si="64"/>
        <v>5</v>
      </c>
      <c r="Q644" t="str">
        <f t="shared" si="65"/>
        <v>&lt;1000</v>
      </c>
    </row>
    <row r="645" spans="1:17">
      <c r="A645">
        <v>644</v>
      </c>
      <c r="B645" s="17">
        <v>42867</v>
      </c>
      <c r="C645" t="str">
        <f t="shared" si="60"/>
        <v>May</v>
      </c>
      <c r="D645">
        <f t="shared" si="61"/>
        <v>2017</v>
      </c>
      <c r="E645" t="s">
        <v>17</v>
      </c>
      <c r="F645" t="s">
        <v>33</v>
      </c>
      <c r="G645" t="s">
        <v>30</v>
      </c>
      <c r="H645">
        <v>99</v>
      </c>
      <c r="I645">
        <v>1</v>
      </c>
      <c r="J645">
        <v>99</v>
      </c>
      <c r="K645">
        <f t="shared" si="62"/>
        <v>99</v>
      </c>
      <c r="L645" t="s">
        <v>20</v>
      </c>
      <c r="M645">
        <f t="shared" si="63"/>
        <v>1</v>
      </c>
      <c r="N645" t="s">
        <v>21</v>
      </c>
      <c r="O645" t="s">
        <v>29</v>
      </c>
      <c r="P645" t="str">
        <f t="shared" si="64"/>
        <v>3</v>
      </c>
      <c r="Q645" t="str">
        <f t="shared" si="65"/>
        <v>&lt;1000</v>
      </c>
    </row>
    <row r="646" spans="1:17">
      <c r="A646">
        <v>645</v>
      </c>
      <c r="B646" s="17">
        <v>42868</v>
      </c>
      <c r="C646" t="str">
        <f t="shared" si="60"/>
        <v>May</v>
      </c>
      <c r="D646">
        <f t="shared" si="61"/>
        <v>2017</v>
      </c>
      <c r="E646" t="s">
        <v>27</v>
      </c>
      <c r="F646" t="s">
        <v>24</v>
      </c>
      <c r="G646" t="s">
        <v>37</v>
      </c>
      <c r="H646">
        <v>399</v>
      </c>
      <c r="I646">
        <v>7</v>
      </c>
      <c r="J646">
        <v>2793</v>
      </c>
      <c r="K646">
        <f t="shared" si="62"/>
        <v>2793</v>
      </c>
      <c r="L646" t="s">
        <v>20</v>
      </c>
      <c r="M646">
        <f t="shared" si="63"/>
        <v>1</v>
      </c>
      <c r="N646" t="s">
        <v>21</v>
      </c>
      <c r="O646" t="s">
        <v>22</v>
      </c>
      <c r="P646" t="str">
        <f t="shared" si="64"/>
        <v>2</v>
      </c>
      <c r="Q646" t="str">
        <f t="shared" si="65"/>
        <v>2000-2999</v>
      </c>
    </row>
    <row r="647" spans="1:17">
      <c r="A647">
        <v>646</v>
      </c>
      <c r="B647" s="17">
        <v>42868</v>
      </c>
      <c r="C647" t="str">
        <f t="shared" si="60"/>
        <v>May</v>
      </c>
      <c r="D647">
        <f t="shared" si="61"/>
        <v>2017</v>
      </c>
      <c r="E647" t="s">
        <v>23</v>
      </c>
      <c r="F647" t="s">
        <v>40</v>
      </c>
      <c r="G647" t="s">
        <v>25</v>
      </c>
      <c r="H647">
        <v>299</v>
      </c>
      <c r="I647">
        <v>8</v>
      </c>
      <c r="J647">
        <v>2392</v>
      </c>
      <c r="K647">
        <f t="shared" si="62"/>
        <v>2392</v>
      </c>
      <c r="L647" t="s">
        <v>31</v>
      </c>
      <c r="M647">
        <f t="shared" si="63"/>
        <v>2</v>
      </c>
      <c r="N647" t="s">
        <v>21</v>
      </c>
      <c r="O647" t="s">
        <v>22</v>
      </c>
      <c r="P647" t="str">
        <f t="shared" si="64"/>
        <v>2</v>
      </c>
      <c r="Q647" t="str">
        <f t="shared" si="65"/>
        <v>2000-2999</v>
      </c>
    </row>
    <row r="648" spans="1:17">
      <c r="A648">
        <v>647</v>
      </c>
      <c r="B648" s="17">
        <v>42868</v>
      </c>
      <c r="C648" t="str">
        <f t="shared" si="60"/>
        <v>May</v>
      </c>
      <c r="D648">
        <f t="shared" si="61"/>
        <v>2017</v>
      </c>
      <c r="E648" t="s">
        <v>27</v>
      </c>
      <c r="F648" t="s">
        <v>24</v>
      </c>
      <c r="G648" t="s">
        <v>32</v>
      </c>
      <c r="H648">
        <v>499</v>
      </c>
      <c r="I648">
        <v>8</v>
      </c>
      <c r="J648">
        <v>3992</v>
      </c>
      <c r="K648">
        <f t="shared" si="62"/>
        <v>3992</v>
      </c>
      <c r="L648" t="s">
        <v>31</v>
      </c>
      <c r="M648">
        <f t="shared" si="63"/>
        <v>2</v>
      </c>
      <c r="N648" t="s">
        <v>21</v>
      </c>
      <c r="O648" t="s">
        <v>29</v>
      </c>
      <c r="P648" t="str">
        <f t="shared" si="64"/>
        <v>3</v>
      </c>
      <c r="Q648" t="str">
        <f t="shared" si="65"/>
        <v>3000-3999</v>
      </c>
    </row>
    <row r="649" spans="1:17">
      <c r="A649">
        <v>648</v>
      </c>
      <c r="B649" s="17">
        <v>42868</v>
      </c>
      <c r="C649" t="str">
        <f t="shared" si="60"/>
        <v>May</v>
      </c>
      <c r="D649">
        <f t="shared" si="61"/>
        <v>2017</v>
      </c>
      <c r="E649" t="s">
        <v>17</v>
      </c>
      <c r="F649" t="s">
        <v>24</v>
      </c>
      <c r="G649" t="s">
        <v>37</v>
      </c>
      <c r="H649">
        <v>399</v>
      </c>
      <c r="I649">
        <v>3</v>
      </c>
      <c r="J649">
        <v>1197</v>
      </c>
      <c r="K649">
        <f t="shared" si="62"/>
        <v>1197</v>
      </c>
      <c r="L649" t="s">
        <v>20</v>
      </c>
      <c r="M649">
        <f t="shared" si="63"/>
        <v>1</v>
      </c>
      <c r="N649" t="s">
        <v>21</v>
      </c>
      <c r="O649" t="s">
        <v>26</v>
      </c>
      <c r="P649" t="str">
        <f t="shared" si="64"/>
        <v>1</v>
      </c>
      <c r="Q649" t="str">
        <f t="shared" si="65"/>
        <v>1000-1999</v>
      </c>
    </row>
    <row r="650" spans="1:17">
      <c r="A650">
        <v>649</v>
      </c>
      <c r="B650" s="17">
        <v>42868</v>
      </c>
      <c r="C650" t="str">
        <f t="shared" si="60"/>
        <v>May</v>
      </c>
      <c r="D650">
        <f t="shared" si="61"/>
        <v>2017</v>
      </c>
      <c r="E650" t="s">
        <v>23</v>
      </c>
      <c r="F650" t="s">
        <v>40</v>
      </c>
      <c r="G650" t="s">
        <v>30</v>
      </c>
      <c r="H650">
        <v>99</v>
      </c>
      <c r="I650">
        <v>3</v>
      </c>
      <c r="J650">
        <v>297</v>
      </c>
      <c r="K650">
        <f t="shared" si="62"/>
        <v>297</v>
      </c>
      <c r="L650" t="s">
        <v>20</v>
      </c>
      <c r="M650">
        <f t="shared" si="63"/>
        <v>1</v>
      </c>
      <c r="N650" t="s">
        <v>21</v>
      </c>
      <c r="O650" t="s">
        <v>29</v>
      </c>
      <c r="P650" t="str">
        <f t="shared" si="64"/>
        <v>3</v>
      </c>
      <c r="Q650" t="str">
        <f t="shared" si="65"/>
        <v>&lt;1000</v>
      </c>
    </row>
    <row r="651" spans="1:17">
      <c r="A651">
        <v>650</v>
      </c>
      <c r="B651" s="17">
        <v>42868</v>
      </c>
      <c r="C651" t="str">
        <f t="shared" si="60"/>
        <v>May</v>
      </c>
      <c r="D651">
        <f t="shared" si="61"/>
        <v>2017</v>
      </c>
      <c r="E651" t="s">
        <v>23</v>
      </c>
      <c r="F651" t="s">
        <v>35</v>
      </c>
      <c r="G651" t="s">
        <v>19</v>
      </c>
      <c r="H651">
        <v>199</v>
      </c>
      <c r="I651">
        <v>4</v>
      </c>
      <c r="J651">
        <v>796</v>
      </c>
      <c r="K651">
        <f t="shared" si="62"/>
        <v>796</v>
      </c>
      <c r="L651" t="s">
        <v>31</v>
      </c>
      <c r="M651">
        <f t="shared" si="63"/>
        <v>2</v>
      </c>
      <c r="N651" t="s">
        <v>21</v>
      </c>
      <c r="O651" t="s">
        <v>29</v>
      </c>
      <c r="P651" t="str">
        <f t="shared" si="64"/>
        <v>3</v>
      </c>
      <c r="Q651" t="str">
        <f t="shared" si="65"/>
        <v>&lt;1000</v>
      </c>
    </row>
    <row r="652" spans="1:17">
      <c r="A652">
        <v>651</v>
      </c>
      <c r="B652" s="17">
        <v>42868</v>
      </c>
      <c r="C652" t="str">
        <f t="shared" si="60"/>
        <v>May</v>
      </c>
      <c r="D652">
        <f t="shared" si="61"/>
        <v>2017</v>
      </c>
      <c r="E652" t="s">
        <v>23</v>
      </c>
      <c r="F652" t="s">
        <v>18</v>
      </c>
      <c r="G652" t="s">
        <v>30</v>
      </c>
      <c r="H652">
        <v>99</v>
      </c>
      <c r="I652">
        <v>3</v>
      </c>
      <c r="J652">
        <v>297</v>
      </c>
      <c r="K652">
        <f t="shared" si="62"/>
        <v>297</v>
      </c>
      <c r="L652" t="s">
        <v>20</v>
      </c>
      <c r="M652">
        <f t="shared" si="63"/>
        <v>1</v>
      </c>
      <c r="N652" t="s">
        <v>21</v>
      </c>
      <c r="O652" t="s">
        <v>36</v>
      </c>
      <c r="P652" t="str">
        <f t="shared" si="64"/>
        <v>4</v>
      </c>
      <c r="Q652" t="str">
        <f t="shared" si="65"/>
        <v>&lt;1000</v>
      </c>
    </row>
    <row r="653" spans="1:17">
      <c r="A653">
        <v>652</v>
      </c>
      <c r="B653" s="17">
        <v>42868</v>
      </c>
      <c r="C653" t="str">
        <f t="shared" si="60"/>
        <v>May</v>
      </c>
      <c r="D653">
        <f t="shared" si="61"/>
        <v>2017</v>
      </c>
      <c r="E653" t="s">
        <v>27</v>
      </c>
      <c r="F653" t="s">
        <v>18</v>
      </c>
      <c r="G653" t="s">
        <v>32</v>
      </c>
      <c r="H653">
        <v>499</v>
      </c>
      <c r="I653">
        <v>2</v>
      </c>
      <c r="J653">
        <v>998</v>
      </c>
      <c r="K653">
        <f t="shared" si="62"/>
        <v>998</v>
      </c>
      <c r="L653" t="s">
        <v>20</v>
      </c>
      <c r="M653">
        <f t="shared" si="63"/>
        <v>1</v>
      </c>
      <c r="N653" t="s">
        <v>21</v>
      </c>
      <c r="O653" t="s">
        <v>29</v>
      </c>
      <c r="P653" t="str">
        <f t="shared" si="64"/>
        <v>3</v>
      </c>
      <c r="Q653" t="str">
        <f t="shared" si="65"/>
        <v>&lt;1000</v>
      </c>
    </row>
    <row r="654" spans="1:17">
      <c r="A654">
        <v>653</v>
      </c>
      <c r="B654" s="17">
        <v>42869</v>
      </c>
      <c r="C654" t="str">
        <f t="shared" si="60"/>
        <v>May</v>
      </c>
      <c r="D654">
        <f t="shared" si="61"/>
        <v>2017</v>
      </c>
      <c r="E654" t="s">
        <v>27</v>
      </c>
      <c r="F654" t="s">
        <v>35</v>
      </c>
      <c r="G654" t="s">
        <v>32</v>
      </c>
      <c r="H654">
        <v>499</v>
      </c>
      <c r="I654">
        <v>9</v>
      </c>
      <c r="J654">
        <v>4491</v>
      </c>
      <c r="K654">
        <f t="shared" si="62"/>
        <v>4491</v>
      </c>
      <c r="L654" t="s">
        <v>20</v>
      </c>
      <c r="M654">
        <f t="shared" si="63"/>
        <v>1</v>
      </c>
      <c r="N654" t="s">
        <v>21</v>
      </c>
      <c r="O654" t="s">
        <v>38</v>
      </c>
      <c r="P654" t="str">
        <f t="shared" si="64"/>
        <v>5</v>
      </c>
      <c r="Q654" t="str">
        <f t="shared" si="65"/>
        <v>&gt;4000</v>
      </c>
    </row>
    <row r="655" spans="1:17">
      <c r="A655">
        <v>654</v>
      </c>
      <c r="B655" s="17">
        <v>42869</v>
      </c>
      <c r="C655" t="str">
        <f t="shared" si="60"/>
        <v>May</v>
      </c>
      <c r="D655">
        <f t="shared" si="61"/>
        <v>2017</v>
      </c>
      <c r="E655" t="s">
        <v>23</v>
      </c>
      <c r="F655" t="s">
        <v>35</v>
      </c>
      <c r="G655" t="s">
        <v>19</v>
      </c>
      <c r="H655">
        <v>199</v>
      </c>
      <c r="I655">
        <v>2</v>
      </c>
      <c r="J655">
        <v>398</v>
      </c>
      <c r="K655">
        <f t="shared" si="62"/>
        <v>398</v>
      </c>
      <c r="L655" t="s">
        <v>20</v>
      </c>
      <c r="M655">
        <f t="shared" si="63"/>
        <v>1</v>
      </c>
      <c r="N655" t="s">
        <v>21</v>
      </c>
      <c r="O655" t="s">
        <v>36</v>
      </c>
      <c r="P655" t="str">
        <f t="shared" si="64"/>
        <v>4</v>
      </c>
      <c r="Q655" t="str">
        <f t="shared" si="65"/>
        <v>&lt;1000</v>
      </c>
    </row>
    <row r="656" spans="1:17">
      <c r="A656">
        <v>655</v>
      </c>
      <c r="B656" s="17">
        <v>42869</v>
      </c>
      <c r="C656" t="str">
        <f t="shared" si="60"/>
        <v>May</v>
      </c>
      <c r="D656">
        <f t="shared" si="61"/>
        <v>2017</v>
      </c>
      <c r="E656" t="s">
        <v>23</v>
      </c>
      <c r="F656" t="s">
        <v>35</v>
      </c>
      <c r="G656" t="s">
        <v>30</v>
      </c>
      <c r="H656">
        <v>99</v>
      </c>
      <c r="I656">
        <v>7</v>
      </c>
      <c r="J656">
        <v>693</v>
      </c>
      <c r="K656">
        <f t="shared" si="62"/>
        <v>693</v>
      </c>
      <c r="L656" t="s">
        <v>31</v>
      </c>
      <c r="M656">
        <f t="shared" si="63"/>
        <v>2</v>
      </c>
      <c r="N656" t="s">
        <v>21</v>
      </c>
      <c r="O656" t="s">
        <v>22</v>
      </c>
      <c r="P656" t="str">
        <f t="shared" si="64"/>
        <v>2</v>
      </c>
      <c r="Q656" t="str">
        <f t="shared" si="65"/>
        <v>&lt;1000</v>
      </c>
    </row>
    <row r="657" spans="1:17">
      <c r="A657">
        <v>656</v>
      </c>
      <c r="B657" s="17">
        <v>42869</v>
      </c>
      <c r="C657" t="str">
        <f t="shared" si="60"/>
        <v>May</v>
      </c>
      <c r="D657">
        <f t="shared" si="61"/>
        <v>2017</v>
      </c>
      <c r="E657" t="s">
        <v>27</v>
      </c>
      <c r="F657" t="s">
        <v>18</v>
      </c>
      <c r="G657" t="s">
        <v>32</v>
      </c>
      <c r="H657">
        <v>499</v>
      </c>
      <c r="I657">
        <v>9</v>
      </c>
      <c r="J657">
        <v>4491</v>
      </c>
      <c r="K657">
        <f t="shared" si="62"/>
        <v>4491</v>
      </c>
      <c r="L657" t="s">
        <v>20</v>
      </c>
      <c r="M657">
        <f t="shared" si="63"/>
        <v>1</v>
      </c>
      <c r="N657" t="s">
        <v>21</v>
      </c>
      <c r="O657" t="s">
        <v>38</v>
      </c>
      <c r="P657" t="str">
        <f t="shared" si="64"/>
        <v>5</v>
      </c>
      <c r="Q657" t="str">
        <f t="shared" si="65"/>
        <v>&gt;4000</v>
      </c>
    </row>
    <row r="658" spans="1:17">
      <c r="A658">
        <v>657</v>
      </c>
      <c r="B658" s="17">
        <v>42869</v>
      </c>
      <c r="C658" t="str">
        <f t="shared" si="60"/>
        <v>May</v>
      </c>
      <c r="D658">
        <f t="shared" si="61"/>
        <v>2017</v>
      </c>
      <c r="E658" t="s">
        <v>17</v>
      </c>
      <c r="F658" t="s">
        <v>40</v>
      </c>
      <c r="G658" t="s">
        <v>32</v>
      </c>
      <c r="H658">
        <v>499</v>
      </c>
      <c r="I658">
        <v>3</v>
      </c>
      <c r="J658">
        <v>1497</v>
      </c>
      <c r="K658">
        <f t="shared" si="62"/>
        <v>1497</v>
      </c>
      <c r="L658" t="s">
        <v>20</v>
      </c>
      <c r="M658">
        <f t="shared" si="63"/>
        <v>1</v>
      </c>
      <c r="N658" t="s">
        <v>34</v>
      </c>
      <c r="O658" t="s">
        <v>29</v>
      </c>
      <c r="P658" t="str">
        <f t="shared" si="64"/>
        <v>3</v>
      </c>
      <c r="Q658" t="str">
        <f t="shared" si="65"/>
        <v>1000-1999</v>
      </c>
    </row>
    <row r="659" spans="1:17">
      <c r="A659">
        <v>658</v>
      </c>
      <c r="B659" s="17">
        <v>42869</v>
      </c>
      <c r="C659" t="str">
        <f t="shared" si="60"/>
        <v>May</v>
      </c>
      <c r="D659">
        <f t="shared" si="61"/>
        <v>2017</v>
      </c>
      <c r="E659" t="s">
        <v>17</v>
      </c>
      <c r="F659" t="s">
        <v>39</v>
      </c>
      <c r="G659" t="s">
        <v>30</v>
      </c>
      <c r="H659">
        <v>99</v>
      </c>
      <c r="I659">
        <v>2</v>
      </c>
      <c r="J659">
        <v>198</v>
      </c>
      <c r="K659">
        <f t="shared" si="62"/>
        <v>198</v>
      </c>
      <c r="L659" t="s">
        <v>20</v>
      </c>
      <c r="M659">
        <f t="shared" si="63"/>
        <v>1</v>
      </c>
      <c r="N659" t="s">
        <v>21</v>
      </c>
      <c r="O659" t="s">
        <v>29</v>
      </c>
      <c r="P659" t="str">
        <f t="shared" si="64"/>
        <v>3</v>
      </c>
      <c r="Q659" t="str">
        <f t="shared" si="65"/>
        <v>&lt;1000</v>
      </c>
    </row>
    <row r="660" spans="1:17">
      <c r="A660">
        <v>659</v>
      </c>
      <c r="B660" s="17">
        <v>42869</v>
      </c>
      <c r="C660" t="str">
        <f t="shared" si="60"/>
        <v>May</v>
      </c>
      <c r="D660">
        <f t="shared" si="61"/>
        <v>2017</v>
      </c>
      <c r="E660" t="s">
        <v>27</v>
      </c>
      <c r="F660" t="s">
        <v>35</v>
      </c>
      <c r="G660" t="s">
        <v>32</v>
      </c>
      <c r="H660">
        <v>499</v>
      </c>
      <c r="I660">
        <v>8</v>
      </c>
      <c r="J660">
        <v>3992</v>
      </c>
      <c r="K660">
        <f t="shared" si="62"/>
        <v>3992</v>
      </c>
      <c r="L660" t="s">
        <v>31</v>
      </c>
      <c r="M660">
        <f t="shared" si="63"/>
        <v>2</v>
      </c>
      <c r="N660" t="s">
        <v>21</v>
      </c>
      <c r="O660" t="s">
        <v>29</v>
      </c>
      <c r="P660" t="str">
        <f t="shared" si="64"/>
        <v>3</v>
      </c>
      <c r="Q660" t="str">
        <f t="shared" si="65"/>
        <v>3000-3999</v>
      </c>
    </row>
    <row r="661" spans="1:17">
      <c r="A661">
        <v>660</v>
      </c>
      <c r="B661" s="17">
        <v>42869</v>
      </c>
      <c r="C661" t="str">
        <f t="shared" si="60"/>
        <v>May</v>
      </c>
      <c r="D661">
        <f t="shared" si="61"/>
        <v>2017</v>
      </c>
      <c r="E661" t="s">
        <v>23</v>
      </c>
      <c r="F661" t="s">
        <v>28</v>
      </c>
      <c r="G661" t="s">
        <v>37</v>
      </c>
      <c r="H661">
        <v>399</v>
      </c>
      <c r="I661">
        <v>2</v>
      </c>
      <c r="J661">
        <v>798</v>
      </c>
      <c r="K661">
        <f t="shared" si="62"/>
        <v>798</v>
      </c>
      <c r="L661" t="s">
        <v>20</v>
      </c>
      <c r="M661">
        <f t="shared" si="63"/>
        <v>1</v>
      </c>
      <c r="N661" t="s">
        <v>34</v>
      </c>
      <c r="O661" t="s">
        <v>22</v>
      </c>
      <c r="P661" t="str">
        <f t="shared" si="64"/>
        <v>2</v>
      </c>
      <c r="Q661" t="str">
        <f t="shared" si="65"/>
        <v>&lt;1000</v>
      </c>
    </row>
    <row r="662" spans="1:17">
      <c r="A662">
        <v>661</v>
      </c>
      <c r="B662" s="17">
        <v>42870</v>
      </c>
      <c r="C662" t="str">
        <f t="shared" si="60"/>
        <v>May</v>
      </c>
      <c r="D662">
        <f t="shared" si="61"/>
        <v>2017</v>
      </c>
      <c r="E662" t="s">
        <v>17</v>
      </c>
      <c r="F662" t="s">
        <v>33</v>
      </c>
      <c r="G662" t="s">
        <v>19</v>
      </c>
      <c r="H662">
        <v>199</v>
      </c>
      <c r="I662">
        <v>4</v>
      </c>
      <c r="J662">
        <v>796</v>
      </c>
      <c r="K662">
        <f t="shared" si="62"/>
        <v>796</v>
      </c>
      <c r="L662" t="s">
        <v>20</v>
      </c>
      <c r="M662">
        <f t="shared" si="63"/>
        <v>1</v>
      </c>
      <c r="N662" t="s">
        <v>21</v>
      </c>
      <c r="O662" t="s">
        <v>29</v>
      </c>
      <c r="P662" t="str">
        <f t="shared" si="64"/>
        <v>3</v>
      </c>
      <c r="Q662" t="str">
        <f t="shared" si="65"/>
        <v>&lt;1000</v>
      </c>
    </row>
    <row r="663" spans="1:17">
      <c r="A663">
        <v>662</v>
      </c>
      <c r="B663" s="17">
        <v>42870</v>
      </c>
      <c r="C663" t="str">
        <f t="shared" si="60"/>
        <v>May</v>
      </c>
      <c r="D663">
        <f t="shared" si="61"/>
        <v>2017</v>
      </c>
      <c r="E663" t="s">
        <v>17</v>
      </c>
      <c r="F663" t="s">
        <v>18</v>
      </c>
      <c r="G663" t="s">
        <v>25</v>
      </c>
      <c r="H663">
        <v>299</v>
      </c>
      <c r="I663">
        <v>3</v>
      </c>
      <c r="J663">
        <v>897</v>
      </c>
      <c r="K663">
        <f t="shared" si="62"/>
        <v>897</v>
      </c>
      <c r="L663" t="s">
        <v>20</v>
      </c>
      <c r="M663">
        <f t="shared" si="63"/>
        <v>1</v>
      </c>
      <c r="N663" t="s">
        <v>34</v>
      </c>
      <c r="O663" t="s">
        <v>22</v>
      </c>
      <c r="P663" t="str">
        <f t="shared" si="64"/>
        <v>2</v>
      </c>
      <c r="Q663" t="str">
        <f t="shared" si="65"/>
        <v>&lt;1000</v>
      </c>
    </row>
    <row r="664" spans="1:17">
      <c r="A664">
        <v>663</v>
      </c>
      <c r="B664" s="17">
        <v>42870</v>
      </c>
      <c r="C664" t="str">
        <f t="shared" si="60"/>
        <v>May</v>
      </c>
      <c r="D664">
        <f t="shared" si="61"/>
        <v>2017</v>
      </c>
      <c r="E664" t="s">
        <v>17</v>
      </c>
      <c r="F664" t="s">
        <v>18</v>
      </c>
      <c r="G664" t="s">
        <v>32</v>
      </c>
      <c r="H664">
        <v>499</v>
      </c>
      <c r="I664">
        <v>6</v>
      </c>
      <c r="J664">
        <v>2994</v>
      </c>
      <c r="K664">
        <f t="shared" si="62"/>
        <v>2994</v>
      </c>
      <c r="L664" t="s">
        <v>20</v>
      </c>
      <c r="M664">
        <f t="shared" si="63"/>
        <v>1</v>
      </c>
      <c r="N664" t="s">
        <v>21</v>
      </c>
      <c r="O664" t="s">
        <v>38</v>
      </c>
      <c r="P664" t="str">
        <f t="shared" si="64"/>
        <v>5</v>
      </c>
      <c r="Q664" t="str">
        <f t="shared" si="65"/>
        <v>2000-2999</v>
      </c>
    </row>
    <row r="665" spans="1:17">
      <c r="A665">
        <v>664</v>
      </c>
      <c r="B665" s="17">
        <v>42870</v>
      </c>
      <c r="C665" t="str">
        <f t="shared" si="60"/>
        <v>May</v>
      </c>
      <c r="D665">
        <f t="shared" si="61"/>
        <v>2017</v>
      </c>
      <c r="E665" t="s">
        <v>23</v>
      </c>
      <c r="F665" t="s">
        <v>40</v>
      </c>
      <c r="G665" t="s">
        <v>30</v>
      </c>
      <c r="H665">
        <v>99</v>
      </c>
      <c r="I665">
        <v>10</v>
      </c>
      <c r="J665">
        <v>990</v>
      </c>
      <c r="K665">
        <f t="shared" si="62"/>
        <v>990</v>
      </c>
      <c r="L665" t="s">
        <v>31</v>
      </c>
      <c r="M665">
        <f t="shared" si="63"/>
        <v>2</v>
      </c>
      <c r="N665" t="s">
        <v>21</v>
      </c>
      <c r="O665" t="s">
        <v>29</v>
      </c>
      <c r="P665" t="str">
        <f t="shared" si="64"/>
        <v>3</v>
      </c>
      <c r="Q665" t="str">
        <f t="shared" si="65"/>
        <v>&lt;1000</v>
      </c>
    </row>
    <row r="666" spans="1:17">
      <c r="A666">
        <v>665</v>
      </c>
      <c r="B666" s="17">
        <v>42870</v>
      </c>
      <c r="C666" t="str">
        <f t="shared" si="60"/>
        <v>May</v>
      </c>
      <c r="D666">
        <f t="shared" si="61"/>
        <v>2017</v>
      </c>
      <c r="E666" t="s">
        <v>27</v>
      </c>
      <c r="F666" t="s">
        <v>33</v>
      </c>
      <c r="G666" t="s">
        <v>19</v>
      </c>
      <c r="H666">
        <v>199</v>
      </c>
      <c r="I666">
        <v>1</v>
      </c>
      <c r="J666">
        <v>199</v>
      </c>
      <c r="K666">
        <f t="shared" si="62"/>
        <v>199</v>
      </c>
      <c r="L666" t="s">
        <v>31</v>
      </c>
      <c r="M666">
        <f t="shared" si="63"/>
        <v>2</v>
      </c>
      <c r="N666" t="s">
        <v>34</v>
      </c>
      <c r="O666" t="s">
        <v>29</v>
      </c>
      <c r="P666" t="str">
        <f t="shared" si="64"/>
        <v>3</v>
      </c>
      <c r="Q666" t="str">
        <f t="shared" si="65"/>
        <v>&lt;1000</v>
      </c>
    </row>
    <row r="667" spans="1:17">
      <c r="A667">
        <v>666</v>
      </c>
      <c r="B667" s="17">
        <v>42870</v>
      </c>
      <c r="C667" t="str">
        <f t="shared" si="60"/>
        <v>May</v>
      </c>
      <c r="D667">
        <f t="shared" si="61"/>
        <v>2017</v>
      </c>
      <c r="E667" t="s">
        <v>23</v>
      </c>
      <c r="F667" t="s">
        <v>39</v>
      </c>
      <c r="G667" t="s">
        <v>37</v>
      </c>
      <c r="H667">
        <v>399</v>
      </c>
      <c r="I667">
        <v>3</v>
      </c>
      <c r="J667">
        <v>1197</v>
      </c>
      <c r="K667">
        <f t="shared" si="62"/>
        <v>1197</v>
      </c>
      <c r="L667" t="s">
        <v>20</v>
      </c>
      <c r="M667">
        <f t="shared" si="63"/>
        <v>1</v>
      </c>
      <c r="N667" t="s">
        <v>21</v>
      </c>
      <c r="O667" t="s">
        <v>22</v>
      </c>
      <c r="P667" t="str">
        <f t="shared" si="64"/>
        <v>2</v>
      </c>
      <c r="Q667" t="str">
        <f t="shared" si="65"/>
        <v>1000-1999</v>
      </c>
    </row>
    <row r="668" spans="1:17">
      <c r="A668">
        <v>667</v>
      </c>
      <c r="B668" s="17">
        <v>42871</v>
      </c>
      <c r="C668" t="str">
        <f t="shared" si="60"/>
        <v>May</v>
      </c>
      <c r="D668">
        <f t="shared" si="61"/>
        <v>2017</v>
      </c>
      <c r="E668" t="s">
        <v>23</v>
      </c>
      <c r="F668" t="s">
        <v>28</v>
      </c>
      <c r="G668" t="s">
        <v>30</v>
      </c>
      <c r="H668">
        <v>99</v>
      </c>
      <c r="I668">
        <v>9</v>
      </c>
      <c r="J668">
        <v>891</v>
      </c>
      <c r="K668">
        <f t="shared" si="62"/>
        <v>891</v>
      </c>
      <c r="L668" t="s">
        <v>31</v>
      </c>
      <c r="M668">
        <f t="shared" si="63"/>
        <v>2</v>
      </c>
      <c r="N668" t="s">
        <v>21</v>
      </c>
      <c r="O668" t="s">
        <v>26</v>
      </c>
      <c r="P668" t="str">
        <f t="shared" si="64"/>
        <v>1</v>
      </c>
      <c r="Q668" t="str">
        <f t="shared" si="65"/>
        <v>&lt;1000</v>
      </c>
    </row>
    <row r="669" spans="1:17">
      <c r="A669">
        <v>668</v>
      </c>
      <c r="B669" s="17">
        <v>42871</v>
      </c>
      <c r="C669" t="str">
        <f t="shared" si="60"/>
        <v>May</v>
      </c>
      <c r="D669">
        <f t="shared" si="61"/>
        <v>2017</v>
      </c>
      <c r="E669" t="s">
        <v>27</v>
      </c>
      <c r="F669" t="s">
        <v>35</v>
      </c>
      <c r="G669" t="s">
        <v>25</v>
      </c>
      <c r="H669">
        <v>299</v>
      </c>
      <c r="I669">
        <v>3</v>
      </c>
      <c r="J669">
        <v>897</v>
      </c>
      <c r="K669">
        <f t="shared" si="62"/>
        <v>897</v>
      </c>
      <c r="L669" t="s">
        <v>31</v>
      </c>
      <c r="M669">
        <f t="shared" si="63"/>
        <v>2</v>
      </c>
      <c r="N669" t="s">
        <v>34</v>
      </c>
      <c r="O669" t="s">
        <v>36</v>
      </c>
      <c r="P669" t="str">
        <f t="shared" si="64"/>
        <v>4</v>
      </c>
      <c r="Q669" t="str">
        <f t="shared" si="65"/>
        <v>&lt;1000</v>
      </c>
    </row>
    <row r="670" spans="1:17">
      <c r="A670">
        <v>669</v>
      </c>
      <c r="B670" s="17">
        <v>42871</v>
      </c>
      <c r="C670" t="str">
        <f t="shared" si="60"/>
        <v>May</v>
      </c>
      <c r="D670">
        <f t="shared" si="61"/>
        <v>2017</v>
      </c>
      <c r="E670" t="s">
        <v>27</v>
      </c>
      <c r="F670" t="s">
        <v>18</v>
      </c>
      <c r="G670" t="s">
        <v>30</v>
      </c>
      <c r="H670">
        <v>99</v>
      </c>
      <c r="I670">
        <v>3</v>
      </c>
      <c r="J670">
        <v>297</v>
      </c>
      <c r="K670">
        <f t="shared" si="62"/>
        <v>297</v>
      </c>
      <c r="L670" t="s">
        <v>20</v>
      </c>
      <c r="M670">
        <f t="shared" si="63"/>
        <v>1</v>
      </c>
      <c r="N670" t="s">
        <v>21</v>
      </c>
      <c r="O670" t="s">
        <v>36</v>
      </c>
      <c r="P670" t="str">
        <f t="shared" si="64"/>
        <v>4</v>
      </c>
      <c r="Q670" t="str">
        <f t="shared" si="65"/>
        <v>&lt;1000</v>
      </c>
    </row>
    <row r="671" spans="1:17">
      <c r="A671">
        <v>670</v>
      </c>
      <c r="B671" s="17">
        <v>42871</v>
      </c>
      <c r="C671" t="str">
        <f t="shared" si="60"/>
        <v>May</v>
      </c>
      <c r="D671">
        <f t="shared" si="61"/>
        <v>2017</v>
      </c>
      <c r="E671" t="s">
        <v>27</v>
      </c>
      <c r="F671" t="s">
        <v>18</v>
      </c>
      <c r="G671" t="s">
        <v>25</v>
      </c>
      <c r="H671">
        <v>299</v>
      </c>
      <c r="I671">
        <v>2</v>
      </c>
      <c r="J671">
        <v>598</v>
      </c>
      <c r="K671">
        <f t="shared" si="62"/>
        <v>598</v>
      </c>
      <c r="L671" t="s">
        <v>20</v>
      </c>
      <c r="M671">
        <f t="shared" si="63"/>
        <v>1</v>
      </c>
      <c r="N671" t="s">
        <v>21</v>
      </c>
      <c r="O671" t="s">
        <v>22</v>
      </c>
      <c r="P671" t="str">
        <f t="shared" si="64"/>
        <v>2</v>
      </c>
      <c r="Q671" t="str">
        <f t="shared" si="65"/>
        <v>&lt;1000</v>
      </c>
    </row>
    <row r="672" spans="1:17">
      <c r="A672">
        <v>671</v>
      </c>
      <c r="B672" s="17">
        <v>42872</v>
      </c>
      <c r="C672" t="str">
        <f t="shared" si="60"/>
        <v>May</v>
      </c>
      <c r="D672">
        <f t="shared" si="61"/>
        <v>2017</v>
      </c>
      <c r="E672" t="s">
        <v>17</v>
      </c>
      <c r="F672" t="s">
        <v>18</v>
      </c>
      <c r="G672" t="s">
        <v>37</v>
      </c>
      <c r="H672">
        <v>399</v>
      </c>
      <c r="I672">
        <v>8</v>
      </c>
      <c r="J672">
        <v>3192</v>
      </c>
      <c r="K672">
        <f t="shared" si="62"/>
        <v>3192</v>
      </c>
      <c r="L672" t="s">
        <v>20</v>
      </c>
      <c r="M672">
        <f t="shared" si="63"/>
        <v>1</v>
      </c>
      <c r="N672" t="s">
        <v>21</v>
      </c>
      <c r="O672" t="s">
        <v>22</v>
      </c>
      <c r="P672" t="str">
        <f t="shared" si="64"/>
        <v>2</v>
      </c>
      <c r="Q672" t="str">
        <f t="shared" si="65"/>
        <v>3000-3999</v>
      </c>
    </row>
    <row r="673" spans="1:17">
      <c r="A673">
        <v>672</v>
      </c>
      <c r="B673" s="17">
        <v>42873</v>
      </c>
      <c r="C673" t="str">
        <f t="shared" si="60"/>
        <v>May</v>
      </c>
      <c r="D673">
        <f t="shared" si="61"/>
        <v>2017</v>
      </c>
      <c r="E673" t="s">
        <v>23</v>
      </c>
      <c r="F673" t="s">
        <v>18</v>
      </c>
      <c r="G673" t="s">
        <v>32</v>
      </c>
      <c r="H673">
        <v>499</v>
      </c>
      <c r="I673">
        <v>8</v>
      </c>
      <c r="J673">
        <v>3992</v>
      </c>
      <c r="K673">
        <f t="shared" si="62"/>
        <v>3992</v>
      </c>
      <c r="L673" t="s">
        <v>20</v>
      </c>
      <c r="M673">
        <f t="shared" si="63"/>
        <v>1</v>
      </c>
      <c r="N673" t="s">
        <v>21</v>
      </c>
      <c r="O673" t="s">
        <v>26</v>
      </c>
      <c r="P673" t="str">
        <f t="shared" si="64"/>
        <v>1</v>
      </c>
      <c r="Q673" t="str">
        <f t="shared" si="65"/>
        <v>3000-3999</v>
      </c>
    </row>
    <row r="674" spans="1:17">
      <c r="A674">
        <v>673</v>
      </c>
      <c r="B674" s="17">
        <v>42873</v>
      </c>
      <c r="C674" t="str">
        <f t="shared" si="60"/>
        <v>May</v>
      </c>
      <c r="D674">
        <f t="shared" si="61"/>
        <v>2017</v>
      </c>
      <c r="E674" t="s">
        <v>27</v>
      </c>
      <c r="F674" t="s">
        <v>28</v>
      </c>
      <c r="G674" t="s">
        <v>37</v>
      </c>
      <c r="H674">
        <v>399</v>
      </c>
      <c r="I674">
        <v>10</v>
      </c>
      <c r="J674">
        <v>3990</v>
      </c>
      <c r="K674">
        <f t="shared" si="62"/>
        <v>3990</v>
      </c>
      <c r="L674" t="s">
        <v>20</v>
      </c>
      <c r="M674">
        <f t="shared" si="63"/>
        <v>1</v>
      </c>
      <c r="N674" t="s">
        <v>21</v>
      </c>
      <c r="O674" t="s">
        <v>26</v>
      </c>
      <c r="P674" t="str">
        <f t="shared" si="64"/>
        <v>1</v>
      </c>
      <c r="Q674" t="str">
        <f t="shared" si="65"/>
        <v>3000-3999</v>
      </c>
    </row>
    <row r="675" spans="1:17">
      <c r="A675">
        <v>674</v>
      </c>
      <c r="B675" s="17">
        <v>42874</v>
      </c>
      <c r="C675" t="str">
        <f t="shared" si="60"/>
        <v>May</v>
      </c>
      <c r="D675">
        <f t="shared" si="61"/>
        <v>2017</v>
      </c>
      <c r="E675" t="s">
        <v>27</v>
      </c>
      <c r="F675" t="s">
        <v>18</v>
      </c>
      <c r="G675" t="s">
        <v>30</v>
      </c>
      <c r="H675">
        <v>99</v>
      </c>
      <c r="I675">
        <v>9</v>
      </c>
      <c r="J675">
        <v>891</v>
      </c>
      <c r="K675">
        <f t="shared" si="62"/>
        <v>891</v>
      </c>
      <c r="L675" t="s">
        <v>20</v>
      </c>
      <c r="M675">
        <f t="shared" si="63"/>
        <v>1</v>
      </c>
      <c r="N675" t="s">
        <v>21</v>
      </c>
      <c r="O675" t="s">
        <v>29</v>
      </c>
      <c r="P675" t="str">
        <f t="shared" si="64"/>
        <v>3</v>
      </c>
      <c r="Q675" t="str">
        <f t="shared" si="65"/>
        <v>&lt;1000</v>
      </c>
    </row>
    <row r="676" spans="1:17">
      <c r="A676">
        <v>675</v>
      </c>
      <c r="B676" s="17">
        <v>42875</v>
      </c>
      <c r="C676" t="str">
        <f t="shared" si="60"/>
        <v>May</v>
      </c>
      <c r="D676">
        <f t="shared" si="61"/>
        <v>2017</v>
      </c>
      <c r="E676" t="s">
        <v>17</v>
      </c>
      <c r="F676" t="s">
        <v>18</v>
      </c>
      <c r="G676" t="s">
        <v>30</v>
      </c>
      <c r="H676">
        <v>99</v>
      </c>
      <c r="I676">
        <v>10</v>
      </c>
      <c r="J676">
        <v>990</v>
      </c>
      <c r="K676">
        <f t="shared" si="62"/>
        <v>990</v>
      </c>
      <c r="L676" t="s">
        <v>31</v>
      </c>
      <c r="M676">
        <f t="shared" si="63"/>
        <v>2</v>
      </c>
      <c r="N676" t="s">
        <v>21</v>
      </c>
      <c r="O676" t="s">
        <v>26</v>
      </c>
      <c r="P676" t="str">
        <f t="shared" si="64"/>
        <v>1</v>
      </c>
      <c r="Q676" t="str">
        <f t="shared" si="65"/>
        <v>&lt;1000</v>
      </c>
    </row>
    <row r="677" spans="1:17">
      <c r="A677">
        <v>676</v>
      </c>
      <c r="B677" s="17">
        <v>42875</v>
      </c>
      <c r="C677" t="str">
        <f t="shared" si="60"/>
        <v>May</v>
      </c>
      <c r="D677">
        <f t="shared" si="61"/>
        <v>2017</v>
      </c>
      <c r="E677" t="s">
        <v>17</v>
      </c>
      <c r="F677" t="s">
        <v>28</v>
      </c>
      <c r="G677" t="s">
        <v>37</v>
      </c>
      <c r="H677">
        <v>399</v>
      </c>
      <c r="I677">
        <v>6</v>
      </c>
      <c r="J677">
        <v>2394</v>
      </c>
      <c r="K677">
        <f t="shared" si="62"/>
        <v>2394</v>
      </c>
      <c r="L677" t="s">
        <v>20</v>
      </c>
      <c r="M677">
        <f t="shared" si="63"/>
        <v>1</v>
      </c>
      <c r="N677" t="s">
        <v>21</v>
      </c>
      <c r="O677" t="s">
        <v>36</v>
      </c>
      <c r="P677" t="str">
        <f t="shared" si="64"/>
        <v>4</v>
      </c>
      <c r="Q677" t="str">
        <f t="shared" si="65"/>
        <v>2000-2999</v>
      </c>
    </row>
    <row r="678" spans="1:17">
      <c r="A678">
        <v>677</v>
      </c>
      <c r="B678" s="17">
        <v>42876</v>
      </c>
      <c r="C678" t="str">
        <f t="shared" si="60"/>
        <v>May</v>
      </c>
      <c r="D678">
        <f t="shared" si="61"/>
        <v>2017</v>
      </c>
      <c r="E678" t="s">
        <v>27</v>
      </c>
      <c r="F678" t="s">
        <v>18</v>
      </c>
      <c r="G678" t="s">
        <v>30</v>
      </c>
      <c r="H678">
        <v>99</v>
      </c>
      <c r="I678">
        <v>10</v>
      </c>
      <c r="J678">
        <v>990</v>
      </c>
      <c r="K678">
        <f t="shared" si="62"/>
        <v>990</v>
      </c>
      <c r="L678" t="s">
        <v>20</v>
      </c>
      <c r="M678">
        <f t="shared" si="63"/>
        <v>1</v>
      </c>
      <c r="N678" t="s">
        <v>21</v>
      </c>
      <c r="O678" t="s">
        <v>29</v>
      </c>
      <c r="P678" t="str">
        <f t="shared" si="64"/>
        <v>3</v>
      </c>
      <c r="Q678" t="str">
        <f t="shared" si="65"/>
        <v>&lt;1000</v>
      </c>
    </row>
    <row r="679" spans="1:17">
      <c r="A679">
        <v>678</v>
      </c>
      <c r="B679" s="17">
        <v>42876</v>
      </c>
      <c r="C679" t="str">
        <f t="shared" si="60"/>
        <v>May</v>
      </c>
      <c r="D679">
        <f t="shared" si="61"/>
        <v>2017</v>
      </c>
      <c r="E679" t="s">
        <v>23</v>
      </c>
      <c r="F679" t="s">
        <v>35</v>
      </c>
      <c r="G679" t="s">
        <v>25</v>
      </c>
      <c r="H679">
        <v>299</v>
      </c>
      <c r="I679">
        <v>3</v>
      </c>
      <c r="J679">
        <v>897</v>
      </c>
      <c r="K679">
        <f t="shared" si="62"/>
        <v>897</v>
      </c>
      <c r="L679" t="s">
        <v>31</v>
      </c>
      <c r="M679">
        <f t="shared" si="63"/>
        <v>2</v>
      </c>
      <c r="N679" t="s">
        <v>21</v>
      </c>
      <c r="O679" t="s">
        <v>29</v>
      </c>
      <c r="P679" t="str">
        <f t="shared" si="64"/>
        <v>3</v>
      </c>
      <c r="Q679" t="str">
        <f t="shared" si="65"/>
        <v>&lt;1000</v>
      </c>
    </row>
    <row r="680" spans="1:17">
      <c r="A680">
        <v>679</v>
      </c>
      <c r="B680" s="17">
        <v>42876</v>
      </c>
      <c r="C680" t="str">
        <f t="shared" si="60"/>
        <v>May</v>
      </c>
      <c r="D680">
        <f t="shared" si="61"/>
        <v>2017</v>
      </c>
      <c r="E680" t="s">
        <v>17</v>
      </c>
      <c r="F680" t="s">
        <v>39</v>
      </c>
      <c r="G680" t="s">
        <v>32</v>
      </c>
      <c r="H680">
        <v>499</v>
      </c>
      <c r="I680">
        <v>5</v>
      </c>
      <c r="J680">
        <v>2495</v>
      </c>
      <c r="K680">
        <f t="shared" si="62"/>
        <v>2495</v>
      </c>
      <c r="L680" t="s">
        <v>31</v>
      </c>
      <c r="M680">
        <f t="shared" si="63"/>
        <v>2</v>
      </c>
      <c r="N680" t="s">
        <v>21</v>
      </c>
      <c r="O680" t="s">
        <v>36</v>
      </c>
      <c r="P680" t="str">
        <f t="shared" si="64"/>
        <v>4</v>
      </c>
      <c r="Q680" t="str">
        <f t="shared" si="65"/>
        <v>2000-2999</v>
      </c>
    </row>
    <row r="681" spans="1:17">
      <c r="A681">
        <v>680</v>
      </c>
      <c r="B681" s="17">
        <v>42877</v>
      </c>
      <c r="C681" t="str">
        <f t="shared" si="60"/>
        <v>May</v>
      </c>
      <c r="D681">
        <f t="shared" si="61"/>
        <v>2017</v>
      </c>
      <c r="E681" t="s">
        <v>17</v>
      </c>
      <c r="F681" t="s">
        <v>39</v>
      </c>
      <c r="G681" t="s">
        <v>25</v>
      </c>
      <c r="H681">
        <v>299</v>
      </c>
      <c r="I681">
        <v>6</v>
      </c>
      <c r="J681">
        <v>1794</v>
      </c>
      <c r="K681">
        <f t="shared" si="62"/>
        <v>1794</v>
      </c>
      <c r="L681" t="s">
        <v>31</v>
      </c>
      <c r="M681">
        <f t="shared" si="63"/>
        <v>2</v>
      </c>
      <c r="N681" t="s">
        <v>21</v>
      </c>
      <c r="O681" t="s">
        <v>29</v>
      </c>
      <c r="P681" t="str">
        <f t="shared" si="64"/>
        <v>3</v>
      </c>
      <c r="Q681" t="str">
        <f t="shared" si="65"/>
        <v>1000-1999</v>
      </c>
    </row>
    <row r="682" spans="1:17">
      <c r="A682">
        <v>681</v>
      </c>
      <c r="B682" s="17">
        <v>42877</v>
      </c>
      <c r="C682" t="str">
        <f t="shared" si="60"/>
        <v>May</v>
      </c>
      <c r="D682">
        <f t="shared" si="61"/>
        <v>2017</v>
      </c>
      <c r="E682" t="s">
        <v>27</v>
      </c>
      <c r="F682" t="s">
        <v>39</v>
      </c>
      <c r="G682" t="s">
        <v>32</v>
      </c>
      <c r="H682">
        <v>499</v>
      </c>
      <c r="I682">
        <v>2</v>
      </c>
      <c r="J682">
        <v>998</v>
      </c>
      <c r="K682">
        <f t="shared" si="62"/>
        <v>998</v>
      </c>
      <c r="L682" t="s">
        <v>20</v>
      </c>
      <c r="M682">
        <f t="shared" si="63"/>
        <v>1</v>
      </c>
      <c r="N682" t="s">
        <v>21</v>
      </c>
      <c r="O682" t="s">
        <v>36</v>
      </c>
      <c r="P682" t="str">
        <f t="shared" si="64"/>
        <v>4</v>
      </c>
      <c r="Q682" t="str">
        <f t="shared" si="65"/>
        <v>&lt;1000</v>
      </c>
    </row>
    <row r="683" spans="1:17">
      <c r="A683">
        <v>682</v>
      </c>
      <c r="B683" s="17">
        <v>42878</v>
      </c>
      <c r="C683" t="str">
        <f t="shared" si="60"/>
        <v>May</v>
      </c>
      <c r="D683">
        <f t="shared" si="61"/>
        <v>2017</v>
      </c>
      <c r="E683" t="s">
        <v>23</v>
      </c>
      <c r="F683" t="s">
        <v>24</v>
      </c>
      <c r="G683" t="s">
        <v>30</v>
      </c>
      <c r="H683">
        <v>99</v>
      </c>
      <c r="I683">
        <v>3</v>
      </c>
      <c r="J683">
        <v>297</v>
      </c>
      <c r="K683">
        <f t="shared" si="62"/>
        <v>297</v>
      </c>
      <c r="L683" t="s">
        <v>20</v>
      </c>
      <c r="M683">
        <f t="shared" si="63"/>
        <v>1</v>
      </c>
      <c r="N683" t="s">
        <v>34</v>
      </c>
      <c r="O683" t="s">
        <v>22</v>
      </c>
      <c r="P683" t="str">
        <f t="shared" si="64"/>
        <v>2</v>
      </c>
      <c r="Q683" t="str">
        <f t="shared" si="65"/>
        <v>&lt;1000</v>
      </c>
    </row>
    <row r="684" spans="1:17">
      <c r="A684">
        <v>683</v>
      </c>
      <c r="B684" s="17">
        <v>42879</v>
      </c>
      <c r="C684" t="str">
        <f t="shared" si="60"/>
        <v>May</v>
      </c>
      <c r="D684">
        <f t="shared" si="61"/>
        <v>2017</v>
      </c>
      <c r="E684" t="s">
        <v>17</v>
      </c>
      <c r="F684" t="s">
        <v>28</v>
      </c>
      <c r="G684" t="s">
        <v>19</v>
      </c>
      <c r="H684">
        <v>199</v>
      </c>
      <c r="I684">
        <v>2</v>
      </c>
      <c r="J684">
        <v>398</v>
      </c>
      <c r="K684">
        <f t="shared" si="62"/>
        <v>398</v>
      </c>
      <c r="L684" t="s">
        <v>20</v>
      </c>
      <c r="M684">
        <f t="shared" si="63"/>
        <v>1</v>
      </c>
      <c r="N684" t="s">
        <v>21</v>
      </c>
      <c r="O684" t="s">
        <v>22</v>
      </c>
      <c r="P684" t="str">
        <f t="shared" si="64"/>
        <v>2</v>
      </c>
      <c r="Q684" t="str">
        <f t="shared" si="65"/>
        <v>&lt;1000</v>
      </c>
    </row>
    <row r="685" spans="1:17">
      <c r="A685">
        <v>684</v>
      </c>
      <c r="B685" s="17">
        <v>42879</v>
      </c>
      <c r="C685" t="str">
        <f t="shared" si="60"/>
        <v>May</v>
      </c>
      <c r="D685">
        <f t="shared" si="61"/>
        <v>2017</v>
      </c>
      <c r="E685" t="s">
        <v>27</v>
      </c>
      <c r="F685" t="s">
        <v>35</v>
      </c>
      <c r="G685" t="s">
        <v>19</v>
      </c>
      <c r="H685">
        <v>199</v>
      </c>
      <c r="I685">
        <v>5</v>
      </c>
      <c r="J685">
        <v>995</v>
      </c>
      <c r="K685">
        <f t="shared" si="62"/>
        <v>995</v>
      </c>
      <c r="L685" t="s">
        <v>31</v>
      </c>
      <c r="M685">
        <f t="shared" si="63"/>
        <v>2</v>
      </c>
      <c r="N685" t="s">
        <v>21</v>
      </c>
      <c r="O685" t="s">
        <v>26</v>
      </c>
      <c r="P685" t="str">
        <f t="shared" si="64"/>
        <v>1</v>
      </c>
      <c r="Q685" t="str">
        <f t="shared" si="65"/>
        <v>&lt;1000</v>
      </c>
    </row>
    <row r="686" spans="1:17">
      <c r="A686">
        <v>685</v>
      </c>
      <c r="B686" s="17">
        <v>42879</v>
      </c>
      <c r="C686" t="str">
        <f t="shared" si="60"/>
        <v>May</v>
      </c>
      <c r="D686">
        <f t="shared" si="61"/>
        <v>2017</v>
      </c>
      <c r="E686" t="s">
        <v>23</v>
      </c>
      <c r="F686" t="s">
        <v>33</v>
      </c>
      <c r="G686" t="s">
        <v>32</v>
      </c>
      <c r="H686">
        <v>499</v>
      </c>
      <c r="I686">
        <v>6</v>
      </c>
      <c r="J686">
        <v>2994</v>
      </c>
      <c r="K686">
        <f t="shared" si="62"/>
        <v>2994</v>
      </c>
      <c r="L686" t="s">
        <v>20</v>
      </c>
      <c r="M686">
        <f t="shared" si="63"/>
        <v>1</v>
      </c>
      <c r="N686" t="s">
        <v>21</v>
      </c>
      <c r="O686" t="s">
        <v>29</v>
      </c>
      <c r="P686" t="str">
        <f t="shared" si="64"/>
        <v>3</v>
      </c>
      <c r="Q686" t="str">
        <f t="shared" si="65"/>
        <v>2000-2999</v>
      </c>
    </row>
    <row r="687" spans="1:17">
      <c r="A687">
        <v>686</v>
      </c>
      <c r="B687" s="17">
        <v>42879</v>
      </c>
      <c r="C687" t="str">
        <f t="shared" si="60"/>
        <v>May</v>
      </c>
      <c r="D687">
        <f t="shared" si="61"/>
        <v>2017</v>
      </c>
      <c r="E687" t="s">
        <v>27</v>
      </c>
      <c r="F687" t="s">
        <v>40</v>
      </c>
      <c r="G687" t="s">
        <v>25</v>
      </c>
      <c r="H687">
        <v>299</v>
      </c>
      <c r="I687">
        <v>7</v>
      </c>
      <c r="J687">
        <v>2093</v>
      </c>
      <c r="K687">
        <f t="shared" si="62"/>
        <v>2093</v>
      </c>
      <c r="L687" t="s">
        <v>20</v>
      </c>
      <c r="M687">
        <f t="shared" si="63"/>
        <v>1</v>
      </c>
      <c r="N687" t="s">
        <v>21</v>
      </c>
      <c r="O687" t="s">
        <v>22</v>
      </c>
      <c r="P687" t="str">
        <f t="shared" si="64"/>
        <v>2</v>
      </c>
      <c r="Q687" t="str">
        <f t="shared" si="65"/>
        <v>2000-2999</v>
      </c>
    </row>
    <row r="688" spans="1:17">
      <c r="A688">
        <v>687</v>
      </c>
      <c r="B688" s="17">
        <v>42879</v>
      </c>
      <c r="C688" t="str">
        <f t="shared" si="60"/>
        <v>May</v>
      </c>
      <c r="D688">
        <f t="shared" si="61"/>
        <v>2017</v>
      </c>
      <c r="E688" t="s">
        <v>17</v>
      </c>
      <c r="F688" t="s">
        <v>39</v>
      </c>
      <c r="G688" t="s">
        <v>32</v>
      </c>
      <c r="H688">
        <v>499</v>
      </c>
      <c r="I688">
        <v>10</v>
      </c>
      <c r="J688">
        <v>4990</v>
      </c>
      <c r="K688">
        <f t="shared" si="62"/>
        <v>4990</v>
      </c>
      <c r="L688" t="s">
        <v>20</v>
      </c>
      <c r="M688">
        <f t="shared" si="63"/>
        <v>1</v>
      </c>
      <c r="N688" t="s">
        <v>21</v>
      </c>
      <c r="O688" t="s">
        <v>29</v>
      </c>
      <c r="P688" t="str">
        <f t="shared" si="64"/>
        <v>3</v>
      </c>
      <c r="Q688" t="str">
        <f t="shared" si="65"/>
        <v>&gt;4000</v>
      </c>
    </row>
    <row r="689" spans="1:17">
      <c r="A689">
        <v>688</v>
      </c>
      <c r="B689" s="17">
        <v>42879</v>
      </c>
      <c r="C689" t="str">
        <f t="shared" si="60"/>
        <v>May</v>
      </c>
      <c r="D689">
        <f t="shared" si="61"/>
        <v>2017</v>
      </c>
      <c r="E689" t="s">
        <v>27</v>
      </c>
      <c r="F689" t="s">
        <v>18</v>
      </c>
      <c r="G689" t="s">
        <v>19</v>
      </c>
      <c r="H689">
        <v>199</v>
      </c>
      <c r="I689">
        <v>5</v>
      </c>
      <c r="J689">
        <v>995</v>
      </c>
      <c r="K689">
        <f t="shared" si="62"/>
        <v>995</v>
      </c>
      <c r="L689" t="s">
        <v>20</v>
      </c>
      <c r="M689">
        <f t="shared" si="63"/>
        <v>1</v>
      </c>
      <c r="N689" t="s">
        <v>21</v>
      </c>
      <c r="O689" t="s">
        <v>29</v>
      </c>
      <c r="P689" t="str">
        <f t="shared" si="64"/>
        <v>3</v>
      </c>
      <c r="Q689" t="str">
        <f t="shared" si="65"/>
        <v>&lt;1000</v>
      </c>
    </row>
    <row r="690" spans="1:17">
      <c r="A690">
        <v>689</v>
      </c>
      <c r="B690" s="17">
        <v>42879</v>
      </c>
      <c r="C690" t="str">
        <f t="shared" si="60"/>
        <v>May</v>
      </c>
      <c r="D690">
        <f t="shared" si="61"/>
        <v>2017</v>
      </c>
      <c r="E690" t="s">
        <v>27</v>
      </c>
      <c r="F690" t="s">
        <v>18</v>
      </c>
      <c r="G690" t="s">
        <v>37</v>
      </c>
      <c r="H690">
        <v>399</v>
      </c>
      <c r="I690">
        <v>1</v>
      </c>
      <c r="J690">
        <v>399</v>
      </c>
      <c r="K690">
        <f t="shared" si="62"/>
        <v>399</v>
      </c>
      <c r="L690" t="s">
        <v>20</v>
      </c>
      <c r="M690">
        <f t="shared" si="63"/>
        <v>1</v>
      </c>
      <c r="N690" t="s">
        <v>21</v>
      </c>
      <c r="O690" t="s">
        <v>36</v>
      </c>
      <c r="P690" t="str">
        <f t="shared" si="64"/>
        <v>4</v>
      </c>
      <c r="Q690" t="str">
        <f t="shared" si="65"/>
        <v>&lt;1000</v>
      </c>
    </row>
    <row r="691" spans="1:17">
      <c r="A691">
        <v>690</v>
      </c>
      <c r="B691" s="17">
        <v>42880</v>
      </c>
      <c r="C691" t="str">
        <f t="shared" si="60"/>
        <v>May</v>
      </c>
      <c r="D691">
        <f t="shared" si="61"/>
        <v>2017</v>
      </c>
      <c r="E691" t="s">
        <v>27</v>
      </c>
      <c r="F691" t="s">
        <v>24</v>
      </c>
      <c r="G691" t="s">
        <v>32</v>
      </c>
      <c r="H691">
        <v>499</v>
      </c>
      <c r="I691">
        <v>6</v>
      </c>
      <c r="J691">
        <v>2994</v>
      </c>
      <c r="K691">
        <f t="shared" si="62"/>
        <v>2994</v>
      </c>
      <c r="L691" t="s">
        <v>31</v>
      </c>
      <c r="M691">
        <f t="shared" si="63"/>
        <v>2</v>
      </c>
      <c r="N691" t="s">
        <v>21</v>
      </c>
      <c r="O691" t="s">
        <v>36</v>
      </c>
      <c r="P691" t="str">
        <f t="shared" si="64"/>
        <v>4</v>
      </c>
      <c r="Q691" t="str">
        <f t="shared" si="65"/>
        <v>2000-2999</v>
      </c>
    </row>
    <row r="692" spans="1:17">
      <c r="A692">
        <v>691</v>
      </c>
      <c r="B692" s="17">
        <v>42880</v>
      </c>
      <c r="C692" t="str">
        <f t="shared" si="60"/>
        <v>May</v>
      </c>
      <c r="D692">
        <f t="shared" si="61"/>
        <v>2017</v>
      </c>
      <c r="E692" t="s">
        <v>17</v>
      </c>
      <c r="F692" t="s">
        <v>28</v>
      </c>
      <c r="G692" t="s">
        <v>30</v>
      </c>
      <c r="H692">
        <v>99</v>
      </c>
      <c r="I692">
        <v>8</v>
      </c>
      <c r="J692">
        <v>792</v>
      </c>
      <c r="K692">
        <f t="shared" si="62"/>
        <v>792</v>
      </c>
      <c r="L692" t="s">
        <v>31</v>
      </c>
      <c r="M692">
        <f t="shared" si="63"/>
        <v>2</v>
      </c>
      <c r="N692" t="s">
        <v>34</v>
      </c>
      <c r="O692" t="s">
        <v>29</v>
      </c>
      <c r="P692" t="str">
        <f t="shared" si="64"/>
        <v>3</v>
      </c>
      <c r="Q692" t="str">
        <f t="shared" si="65"/>
        <v>&lt;1000</v>
      </c>
    </row>
    <row r="693" spans="1:17">
      <c r="A693">
        <v>692</v>
      </c>
      <c r="B693" s="17">
        <v>42880</v>
      </c>
      <c r="C693" t="str">
        <f t="shared" si="60"/>
        <v>May</v>
      </c>
      <c r="D693">
        <f t="shared" si="61"/>
        <v>2017</v>
      </c>
      <c r="E693" t="s">
        <v>17</v>
      </c>
      <c r="F693" t="s">
        <v>33</v>
      </c>
      <c r="G693" t="s">
        <v>19</v>
      </c>
      <c r="H693">
        <v>199</v>
      </c>
      <c r="I693">
        <v>3</v>
      </c>
      <c r="J693">
        <v>597</v>
      </c>
      <c r="K693">
        <f t="shared" si="62"/>
        <v>597</v>
      </c>
      <c r="L693" t="s">
        <v>31</v>
      </c>
      <c r="M693">
        <f t="shared" si="63"/>
        <v>2</v>
      </c>
      <c r="N693" t="s">
        <v>34</v>
      </c>
      <c r="O693" t="s">
        <v>22</v>
      </c>
      <c r="P693" t="str">
        <f t="shared" si="64"/>
        <v>2</v>
      </c>
      <c r="Q693" t="str">
        <f t="shared" si="65"/>
        <v>&lt;1000</v>
      </c>
    </row>
    <row r="694" spans="1:17">
      <c r="A694">
        <v>693</v>
      </c>
      <c r="B694" s="17">
        <v>42881</v>
      </c>
      <c r="C694" t="str">
        <f t="shared" si="60"/>
        <v>May</v>
      </c>
      <c r="D694">
        <f t="shared" si="61"/>
        <v>2017</v>
      </c>
      <c r="E694" t="s">
        <v>23</v>
      </c>
      <c r="F694" t="s">
        <v>24</v>
      </c>
      <c r="G694" t="s">
        <v>25</v>
      </c>
      <c r="H694">
        <v>299</v>
      </c>
      <c r="I694">
        <v>5</v>
      </c>
      <c r="J694">
        <v>1495</v>
      </c>
      <c r="K694">
        <f t="shared" si="62"/>
        <v>1495</v>
      </c>
      <c r="L694" t="s">
        <v>20</v>
      </c>
      <c r="M694">
        <f t="shared" si="63"/>
        <v>1</v>
      </c>
      <c r="N694" t="s">
        <v>21</v>
      </c>
      <c r="O694" t="s">
        <v>22</v>
      </c>
      <c r="P694" t="str">
        <f t="shared" si="64"/>
        <v>2</v>
      </c>
      <c r="Q694" t="str">
        <f t="shared" si="65"/>
        <v>1000-1999</v>
      </c>
    </row>
    <row r="695" spans="1:17">
      <c r="A695">
        <v>694</v>
      </c>
      <c r="B695" s="17">
        <v>42881</v>
      </c>
      <c r="C695" t="str">
        <f t="shared" si="60"/>
        <v>May</v>
      </c>
      <c r="D695">
        <f t="shared" si="61"/>
        <v>2017</v>
      </c>
      <c r="E695" t="s">
        <v>23</v>
      </c>
      <c r="F695" t="s">
        <v>39</v>
      </c>
      <c r="G695" t="s">
        <v>32</v>
      </c>
      <c r="H695">
        <v>499</v>
      </c>
      <c r="I695">
        <v>8</v>
      </c>
      <c r="J695">
        <v>3992</v>
      </c>
      <c r="K695">
        <f t="shared" si="62"/>
        <v>3992</v>
      </c>
      <c r="L695" t="s">
        <v>20</v>
      </c>
      <c r="M695">
        <f t="shared" si="63"/>
        <v>1</v>
      </c>
      <c r="N695" t="s">
        <v>21</v>
      </c>
      <c r="O695" t="s">
        <v>36</v>
      </c>
      <c r="P695" t="str">
        <f t="shared" si="64"/>
        <v>4</v>
      </c>
      <c r="Q695" t="str">
        <f t="shared" si="65"/>
        <v>3000-3999</v>
      </c>
    </row>
    <row r="696" spans="1:17">
      <c r="A696">
        <v>695</v>
      </c>
      <c r="B696" s="17">
        <v>42881</v>
      </c>
      <c r="C696" t="str">
        <f t="shared" si="60"/>
        <v>May</v>
      </c>
      <c r="D696">
        <f t="shared" si="61"/>
        <v>2017</v>
      </c>
      <c r="E696" t="s">
        <v>27</v>
      </c>
      <c r="F696" t="s">
        <v>40</v>
      </c>
      <c r="G696" t="s">
        <v>32</v>
      </c>
      <c r="H696">
        <v>499</v>
      </c>
      <c r="I696">
        <v>5</v>
      </c>
      <c r="J696">
        <v>2495</v>
      </c>
      <c r="K696">
        <f t="shared" si="62"/>
        <v>2495</v>
      </c>
      <c r="L696" t="s">
        <v>20</v>
      </c>
      <c r="M696">
        <f t="shared" si="63"/>
        <v>1</v>
      </c>
      <c r="N696" t="s">
        <v>21</v>
      </c>
      <c r="O696" t="s">
        <v>29</v>
      </c>
      <c r="P696" t="str">
        <f t="shared" si="64"/>
        <v>3</v>
      </c>
      <c r="Q696" t="str">
        <f t="shared" si="65"/>
        <v>2000-2999</v>
      </c>
    </row>
    <row r="697" spans="1:17">
      <c r="A697">
        <v>696</v>
      </c>
      <c r="B697" s="17">
        <v>42881</v>
      </c>
      <c r="C697" t="str">
        <f t="shared" si="60"/>
        <v>May</v>
      </c>
      <c r="D697">
        <f t="shared" si="61"/>
        <v>2017</v>
      </c>
      <c r="E697" t="s">
        <v>23</v>
      </c>
      <c r="F697" t="s">
        <v>35</v>
      </c>
      <c r="G697" t="s">
        <v>25</v>
      </c>
      <c r="H697">
        <v>299</v>
      </c>
      <c r="I697">
        <v>8</v>
      </c>
      <c r="J697">
        <v>2392</v>
      </c>
      <c r="K697">
        <f t="shared" si="62"/>
        <v>2392</v>
      </c>
      <c r="L697" t="s">
        <v>31</v>
      </c>
      <c r="M697">
        <f t="shared" si="63"/>
        <v>2</v>
      </c>
      <c r="N697" t="s">
        <v>21</v>
      </c>
      <c r="O697" t="s">
        <v>26</v>
      </c>
      <c r="P697" t="str">
        <f t="shared" si="64"/>
        <v>1</v>
      </c>
      <c r="Q697" t="str">
        <f t="shared" si="65"/>
        <v>2000-2999</v>
      </c>
    </row>
    <row r="698" spans="1:17">
      <c r="A698">
        <v>697</v>
      </c>
      <c r="B698" s="17">
        <v>42881</v>
      </c>
      <c r="C698" t="str">
        <f t="shared" si="60"/>
        <v>May</v>
      </c>
      <c r="D698">
        <f t="shared" si="61"/>
        <v>2017</v>
      </c>
      <c r="E698" t="s">
        <v>23</v>
      </c>
      <c r="F698" t="s">
        <v>33</v>
      </c>
      <c r="G698" t="s">
        <v>37</v>
      </c>
      <c r="H698">
        <v>399</v>
      </c>
      <c r="I698">
        <v>7</v>
      </c>
      <c r="J698">
        <v>2793</v>
      </c>
      <c r="K698">
        <f t="shared" si="62"/>
        <v>2793</v>
      </c>
      <c r="L698" t="s">
        <v>20</v>
      </c>
      <c r="M698">
        <f t="shared" si="63"/>
        <v>1</v>
      </c>
      <c r="N698" t="s">
        <v>21</v>
      </c>
      <c r="O698" t="s">
        <v>29</v>
      </c>
      <c r="P698" t="str">
        <f t="shared" si="64"/>
        <v>3</v>
      </c>
      <c r="Q698" t="str">
        <f t="shared" si="65"/>
        <v>2000-2999</v>
      </c>
    </row>
    <row r="699" spans="1:17">
      <c r="A699">
        <v>698</v>
      </c>
      <c r="B699" s="17">
        <v>42881</v>
      </c>
      <c r="C699" t="str">
        <f t="shared" si="60"/>
        <v>May</v>
      </c>
      <c r="D699">
        <f t="shared" si="61"/>
        <v>2017</v>
      </c>
      <c r="E699" t="s">
        <v>23</v>
      </c>
      <c r="F699" t="s">
        <v>40</v>
      </c>
      <c r="G699" t="s">
        <v>37</v>
      </c>
      <c r="H699">
        <v>399</v>
      </c>
      <c r="I699">
        <v>2</v>
      </c>
      <c r="J699">
        <v>798</v>
      </c>
      <c r="K699">
        <f t="shared" si="62"/>
        <v>798</v>
      </c>
      <c r="L699" t="s">
        <v>20</v>
      </c>
      <c r="M699">
        <f t="shared" si="63"/>
        <v>1</v>
      </c>
      <c r="N699" t="s">
        <v>21</v>
      </c>
      <c r="O699" t="s">
        <v>26</v>
      </c>
      <c r="P699" t="str">
        <f t="shared" si="64"/>
        <v>1</v>
      </c>
      <c r="Q699" t="str">
        <f t="shared" si="65"/>
        <v>&lt;1000</v>
      </c>
    </row>
    <row r="700" spans="1:17">
      <c r="A700">
        <v>699</v>
      </c>
      <c r="B700" s="17">
        <v>42881</v>
      </c>
      <c r="C700" t="str">
        <f t="shared" si="60"/>
        <v>May</v>
      </c>
      <c r="D700">
        <f t="shared" si="61"/>
        <v>2017</v>
      </c>
      <c r="E700" t="s">
        <v>17</v>
      </c>
      <c r="F700" t="s">
        <v>40</v>
      </c>
      <c r="G700" t="s">
        <v>19</v>
      </c>
      <c r="H700">
        <v>199</v>
      </c>
      <c r="I700">
        <v>1</v>
      </c>
      <c r="J700">
        <v>199</v>
      </c>
      <c r="K700">
        <f t="shared" si="62"/>
        <v>199</v>
      </c>
      <c r="L700" t="s">
        <v>20</v>
      </c>
      <c r="M700">
        <f t="shared" si="63"/>
        <v>1</v>
      </c>
      <c r="N700" t="s">
        <v>21</v>
      </c>
      <c r="O700" t="s">
        <v>29</v>
      </c>
      <c r="P700" t="str">
        <f t="shared" si="64"/>
        <v>3</v>
      </c>
      <c r="Q700" t="str">
        <f t="shared" si="65"/>
        <v>&lt;1000</v>
      </c>
    </row>
    <row r="701" spans="1:17">
      <c r="A701">
        <v>700</v>
      </c>
      <c r="B701" s="17">
        <v>42881</v>
      </c>
      <c r="C701" t="str">
        <f t="shared" si="60"/>
        <v>May</v>
      </c>
      <c r="D701">
        <f t="shared" si="61"/>
        <v>2017</v>
      </c>
      <c r="E701" t="s">
        <v>27</v>
      </c>
      <c r="F701" t="s">
        <v>18</v>
      </c>
      <c r="G701" t="s">
        <v>37</v>
      </c>
      <c r="H701">
        <v>399</v>
      </c>
      <c r="I701">
        <v>1</v>
      </c>
      <c r="J701">
        <v>399</v>
      </c>
      <c r="K701">
        <f t="shared" si="62"/>
        <v>399</v>
      </c>
      <c r="L701" t="s">
        <v>31</v>
      </c>
      <c r="M701">
        <f t="shared" si="63"/>
        <v>2</v>
      </c>
      <c r="N701" t="s">
        <v>21</v>
      </c>
      <c r="O701" t="s">
        <v>22</v>
      </c>
      <c r="P701" t="str">
        <f t="shared" si="64"/>
        <v>2</v>
      </c>
      <c r="Q701" t="str">
        <f t="shared" si="65"/>
        <v>&lt;1000</v>
      </c>
    </row>
    <row r="702" spans="1:17">
      <c r="A702">
        <v>701</v>
      </c>
      <c r="B702" s="17">
        <v>42881</v>
      </c>
      <c r="C702" t="str">
        <f t="shared" si="60"/>
        <v>May</v>
      </c>
      <c r="D702">
        <f t="shared" si="61"/>
        <v>2017</v>
      </c>
      <c r="E702" t="s">
        <v>23</v>
      </c>
      <c r="F702" t="s">
        <v>24</v>
      </c>
      <c r="G702" t="s">
        <v>32</v>
      </c>
      <c r="H702">
        <v>499</v>
      </c>
      <c r="I702">
        <v>8</v>
      </c>
      <c r="J702">
        <v>3992</v>
      </c>
      <c r="K702">
        <f t="shared" si="62"/>
        <v>3992</v>
      </c>
      <c r="L702" t="s">
        <v>31</v>
      </c>
      <c r="M702">
        <f t="shared" si="63"/>
        <v>2</v>
      </c>
      <c r="N702" t="s">
        <v>21</v>
      </c>
      <c r="O702" t="s">
        <v>36</v>
      </c>
      <c r="P702" t="str">
        <f t="shared" si="64"/>
        <v>4</v>
      </c>
      <c r="Q702" t="str">
        <f t="shared" si="65"/>
        <v>3000-3999</v>
      </c>
    </row>
    <row r="703" spans="1:17">
      <c r="A703">
        <v>702</v>
      </c>
      <c r="B703" s="17">
        <v>42881</v>
      </c>
      <c r="C703" t="str">
        <f t="shared" si="60"/>
        <v>May</v>
      </c>
      <c r="D703">
        <f t="shared" si="61"/>
        <v>2017</v>
      </c>
      <c r="E703" t="s">
        <v>27</v>
      </c>
      <c r="F703" t="s">
        <v>18</v>
      </c>
      <c r="G703" t="s">
        <v>25</v>
      </c>
      <c r="H703">
        <v>299</v>
      </c>
      <c r="I703">
        <v>8</v>
      </c>
      <c r="J703">
        <v>2392</v>
      </c>
      <c r="K703">
        <f t="shared" si="62"/>
        <v>2392</v>
      </c>
      <c r="L703" t="s">
        <v>20</v>
      </c>
      <c r="M703">
        <f t="shared" si="63"/>
        <v>1</v>
      </c>
      <c r="N703" t="s">
        <v>34</v>
      </c>
      <c r="O703" t="s">
        <v>38</v>
      </c>
      <c r="P703" t="str">
        <f t="shared" si="64"/>
        <v>5</v>
      </c>
      <c r="Q703" t="str">
        <f t="shared" si="65"/>
        <v>2000-2999</v>
      </c>
    </row>
    <row r="704" spans="1:17">
      <c r="A704">
        <v>703</v>
      </c>
      <c r="B704" s="17">
        <v>42881</v>
      </c>
      <c r="C704" t="str">
        <f t="shared" si="60"/>
        <v>May</v>
      </c>
      <c r="D704">
        <f t="shared" si="61"/>
        <v>2017</v>
      </c>
      <c r="E704" t="s">
        <v>23</v>
      </c>
      <c r="F704" t="s">
        <v>18</v>
      </c>
      <c r="G704" t="s">
        <v>19</v>
      </c>
      <c r="H704">
        <v>199</v>
      </c>
      <c r="I704">
        <v>3</v>
      </c>
      <c r="J704">
        <v>597</v>
      </c>
      <c r="K704">
        <f t="shared" si="62"/>
        <v>597</v>
      </c>
      <c r="L704" t="s">
        <v>20</v>
      </c>
      <c r="M704">
        <f t="shared" si="63"/>
        <v>1</v>
      </c>
      <c r="N704" t="s">
        <v>21</v>
      </c>
      <c r="O704" t="s">
        <v>29</v>
      </c>
      <c r="P704" t="str">
        <f t="shared" si="64"/>
        <v>3</v>
      </c>
      <c r="Q704" t="str">
        <f t="shared" si="65"/>
        <v>&lt;1000</v>
      </c>
    </row>
    <row r="705" spans="1:17">
      <c r="A705">
        <v>704</v>
      </c>
      <c r="B705" s="17">
        <v>42881</v>
      </c>
      <c r="C705" t="str">
        <f t="shared" si="60"/>
        <v>May</v>
      </c>
      <c r="D705">
        <f t="shared" si="61"/>
        <v>2017</v>
      </c>
      <c r="E705" t="s">
        <v>27</v>
      </c>
      <c r="F705" t="s">
        <v>39</v>
      </c>
      <c r="G705" t="s">
        <v>25</v>
      </c>
      <c r="H705">
        <v>299</v>
      </c>
      <c r="I705">
        <v>9</v>
      </c>
      <c r="J705">
        <v>2691</v>
      </c>
      <c r="K705">
        <f t="shared" si="62"/>
        <v>2691</v>
      </c>
      <c r="L705" t="s">
        <v>20</v>
      </c>
      <c r="M705">
        <f t="shared" si="63"/>
        <v>1</v>
      </c>
      <c r="N705" t="s">
        <v>21</v>
      </c>
      <c r="O705" t="s">
        <v>22</v>
      </c>
      <c r="P705" t="str">
        <f t="shared" si="64"/>
        <v>2</v>
      </c>
      <c r="Q705" t="str">
        <f t="shared" si="65"/>
        <v>2000-2999</v>
      </c>
    </row>
    <row r="706" spans="1:17">
      <c r="A706">
        <v>705</v>
      </c>
      <c r="B706" s="17">
        <v>42881</v>
      </c>
      <c r="C706" t="str">
        <f t="shared" si="60"/>
        <v>May</v>
      </c>
      <c r="D706">
        <f t="shared" si="61"/>
        <v>2017</v>
      </c>
      <c r="E706" t="s">
        <v>27</v>
      </c>
      <c r="F706" t="s">
        <v>28</v>
      </c>
      <c r="G706" t="s">
        <v>19</v>
      </c>
      <c r="H706">
        <v>199</v>
      </c>
      <c r="I706">
        <v>5</v>
      </c>
      <c r="J706">
        <v>995</v>
      </c>
      <c r="K706">
        <f t="shared" si="62"/>
        <v>995</v>
      </c>
      <c r="L706" t="s">
        <v>31</v>
      </c>
      <c r="M706">
        <f t="shared" si="63"/>
        <v>2</v>
      </c>
      <c r="N706" t="s">
        <v>21</v>
      </c>
      <c r="O706" t="s">
        <v>36</v>
      </c>
      <c r="P706" t="str">
        <f t="shared" si="64"/>
        <v>4</v>
      </c>
      <c r="Q706" t="str">
        <f t="shared" si="65"/>
        <v>&lt;1000</v>
      </c>
    </row>
    <row r="707" spans="1:17">
      <c r="A707">
        <v>706</v>
      </c>
      <c r="B707" s="17">
        <v>42882</v>
      </c>
      <c r="C707" t="str">
        <f t="shared" ref="C707:C770" si="66">TEXT(B707,"MMMM")</f>
        <v>May</v>
      </c>
      <c r="D707">
        <f t="shared" ref="D707:D770" si="67">YEAR(B707)</f>
        <v>2017</v>
      </c>
      <c r="E707" t="s">
        <v>17</v>
      </c>
      <c r="F707" t="s">
        <v>18</v>
      </c>
      <c r="G707" t="s">
        <v>30</v>
      </c>
      <c r="H707">
        <v>99</v>
      </c>
      <c r="I707">
        <v>3</v>
      </c>
      <c r="J707">
        <v>297</v>
      </c>
      <c r="K707">
        <f t="shared" ref="K707:K770" si="68">H707*I707</f>
        <v>297</v>
      </c>
      <c r="L707" t="s">
        <v>31</v>
      </c>
      <c r="M707">
        <f t="shared" ref="M707:M770" si="69">IF(L707="on-time",1,2)</f>
        <v>2</v>
      </c>
      <c r="N707" t="s">
        <v>21</v>
      </c>
      <c r="O707" t="s">
        <v>26</v>
      </c>
      <c r="P707" t="str">
        <f t="shared" ref="P707:P770" si="70">MID(O707,2,1)</f>
        <v>1</v>
      </c>
      <c r="Q707" t="str">
        <f t="shared" ref="Q707:Q770" si="71">_xlfn.IFS(J:J&lt;1000,"&lt;1000",AND(J:J&gt;=1000,J:J&lt;2000),"1000-1999",AND(J:J&gt;=2000,J:J&lt;3000),"2000-2999",AND(J:J&gt;=3000,J:J&lt;4000),"3000-3999",J:J&gt;4000,"&gt;4000")</f>
        <v>&lt;1000</v>
      </c>
    </row>
    <row r="708" spans="1:17">
      <c r="A708">
        <v>707</v>
      </c>
      <c r="B708" s="17">
        <v>42883</v>
      </c>
      <c r="C708" t="str">
        <f t="shared" si="66"/>
        <v>May</v>
      </c>
      <c r="D708">
        <f t="shared" si="67"/>
        <v>2017</v>
      </c>
      <c r="E708" t="s">
        <v>23</v>
      </c>
      <c r="F708" t="s">
        <v>24</v>
      </c>
      <c r="G708" t="s">
        <v>32</v>
      </c>
      <c r="H708">
        <v>499</v>
      </c>
      <c r="I708">
        <v>2</v>
      </c>
      <c r="J708">
        <v>998</v>
      </c>
      <c r="K708">
        <f t="shared" si="68"/>
        <v>998</v>
      </c>
      <c r="L708" t="s">
        <v>20</v>
      </c>
      <c r="M708">
        <f t="shared" si="69"/>
        <v>1</v>
      </c>
      <c r="N708" t="s">
        <v>21</v>
      </c>
      <c r="O708" t="s">
        <v>38</v>
      </c>
      <c r="P708" t="str">
        <f t="shared" si="70"/>
        <v>5</v>
      </c>
      <c r="Q708" t="str">
        <f t="shared" si="71"/>
        <v>&lt;1000</v>
      </c>
    </row>
    <row r="709" spans="1:17">
      <c r="A709">
        <v>708</v>
      </c>
      <c r="B709" s="17">
        <v>42883</v>
      </c>
      <c r="C709" t="str">
        <f t="shared" si="66"/>
        <v>May</v>
      </c>
      <c r="D709">
        <f t="shared" si="67"/>
        <v>2017</v>
      </c>
      <c r="E709" t="s">
        <v>17</v>
      </c>
      <c r="F709" t="s">
        <v>33</v>
      </c>
      <c r="G709" t="s">
        <v>19</v>
      </c>
      <c r="H709">
        <v>199</v>
      </c>
      <c r="I709">
        <v>2</v>
      </c>
      <c r="J709">
        <v>398</v>
      </c>
      <c r="K709">
        <f t="shared" si="68"/>
        <v>398</v>
      </c>
      <c r="L709" t="s">
        <v>20</v>
      </c>
      <c r="M709">
        <f t="shared" si="69"/>
        <v>1</v>
      </c>
      <c r="N709" t="s">
        <v>21</v>
      </c>
      <c r="O709" t="s">
        <v>29</v>
      </c>
      <c r="P709" t="str">
        <f t="shared" si="70"/>
        <v>3</v>
      </c>
      <c r="Q709" t="str">
        <f t="shared" si="71"/>
        <v>&lt;1000</v>
      </c>
    </row>
    <row r="710" spans="1:17">
      <c r="A710">
        <v>709</v>
      </c>
      <c r="B710" s="17">
        <v>42883</v>
      </c>
      <c r="C710" t="str">
        <f t="shared" si="66"/>
        <v>May</v>
      </c>
      <c r="D710">
        <f t="shared" si="67"/>
        <v>2017</v>
      </c>
      <c r="E710" t="s">
        <v>27</v>
      </c>
      <c r="F710" t="s">
        <v>39</v>
      </c>
      <c r="G710" t="s">
        <v>19</v>
      </c>
      <c r="H710">
        <v>199</v>
      </c>
      <c r="I710">
        <v>8</v>
      </c>
      <c r="J710">
        <v>1592</v>
      </c>
      <c r="K710">
        <f t="shared" si="68"/>
        <v>1592</v>
      </c>
      <c r="L710" t="s">
        <v>20</v>
      </c>
      <c r="M710">
        <f t="shared" si="69"/>
        <v>1</v>
      </c>
      <c r="N710" t="s">
        <v>21</v>
      </c>
      <c r="O710" t="s">
        <v>36</v>
      </c>
      <c r="P710" t="str">
        <f t="shared" si="70"/>
        <v>4</v>
      </c>
      <c r="Q710" t="str">
        <f t="shared" si="71"/>
        <v>1000-1999</v>
      </c>
    </row>
    <row r="711" spans="1:17">
      <c r="A711">
        <v>710</v>
      </c>
      <c r="B711" s="17">
        <v>42883</v>
      </c>
      <c r="C711" t="str">
        <f t="shared" si="66"/>
        <v>May</v>
      </c>
      <c r="D711">
        <f t="shared" si="67"/>
        <v>2017</v>
      </c>
      <c r="E711" t="s">
        <v>23</v>
      </c>
      <c r="F711" t="s">
        <v>39</v>
      </c>
      <c r="G711" t="s">
        <v>30</v>
      </c>
      <c r="H711">
        <v>99</v>
      </c>
      <c r="I711">
        <v>8</v>
      </c>
      <c r="J711">
        <v>792</v>
      </c>
      <c r="K711">
        <f t="shared" si="68"/>
        <v>792</v>
      </c>
      <c r="L711" t="s">
        <v>31</v>
      </c>
      <c r="M711">
        <f t="shared" si="69"/>
        <v>2</v>
      </c>
      <c r="N711" t="s">
        <v>21</v>
      </c>
      <c r="O711" t="s">
        <v>29</v>
      </c>
      <c r="P711" t="str">
        <f t="shared" si="70"/>
        <v>3</v>
      </c>
      <c r="Q711" t="str">
        <f t="shared" si="71"/>
        <v>&lt;1000</v>
      </c>
    </row>
    <row r="712" spans="1:17">
      <c r="A712">
        <v>711</v>
      </c>
      <c r="B712" s="17">
        <v>42883</v>
      </c>
      <c r="C712" t="str">
        <f t="shared" si="66"/>
        <v>May</v>
      </c>
      <c r="D712">
        <f t="shared" si="67"/>
        <v>2017</v>
      </c>
      <c r="E712" t="s">
        <v>27</v>
      </c>
      <c r="F712" t="s">
        <v>33</v>
      </c>
      <c r="G712" t="s">
        <v>37</v>
      </c>
      <c r="H712">
        <v>399</v>
      </c>
      <c r="I712">
        <v>7</v>
      </c>
      <c r="J712">
        <v>2793</v>
      </c>
      <c r="K712">
        <f t="shared" si="68"/>
        <v>2793</v>
      </c>
      <c r="L712" t="s">
        <v>20</v>
      </c>
      <c r="M712">
        <f t="shared" si="69"/>
        <v>1</v>
      </c>
      <c r="N712" t="s">
        <v>21</v>
      </c>
      <c r="O712" t="s">
        <v>22</v>
      </c>
      <c r="P712" t="str">
        <f t="shared" si="70"/>
        <v>2</v>
      </c>
      <c r="Q712" t="str">
        <f t="shared" si="71"/>
        <v>2000-2999</v>
      </c>
    </row>
    <row r="713" spans="1:17">
      <c r="A713">
        <v>712</v>
      </c>
      <c r="B713" s="17">
        <v>42883</v>
      </c>
      <c r="C713" t="str">
        <f t="shared" si="66"/>
        <v>May</v>
      </c>
      <c r="D713">
        <f t="shared" si="67"/>
        <v>2017</v>
      </c>
      <c r="E713" t="s">
        <v>27</v>
      </c>
      <c r="F713" t="s">
        <v>40</v>
      </c>
      <c r="G713" t="s">
        <v>25</v>
      </c>
      <c r="H713">
        <v>299</v>
      </c>
      <c r="I713">
        <v>9</v>
      </c>
      <c r="J713">
        <v>2691</v>
      </c>
      <c r="K713">
        <f t="shared" si="68"/>
        <v>2691</v>
      </c>
      <c r="L713" t="s">
        <v>20</v>
      </c>
      <c r="M713">
        <f t="shared" si="69"/>
        <v>1</v>
      </c>
      <c r="N713" t="s">
        <v>21</v>
      </c>
      <c r="O713" t="s">
        <v>29</v>
      </c>
      <c r="P713" t="str">
        <f t="shared" si="70"/>
        <v>3</v>
      </c>
      <c r="Q713" t="str">
        <f t="shared" si="71"/>
        <v>2000-2999</v>
      </c>
    </row>
    <row r="714" spans="1:17">
      <c r="A714">
        <v>713</v>
      </c>
      <c r="B714" s="17">
        <v>42883</v>
      </c>
      <c r="C714" t="str">
        <f t="shared" si="66"/>
        <v>May</v>
      </c>
      <c r="D714">
        <f t="shared" si="67"/>
        <v>2017</v>
      </c>
      <c r="E714" t="s">
        <v>17</v>
      </c>
      <c r="F714" t="s">
        <v>18</v>
      </c>
      <c r="G714" t="s">
        <v>32</v>
      </c>
      <c r="H714">
        <v>499</v>
      </c>
      <c r="I714">
        <v>6</v>
      </c>
      <c r="J714">
        <v>2994</v>
      </c>
      <c r="K714">
        <f t="shared" si="68"/>
        <v>2994</v>
      </c>
      <c r="L714" t="s">
        <v>20</v>
      </c>
      <c r="M714">
        <f t="shared" si="69"/>
        <v>1</v>
      </c>
      <c r="N714" t="s">
        <v>34</v>
      </c>
      <c r="O714" t="s">
        <v>29</v>
      </c>
      <c r="P714" t="str">
        <f t="shared" si="70"/>
        <v>3</v>
      </c>
      <c r="Q714" t="str">
        <f t="shared" si="71"/>
        <v>2000-2999</v>
      </c>
    </row>
    <row r="715" spans="1:17">
      <c r="A715">
        <v>714</v>
      </c>
      <c r="B715" s="17">
        <v>42883</v>
      </c>
      <c r="C715" t="str">
        <f t="shared" si="66"/>
        <v>May</v>
      </c>
      <c r="D715">
        <f t="shared" si="67"/>
        <v>2017</v>
      </c>
      <c r="E715" t="s">
        <v>23</v>
      </c>
      <c r="F715" t="s">
        <v>40</v>
      </c>
      <c r="G715" t="s">
        <v>25</v>
      </c>
      <c r="H715">
        <v>299</v>
      </c>
      <c r="I715">
        <v>2</v>
      </c>
      <c r="J715">
        <v>598</v>
      </c>
      <c r="K715">
        <f t="shared" si="68"/>
        <v>598</v>
      </c>
      <c r="L715" t="s">
        <v>20</v>
      </c>
      <c r="M715">
        <f t="shared" si="69"/>
        <v>1</v>
      </c>
      <c r="N715" t="s">
        <v>21</v>
      </c>
      <c r="O715" t="s">
        <v>22</v>
      </c>
      <c r="P715" t="str">
        <f t="shared" si="70"/>
        <v>2</v>
      </c>
      <c r="Q715" t="str">
        <f t="shared" si="71"/>
        <v>&lt;1000</v>
      </c>
    </row>
    <row r="716" spans="1:17">
      <c r="A716">
        <v>715</v>
      </c>
      <c r="B716" s="17">
        <v>42883</v>
      </c>
      <c r="C716" t="str">
        <f t="shared" si="66"/>
        <v>May</v>
      </c>
      <c r="D716">
        <f t="shared" si="67"/>
        <v>2017</v>
      </c>
      <c r="E716" t="s">
        <v>17</v>
      </c>
      <c r="F716" t="s">
        <v>18</v>
      </c>
      <c r="G716" t="s">
        <v>30</v>
      </c>
      <c r="H716">
        <v>99</v>
      </c>
      <c r="I716">
        <v>6</v>
      </c>
      <c r="J716">
        <v>594</v>
      </c>
      <c r="K716">
        <f t="shared" si="68"/>
        <v>594</v>
      </c>
      <c r="L716" t="s">
        <v>20</v>
      </c>
      <c r="M716">
        <f t="shared" si="69"/>
        <v>1</v>
      </c>
      <c r="N716" t="s">
        <v>21</v>
      </c>
      <c r="O716" t="s">
        <v>36</v>
      </c>
      <c r="P716" t="str">
        <f t="shared" si="70"/>
        <v>4</v>
      </c>
      <c r="Q716" t="str">
        <f t="shared" si="71"/>
        <v>&lt;1000</v>
      </c>
    </row>
    <row r="717" spans="1:17">
      <c r="A717">
        <v>716</v>
      </c>
      <c r="B717" s="17">
        <v>42883</v>
      </c>
      <c r="C717" t="str">
        <f t="shared" si="66"/>
        <v>May</v>
      </c>
      <c r="D717">
        <f t="shared" si="67"/>
        <v>2017</v>
      </c>
      <c r="E717" t="s">
        <v>17</v>
      </c>
      <c r="F717" t="s">
        <v>18</v>
      </c>
      <c r="G717" t="s">
        <v>32</v>
      </c>
      <c r="H717">
        <v>499</v>
      </c>
      <c r="I717">
        <v>9</v>
      </c>
      <c r="J717">
        <v>4491</v>
      </c>
      <c r="K717">
        <f t="shared" si="68"/>
        <v>4491</v>
      </c>
      <c r="L717" t="s">
        <v>20</v>
      </c>
      <c r="M717">
        <f t="shared" si="69"/>
        <v>1</v>
      </c>
      <c r="N717" t="s">
        <v>21</v>
      </c>
      <c r="O717" t="s">
        <v>22</v>
      </c>
      <c r="P717" t="str">
        <f t="shared" si="70"/>
        <v>2</v>
      </c>
      <c r="Q717" t="str">
        <f t="shared" si="71"/>
        <v>&gt;4000</v>
      </c>
    </row>
    <row r="718" spans="1:17">
      <c r="A718">
        <v>717</v>
      </c>
      <c r="B718" s="17">
        <v>42883</v>
      </c>
      <c r="C718" t="str">
        <f t="shared" si="66"/>
        <v>May</v>
      </c>
      <c r="D718">
        <f t="shared" si="67"/>
        <v>2017</v>
      </c>
      <c r="E718" t="s">
        <v>23</v>
      </c>
      <c r="F718" t="s">
        <v>28</v>
      </c>
      <c r="G718" t="s">
        <v>37</v>
      </c>
      <c r="H718">
        <v>399</v>
      </c>
      <c r="I718">
        <v>8</v>
      </c>
      <c r="J718">
        <v>3192</v>
      </c>
      <c r="K718">
        <f t="shared" si="68"/>
        <v>3192</v>
      </c>
      <c r="L718" t="s">
        <v>31</v>
      </c>
      <c r="M718">
        <f t="shared" si="69"/>
        <v>2</v>
      </c>
      <c r="N718" t="s">
        <v>21</v>
      </c>
      <c r="O718" t="s">
        <v>36</v>
      </c>
      <c r="P718" t="str">
        <f t="shared" si="70"/>
        <v>4</v>
      </c>
      <c r="Q718" t="str">
        <f t="shared" si="71"/>
        <v>3000-3999</v>
      </c>
    </row>
    <row r="719" spans="1:17">
      <c r="A719">
        <v>718</v>
      </c>
      <c r="B719" s="17">
        <v>42883</v>
      </c>
      <c r="C719" t="str">
        <f t="shared" si="66"/>
        <v>May</v>
      </c>
      <c r="D719">
        <f t="shared" si="67"/>
        <v>2017</v>
      </c>
      <c r="E719" t="s">
        <v>23</v>
      </c>
      <c r="F719" t="s">
        <v>35</v>
      </c>
      <c r="G719" t="s">
        <v>32</v>
      </c>
      <c r="H719">
        <v>499</v>
      </c>
      <c r="I719">
        <v>3</v>
      </c>
      <c r="J719">
        <v>1497</v>
      </c>
      <c r="K719">
        <f t="shared" si="68"/>
        <v>1497</v>
      </c>
      <c r="L719" t="s">
        <v>20</v>
      </c>
      <c r="M719">
        <f t="shared" si="69"/>
        <v>1</v>
      </c>
      <c r="N719" t="s">
        <v>21</v>
      </c>
      <c r="O719" t="s">
        <v>29</v>
      </c>
      <c r="P719" t="str">
        <f t="shared" si="70"/>
        <v>3</v>
      </c>
      <c r="Q719" t="str">
        <f t="shared" si="71"/>
        <v>1000-1999</v>
      </c>
    </row>
    <row r="720" spans="1:17">
      <c r="A720">
        <v>719</v>
      </c>
      <c r="B720" s="17">
        <v>42884</v>
      </c>
      <c r="C720" t="str">
        <f t="shared" si="66"/>
        <v>May</v>
      </c>
      <c r="D720">
        <f t="shared" si="67"/>
        <v>2017</v>
      </c>
      <c r="E720" t="s">
        <v>23</v>
      </c>
      <c r="F720" t="s">
        <v>35</v>
      </c>
      <c r="G720" t="s">
        <v>19</v>
      </c>
      <c r="H720">
        <v>199</v>
      </c>
      <c r="I720">
        <v>8</v>
      </c>
      <c r="J720">
        <v>1592</v>
      </c>
      <c r="K720">
        <f t="shared" si="68"/>
        <v>1592</v>
      </c>
      <c r="L720" t="s">
        <v>31</v>
      </c>
      <c r="M720">
        <f t="shared" si="69"/>
        <v>2</v>
      </c>
      <c r="N720" t="s">
        <v>21</v>
      </c>
      <c r="O720" t="s">
        <v>38</v>
      </c>
      <c r="P720" t="str">
        <f t="shared" si="70"/>
        <v>5</v>
      </c>
      <c r="Q720" t="str">
        <f t="shared" si="71"/>
        <v>1000-1999</v>
      </c>
    </row>
    <row r="721" spans="1:17">
      <c r="A721">
        <v>720</v>
      </c>
      <c r="B721" s="17">
        <v>42884</v>
      </c>
      <c r="C721" t="str">
        <f t="shared" si="66"/>
        <v>May</v>
      </c>
      <c r="D721">
        <f t="shared" si="67"/>
        <v>2017</v>
      </c>
      <c r="E721" t="s">
        <v>23</v>
      </c>
      <c r="F721" t="s">
        <v>33</v>
      </c>
      <c r="G721" t="s">
        <v>37</v>
      </c>
      <c r="H721">
        <v>399</v>
      </c>
      <c r="I721">
        <v>1</v>
      </c>
      <c r="J721">
        <v>399</v>
      </c>
      <c r="K721">
        <f t="shared" si="68"/>
        <v>399</v>
      </c>
      <c r="L721" t="s">
        <v>31</v>
      </c>
      <c r="M721">
        <f t="shared" si="69"/>
        <v>2</v>
      </c>
      <c r="N721" t="s">
        <v>21</v>
      </c>
      <c r="O721" t="s">
        <v>22</v>
      </c>
      <c r="P721" t="str">
        <f t="shared" si="70"/>
        <v>2</v>
      </c>
      <c r="Q721" t="str">
        <f t="shared" si="71"/>
        <v>&lt;1000</v>
      </c>
    </row>
    <row r="722" spans="1:17">
      <c r="A722">
        <v>721</v>
      </c>
      <c r="B722" s="17">
        <v>42884</v>
      </c>
      <c r="C722" t="str">
        <f t="shared" si="66"/>
        <v>May</v>
      </c>
      <c r="D722">
        <f t="shared" si="67"/>
        <v>2017</v>
      </c>
      <c r="E722" t="s">
        <v>23</v>
      </c>
      <c r="F722" t="s">
        <v>40</v>
      </c>
      <c r="G722" t="s">
        <v>30</v>
      </c>
      <c r="H722">
        <v>99</v>
      </c>
      <c r="I722">
        <v>3</v>
      </c>
      <c r="J722">
        <v>297</v>
      </c>
      <c r="K722">
        <f t="shared" si="68"/>
        <v>297</v>
      </c>
      <c r="L722" t="s">
        <v>20</v>
      </c>
      <c r="M722">
        <f t="shared" si="69"/>
        <v>1</v>
      </c>
      <c r="N722" t="s">
        <v>21</v>
      </c>
      <c r="O722" t="s">
        <v>38</v>
      </c>
      <c r="P722" t="str">
        <f t="shared" si="70"/>
        <v>5</v>
      </c>
      <c r="Q722" t="str">
        <f t="shared" si="71"/>
        <v>&lt;1000</v>
      </c>
    </row>
    <row r="723" spans="1:17">
      <c r="A723">
        <v>722</v>
      </c>
      <c r="B723" s="17">
        <v>42885</v>
      </c>
      <c r="C723" t="str">
        <f t="shared" si="66"/>
        <v>May</v>
      </c>
      <c r="D723">
        <f t="shared" si="67"/>
        <v>2017</v>
      </c>
      <c r="E723" t="s">
        <v>27</v>
      </c>
      <c r="F723" t="s">
        <v>39</v>
      </c>
      <c r="G723" t="s">
        <v>25</v>
      </c>
      <c r="H723">
        <v>299</v>
      </c>
      <c r="I723">
        <v>10</v>
      </c>
      <c r="J723">
        <v>2990</v>
      </c>
      <c r="K723">
        <f t="shared" si="68"/>
        <v>2990</v>
      </c>
      <c r="L723" t="s">
        <v>20</v>
      </c>
      <c r="M723">
        <f t="shared" si="69"/>
        <v>1</v>
      </c>
      <c r="N723" t="s">
        <v>21</v>
      </c>
      <c r="O723" t="s">
        <v>29</v>
      </c>
      <c r="P723" t="str">
        <f t="shared" si="70"/>
        <v>3</v>
      </c>
      <c r="Q723" t="str">
        <f t="shared" si="71"/>
        <v>2000-2999</v>
      </c>
    </row>
    <row r="724" spans="1:17">
      <c r="A724">
        <v>723</v>
      </c>
      <c r="B724" s="17">
        <v>42885</v>
      </c>
      <c r="C724" t="str">
        <f t="shared" si="66"/>
        <v>May</v>
      </c>
      <c r="D724">
        <f t="shared" si="67"/>
        <v>2017</v>
      </c>
      <c r="E724" t="s">
        <v>27</v>
      </c>
      <c r="F724" t="s">
        <v>28</v>
      </c>
      <c r="G724" t="s">
        <v>32</v>
      </c>
      <c r="H724">
        <v>499</v>
      </c>
      <c r="I724">
        <v>3</v>
      </c>
      <c r="J724">
        <v>1497</v>
      </c>
      <c r="K724">
        <f t="shared" si="68"/>
        <v>1497</v>
      </c>
      <c r="L724" t="s">
        <v>20</v>
      </c>
      <c r="M724">
        <f t="shared" si="69"/>
        <v>1</v>
      </c>
      <c r="N724" t="s">
        <v>21</v>
      </c>
      <c r="O724" t="s">
        <v>29</v>
      </c>
      <c r="P724" t="str">
        <f t="shared" si="70"/>
        <v>3</v>
      </c>
      <c r="Q724" t="str">
        <f t="shared" si="71"/>
        <v>1000-1999</v>
      </c>
    </row>
    <row r="725" spans="1:17">
      <c r="A725">
        <v>724</v>
      </c>
      <c r="B725" s="17">
        <v>42885</v>
      </c>
      <c r="C725" t="str">
        <f t="shared" si="66"/>
        <v>May</v>
      </c>
      <c r="D725">
        <f t="shared" si="67"/>
        <v>2017</v>
      </c>
      <c r="E725" t="s">
        <v>23</v>
      </c>
      <c r="F725" t="s">
        <v>40</v>
      </c>
      <c r="G725" t="s">
        <v>32</v>
      </c>
      <c r="H725">
        <v>499</v>
      </c>
      <c r="I725">
        <v>4</v>
      </c>
      <c r="J725">
        <v>1996</v>
      </c>
      <c r="K725">
        <f t="shared" si="68"/>
        <v>1996</v>
      </c>
      <c r="L725" t="s">
        <v>20</v>
      </c>
      <c r="M725">
        <f t="shared" si="69"/>
        <v>1</v>
      </c>
      <c r="N725" t="s">
        <v>21</v>
      </c>
      <c r="O725" t="s">
        <v>29</v>
      </c>
      <c r="P725" t="str">
        <f t="shared" si="70"/>
        <v>3</v>
      </c>
      <c r="Q725" t="str">
        <f t="shared" si="71"/>
        <v>1000-1999</v>
      </c>
    </row>
    <row r="726" spans="1:17">
      <c r="A726">
        <v>725</v>
      </c>
      <c r="B726" s="17">
        <v>42885</v>
      </c>
      <c r="C726" t="str">
        <f t="shared" si="66"/>
        <v>May</v>
      </c>
      <c r="D726">
        <f t="shared" si="67"/>
        <v>2017</v>
      </c>
      <c r="E726" t="s">
        <v>23</v>
      </c>
      <c r="F726" t="s">
        <v>35</v>
      </c>
      <c r="G726" t="s">
        <v>30</v>
      </c>
      <c r="H726">
        <v>99</v>
      </c>
      <c r="I726">
        <v>10</v>
      </c>
      <c r="J726">
        <v>990</v>
      </c>
      <c r="K726">
        <f t="shared" si="68"/>
        <v>990</v>
      </c>
      <c r="L726" t="s">
        <v>20</v>
      </c>
      <c r="M726">
        <f t="shared" si="69"/>
        <v>1</v>
      </c>
      <c r="N726" t="s">
        <v>21</v>
      </c>
      <c r="O726" t="s">
        <v>38</v>
      </c>
      <c r="P726" t="str">
        <f t="shared" si="70"/>
        <v>5</v>
      </c>
      <c r="Q726" t="str">
        <f t="shared" si="71"/>
        <v>&lt;1000</v>
      </c>
    </row>
    <row r="727" spans="1:17">
      <c r="A727">
        <v>726</v>
      </c>
      <c r="B727" s="17">
        <v>42885</v>
      </c>
      <c r="C727" t="str">
        <f t="shared" si="66"/>
        <v>May</v>
      </c>
      <c r="D727">
        <f t="shared" si="67"/>
        <v>2017</v>
      </c>
      <c r="E727" t="s">
        <v>17</v>
      </c>
      <c r="F727" t="s">
        <v>35</v>
      </c>
      <c r="G727" t="s">
        <v>37</v>
      </c>
      <c r="H727">
        <v>399</v>
      </c>
      <c r="I727">
        <v>4</v>
      </c>
      <c r="J727">
        <v>1596</v>
      </c>
      <c r="K727">
        <f t="shared" si="68"/>
        <v>1596</v>
      </c>
      <c r="L727" t="s">
        <v>20</v>
      </c>
      <c r="M727">
        <f t="shared" si="69"/>
        <v>1</v>
      </c>
      <c r="N727" t="s">
        <v>21</v>
      </c>
      <c r="O727" t="s">
        <v>38</v>
      </c>
      <c r="P727" t="str">
        <f t="shared" si="70"/>
        <v>5</v>
      </c>
      <c r="Q727" t="str">
        <f t="shared" si="71"/>
        <v>1000-1999</v>
      </c>
    </row>
    <row r="728" spans="1:17">
      <c r="A728">
        <v>727</v>
      </c>
      <c r="B728" s="17">
        <v>42885</v>
      </c>
      <c r="C728" t="str">
        <f t="shared" si="66"/>
        <v>May</v>
      </c>
      <c r="D728">
        <f t="shared" si="67"/>
        <v>2017</v>
      </c>
      <c r="E728" t="s">
        <v>23</v>
      </c>
      <c r="F728" t="s">
        <v>33</v>
      </c>
      <c r="G728" t="s">
        <v>37</v>
      </c>
      <c r="H728">
        <v>399</v>
      </c>
      <c r="I728">
        <v>10</v>
      </c>
      <c r="J728">
        <v>3990</v>
      </c>
      <c r="K728">
        <f t="shared" si="68"/>
        <v>3990</v>
      </c>
      <c r="L728" t="s">
        <v>31</v>
      </c>
      <c r="M728">
        <f t="shared" si="69"/>
        <v>2</v>
      </c>
      <c r="N728" t="s">
        <v>21</v>
      </c>
      <c r="O728" t="s">
        <v>29</v>
      </c>
      <c r="P728" t="str">
        <f t="shared" si="70"/>
        <v>3</v>
      </c>
      <c r="Q728" t="str">
        <f t="shared" si="71"/>
        <v>3000-3999</v>
      </c>
    </row>
    <row r="729" spans="1:17">
      <c r="A729">
        <v>728</v>
      </c>
      <c r="B729" s="17">
        <v>42885</v>
      </c>
      <c r="C729" t="str">
        <f t="shared" si="66"/>
        <v>May</v>
      </c>
      <c r="D729">
        <f t="shared" si="67"/>
        <v>2017</v>
      </c>
      <c r="E729" t="s">
        <v>23</v>
      </c>
      <c r="F729" t="s">
        <v>39</v>
      </c>
      <c r="G729" t="s">
        <v>30</v>
      </c>
      <c r="H729">
        <v>99</v>
      </c>
      <c r="I729">
        <v>7</v>
      </c>
      <c r="J729">
        <v>693</v>
      </c>
      <c r="K729">
        <f t="shared" si="68"/>
        <v>693</v>
      </c>
      <c r="L729" t="s">
        <v>31</v>
      </c>
      <c r="M729">
        <f t="shared" si="69"/>
        <v>2</v>
      </c>
      <c r="N729" t="s">
        <v>21</v>
      </c>
      <c r="O729" t="s">
        <v>36</v>
      </c>
      <c r="P729" t="str">
        <f t="shared" si="70"/>
        <v>4</v>
      </c>
      <c r="Q729" t="str">
        <f t="shared" si="71"/>
        <v>&lt;1000</v>
      </c>
    </row>
    <row r="730" spans="1:17">
      <c r="A730">
        <v>729</v>
      </c>
      <c r="B730" s="17">
        <v>42885</v>
      </c>
      <c r="C730" t="str">
        <f t="shared" si="66"/>
        <v>May</v>
      </c>
      <c r="D730">
        <f t="shared" si="67"/>
        <v>2017</v>
      </c>
      <c r="E730" t="s">
        <v>23</v>
      </c>
      <c r="F730" t="s">
        <v>18</v>
      </c>
      <c r="G730" t="s">
        <v>25</v>
      </c>
      <c r="H730">
        <v>299</v>
      </c>
      <c r="I730">
        <v>9</v>
      </c>
      <c r="J730">
        <v>2691</v>
      </c>
      <c r="K730">
        <f t="shared" si="68"/>
        <v>2691</v>
      </c>
      <c r="L730" t="s">
        <v>20</v>
      </c>
      <c r="M730">
        <f t="shared" si="69"/>
        <v>1</v>
      </c>
      <c r="N730" t="s">
        <v>21</v>
      </c>
      <c r="O730" t="s">
        <v>29</v>
      </c>
      <c r="P730" t="str">
        <f t="shared" si="70"/>
        <v>3</v>
      </c>
      <c r="Q730" t="str">
        <f t="shared" si="71"/>
        <v>2000-2999</v>
      </c>
    </row>
    <row r="731" spans="1:17">
      <c r="A731">
        <v>730</v>
      </c>
      <c r="B731" s="17">
        <v>42885</v>
      </c>
      <c r="C731" t="str">
        <f t="shared" si="66"/>
        <v>May</v>
      </c>
      <c r="D731">
        <f t="shared" si="67"/>
        <v>2017</v>
      </c>
      <c r="E731" t="s">
        <v>17</v>
      </c>
      <c r="F731" t="s">
        <v>28</v>
      </c>
      <c r="G731" t="s">
        <v>19</v>
      </c>
      <c r="H731">
        <v>199</v>
      </c>
      <c r="I731">
        <v>2</v>
      </c>
      <c r="J731">
        <v>398</v>
      </c>
      <c r="K731">
        <f t="shared" si="68"/>
        <v>398</v>
      </c>
      <c r="L731" t="s">
        <v>31</v>
      </c>
      <c r="M731">
        <f t="shared" si="69"/>
        <v>2</v>
      </c>
      <c r="N731" t="s">
        <v>21</v>
      </c>
      <c r="O731" t="s">
        <v>29</v>
      </c>
      <c r="P731" t="str">
        <f t="shared" si="70"/>
        <v>3</v>
      </c>
      <c r="Q731" t="str">
        <f t="shared" si="71"/>
        <v>&lt;1000</v>
      </c>
    </row>
    <row r="732" spans="1:17">
      <c r="A732">
        <v>731</v>
      </c>
      <c r="B732" s="17">
        <v>42885</v>
      </c>
      <c r="C732" t="str">
        <f t="shared" si="66"/>
        <v>May</v>
      </c>
      <c r="D732">
        <f t="shared" si="67"/>
        <v>2017</v>
      </c>
      <c r="E732" t="s">
        <v>17</v>
      </c>
      <c r="F732" t="s">
        <v>35</v>
      </c>
      <c r="G732" t="s">
        <v>25</v>
      </c>
      <c r="H732">
        <v>299</v>
      </c>
      <c r="I732">
        <v>7</v>
      </c>
      <c r="J732">
        <v>2093</v>
      </c>
      <c r="K732">
        <f t="shared" si="68"/>
        <v>2093</v>
      </c>
      <c r="L732" t="s">
        <v>20</v>
      </c>
      <c r="M732">
        <f t="shared" si="69"/>
        <v>1</v>
      </c>
      <c r="N732" t="s">
        <v>21</v>
      </c>
      <c r="O732" t="s">
        <v>38</v>
      </c>
      <c r="P732" t="str">
        <f t="shared" si="70"/>
        <v>5</v>
      </c>
      <c r="Q732" t="str">
        <f t="shared" si="71"/>
        <v>2000-2999</v>
      </c>
    </row>
    <row r="733" spans="1:17">
      <c r="A733">
        <v>732</v>
      </c>
      <c r="B733" s="17">
        <v>42885</v>
      </c>
      <c r="C733" t="str">
        <f t="shared" si="66"/>
        <v>May</v>
      </c>
      <c r="D733">
        <f t="shared" si="67"/>
        <v>2017</v>
      </c>
      <c r="E733" t="s">
        <v>27</v>
      </c>
      <c r="F733" t="s">
        <v>24</v>
      </c>
      <c r="G733" t="s">
        <v>30</v>
      </c>
      <c r="H733">
        <v>99</v>
      </c>
      <c r="I733">
        <v>9</v>
      </c>
      <c r="J733">
        <v>891</v>
      </c>
      <c r="K733">
        <f t="shared" si="68"/>
        <v>891</v>
      </c>
      <c r="L733" t="s">
        <v>20</v>
      </c>
      <c r="M733">
        <f t="shared" si="69"/>
        <v>1</v>
      </c>
      <c r="N733" t="s">
        <v>21</v>
      </c>
      <c r="O733" t="s">
        <v>38</v>
      </c>
      <c r="P733" t="str">
        <f t="shared" si="70"/>
        <v>5</v>
      </c>
      <c r="Q733" t="str">
        <f t="shared" si="71"/>
        <v>&lt;1000</v>
      </c>
    </row>
    <row r="734" spans="1:17">
      <c r="A734">
        <v>733</v>
      </c>
      <c r="B734" s="17">
        <v>42885</v>
      </c>
      <c r="C734" t="str">
        <f t="shared" si="66"/>
        <v>May</v>
      </c>
      <c r="D734">
        <f t="shared" si="67"/>
        <v>2017</v>
      </c>
      <c r="E734" t="s">
        <v>27</v>
      </c>
      <c r="F734" t="s">
        <v>40</v>
      </c>
      <c r="G734" t="s">
        <v>25</v>
      </c>
      <c r="H734">
        <v>299</v>
      </c>
      <c r="I734">
        <v>7</v>
      </c>
      <c r="J734">
        <v>2093</v>
      </c>
      <c r="K734">
        <f t="shared" si="68"/>
        <v>2093</v>
      </c>
      <c r="L734" t="s">
        <v>31</v>
      </c>
      <c r="M734">
        <f t="shared" si="69"/>
        <v>2</v>
      </c>
      <c r="N734" t="s">
        <v>21</v>
      </c>
      <c r="O734" t="s">
        <v>29</v>
      </c>
      <c r="P734" t="str">
        <f t="shared" si="70"/>
        <v>3</v>
      </c>
      <c r="Q734" t="str">
        <f t="shared" si="71"/>
        <v>2000-2999</v>
      </c>
    </row>
    <row r="735" spans="1:17">
      <c r="A735">
        <v>734</v>
      </c>
      <c r="B735" s="17">
        <v>42885</v>
      </c>
      <c r="C735" t="str">
        <f t="shared" si="66"/>
        <v>May</v>
      </c>
      <c r="D735">
        <f t="shared" si="67"/>
        <v>2017</v>
      </c>
      <c r="E735" t="s">
        <v>23</v>
      </c>
      <c r="F735" t="s">
        <v>39</v>
      </c>
      <c r="G735" t="s">
        <v>30</v>
      </c>
      <c r="H735">
        <v>99</v>
      </c>
      <c r="I735">
        <v>3</v>
      </c>
      <c r="J735">
        <v>297</v>
      </c>
      <c r="K735">
        <f t="shared" si="68"/>
        <v>297</v>
      </c>
      <c r="L735" t="s">
        <v>20</v>
      </c>
      <c r="M735">
        <f t="shared" si="69"/>
        <v>1</v>
      </c>
      <c r="N735" t="s">
        <v>21</v>
      </c>
      <c r="O735" t="s">
        <v>22</v>
      </c>
      <c r="P735" t="str">
        <f t="shared" si="70"/>
        <v>2</v>
      </c>
      <c r="Q735" t="str">
        <f t="shared" si="71"/>
        <v>&lt;1000</v>
      </c>
    </row>
    <row r="736" spans="1:17">
      <c r="A736">
        <v>735</v>
      </c>
      <c r="B736" s="17">
        <v>42885</v>
      </c>
      <c r="C736" t="str">
        <f t="shared" si="66"/>
        <v>May</v>
      </c>
      <c r="D736">
        <f t="shared" si="67"/>
        <v>2017</v>
      </c>
      <c r="E736" t="s">
        <v>17</v>
      </c>
      <c r="F736" t="s">
        <v>24</v>
      </c>
      <c r="G736" t="s">
        <v>25</v>
      </c>
      <c r="H736">
        <v>299</v>
      </c>
      <c r="I736">
        <v>4</v>
      </c>
      <c r="J736">
        <v>1196</v>
      </c>
      <c r="K736">
        <f t="shared" si="68"/>
        <v>1196</v>
      </c>
      <c r="L736" t="s">
        <v>20</v>
      </c>
      <c r="M736">
        <f t="shared" si="69"/>
        <v>1</v>
      </c>
      <c r="N736" t="s">
        <v>21</v>
      </c>
      <c r="O736" t="s">
        <v>36</v>
      </c>
      <c r="P736" t="str">
        <f t="shared" si="70"/>
        <v>4</v>
      </c>
      <c r="Q736" t="str">
        <f t="shared" si="71"/>
        <v>1000-1999</v>
      </c>
    </row>
    <row r="737" spans="1:17">
      <c r="A737">
        <v>736</v>
      </c>
      <c r="B737" s="17">
        <v>42885</v>
      </c>
      <c r="C737" t="str">
        <f t="shared" si="66"/>
        <v>May</v>
      </c>
      <c r="D737">
        <f t="shared" si="67"/>
        <v>2017</v>
      </c>
      <c r="E737" t="s">
        <v>27</v>
      </c>
      <c r="F737" t="s">
        <v>33</v>
      </c>
      <c r="G737" t="s">
        <v>19</v>
      </c>
      <c r="H737">
        <v>199</v>
      </c>
      <c r="I737">
        <v>10</v>
      </c>
      <c r="J737">
        <v>1990</v>
      </c>
      <c r="K737">
        <f t="shared" si="68"/>
        <v>1990</v>
      </c>
      <c r="L737" t="s">
        <v>31</v>
      </c>
      <c r="M737">
        <f t="shared" si="69"/>
        <v>2</v>
      </c>
      <c r="N737" t="s">
        <v>34</v>
      </c>
      <c r="O737" t="s">
        <v>36</v>
      </c>
      <c r="P737" t="str">
        <f t="shared" si="70"/>
        <v>4</v>
      </c>
      <c r="Q737" t="str">
        <f t="shared" si="71"/>
        <v>1000-1999</v>
      </c>
    </row>
    <row r="738" spans="1:17">
      <c r="A738">
        <v>737</v>
      </c>
      <c r="B738" s="17">
        <v>42885</v>
      </c>
      <c r="C738" t="str">
        <f t="shared" si="66"/>
        <v>May</v>
      </c>
      <c r="D738">
        <f t="shared" si="67"/>
        <v>2017</v>
      </c>
      <c r="E738" t="s">
        <v>17</v>
      </c>
      <c r="F738" t="s">
        <v>33</v>
      </c>
      <c r="G738" t="s">
        <v>25</v>
      </c>
      <c r="H738">
        <v>299</v>
      </c>
      <c r="I738">
        <v>5</v>
      </c>
      <c r="J738">
        <v>1495</v>
      </c>
      <c r="K738">
        <f t="shared" si="68"/>
        <v>1495</v>
      </c>
      <c r="L738" t="s">
        <v>31</v>
      </c>
      <c r="M738">
        <f t="shared" si="69"/>
        <v>2</v>
      </c>
      <c r="N738" t="s">
        <v>21</v>
      </c>
      <c r="O738" t="s">
        <v>29</v>
      </c>
      <c r="P738" t="str">
        <f t="shared" si="70"/>
        <v>3</v>
      </c>
      <c r="Q738" t="str">
        <f t="shared" si="71"/>
        <v>1000-1999</v>
      </c>
    </row>
    <row r="739" spans="1:17">
      <c r="A739">
        <v>738</v>
      </c>
      <c r="B739" s="17">
        <v>42885</v>
      </c>
      <c r="C739" t="str">
        <f t="shared" si="66"/>
        <v>May</v>
      </c>
      <c r="D739">
        <f t="shared" si="67"/>
        <v>2017</v>
      </c>
      <c r="E739" t="s">
        <v>17</v>
      </c>
      <c r="F739" t="s">
        <v>39</v>
      </c>
      <c r="G739" t="s">
        <v>37</v>
      </c>
      <c r="H739">
        <v>399</v>
      </c>
      <c r="I739">
        <v>8</v>
      </c>
      <c r="J739">
        <v>3192</v>
      </c>
      <c r="K739">
        <f t="shared" si="68"/>
        <v>3192</v>
      </c>
      <c r="L739" t="s">
        <v>20</v>
      </c>
      <c r="M739">
        <f t="shared" si="69"/>
        <v>1</v>
      </c>
      <c r="N739" t="s">
        <v>21</v>
      </c>
      <c r="O739" t="s">
        <v>36</v>
      </c>
      <c r="P739" t="str">
        <f t="shared" si="70"/>
        <v>4</v>
      </c>
      <c r="Q739" t="str">
        <f t="shared" si="71"/>
        <v>3000-3999</v>
      </c>
    </row>
    <row r="740" spans="1:17">
      <c r="A740">
        <v>739</v>
      </c>
      <c r="B740" s="17">
        <v>42885</v>
      </c>
      <c r="C740" t="str">
        <f t="shared" si="66"/>
        <v>May</v>
      </c>
      <c r="D740">
        <f t="shared" si="67"/>
        <v>2017</v>
      </c>
      <c r="E740" t="s">
        <v>17</v>
      </c>
      <c r="F740" t="s">
        <v>40</v>
      </c>
      <c r="G740" t="s">
        <v>25</v>
      </c>
      <c r="H740">
        <v>299</v>
      </c>
      <c r="I740">
        <v>10</v>
      </c>
      <c r="J740">
        <v>2990</v>
      </c>
      <c r="K740">
        <f t="shared" si="68"/>
        <v>2990</v>
      </c>
      <c r="L740" t="s">
        <v>31</v>
      </c>
      <c r="M740">
        <f t="shared" si="69"/>
        <v>2</v>
      </c>
      <c r="N740" t="s">
        <v>21</v>
      </c>
      <c r="O740" t="s">
        <v>36</v>
      </c>
      <c r="P740" t="str">
        <f t="shared" si="70"/>
        <v>4</v>
      </c>
      <c r="Q740" t="str">
        <f t="shared" si="71"/>
        <v>2000-2999</v>
      </c>
    </row>
    <row r="741" spans="1:17">
      <c r="A741">
        <v>740</v>
      </c>
      <c r="B741" s="17">
        <v>42885</v>
      </c>
      <c r="C741" t="str">
        <f t="shared" si="66"/>
        <v>May</v>
      </c>
      <c r="D741">
        <f t="shared" si="67"/>
        <v>2017</v>
      </c>
      <c r="E741" t="s">
        <v>27</v>
      </c>
      <c r="F741" t="s">
        <v>40</v>
      </c>
      <c r="G741" t="s">
        <v>19</v>
      </c>
      <c r="H741">
        <v>199</v>
      </c>
      <c r="I741">
        <v>8</v>
      </c>
      <c r="J741">
        <v>1592</v>
      </c>
      <c r="K741">
        <f t="shared" si="68"/>
        <v>1592</v>
      </c>
      <c r="L741" t="s">
        <v>31</v>
      </c>
      <c r="M741">
        <f t="shared" si="69"/>
        <v>2</v>
      </c>
      <c r="N741" t="s">
        <v>21</v>
      </c>
      <c r="O741" t="s">
        <v>29</v>
      </c>
      <c r="P741" t="str">
        <f t="shared" si="70"/>
        <v>3</v>
      </c>
      <c r="Q741" t="str">
        <f t="shared" si="71"/>
        <v>1000-1999</v>
      </c>
    </row>
    <row r="742" spans="1:17">
      <c r="A742">
        <v>741</v>
      </c>
      <c r="B742" s="17">
        <v>42885</v>
      </c>
      <c r="C742" t="str">
        <f t="shared" si="66"/>
        <v>May</v>
      </c>
      <c r="D742">
        <f t="shared" si="67"/>
        <v>2017</v>
      </c>
      <c r="E742" t="s">
        <v>17</v>
      </c>
      <c r="F742" t="s">
        <v>28</v>
      </c>
      <c r="G742" t="s">
        <v>30</v>
      </c>
      <c r="H742">
        <v>99</v>
      </c>
      <c r="I742">
        <v>1</v>
      </c>
      <c r="J742">
        <v>99</v>
      </c>
      <c r="K742">
        <f t="shared" si="68"/>
        <v>99</v>
      </c>
      <c r="L742" t="s">
        <v>20</v>
      </c>
      <c r="M742">
        <f t="shared" si="69"/>
        <v>1</v>
      </c>
      <c r="N742" t="s">
        <v>21</v>
      </c>
      <c r="O742" t="s">
        <v>36</v>
      </c>
      <c r="P742" t="str">
        <f t="shared" si="70"/>
        <v>4</v>
      </c>
      <c r="Q742" t="str">
        <f t="shared" si="71"/>
        <v>&lt;1000</v>
      </c>
    </row>
    <row r="743" spans="1:17">
      <c r="A743">
        <v>742</v>
      </c>
      <c r="B743" s="17">
        <v>42885</v>
      </c>
      <c r="C743" t="str">
        <f t="shared" si="66"/>
        <v>May</v>
      </c>
      <c r="D743">
        <f t="shared" si="67"/>
        <v>2017</v>
      </c>
      <c r="E743" t="s">
        <v>17</v>
      </c>
      <c r="F743" t="s">
        <v>18</v>
      </c>
      <c r="G743" t="s">
        <v>32</v>
      </c>
      <c r="H743">
        <v>499</v>
      </c>
      <c r="I743">
        <v>4</v>
      </c>
      <c r="J743">
        <v>1996</v>
      </c>
      <c r="K743">
        <f t="shared" si="68"/>
        <v>1996</v>
      </c>
      <c r="L743" t="s">
        <v>31</v>
      </c>
      <c r="M743">
        <f t="shared" si="69"/>
        <v>2</v>
      </c>
      <c r="N743" t="s">
        <v>21</v>
      </c>
      <c r="O743" t="s">
        <v>36</v>
      </c>
      <c r="P743" t="str">
        <f t="shared" si="70"/>
        <v>4</v>
      </c>
      <c r="Q743" t="str">
        <f t="shared" si="71"/>
        <v>1000-1999</v>
      </c>
    </row>
    <row r="744" spans="1:17">
      <c r="A744">
        <v>743</v>
      </c>
      <c r="B744" s="17">
        <v>42885</v>
      </c>
      <c r="C744" t="str">
        <f t="shared" si="66"/>
        <v>May</v>
      </c>
      <c r="D744">
        <f t="shared" si="67"/>
        <v>2017</v>
      </c>
      <c r="E744" t="s">
        <v>23</v>
      </c>
      <c r="F744" t="s">
        <v>18</v>
      </c>
      <c r="G744" t="s">
        <v>30</v>
      </c>
      <c r="H744">
        <v>99</v>
      </c>
      <c r="I744">
        <v>4</v>
      </c>
      <c r="J744">
        <v>396</v>
      </c>
      <c r="K744">
        <f t="shared" si="68"/>
        <v>396</v>
      </c>
      <c r="L744" t="s">
        <v>20</v>
      </c>
      <c r="M744">
        <f t="shared" si="69"/>
        <v>1</v>
      </c>
      <c r="N744" t="s">
        <v>21</v>
      </c>
      <c r="O744" t="s">
        <v>29</v>
      </c>
      <c r="P744" t="str">
        <f t="shared" si="70"/>
        <v>3</v>
      </c>
      <c r="Q744" t="str">
        <f t="shared" si="71"/>
        <v>&lt;1000</v>
      </c>
    </row>
    <row r="745" spans="1:17">
      <c r="A745">
        <v>744</v>
      </c>
      <c r="B745" s="17">
        <v>42885</v>
      </c>
      <c r="C745" t="str">
        <f t="shared" si="66"/>
        <v>May</v>
      </c>
      <c r="D745">
        <f t="shared" si="67"/>
        <v>2017</v>
      </c>
      <c r="E745" t="s">
        <v>27</v>
      </c>
      <c r="F745" t="s">
        <v>24</v>
      </c>
      <c r="G745" t="s">
        <v>37</v>
      </c>
      <c r="H745">
        <v>399</v>
      </c>
      <c r="I745">
        <v>2</v>
      </c>
      <c r="J745">
        <v>798</v>
      </c>
      <c r="K745">
        <f t="shared" si="68"/>
        <v>798</v>
      </c>
      <c r="L745" t="s">
        <v>20</v>
      </c>
      <c r="M745">
        <f t="shared" si="69"/>
        <v>1</v>
      </c>
      <c r="N745" t="s">
        <v>21</v>
      </c>
      <c r="O745" t="s">
        <v>22</v>
      </c>
      <c r="P745" t="str">
        <f t="shared" si="70"/>
        <v>2</v>
      </c>
      <c r="Q745" t="str">
        <f t="shared" si="71"/>
        <v>&lt;1000</v>
      </c>
    </row>
    <row r="746" spans="1:17">
      <c r="A746">
        <v>745</v>
      </c>
      <c r="B746" s="17">
        <v>42885</v>
      </c>
      <c r="C746" t="str">
        <f t="shared" si="66"/>
        <v>May</v>
      </c>
      <c r="D746">
        <f t="shared" si="67"/>
        <v>2017</v>
      </c>
      <c r="E746" t="s">
        <v>27</v>
      </c>
      <c r="F746" t="s">
        <v>35</v>
      </c>
      <c r="G746" t="s">
        <v>32</v>
      </c>
      <c r="H746">
        <v>499</v>
      </c>
      <c r="I746">
        <v>5</v>
      </c>
      <c r="J746">
        <v>2495</v>
      </c>
      <c r="K746">
        <f t="shared" si="68"/>
        <v>2495</v>
      </c>
      <c r="L746" t="s">
        <v>31</v>
      </c>
      <c r="M746">
        <f t="shared" si="69"/>
        <v>2</v>
      </c>
      <c r="N746" t="s">
        <v>21</v>
      </c>
      <c r="O746" t="s">
        <v>29</v>
      </c>
      <c r="P746" t="str">
        <f t="shared" si="70"/>
        <v>3</v>
      </c>
      <c r="Q746" t="str">
        <f t="shared" si="71"/>
        <v>2000-2999</v>
      </c>
    </row>
    <row r="747" spans="1:17">
      <c r="A747">
        <v>746</v>
      </c>
      <c r="B747" s="17">
        <v>42886</v>
      </c>
      <c r="C747" t="str">
        <f t="shared" si="66"/>
        <v>May</v>
      </c>
      <c r="D747">
        <f t="shared" si="67"/>
        <v>2017</v>
      </c>
      <c r="E747" t="s">
        <v>27</v>
      </c>
      <c r="F747" t="s">
        <v>33</v>
      </c>
      <c r="G747" t="s">
        <v>25</v>
      </c>
      <c r="H747">
        <v>299</v>
      </c>
      <c r="I747">
        <v>1</v>
      </c>
      <c r="J747">
        <v>299</v>
      </c>
      <c r="K747">
        <f t="shared" si="68"/>
        <v>299</v>
      </c>
      <c r="L747" t="s">
        <v>20</v>
      </c>
      <c r="M747">
        <f t="shared" si="69"/>
        <v>1</v>
      </c>
      <c r="N747" t="s">
        <v>21</v>
      </c>
      <c r="O747" t="s">
        <v>29</v>
      </c>
      <c r="P747" t="str">
        <f t="shared" si="70"/>
        <v>3</v>
      </c>
      <c r="Q747" t="str">
        <f t="shared" si="71"/>
        <v>&lt;1000</v>
      </c>
    </row>
    <row r="748" spans="1:17">
      <c r="A748">
        <v>747</v>
      </c>
      <c r="B748" s="17">
        <v>42886</v>
      </c>
      <c r="C748" t="str">
        <f t="shared" si="66"/>
        <v>May</v>
      </c>
      <c r="D748">
        <f t="shared" si="67"/>
        <v>2017</v>
      </c>
      <c r="E748" t="s">
        <v>23</v>
      </c>
      <c r="F748" t="s">
        <v>18</v>
      </c>
      <c r="G748" t="s">
        <v>37</v>
      </c>
      <c r="H748">
        <v>399</v>
      </c>
      <c r="I748">
        <v>5</v>
      </c>
      <c r="J748">
        <v>1995</v>
      </c>
      <c r="K748">
        <f t="shared" si="68"/>
        <v>1995</v>
      </c>
      <c r="L748" t="s">
        <v>31</v>
      </c>
      <c r="M748">
        <f t="shared" si="69"/>
        <v>2</v>
      </c>
      <c r="N748" t="s">
        <v>21</v>
      </c>
      <c r="O748" t="s">
        <v>22</v>
      </c>
      <c r="P748" t="str">
        <f t="shared" si="70"/>
        <v>2</v>
      </c>
      <c r="Q748" t="str">
        <f t="shared" si="71"/>
        <v>1000-1999</v>
      </c>
    </row>
    <row r="749" spans="1:17">
      <c r="A749">
        <v>748</v>
      </c>
      <c r="B749" s="17">
        <v>42887</v>
      </c>
      <c r="C749" t="str">
        <f t="shared" si="66"/>
        <v>June</v>
      </c>
      <c r="D749">
        <f t="shared" si="67"/>
        <v>2017</v>
      </c>
      <c r="E749" t="s">
        <v>23</v>
      </c>
      <c r="F749" t="s">
        <v>28</v>
      </c>
      <c r="G749" t="s">
        <v>37</v>
      </c>
      <c r="H749">
        <v>399</v>
      </c>
      <c r="I749">
        <v>2</v>
      </c>
      <c r="J749">
        <v>798</v>
      </c>
      <c r="K749">
        <f t="shared" si="68"/>
        <v>798</v>
      </c>
      <c r="L749" t="s">
        <v>31</v>
      </c>
      <c r="M749">
        <f t="shared" si="69"/>
        <v>2</v>
      </c>
      <c r="N749" t="s">
        <v>21</v>
      </c>
      <c r="O749" t="s">
        <v>29</v>
      </c>
      <c r="P749" t="str">
        <f t="shared" si="70"/>
        <v>3</v>
      </c>
      <c r="Q749" t="str">
        <f t="shared" si="71"/>
        <v>&lt;1000</v>
      </c>
    </row>
    <row r="750" spans="1:17">
      <c r="A750">
        <v>749</v>
      </c>
      <c r="B750" s="17">
        <v>42887</v>
      </c>
      <c r="C750" t="str">
        <f t="shared" si="66"/>
        <v>June</v>
      </c>
      <c r="D750">
        <f t="shared" si="67"/>
        <v>2017</v>
      </c>
      <c r="E750" t="s">
        <v>27</v>
      </c>
      <c r="F750" t="s">
        <v>40</v>
      </c>
      <c r="G750" t="s">
        <v>25</v>
      </c>
      <c r="H750">
        <v>299</v>
      </c>
      <c r="I750">
        <v>5</v>
      </c>
      <c r="J750">
        <v>1495</v>
      </c>
      <c r="K750">
        <f t="shared" si="68"/>
        <v>1495</v>
      </c>
      <c r="L750" t="s">
        <v>20</v>
      </c>
      <c r="M750">
        <f t="shared" si="69"/>
        <v>1</v>
      </c>
      <c r="N750" t="s">
        <v>21</v>
      </c>
      <c r="O750" t="s">
        <v>22</v>
      </c>
      <c r="P750" t="str">
        <f t="shared" si="70"/>
        <v>2</v>
      </c>
      <c r="Q750" t="str">
        <f t="shared" si="71"/>
        <v>1000-1999</v>
      </c>
    </row>
    <row r="751" spans="1:17">
      <c r="A751">
        <v>750</v>
      </c>
      <c r="B751" s="17">
        <v>42887</v>
      </c>
      <c r="C751" t="str">
        <f t="shared" si="66"/>
        <v>June</v>
      </c>
      <c r="D751">
        <f t="shared" si="67"/>
        <v>2017</v>
      </c>
      <c r="E751" t="s">
        <v>17</v>
      </c>
      <c r="F751" t="s">
        <v>18</v>
      </c>
      <c r="G751" t="s">
        <v>37</v>
      </c>
      <c r="H751">
        <v>399</v>
      </c>
      <c r="I751">
        <v>8</v>
      </c>
      <c r="J751">
        <v>3192</v>
      </c>
      <c r="K751">
        <f t="shared" si="68"/>
        <v>3192</v>
      </c>
      <c r="L751" t="s">
        <v>20</v>
      </c>
      <c r="M751">
        <f t="shared" si="69"/>
        <v>1</v>
      </c>
      <c r="N751" t="s">
        <v>21</v>
      </c>
      <c r="O751" t="s">
        <v>36</v>
      </c>
      <c r="P751" t="str">
        <f t="shared" si="70"/>
        <v>4</v>
      </c>
      <c r="Q751" t="str">
        <f t="shared" si="71"/>
        <v>3000-3999</v>
      </c>
    </row>
    <row r="752" spans="1:17">
      <c r="A752">
        <v>751</v>
      </c>
      <c r="B752" s="17">
        <v>42888</v>
      </c>
      <c r="C752" t="str">
        <f t="shared" si="66"/>
        <v>June</v>
      </c>
      <c r="D752">
        <f t="shared" si="67"/>
        <v>2017</v>
      </c>
      <c r="E752" t="s">
        <v>23</v>
      </c>
      <c r="F752" t="s">
        <v>33</v>
      </c>
      <c r="G752" t="s">
        <v>25</v>
      </c>
      <c r="H752">
        <v>299</v>
      </c>
      <c r="I752">
        <v>2</v>
      </c>
      <c r="J752">
        <v>598</v>
      </c>
      <c r="K752">
        <f t="shared" si="68"/>
        <v>598</v>
      </c>
      <c r="L752" t="s">
        <v>31</v>
      </c>
      <c r="M752">
        <f t="shared" si="69"/>
        <v>2</v>
      </c>
      <c r="N752" t="s">
        <v>21</v>
      </c>
      <c r="O752" t="s">
        <v>22</v>
      </c>
      <c r="P752" t="str">
        <f t="shared" si="70"/>
        <v>2</v>
      </c>
      <c r="Q752" t="str">
        <f t="shared" si="71"/>
        <v>&lt;1000</v>
      </c>
    </row>
    <row r="753" spans="1:17">
      <c r="A753">
        <v>752</v>
      </c>
      <c r="B753" s="17">
        <v>42888</v>
      </c>
      <c r="C753" t="str">
        <f t="shared" si="66"/>
        <v>June</v>
      </c>
      <c r="D753">
        <f t="shared" si="67"/>
        <v>2017</v>
      </c>
      <c r="E753" t="s">
        <v>27</v>
      </c>
      <c r="F753" t="s">
        <v>24</v>
      </c>
      <c r="G753" t="s">
        <v>30</v>
      </c>
      <c r="H753">
        <v>99</v>
      </c>
      <c r="I753">
        <v>6</v>
      </c>
      <c r="J753">
        <v>594</v>
      </c>
      <c r="K753">
        <f t="shared" si="68"/>
        <v>594</v>
      </c>
      <c r="L753" t="s">
        <v>31</v>
      </c>
      <c r="M753">
        <f t="shared" si="69"/>
        <v>2</v>
      </c>
      <c r="N753" t="s">
        <v>21</v>
      </c>
      <c r="O753" t="s">
        <v>29</v>
      </c>
      <c r="P753" t="str">
        <f t="shared" si="70"/>
        <v>3</v>
      </c>
      <c r="Q753" t="str">
        <f t="shared" si="71"/>
        <v>&lt;1000</v>
      </c>
    </row>
    <row r="754" spans="1:17">
      <c r="A754">
        <v>753</v>
      </c>
      <c r="B754" s="17">
        <v>42889</v>
      </c>
      <c r="C754" t="str">
        <f t="shared" si="66"/>
        <v>June</v>
      </c>
      <c r="D754">
        <f t="shared" si="67"/>
        <v>2017</v>
      </c>
      <c r="E754" t="s">
        <v>23</v>
      </c>
      <c r="F754" t="s">
        <v>39</v>
      </c>
      <c r="G754" t="s">
        <v>19</v>
      </c>
      <c r="H754">
        <v>199</v>
      </c>
      <c r="I754">
        <v>1</v>
      </c>
      <c r="J754">
        <v>199</v>
      </c>
      <c r="K754">
        <f t="shared" si="68"/>
        <v>199</v>
      </c>
      <c r="L754" t="s">
        <v>20</v>
      </c>
      <c r="M754">
        <f t="shared" si="69"/>
        <v>1</v>
      </c>
      <c r="N754" t="s">
        <v>21</v>
      </c>
      <c r="O754" t="s">
        <v>26</v>
      </c>
      <c r="P754" t="str">
        <f t="shared" si="70"/>
        <v>1</v>
      </c>
      <c r="Q754" t="str">
        <f t="shared" si="71"/>
        <v>&lt;1000</v>
      </c>
    </row>
    <row r="755" spans="1:17">
      <c r="A755">
        <v>754</v>
      </c>
      <c r="B755" s="17">
        <v>42889</v>
      </c>
      <c r="C755" t="str">
        <f t="shared" si="66"/>
        <v>June</v>
      </c>
      <c r="D755">
        <f t="shared" si="67"/>
        <v>2017</v>
      </c>
      <c r="E755" t="s">
        <v>27</v>
      </c>
      <c r="F755" t="s">
        <v>40</v>
      </c>
      <c r="G755" t="s">
        <v>25</v>
      </c>
      <c r="H755">
        <v>299</v>
      </c>
      <c r="I755">
        <v>5</v>
      </c>
      <c r="J755">
        <v>1495</v>
      </c>
      <c r="K755">
        <f t="shared" si="68"/>
        <v>1495</v>
      </c>
      <c r="L755" t="s">
        <v>20</v>
      </c>
      <c r="M755">
        <f t="shared" si="69"/>
        <v>1</v>
      </c>
      <c r="N755" t="s">
        <v>34</v>
      </c>
      <c r="O755" t="s">
        <v>29</v>
      </c>
      <c r="P755" t="str">
        <f t="shared" si="70"/>
        <v>3</v>
      </c>
      <c r="Q755" t="str">
        <f t="shared" si="71"/>
        <v>1000-1999</v>
      </c>
    </row>
    <row r="756" spans="1:17">
      <c r="A756">
        <v>755</v>
      </c>
      <c r="B756" s="17">
        <v>42889</v>
      </c>
      <c r="C756" t="str">
        <f t="shared" si="66"/>
        <v>June</v>
      </c>
      <c r="D756">
        <f t="shared" si="67"/>
        <v>2017</v>
      </c>
      <c r="E756" t="s">
        <v>23</v>
      </c>
      <c r="F756" t="s">
        <v>33</v>
      </c>
      <c r="G756" t="s">
        <v>19</v>
      </c>
      <c r="H756">
        <v>199</v>
      </c>
      <c r="I756">
        <v>4</v>
      </c>
      <c r="J756">
        <v>796</v>
      </c>
      <c r="K756">
        <f t="shared" si="68"/>
        <v>796</v>
      </c>
      <c r="L756" t="s">
        <v>20</v>
      </c>
      <c r="M756">
        <f t="shared" si="69"/>
        <v>1</v>
      </c>
      <c r="N756" t="s">
        <v>21</v>
      </c>
      <c r="O756" t="s">
        <v>29</v>
      </c>
      <c r="P756" t="str">
        <f t="shared" si="70"/>
        <v>3</v>
      </c>
      <c r="Q756" t="str">
        <f t="shared" si="71"/>
        <v>&lt;1000</v>
      </c>
    </row>
    <row r="757" spans="1:17">
      <c r="A757">
        <v>756</v>
      </c>
      <c r="B757" s="17">
        <v>42889</v>
      </c>
      <c r="C757" t="str">
        <f t="shared" si="66"/>
        <v>June</v>
      </c>
      <c r="D757">
        <f t="shared" si="67"/>
        <v>2017</v>
      </c>
      <c r="E757" t="s">
        <v>17</v>
      </c>
      <c r="F757" t="s">
        <v>24</v>
      </c>
      <c r="G757" t="s">
        <v>32</v>
      </c>
      <c r="H757">
        <v>499</v>
      </c>
      <c r="I757">
        <v>4</v>
      </c>
      <c r="J757">
        <v>1996</v>
      </c>
      <c r="K757">
        <f t="shared" si="68"/>
        <v>1996</v>
      </c>
      <c r="L757" t="s">
        <v>20</v>
      </c>
      <c r="M757">
        <f t="shared" si="69"/>
        <v>1</v>
      </c>
      <c r="N757" t="s">
        <v>21</v>
      </c>
      <c r="O757" t="s">
        <v>29</v>
      </c>
      <c r="P757" t="str">
        <f t="shared" si="70"/>
        <v>3</v>
      </c>
      <c r="Q757" t="str">
        <f t="shared" si="71"/>
        <v>1000-1999</v>
      </c>
    </row>
    <row r="758" spans="1:17">
      <c r="A758">
        <v>757</v>
      </c>
      <c r="B758" s="17">
        <v>42889</v>
      </c>
      <c r="C758" t="str">
        <f t="shared" si="66"/>
        <v>June</v>
      </c>
      <c r="D758">
        <f t="shared" si="67"/>
        <v>2017</v>
      </c>
      <c r="E758" t="s">
        <v>23</v>
      </c>
      <c r="F758" t="s">
        <v>40</v>
      </c>
      <c r="G758" t="s">
        <v>25</v>
      </c>
      <c r="H758">
        <v>299</v>
      </c>
      <c r="I758">
        <v>1</v>
      </c>
      <c r="J758">
        <v>299</v>
      </c>
      <c r="K758">
        <f t="shared" si="68"/>
        <v>299</v>
      </c>
      <c r="L758" t="s">
        <v>20</v>
      </c>
      <c r="M758">
        <f t="shared" si="69"/>
        <v>1</v>
      </c>
      <c r="N758" t="s">
        <v>21</v>
      </c>
      <c r="O758" t="s">
        <v>29</v>
      </c>
      <c r="P758" t="str">
        <f t="shared" si="70"/>
        <v>3</v>
      </c>
      <c r="Q758" t="str">
        <f t="shared" si="71"/>
        <v>&lt;1000</v>
      </c>
    </row>
    <row r="759" spans="1:17">
      <c r="A759">
        <v>758</v>
      </c>
      <c r="B759" s="17">
        <v>42889</v>
      </c>
      <c r="C759" t="str">
        <f t="shared" si="66"/>
        <v>June</v>
      </c>
      <c r="D759">
        <f t="shared" si="67"/>
        <v>2017</v>
      </c>
      <c r="E759" t="s">
        <v>23</v>
      </c>
      <c r="F759" t="s">
        <v>40</v>
      </c>
      <c r="G759" t="s">
        <v>32</v>
      </c>
      <c r="H759">
        <v>499</v>
      </c>
      <c r="I759">
        <v>9</v>
      </c>
      <c r="J759">
        <v>4491</v>
      </c>
      <c r="K759">
        <f t="shared" si="68"/>
        <v>4491</v>
      </c>
      <c r="L759" t="s">
        <v>20</v>
      </c>
      <c r="M759">
        <f t="shared" si="69"/>
        <v>1</v>
      </c>
      <c r="N759" t="s">
        <v>21</v>
      </c>
      <c r="O759" t="s">
        <v>29</v>
      </c>
      <c r="P759" t="str">
        <f t="shared" si="70"/>
        <v>3</v>
      </c>
      <c r="Q759" t="str">
        <f t="shared" si="71"/>
        <v>&gt;4000</v>
      </c>
    </row>
    <row r="760" spans="1:17">
      <c r="A760">
        <v>759</v>
      </c>
      <c r="B760" s="17">
        <v>42889</v>
      </c>
      <c r="C760" t="str">
        <f t="shared" si="66"/>
        <v>June</v>
      </c>
      <c r="D760">
        <f t="shared" si="67"/>
        <v>2017</v>
      </c>
      <c r="E760" t="s">
        <v>17</v>
      </c>
      <c r="F760" t="s">
        <v>33</v>
      </c>
      <c r="G760" t="s">
        <v>19</v>
      </c>
      <c r="H760">
        <v>199</v>
      </c>
      <c r="I760">
        <v>10</v>
      </c>
      <c r="J760">
        <v>1990</v>
      </c>
      <c r="K760">
        <f t="shared" si="68"/>
        <v>1990</v>
      </c>
      <c r="L760" t="s">
        <v>20</v>
      </c>
      <c r="M760">
        <f t="shared" si="69"/>
        <v>1</v>
      </c>
      <c r="N760" t="s">
        <v>21</v>
      </c>
      <c r="O760" t="s">
        <v>36</v>
      </c>
      <c r="P760" t="str">
        <f t="shared" si="70"/>
        <v>4</v>
      </c>
      <c r="Q760" t="str">
        <f t="shared" si="71"/>
        <v>1000-1999</v>
      </c>
    </row>
    <row r="761" spans="1:17">
      <c r="A761">
        <v>760</v>
      </c>
      <c r="B761" s="17">
        <v>42889</v>
      </c>
      <c r="C761" t="str">
        <f t="shared" si="66"/>
        <v>June</v>
      </c>
      <c r="D761">
        <f t="shared" si="67"/>
        <v>2017</v>
      </c>
      <c r="E761" t="s">
        <v>17</v>
      </c>
      <c r="F761" t="s">
        <v>18</v>
      </c>
      <c r="G761" t="s">
        <v>32</v>
      </c>
      <c r="H761">
        <v>499</v>
      </c>
      <c r="I761">
        <v>5</v>
      </c>
      <c r="J761">
        <v>2495</v>
      </c>
      <c r="K761">
        <f t="shared" si="68"/>
        <v>2495</v>
      </c>
      <c r="L761" t="s">
        <v>31</v>
      </c>
      <c r="M761">
        <f t="shared" si="69"/>
        <v>2</v>
      </c>
      <c r="N761" t="s">
        <v>21</v>
      </c>
      <c r="O761" t="s">
        <v>36</v>
      </c>
      <c r="P761" t="str">
        <f t="shared" si="70"/>
        <v>4</v>
      </c>
      <c r="Q761" t="str">
        <f t="shared" si="71"/>
        <v>2000-2999</v>
      </c>
    </row>
    <row r="762" spans="1:17">
      <c r="A762">
        <v>761</v>
      </c>
      <c r="B762" s="17">
        <v>42890</v>
      </c>
      <c r="C762" t="str">
        <f t="shared" si="66"/>
        <v>June</v>
      </c>
      <c r="D762">
        <f t="shared" si="67"/>
        <v>2017</v>
      </c>
      <c r="E762" t="s">
        <v>27</v>
      </c>
      <c r="F762" t="s">
        <v>33</v>
      </c>
      <c r="G762" t="s">
        <v>30</v>
      </c>
      <c r="H762">
        <v>99</v>
      </c>
      <c r="I762">
        <v>5</v>
      </c>
      <c r="J762">
        <v>495</v>
      </c>
      <c r="K762">
        <f t="shared" si="68"/>
        <v>495</v>
      </c>
      <c r="L762" t="s">
        <v>31</v>
      </c>
      <c r="M762">
        <f t="shared" si="69"/>
        <v>2</v>
      </c>
      <c r="N762" t="s">
        <v>21</v>
      </c>
      <c r="O762" t="s">
        <v>22</v>
      </c>
      <c r="P762" t="str">
        <f t="shared" si="70"/>
        <v>2</v>
      </c>
      <c r="Q762" t="str">
        <f t="shared" si="71"/>
        <v>&lt;1000</v>
      </c>
    </row>
    <row r="763" spans="1:17">
      <c r="A763">
        <v>762</v>
      </c>
      <c r="B763" s="17">
        <v>42891</v>
      </c>
      <c r="C763" t="str">
        <f t="shared" si="66"/>
        <v>June</v>
      </c>
      <c r="D763">
        <f t="shared" si="67"/>
        <v>2017</v>
      </c>
      <c r="E763" t="s">
        <v>23</v>
      </c>
      <c r="F763" t="s">
        <v>24</v>
      </c>
      <c r="G763" t="s">
        <v>32</v>
      </c>
      <c r="H763">
        <v>499</v>
      </c>
      <c r="I763">
        <v>1</v>
      </c>
      <c r="J763">
        <v>499</v>
      </c>
      <c r="K763">
        <f t="shared" si="68"/>
        <v>499</v>
      </c>
      <c r="L763" t="s">
        <v>20</v>
      </c>
      <c r="M763">
        <f t="shared" si="69"/>
        <v>1</v>
      </c>
      <c r="N763" t="s">
        <v>21</v>
      </c>
      <c r="O763" t="s">
        <v>26</v>
      </c>
      <c r="P763" t="str">
        <f t="shared" si="70"/>
        <v>1</v>
      </c>
      <c r="Q763" t="str">
        <f t="shared" si="71"/>
        <v>&lt;1000</v>
      </c>
    </row>
    <row r="764" spans="1:17">
      <c r="A764">
        <v>763</v>
      </c>
      <c r="B764" s="17">
        <v>42891</v>
      </c>
      <c r="C764" t="str">
        <f t="shared" si="66"/>
        <v>June</v>
      </c>
      <c r="D764">
        <f t="shared" si="67"/>
        <v>2017</v>
      </c>
      <c r="E764" t="s">
        <v>23</v>
      </c>
      <c r="F764" t="s">
        <v>28</v>
      </c>
      <c r="G764" t="s">
        <v>30</v>
      </c>
      <c r="H764">
        <v>99</v>
      </c>
      <c r="I764">
        <v>9</v>
      </c>
      <c r="J764">
        <v>891</v>
      </c>
      <c r="K764">
        <f t="shared" si="68"/>
        <v>891</v>
      </c>
      <c r="L764" t="s">
        <v>20</v>
      </c>
      <c r="M764">
        <f t="shared" si="69"/>
        <v>1</v>
      </c>
      <c r="N764" t="s">
        <v>21</v>
      </c>
      <c r="O764" t="s">
        <v>22</v>
      </c>
      <c r="P764" t="str">
        <f t="shared" si="70"/>
        <v>2</v>
      </c>
      <c r="Q764" t="str">
        <f t="shared" si="71"/>
        <v>&lt;1000</v>
      </c>
    </row>
    <row r="765" spans="1:17">
      <c r="A765">
        <v>764</v>
      </c>
      <c r="B765" s="17">
        <v>42891</v>
      </c>
      <c r="C765" t="str">
        <f t="shared" si="66"/>
        <v>June</v>
      </c>
      <c r="D765">
        <f t="shared" si="67"/>
        <v>2017</v>
      </c>
      <c r="E765" t="s">
        <v>23</v>
      </c>
      <c r="F765" t="s">
        <v>33</v>
      </c>
      <c r="G765" t="s">
        <v>30</v>
      </c>
      <c r="H765">
        <v>99</v>
      </c>
      <c r="I765">
        <v>8</v>
      </c>
      <c r="J765">
        <v>792</v>
      </c>
      <c r="K765">
        <f t="shared" si="68"/>
        <v>792</v>
      </c>
      <c r="L765" t="s">
        <v>20</v>
      </c>
      <c r="M765">
        <f t="shared" si="69"/>
        <v>1</v>
      </c>
      <c r="N765" t="s">
        <v>34</v>
      </c>
      <c r="O765" t="s">
        <v>22</v>
      </c>
      <c r="P765" t="str">
        <f t="shared" si="70"/>
        <v>2</v>
      </c>
      <c r="Q765" t="str">
        <f t="shared" si="71"/>
        <v>&lt;1000</v>
      </c>
    </row>
    <row r="766" spans="1:17">
      <c r="A766">
        <v>765</v>
      </c>
      <c r="B766" s="17">
        <v>42891</v>
      </c>
      <c r="C766" t="str">
        <f t="shared" si="66"/>
        <v>June</v>
      </c>
      <c r="D766">
        <f t="shared" si="67"/>
        <v>2017</v>
      </c>
      <c r="E766" t="s">
        <v>27</v>
      </c>
      <c r="F766" t="s">
        <v>28</v>
      </c>
      <c r="G766" t="s">
        <v>25</v>
      </c>
      <c r="H766">
        <v>299</v>
      </c>
      <c r="I766">
        <v>2</v>
      </c>
      <c r="J766">
        <v>598</v>
      </c>
      <c r="K766">
        <f t="shared" si="68"/>
        <v>598</v>
      </c>
      <c r="L766" t="s">
        <v>20</v>
      </c>
      <c r="M766">
        <f t="shared" si="69"/>
        <v>1</v>
      </c>
      <c r="N766" t="s">
        <v>21</v>
      </c>
      <c r="O766" t="s">
        <v>29</v>
      </c>
      <c r="P766" t="str">
        <f t="shared" si="70"/>
        <v>3</v>
      </c>
      <c r="Q766" t="str">
        <f t="shared" si="71"/>
        <v>&lt;1000</v>
      </c>
    </row>
    <row r="767" spans="1:17">
      <c r="A767">
        <v>766</v>
      </c>
      <c r="B767" s="17">
        <v>42891</v>
      </c>
      <c r="C767" t="str">
        <f t="shared" si="66"/>
        <v>June</v>
      </c>
      <c r="D767">
        <f t="shared" si="67"/>
        <v>2017</v>
      </c>
      <c r="E767" t="s">
        <v>27</v>
      </c>
      <c r="F767" t="s">
        <v>33</v>
      </c>
      <c r="G767" t="s">
        <v>32</v>
      </c>
      <c r="H767">
        <v>499</v>
      </c>
      <c r="I767">
        <v>9</v>
      </c>
      <c r="J767">
        <v>4491</v>
      </c>
      <c r="K767">
        <f t="shared" si="68"/>
        <v>4491</v>
      </c>
      <c r="L767" t="s">
        <v>20</v>
      </c>
      <c r="M767">
        <f t="shared" si="69"/>
        <v>1</v>
      </c>
      <c r="N767" t="s">
        <v>21</v>
      </c>
      <c r="O767" t="s">
        <v>36</v>
      </c>
      <c r="P767" t="str">
        <f t="shared" si="70"/>
        <v>4</v>
      </c>
      <c r="Q767" t="str">
        <f t="shared" si="71"/>
        <v>&gt;4000</v>
      </c>
    </row>
    <row r="768" spans="1:17">
      <c r="A768">
        <v>767</v>
      </c>
      <c r="B768" s="17">
        <v>42891</v>
      </c>
      <c r="C768" t="str">
        <f t="shared" si="66"/>
        <v>June</v>
      </c>
      <c r="D768">
        <f t="shared" si="67"/>
        <v>2017</v>
      </c>
      <c r="E768" t="s">
        <v>17</v>
      </c>
      <c r="F768" t="s">
        <v>28</v>
      </c>
      <c r="G768" t="s">
        <v>25</v>
      </c>
      <c r="H768">
        <v>299</v>
      </c>
      <c r="I768">
        <v>10</v>
      </c>
      <c r="J768">
        <v>2990</v>
      </c>
      <c r="K768">
        <f t="shared" si="68"/>
        <v>2990</v>
      </c>
      <c r="L768" t="s">
        <v>31</v>
      </c>
      <c r="M768">
        <f t="shared" si="69"/>
        <v>2</v>
      </c>
      <c r="N768" t="s">
        <v>21</v>
      </c>
      <c r="O768" t="s">
        <v>26</v>
      </c>
      <c r="P768" t="str">
        <f t="shared" si="70"/>
        <v>1</v>
      </c>
      <c r="Q768" t="str">
        <f t="shared" si="71"/>
        <v>2000-2999</v>
      </c>
    </row>
    <row r="769" spans="1:17">
      <c r="A769">
        <v>768</v>
      </c>
      <c r="B769" s="17">
        <v>42891</v>
      </c>
      <c r="C769" t="str">
        <f t="shared" si="66"/>
        <v>June</v>
      </c>
      <c r="D769">
        <f t="shared" si="67"/>
        <v>2017</v>
      </c>
      <c r="E769" t="s">
        <v>27</v>
      </c>
      <c r="F769" t="s">
        <v>28</v>
      </c>
      <c r="G769" t="s">
        <v>19</v>
      </c>
      <c r="H769">
        <v>199</v>
      </c>
      <c r="I769">
        <v>1</v>
      </c>
      <c r="J769">
        <v>199</v>
      </c>
      <c r="K769">
        <f t="shared" si="68"/>
        <v>199</v>
      </c>
      <c r="L769" t="s">
        <v>20</v>
      </c>
      <c r="M769">
        <f t="shared" si="69"/>
        <v>1</v>
      </c>
      <c r="N769" t="s">
        <v>21</v>
      </c>
      <c r="O769" t="s">
        <v>36</v>
      </c>
      <c r="P769" t="str">
        <f t="shared" si="70"/>
        <v>4</v>
      </c>
      <c r="Q769" t="str">
        <f t="shared" si="71"/>
        <v>&lt;1000</v>
      </c>
    </row>
    <row r="770" spans="1:17">
      <c r="A770">
        <v>769</v>
      </c>
      <c r="B770" s="17">
        <v>42892</v>
      </c>
      <c r="C770" t="str">
        <f t="shared" si="66"/>
        <v>June</v>
      </c>
      <c r="D770">
        <f t="shared" si="67"/>
        <v>2017</v>
      </c>
      <c r="E770" t="s">
        <v>27</v>
      </c>
      <c r="F770" t="s">
        <v>24</v>
      </c>
      <c r="G770" t="s">
        <v>25</v>
      </c>
      <c r="H770">
        <v>299</v>
      </c>
      <c r="I770">
        <v>1</v>
      </c>
      <c r="J770">
        <v>299</v>
      </c>
      <c r="K770">
        <f t="shared" si="68"/>
        <v>299</v>
      </c>
      <c r="L770" t="s">
        <v>20</v>
      </c>
      <c r="M770">
        <f t="shared" si="69"/>
        <v>1</v>
      </c>
      <c r="N770" t="s">
        <v>21</v>
      </c>
      <c r="O770" t="s">
        <v>38</v>
      </c>
      <c r="P770" t="str">
        <f t="shared" si="70"/>
        <v>5</v>
      </c>
      <c r="Q770" t="str">
        <f t="shared" si="71"/>
        <v>&lt;1000</v>
      </c>
    </row>
    <row r="771" spans="1:17">
      <c r="A771">
        <v>770</v>
      </c>
      <c r="B771" s="17">
        <v>42892</v>
      </c>
      <c r="C771" t="str">
        <f t="shared" ref="C771:C834" si="72">TEXT(B771,"MMMM")</f>
        <v>June</v>
      </c>
      <c r="D771">
        <f t="shared" ref="D771:D834" si="73">YEAR(B771)</f>
        <v>2017</v>
      </c>
      <c r="E771" t="s">
        <v>17</v>
      </c>
      <c r="F771" t="s">
        <v>33</v>
      </c>
      <c r="G771" t="s">
        <v>25</v>
      </c>
      <c r="H771">
        <v>299</v>
      </c>
      <c r="I771">
        <v>2</v>
      </c>
      <c r="J771">
        <v>598</v>
      </c>
      <c r="K771">
        <f t="shared" ref="K771:K834" si="74">H771*I771</f>
        <v>598</v>
      </c>
      <c r="L771" t="s">
        <v>20</v>
      </c>
      <c r="M771">
        <f t="shared" ref="M771:M834" si="75">IF(L771="on-time",1,2)</f>
        <v>1</v>
      </c>
      <c r="N771" t="s">
        <v>21</v>
      </c>
      <c r="O771" t="s">
        <v>22</v>
      </c>
      <c r="P771" t="str">
        <f t="shared" ref="P771:P834" si="76">MID(O771,2,1)</f>
        <v>2</v>
      </c>
      <c r="Q771" t="str">
        <f t="shared" ref="Q771:Q834" si="77">_xlfn.IFS(J:J&lt;1000,"&lt;1000",AND(J:J&gt;=1000,J:J&lt;2000),"1000-1999",AND(J:J&gt;=2000,J:J&lt;3000),"2000-2999",AND(J:J&gt;=3000,J:J&lt;4000),"3000-3999",J:J&gt;4000,"&gt;4000")</f>
        <v>&lt;1000</v>
      </c>
    </row>
    <row r="772" spans="1:17">
      <c r="A772">
        <v>771</v>
      </c>
      <c r="B772" s="17">
        <v>42892</v>
      </c>
      <c r="C772" t="str">
        <f t="shared" si="72"/>
        <v>June</v>
      </c>
      <c r="D772">
        <f t="shared" si="73"/>
        <v>2017</v>
      </c>
      <c r="E772" t="s">
        <v>27</v>
      </c>
      <c r="F772" t="s">
        <v>40</v>
      </c>
      <c r="G772" t="s">
        <v>25</v>
      </c>
      <c r="H772">
        <v>299</v>
      </c>
      <c r="I772">
        <v>3</v>
      </c>
      <c r="J772">
        <v>897</v>
      </c>
      <c r="K772">
        <f t="shared" si="74"/>
        <v>897</v>
      </c>
      <c r="L772" t="s">
        <v>20</v>
      </c>
      <c r="M772">
        <f t="shared" si="75"/>
        <v>1</v>
      </c>
      <c r="N772" t="s">
        <v>21</v>
      </c>
      <c r="O772" t="s">
        <v>36</v>
      </c>
      <c r="P772" t="str">
        <f t="shared" si="76"/>
        <v>4</v>
      </c>
      <c r="Q772" t="str">
        <f t="shared" si="77"/>
        <v>&lt;1000</v>
      </c>
    </row>
    <row r="773" spans="1:17">
      <c r="A773">
        <v>772</v>
      </c>
      <c r="B773" s="17">
        <v>42892</v>
      </c>
      <c r="C773" t="str">
        <f t="shared" si="72"/>
        <v>June</v>
      </c>
      <c r="D773">
        <f t="shared" si="73"/>
        <v>2017</v>
      </c>
      <c r="E773" t="s">
        <v>27</v>
      </c>
      <c r="F773" t="s">
        <v>28</v>
      </c>
      <c r="G773" t="s">
        <v>25</v>
      </c>
      <c r="H773">
        <v>299</v>
      </c>
      <c r="I773">
        <v>4</v>
      </c>
      <c r="J773">
        <v>1196</v>
      </c>
      <c r="K773">
        <f t="shared" si="74"/>
        <v>1196</v>
      </c>
      <c r="L773" t="s">
        <v>20</v>
      </c>
      <c r="M773">
        <f t="shared" si="75"/>
        <v>1</v>
      </c>
      <c r="N773" t="s">
        <v>21</v>
      </c>
      <c r="O773" t="s">
        <v>22</v>
      </c>
      <c r="P773" t="str">
        <f t="shared" si="76"/>
        <v>2</v>
      </c>
      <c r="Q773" t="str">
        <f t="shared" si="77"/>
        <v>1000-1999</v>
      </c>
    </row>
    <row r="774" spans="1:17">
      <c r="A774">
        <v>773</v>
      </c>
      <c r="B774" s="17">
        <v>42892</v>
      </c>
      <c r="C774" t="str">
        <f t="shared" si="72"/>
        <v>June</v>
      </c>
      <c r="D774">
        <f t="shared" si="73"/>
        <v>2017</v>
      </c>
      <c r="E774" t="s">
        <v>27</v>
      </c>
      <c r="F774" t="s">
        <v>18</v>
      </c>
      <c r="G774" t="s">
        <v>37</v>
      </c>
      <c r="H774">
        <v>399</v>
      </c>
      <c r="I774">
        <v>10</v>
      </c>
      <c r="J774">
        <v>3990</v>
      </c>
      <c r="K774">
        <f t="shared" si="74"/>
        <v>3990</v>
      </c>
      <c r="L774" t="s">
        <v>31</v>
      </c>
      <c r="M774">
        <f t="shared" si="75"/>
        <v>2</v>
      </c>
      <c r="N774" t="s">
        <v>21</v>
      </c>
      <c r="O774" t="s">
        <v>38</v>
      </c>
      <c r="P774" t="str">
        <f t="shared" si="76"/>
        <v>5</v>
      </c>
      <c r="Q774" t="str">
        <f t="shared" si="77"/>
        <v>3000-3999</v>
      </c>
    </row>
    <row r="775" spans="1:17">
      <c r="A775">
        <v>774</v>
      </c>
      <c r="B775" s="17">
        <v>42892</v>
      </c>
      <c r="C775" t="str">
        <f t="shared" si="72"/>
        <v>June</v>
      </c>
      <c r="D775">
        <f t="shared" si="73"/>
        <v>2017</v>
      </c>
      <c r="E775" t="s">
        <v>23</v>
      </c>
      <c r="F775" t="s">
        <v>18</v>
      </c>
      <c r="G775" t="s">
        <v>32</v>
      </c>
      <c r="H775">
        <v>499</v>
      </c>
      <c r="I775">
        <v>10</v>
      </c>
      <c r="J775">
        <v>4990</v>
      </c>
      <c r="K775">
        <f t="shared" si="74"/>
        <v>4990</v>
      </c>
      <c r="L775" t="s">
        <v>20</v>
      </c>
      <c r="M775">
        <f t="shared" si="75"/>
        <v>1</v>
      </c>
      <c r="N775" t="s">
        <v>21</v>
      </c>
      <c r="O775" t="s">
        <v>29</v>
      </c>
      <c r="P775" t="str">
        <f t="shared" si="76"/>
        <v>3</v>
      </c>
      <c r="Q775" t="str">
        <f t="shared" si="77"/>
        <v>&gt;4000</v>
      </c>
    </row>
    <row r="776" spans="1:17">
      <c r="A776">
        <v>775</v>
      </c>
      <c r="B776" s="17">
        <v>42892</v>
      </c>
      <c r="C776" t="str">
        <f t="shared" si="72"/>
        <v>June</v>
      </c>
      <c r="D776">
        <f t="shared" si="73"/>
        <v>2017</v>
      </c>
      <c r="E776" t="s">
        <v>23</v>
      </c>
      <c r="F776" t="s">
        <v>33</v>
      </c>
      <c r="G776" t="s">
        <v>32</v>
      </c>
      <c r="H776">
        <v>499</v>
      </c>
      <c r="I776">
        <v>6</v>
      </c>
      <c r="J776">
        <v>2994</v>
      </c>
      <c r="K776">
        <f t="shared" si="74"/>
        <v>2994</v>
      </c>
      <c r="L776" t="s">
        <v>20</v>
      </c>
      <c r="M776">
        <f t="shared" si="75"/>
        <v>1</v>
      </c>
      <c r="N776" t="s">
        <v>21</v>
      </c>
      <c r="O776" t="s">
        <v>29</v>
      </c>
      <c r="P776" t="str">
        <f t="shared" si="76"/>
        <v>3</v>
      </c>
      <c r="Q776" t="str">
        <f t="shared" si="77"/>
        <v>2000-2999</v>
      </c>
    </row>
    <row r="777" spans="1:17">
      <c r="A777">
        <v>776</v>
      </c>
      <c r="B777" s="17">
        <v>42893</v>
      </c>
      <c r="C777" t="str">
        <f t="shared" si="72"/>
        <v>June</v>
      </c>
      <c r="D777">
        <f t="shared" si="73"/>
        <v>2017</v>
      </c>
      <c r="E777" t="s">
        <v>27</v>
      </c>
      <c r="F777" t="s">
        <v>35</v>
      </c>
      <c r="G777" t="s">
        <v>25</v>
      </c>
      <c r="H777">
        <v>299</v>
      </c>
      <c r="I777">
        <v>6</v>
      </c>
      <c r="J777">
        <v>1794</v>
      </c>
      <c r="K777">
        <f t="shared" si="74"/>
        <v>1794</v>
      </c>
      <c r="L777" t="s">
        <v>20</v>
      </c>
      <c r="M777">
        <f t="shared" si="75"/>
        <v>1</v>
      </c>
      <c r="N777" t="s">
        <v>21</v>
      </c>
      <c r="O777" t="s">
        <v>38</v>
      </c>
      <c r="P777" t="str">
        <f t="shared" si="76"/>
        <v>5</v>
      </c>
      <c r="Q777" t="str">
        <f t="shared" si="77"/>
        <v>1000-1999</v>
      </c>
    </row>
    <row r="778" spans="1:17">
      <c r="A778">
        <v>777</v>
      </c>
      <c r="B778" s="17">
        <v>42894</v>
      </c>
      <c r="C778" t="str">
        <f t="shared" si="72"/>
        <v>June</v>
      </c>
      <c r="D778">
        <f t="shared" si="73"/>
        <v>2017</v>
      </c>
      <c r="E778" t="s">
        <v>27</v>
      </c>
      <c r="F778" t="s">
        <v>24</v>
      </c>
      <c r="G778" t="s">
        <v>30</v>
      </c>
      <c r="H778">
        <v>99</v>
      </c>
      <c r="I778">
        <v>9</v>
      </c>
      <c r="J778">
        <v>891</v>
      </c>
      <c r="K778">
        <f t="shared" si="74"/>
        <v>891</v>
      </c>
      <c r="L778" t="s">
        <v>20</v>
      </c>
      <c r="M778">
        <f t="shared" si="75"/>
        <v>1</v>
      </c>
      <c r="N778" t="s">
        <v>34</v>
      </c>
      <c r="O778" t="s">
        <v>38</v>
      </c>
      <c r="P778" t="str">
        <f t="shared" si="76"/>
        <v>5</v>
      </c>
      <c r="Q778" t="str">
        <f t="shared" si="77"/>
        <v>&lt;1000</v>
      </c>
    </row>
    <row r="779" spans="1:17">
      <c r="A779">
        <v>778</v>
      </c>
      <c r="B779" s="17">
        <v>42895</v>
      </c>
      <c r="C779" t="str">
        <f t="shared" si="72"/>
        <v>June</v>
      </c>
      <c r="D779">
        <f t="shared" si="73"/>
        <v>2017</v>
      </c>
      <c r="E779" t="s">
        <v>27</v>
      </c>
      <c r="F779" t="s">
        <v>28</v>
      </c>
      <c r="G779" t="s">
        <v>37</v>
      </c>
      <c r="H779">
        <v>399</v>
      </c>
      <c r="I779">
        <v>1</v>
      </c>
      <c r="J779">
        <v>399</v>
      </c>
      <c r="K779">
        <f t="shared" si="74"/>
        <v>399</v>
      </c>
      <c r="L779" t="s">
        <v>20</v>
      </c>
      <c r="M779">
        <f t="shared" si="75"/>
        <v>1</v>
      </c>
      <c r="N779" t="s">
        <v>21</v>
      </c>
      <c r="O779" t="s">
        <v>29</v>
      </c>
      <c r="P779" t="str">
        <f t="shared" si="76"/>
        <v>3</v>
      </c>
      <c r="Q779" t="str">
        <f t="shared" si="77"/>
        <v>&lt;1000</v>
      </c>
    </row>
    <row r="780" spans="1:17">
      <c r="A780">
        <v>779</v>
      </c>
      <c r="B780" s="17">
        <v>42895</v>
      </c>
      <c r="C780" t="str">
        <f t="shared" si="72"/>
        <v>June</v>
      </c>
      <c r="D780">
        <f t="shared" si="73"/>
        <v>2017</v>
      </c>
      <c r="E780" t="s">
        <v>27</v>
      </c>
      <c r="F780" t="s">
        <v>35</v>
      </c>
      <c r="G780" t="s">
        <v>32</v>
      </c>
      <c r="H780">
        <v>499</v>
      </c>
      <c r="I780">
        <v>9</v>
      </c>
      <c r="J780">
        <v>4491</v>
      </c>
      <c r="K780">
        <f t="shared" si="74"/>
        <v>4491</v>
      </c>
      <c r="L780" t="s">
        <v>20</v>
      </c>
      <c r="M780">
        <f t="shared" si="75"/>
        <v>1</v>
      </c>
      <c r="N780" t="s">
        <v>21</v>
      </c>
      <c r="O780" t="s">
        <v>29</v>
      </c>
      <c r="P780" t="str">
        <f t="shared" si="76"/>
        <v>3</v>
      </c>
      <c r="Q780" t="str">
        <f t="shared" si="77"/>
        <v>&gt;4000</v>
      </c>
    </row>
    <row r="781" spans="1:17">
      <c r="A781">
        <v>780</v>
      </c>
      <c r="B781" s="17">
        <v>42895</v>
      </c>
      <c r="C781" t="str">
        <f t="shared" si="72"/>
        <v>June</v>
      </c>
      <c r="D781">
        <f t="shared" si="73"/>
        <v>2017</v>
      </c>
      <c r="E781" t="s">
        <v>23</v>
      </c>
      <c r="F781" t="s">
        <v>35</v>
      </c>
      <c r="G781" t="s">
        <v>19</v>
      </c>
      <c r="H781">
        <v>199</v>
      </c>
      <c r="I781">
        <v>6</v>
      </c>
      <c r="J781">
        <v>1194</v>
      </c>
      <c r="K781">
        <f t="shared" si="74"/>
        <v>1194</v>
      </c>
      <c r="L781" t="s">
        <v>20</v>
      </c>
      <c r="M781">
        <f t="shared" si="75"/>
        <v>1</v>
      </c>
      <c r="N781" t="s">
        <v>21</v>
      </c>
      <c r="O781" t="s">
        <v>29</v>
      </c>
      <c r="P781" t="str">
        <f t="shared" si="76"/>
        <v>3</v>
      </c>
      <c r="Q781" t="str">
        <f t="shared" si="77"/>
        <v>1000-1999</v>
      </c>
    </row>
    <row r="782" spans="1:17">
      <c r="A782">
        <v>781</v>
      </c>
      <c r="B782" s="17">
        <v>42895</v>
      </c>
      <c r="C782" t="str">
        <f t="shared" si="72"/>
        <v>June</v>
      </c>
      <c r="D782">
        <f t="shared" si="73"/>
        <v>2017</v>
      </c>
      <c r="E782" t="s">
        <v>17</v>
      </c>
      <c r="F782" t="s">
        <v>24</v>
      </c>
      <c r="G782" t="s">
        <v>32</v>
      </c>
      <c r="H782">
        <v>499</v>
      </c>
      <c r="I782">
        <v>8</v>
      </c>
      <c r="J782">
        <v>3992</v>
      </c>
      <c r="K782">
        <f t="shared" si="74"/>
        <v>3992</v>
      </c>
      <c r="L782" t="s">
        <v>31</v>
      </c>
      <c r="M782">
        <f t="shared" si="75"/>
        <v>2</v>
      </c>
      <c r="N782" t="s">
        <v>21</v>
      </c>
      <c r="O782" t="s">
        <v>29</v>
      </c>
      <c r="P782" t="str">
        <f t="shared" si="76"/>
        <v>3</v>
      </c>
      <c r="Q782" t="str">
        <f t="shared" si="77"/>
        <v>3000-3999</v>
      </c>
    </row>
    <row r="783" spans="1:17">
      <c r="A783">
        <v>782</v>
      </c>
      <c r="B783" s="17">
        <v>42895</v>
      </c>
      <c r="C783" t="str">
        <f t="shared" si="72"/>
        <v>June</v>
      </c>
      <c r="D783">
        <f t="shared" si="73"/>
        <v>2017</v>
      </c>
      <c r="E783" t="s">
        <v>17</v>
      </c>
      <c r="F783" t="s">
        <v>40</v>
      </c>
      <c r="G783" t="s">
        <v>32</v>
      </c>
      <c r="H783">
        <v>499</v>
      </c>
      <c r="I783">
        <v>4</v>
      </c>
      <c r="J783">
        <v>1996</v>
      </c>
      <c r="K783">
        <f t="shared" si="74"/>
        <v>1996</v>
      </c>
      <c r="L783" t="s">
        <v>31</v>
      </c>
      <c r="M783">
        <f t="shared" si="75"/>
        <v>2</v>
      </c>
      <c r="N783" t="s">
        <v>21</v>
      </c>
      <c r="O783" t="s">
        <v>29</v>
      </c>
      <c r="P783" t="str">
        <f t="shared" si="76"/>
        <v>3</v>
      </c>
      <c r="Q783" t="str">
        <f t="shared" si="77"/>
        <v>1000-1999</v>
      </c>
    </row>
    <row r="784" spans="1:17">
      <c r="A784">
        <v>783</v>
      </c>
      <c r="B784" s="17">
        <v>42895</v>
      </c>
      <c r="C784" t="str">
        <f t="shared" si="72"/>
        <v>June</v>
      </c>
      <c r="D784">
        <f t="shared" si="73"/>
        <v>2017</v>
      </c>
      <c r="E784" t="s">
        <v>23</v>
      </c>
      <c r="F784" t="s">
        <v>28</v>
      </c>
      <c r="G784" t="s">
        <v>25</v>
      </c>
      <c r="H784">
        <v>299</v>
      </c>
      <c r="I784">
        <v>10</v>
      </c>
      <c r="J784">
        <v>2990</v>
      </c>
      <c r="K784">
        <f t="shared" si="74"/>
        <v>2990</v>
      </c>
      <c r="L784" t="s">
        <v>20</v>
      </c>
      <c r="M784">
        <f t="shared" si="75"/>
        <v>1</v>
      </c>
      <c r="N784" t="s">
        <v>21</v>
      </c>
      <c r="O784" t="s">
        <v>29</v>
      </c>
      <c r="P784" t="str">
        <f t="shared" si="76"/>
        <v>3</v>
      </c>
      <c r="Q784" t="str">
        <f t="shared" si="77"/>
        <v>2000-2999</v>
      </c>
    </row>
    <row r="785" spans="1:17">
      <c r="A785">
        <v>784</v>
      </c>
      <c r="B785" s="17">
        <v>42895</v>
      </c>
      <c r="C785" t="str">
        <f t="shared" si="72"/>
        <v>June</v>
      </c>
      <c r="D785">
        <f t="shared" si="73"/>
        <v>2017</v>
      </c>
      <c r="E785" t="s">
        <v>17</v>
      </c>
      <c r="F785" t="s">
        <v>40</v>
      </c>
      <c r="G785" t="s">
        <v>37</v>
      </c>
      <c r="H785">
        <v>399</v>
      </c>
      <c r="I785">
        <v>3</v>
      </c>
      <c r="J785">
        <v>1197</v>
      </c>
      <c r="K785">
        <f t="shared" si="74"/>
        <v>1197</v>
      </c>
      <c r="L785" t="s">
        <v>20</v>
      </c>
      <c r="M785">
        <f t="shared" si="75"/>
        <v>1</v>
      </c>
      <c r="N785" t="s">
        <v>21</v>
      </c>
      <c r="O785" t="s">
        <v>29</v>
      </c>
      <c r="P785" t="str">
        <f t="shared" si="76"/>
        <v>3</v>
      </c>
      <c r="Q785" t="str">
        <f t="shared" si="77"/>
        <v>1000-1999</v>
      </c>
    </row>
    <row r="786" spans="1:17">
      <c r="A786">
        <v>785</v>
      </c>
      <c r="B786" s="17">
        <v>42895</v>
      </c>
      <c r="C786" t="str">
        <f t="shared" si="72"/>
        <v>June</v>
      </c>
      <c r="D786">
        <f t="shared" si="73"/>
        <v>2017</v>
      </c>
      <c r="E786" t="s">
        <v>27</v>
      </c>
      <c r="F786" t="s">
        <v>39</v>
      </c>
      <c r="G786" t="s">
        <v>37</v>
      </c>
      <c r="H786">
        <v>399</v>
      </c>
      <c r="I786">
        <v>4</v>
      </c>
      <c r="J786">
        <v>1596</v>
      </c>
      <c r="K786">
        <f t="shared" si="74"/>
        <v>1596</v>
      </c>
      <c r="L786" t="s">
        <v>20</v>
      </c>
      <c r="M786">
        <f t="shared" si="75"/>
        <v>1</v>
      </c>
      <c r="N786" t="s">
        <v>21</v>
      </c>
      <c r="O786" t="s">
        <v>26</v>
      </c>
      <c r="P786" t="str">
        <f t="shared" si="76"/>
        <v>1</v>
      </c>
      <c r="Q786" t="str">
        <f t="shared" si="77"/>
        <v>1000-1999</v>
      </c>
    </row>
    <row r="787" spans="1:17">
      <c r="A787">
        <v>786</v>
      </c>
      <c r="B787" s="17">
        <v>42895</v>
      </c>
      <c r="C787" t="str">
        <f t="shared" si="72"/>
        <v>June</v>
      </c>
      <c r="D787">
        <f t="shared" si="73"/>
        <v>2017</v>
      </c>
      <c r="E787" t="s">
        <v>17</v>
      </c>
      <c r="F787" t="s">
        <v>24</v>
      </c>
      <c r="G787" t="s">
        <v>30</v>
      </c>
      <c r="H787">
        <v>99</v>
      </c>
      <c r="I787">
        <v>9</v>
      </c>
      <c r="J787">
        <v>891</v>
      </c>
      <c r="K787">
        <f t="shared" si="74"/>
        <v>891</v>
      </c>
      <c r="L787" t="s">
        <v>20</v>
      </c>
      <c r="M787">
        <f t="shared" si="75"/>
        <v>1</v>
      </c>
      <c r="N787" t="s">
        <v>21</v>
      </c>
      <c r="O787" t="s">
        <v>26</v>
      </c>
      <c r="P787" t="str">
        <f t="shared" si="76"/>
        <v>1</v>
      </c>
      <c r="Q787" t="str">
        <f t="shared" si="77"/>
        <v>&lt;1000</v>
      </c>
    </row>
    <row r="788" spans="1:17">
      <c r="A788">
        <v>787</v>
      </c>
      <c r="B788" s="17">
        <v>42895</v>
      </c>
      <c r="C788" t="str">
        <f t="shared" si="72"/>
        <v>June</v>
      </c>
      <c r="D788">
        <f t="shared" si="73"/>
        <v>2017</v>
      </c>
      <c r="E788" t="s">
        <v>23</v>
      </c>
      <c r="F788" t="s">
        <v>35</v>
      </c>
      <c r="G788" t="s">
        <v>19</v>
      </c>
      <c r="H788">
        <v>199</v>
      </c>
      <c r="I788">
        <v>9</v>
      </c>
      <c r="J788">
        <v>1791</v>
      </c>
      <c r="K788">
        <f t="shared" si="74"/>
        <v>1791</v>
      </c>
      <c r="L788" t="s">
        <v>31</v>
      </c>
      <c r="M788">
        <f t="shared" si="75"/>
        <v>2</v>
      </c>
      <c r="N788" t="s">
        <v>21</v>
      </c>
      <c r="O788" t="s">
        <v>26</v>
      </c>
      <c r="P788" t="str">
        <f t="shared" si="76"/>
        <v>1</v>
      </c>
      <c r="Q788" t="str">
        <f t="shared" si="77"/>
        <v>1000-1999</v>
      </c>
    </row>
    <row r="789" spans="1:17">
      <c r="A789">
        <v>788</v>
      </c>
      <c r="B789" s="17">
        <v>42895</v>
      </c>
      <c r="C789" t="str">
        <f t="shared" si="72"/>
        <v>June</v>
      </c>
      <c r="D789">
        <f t="shared" si="73"/>
        <v>2017</v>
      </c>
      <c r="E789" t="s">
        <v>27</v>
      </c>
      <c r="F789" t="s">
        <v>33</v>
      </c>
      <c r="G789" t="s">
        <v>19</v>
      </c>
      <c r="H789">
        <v>199</v>
      </c>
      <c r="I789">
        <v>6</v>
      </c>
      <c r="J789">
        <v>1194</v>
      </c>
      <c r="K789">
        <f t="shared" si="74"/>
        <v>1194</v>
      </c>
      <c r="L789" t="s">
        <v>31</v>
      </c>
      <c r="M789">
        <f t="shared" si="75"/>
        <v>2</v>
      </c>
      <c r="N789" t="s">
        <v>21</v>
      </c>
      <c r="O789" t="s">
        <v>36</v>
      </c>
      <c r="P789" t="str">
        <f t="shared" si="76"/>
        <v>4</v>
      </c>
      <c r="Q789" t="str">
        <f t="shared" si="77"/>
        <v>1000-1999</v>
      </c>
    </row>
    <row r="790" spans="1:17">
      <c r="A790">
        <v>789</v>
      </c>
      <c r="B790" s="17">
        <v>42895</v>
      </c>
      <c r="C790" t="str">
        <f t="shared" si="72"/>
        <v>June</v>
      </c>
      <c r="D790">
        <f t="shared" si="73"/>
        <v>2017</v>
      </c>
      <c r="E790" t="s">
        <v>23</v>
      </c>
      <c r="F790" t="s">
        <v>18</v>
      </c>
      <c r="G790" t="s">
        <v>32</v>
      </c>
      <c r="H790">
        <v>499</v>
      </c>
      <c r="I790">
        <v>8</v>
      </c>
      <c r="J790">
        <v>3992</v>
      </c>
      <c r="K790">
        <f t="shared" si="74"/>
        <v>3992</v>
      </c>
      <c r="L790" t="s">
        <v>20</v>
      </c>
      <c r="M790">
        <f t="shared" si="75"/>
        <v>1</v>
      </c>
      <c r="N790" t="s">
        <v>21</v>
      </c>
      <c r="O790" t="s">
        <v>26</v>
      </c>
      <c r="P790" t="str">
        <f t="shared" si="76"/>
        <v>1</v>
      </c>
      <c r="Q790" t="str">
        <f t="shared" si="77"/>
        <v>3000-3999</v>
      </c>
    </row>
    <row r="791" spans="1:17">
      <c r="A791">
        <v>790</v>
      </c>
      <c r="B791" s="17">
        <v>42895</v>
      </c>
      <c r="C791" t="str">
        <f t="shared" si="72"/>
        <v>June</v>
      </c>
      <c r="D791">
        <f t="shared" si="73"/>
        <v>2017</v>
      </c>
      <c r="E791" t="s">
        <v>27</v>
      </c>
      <c r="F791" t="s">
        <v>35</v>
      </c>
      <c r="G791" t="s">
        <v>30</v>
      </c>
      <c r="H791">
        <v>99</v>
      </c>
      <c r="I791">
        <v>5</v>
      </c>
      <c r="J791">
        <v>495</v>
      </c>
      <c r="K791">
        <f t="shared" si="74"/>
        <v>495</v>
      </c>
      <c r="L791" t="s">
        <v>20</v>
      </c>
      <c r="M791">
        <f t="shared" si="75"/>
        <v>1</v>
      </c>
      <c r="N791" t="s">
        <v>21</v>
      </c>
      <c r="O791" t="s">
        <v>29</v>
      </c>
      <c r="P791" t="str">
        <f t="shared" si="76"/>
        <v>3</v>
      </c>
      <c r="Q791" t="str">
        <f t="shared" si="77"/>
        <v>&lt;1000</v>
      </c>
    </row>
    <row r="792" spans="1:17">
      <c r="A792">
        <v>791</v>
      </c>
      <c r="B792" s="17">
        <v>42895</v>
      </c>
      <c r="C792" t="str">
        <f t="shared" si="72"/>
        <v>June</v>
      </c>
      <c r="D792">
        <f t="shared" si="73"/>
        <v>2017</v>
      </c>
      <c r="E792" t="s">
        <v>17</v>
      </c>
      <c r="F792" t="s">
        <v>18</v>
      </c>
      <c r="G792" t="s">
        <v>30</v>
      </c>
      <c r="H792">
        <v>99</v>
      </c>
      <c r="I792">
        <v>4</v>
      </c>
      <c r="J792">
        <v>396</v>
      </c>
      <c r="K792">
        <f t="shared" si="74"/>
        <v>396</v>
      </c>
      <c r="L792" t="s">
        <v>31</v>
      </c>
      <c r="M792">
        <f t="shared" si="75"/>
        <v>2</v>
      </c>
      <c r="N792" t="s">
        <v>21</v>
      </c>
      <c r="O792" t="s">
        <v>38</v>
      </c>
      <c r="P792" t="str">
        <f t="shared" si="76"/>
        <v>5</v>
      </c>
      <c r="Q792" t="str">
        <f t="shared" si="77"/>
        <v>&lt;1000</v>
      </c>
    </row>
    <row r="793" spans="1:17">
      <c r="A793">
        <v>792</v>
      </c>
      <c r="B793" s="17">
        <v>42895</v>
      </c>
      <c r="C793" t="str">
        <f t="shared" si="72"/>
        <v>June</v>
      </c>
      <c r="D793">
        <f t="shared" si="73"/>
        <v>2017</v>
      </c>
      <c r="E793" t="s">
        <v>23</v>
      </c>
      <c r="F793" t="s">
        <v>40</v>
      </c>
      <c r="G793" t="s">
        <v>37</v>
      </c>
      <c r="H793">
        <v>399</v>
      </c>
      <c r="I793">
        <v>4</v>
      </c>
      <c r="J793">
        <v>1596</v>
      </c>
      <c r="K793">
        <f t="shared" si="74"/>
        <v>1596</v>
      </c>
      <c r="L793" t="s">
        <v>20</v>
      </c>
      <c r="M793">
        <f t="shared" si="75"/>
        <v>1</v>
      </c>
      <c r="N793" t="s">
        <v>34</v>
      </c>
      <c r="O793" t="s">
        <v>29</v>
      </c>
      <c r="P793" t="str">
        <f t="shared" si="76"/>
        <v>3</v>
      </c>
      <c r="Q793" t="str">
        <f t="shared" si="77"/>
        <v>1000-1999</v>
      </c>
    </row>
    <row r="794" spans="1:17">
      <c r="A794">
        <v>793</v>
      </c>
      <c r="B794" s="17">
        <v>42895</v>
      </c>
      <c r="C794" t="str">
        <f t="shared" si="72"/>
        <v>June</v>
      </c>
      <c r="D794">
        <f t="shared" si="73"/>
        <v>2017</v>
      </c>
      <c r="E794" t="s">
        <v>23</v>
      </c>
      <c r="F794" t="s">
        <v>39</v>
      </c>
      <c r="G794" t="s">
        <v>37</v>
      </c>
      <c r="H794">
        <v>399</v>
      </c>
      <c r="I794">
        <v>7</v>
      </c>
      <c r="J794">
        <v>2793</v>
      </c>
      <c r="K794">
        <f t="shared" si="74"/>
        <v>2793</v>
      </c>
      <c r="L794" t="s">
        <v>20</v>
      </c>
      <c r="M794">
        <f t="shared" si="75"/>
        <v>1</v>
      </c>
      <c r="N794" t="s">
        <v>21</v>
      </c>
      <c r="O794" t="s">
        <v>38</v>
      </c>
      <c r="P794" t="str">
        <f t="shared" si="76"/>
        <v>5</v>
      </c>
      <c r="Q794" t="str">
        <f t="shared" si="77"/>
        <v>2000-2999</v>
      </c>
    </row>
    <row r="795" spans="1:17">
      <c r="A795">
        <v>794</v>
      </c>
      <c r="B795" s="17">
        <v>42895</v>
      </c>
      <c r="C795" t="str">
        <f t="shared" si="72"/>
        <v>June</v>
      </c>
      <c r="D795">
        <f t="shared" si="73"/>
        <v>2017</v>
      </c>
      <c r="E795" t="s">
        <v>23</v>
      </c>
      <c r="F795" t="s">
        <v>24</v>
      </c>
      <c r="G795" t="s">
        <v>32</v>
      </c>
      <c r="H795">
        <v>499</v>
      </c>
      <c r="I795">
        <v>10</v>
      </c>
      <c r="J795">
        <v>4990</v>
      </c>
      <c r="K795">
        <f t="shared" si="74"/>
        <v>4990</v>
      </c>
      <c r="L795" t="s">
        <v>20</v>
      </c>
      <c r="M795">
        <f t="shared" si="75"/>
        <v>1</v>
      </c>
      <c r="N795" t="s">
        <v>21</v>
      </c>
      <c r="O795" t="s">
        <v>22</v>
      </c>
      <c r="P795" t="str">
        <f t="shared" si="76"/>
        <v>2</v>
      </c>
      <c r="Q795" t="str">
        <f t="shared" si="77"/>
        <v>&gt;4000</v>
      </c>
    </row>
    <row r="796" spans="1:17">
      <c r="A796">
        <v>795</v>
      </c>
      <c r="B796" s="17">
        <v>42895</v>
      </c>
      <c r="C796" t="str">
        <f t="shared" si="72"/>
        <v>June</v>
      </c>
      <c r="D796">
        <f t="shared" si="73"/>
        <v>2017</v>
      </c>
      <c r="E796" t="s">
        <v>27</v>
      </c>
      <c r="F796" t="s">
        <v>35</v>
      </c>
      <c r="G796" t="s">
        <v>30</v>
      </c>
      <c r="H796">
        <v>99</v>
      </c>
      <c r="I796">
        <v>6</v>
      </c>
      <c r="J796">
        <v>594</v>
      </c>
      <c r="K796">
        <f t="shared" si="74"/>
        <v>594</v>
      </c>
      <c r="L796" t="s">
        <v>20</v>
      </c>
      <c r="M796">
        <f t="shared" si="75"/>
        <v>1</v>
      </c>
      <c r="N796" t="s">
        <v>21</v>
      </c>
      <c r="O796" t="s">
        <v>29</v>
      </c>
      <c r="P796" t="str">
        <f t="shared" si="76"/>
        <v>3</v>
      </c>
      <c r="Q796" t="str">
        <f t="shared" si="77"/>
        <v>&lt;1000</v>
      </c>
    </row>
    <row r="797" spans="1:17">
      <c r="A797">
        <v>796</v>
      </c>
      <c r="B797" s="17">
        <v>42895</v>
      </c>
      <c r="C797" t="str">
        <f t="shared" si="72"/>
        <v>June</v>
      </c>
      <c r="D797">
        <f t="shared" si="73"/>
        <v>2017</v>
      </c>
      <c r="E797" t="s">
        <v>23</v>
      </c>
      <c r="F797" t="s">
        <v>39</v>
      </c>
      <c r="G797" t="s">
        <v>19</v>
      </c>
      <c r="H797">
        <v>199</v>
      </c>
      <c r="I797">
        <v>6</v>
      </c>
      <c r="J797">
        <v>1194</v>
      </c>
      <c r="K797">
        <f t="shared" si="74"/>
        <v>1194</v>
      </c>
      <c r="L797" t="s">
        <v>20</v>
      </c>
      <c r="M797">
        <f t="shared" si="75"/>
        <v>1</v>
      </c>
      <c r="N797" t="s">
        <v>21</v>
      </c>
      <c r="O797" t="s">
        <v>36</v>
      </c>
      <c r="P797" t="str">
        <f t="shared" si="76"/>
        <v>4</v>
      </c>
      <c r="Q797" t="str">
        <f t="shared" si="77"/>
        <v>1000-1999</v>
      </c>
    </row>
    <row r="798" spans="1:17">
      <c r="A798">
        <v>797</v>
      </c>
      <c r="B798" s="17">
        <v>42895</v>
      </c>
      <c r="C798" t="str">
        <f t="shared" si="72"/>
        <v>June</v>
      </c>
      <c r="D798">
        <f t="shared" si="73"/>
        <v>2017</v>
      </c>
      <c r="E798" t="s">
        <v>27</v>
      </c>
      <c r="F798" t="s">
        <v>39</v>
      </c>
      <c r="G798" t="s">
        <v>19</v>
      </c>
      <c r="H798">
        <v>199</v>
      </c>
      <c r="I798">
        <v>2</v>
      </c>
      <c r="J798">
        <v>398</v>
      </c>
      <c r="K798">
        <f t="shared" si="74"/>
        <v>398</v>
      </c>
      <c r="L798" t="s">
        <v>31</v>
      </c>
      <c r="M798">
        <f t="shared" si="75"/>
        <v>2</v>
      </c>
      <c r="N798" t="s">
        <v>21</v>
      </c>
      <c r="O798" t="s">
        <v>22</v>
      </c>
      <c r="P798" t="str">
        <f t="shared" si="76"/>
        <v>2</v>
      </c>
      <c r="Q798" t="str">
        <f t="shared" si="77"/>
        <v>&lt;1000</v>
      </c>
    </row>
    <row r="799" spans="1:17">
      <c r="A799">
        <v>798</v>
      </c>
      <c r="B799" s="17">
        <v>42896</v>
      </c>
      <c r="C799" t="str">
        <f t="shared" si="72"/>
        <v>June</v>
      </c>
      <c r="D799">
        <f t="shared" si="73"/>
        <v>2017</v>
      </c>
      <c r="E799" t="s">
        <v>17</v>
      </c>
      <c r="F799" t="s">
        <v>24</v>
      </c>
      <c r="G799" t="s">
        <v>37</v>
      </c>
      <c r="H799">
        <v>399</v>
      </c>
      <c r="I799">
        <v>5</v>
      </c>
      <c r="J799">
        <v>1995</v>
      </c>
      <c r="K799">
        <f t="shared" si="74"/>
        <v>1995</v>
      </c>
      <c r="L799" t="s">
        <v>20</v>
      </c>
      <c r="M799">
        <f t="shared" si="75"/>
        <v>1</v>
      </c>
      <c r="N799" t="s">
        <v>21</v>
      </c>
      <c r="O799" t="s">
        <v>38</v>
      </c>
      <c r="P799" t="str">
        <f t="shared" si="76"/>
        <v>5</v>
      </c>
      <c r="Q799" t="str">
        <f t="shared" si="77"/>
        <v>1000-1999</v>
      </c>
    </row>
    <row r="800" spans="1:17">
      <c r="A800">
        <v>799</v>
      </c>
      <c r="B800" s="17">
        <v>42896</v>
      </c>
      <c r="C800" t="str">
        <f t="shared" si="72"/>
        <v>June</v>
      </c>
      <c r="D800">
        <f t="shared" si="73"/>
        <v>2017</v>
      </c>
      <c r="E800" t="s">
        <v>17</v>
      </c>
      <c r="F800" t="s">
        <v>24</v>
      </c>
      <c r="G800" t="s">
        <v>19</v>
      </c>
      <c r="H800">
        <v>199</v>
      </c>
      <c r="I800">
        <v>1</v>
      </c>
      <c r="J800">
        <v>199</v>
      </c>
      <c r="K800">
        <f t="shared" si="74"/>
        <v>199</v>
      </c>
      <c r="L800" t="s">
        <v>20</v>
      </c>
      <c r="M800">
        <f t="shared" si="75"/>
        <v>1</v>
      </c>
      <c r="N800" t="s">
        <v>21</v>
      </c>
      <c r="O800" t="s">
        <v>22</v>
      </c>
      <c r="P800" t="str">
        <f t="shared" si="76"/>
        <v>2</v>
      </c>
      <c r="Q800" t="str">
        <f t="shared" si="77"/>
        <v>&lt;1000</v>
      </c>
    </row>
    <row r="801" spans="1:17">
      <c r="A801">
        <v>800</v>
      </c>
      <c r="B801" s="17">
        <v>42896</v>
      </c>
      <c r="C801" t="str">
        <f t="shared" si="72"/>
        <v>June</v>
      </c>
      <c r="D801">
        <f t="shared" si="73"/>
        <v>2017</v>
      </c>
      <c r="E801" t="s">
        <v>17</v>
      </c>
      <c r="F801" t="s">
        <v>39</v>
      </c>
      <c r="G801" t="s">
        <v>25</v>
      </c>
      <c r="H801">
        <v>299</v>
      </c>
      <c r="I801">
        <v>2</v>
      </c>
      <c r="J801">
        <v>598</v>
      </c>
      <c r="K801">
        <f t="shared" si="74"/>
        <v>598</v>
      </c>
      <c r="L801" t="s">
        <v>20</v>
      </c>
      <c r="M801">
        <f t="shared" si="75"/>
        <v>1</v>
      </c>
      <c r="N801" t="s">
        <v>21</v>
      </c>
      <c r="O801" t="s">
        <v>22</v>
      </c>
      <c r="P801" t="str">
        <f t="shared" si="76"/>
        <v>2</v>
      </c>
      <c r="Q801" t="str">
        <f t="shared" si="77"/>
        <v>&lt;1000</v>
      </c>
    </row>
    <row r="802" spans="1:17">
      <c r="A802">
        <v>801</v>
      </c>
      <c r="B802" s="17">
        <v>42896</v>
      </c>
      <c r="C802" t="str">
        <f t="shared" si="72"/>
        <v>June</v>
      </c>
      <c r="D802">
        <f t="shared" si="73"/>
        <v>2017</v>
      </c>
      <c r="E802" t="s">
        <v>23</v>
      </c>
      <c r="F802" t="s">
        <v>33</v>
      </c>
      <c r="G802" t="s">
        <v>19</v>
      </c>
      <c r="H802">
        <v>199</v>
      </c>
      <c r="I802">
        <v>1</v>
      </c>
      <c r="J802">
        <v>199</v>
      </c>
      <c r="K802">
        <f t="shared" si="74"/>
        <v>199</v>
      </c>
      <c r="L802" t="s">
        <v>20</v>
      </c>
      <c r="M802">
        <f t="shared" si="75"/>
        <v>1</v>
      </c>
      <c r="N802" t="s">
        <v>21</v>
      </c>
      <c r="O802" t="s">
        <v>29</v>
      </c>
      <c r="P802" t="str">
        <f t="shared" si="76"/>
        <v>3</v>
      </c>
      <c r="Q802" t="str">
        <f t="shared" si="77"/>
        <v>&lt;1000</v>
      </c>
    </row>
    <row r="803" spans="1:17">
      <c r="A803">
        <v>802</v>
      </c>
      <c r="B803" s="17">
        <v>42896</v>
      </c>
      <c r="C803" t="str">
        <f t="shared" si="72"/>
        <v>June</v>
      </c>
      <c r="D803">
        <f t="shared" si="73"/>
        <v>2017</v>
      </c>
      <c r="E803" t="s">
        <v>23</v>
      </c>
      <c r="F803" t="s">
        <v>24</v>
      </c>
      <c r="G803" t="s">
        <v>19</v>
      </c>
      <c r="H803">
        <v>199</v>
      </c>
      <c r="I803">
        <v>7</v>
      </c>
      <c r="J803">
        <v>1393</v>
      </c>
      <c r="K803">
        <f t="shared" si="74"/>
        <v>1393</v>
      </c>
      <c r="L803" t="s">
        <v>31</v>
      </c>
      <c r="M803">
        <f t="shared" si="75"/>
        <v>2</v>
      </c>
      <c r="N803" t="s">
        <v>21</v>
      </c>
      <c r="O803" t="s">
        <v>38</v>
      </c>
      <c r="P803" t="str">
        <f t="shared" si="76"/>
        <v>5</v>
      </c>
      <c r="Q803" t="str">
        <f t="shared" si="77"/>
        <v>1000-1999</v>
      </c>
    </row>
    <row r="804" spans="1:17">
      <c r="A804">
        <v>803</v>
      </c>
      <c r="B804" s="17">
        <v>42896</v>
      </c>
      <c r="C804" t="str">
        <f t="shared" si="72"/>
        <v>June</v>
      </c>
      <c r="D804">
        <f t="shared" si="73"/>
        <v>2017</v>
      </c>
      <c r="E804" t="s">
        <v>27</v>
      </c>
      <c r="F804" t="s">
        <v>33</v>
      </c>
      <c r="G804" t="s">
        <v>25</v>
      </c>
      <c r="H804">
        <v>299</v>
      </c>
      <c r="I804">
        <v>1</v>
      </c>
      <c r="J804">
        <v>299</v>
      </c>
      <c r="K804">
        <f t="shared" si="74"/>
        <v>299</v>
      </c>
      <c r="L804" t="s">
        <v>31</v>
      </c>
      <c r="M804">
        <f t="shared" si="75"/>
        <v>2</v>
      </c>
      <c r="N804" t="s">
        <v>21</v>
      </c>
      <c r="O804" t="s">
        <v>29</v>
      </c>
      <c r="P804" t="str">
        <f t="shared" si="76"/>
        <v>3</v>
      </c>
      <c r="Q804" t="str">
        <f t="shared" si="77"/>
        <v>&lt;1000</v>
      </c>
    </row>
    <row r="805" spans="1:17">
      <c r="A805">
        <v>804</v>
      </c>
      <c r="B805" s="17">
        <v>42896</v>
      </c>
      <c r="C805" t="str">
        <f t="shared" si="72"/>
        <v>June</v>
      </c>
      <c r="D805">
        <f t="shared" si="73"/>
        <v>2017</v>
      </c>
      <c r="E805" t="s">
        <v>27</v>
      </c>
      <c r="F805" t="s">
        <v>24</v>
      </c>
      <c r="G805" t="s">
        <v>37</v>
      </c>
      <c r="H805">
        <v>399</v>
      </c>
      <c r="I805">
        <v>10</v>
      </c>
      <c r="J805">
        <v>3990</v>
      </c>
      <c r="K805">
        <f t="shared" si="74"/>
        <v>3990</v>
      </c>
      <c r="L805" t="s">
        <v>20</v>
      </c>
      <c r="M805">
        <f t="shared" si="75"/>
        <v>1</v>
      </c>
      <c r="N805" t="s">
        <v>21</v>
      </c>
      <c r="O805" t="s">
        <v>22</v>
      </c>
      <c r="P805" t="str">
        <f t="shared" si="76"/>
        <v>2</v>
      </c>
      <c r="Q805" t="str">
        <f t="shared" si="77"/>
        <v>3000-3999</v>
      </c>
    </row>
    <row r="806" spans="1:17">
      <c r="A806">
        <v>805</v>
      </c>
      <c r="B806" s="17">
        <v>42897</v>
      </c>
      <c r="C806" t="str">
        <f t="shared" si="72"/>
        <v>June</v>
      </c>
      <c r="D806">
        <f t="shared" si="73"/>
        <v>2017</v>
      </c>
      <c r="E806" t="s">
        <v>27</v>
      </c>
      <c r="F806" t="s">
        <v>40</v>
      </c>
      <c r="G806" t="s">
        <v>32</v>
      </c>
      <c r="H806">
        <v>499</v>
      </c>
      <c r="I806">
        <v>4</v>
      </c>
      <c r="J806">
        <v>1996</v>
      </c>
      <c r="K806">
        <f t="shared" si="74"/>
        <v>1996</v>
      </c>
      <c r="L806" t="s">
        <v>31</v>
      </c>
      <c r="M806">
        <f t="shared" si="75"/>
        <v>2</v>
      </c>
      <c r="N806" t="s">
        <v>21</v>
      </c>
      <c r="O806" t="s">
        <v>36</v>
      </c>
      <c r="P806" t="str">
        <f t="shared" si="76"/>
        <v>4</v>
      </c>
      <c r="Q806" t="str">
        <f t="shared" si="77"/>
        <v>1000-1999</v>
      </c>
    </row>
    <row r="807" spans="1:17">
      <c r="A807">
        <v>806</v>
      </c>
      <c r="B807" s="17">
        <v>42897</v>
      </c>
      <c r="C807" t="str">
        <f t="shared" si="72"/>
        <v>June</v>
      </c>
      <c r="D807">
        <f t="shared" si="73"/>
        <v>2017</v>
      </c>
      <c r="E807" t="s">
        <v>23</v>
      </c>
      <c r="F807" t="s">
        <v>39</v>
      </c>
      <c r="G807" t="s">
        <v>19</v>
      </c>
      <c r="H807">
        <v>199</v>
      </c>
      <c r="I807">
        <v>5</v>
      </c>
      <c r="J807">
        <v>995</v>
      </c>
      <c r="K807">
        <f t="shared" si="74"/>
        <v>995</v>
      </c>
      <c r="L807" t="s">
        <v>20</v>
      </c>
      <c r="M807">
        <f t="shared" si="75"/>
        <v>1</v>
      </c>
      <c r="N807" t="s">
        <v>21</v>
      </c>
      <c r="O807" t="s">
        <v>36</v>
      </c>
      <c r="P807" t="str">
        <f t="shared" si="76"/>
        <v>4</v>
      </c>
      <c r="Q807" t="str">
        <f t="shared" si="77"/>
        <v>&lt;1000</v>
      </c>
    </row>
    <row r="808" spans="1:17">
      <c r="A808">
        <v>807</v>
      </c>
      <c r="B808" s="17">
        <v>42897</v>
      </c>
      <c r="C808" t="str">
        <f t="shared" si="72"/>
        <v>June</v>
      </c>
      <c r="D808">
        <f t="shared" si="73"/>
        <v>2017</v>
      </c>
      <c r="E808" t="s">
        <v>23</v>
      </c>
      <c r="F808" t="s">
        <v>33</v>
      </c>
      <c r="G808" t="s">
        <v>19</v>
      </c>
      <c r="H808">
        <v>199</v>
      </c>
      <c r="I808">
        <v>4</v>
      </c>
      <c r="J808">
        <v>796</v>
      </c>
      <c r="K808">
        <f t="shared" si="74"/>
        <v>796</v>
      </c>
      <c r="L808" t="s">
        <v>20</v>
      </c>
      <c r="M808">
        <f t="shared" si="75"/>
        <v>1</v>
      </c>
      <c r="N808" t="s">
        <v>21</v>
      </c>
      <c r="O808" t="s">
        <v>36</v>
      </c>
      <c r="P808" t="str">
        <f t="shared" si="76"/>
        <v>4</v>
      </c>
      <c r="Q808" t="str">
        <f t="shared" si="77"/>
        <v>&lt;1000</v>
      </c>
    </row>
    <row r="809" spans="1:17">
      <c r="A809">
        <v>808</v>
      </c>
      <c r="B809" s="17">
        <v>42898</v>
      </c>
      <c r="C809" t="str">
        <f t="shared" si="72"/>
        <v>June</v>
      </c>
      <c r="D809">
        <f t="shared" si="73"/>
        <v>2017</v>
      </c>
      <c r="E809" t="s">
        <v>23</v>
      </c>
      <c r="F809" t="s">
        <v>35</v>
      </c>
      <c r="G809" t="s">
        <v>19</v>
      </c>
      <c r="H809">
        <v>199</v>
      </c>
      <c r="I809">
        <v>9</v>
      </c>
      <c r="J809">
        <v>1791</v>
      </c>
      <c r="K809">
        <f t="shared" si="74"/>
        <v>1791</v>
      </c>
      <c r="L809" t="s">
        <v>20</v>
      </c>
      <c r="M809">
        <f t="shared" si="75"/>
        <v>1</v>
      </c>
      <c r="N809" t="s">
        <v>21</v>
      </c>
      <c r="O809" t="s">
        <v>22</v>
      </c>
      <c r="P809" t="str">
        <f t="shared" si="76"/>
        <v>2</v>
      </c>
      <c r="Q809" t="str">
        <f t="shared" si="77"/>
        <v>1000-1999</v>
      </c>
    </row>
    <row r="810" spans="1:17">
      <c r="A810">
        <v>809</v>
      </c>
      <c r="B810" s="17">
        <v>42898</v>
      </c>
      <c r="C810" t="str">
        <f t="shared" si="72"/>
        <v>June</v>
      </c>
      <c r="D810">
        <f t="shared" si="73"/>
        <v>2017</v>
      </c>
      <c r="E810" t="s">
        <v>27</v>
      </c>
      <c r="F810" t="s">
        <v>33</v>
      </c>
      <c r="G810" t="s">
        <v>19</v>
      </c>
      <c r="H810">
        <v>199</v>
      </c>
      <c r="I810">
        <v>9</v>
      </c>
      <c r="J810">
        <v>1791</v>
      </c>
      <c r="K810">
        <f t="shared" si="74"/>
        <v>1791</v>
      </c>
      <c r="L810" t="s">
        <v>31</v>
      </c>
      <c r="M810">
        <f t="shared" si="75"/>
        <v>2</v>
      </c>
      <c r="N810" t="s">
        <v>21</v>
      </c>
      <c r="O810" t="s">
        <v>22</v>
      </c>
      <c r="P810" t="str">
        <f t="shared" si="76"/>
        <v>2</v>
      </c>
      <c r="Q810" t="str">
        <f t="shared" si="77"/>
        <v>1000-1999</v>
      </c>
    </row>
    <row r="811" spans="1:17">
      <c r="A811">
        <v>810</v>
      </c>
      <c r="B811" s="17">
        <v>42898</v>
      </c>
      <c r="C811" t="str">
        <f t="shared" si="72"/>
        <v>June</v>
      </c>
      <c r="D811">
        <f t="shared" si="73"/>
        <v>2017</v>
      </c>
      <c r="E811" t="s">
        <v>27</v>
      </c>
      <c r="F811" t="s">
        <v>33</v>
      </c>
      <c r="G811" t="s">
        <v>30</v>
      </c>
      <c r="H811">
        <v>99</v>
      </c>
      <c r="I811">
        <v>10</v>
      </c>
      <c r="J811">
        <v>990</v>
      </c>
      <c r="K811">
        <f t="shared" si="74"/>
        <v>990</v>
      </c>
      <c r="L811" t="s">
        <v>31</v>
      </c>
      <c r="M811">
        <f t="shared" si="75"/>
        <v>2</v>
      </c>
      <c r="N811" t="s">
        <v>21</v>
      </c>
      <c r="O811" t="s">
        <v>38</v>
      </c>
      <c r="P811" t="str">
        <f t="shared" si="76"/>
        <v>5</v>
      </c>
      <c r="Q811" t="str">
        <f t="shared" si="77"/>
        <v>&lt;1000</v>
      </c>
    </row>
    <row r="812" spans="1:17">
      <c r="A812">
        <v>811</v>
      </c>
      <c r="B812" s="17">
        <v>42898</v>
      </c>
      <c r="C812" t="str">
        <f t="shared" si="72"/>
        <v>June</v>
      </c>
      <c r="D812">
        <f t="shared" si="73"/>
        <v>2017</v>
      </c>
      <c r="E812" t="s">
        <v>17</v>
      </c>
      <c r="F812" t="s">
        <v>28</v>
      </c>
      <c r="G812" t="s">
        <v>37</v>
      </c>
      <c r="H812">
        <v>399</v>
      </c>
      <c r="I812">
        <v>8</v>
      </c>
      <c r="J812">
        <v>3192</v>
      </c>
      <c r="K812">
        <f t="shared" si="74"/>
        <v>3192</v>
      </c>
      <c r="L812" t="s">
        <v>31</v>
      </c>
      <c r="M812">
        <f t="shared" si="75"/>
        <v>2</v>
      </c>
      <c r="N812" t="s">
        <v>21</v>
      </c>
      <c r="O812" t="s">
        <v>29</v>
      </c>
      <c r="P812" t="str">
        <f t="shared" si="76"/>
        <v>3</v>
      </c>
      <c r="Q812" t="str">
        <f t="shared" si="77"/>
        <v>3000-3999</v>
      </c>
    </row>
    <row r="813" spans="1:17">
      <c r="A813">
        <v>812</v>
      </c>
      <c r="B813" s="17">
        <v>42898</v>
      </c>
      <c r="C813" t="str">
        <f t="shared" si="72"/>
        <v>June</v>
      </c>
      <c r="D813">
        <f t="shared" si="73"/>
        <v>2017</v>
      </c>
      <c r="E813" t="s">
        <v>17</v>
      </c>
      <c r="F813" t="s">
        <v>33</v>
      </c>
      <c r="G813" t="s">
        <v>30</v>
      </c>
      <c r="H813">
        <v>99</v>
      </c>
      <c r="I813">
        <v>9</v>
      </c>
      <c r="J813">
        <v>891</v>
      </c>
      <c r="K813">
        <f t="shared" si="74"/>
        <v>891</v>
      </c>
      <c r="L813" t="s">
        <v>31</v>
      </c>
      <c r="M813">
        <f t="shared" si="75"/>
        <v>2</v>
      </c>
      <c r="N813" t="s">
        <v>21</v>
      </c>
      <c r="O813" t="s">
        <v>36</v>
      </c>
      <c r="P813" t="str">
        <f t="shared" si="76"/>
        <v>4</v>
      </c>
      <c r="Q813" t="str">
        <f t="shared" si="77"/>
        <v>&lt;1000</v>
      </c>
    </row>
    <row r="814" spans="1:17">
      <c r="A814">
        <v>813</v>
      </c>
      <c r="B814" s="17">
        <v>42898</v>
      </c>
      <c r="C814" t="str">
        <f t="shared" si="72"/>
        <v>June</v>
      </c>
      <c r="D814">
        <f t="shared" si="73"/>
        <v>2017</v>
      </c>
      <c r="E814" t="s">
        <v>27</v>
      </c>
      <c r="F814" t="s">
        <v>40</v>
      </c>
      <c r="G814" t="s">
        <v>19</v>
      </c>
      <c r="H814">
        <v>199</v>
      </c>
      <c r="I814">
        <v>5</v>
      </c>
      <c r="J814">
        <v>995</v>
      </c>
      <c r="K814">
        <f t="shared" si="74"/>
        <v>995</v>
      </c>
      <c r="L814" t="s">
        <v>31</v>
      </c>
      <c r="M814">
        <f t="shared" si="75"/>
        <v>2</v>
      </c>
      <c r="N814" t="s">
        <v>21</v>
      </c>
      <c r="O814" t="s">
        <v>29</v>
      </c>
      <c r="P814" t="str">
        <f t="shared" si="76"/>
        <v>3</v>
      </c>
      <c r="Q814" t="str">
        <f t="shared" si="77"/>
        <v>&lt;1000</v>
      </c>
    </row>
    <row r="815" spans="1:17">
      <c r="A815">
        <v>814</v>
      </c>
      <c r="B815" s="17">
        <v>42898</v>
      </c>
      <c r="C815" t="str">
        <f t="shared" si="72"/>
        <v>June</v>
      </c>
      <c r="D815">
        <f t="shared" si="73"/>
        <v>2017</v>
      </c>
      <c r="E815" t="s">
        <v>17</v>
      </c>
      <c r="F815" t="s">
        <v>28</v>
      </c>
      <c r="G815" t="s">
        <v>30</v>
      </c>
      <c r="H815">
        <v>99</v>
      </c>
      <c r="I815">
        <v>10</v>
      </c>
      <c r="J815">
        <v>990</v>
      </c>
      <c r="K815">
        <f t="shared" si="74"/>
        <v>990</v>
      </c>
      <c r="L815" t="s">
        <v>31</v>
      </c>
      <c r="M815">
        <f t="shared" si="75"/>
        <v>2</v>
      </c>
      <c r="N815" t="s">
        <v>34</v>
      </c>
      <c r="O815" t="s">
        <v>36</v>
      </c>
      <c r="P815" t="str">
        <f t="shared" si="76"/>
        <v>4</v>
      </c>
      <c r="Q815" t="str">
        <f t="shared" si="77"/>
        <v>&lt;1000</v>
      </c>
    </row>
    <row r="816" spans="1:17">
      <c r="A816">
        <v>815</v>
      </c>
      <c r="B816" s="17">
        <v>42899</v>
      </c>
      <c r="C816" t="str">
        <f t="shared" si="72"/>
        <v>June</v>
      </c>
      <c r="D816">
        <f t="shared" si="73"/>
        <v>2017</v>
      </c>
      <c r="E816" t="s">
        <v>23</v>
      </c>
      <c r="F816" t="s">
        <v>40</v>
      </c>
      <c r="G816" t="s">
        <v>32</v>
      </c>
      <c r="H816">
        <v>499</v>
      </c>
      <c r="I816">
        <v>4</v>
      </c>
      <c r="J816">
        <v>1996</v>
      </c>
      <c r="K816">
        <f t="shared" si="74"/>
        <v>1996</v>
      </c>
      <c r="L816" t="s">
        <v>20</v>
      </c>
      <c r="M816">
        <f t="shared" si="75"/>
        <v>1</v>
      </c>
      <c r="N816" t="s">
        <v>21</v>
      </c>
      <c r="O816" t="s">
        <v>29</v>
      </c>
      <c r="P816" t="str">
        <f t="shared" si="76"/>
        <v>3</v>
      </c>
      <c r="Q816" t="str">
        <f t="shared" si="77"/>
        <v>1000-1999</v>
      </c>
    </row>
    <row r="817" spans="1:17">
      <c r="A817">
        <v>816</v>
      </c>
      <c r="B817" s="17">
        <v>42899</v>
      </c>
      <c r="C817" t="str">
        <f t="shared" si="72"/>
        <v>June</v>
      </c>
      <c r="D817">
        <f t="shared" si="73"/>
        <v>2017</v>
      </c>
      <c r="E817" t="s">
        <v>27</v>
      </c>
      <c r="F817" t="s">
        <v>35</v>
      </c>
      <c r="G817" t="s">
        <v>19</v>
      </c>
      <c r="H817">
        <v>199</v>
      </c>
      <c r="I817">
        <v>9</v>
      </c>
      <c r="J817">
        <v>1791</v>
      </c>
      <c r="K817">
        <f t="shared" si="74"/>
        <v>1791</v>
      </c>
      <c r="L817" t="s">
        <v>20</v>
      </c>
      <c r="M817">
        <f t="shared" si="75"/>
        <v>1</v>
      </c>
      <c r="N817" t="s">
        <v>21</v>
      </c>
      <c r="O817" t="s">
        <v>29</v>
      </c>
      <c r="P817" t="str">
        <f t="shared" si="76"/>
        <v>3</v>
      </c>
      <c r="Q817" t="str">
        <f t="shared" si="77"/>
        <v>1000-1999</v>
      </c>
    </row>
    <row r="818" spans="1:17">
      <c r="A818">
        <v>817</v>
      </c>
      <c r="B818" s="17">
        <v>42899</v>
      </c>
      <c r="C818" t="str">
        <f t="shared" si="72"/>
        <v>June</v>
      </c>
      <c r="D818">
        <f t="shared" si="73"/>
        <v>2017</v>
      </c>
      <c r="E818" t="s">
        <v>17</v>
      </c>
      <c r="F818" t="s">
        <v>40</v>
      </c>
      <c r="G818" t="s">
        <v>32</v>
      </c>
      <c r="H818">
        <v>499</v>
      </c>
      <c r="I818">
        <v>2</v>
      </c>
      <c r="J818">
        <v>998</v>
      </c>
      <c r="K818">
        <f t="shared" si="74"/>
        <v>998</v>
      </c>
      <c r="L818" t="s">
        <v>31</v>
      </c>
      <c r="M818">
        <f t="shared" si="75"/>
        <v>2</v>
      </c>
      <c r="N818" t="s">
        <v>21</v>
      </c>
      <c r="O818" t="s">
        <v>38</v>
      </c>
      <c r="P818" t="str">
        <f t="shared" si="76"/>
        <v>5</v>
      </c>
      <c r="Q818" t="str">
        <f t="shared" si="77"/>
        <v>&lt;1000</v>
      </c>
    </row>
    <row r="819" spans="1:17">
      <c r="A819">
        <v>818</v>
      </c>
      <c r="B819" s="17">
        <v>42899</v>
      </c>
      <c r="C819" t="str">
        <f t="shared" si="72"/>
        <v>June</v>
      </c>
      <c r="D819">
        <f t="shared" si="73"/>
        <v>2017</v>
      </c>
      <c r="E819" t="s">
        <v>23</v>
      </c>
      <c r="F819" t="s">
        <v>35</v>
      </c>
      <c r="G819" t="s">
        <v>19</v>
      </c>
      <c r="H819">
        <v>199</v>
      </c>
      <c r="I819">
        <v>4</v>
      </c>
      <c r="J819">
        <v>796</v>
      </c>
      <c r="K819">
        <f t="shared" si="74"/>
        <v>796</v>
      </c>
      <c r="L819" t="s">
        <v>31</v>
      </c>
      <c r="M819">
        <f t="shared" si="75"/>
        <v>2</v>
      </c>
      <c r="N819" t="s">
        <v>21</v>
      </c>
      <c r="O819" t="s">
        <v>38</v>
      </c>
      <c r="P819" t="str">
        <f t="shared" si="76"/>
        <v>5</v>
      </c>
      <c r="Q819" t="str">
        <f t="shared" si="77"/>
        <v>&lt;1000</v>
      </c>
    </row>
    <row r="820" spans="1:17">
      <c r="A820">
        <v>819</v>
      </c>
      <c r="B820" s="17">
        <v>42899</v>
      </c>
      <c r="C820" t="str">
        <f t="shared" si="72"/>
        <v>June</v>
      </c>
      <c r="D820">
        <f t="shared" si="73"/>
        <v>2017</v>
      </c>
      <c r="E820" t="s">
        <v>23</v>
      </c>
      <c r="F820" t="s">
        <v>33</v>
      </c>
      <c r="G820" t="s">
        <v>32</v>
      </c>
      <c r="H820">
        <v>499</v>
      </c>
      <c r="I820">
        <v>10</v>
      </c>
      <c r="J820">
        <v>4990</v>
      </c>
      <c r="K820">
        <f t="shared" si="74"/>
        <v>4990</v>
      </c>
      <c r="L820" t="s">
        <v>31</v>
      </c>
      <c r="M820">
        <f t="shared" si="75"/>
        <v>2</v>
      </c>
      <c r="N820" t="s">
        <v>21</v>
      </c>
      <c r="O820" t="s">
        <v>36</v>
      </c>
      <c r="P820" t="str">
        <f t="shared" si="76"/>
        <v>4</v>
      </c>
      <c r="Q820" t="str">
        <f t="shared" si="77"/>
        <v>&gt;4000</v>
      </c>
    </row>
    <row r="821" spans="1:17">
      <c r="A821">
        <v>820</v>
      </c>
      <c r="B821" s="17">
        <v>42899</v>
      </c>
      <c r="C821" t="str">
        <f t="shared" si="72"/>
        <v>June</v>
      </c>
      <c r="D821">
        <f t="shared" si="73"/>
        <v>2017</v>
      </c>
      <c r="E821" t="s">
        <v>17</v>
      </c>
      <c r="F821" t="s">
        <v>33</v>
      </c>
      <c r="G821" t="s">
        <v>32</v>
      </c>
      <c r="H821">
        <v>499</v>
      </c>
      <c r="I821">
        <v>7</v>
      </c>
      <c r="J821">
        <v>3493</v>
      </c>
      <c r="K821">
        <f t="shared" si="74"/>
        <v>3493</v>
      </c>
      <c r="L821" t="s">
        <v>20</v>
      </c>
      <c r="M821">
        <f t="shared" si="75"/>
        <v>1</v>
      </c>
      <c r="N821" t="s">
        <v>21</v>
      </c>
      <c r="O821" t="s">
        <v>29</v>
      </c>
      <c r="P821" t="str">
        <f t="shared" si="76"/>
        <v>3</v>
      </c>
      <c r="Q821" t="str">
        <f t="shared" si="77"/>
        <v>3000-3999</v>
      </c>
    </row>
    <row r="822" spans="1:17">
      <c r="A822">
        <v>821</v>
      </c>
      <c r="B822" s="17">
        <v>42899</v>
      </c>
      <c r="C822" t="str">
        <f t="shared" si="72"/>
        <v>June</v>
      </c>
      <c r="D822">
        <f t="shared" si="73"/>
        <v>2017</v>
      </c>
      <c r="E822" t="s">
        <v>17</v>
      </c>
      <c r="F822" t="s">
        <v>28</v>
      </c>
      <c r="G822" t="s">
        <v>30</v>
      </c>
      <c r="H822">
        <v>99</v>
      </c>
      <c r="I822">
        <v>9</v>
      </c>
      <c r="J822">
        <v>891</v>
      </c>
      <c r="K822">
        <f t="shared" si="74"/>
        <v>891</v>
      </c>
      <c r="L822" t="s">
        <v>20</v>
      </c>
      <c r="M822">
        <f t="shared" si="75"/>
        <v>1</v>
      </c>
      <c r="N822" t="s">
        <v>21</v>
      </c>
      <c r="O822" t="s">
        <v>29</v>
      </c>
      <c r="P822" t="str">
        <f t="shared" si="76"/>
        <v>3</v>
      </c>
      <c r="Q822" t="str">
        <f t="shared" si="77"/>
        <v>&lt;1000</v>
      </c>
    </row>
    <row r="823" spans="1:17">
      <c r="A823">
        <v>822</v>
      </c>
      <c r="B823" s="17">
        <v>42899</v>
      </c>
      <c r="C823" t="str">
        <f t="shared" si="72"/>
        <v>June</v>
      </c>
      <c r="D823">
        <f t="shared" si="73"/>
        <v>2017</v>
      </c>
      <c r="E823" t="s">
        <v>23</v>
      </c>
      <c r="F823" t="s">
        <v>18</v>
      </c>
      <c r="G823" t="s">
        <v>25</v>
      </c>
      <c r="H823">
        <v>299</v>
      </c>
      <c r="I823">
        <v>1</v>
      </c>
      <c r="J823">
        <v>299</v>
      </c>
      <c r="K823">
        <f t="shared" si="74"/>
        <v>299</v>
      </c>
      <c r="L823" t="s">
        <v>20</v>
      </c>
      <c r="M823">
        <f t="shared" si="75"/>
        <v>1</v>
      </c>
      <c r="N823" t="s">
        <v>21</v>
      </c>
      <c r="O823" t="s">
        <v>36</v>
      </c>
      <c r="P823" t="str">
        <f t="shared" si="76"/>
        <v>4</v>
      </c>
      <c r="Q823" t="str">
        <f t="shared" si="77"/>
        <v>&lt;1000</v>
      </c>
    </row>
    <row r="824" spans="1:17">
      <c r="A824">
        <v>823</v>
      </c>
      <c r="B824" s="17">
        <v>42899</v>
      </c>
      <c r="C824" t="str">
        <f t="shared" si="72"/>
        <v>June</v>
      </c>
      <c r="D824">
        <f t="shared" si="73"/>
        <v>2017</v>
      </c>
      <c r="E824" t="s">
        <v>23</v>
      </c>
      <c r="F824" t="s">
        <v>39</v>
      </c>
      <c r="G824" t="s">
        <v>37</v>
      </c>
      <c r="H824">
        <v>399</v>
      </c>
      <c r="I824">
        <v>5</v>
      </c>
      <c r="J824">
        <v>1995</v>
      </c>
      <c r="K824">
        <f t="shared" si="74"/>
        <v>1995</v>
      </c>
      <c r="L824" t="s">
        <v>31</v>
      </c>
      <c r="M824">
        <f t="shared" si="75"/>
        <v>2</v>
      </c>
      <c r="N824" t="s">
        <v>34</v>
      </c>
      <c r="O824" t="s">
        <v>26</v>
      </c>
      <c r="P824" t="str">
        <f t="shared" si="76"/>
        <v>1</v>
      </c>
      <c r="Q824" t="str">
        <f t="shared" si="77"/>
        <v>1000-1999</v>
      </c>
    </row>
    <row r="825" spans="1:17">
      <c r="A825">
        <v>824</v>
      </c>
      <c r="B825" s="17">
        <v>42899</v>
      </c>
      <c r="C825" t="str">
        <f t="shared" si="72"/>
        <v>June</v>
      </c>
      <c r="D825">
        <f t="shared" si="73"/>
        <v>2017</v>
      </c>
      <c r="E825" t="s">
        <v>23</v>
      </c>
      <c r="F825" t="s">
        <v>18</v>
      </c>
      <c r="G825" t="s">
        <v>37</v>
      </c>
      <c r="H825">
        <v>399</v>
      </c>
      <c r="I825">
        <v>2</v>
      </c>
      <c r="J825">
        <v>798</v>
      </c>
      <c r="K825">
        <f t="shared" si="74"/>
        <v>798</v>
      </c>
      <c r="L825" t="s">
        <v>31</v>
      </c>
      <c r="M825">
        <f t="shared" si="75"/>
        <v>2</v>
      </c>
      <c r="N825" t="s">
        <v>21</v>
      </c>
      <c r="O825" t="s">
        <v>29</v>
      </c>
      <c r="P825" t="str">
        <f t="shared" si="76"/>
        <v>3</v>
      </c>
      <c r="Q825" t="str">
        <f t="shared" si="77"/>
        <v>&lt;1000</v>
      </c>
    </row>
    <row r="826" spans="1:17">
      <c r="A826">
        <v>825</v>
      </c>
      <c r="B826" s="17">
        <v>42899</v>
      </c>
      <c r="C826" t="str">
        <f t="shared" si="72"/>
        <v>June</v>
      </c>
      <c r="D826">
        <f t="shared" si="73"/>
        <v>2017</v>
      </c>
      <c r="E826" t="s">
        <v>17</v>
      </c>
      <c r="F826" t="s">
        <v>28</v>
      </c>
      <c r="G826" t="s">
        <v>37</v>
      </c>
      <c r="H826">
        <v>399</v>
      </c>
      <c r="I826">
        <v>4</v>
      </c>
      <c r="J826">
        <v>1596</v>
      </c>
      <c r="K826">
        <f t="shared" si="74"/>
        <v>1596</v>
      </c>
      <c r="L826" t="s">
        <v>20</v>
      </c>
      <c r="M826">
        <f t="shared" si="75"/>
        <v>1</v>
      </c>
      <c r="N826" t="s">
        <v>21</v>
      </c>
      <c r="O826" t="s">
        <v>29</v>
      </c>
      <c r="P826" t="str">
        <f t="shared" si="76"/>
        <v>3</v>
      </c>
      <c r="Q826" t="str">
        <f t="shared" si="77"/>
        <v>1000-1999</v>
      </c>
    </row>
    <row r="827" spans="1:17">
      <c r="A827">
        <v>826</v>
      </c>
      <c r="B827" s="17">
        <v>42899</v>
      </c>
      <c r="C827" t="str">
        <f t="shared" si="72"/>
        <v>June</v>
      </c>
      <c r="D827">
        <f t="shared" si="73"/>
        <v>2017</v>
      </c>
      <c r="E827" t="s">
        <v>17</v>
      </c>
      <c r="F827" t="s">
        <v>28</v>
      </c>
      <c r="G827" t="s">
        <v>25</v>
      </c>
      <c r="H827">
        <v>299</v>
      </c>
      <c r="I827">
        <v>10</v>
      </c>
      <c r="J827">
        <v>2990</v>
      </c>
      <c r="K827">
        <f t="shared" si="74"/>
        <v>2990</v>
      </c>
      <c r="L827" t="s">
        <v>20</v>
      </c>
      <c r="M827">
        <f t="shared" si="75"/>
        <v>1</v>
      </c>
      <c r="N827" t="s">
        <v>34</v>
      </c>
      <c r="O827" t="s">
        <v>36</v>
      </c>
      <c r="P827" t="str">
        <f t="shared" si="76"/>
        <v>4</v>
      </c>
      <c r="Q827" t="str">
        <f t="shared" si="77"/>
        <v>2000-2999</v>
      </c>
    </row>
    <row r="828" spans="1:17">
      <c r="A828">
        <v>827</v>
      </c>
      <c r="B828" s="17">
        <v>42899</v>
      </c>
      <c r="C828" t="str">
        <f t="shared" si="72"/>
        <v>June</v>
      </c>
      <c r="D828">
        <f t="shared" si="73"/>
        <v>2017</v>
      </c>
      <c r="E828" t="s">
        <v>23</v>
      </c>
      <c r="F828" t="s">
        <v>18</v>
      </c>
      <c r="G828" t="s">
        <v>25</v>
      </c>
      <c r="H828">
        <v>299</v>
      </c>
      <c r="I828">
        <v>8</v>
      </c>
      <c r="J828">
        <v>2392</v>
      </c>
      <c r="K828">
        <f t="shared" si="74"/>
        <v>2392</v>
      </c>
      <c r="L828" t="s">
        <v>20</v>
      </c>
      <c r="M828">
        <f t="shared" si="75"/>
        <v>1</v>
      </c>
      <c r="N828" t="s">
        <v>21</v>
      </c>
      <c r="O828" t="s">
        <v>36</v>
      </c>
      <c r="P828" t="str">
        <f t="shared" si="76"/>
        <v>4</v>
      </c>
      <c r="Q828" t="str">
        <f t="shared" si="77"/>
        <v>2000-2999</v>
      </c>
    </row>
    <row r="829" spans="1:17">
      <c r="A829">
        <v>828</v>
      </c>
      <c r="B829" s="17">
        <v>42899</v>
      </c>
      <c r="C829" t="str">
        <f t="shared" si="72"/>
        <v>June</v>
      </c>
      <c r="D829">
        <f t="shared" si="73"/>
        <v>2017</v>
      </c>
      <c r="E829" t="s">
        <v>23</v>
      </c>
      <c r="F829" t="s">
        <v>18</v>
      </c>
      <c r="G829" t="s">
        <v>37</v>
      </c>
      <c r="H829">
        <v>399</v>
      </c>
      <c r="I829">
        <v>5</v>
      </c>
      <c r="J829">
        <v>1995</v>
      </c>
      <c r="K829">
        <f t="shared" si="74"/>
        <v>1995</v>
      </c>
      <c r="L829" t="s">
        <v>20</v>
      </c>
      <c r="M829">
        <f t="shared" si="75"/>
        <v>1</v>
      </c>
      <c r="N829" t="s">
        <v>21</v>
      </c>
      <c r="O829" t="s">
        <v>36</v>
      </c>
      <c r="P829" t="str">
        <f t="shared" si="76"/>
        <v>4</v>
      </c>
      <c r="Q829" t="str">
        <f t="shared" si="77"/>
        <v>1000-1999</v>
      </c>
    </row>
    <row r="830" spans="1:17">
      <c r="A830">
        <v>829</v>
      </c>
      <c r="B830" s="17">
        <v>42900</v>
      </c>
      <c r="C830" t="str">
        <f t="shared" si="72"/>
        <v>June</v>
      </c>
      <c r="D830">
        <f t="shared" si="73"/>
        <v>2017</v>
      </c>
      <c r="E830" t="s">
        <v>27</v>
      </c>
      <c r="F830" t="s">
        <v>33</v>
      </c>
      <c r="G830" t="s">
        <v>32</v>
      </c>
      <c r="H830">
        <v>499</v>
      </c>
      <c r="I830">
        <v>7</v>
      </c>
      <c r="J830">
        <v>3493</v>
      </c>
      <c r="K830">
        <f t="shared" si="74"/>
        <v>3493</v>
      </c>
      <c r="L830" t="s">
        <v>20</v>
      </c>
      <c r="M830">
        <f t="shared" si="75"/>
        <v>1</v>
      </c>
      <c r="N830" t="s">
        <v>34</v>
      </c>
      <c r="O830" t="s">
        <v>36</v>
      </c>
      <c r="P830" t="str">
        <f t="shared" si="76"/>
        <v>4</v>
      </c>
      <c r="Q830" t="str">
        <f t="shared" si="77"/>
        <v>3000-3999</v>
      </c>
    </row>
    <row r="831" spans="1:17">
      <c r="A831">
        <v>830</v>
      </c>
      <c r="B831" s="17">
        <v>42900</v>
      </c>
      <c r="C831" t="str">
        <f t="shared" si="72"/>
        <v>June</v>
      </c>
      <c r="D831">
        <f t="shared" si="73"/>
        <v>2017</v>
      </c>
      <c r="E831" t="s">
        <v>27</v>
      </c>
      <c r="F831" t="s">
        <v>18</v>
      </c>
      <c r="G831" t="s">
        <v>32</v>
      </c>
      <c r="H831">
        <v>499</v>
      </c>
      <c r="I831">
        <v>1</v>
      </c>
      <c r="J831">
        <v>499</v>
      </c>
      <c r="K831">
        <f t="shared" si="74"/>
        <v>499</v>
      </c>
      <c r="L831" t="s">
        <v>31</v>
      </c>
      <c r="M831">
        <f t="shared" si="75"/>
        <v>2</v>
      </c>
      <c r="N831" t="s">
        <v>21</v>
      </c>
      <c r="O831" t="s">
        <v>29</v>
      </c>
      <c r="P831" t="str">
        <f t="shared" si="76"/>
        <v>3</v>
      </c>
      <c r="Q831" t="str">
        <f t="shared" si="77"/>
        <v>&lt;1000</v>
      </c>
    </row>
    <row r="832" spans="1:17">
      <c r="A832">
        <v>831</v>
      </c>
      <c r="B832" s="17">
        <v>42900</v>
      </c>
      <c r="C832" t="str">
        <f t="shared" si="72"/>
        <v>June</v>
      </c>
      <c r="D832">
        <f t="shared" si="73"/>
        <v>2017</v>
      </c>
      <c r="E832" t="s">
        <v>23</v>
      </c>
      <c r="F832" t="s">
        <v>40</v>
      </c>
      <c r="G832" t="s">
        <v>37</v>
      </c>
      <c r="H832">
        <v>399</v>
      </c>
      <c r="I832">
        <v>8</v>
      </c>
      <c r="J832">
        <v>3192</v>
      </c>
      <c r="K832">
        <f t="shared" si="74"/>
        <v>3192</v>
      </c>
      <c r="L832" t="s">
        <v>20</v>
      </c>
      <c r="M832">
        <f t="shared" si="75"/>
        <v>1</v>
      </c>
      <c r="N832" t="s">
        <v>21</v>
      </c>
      <c r="O832" t="s">
        <v>22</v>
      </c>
      <c r="P832" t="str">
        <f t="shared" si="76"/>
        <v>2</v>
      </c>
      <c r="Q832" t="str">
        <f t="shared" si="77"/>
        <v>3000-3999</v>
      </c>
    </row>
    <row r="833" spans="1:17">
      <c r="A833">
        <v>832</v>
      </c>
      <c r="B833" s="17">
        <v>42900</v>
      </c>
      <c r="C833" t="str">
        <f t="shared" si="72"/>
        <v>June</v>
      </c>
      <c r="D833">
        <f t="shared" si="73"/>
        <v>2017</v>
      </c>
      <c r="E833" t="s">
        <v>23</v>
      </c>
      <c r="F833" t="s">
        <v>28</v>
      </c>
      <c r="G833" t="s">
        <v>19</v>
      </c>
      <c r="H833">
        <v>199</v>
      </c>
      <c r="I833">
        <v>3</v>
      </c>
      <c r="J833">
        <v>597</v>
      </c>
      <c r="K833">
        <f t="shared" si="74"/>
        <v>597</v>
      </c>
      <c r="L833" t="s">
        <v>20</v>
      </c>
      <c r="M833">
        <f t="shared" si="75"/>
        <v>1</v>
      </c>
      <c r="N833" t="s">
        <v>21</v>
      </c>
      <c r="O833" t="s">
        <v>26</v>
      </c>
      <c r="P833" t="str">
        <f t="shared" si="76"/>
        <v>1</v>
      </c>
      <c r="Q833" t="str">
        <f t="shared" si="77"/>
        <v>&lt;1000</v>
      </c>
    </row>
    <row r="834" spans="1:17">
      <c r="A834">
        <v>833</v>
      </c>
      <c r="B834" s="17">
        <v>42900</v>
      </c>
      <c r="C834" t="str">
        <f t="shared" si="72"/>
        <v>June</v>
      </c>
      <c r="D834">
        <f t="shared" si="73"/>
        <v>2017</v>
      </c>
      <c r="E834" t="s">
        <v>23</v>
      </c>
      <c r="F834" t="s">
        <v>28</v>
      </c>
      <c r="G834" t="s">
        <v>32</v>
      </c>
      <c r="H834">
        <v>499</v>
      </c>
      <c r="I834">
        <v>7</v>
      </c>
      <c r="J834">
        <v>3493</v>
      </c>
      <c r="K834">
        <f t="shared" si="74"/>
        <v>3493</v>
      </c>
      <c r="L834" t="s">
        <v>20</v>
      </c>
      <c r="M834">
        <f t="shared" si="75"/>
        <v>1</v>
      </c>
      <c r="N834" t="s">
        <v>34</v>
      </c>
      <c r="O834" t="s">
        <v>36</v>
      </c>
      <c r="P834" t="str">
        <f t="shared" si="76"/>
        <v>4</v>
      </c>
      <c r="Q834" t="str">
        <f t="shared" si="77"/>
        <v>3000-3999</v>
      </c>
    </row>
    <row r="835" spans="1:17">
      <c r="A835">
        <v>834</v>
      </c>
      <c r="B835" s="17">
        <v>42900</v>
      </c>
      <c r="C835" t="str">
        <f t="shared" ref="C835:C898" si="78">TEXT(B835,"MMMM")</f>
        <v>June</v>
      </c>
      <c r="D835">
        <f t="shared" ref="D835:D898" si="79">YEAR(B835)</f>
        <v>2017</v>
      </c>
      <c r="E835" t="s">
        <v>23</v>
      </c>
      <c r="F835" t="s">
        <v>18</v>
      </c>
      <c r="G835" t="s">
        <v>25</v>
      </c>
      <c r="H835">
        <v>299</v>
      </c>
      <c r="I835">
        <v>1</v>
      </c>
      <c r="J835">
        <v>299</v>
      </c>
      <c r="K835">
        <f t="shared" ref="K835:K898" si="80">H835*I835</f>
        <v>299</v>
      </c>
      <c r="L835" t="s">
        <v>31</v>
      </c>
      <c r="M835">
        <f t="shared" ref="M835:M898" si="81">IF(L835="on-time",1,2)</f>
        <v>2</v>
      </c>
      <c r="N835" t="s">
        <v>21</v>
      </c>
      <c r="O835" t="s">
        <v>22</v>
      </c>
      <c r="P835" t="str">
        <f t="shared" ref="P835:P898" si="82">MID(O835,2,1)</f>
        <v>2</v>
      </c>
      <c r="Q835" t="str">
        <f t="shared" ref="Q835:Q898" si="83">_xlfn.IFS(J:J&lt;1000,"&lt;1000",AND(J:J&gt;=1000,J:J&lt;2000),"1000-1999",AND(J:J&gt;=2000,J:J&lt;3000),"2000-2999",AND(J:J&gt;=3000,J:J&lt;4000),"3000-3999",J:J&gt;4000,"&gt;4000")</f>
        <v>&lt;1000</v>
      </c>
    </row>
    <row r="836" spans="1:17">
      <c r="A836">
        <v>835</v>
      </c>
      <c r="B836" s="17">
        <v>42900</v>
      </c>
      <c r="C836" t="str">
        <f t="shared" si="78"/>
        <v>June</v>
      </c>
      <c r="D836">
        <f t="shared" si="79"/>
        <v>2017</v>
      </c>
      <c r="E836" t="s">
        <v>17</v>
      </c>
      <c r="F836" t="s">
        <v>35</v>
      </c>
      <c r="G836" t="s">
        <v>19</v>
      </c>
      <c r="H836">
        <v>199</v>
      </c>
      <c r="I836">
        <v>4</v>
      </c>
      <c r="J836">
        <v>796</v>
      </c>
      <c r="K836">
        <f t="shared" si="80"/>
        <v>796</v>
      </c>
      <c r="L836" t="s">
        <v>31</v>
      </c>
      <c r="M836">
        <f t="shared" si="81"/>
        <v>2</v>
      </c>
      <c r="N836" t="s">
        <v>21</v>
      </c>
      <c r="O836" t="s">
        <v>22</v>
      </c>
      <c r="P836" t="str">
        <f t="shared" si="82"/>
        <v>2</v>
      </c>
      <c r="Q836" t="str">
        <f t="shared" si="83"/>
        <v>&lt;1000</v>
      </c>
    </row>
    <row r="837" spans="1:17">
      <c r="A837">
        <v>836</v>
      </c>
      <c r="B837" s="17">
        <v>42900</v>
      </c>
      <c r="C837" t="str">
        <f t="shared" si="78"/>
        <v>June</v>
      </c>
      <c r="D837">
        <f t="shared" si="79"/>
        <v>2017</v>
      </c>
      <c r="E837" t="s">
        <v>23</v>
      </c>
      <c r="F837" t="s">
        <v>35</v>
      </c>
      <c r="G837" t="s">
        <v>30</v>
      </c>
      <c r="H837">
        <v>99</v>
      </c>
      <c r="I837">
        <v>6</v>
      </c>
      <c r="J837">
        <v>594</v>
      </c>
      <c r="K837">
        <f t="shared" si="80"/>
        <v>594</v>
      </c>
      <c r="L837" t="s">
        <v>20</v>
      </c>
      <c r="M837">
        <f t="shared" si="81"/>
        <v>1</v>
      </c>
      <c r="N837" t="s">
        <v>21</v>
      </c>
      <c r="O837" t="s">
        <v>29</v>
      </c>
      <c r="P837" t="str">
        <f t="shared" si="82"/>
        <v>3</v>
      </c>
      <c r="Q837" t="str">
        <f t="shared" si="83"/>
        <v>&lt;1000</v>
      </c>
    </row>
    <row r="838" spans="1:17">
      <c r="A838">
        <v>837</v>
      </c>
      <c r="B838" s="17">
        <v>42900</v>
      </c>
      <c r="C838" t="str">
        <f t="shared" si="78"/>
        <v>June</v>
      </c>
      <c r="D838">
        <f t="shared" si="79"/>
        <v>2017</v>
      </c>
      <c r="E838" t="s">
        <v>27</v>
      </c>
      <c r="F838" t="s">
        <v>35</v>
      </c>
      <c r="G838" t="s">
        <v>37</v>
      </c>
      <c r="H838">
        <v>399</v>
      </c>
      <c r="I838">
        <v>3</v>
      </c>
      <c r="J838">
        <v>1197</v>
      </c>
      <c r="K838">
        <f t="shared" si="80"/>
        <v>1197</v>
      </c>
      <c r="L838" t="s">
        <v>20</v>
      </c>
      <c r="M838">
        <f t="shared" si="81"/>
        <v>1</v>
      </c>
      <c r="N838" t="s">
        <v>21</v>
      </c>
      <c r="O838" t="s">
        <v>36</v>
      </c>
      <c r="P838" t="str">
        <f t="shared" si="82"/>
        <v>4</v>
      </c>
      <c r="Q838" t="str">
        <f t="shared" si="83"/>
        <v>1000-1999</v>
      </c>
    </row>
    <row r="839" spans="1:17">
      <c r="A839">
        <v>838</v>
      </c>
      <c r="B839" s="17">
        <v>42900</v>
      </c>
      <c r="C839" t="str">
        <f t="shared" si="78"/>
        <v>June</v>
      </c>
      <c r="D839">
        <f t="shared" si="79"/>
        <v>2017</v>
      </c>
      <c r="E839" t="s">
        <v>17</v>
      </c>
      <c r="F839" t="s">
        <v>33</v>
      </c>
      <c r="G839" t="s">
        <v>30</v>
      </c>
      <c r="H839">
        <v>99</v>
      </c>
      <c r="I839">
        <v>1</v>
      </c>
      <c r="J839">
        <v>99</v>
      </c>
      <c r="K839">
        <f t="shared" si="80"/>
        <v>99</v>
      </c>
      <c r="L839" t="s">
        <v>20</v>
      </c>
      <c r="M839">
        <f t="shared" si="81"/>
        <v>1</v>
      </c>
      <c r="N839" t="s">
        <v>21</v>
      </c>
      <c r="O839" t="s">
        <v>29</v>
      </c>
      <c r="P839" t="str">
        <f t="shared" si="82"/>
        <v>3</v>
      </c>
      <c r="Q839" t="str">
        <f t="shared" si="83"/>
        <v>&lt;1000</v>
      </c>
    </row>
    <row r="840" spans="1:17">
      <c r="A840">
        <v>839</v>
      </c>
      <c r="B840" s="17">
        <v>42900</v>
      </c>
      <c r="C840" t="str">
        <f t="shared" si="78"/>
        <v>June</v>
      </c>
      <c r="D840">
        <f t="shared" si="79"/>
        <v>2017</v>
      </c>
      <c r="E840" t="s">
        <v>27</v>
      </c>
      <c r="F840" t="s">
        <v>40</v>
      </c>
      <c r="G840" t="s">
        <v>25</v>
      </c>
      <c r="H840">
        <v>299</v>
      </c>
      <c r="I840">
        <v>6</v>
      </c>
      <c r="J840">
        <v>1794</v>
      </c>
      <c r="K840">
        <f t="shared" si="80"/>
        <v>1794</v>
      </c>
      <c r="L840" t="s">
        <v>31</v>
      </c>
      <c r="M840">
        <f t="shared" si="81"/>
        <v>2</v>
      </c>
      <c r="N840" t="s">
        <v>21</v>
      </c>
      <c r="O840" t="s">
        <v>36</v>
      </c>
      <c r="P840" t="str">
        <f t="shared" si="82"/>
        <v>4</v>
      </c>
      <c r="Q840" t="str">
        <f t="shared" si="83"/>
        <v>1000-1999</v>
      </c>
    </row>
    <row r="841" spans="1:17">
      <c r="A841">
        <v>840</v>
      </c>
      <c r="B841" s="17">
        <v>42900</v>
      </c>
      <c r="C841" t="str">
        <f t="shared" si="78"/>
        <v>June</v>
      </c>
      <c r="D841">
        <f t="shared" si="79"/>
        <v>2017</v>
      </c>
      <c r="E841" t="s">
        <v>27</v>
      </c>
      <c r="F841" t="s">
        <v>24</v>
      </c>
      <c r="G841" t="s">
        <v>25</v>
      </c>
      <c r="H841">
        <v>299</v>
      </c>
      <c r="I841">
        <v>3</v>
      </c>
      <c r="J841">
        <v>897</v>
      </c>
      <c r="K841">
        <f t="shared" si="80"/>
        <v>897</v>
      </c>
      <c r="L841" t="s">
        <v>20</v>
      </c>
      <c r="M841">
        <f t="shared" si="81"/>
        <v>1</v>
      </c>
      <c r="N841" t="s">
        <v>21</v>
      </c>
      <c r="O841" t="s">
        <v>38</v>
      </c>
      <c r="P841" t="str">
        <f t="shared" si="82"/>
        <v>5</v>
      </c>
      <c r="Q841" t="str">
        <f t="shared" si="83"/>
        <v>&lt;1000</v>
      </c>
    </row>
    <row r="842" spans="1:17">
      <c r="A842">
        <v>841</v>
      </c>
      <c r="B842" s="17">
        <v>42900</v>
      </c>
      <c r="C842" t="str">
        <f t="shared" si="78"/>
        <v>June</v>
      </c>
      <c r="D842">
        <f t="shared" si="79"/>
        <v>2017</v>
      </c>
      <c r="E842" t="s">
        <v>17</v>
      </c>
      <c r="F842" t="s">
        <v>24</v>
      </c>
      <c r="G842" t="s">
        <v>30</v>
      </c>
      <c r="H842">
        <v>99</v>
      </c>
      <c r="I842">
        <v>3</v>
      </c>
      <c r="J842">
        <v>297</v>
      </c>
      <c r="K842">
        <f t="shared" si="80"/>
        <v>297</v>
      </c>
      <c r="L842" t="s">
        <v>20</v>
      </c>
      <c r="M842">
        <f t="shared" si="81"/>
        <v>1</v>
      </c>
      <c r="N842" t="s">
        <v>21</v>
      </c>
      <c r="O842" t="s">
        <v>22</v>
      </c>
      <c r="P842" t="str">
        <f t="shared" si="82"/>
        <v>2</v>
      </c>
      <c r="Q842" t="str">
        <f t="shared" si="83"/>
        <v>&lt;1000</v>
      </c>
    </row>
    <row r="843" spans="1:17">
      <c r="A843">
        <v>842</v>
      </c>
      <c r="B843" s="17">
        <v>42900</v>
      </c>
      <c r="C843" t="str">
        <f t="shared" si="78"/>
        <v>June</v>
      </c>
      <c r="D843">
        <f t="shared" si="79"/>
        <v>2017</v>
      </c>
      <c r="E843" t="s">
        <v>23</v>
      </c>
      <c r="F843" t="s">
        <v>18</v>
      </c>
      <c r="G843" t="s">
        <v>30</v>
      </c>
      <c r="H843">
        <v>99</v>
      </c>
      <c r="I843">
        <v>10</v>
      </c>
      <c r="J843">
        <v>990</v>
      </c>
      <c r="K843">
        <f t="shared" si="80"/>
        <v>990</v>
      </c>
      <c r="L843" t="s">
        <v>20</v>
      </c>
      <c r="M843">
        <f t="shared" si="81"/>
        <v>1</v>
      </c>
      <c r="N843" t="s">
        <v>21</v>
      </c>
      <c r="O843" t="s">
        <v>36</v>
      </c>
      <c r="P843" t="str">
        <f t="shared" si="82"/>
        <v>4</v>
      </c>
      <c r="Q843" t="str">
        <f t="shared" si="83"/>
        <v>&lt;1000</v>
      </c>
    </row>
    <row r="844" spans="1:17">
      <c r="A844">
        <v>843</v>
      </c>
      <c r="B844" s="17">
        <v>42900</v>
      </c>
      <c r="C844" t="str">
        <f t="shared" si="78"/>
        <v>June</v>
      </c>
      <c r="D844">
        <f t="shared" si="79"/>
        <v>2017</v>
      </c>
      <c r="E844" t="s">
        <v>17</v>
      </c>
      <c r="F844" t="s">
        <v>35</v>
      </c>
      <c r="G844" t="s">
        <v>30</v>
      </c>
      <c r="H844">
        <v>99</v>
      </c>
      <c r="I844">
        <v>3</v>
      </c>
      <c r="J844">
        <v>297</v>
      </c>
      <c r="K844">
        <f t="shared" si="80"/>
        <v>297</v>
      </c>
      <c r="L844" t="s">
        <v>20</v>
      </c>
      <c r="M844">
        <f t="shared" si="81"/>
        <v>1</v>
      </c>
      <c r="N844" t="s">
        <v>21</v>
      </c>
      <c r="O844" t="s">
        <v>36</v>
      </c>
      <c r="P844" t="str">
        <f t="shared" si="82"/>
        <v>4</v>
      </c>
      <c r="Q844" t="str">
        <f t="shared" si="83"/>
        <v>&lt;1000</v>
      </c>
    </row>
    <row r="845" spans="1:17">
      <c r="A845">
        <v>844</v>
      </c>
      <c r="B845" s="17">
        <v>42900</v>
      </c>
      <c r="C845" t="str">
        <f t="shared" si="78"/>
        <v>June</v>
      </c>
      <c r="D845">
        <f t="shared" si="79"/>
        <v>2017</v>
      </c>
      <c r="E845" t="s">
        <v>23</v>
      </c>
      <c r="F845" t="s">
        <v>33</v>
      </c>
      <c r="G845" t="s">
        <v>30</v>
      </c>
      <c r="H845">
        <v>99</v>
      </c>
      <c r="I845">
        <v>3</v>
      </c>
      <c r="J845">
        <v>297</v>
      </c>
      <c r="K845">
        <f t="shared" si="80"/>
        <v>297</v>
      </c>
      <c r="L845" t="s">
        <v>20</v>
      </c>
      <c r="M845">
        <f t="shared" si="81"/>
        <v>1</v>
      </c>
      <c r="N845" t="s">
        <v>21</v>
      </c>
      <c r="O845" t="s">
        <v>29</v>
      </c>
      <c r="P845" t="str">
        <f t="shared" si="82"/>
        <v>3</v>
      </c>
      <c r="Q845" t="str">
        <f t="shared" si="83"/>
        <v>&lt;1000</v>
      </c>
    </row>
    <row r="846" spans="1:17">
      <c r="A846">
        <v>845</v>
      </c>
      <c r="B846" s="17">
        <v>42900</v>
      </c>
      <c r="C846" t="str">
        <f t="shared" si="78"/>
        <v>June</v>
      </c>
      <c r="D846">
        <f t="shared" si="79"/>
        <v>2017</v>
      </c>
      <c r="E846" t="s">
        <v>23</v>
      </c>
      <c r="F846" t="s">
        <v>28</v>
      </c>
      <c r="G846" t="s">
        <v>25</v>
      </c>
      <c r="H846">
        <v>299</v>
      </c>
      <c r="I846">
        <v>8</v>
      </c>
      <c r="J846">
        <v>2392</v>
      </c>
      <c r="K846">
        <f t="shared" si="80"/>
        <v>2392</v>
      </c>
      <c r="L846" t="s">
        <v>20</v>
      </c>
      <c r="M846">
        <f t="shared" si="81"/>
        <v>1</v>
      </c>
      <c r="N846" t="s">
        <v>21</v>
      </c>
      <c r="O846" t="s">
        <v>36</v>
      </c>
      <c r="P846" t="str">
        <f t="shared" si="82"/>
        <v>4</v>
      </c>
      <c r="Q846" t="str">
        <f t="shared" si="83"/>
        <v>2000-2999</v>
      </c>
    </row>
    <row r="847" spans="1:17">
      <c r="A847">
        <v>846</v>
      </c>
      <c r="B847" s="17">
        <v>42900</v>
      </c>
      <c r="C847" t="str">
        <f t="shared" si="78"/>
        <v>June</v>
      </c>
      <c r="D847">
        <f t="shared" si="79"/>
        <v>2017</v>
      </c>
      <c r="E847" t="s">
        <v>27</v>
      </c>
      <c r="F847" t="s">
        <v>24</v>
      </c>
      <c r="G847" t="s">
        <v>25</v>
      </c>
      <c r="H847">
        <v>299</v>
      </c>
      <c r="I847">
        <v>6</v>
      </c>
      <c r="J847">
        <v>1794</v>
      </c>
      <c r="K847">
        <f t="shared" si="80"/>
        <v>1794</v>
      </c>
      <c r="L847" t="s">
        <v>20</v>
      </c>
      <c r="M847">
        <f t="shared" si="81"/>
        <v>1</v>
      </c>
      <c r="N847" t="s">
        <v>34</v>
      </c>
      <c r="O847" t="s">
        <v>29</v>
      </c>
      <c r="P847" t="str">
        <f t="shared" si="82"/>
        <v>3</v>
      </c>
      <c r="Q847" t="str">
        <f t="shared" si="83"/>
        <v>1000-1999</v>
      </c>
    </row>
    <row r="848" spans="1:17">
      <c r="A848">
        <v>847</v>
      </c>
      <c r="B848" s="17">
        <v>42900</v>
      </c>
      <c r="C848" t="str">
        <f t="shared" si="78"/>
        <v>June</v>
      </c>
      <c r="D848">
        <f t="shared" si="79"/>
        <v>2017</v>
      </c>
      <c r="E848" t="s">
        <v>17</v>
      </c>
      <c r="F848" t="s">
        <v>24</v>
      </c>
      <c r="G848" t="s">
        <v>30</v>
      </c>
      <c r="H848">
        <v>99</v>
      </c>
      <c r="I848">
        <v>3</v>
      </c>
      <c r="J848">
        <v>297</v>
      </c>
      <c r="K848">
        <f t="shared" si="80"/>
        <v>297</v>
      </c>
      <c r="L848" t="s">
        <v>20</v>
      </c>
      <c r="M848">
        <f t="shared" si="81"/>
        <v>1</v>
      </c>
      <c r="N848" t="s">
        <v>21</v>
      </c>
      <c r="O848" t="s">
        <v>29</v>
      </c>
      <c r="P848" t="str">
        <f t="shared" si="82"/>
        <v>3</v>
      </c>
      <c r="Q848" t="str">
        <f t="shared" si="83"/>
        <v>&lt;1000</v>
      </c>
    </row>
    <row r="849" spans="1:17">
      <c r="A849">
        <v>848</v>
      </c>
      <c r="B849" s="17">
        <v>42900</v>
      </c>
      <c r="C849" t="str">
        <f t="shared" si="78"/>
        <v>June</v>
      </c>
      <c r="D849">
        <f t="shared" si="79"/>
        <v>2017</v>
      </c>
      <c r="E849" t="s">
        <v>23</v>
      </c>
      <c r="F849" t="s">
        <v>39</v>
      </c>
      <c r="G849" t="s">
        <v>32</v>
      </c>
      <c r="H849">
        <v>499</v>
      </c>
      <c r="I849">
        <v>5</v>
      </c>
      <c r="J849">
        <v>2495</v>
      </c>
      <c r="K849">
        <f t="shared" si="80"/>
        <v>2495</v>
      </c>
      <c r="L849" t="s">
        <v>31</v>
      </c>
      <c r="M849">
        <f t="shared" si="81"/>
        <v>2</v>
      </c>
      <c r="N849" t="s">
        <v>21</v>
      </c>
      <c r="O849" t="s">
        <v>26</v>
      </c>
      <c r="P849" t="str">
        <f t="shared" si="82"/>
        <v>1</v>
      </c>
      <c r="Q849" t="str">
        <f t="shared" si="83"/>
        <v>2000-2999</v>
      </c>
    </row>
    <row r="850" spans="1:17">
      <c r="A850">
        <v>849</v>
      </c>
      <c r="B850" s="17">
        <v>42900</v>
      </c>
      <c r="C850" t="str">
        <f t="shared" si="78"/>
        <v>June</v>
      </c>
      <c r="D850">
        <f t="shared" si="79"/>
        <v>2017</v>
      </c>
      <c r="E850" t="s">
        <v>27</v>
      </c>
      <c r="F850" t="s">
        <v>18</v>
      </c>
      <c r="G850" t="s">
        <v>19</v>
      </c>
      <c r="H850">
        <v>199</v>
      </c>
      <c r="I850">
        <v>6</v>
      </c>
      <c r="J850">
        <v>1194</v>
      </c>
      <c r="K850">
        <f t="shared" si="80"/>
        <v>1194</v>
      </c>
      <c r="L850" t="s">
        <v>31</v>
      </c>
      <c r="M850">
        <f t="shared" si="81"/>
        <v>2</v>
      </c>
      <c r="N850" t="s">
        <v>21</v>
      </c>
      <c r="O850" t="s">
        <v>36</v>
      </c>
      <c r="P850" t="str">
        <f t="shared" si="82"/>
        <v>4</v>
      </c>
      <c r="Q850" t="str">
        <f t="shared" si="83"/>
        <v>1000-1999</v>
      </c>
    </row>
    <row r="851" spans="1:17">
      <c r="A851">
        <v>850</v>
      </c>
      <c r="B851" s="17">
        <v>42900</v>
      </c>
      <c r="C851" t="str">
        <f t="shared" si="78"/>
        <v>June</v>
      </c>
      <c r="D851">
        <f t="shared" si="79"/>
        <v>2017</v>
      </c>
      <c r="E851" t="s">
        <v>23</v>
      </c>
      <c r="F851" t="s">
        <v>35</v>
      </c>
      <c r="G851" t="s">
        <v>32</v>
      </c>
      <c r="H851">
        <v>499</v>
      </c>
      <c r="I851">
        <v>9</v>
      </c>
      <c r="J851">
        <v>4491</v>
      </c>
      <c r="K851">
        <f t="shared" si="80"/>
        <v>4491</v>
      </c>
      <c r="L851" t="s">
        <v>31</v>
      </c>
      <c r="M851">
        <f t="shared" si="81"/>
        <v>2</v>
      </c>
      <c r="N851" t="s">
        <v>21</v>
      </c>
      <c r="O851" t="s">
        <v>29</v>
      </c>
      <c r="P851" t="str">
        <f t="shared" si="82"/>
        <v>3</v>
      </c>
      <c r="Q851" t="str">
        <f t="shared" si="83"/>
        <v>&gt;4000</v>
      </c>
    </row>
    <row r="852" spans="1:17">
      <c r="A852">
        <v>851</v>
      </c>
      <c r="B852" s="17">
        <v>42900</v>
      </c>
      <c r="C852" t="str">
        <f t="shared" si="78"/>
        <v>June</v>
      </c>
      <c r="D852">
        <f t="shared" si="79"/>
        <v>2017</v>
      </c>
      <c r="E852" t="s">
        <v>27</v>
      </c>
      <c r="F852" t="s">
        <v>28</v>
      </c>
      <c r="G852" t="s">
        <v>37</v>
      </c>
      <c r="H852">
        <v>399</v>
      </c>
      <c r="I852">
        <v>6</v>
      </c>
      <c r="J852">
        <v>2394</v>
      </c>
      <c r="K852">
        <f t="shared" si="80"/>
        <v>2394</v>
      </c>
      <c r="L852" t="s">
        <v>20</v>
      </c>
      <c r="M852">
        <f t="shared" si="81"/>
        <v>1</v>
      </c>
      <c r="N852" t="s">
        <v>21</v>
      </c>
      <c r="O852" t="s">
        <v>29</v>
      </c>
      <c r="P852" t="str">
        <f t="shared" si="82"/>
        <v>3</v>
      </c>
      <c r="Q852" t="str">
        <f t="shared" si="83"/>
        <v>2000-2999</v>
      </c>
    </row>
    <row r="853" spans="1:17">
      <c r="A853">
        <v>852</v>
      </c>
      <c r="B853" s="17">
        <v>42900</v>
      </c>
      <c r="C853" t="str">
        <f t="shared" si="78"/>
        <v>June</v>
      </c>
      <c r="D853">
        <f t="shared" si="79"/>
        <v>2017</v>
      </c>
      <c r="E853" t="s">
        <v>17</v>
      </c>
      <c r="F853" t="s">
        <v>33</v>
      </c>
      <c r="G853" t="s">
        <v>32</v>
      </c>
      <c r="H853">
        <v>499</v>
      </c>
      <c r="I853">
        <v>8</v>
      </c>
      <c r="J853">
        <v>3992</v>
      </c>
      <c r="K853">
        <f t="shared" si="80"/>
        <v>3992</v>
      </c>
      <c r="L853" t="s">
        <v>20</v>
      </c>
      <c r="M853">
        <f t="shared" si="81"/>
        <v>1</v>
      </c>
      <c r="N853" t="s">
        <v>21</v>
      </c>
      <c r="O853" t="s">
        <v>29</v>
      </c>
      <c r="P853" t="str">
        <f t="shared" si="82"/>
        <v>3</v>
      </c>
      <c r="Q853" t="str">
        <f t="shared" si="83"/>
        <v>3000-3999</v>
      </c>
    </row>
    <row r="854" spans="1:17">
      <c r="A854">
        <v>853</v>
      </c>
      <c r="B854" s="17">
        <v>42900</v>
      </c>
      <c r="C854" t="str">
        <f t="shared" si="78"/>
        <v>June</v>
      </c>
      <c r="D854">
        <f t="shared" si="79"/>
        <v>2017</v>
      </c>
      <c r="E854" t="s">
        <v>23</v>
      </c>
      <c r="F854" t="s">
        <v>18</v>
      </c>
      <c r="G854" t="s">
        <v>37</v>
      </c>
      <c r="H854">
        <v>399</v>
      </c>
      <c r="I854">
        <v>5</v>
      </c>
      <c r="J854">
        <v>1995</v>
      </c>
      <c r="K854">
        <f t="shared" si="80"/>
        <v>1995</v>
      </c>
      <c r="L854" t="s">
        <v>20</v>
      </c>
      <c r="M854">
        <f t="shared" si="81"/>
        <v>1</v>
      </c>
      <c r="N854" t="s">
        <v>21</v>
      </c>
      <c r="O854" t="s">
        <v>36</v>
      </c>
      <c r="P854" t="str">
        <f t="shared" si="82"/>
        <v>4</v>
      </c>
      <c r="Q854" t="str">
        <f t="shared" si="83"/>
        <v>1000-1999</v>
      </c>
    </row>
    <row r="855" spans="1:17">
      <c r="A855">
        <v>854</v>
      </c>
      <c r="B855" s="17">
        <v>42900</v>
      </c>
      <c r="C855" t="str">
        <f t="shared" si="78"/>
        <v>June</v>
      </c>
      <c r="D855">
        <f t="shared" si="79"/>
        <v>2017</v>
      </c>
      <c r="E855" t="s">
        <v>17</v>
      </c>
      <c r="F855" t="s">
        <v>40</v>
      </c>
      <c r="G855" t="s">
        <v>30</v>
      </c>
      <c r="H855">
        <v>99</v>
      </c>
      <c r="I855">
        <v>7</v>
      </c>
      <c r="J855">
        <v>693</v>
      </c>
      <c r="K855">
        <f t="shared" si="80"/>
        <v>693</v>
      </c>
      <c r="L855" t="s">
        <v>31</v>
      </c>
      <c r="M855">
        <f t="shared" si="81"/>
        <v>2</v>
      </c>
      <c r="N855" t="s">
        <v>21</v>
      </c>
      <c r="O855" t="s">
        <v>29</v>
      </c>
      <c r="P855" t="str">
        <f t="shared" si="82"/>
        <v>3</v>
      </c>
      <c r="Q855" t="str">
        <f t="shared" si="83"/>
        <v>&lt;1000</v>
      </c>
    </row>
    <row r="856" spans="1:17">
      <c r="A856">
        <v>855</v>
      </c>
      <c r="B856" s="17">
        <v>42900</v>
      </c>
      <c r="C856" t="str">
        <f t="shared" si="78"/>
        <v>June</v>
      </c>
      <c r="D856">
        <f t="shared" si="79"/>
        <v>2017</v>
      </c>
      <c r="E856" t="s">
        <v>17</v>
      </c>
      <c r="F856" t="s">
        <v>18</v>
      </c>
      <c r="G856" t="s">
        <v>37</v>
      </c>
      <c r="H856">
        <v>399</v>
      </c>
      <c r="I856">
        <v>10</v>
      </c>
      <c r="J856">
        <v>3990</v>
      </c>
      <c r="K856">
        <f t="shared" si="80"/>
        <v>3990</v>
      </c>
      <c r="L856" t="s">
        <v>20</v>
      </c>
      <c r="M856">
        <f t="shared" si="81"/>
        <v>1</v>
      </c>
      <c r="N856" t="s">
        <v>21</v>
      </c>
      <c r="O856" t="s">
        <v>26</v>
      </c>
      <c r="P856" t="str">
        <f t="shared" si="82"/>
        <v>1</v>
      </c>
      <c r="Q856" t="str">
        <f t="shared" si="83"/>
        <v>3000-3999</v>
      </c>
    </row>
    <row r="857" spans="1:17">
      <c r="A857">
        <v>856</v>
      </c>
      <c r="B857" s="17">
        <v>42901</v>
      </c>
      <c r="C857" t="str">
        <f t="shared" si="78"/>
        <v>June</v>
      </c>
      <c r="D857">
        <f t="shared" si="79"/>
        <v>2017</v>
      </c>
      <c r="E857" t="s">
        <v>17</v>
      </c>
      <c r="F857" t="s">
        <v>39</v>
      </c>
      <c r="G857" t="s">
        <v>19</v>
      </c>
      <c r="H857">
        <v>199</v>
      </c>
      <c r="I857">
        <v>1</v>
      </c>
      <c r="J857">
        <v>199</v>
      </c>
      <c r="K857">
        <f t="shared" si="80"/>
        <v>199</v>
      </c>
      <c r="L857" t="s">
        <v>31</v>
      </c>
      <c r="M857">
        <f t="shared" si="81"/>
        <v>2</v>
      </c>
      <c r="N857" t="s">
        <v>34</v>
      </c>
      <c r="O857" t="s">
        <v>36</v>
      </c>
      <c r="P857" t="str">
        <f t="shared" si="82"/>
        <v>4</v>
      </c>
      <c r="Q857" t="str">
        <f t="shared" si="83"/>
        <v>&lt;1000</v>
      </c>
    </row>
    <row r="858" spans="1:17">
      <c r="A858">
        <v>857</v>
      </c>
      <c r="B858" s="17">
        <v>42901</v>
      </c>
      <c r="C858" t="str">
        <f t="shared" si="78"/>
        <v>June</v>
      </c>
      <c r="D858">
        <f t="shared" si="79"/>
        <v>2017</v>
      </c>
      <c r="E858" t="s">
        <v>27</v>
      </c>
      <c r="F858" t="s">
        <v>40</v>
      </c>
      <c r="G858" t="s">
        <v>30</v>
      </c>
      <c r="H858">
        <v>99</v>
      </c>
      <c r="I858">
        <v>6</v>
      </c>
      <c r="J858">
        <v>594</v>
      </c>
      <c r="K858">
        <f t="shared" si="80"/>
        <v>594</v>
      </c>
      <c r="L858" t="s">
        <v>31</v>
      </c>
      <c r="M858">
        <f t="shared" si="81"/>
        <v>2</v>
      </c>
      <c r="N858" t="s">
        <v>34</v>
      </c>
      <c r="O858" t="s">
        <v>22</v>
      </c>
      <c r="P858" t="str">
        <f t="shared" si="82"/>
        <v>2</v>
      </c>
      <c r="Q858" t="str">
        <f t="shared" si="83"/>
        <v>&lt;1000</v>
      </c>
    </row>
    <row r="859" spans="1:17">
      <c r="A859">
        <v>858</v>
      </c>
      <c r="B859" s="17">
        <v>42901</v>
      </c>
      <c r="C859" t="str">
        <f t="shared" si="78"/>
        <v>June</v>
      </c>
      <c r="D859">
        <f t="shared" si="79"/>
        <v>2017</v>
      </c>
      <c r="E859" t="s">
        <v>23</v>
      </c>
      <c r="F859" t="s">
        <v>18</v>
      </c>
      <c r="G859" t="s">
        <v>19</v>
      </c>
      <c r="H859">
        <v>199</v>
      </c>
      <c r="I859">
        <v>10</v>
      </c>
      <c r="J859">
        <v>1990</v>
      </c>
      <c r="K859">
        <f t="shared" si="80"/>
        <v>1990</v>
      </c>
      <c r="L859" t="s">
        <v>31</v>
      </c>
      <c r="M859">
        <f t="shared" si="81"/>
        <v>2</v>
      </c>
      <c r="N859" t="s">
        <v>21</v>
      </c>
      <c r="O859" t="s">
        <v>36</v>
      </c>
      <c r="P859" t="str">
        <f t="shared" si="82"/>
        <v>4</v>
      </c>
      <c r="Q859" t="str">
        <f t="shared" si="83"/>
        <v>1000-1999</v>
      </c>
    </row>
    <row r="860" spans="1:17">
      <c r="A860">
        <v>859</v>
      </c>
      <c r="B860" s="17">
        <v>42901</v>
      </c>
      <c r="C860" t="str">
        <f t="shared" si="78"/>
        <v>June</v>
      </c>
      <c r="D860">
        <f t="shared" si="79"/>
        <v>2017</v>
      </c>
      <c r="E860" t="s">
        <v>23</v>
      </c>
      <c r="F860" t="s">
        <v>18</v>
      </c>
      <c r="G860" t="s">
        <v>32</v>
      </c>
      <c r="H860">
        <v>499</v>
      </c>
      <c r="I860">
        <v>5</v>
      </c>
      <c r="J860">
        <v>2495</v>
      </c>
      <c r="K860">
        <f t="shared" si="80"/>
        <v>2495</v>
      </c>
      <c r="L860" t="s">
        <v>20</v>
      </c>
      <c r="M860">
        <f t="shared" si="81"/>
        <v>1</v>
      </c>
      <c r="N860" t="s">
        <v>21</v>
      </c>
      <c r="O860" t="s">
        <v>36</v>
      </c>
      <c r="P860" t="str">
        <f t="shared" si="82"/>
        <v>4</v>
      </c>
      <c r="Q860" t="str">
        <f t="shared" si="83"/>
        <v>2000-2999</v>
      </c>
    </row>
    <row r="861" spans="1:17">
      <c r="A861">
        <v>860</v>
      </c>
      <c r="B861" s="17">
        <v>42901</v>
      </c>
      <c r="C861" t="str">
        <f t="shared" si="78"/>
        <v>June</v>
      </c>
      <c r="D861">
        <f t="shared" si="79"/>
        <v>2017</v>
      </c>
      <c r="E861" t="s">
        <v>17</v>
      </c>
      <c r="F861" t="s">
        <v>18</v>
      </c>
      <c r="G861" t="s">
        <v>32</v>
      </c>
      <c r="H861">
        <v>499</v>
      </c>
      <c r="I861">
        <v>4</v>
      </c>
      <c r="J861">
        <v>1996</v>
      </c>
      <c r="K861">
        <f t="shared" si="80"/>
        <v>1996</v>
      </c>
      <c r="L861" t="s">
        <v>31</v>
      </c>
      <c r="M861">
        <f t="shared" si="81"/>
        <v>2</v>
      </c>
      <c r="N861" t="s">
        <v>21</v>
      </c>
      <c r="O861" t="s">
        <v>29</v>
      </c>
      <c r="P861" t="str">
        <f t="shared" si="82"/>
        <v>3</v>
      </c>
      <c r="Q861" t="str">
        <f t="shared" si="83"/>
        <v>1000-1999</v>
      </c>
    </row>
    <row r="862" spans="1:17">
      <c r="A862">
        <v>861</v>
      </c>
      <c r="B862" s="17">
        <v>42901</v>
      </c>
      <c r="C862" t="str">
        <f t="shared" si="78"/>
        <v>June</v>
      </c>
      <c r="D862">
        <f t="shared" si="79"/>
        <v>2017</v>
      </c>
      <c r="E862" t="s">
        <v>23</v>
      </c>
      <c r="F862" t="s">
        <v>18</v>
      </c>
      <c r="G862" t="s">
        <v>30</v>
      </c>
      <c r="H862">
        <v>99</v>
      </c>
      <c r="I862">
        <v>7</v>
      </c>
      <c r="J862">
        <v>693</v>
      </c>
      <c r="K862">
        <f t="shared" si="80"/>
        <v>693</v>
      </c>
      <c r="L862" t="s">
        <v>20</v>
      </c>
      <c r="M862">
        <f t="shared" si="81"/>
        <v>1</v>
      </c>
      <c r="N862" t="s">
        <v>21</v>
      </c>
      <c r="O862" t="s">
        <v>29</v>
      </c>
      <c r="P862" t="str">
        <f t="shared" si="82"/>
        <v>3</v>
      </c>
      <c r="Q862" t="str">
        <f t="shared" si="83"/>
        <v>&lt;1000</v>
      </c>
    </row>
    <row r="863" spans="1:17">
      <c r="A863">
        <v>862</v>
      </c>
      <c r="B863" s="17">
        <v>42901</v>
      </c>
      <c r="C863" t="str">
        <f t="shared" si="78"/>
        <v>June</v>
      </c>
      <c r="D863">
        <f t="shared" si="79"/>
        <v>2017</v>
      </c>
      <c r="E863" t="s">
        <v>23</v>
      </c>
      <c r="F863" t="s">
        <v>24</v>
      </c>
      <c r="G863" t="s">
        <v>30</v>
      </c>
      <c r="H863">
        <v>99</v>
      </c>
      <c r="I863">
        <v>7</v>
      </c>
      <c r="J863">
        <v>693</v>
      </c>
      <c r="K863">
        <f t="shared" si="80"/>
        <v>693</v>
      </c>
      <c r="L863" t="s">
        <v>20</v>
      </c>
      <c r="M863">
        <f t="shared" si="81"/>
        <v>1</v>
      </c>
      <c r="N863" t="s">
        <v>21</v>
      </c>
      <c r="O863" t="s">
        <v>29</v>
      </c>
      <c r="P863" t="str">
        <f t="shared" si="82"/>
        <v>3</v>
      </c>
      <c r="Q863" t="str">
        <f t="shared" si="83"/>
        <v>&lt;1000</v>
      </c>
    </row>
    <row r="864" spans="1:17">
      <c r="A864">
        <v>863</v>
      </c>
      <c r="B864" s="17">
        <v>42901</v>
      </c>
      <c r="C864" t="str">
        <f t="shared" si="78"/>
        <v>June</v>
      </c>
      <c r="D864">
        <f t="shared" si="79"/>
        <v>2017</v>
      </c>
      <c r="E864" t="s">
        <v>17</v>
      </c>
      <c r="F864" t="s">
        <v>40</v>
      </c>
      <c r="G864" t="s">
        <v>25</v>
      </c>
      <c r="H864">
        <v>299</v>
      </c>
      <c r="I864">
        <v>9</v>
      </c>
      <c r="J864">
        <v>2691</v>
      </c>
      <c r="K864">
        <f t="shared" si="80"/>
        <v>2691</v>
      </c>
      <c r="L864" t="s">
        <v>20</v>
      </c>
      <c r="M864">
        <f t="shared" si="81"/>
        <v>1</v>
      </c>
      <c r="N864" t="s">
        <v>21</v>
      </c>
      <c r="O864" t="s">
        <v>22</v>
      </c>
      <c r="P864" t="str">
        <f t="shared" si="82"/>
        <v>2</v>
      </c>
      <c r="Q864" t="str">
        <f t="shared" si="83"/>
        <v>2000-2999</v>
      </c>
    </row>
    <row r="865" spans="1:17">
      <c r="A865">
        <v>864</v>
      </c>
      <c r="B865" s="17">
        <v>42901</v>
      </c>
      <c r="C865" t="str">
        <f t="shared" si="78"/>
        <v>June</v>
      </c>
      <c r="D865">
        <f t="shared" si="79"/>
        <v>2017</v>
      </c>
      <c r="E865" t="s">
        <v>17</v>
      </c>
      <c r="F865" t="s">
        <v>35</v>
      </c>
      <c r="G865" t="s">
        <v>19</v>
      </c>
      <c r="H865">
        <v>199</v>
      </c>
      <c r="I865">
        <v>5</v>
      </c>
      <c r="J865">
        <v>995</v>
      </c>
      <c r="K865">
        <f t="shared" si="80"/>
        <v>995</v>
      </c>
      <c r="L865" t="s">
        <v>31</v>
      </c>
      <c r="M865">
        <f t="shared" si="81"/>
        <v>2</v>
      </c>
      <c r="N865" t="s">
        <v>21</v>
      </c>
      <c r="O865" t="s">
        <v>29</v>
      </c>
      <c r="P865" t="str">
        <f t="shared" si="82"/>
        <v>3</v>
      </c>
      <c r="Q865" t="str">
        <f t="shared" si="83"/>
        <v>&lt;1000</v>
      </c>
    </row>
    <row r="866" spans="1:17">
      <c r="A866">
        <v>865</v>
      </c>
      <c r="B866" s="17">
        <v>42902</v>
      </c>
      <c r="C866" t="str">
        <f t="shared" si="78"/>
        <v>June</v>
      </c>
      <c r="D866">
        <f t="shared" si="79"/>
        <v>2017</v>
      </c>
      <c r="E866" t="s">
        <v>27</v>
      </c>
      <c r="F866" t="s">
        <v>28</v>
      </c>
      <c r="G866" t="s">
        <v>25</v>
      </c>
      <c r="H866">
        <v>299</v>
      </c>
      <c r="I866">
        <v>8</v>
      </c>
      <c r="J866">
        <v>2392</v>
      </c>
      <c r="K866">
        <f t="shared" si="80"/>
        <v>2392</v>
      </c>
      <c r="L866" t="s">
        <v>20</v>
      </c>
      <c r="M866">
        <f t="shared" si="81"/>
        <v>1</v>
      </c>
      <c r="N866" t="s">
        <v>21</v>
      </c>
      <c r="O866" t="s">
        <v>26</v>
      </c>
      <c r="P866" t="str">
        <f t="shared" si="82"/>
        <v>1</v>
      </c>
      <c r="Q866" t="str">
        <f t="shared" si="83"/>
        <v>2000-2999</v>
      </c>
    </row>
    <row r="867" spans="1:17">
      <c r="A867">
        <v>866</v>
      </c>
      <c r="B867" s="17">
        <v>42902</v>
      </c>
      <c r="C867" t="str">
        <f t="shared" si="78"/>
        <v>June</v>
      </c>
      <c r="D867">
        <f t="shared" si="79"/>
        <v>2017</v>
      </c>
      <c r="E867" t="s">
        <v>23</v>
      </c>
      <c r="F867" t="s">
        <v>24</v>
      </c>
      <c r="G867" t="s">
        <v>32</v>
      </c>
      <c r="H867">
        <v>499</v>
      </c>
      <c r="I867">
        <v>6</v>
      </c>
      <c r="J867">
        <v>2994</v>
      </c>
      <c r="K867">
        <f t="shared" si="80"/>
        <v>2994</v>
      </c>
      <c r="L867" t="s">
        <v>31</v>
      </c>
      <c r="M867">
        <f t="shared" si="81"/>
        <v>2</v>
      </c>
      <c r="N867" t="s">
        <v>21</v>
      </c>
      <c r="O867" t="s">
        <v>29</v>
      </c>
      <c r="P867" t="str">
        <f t="shared" si="82"/>
        <v>3</v>
      </c>
      <c r="Q867" t="str">
        <f t="shared" si="83"/>
        <v>2000-2999</v>
      </c>
    </row>
    <row r="868" spans="1:17">
      <c r="A868">
        <v>867</v>
      </c>
      <c r="B868" s="17">
        <v>42902</v>
      </c>
      <c r="C868" t="str">
        <f t="shared" si="78"/>
        <v>June</v>
      </c>
      <c r="D868">
        <f t="shared" si="79"/>
        <v>2017</v>
      </c>
      <c r="E868" t="s">
        <v>23</v>
      </c>
      <c r="F868" t="s">
        <v>39</v>
      </c>
      <c r="G868" t="s">
        <v>37</v>
      </c>
      <c r="H868">
        <v>399</v>
      </c>
      <c r="I868">
        <v>3</v>
      </c>
      <c r="J868">
        <v>1197</v>
      </c>
      <c r="K868">
        <f t="shared" si="80"/>
        <v>1197</v>
      </c>
      <c r="L868" t="s">
        <v>20</v>
      </c>
      <c r="M868">
        <f t="shared" si="81"/>
        <v>1</v>
      </c>
      <c r="N868" t="s">
        <v>21</v>
      </c>
      <c r="O868" t="s">
        <v>36</v>
      </c>
      <c r="P868" t="str">
        <f t="shared" si="82"/>
        <v>4</v>
      </c>
      <c r="Q868" t="str">
        <f t="shared" si="83"/>
        <v>1000-1999</v>
      </c>
    </row>
    <row r="869" spans="1:17">
      <c r="A869">
        <v>868</v>
      </c>
      <c r="B869" s="17">
        <v>42902</v>
      </c>
      <c r="C869" t="str">
        <f t="shared" si="78"/>
        <v>June</v>
      </c>
      <c r="D869">
        <f t="shared" si="79"/>
        <v>2017</v>
      </c>
      <c r="E869" t="s">
        <v>27</v>
      </c>
      <c r="F869" t="s">
        <v>24</v>
      </c>
      <c r="G869" t="s">
        <v>37</v>
      </c>
      <c r="H869">
        <v>399</v>
      </c>
      <c r="I869">
        <v>3</v>
      </c>
      <c r="J869">
        <v>1197</v>
      </c>
      <c r="K869">
        <f t="shared" si="80"/>
        <v>1197</v>
      </c>
      <c r="L869" t="s">
        <v>31</v>
      </c>
      <c r="M869">
        <f t="shared" si="81"/>
        <v>2</v>
      </c>
      <c r="N869" t="s">
        <v>21</v>
      </c>
      <c r="O869" t="s">
        <v>29</v>
      </c>
      <c r="P869" t="str">
        <f t="shared" si="82"/>
        <v>3</v>
      </c>
      <c r="Q869" t="str">
        <f t="shared" si="83"/>
        <v>1000-1999</v>
      </c>
    </row>
    <row r="870" spans="1:17">
      <c r="A870">
        <v>869</v>
      </c>
      <c r="B870" s="17">
        <v>42902</v>
      </c>
      <c r="C870" t="str">
        <f t="shared" si="78"/>
        <v>June</v>
      </c>
      <c r="D870">
        <f t="shared" si="79"/>
        <v>2017</v>
      </c>
      <c r="E870" t="s">
        <v>27</v>
      </c>
      <c r="F870" t="s">
        <v>35</v>
      </c>
      <c r="G870" t="s">
        <v>30</v>
      </c>
      <c r="H870">
        <v>99</v>
      </c>
      <c r="I870">
        <v>7</v>
      </c>
      <c r="J870">
        <v>693</v>
      </c>
      <c r="K870">
        <f t="shared" si="80"/>
        <v>693</v>
      </c>
      <c r="L870" t="s">
        <v>31</v>
      </c>
      <c r="M870">
        <f t="shared" si="81"/>
        <v>2</v>
      </c>
      <c r="N870" t="s">
        <v>34</v>
      </c>
      <c r="O870" t="s">
        <v>29</v>
      </c>
      <c r="P870" t="str">
        <f t="shared" si="82"/>
        <v>3</v>
      </c>
      <c r="Q870" t="str">
        <f t="shared" si="83"/>
        <v>&lt;1000</v>
      </c>
    </row>
    <row r="871" spans="1:17">
      <c r="A871">
        <v>870</v>
      </c>
      <c r="B871" s="17">
        <v>42903</v>
      </c>
      <c r="C871" t="str">
        <f t="shared" si="78"/>
        <v>June</v>
      </c>
      <c r="D871">
        <f t="shared" si="79"/>
        <v>2017</v>
      </c>
      <c r="E871" t="s">
        <v>27</v>
      </c>
      <c r="F871" t="s">
        <v>24</v>
      </c>
      <c r="G871" t="s">
        <v>25</v>
      </c>
      <c r="H871">
        <v>299</v>
      </c>
      <c r="I871">
        <v>8</v>
      </c>
      <c r="J871">
        <v>2392</v>
      </c>
      <c r="K871">
        <f t="shared" si="80"/>
        <v>2392</v>
      </c>
      <c r="L871" t="s">
        <v>31</v>
      </c>
      <c r="M871">
        <f t="shared" si="81"/>
        <v>2</v>
      </c>
      <c r="N871" t="s">
        <v>21</v>
      </c>
      <c r="O871" t="s">
        <v>29</v>
      </c>
      <c r="P871" t="str">
        <f t="shared" si="82"/>
        <v>3</v>
      </c>
      <c r="Q871" t="str">
        <f t="shared" si="83"/>
        <v>2000-2999</v>
      </c>
    </row>
    <row r="872" spans="1:17">
      <c r="A872">
        <v>871</v>
      </c>
      <c r="B872" s="17">
        <v>42903</v>
      </c>
      <c r="C872" t="str">
        <f t="shared" si="78"/>
        <v>June</v>
      </c>
      <c r="D872">
        <f t="shared" si="79"/>
        <v>2017</v>
      </c>
      <c r="E872" t="s">
        <v>23</v>
      </c>
      <c r="F872" t="s">
        <v>18</v>
      </c>
      <c r="G872" t="s">
        <v>25</v>
      </c>
      <c r="H872">
        <v>299</v>
      </c>
      <c r="I872">
        <v>4</v>
      </c>
      <c r="J872">
        <v>1196</v>
      </c>
      <c r="K872">
        <f t="shared" si="80"/>
        <v>1196</v>
      </c>
      <c r="L872" t="s">
        <v>20</v>
      </c>
      <c r="M872">
        <f t="shared" si="81"/>
        <v>1</v>
      </c>
      <c r="N872" t="s">
        <v>21</v>
      </c>
      <c r="O872" t="s">
        <v>36</v>
      </c>
      <c r="P872" t="str">
        <f t="shared" si="82"/>
        <v>4</v>
      </c>
      <c r="Q872" t="str">
        <f t="shared" si="83"/>
        <v>1000-1999</v>
      </c>
    </row>
    <row r="873" spans="1:17">
      <c r="A873">
        <v>872</v>
      </c>
      <c r="B873" s="17">
        <v>42903</v>
      </c>
      <c r="C873" t="str">
        <f t="shared" si="78"/>
        <v>June</v>
      </c>
      <c r="D873">
        <f t="shared" si="79"/>
        <v>2017</v>
      </c>
      <c r="E873" t="s">
        <v>17</v>
      </c>
      <c r="F873" t="s">
        <v>28</v>
      </c>
      <c r="G873" t="s">
        <v>32</v>
      </c>
      <c r="H873">
        <v>499</v>
      </c>
      <c r="I873">
        <v>7</v>
      </c>
      <c r="J873">
        <v>3493</v>
      </c>
      <c r="K873">
        <f t="shared" si="80"/>
        <v>3493</v>
      </c>
      <c r="L873" t="s">
        <v>31</v>
      </c>
      <c r="M873">
        <f t="shared" si="81"/>
        <v>2</v>
      </c>
      <c r="N873" t="s">
        <v>21</v>
      </c>
      <c r="O873" t="s">
        <v>22</v>
      </c>
      <c r="P873" t="str">
        <f t="shared" si="82"/>
        <v>2</v>
      </c>
      <c r="Q873" t="str">
        <f t="shared" si="83"/>
        <v>3000-3999</v>
      </c>
    </row>
    <row r="874" spans="1:17">
      <c r="A874">
        <v>873</v>
      </c>
      <c r="B874" s="17">
        <v>42904</v>
      </c>
      <c r="C874" t="str">
        <f t="shared" si="78"/>
        <v>June</v>
      </c>
      <c r="D874">
        <f t="shared" si="79"/>
        <v>2017</v>
      </c>
      <c r="E874" t="s">
        <v>23</v>
      </c>
      <c r="F874" t="s">
        <v>24</v>
      </c>
      <c r="G874" t="s">
        <v>37</v>
      </c>
      <c r="H874">
        <v>399</v>
      </c>
      <c r="I874">
        <v>3</v>
      </c>
      <c r="J874">
        <v>1197</v>
      </c>
      <c r="K874">
        <f t="shared" si="80"/>
        <v>1197</v>
      </c>
      <c r="L874" t="s">
        <v>31</v>
      </c>
      <c r="M874">
        <f t="shared" si="81"/>
        <v>2</v>
      </c>
      <c r="N874" t="s">
        <v>21</v>
      </c>
      <c r="O874" t="s">
        <v>29</v>
      </c>
      <c r="P874" t="str">
        <f t="shared" si="82"/>
        <v>3</v>
      </c>
      <c r="Q874" t="str">
        <f t="shared" si="83"/>
        <v>1000-1999</v>
      </c>
    </row>
    <row r="875" spans="1:17">
      <c r="A875">
        <v>874</v>
      </c>
      <c r="B875" s="17">
        <v>42904</v>
      </c>
      <c r="C875" t="str">
        <f t="shared" si="78"/>
        <v>June</v>
      </c>
      <c r="D875">
        <f t="shared" si="79"/>
        <v>2017</v>
      </c>
      <c r="E875" t="s">
        <v>27</v>
      </c>
      <c r="F875" t="s">
        <v>40</v>
      </c>
      <c r="G875" t="s">
        <v>32</v>
      </c>
      <c r="H875">
        <v>499</v>
      </c>
      <c r="I875">
        <v>10</v>
      </c>
      <c r="J875">
        <v>4990</v>
      </c>
      <c r="K875">
        <f t="shared" si="80"/>
        <v>4990</v>
      </c>
      <c r="L875" t="s">
        <v>31</v>
      </c>
      <c r="M875">
        <f t="shared" si="81"/>
        <v>2</v>
      </c>
      <c r="N875" t="s">
        <v>21</v>
      </c>
      <c r="O875" t="s">
        <v>38</v>
      </c>
      <c r="P875" t="str">
        <f t="shared" si="82"/>
        <v>5</v>
      </c>
      <c r="Q875" t="str">
        <f t="shared" si="83"/>
        <v>&gt;4000</v>
      </c>
    </row>
    <row r="876" spans="1:17">
      <c r="A876">
        <v>875</v>
      </c>
      <c r="B876" s="17">
        <v>42904</v>
      </c>
      <c r="C876" t="str">
        <f t="shared" si="78"/>
        <v>June</v>
      </c>
      <c r="D876">
        <f t="shared" si="79"/>
        <v>2017</v>
      </c>
      <c r="E876" t="s">
        <v>17</v>
      </c>
      <c r="F876" t="s">
        <v>28</v>
      </c>
      <c r="G876" t="s">
        <v>19</v>
      </c>
      <c r="H876">
        <v>199</v>
      </c>
      <c r="I876">
        <v>3</v>
      </c>
      <c r="J876">
        <v>597</v>
      </c>
      <c r="K876">
        <f t="shared" si="80"/>
        <v>597</v>
      </c>
      <c r="L876" t="s">
        <v>31</v>
      </c>
      <c r="M876">
        <f t="shared" si="81"/>
        <v>2</v>
      </c>
      <c r="N876" t="s">
        <v>21</v>
      </c>
      <c r="O876" t="s">
        <v>36</v>
      </c>
      <c r="P876" t="str">
        <f t="shared" si="82"/>
        <v>4</v>
      </c>
      <c r="Q876" t="str">
        <f t="shared" si="83"/>
        <v>&lt;1000</v>
      </c>
    </row>
    <row r="877" spans="1:17">
      <c r="A877">
        <v>876</v>
      </c>
      <c r="B877" s="17">
        <v>42904</v>
      </c>
      <c r="C877" t="str">
        <f t="shared" si="78"/>
        <v>June</v>
      </c>
      <c r="D877">
        <f t="shared" si="79"/>
        <v>2017</v>
      </c>
      <c r="E877" t="s">
        <v>23</v>
      </c>
      <c r="F877" t="s">
        <v>35</v>
      </c>
      <c r="G877" t="s">
        <v>37</v>
      </c>
      <c r="H877">
        <v>399</v>
      </c>
      <c r="I877">
        <v>7</v>
      </c>
      <c r="J877">
        <v>2793</v>
      </c>
      <c r="K877">
        <f t="shared" si="80"/>
        <v>2793</v>
      </c>
      <c r="L877" t="s">
        <v>31</v>
      </c>
      <c r="M877">
        <f t="shared" si="81"/>
        <v>2</v>
      </c>
      <c r="N877" t="s">
        <v>21</v>
      </c>
      <c r="O877" t="s">
        <v>36</v>
      </c>
      <c r="P877" t="str">
        <f t="shared" si="82"/>
        <v>4</v>
      </c>
      <c r="Q877" t="str">
        <f t="shared" si="83"/>
        <v>2000-2999</v>
      </c>
    </row>
    <row r="878" spans="1:17">
      <c r="A878">
        <v>877</v>
      </c>
      <c r="B878" s="17">
        <v>42904</v>
      </c>
      <c r="C878" t="str">
        <f t="shared" si="78"/>
        <v>June</v>
      </c>
      <c r="D878">
        <f t="shared" si="79"/>
        <v>2017</v>
      </c>
      <c r="E878" t="s">
        <v>23</v>
      </c>
      <c r="F878" t="s">
        <v>39</v>
      </c>
      <c r="G878" t="s">
        <v>25</v>
      </c>
      <c r="H878">
        <v>299</v>
      </c>
      <c r="I878">
        <v>6</v>
      </c>
      <c r="J878">
        <v>1794</v>
      </c>
      <c r="K878">
        <f t="shared" si="80"/>
        <v>1794</v>
      </c>
      <c r="L878" t="s">
        <v>31</v>
      </c>
      <c r="M878">
        <f t="shared" si="81"/>
        <v>2</v>
      </c>
      <c r="N878" t="s">
        <v>34</v>
      </c>
      <c r="O878" t="s">
        <v>36</v>
      </c>
      <c r="P878" t="str">
        <f t="shared" si="82"/>
        <v>4</v>
      </c>
      <c r="Q878" t="str">
        <f t="shared" si="83"/>
        <v>1000-1999</v>
      </c>
    </row>
    <row r="879" spans="1:17">
      <c r="A879">
        <v>878</v>
      </c>
      <c r="B879" s="17">
        <v>42904</v>
      </c>
      <c r="C879" t="str">
        <f t="shared" si="78"/>
        <v>June</v>
      </c>
      <c r="D879">
        <f t="shared" si="79"/>
        <v>2017</v>
      </c>
      <c r="E879" t="s">
        <v>17</v>
      </c>
      <c r="F879" t="s">
        <v>28</v>
      </c>
      <c r="G879" t="s">
        <v>30</v>
      </c>
      <c r="H879">
        <v>99</v>
      </c>
      <c r="I879">
        <v>2</v>
      </c>
      <c r="J879">
        <v>198</v>
      </c>
      <c r="K879">
        <f t="shared" si="80"/>
        <v>198</v>
      </c>
      <c r="L879" t="s">
        <v>20</v>
      </c>
      <c r="M879">
        <f t="shared" si="81"/>
        <v>1</v>
      </c>
      <c r="N879" t="s">
        <v>21</v>
      </c>
      <c r="O879" t="s">
        <v>29</v>
      </c>
      <c r="P879" t="str">
        <f t="shared" si="82"/>
        <v>3</v>
      </c>
      <c r="Q879" t="str">
        <f t="shared" si="83"/>
        <v>&lt;1000</v>
      </c>
    </row>
    <row r="880" spans="1:17">
      <c r="A880">
        <v>879</v>
      </c>
      <c r="B880" s="17">
        <v>42904</v>
      </c>
      <c r="C880" t="str">
        <f t="shared" si="78"/>
        <v>June</v>
      </c>
      <c r="D880">
        <f t="shared" si="79"/>
        <v>2017</v>
      </c>
      <c r="E880" t="s">
        <v>23</v>
      </c>
      <c r="F880" t="s">
        <v>40</v>
      </c>
      <c r="G880" t="s">
        <v>32</v>
      </c>
      <c r="H880">
        <v>499</v>
      </c>
      <c r="I880">
        <v>7</v>
      </c>
      <c r="J880">
        <v>3493</v>
      </c>
      <c r="K880">
        <f t="shared" si="80"/>
        <v>3493</v>
      </c>
      <c r="L880" t="s">
        <v>20</v>
      </c>
      <c r="M880">
        <f t="shared" si="81"/>
        <v>1</v>
      </c>
      <c r="N880" t="s">
        <v>21</v>
      </c>
      <c r="O880" t="s">
        <v>29</v>
      </c>
      <c r="P880" t="str">
        <f t="shared" si="82"/>
        <v>3</v>
      </c>
      <c r="Q880" t="str">
        <f t="shared" si="83"/>
        <v>3000-3999</v>
      </c>
    </row>
    <row r="881" spans="1:17">
      <c r="A881">
        <v>880</v>
      </c>
      <c r="B881" s="17">
        <v>42905</v>
      </c>
      <c r="C881" t="str">
        <f t="shared" si="78"/>
        <v>June</v>
      </c>
      <c r="D881">
        <f t="shared" si="79"/>
        <v>2017</v>
      </c>
      <c r="E881" t="s">
        <v>27</v>
      </c>
      <c r="F881" t="s">
        <v>40</v>
      </c>
      <c r="G881" t="s">
        <v>19</v>
      </c>
      <c r="H881">
        <v>199</v>
      </c>
      <c r="I881">
        <v>2</v>
      </c>
      <c r="J881">
        <v>398</v>
      </c>
      <c r="K881">
        <f t="shared" si="80"/>
        <v>398</v>
      </c>
      <c r="L881" t="s">
        <v>20</v>
      </c>
      <c r="M881">
        <f t="shared" si="81"/>
        <v>1</v>
      </c>
      <c r="N881" t="s">
        <v>21</v>
      </c>
      <c r="O881" t="s">
        <v>26</v>
      </c>
      <c r="P881" t="str">
        <f t="shared" si="82"/>
        <v>1</v>
      </c>
      <c r="Q881" t="str">
        <f t="shared" si="83"/>
        <v>&lt;1000</v>
      </c>
    </row>
    <row r="882" spans="1:17">
      <c r="A882">
        <v>881</v>
      </c>
      <c r="B882" s="17">
        <v>42905</v>
      </c>
      <c r="C882" t="str">
        <f t="shared" si="78"/>
        <v>June</v>
      </c>
      <c r="D882">
        <f t="shared" si="79"/>
        <v>2017</v>
      </c>
      <c r="E882" t="s">
        <v>23</v>
      </c>
      <c r="F882" t="s">
        <v>40</v>
      </c>
      <c r="G882" t="s">
        <v>32</v>
      </c>
      <c r="H882">
        <v>499</v>
      </c>
      <c r="I882">
        <v>4</v>
      </c>
      <c r="J882">
        <v>1996</v>
      </c>
      <c r="K882">
        <f t="shared" si="80"/>
        <v>1996</v>
      </c>
      <c r="L882" t="s">
        <v>20</v>
      </c>
      <c r="M882">
        <f t="shared" si="81"/>
        <v>1</v>
      </c>
      <c r="N882" t="s">
        <v>21</v>
      </c>
      <c r="O882" t="s">
        <v>29</v>
      </c>
      <c r="P882" t="str">
        <f t="shared" si="82"/>
        <v>3</v>
      </c>
      <c r="Q882" t="str">
        <f t="shared" si="83"/>
        <v>1000-1999</v>
      </c>
    </row>
    <row r="883" spans="1:17">
      <c r="A883">
        <v>882</v>
      </c>
      <c r="B883" s="17">
        <v>42905</v>
      </c>
      <c r="C883" t="str">
        <f t="shared" si="78"/>
        <v>June</v>
      </c>
      <c r="D883">
        <f t="shared" si="79"/>
        <v>2017</v>
      </c>
      <c r="E883" t="s">
        <v>17</v>
      </c>
      <c r="F883" t="s">
        <v>24</v>
      </c>
      <c r="G883" t="s">
        <v>19</v>
      </c>
      <c r="H883">
        <v>199</v>
      </c>
      <c r="I883">
        <v>4</v>
      </c>
      <c r="J883">
        <v>796</v>
      </c>
      <c r="K883">
        <f t="shared" si="80"/>
        <v>796</v>
      </c>
      <c r="L883" t="s">
        <v>31</v>
      </c>
      <c r="M883">
        <f t="shared" si="81"/>
        <v>2</v>
      </c>
      <c r="N883" t="s">
        <v>21</v>
      </c>
      <c r="O883" t="s">
        <v>22</v>
      </c>
      <c r="P883" t="str">
        <f t="shared" si="82"/>
        <v>2</v>
      </c>
      <c r="Q883" t="str">
        <f t="shared" si="83"/>
        <v>&lt;1000</v>
      </c>
    </row>
    <row r="884" spans="1:17">
      <c r="A884">
        <v>883</v>
      </c>
      <c r="B884" s="17">
        <v>42906</v>
      </c>
      <c r="C884" t="str">
        <f t="shared" si="78"/>
        <v>June</v>
      </c>
      <c r="D884">
        <f t="shared" si="79"/>
        <v>2017</v>
      </c>
      <c r="E884" t="s">
        <v>17</v>
      </c>
      <c r="F884" t="s">
        <v>28</v>
      </c>
      <c r="G884" t="s">
        <v>19</v>
      </c>
      <c r="H884">
        <v>199</v>
      </c>
      <c r="I884">
        <v>7</v>
      </c>
      <c r="J884">
        <v>1393</v>
      </c>
      <c r="K884">
        <f t="shared" si="80"/>
        <v>1393</v>
      </c>
      <c r="L884" t="s">
        <v>31</v>
      </c>
      <c r="M884">
        <f t="shared" si="81"/>
        <v>2</v>
      </c>
      <c r="N884" t="s">
        <v>21</v>
      </c>
      <c r="O884" t="s">
        <v>38</v>
      </c>
      <c r="P884" t="str">
        <f t="shared" si="82"/>
        <v>5</v>
      </c>
      <c r="Q884" t="str">
        <f t="shared" si="83"/>
        <v>1000-1999</v>
      </c>
    </row>
    <row r="885" spans="1:17">
      <c r="A885">
        <v>884</v>
      </c>
      <c r="B885" s="17">
        <v>42907</v>
      </c>
      <c r="C885" t="str">
        <f t="shared" si="78"/>
        <v>June</v>
      </c>
      <c r="D885">
        <f t="shared" si="79"/>
        <v>2017</v>
      </c>
      <c r="E885" t="s">
        <v>27</v>
      </c>
      <c r="F885" t="s">
        <v>35</v>
      </c>
      <c r="G885" t="s">
        <v>19</v>
      </c>
      <c r="H885">
        <v>199</v>
      </c>
      <c r="I885">
        <v>10</v>
      </c>
      <c r="J885">
        <v>1990</v>
      </c>
      <c r="K885">
        <f t="shared" si="80"/>
        <v>1990</v>
      </c>
      <c r="L885" t="s">
        <v>20</v>
      </c>
      <c r="M885">
        <f t="shared" si="81"/>
        <v>1</v>
      </c>
      <c r="N885" t="s">
        <v>21</v>
      </c>
      <c r="O885" t="s">
        <v>22</v>
      </c>
      <c r="P885" t="str">
        <f t="shared" si="82"/>
        <v>2</v>
      </c>
      <c r="Q885" t="str">
        <f t="shared" si="83"/>
        <v>1000-1999</v>
      </c>
    </row>
    <row r="886" spans="1:17">
      <c r="A886">
        <v>885</v>
      </c>
      <c r="B886" s="17">
        <v>42907</v>
      </c>
      <c r="C886" t="str">
        <f t="shared" si="78"/>
        <v>June</v>
      </c>
      <c r="D886">
        <f t="shared" si="79"/>
        <v>2017</v>
      </c>
      <c r="E886" t="s">
        <v>23</v>
      </c>
      <c r="F886" t="s">
        <v>40</v>
      </c>
      <c r="G886" t="s">
        <v>32</v>
      </c>
      <c r="H886">
        <v>499</v>
      </c>
      <c r="I886">
        <v>7</v>
      </c>
      <c r="J886">
        <v>3493</v>
      </c>
      <c r="K886">
        <f t="shared" si="80"/>
        <v>3493</v>
      </c>
      <c r="L886" t="s">
        <v>31</v>
      </c>
      <c r="M886">
        <f t="shared" si="81"/>
        <v>2</v>
      </c>
      <c r="N886" t="s">
        <v>21</v>
      </c>
      <c r="O886" t="s">
        <v>26</v>
      </c>
      <c r="P886" t="str">
        <f t="shared" si="82"/>
        <v>1</v>
      </c>
      <c r="Q886" t="str">
        <f t="shared" si="83"/>
        <v>3000-3999</v>
      </c>
    </row>
    <row r="887" spans="1:17">
      <c r="A887">
        <v>886</v>
      </c>
      <c r="B887" s="17">
        <v>42907</v>
      </c>
      <c r="C887" t="str">
        <f t="shared" si="78"/>
        <v>June</v>
      </c>
      <c r="D887">
        <f t="shared" si="79"/>
        <v>2017</v>
      </c>
      <c r="E887" t="s">
        <v>23</v>
      </c>
      <c r="F887" t="s">
        <v>24</v>
      </c>
      <c r="G887" t="s">
        <v>19</v>
      </c>
      <c r="H887">
        <v>199</v>
      </c>
      <c r="I887">
        <v>3</v>
      </c>
      <c r="J887">
        <v>597</v>
      </c>
      <c r="K887">
        <f t="shared" si="80"/>
        <v>597</v>
      </c>
      <c r="L887" t="s">
        <v>20</v>
      </c>
      <c r="M887">
        <f t="shared" si="81"/>
        <v>1</v>
      </c>
      <c r="N887" t="s">
        <v>21</v>
      </c>
      <c r="O887" t="s">
        <v>36</v>
      </c>
      <c r="P887" t="str">
        <f t="shared" si="82"/>
        <v>4</v>
      </c>
      <c r="Q887" t="str">
        <f t="shared" si="83"/>
        <v>&lt;1000</v>
      </c>
    </row>
    <row r="888" spans="1:17">
      <c r="A888">
        <v>887</v>
      </c>
      <c r="B888" s="17">
        <v>42908</v>
      </c>
      <c r="C888" t="str">
        <f t="shared" si="78"/>
        <v>June</v>
      </c>
      <c r="D888">
        <f t="shared" si="79"/>
        <v>2017</v>
      </c>
      <c r="E888" t="s">
        <v>23</v>
      </c>
      <c r="F888" t="s">
        <v>24</v>
      </c>
      <c r="G888" t="s">
        <v>37</v>
      </c>
      <c r="H888">
        <v>399</v>
      </c>
      <c r="I888">
        <v>10</v>
      </c>
      <c r="J888">
        <v>3990</v>
      </c>
      <c r="K888">
        <f t="shared" si="80"/>
        <v>3990</v>
      </c>
      <c r="L888" t="s">
        <v>20</v>
      </c>
      <c r="M888">
        <f t="shared" si="81"/>
        <v>1</v>
      </c>
      <c r="N888" t="s">
        <v>21</v>
      </c>
      <c r="O888" t="s">
        <v>38</v>
      </c>
      <c r="P888" t="str">
        <f t="shared" si="82"/>
        <v>5</v>
      </c>
      <c r="Q888" t="str">
        <f t="shared" si="83"/>
        <v>3000-3999</v>
      </c>
    </row>
    <row r="889" spans="1:17">
      <c r="A889">
        <v>888</v>
      </c>
      <c r="B889" s="17">
        <v>42909</v>
      </c>
      <c r="C889" t="str">
        <f t="shared" si="78"/>
        <v>June</v>
      </c>
      <c r="D889">
        <f t="shared" si="79"/>
        <v>2017</v>
      </c>
      <c r="E889" t="s">
        <v>23</v>
      </c>
      <c r="F889" t="s">
        <v>35</v>
      </c>
      <c r="G889" t="s">
        <v>32</v>
      </c>
      <c r="H889">
        <v>499</v>
      </c>
      <c r="I889">
        <v>10</v>
      </c>
      <c r="J889">
        <v>4990</v>
      </c>
      <c r="K889">
        <f t="shared" si="80"/>
        <v>4990</v>
      </c>
      <c r="L889" t="s">
        <v>31</v>
      </c>
      <c r="M889">
        <f t="shared" si="81"/>
        <v>2</v>
      </c>
      <c r="N889" t="s">
        <v>21</v>
      </c>
      <c r="O889" t="s">
        <v>36</v>
      </c>
      <c r="P889" t="str">
        <f t="shared" si="82"/>
        <v>4</v>
      </c>
      <c r="Q889" t="str">
        <f t="shared" si="83"/>
        <v>&gt;4000</v>
      </c>
    </row>
    <row r="890" spans="1:17">
      <c r="A890">
        <v>889</v>
      </c>
      <c r="B890" s="17">
        <v>42910</v>
      </c>
      <c r="C890" t="str">
        <f t="shared" si="78"/>
        <v>June</v>
      </c>
      <c r="D890">
        <f t="shared" si="79"/>
        <v>2017</v>
      </c>
      <c r="E890" t="s">
        <v>27</v>
      </c>
      <c r="F890" t="s">
        <v>24</v>
      </c>
      <c r="G890" t="s">
        <v>19</v>
      </c>
      <c r="H890">
        <v>199</v>
      </c>
      <c r="I890">
        <v>4</v>
      </c>
      <c r="J890">
        <v>796</v>
      </c>
      <c r="K890">
        <f t="shared" si="80"/>
        <v>796</v>
      </c>
      <c r="L890" t="s">
        <v>20</v>
      </c>
      <c r="M890">
        <f t="shared" si="81"/>
        <v>1</v>
      </c>
      <c r="N890" t="s">
        <v>34</v>
      </c>
      <c r="O890" t="s">
        <v>29</v>
      </c>
      <c r="P890" t="str">
        <f t="shared" si="82"/>
        <v>3</v>
      </c>
      <c r="Q890" t="str">
        <f t="shared" si="83"/>
        <v>&lt;1000</v>
      </c>
    </row>
    <row r="891" spans="1:17">
      <c r="A891">
        <v>890</v>
      </c>
      <c r="B891" s="17">
        <v>42910</v>
      </c>
      <c r="C891" t="str">
        <f t="shared" si="78"/>
        <v>June</v>
      </c>
      <c r="D891">
        <f t="shared" si="79"/>
        <v>2017</v>
      </c>
      <c r="E891" t="s">
        <v>27</v>
      </c>
      <c r="F891" t="s">
        <v>35</v>
      </c>
      <c r="G891" t="s">
        <v>19</v>
      </c>
      <c r="H891">
        <v>199</v>
      </c>
      <c r="I891">
        <v>10</v>
      </c>
      <c r="J891">
        <v>1990</v>
      </c>
      <c r="K891">
        <f t="shared" si="80"/>
        <v>1990</v>
      </c>
      <c r="L891" t="s">
        <v>20</v>
      </c>
      <c r="M891">
        <f t="shared" si="81"/>
        <v>1</v>
      </c>
      <c r="N891" t="s">
        <v>21</v>
      </c>
      <c r="O891" t="s">
        <v>22</v>
      </c>
      <c r="P891" t="str">
        <f t="shared" si="82"/>
        <v>2</v>
      </c>
      <c r="Q891" t="str">
        <f t="shared" si="83"/>
        <v>1000-1999</v>
      </c>
    </row>
    <row r="892" spans="1:17">
      <c r="A892">
        <v>891</v>
      </c>
      <c r="B892" s="17">
        <v>42910</v>
      </c>
      <c r="C892" t="str">
        <f t="shared" si="78"/>
        <v>June</v>
      </c>
      <c r="D892">
        <f t="shared" si="79"/>
        <v>2017</v>
      </c>
      <c r="E892" t="s">
        <v>23</v>
      </c>
      <c r="F892" t="s">
        <v>28</v>
      </c>
      <c r="G892" t="s">
        <v>30</v>
      </c>
      <c r="H892">
        <v>99</v>
      </c>
      <c r="I892">
        <v>7</v>
      </c>
      <c r="J892">
        <v>693</v>
      </c>
      <c r="K892">
        <f t="shared" si="80"/>
        <v>693</v>
      </c>
      <c r="L892" t="s">
        <v>31</v>
      </c>
      <c r="M892">
        <f t="shared" si="81"/>
        <v>2</v>
      </c>
      <c r="N892" t="s">
        <v>21</v>
      </c>
      <c r="O892" t="s">
        <v>36</v>
      </c>
      <c r="P892" t="str">
        <f t="shared" si="82"/>
        <v>4</v>
      </c>
      <c r="Q892" t="str">
        <f t="shared" si="83"/>
        <v>&lt;1000</v>
      </c>
    </row>
    <row r="893" spans="1:17">
      <c r="A893">
        <v>892</v>
      </c>
      <c r="B893" s="17">
        <v>42910</v>
      </c>
      <c r="C893" t="str">
        <f t="shared" si="78"/>
        <v>June</v>
      </c>
      <c r="D893">
        <f t="shared" si="79"/>
        <v>2017</v>
      </c>
      <c r="E893" t="s">
        <v>27</v>
      </c>
      <c r="F893" t="s">
        <v>33</v>
      </c>
      <c r="G893" t="s">
        <v>25</v>
      </c>
      <c r="H893">
        <v>299</v>
      </c>
      <c r="I893">
        <v>3</v>
      </c>
      <c r="J893">
        <v>897</v>
      </c>
      <c r="K893">
        <f t="shared" si="80"/>
        <v>897</v>
      </c>
      <c r="L893" t="s">
        <v>31</v>
      </c>
      <c r="M893">
        <f t="shared" si="81"/>
        <v>2</v>
      </c>
      <c r="N893" t="s">
        <v>21</v>
      </c>
      <c r="O893" t="s">
        <v>22</v>
      </c>
      <c r="P893" t="str">
        <f t="shared" si="82"/>
        <v>2</v>
      </c>
      <c r="Q893" t="str">
        <f t="shared" si="83"/>
        <v>&lt;1000</v>
      </c>
    </row>
    <row r="894" spans="1:17">
      <c r="A894">
        <v>893</v>
      </c>
      <c r="B894" s="17">
        <v>42910</v>
      </c>
      <c r="C894" t="str">
        <f t="shared" si="78"/>
        <v>June</v>
      </c>
      <c r="D894">
        <f t="shared" si="79"/>
        <v>2017</v>
      </c>
      <c r="E894" t="s">
        <v>27</v>
      </c>
      <c r="F894" t="s">
        <v>33</v>
      </c>
      <c r="G894" t="s">
        <v>37</v>
      </c>
      <c r="H894">
        <v>399</v>
      </c>
      <c r="I894">
        <v>3</v>
      </c>
      <c r="J894">
        <v>1197</v>
      </c>
      <c r="K894">
        <f t="shared" si="80"/>
        <v>1197</v>
      </c>
      <c r="L894" t="s">
        <v>31</v>
      </c>
      <c r="M894">
        <f t="shared" si="81"/>
        <v>2</v>
      </c>
      <c r="N894" t="s">
        <v>21</v>
      </c>
      <c r="O894" t="s">
        <v>38</v>
      </c>
      <c r="P894" t="str">
        <f t="shared" si="82"/>
        <v>5</v>
      </c>
      <c r="Q894" t="str">
        <f t="shared" si="83"/>
        <v>1000-1999</v>
      </c>
    </row>
    <row r="895" spans="1:17">
      <c r="A895">
        <v>894</v>
      </c>
      <c r="B895" s="17">
        <v>42910</v>
      </c>
      <c r="C895" t="str">
        <f t="shared" si="78"/>
        <v>June</v>
      </c>
      <c r="D895">
        <f t="shared" si="79"/>
        <v>2017</v>
      </c>
      <c r="E895" t="s">
        <v>23</v>
      </c>
      <c r="F895" t="s">
        <v>39</v>
      </c>
      <c r="G895" t="s">
        <v>25</v>
      </c>
      <c r="H895">
        <v>299</v>
      </c>
      <c r="I895">
        <v>3</v>
      </c>
      <c r="J895">
        <v>897</v>
      </c>
      <c r="K895">
        <f t="shared" si="80"/>
        <v>897</v>
      </c>
      <c r="L895" t="s">
        <v>20</v>
      </c>
      <c r="M895">
        <f t="shared" si="81"/>
        <v>1</v>
      </c>
      <c r="N895" t="s">
        <v>21</v>
      </c>
      <c r="O895" t="s">
        <v>29</v>
      </c>
      <c r="P895" t="str">
        <f t="shared" si="82"/>
        <v>3</v>
      </c>
      <c r="Q895" t="str">
        <f t="shared" si="83"/>
        <v>&lt;1000</v>
      </c>
    </row>
    <row r="896" spans="1:17">
      <c r="A896">
        <v>895</v>
      </c>
      <c r="B896" s="17">
        <v>42910</v>
      </c>
      <c r="C896" t="str">
        <f t="shared" si="78"/>
        <v>June</v>
      </c>
      <c r="D896">
        <f t="shared" si="79"/>
        <v>2017</v>
      </c>
      <c r="E896" t="s">
        <v>27</v>
      </c>
      <c r="F896" t="s">
        <v>24</v>
      </c>
      <c r="G896" t="s">
        <v>37</v>
      </c>
      <c r="H896">
        <v>399</v>
      </c>
      <c r="I896">
        <v>6</v>
      </c>
      <c r="J896">
        <v>2394</v>
      </c>
      <c r="K896">
        <f t="shared" si="80"/>
        <v>2394</v>
      </c>
      <c r="L896" t="s">
        <v>20</v>
      </c>
      <c r="M896">
        <f t="shared" si="81"/>
        <v>1</v>
      </c>
      <c r="N896" t="s">
        <v>21</v>
      </c>
      <c r="O896" t="s">
        <v>22</v>
      </c>
      <c r="P896" t="str">
        <f t="shared" si="82"/>
        <v>2</v>
      </c>
      <c r="Q896" t="str">
        <f t="shared" si="83"/>
        <v>2000-2999</v>
      </c>
    </row>
    <row r="897" spans="1:17">
      <c r="A897">
        <v>896</v>
      </c>
      <c r="B897" s="17">
        <v>42911</v>
      </c>
      <c r="C897" t="str">
        <f t="shared" si="78"/>
        <v>June</v>
      </c>
      <c r="D897">
        <f t="shared" si="79"/>
        <v>2017</v>
      </c>
      <c r="E897" t="s">
        <v>27</v>
      </c>
      <c r="F897" t="s">
        <v>33</v>
      </c>
      <c r="G897" t="s">
        <v>25</v>
      </c>
      <c r="H897">
        <v>299</v>
      </c>
      <c r="I897">
        <v>6</v>
      </c>
      <c r="J897">
        <v>1794</v>
      </c>
      <c r="K897">
        <f t="shared" si="80"/>
        <v>1794</v>
      </c>
      <c r="L897" t="s">
        <v>31</v>
      </c>
      <c r="M897">
        <f t="shared" si="81"/>
        <v>2</v>
      </c>
      <c r="N897" t="s">
        <v>21</v>
      </c>
      <c r="O897" t="s">
        <v>26</v>
      </c>
      <c r="P897" t="str">
        <f t="shared" si="82"/>
        <v>1</v>
      </c>
      <c r="Q897" t="str">
        <f t="shared" si="83"/>
        <v>1000-1999</v>
      </c>
    </row>
    <row r="898" spans="1:17">
      <c r="A898">
        <v>897</v>
      </c>
      <c r="B898" s="17">
        <v>42911</v>
      </c>
      <c r="C898" t="str">
        <f t="shared" si="78"/>
        <v>June</v>
      </c>
      <c r="D898">
        <f t="shared" si="79"/>
        <v>2017</v>
      </c>
      <c r="E898" t="s">
        <v>17</v>
      </c>
      <c r="F898" t="s">
        <v>35</v>
      </c>
      <c r="G898" t="s">
        <v>37</v>
      </c>
      <c r="H898">
        <v>399</v>
      </c>
      <c r="I898">
        <v>4</v>
      </c>
      <c r="J898">
        <v>1596</v>
      </c>
      <c r="K898">
        <f t="shared" si="80"/>
        <v>1596</v>
      </c>
      <c r="L898" t="s">
        <v>20</v>
      </c>
      <c r="M898">
        <f t="shared" si="81"/>
        <v>1</v>
      </c>
      <c r="N898" t="s">
        <v>21</v>
      </c>
      <c r="O898" t="s">
        <v>29</v>
      </c>
      <c r="P898" t="str">
        <f t="shared" si="82"/>
        <v>3</v>
      </c>
      <c r="Q898" t="str">
        <f t="shared" si="83"/>
        <v>1000-1999</v>
      </c>
    </row>
    <row r="899" spans="1:17">
      <c r="A899">
        <v>898</v>
      </c>
      <c r="B899" s="17">
        <v>42911</v>
      </c>
      <c r="C899" t="str">
        <f t="shared" ref="C899:C962" si="84">TEXT(B899,"MMMM")</f>
        <v>June</v>
      </c>
      <c r="D899">
        <f t="shared" ref="D899:D962" si="85">YEAR(B899)</f>
        <v>2017</v>
      </c>
      <c r="E899" t="s">
        <v>17</v>
      </c>
      <c r="F899" t="s">
        <v>33</v>
      </c>
      <c r="G899" t="s">
        <v>37</v>
      </c>
      <c r="H899">
        <v>399</v>
      </c>
      <c r="I899">
        <v>1</v>
      </c>
      <c r="J899">
        <v>399</v>
      </c>
      <c r="K899">
        <f t="shared" ref="K899:K962" si="86">H899*I899</f>
        <v>399</v>
      </c>
      <c r="L899" t="s">
        <v>20</v>
      </c>
      <c r="M899">
        <f t="shared" ref="M899:M962" si="87">IF(L899="on-time",1,2)</f>
        <v>1</v>
      </c>
      <c r="N899" t="s">
        <v>21</v>
      </c>
      <c r="O899" t="s">
        <v>36</v>
      </c>
      <c r="P899" t="str">
        <f t="shared" ref="P899:P962" si="88">MID(O899,2,1)</f>
        <v>4</v>
      </c>
      <c r="Q899" t="str">
        <f t="shared" ref="Q899:Q962" si="89">_xlfn.IFS(J:J&lt;1000,"&lt;1000",AND(J:J&gt;=1000,J:J&lt;2000),"1000-1999",AND(J:J&gt;=2000,J:J&lt;3000),"2000-2999",AND(J:J&gt;=3000,J:J&lt;4000),"3000-3999",J:J&gt;4000,"&gt;4000")</f>
        <v>&lt;1000</v>
      </c>
    </row>
    <row r="900" spans="1:17">
      <c r="A900">
        <v>899</v>
      </c>
      <c r="B900" s="17">
        <v>42912</v>
      </c>
      <c r="C900" t="str">
        <f t="shared" si="84"/>
        <v>June</v>
      </c>
      <c r="D900">
        <f t="shared" si="85"/>
        <v>2017</v>
      </c>
      <c r="E900" t="s">
        <v>17</v>
      </c>
      <c r="F900" t="s">
        <v>35</v>
      </c>
      <c r="G900" t="s">
        <v>19</v>
      </c>
      <c r="H900">
        <v>199</v>
      </c>
      <c r="I900">
        <v>6</v>
      </c>
      <c r="J900">
        <v>1194</v>
      </c>
      <c r="K900">
        <f t="shared" si="86"/>
        <v>1194</v>
      </c>
      <c r="L900" t="s">
        <v>20</v>
      </c>
      <c r="M900">
        <f t="shared" si="87"/>
        <v>1</v>
      </c>
      <c r="N900" t="s">
        <v>21</v>
      </c>
      <c r="O900" t="s">
        <v>22</v>
      </c>
      <c r="P900" t="str">
        <f t="shared" si="88"/>
        <v>2</v>
      </c>
      <c r="Q900" t="str">
        <f t="shared" si="89"/>
        <v>1000-1999</v>
      </c>
    </row>
    <row r="901" spans="1:17">
      <c r="A901">
        <v>900</v>
      </c>
      <c r="B901" s="17">
        <v>42912</v>
      </c>
      <c r="C901" t="str">
        <f t="shared" si="84"/>
        <v>June</v>
      </c>
      <c r="D901">
        <f t="shared" si="85"/>
        <v>2017</v>
      </c>
      <c r="E901" t="s">
        <v>17</v>
      </c>
      <c r="F901" t="s">
        <v>28</v>
      </c>
      <c r="G901" t="s">
        <v>25</v>
      </c>
      <c r="H901">
        <v>299</v>
      </c>
      <c r="I901">
        <v>9</v>
      </c>
      <c r="J901">
        <v>2691</v>
      </c>
      <c r="K901">
        <f t="shared" si="86"/>
        <v>2691</v>
      </c>
      <c r="L901" t="s">
        <v>20</v>
      </c>
      <c r="M901">
        <f t="shared" si="87"/>
        <v>1</v>
      </c>
      <c r="N901" t="s">
        <v>21</v>
      </c>
      <c r="O901" t="s">
        <v>36</v>
      </c>
      <c r="P901" t="str">
        <f t="shared" si="88"/>
        <v>4</v>
      </c>
      <c r="Q901" t="str">
        <f t="shared" si="89"/>
        <v>2000-2999</v>
      </c>
    </row>
    <row r="902" spans="1:17">
      <c r="A902">
        <v>901</v>
      </c>
      <c r="B902" s="17">
        <v>42913</v>
      </c>
      <c r="C902" t="str">
        <f t="shared" si="84"/>
        <v>June</v>
      </c>
      <c r="D902">
        <f t="shared" si="85"/>
        <v>2017</v>
      </c>
      <c r="E902" t="s">
        <v>17</v>
      </c>
      <c r="F902" t="s">
        <v>39</v>
      </c>
      <c r="G902" t="s">
        <v>19</v>
      </c>
      <c r="H902">
        <v>199</v>
      </c>
      <c r="I902">
        <v>6</v>
      </c>
      <c r="J902">
        <v>1194</v>
      </c>
      <c r="K902">
        <f t="shared" si="86"/>
        <v>1194</v>
      </c>
      <c r="L902" t="s">
        <v>20</v>
      </c>
      <c r="M902">
        <f t="shared" si="87"/>
        <v>1</v>
      </c>
      <c r="N902" t="s">
        <v>21</v>
      </c>
      <c r="O902" t="s">
        <v>22</v>
      </c>
      <c r="P902" t="str">
        <f t="shared" si="88"/>
        <v>2</v>
      </c>
      <c r="Q902" t="str">
        <f t="shared" si="89"/>
        <v>1000-1999</v>
      </c>
    </row>
    <row r="903" spans="1:17">
      <c r="A903">
        <v>902</v>
      </c>
      <c r="B903" s="17">
        <v>42913</v>
      </c>
      <c r="C903" t="str">
        <f t="shared" si="84"/>
        <v>June</v>
      </c>
      <c r="D903">
        <f t="shared" si="85"/>
        <v>2017</v>
      </c>
      <c r="E903" t="s">
        <v>27</v>
      </c>
      <c r="F903" t="s">
        <v>18</v>
      </c>
      <c r="G903" t="s">
        <v>30</v>
      </c>
      <c r="H903">
        <v>99</v>
      </c>
      <c r="I903">
        <v>4</v>
      </c>
      <c r="J903">
        <v>396</v>
      </c>
      <c r="K903">
        <f t="shared" si="86"/>
        <v>396</v>
      </c>
      <c r="L903" t="s">
        <v>20</v>
      </c>
      <c r="M903">
        <f t="shared" si="87"/>
        <v>1</v>
      </c>
      <c r="N903" t="s">
        <v>21</v>
      </c>
      <c r="O903" t="s">
        <v>36</v>
      </c>
      <c r="P903" t="str">
        <f t="shared" si="88"/>
        <v>4</v>
      </c>
      <c r="Q903" t="str">
        <f t="shared" si="89"/>
        <v>&lt;1000</v>
      </c>
    </row>
    <row r="904" spans="1:17">
      <c r="A904">
        <v>903</v>
      </c>
      <c r="B904" s="17">
        <v>42913</v>
      </c>
      <c r="C904" t="str">
        <f t="shared" si="84"/>
        <v>June</v>
      </c>
      <c r="D904">
        <f t="shared" si="85"/>
        <v>2017</v>
      </c>
      <c r="E904" t="s">
        <v>17</v>
      </c>
      <c r="F904" t="s">
        <v>28</v>
      </c>
      <c r="G904" t="s">
        <v>19</v>
      </c>
      <c r="H904">
        <v>199</v>
      </c>
      <c r="I904">
        <v>7</v>
      </c>
      <c r="J904">
        <v>1393</v>
      </c>
      <c r="K904">
        <f t="shared" si="86"/>
        <v>1393</v>
      </c>
      <c r="L904" t="s">
        <v>31</v>
      </c>
      <c r="M904">
        <f t="shared" si="87"/>
        <v>2</v>
      </c>
      <c r="N904" t="s">
        <v>21</v>
      </c>
      <c r="O904" t="s">
        <v>29</v>
      </c>
      <c r="P904" t="str">
        <f t="shared" si="88"/>
        <v>3</v>
      </c>
      <c r="Q904" t="str">
        <f t="shared" si="89"/>
        <v>1000-1999</v>
      </c>
    </row>
    <row r="905" spans="1:17">
      <c r="A905">
        <v>904</v>
      </c>
      <c r="B905" s="17">
        <v>42913</v>
      </c>
      <c r="C905" t="str">
        <f t="shared" si="84"/>
        <v>June</v>
      </c>
      <c r="D905">
        <f t="shared" si="85"/>
        <v>2017</v>
      </c>
      <c r="E905" t="s">
        <v>27</v>
      </c>
      <c r="F905" t="s">
        <v>18</v>
      </c>
      <c r="G905" t="s">
        <v>32</v>
      </c>
      <c r="H905">
        <v>499</v>
      </c>
      <c r="I905">
        <v>1</v>
      </c>
      <c r="J905">
        <v>499</v>
      </c>
      <c r="K905">
        <f t="shared" si="86"/>
        <v>499</v>
      </c>
      <c r="L905" t="s">
        <v>20</v>
      </c>
      <c r="M905">
        <f t="shared" si="87"/>
        <v>1</v>
      </c>
      <c r="N905" t="s">
        <v>21</v>
      </c>
      <c r="O905" t="s">
        <v>29</v>
      </c>
      <c r="P905" t="str">
        <f t="shared" si="88"/>
        <v>3</v>
      </c>
      <c r="Q905" t="str">
        <f t="shared" si="89"/>
        <v>&lt;1000</v>
      </c>
    </row>
    <row r="906" spans="1:17">
      <c r="A906">
        <v>905</v>
      </c>
      <c r="B906" s="17">
        <v>42913</v>
      </c>
      <c r="C906" t="str">
        <f t="shared" si="84"/>
        <v>June</v>
      </c>
      <c r="D906">
        <f t="shared" si="85"/>
        <v>2017</v>
      </c>
      <c r="E906" t="s">
        <v>17</v>
      </c>
      <c r="F906" t="s">
        <v>18</v>
      </c>
      <c r="G906" t="s">
        <v>32</v>
      </c>
      <c r="H906">
        <v>499</v>
      </c>
      <c r="I906">
        <v>8</v>
      </c>
      <c r="J906">
        <v>3992</v>
      </c>
      <c r="K906">
        <f t="shared" si="86"/>
        <v>3992</v>
      </c>
      <c r="L906" t="s">
        <v>20</v>
      </c>
      <c r="M906">
        <f t="shared" si="87"/>
        <v>1</v>
      </c>
      <c r="N906" t="s">
        <v>21</v>
      </c>
      <c r="O906" t="s">
        <v>22</v>
      </c>
      <c r="P906" t="str">
        <f t="shared" si="88"/>
        <v>2</v>
      </c>
      <c r="Q906" t="str">
        <f t="shared" si="89"/>
        <v>3000-3999</v>
      </c>
    </row>
    <row r="907" spans="1:17">
      <c r="A907">
        <v>906</v>
      </c>
      <c r="B907" s="17">
        <v>42913</v>
      </c>
      <c r="C907" t="str">
        <f t="shared" si="84"/>
        <v>June</v>
      </c>
      <c r="D907">
        <f t="shared" si="85"/>
        <v>2017</v>
      </c>
      <c r="E907" t="s">
        <v>23</v>
      </c>
      <c r="F907" t="s">
        <v>28</v>
      </c>
      <c r="G907" t="s">
        <v>30</v>
      </c>
      <c r="H907">
        <v>99</v>
      </c>
      <c r="I907">
        <v>10</v>
      </c>
      <c r="J907">
        <v>990</v>
      </c>
      <c r="K907">
        <f t="shared" si="86"/>
        <v>990</v>
      </c>
      <c r="L907" t="s">
        <v>20</v>
      </c>
      <c r="M907">
        <f t="shared" si="87"/>
        <v>1</v>
      </c>
      <c r="N907" t="s">
        <v>21</v>
      </c>
      <c r="O907" t="s">
        <v>29</v>
      </c>
      <c r="P907" t="str">
        <f t="shared" si="88"/>
        <v>3</v>
      </c>
      <c r="Q907" t="str">
        <f t="shared" si="89"/>
        <v>&lt;1000</v>
      </c>
    </row>
    <row r="908" spans="1:17">
      <c r="A908">
        <v>907</v>
      </c>
      <c r="B908" s="17">
        <v>42913</v>
      </c>
      <c r="C908" t="str">
        <f t="shared" si="84"/>
        <v>June</v>
      </c>
      <c r="D908">
        <f t="shared" si="85"/>
        <v>2017</v>
      </c>
      <c r="E908" t="s">
        <v>17</v>
      </c>
      <c r="F908" t="s">
        <v>28</v>
      </c>
      <c r="G908" t="s">
        <v>25</v>
      </c>
      <c r="H908">
        <v>299</v>
      </c>
      <c r="I908">
        <v>8</v>
      </c>
      <c r="J908">
        <v>2392</v>
      </c>
      <c r="K908">
        <f t="shared" si="86"/>
        <v>2392</v>
      </c>
      <c r="L908" t="s">
        <v>20</v>
      </c>
      <c r="M908">
        <f t="shared" si="87"/>
        <v>1</v>
      </c>
      <c r="N908" t="s">
        <v>34</v>
      </c>
      <c r="O908" t="s">
        <v>36</v>
      </c>
      <c r="P908" t="str">
        <f t="shared" si="88"/>
        <v>4</v>
      </c>
      <c r="Q908" t="str">
        <f t="shared" si="89"/>
        <v>2000-2999</v>
      </c>
    </row>
    <row r="909" spans="1:17">
      <c r="A909">
        <v>908</v>
      </c>
      <c r="B909" s="17">
        <v>42913</v>
      </c>
      <c r="C909" t="str">
        <f t="shared" si="84"/>
        <v>June</v>
      </c>
      <c r="D909">
        <f t="shared" si="85"/>
        <v>2017</v>
      </c>
      <c r="E909" t="s">
        <v>17</v>
      </c>
      <c r="F909" t="s">
        <v>24</v>
      </c>
      <c r="G909" t="s">
        <v>25</v>
      </c>
      <c r="H909">
        <v>299</v>
      </c>
      <c r="I909">
        <v>1</v>
      </c>
      <c r="J909">
        <v>299</v>
      </c>
      <c r="K909">
        <f t="shared" si="86"/>
        <v>299</v>
      </c>
      <c r="L909" t="s">
        <v>20</v>
      </c>
      <c r="M909">
        <f t="shared" si="87"/>
        <v>1</v>
      </c>
      <c r="N909" t="s">
        <v>21</v>
      </c>
      <c r="O909" t="s">
        <v>29</v>
      </c>
      <c r="P909" t="str">
        <f t="shared" si="88"/>
        <v>3</v>
      </c>
      <c r="Q909" t="str">
        <f t="shared" si="89"/>
        <v>&lt;1000</v>
      </c>
    </row>
    <row r="910" spans="1:17">
      <c r="A910">
        <v>909</v>
      </c>
      <c r="B910" s="17">
        <v>42913</v>
      </c>
      <c r="C910" t="str">
        <f t="shared" si="84"/>
        <v>June</v>
      </c>
      <c r="D910">
        <f t="shared" si="85"/>
        <v>2017</v>
      </c>
      <c r="E910" t="s">
        <v>27</v>
      </c>
      <c r="F910" t="s">
        <v>33</v>
      </c>
      <c r="G910" t="s">
        <v>19</v>
      </c>
      <c r="H910">
        <v>199</v>
      </c>
      <c r="I910">
        <v>9</v>
      </c>
      <c r="J910">
        <v>1791</v>
      </c>
      <c r="K910">
        <f t="shared" si="86"/>
        <v>1791</v>
      </c>
      <c r="L910" t="s">
        <v>31</v>
      </c>
      <c r="M910">
        <f t="shared" si="87"/>
        <v>2</v>
      </c>
      <c r="N910" t="s">
        <v>21</v>
      </c>
      <c r="O910" t="s">
        <v>36</v>
      </c>
      <c r="P910" t="str">
        <f t="shared" si="88"/>
        <v>4</v>
      </c>
      <c r="Q910" t="str">
        <f t="shared" si="89"/>
        <v>1000-1999</v>
      </c>
    </row>
    <row r="911" spans="1:17">
      <c r="A911">
        <v>910</v>
      </c>
      <c r="B911" s="17">
        <v>42913</v>
      </c>
      <c r="C911" t="str">
        <f t="shared" si="84"/>
        <v>June</v>
      </c>
      <c r="D911">
        <f t="shared" si="85"/>
        <v>2017</v>
      </c>
      <c r="E911" t="s">
        <v>23</v>
      </c>
      <c r="F911" t="s">
        <v>40</v>
      </c>
      <c r="G911" t="s">
        <v>32</v>
      </c>
      <c r="H911">
        <v>499</v>
      </c>
      <c r="I911">
        <v>9</v>
      </c>
      <c r="J911">
        <v>4491</v>
      </c>
      <c r="K911">
        <f t="shared" si="86"/>
        <v>4491</v>
      </c>
      <c r="L911" t="s">
        <v>31</v>
      </c>
      <c r="M911">
        <f t="shared" si="87"/>
        <v>2</v>
      </c>
      <c r="N911" t="s">
        <v>21</v>
      </c>
      <c r="O911" t="s">
        <v>22</v>
      </c>
      <c r="P911" t="str">
        <f t="shared" si="88"/>
        <v>2</v>
      </c>
      <c r="Q911" t="str">
        <f t="shared" si="89"/>
        <v>&gt;4000</v>
      </c>
    </row>
    <row r="912" spans="1:17">
      <c r="A912">
        <v>911</v>
      </c>
      <c r="B912" s="17">
        <v>42914</v>
      </c>
      <c r="C912" t="str">
        <f t="shared" si="84"/>
        <v>June</v>
      </c>
      <c r="D912">
        <f t="shared" si="85"/>
        <v>2017</v>
      </c>
      <c r="E912" t="s">
        <v>23</v>
      </c>
      <c r="F912" t="s">
        <v>40</v>
      </c>
      <c r="G912" t="s">
        <v>25</v>
      </c>
      <c r="H912">
        <v>299</v>
      </c>
      <c r="I912">
        <v>6</v>
      </c>
      <c r="J912">
        <v>1794</v>
      </c>
      <c r="K912">
        <f t="shared" si="86"/>
        <v>1794</v>
      </c>
      <c r="L912" t="s">
        <v>31</v>
      </c>
      <c r="M912">
        <f t="shared" si="87"/>
        <v>2</v>
      </c>
      <c r="N912" t="s">
        <v>21</v>
      </c>
      <c r="O912" t="s">
        <v>22</v>
      </c>
      <c r="P912" t="str">
        <f t="shared" si="88"/>
        <v>2</v>
      </c>
      <c r="Q912" t="str">
        <f t="shared" si="89"/>
        <v>1000-1999</v>
      </c>
    </row>
    <row r="913" spans="1:17">
      <c r="A913">
        <v>912</v>
      </c>
      <c r="B913" s="17">
        <v>42915</v>
      </c>
      <c r="C913" t="str">
        <f t="shared" si="84"/>
        <v>June</v>
      </c>
      <c r="D913">
        <f t="shared" si="85"/>
        <v>2017</v>
      </c>
      <c r="E913" t="s">
        <v>27</v>
      </c>
      <c r="F913" t="s">
        <v>28</v>
      </c>
      <c r="G913" t="s">
        <v>37</v>
      </c>
      <c r="H913">
        <v>399</v>
      </c>
      <c r="I913">
        <v>8</v>
      </c>
      <c r="J913">
        <v>3192</v>
      </c>
      <c r="K913">
        <f t="shared" si="86"/>
        <v>3192</v>
      </c>
      <c r="L913" t="s">
        <v>20</v>
      </c>
      <c r="M913">
        <f t="shared" si="87"/>
        <v>1</v>
      </c>
      <c r="N913" t="s">
        <v>21</v>
      </c>
      <c r="O913" t="s">
        <v>29</v>
      </c>
      <c r="P913" t="str">
        <f t="shared" si="88"/>
        <v>3</v>
      </c>
      <c r="Q913" t="str">
        <f t="shared" si="89"/>
        <v>3000-3999</v>
      </c>
    </row>
    <row r="914" spans="1:17">
      <c r="A914">
        <v>913</v>
      </c>
      <c r="B914" s="17">
        <v>42915</v>
      </c>
      <c r="C914" t="str">
        <f t="shared" si="84"/>
        <v>June</v>
      </c>
      <c r="D914">
        <f t="shared" si="85"/>
        <v>2017</v>
      </c>
      <c r="E914" t="s">
        <v>23</v>
      </c>
      <c r="F914" t="s">
        <v>33</v>
      </c>
      <c r="G914" t="s">
        <v>37</v>
      </c>
      <c r="H914">
        <v>399</v>
      </c>
      <c r="I914">
        <v>8</v>
      </c>
      <c r="J914">
        <v>3192</v>
      </c>
      <c r="K914">
        <f t="shared" si="86"/>
        <v>3192</v>
      </c>
      <c r="L914" t="s">
        <v>20</v>
      </c>
      <c r="M914">
        <f t="shared" si="87"/>
        <v>1</v>
      </c>
      <c r="N914" t="s">
        <v>21</v>
      </c>
      <c r="O914" t="s">
        <v>22</v>
      </c>
      <c r="P914" t="str">
        <f t="shared" si="88"/>
        <v>2</v>
      </c>
      <c r="Q914" t="str">
        <f t="shared" si="89"/>
        <v>3000-3999</v>
      </c>
    </row>
    <row r="915" spans="1:17">
      <c r="A915">
        <v>914</v>
      </c>
      <c r="B915" s="17">
        <v>42915</v>
      </c>
      <c r="C915" t="str">
        <f t="shared" si="84"/>
        <v>June</v>
      </c>
      <c r="D915">
        <f t="shared" si="85"/>
        <v>2017</v>
      </c>
      <c r="E915" t="s">
        <v>27</v>
      </c>
      <c r="F915" t="s">
        <v>28</v>
      </c>
      <c r="G915" t="s">
        <v>37</v>
      </c>
      <c r="H915">
        <v>399</v>
      </c>
      <c r="I915">
        <v>9</v>
      </c>
      <c r="J915">
        <v>3591</v>
      </c>
      <c r="K915">
        <f t="shared" si="86"/>
        <v>3591</v>
      </c>
      <c r="L915" t="s">
        <v>20</v>
      </c>
      <c r="M915">
        <f t="shared" si="87"/>
        <v>1</v>
      </c>
      <c r="N915" t="s">
        <v>21</v>
      </c>
      <c r="O915" t="s">
        <v>29</v>
      </c>
      <c r="P915" t="str">
        <f t="shared" si="88"/>
        <v>3</v>
      </c>
      <c r="Q915" t="str">
        <f t="shared" si="89"/>
        <v>3000-3999</v>
      </c>
    </row>
    <row r="916" spans="1:17">
      <c r="A916">
        <v>915</v>
      </c>
      <c r="B916" s="17">
        <v>42916</v>
      </c>
      <c r="C916" t="str">
        <f t="shared" si="84"/>
        <v>June</v>
      </c>
      <c r="D916">
        <f t="shared" si="85"/>
        <v>2017</v>
      </c>
      <c r="E916" t="s">
        <v>17</v>
      </c>
      <c r="F916" t="s">
        <v>33</v>
      </c>
      <c r="G916" t="s">
        <v>30</v>
      </c>
      <c r="H916">
        <v>99</v>
      </c>
      <c r="I916">
        <v>3</v>
      </c>
      <c r="J916">
        <v>297</v>
      </c>
      <c r="K916">
        <f t="shared" si="86"/>
        <v>297</v>
      </c>
      <c r="L916" t="s">
        <v>20</v>
      </c>
      <c r="M916">
        <f t="shared" si="87"/>
        <v>1</v>
      </c>
      <c r="N916" t="s">
        <v>34</v>
      </c>
      <c r="O916" t="s">
        <v>29</v>
      </c>
      <c r="P916" t="str">
        <f t="shared" si="88"/>
        <v>3</v>
      </c>
      <c r="Q916" t="str">
        <f t="shared" si="89"/>
        <v>&lt;1000</v>
      </c>
    </row>
    <row r="917" spans="1:17">
      <c r="A917">
        <v>916</v>
      </c>
      <c r="B917" s="17">
        <v>42917</v>
      </c>
      <c r="C917" t="str">
        <f t="shared" si="84"/>
        <v>July</v>
      </c>
      <c r="D917">
        <f t="shared" si="85"/>
        <v>2017</v>
      </c>
      <c r="E917" t="s">
        <v>17</v>
      </c>
      <c r="F917" t="s">
        <v>24</v>
      </c>
      <c r="G917" t="s">
        <v>32</v>
      </c>
      <c r="H917">
        <v>499</v>
      </c>
      <c r="I917">
        <v>1</v>
      </c>
      <c r="J917">
        <v>499</v>
      </c>
      <c r="K917">
        <f t="shared" si="86"/>
        <v>499</v>
      </c>
      <c r="L917" t="s">
        <v>20</v>
      </c>
      <c r="M917">
        <f t="shared" si="87"/>
        <v>1</v>
      </c>
      <c r="N917" t="s">
        <v>21</v>
      </c>
      <c r="O917" t="s">
        <v>22</v>
      </c>
      <c r="P917" t="str">
        <f t="shared" si="88"/>
        <v>2</v>
      </c>
      <c r="Q917" t="str">
        <f t="shared" si="89"/>
        <v>&lt;1000</v>
      </c>
    </row>
    <row r="918" spans="1:17">
      <c r="A918">
        <v>917</v>
      </c>
      <c r="B918" s="17">
        <v>42918</v>
      </c>
      <c r="C918" t="str">
        <f t="shared" si="84"/>
        <v>July</v>
      </c>
      <c r="D918">
        <f t="shared" si="85"/>
        <v>2017</v>
      </c>
      <c r="E918" t="s">
        <v>23</v>
      </c>
      <c r="F918" t="s">
        <v>35</v>
      </c>
      <c r="G918" t="s">
        <v>32</v>
      </c>
      <c r="H918">
        <v>499</v>
      </c>
      <c r="I918">
        <v>4</v>
      </c>
      <c r="J918">
        <v>1996</v>
      </c>
      <c r="K918">
        <f t="shared" si="86"/>
        <v>1996</v>
      </c>
      <c r="L918" t="s">
        <v>20</v>
      </c>
      <c r="M918">
        <f t="shared" si="87"/>
        <v>1</v>
      </c>
      <c r="N918" t="s">
        <v>21</v>
      </c>
      <c r="O918" t="s">
        <v>22</v>
      </c>
      <c r="P918" t="str">
        <f t="shared" si="88"/>
        <v>2</v>
      </c>
      <c r="Q918" t="str">
        <f t="shared" si="89"/>
        <v>1000-1999</v>
      </c>
    </row>
    <row r="919" spans="1:17">
      <c r="A919">
        <v>918</v>
      </c>
      <c r="B919" s="17">
        <v>42918</v>
      </c>
      <c r="C919" t="str">
        <f t="shared" si="84"/>
        <v>July</v>
      </c>
      <c r="D919">
        <f t="shared" si="85"/>
        <v>2017</v>
      </c>
      <c r="E919" t="s">
        <v>23</v>
      </c>
      <c r="F919" t="s">
        <v>24</v>
      </c>
      <c r="G919" t="s">
        <v>32</v>
      </c>
      <c r="H919">
        <v>499</v>
      </c>
      <c r="I919">
        <v>10</v>
      </c>
      <c r="J919">
        <v>4990</v>
      </c>
      <c r="K919">
        <f t="shared" si="86"/>
        <v>4990</v>
      </c>
      <c r="L919" t="s">
        <v>20</v>
      </c>
      <c r="M919">
        <f t="shared" si="87"/>
        <v>1</v>
      </c>
      <c r="N919" t="s">
        <v>21</v>
      </c>
      <c r="O919" t="s">
        <v>29</v>
      </c>
      <c r="P919" t="str">
        <f t="shared" si="88"/>
        <v>3</v>
      </c>
      <c r="Q919" t="str">
        <f t="shared" si="89"/>
        <v>&gt;4000</v>
      </c>
    </row>
    <row r="920" spans="1:17">
      <c r="A920">
        <v>919</v>
      </c>
      <c r="B920" s="17">
        <v>42918</v>
      </c>
      <c r="C920" t="str">
        <f t="shared" si="84"/>
        <v>July</v>
      </c>
      <c r="D920">
        <f t="shared" si="85"/>
        <v>2017</v>
      </c>
      <c r="E920" t="s">
        <v>23</v>
      </c>
      <c r="F920" t="s">
        <v>24</v>
      </c>
      <c r="G920" t="s">
        <v>25</v>
      </c>
      <c r="H920">
        <v>299</v>
      </c>
      <c r="I920">
        <v>6</v>
      </c>
      <c r="J920">
        <v>1794</v>
      </c>
      <c r="K920">
        <f t="shared" si="86"/>
        <v>1794</v>
      </c>
      <c r="L920" t="s">
        <v>31</v>
      </c>
      <c r="M920">
        <f t="shared" si="87"/>
        <v>2</v>
      </c>
      <c r="N920" t="s">
        <v>21</v>
      </c>
      <c r="O920" t="s">
        <v>36</v>
      </c>
      <c r="P920" t="str">
        <f t="shared" si="88"/>
        <v>4</v>
      </c>
      <c r="Q920" t="str">
        <f t="shared" si="89"/>
        <v>1000-1999</v>
      </c>
    </row>
    <row r="921" spans="1:17">
      <c r="A921">
        <v>920</v>
      </c>
      <c r="B921" s="17">
        <v>42918</v>
      </c>
      <c r="C921" t="str">
        <f t="shared" si="84"/>
        <v>July</v>
      </c>
      <c r="D921">
        <f t="shared" si="85"/>
        <v>2017</v>
      </c>
      <c r="E921" t="s">
        <v>27</v>
      </c>
      <c r="F921" t="s">
        <v>28</v>
      </c>
      <c r="G921" t="s">
        <v>32</v>
      </c>
      <c r="H921">
        <v>499</v>
      </c>
      <c r="I921">
        <v>10</v>
      </c>
      <c r="J921">
        <v>4990</v>
      </c>
      <c r="K921">
        <f t="shared" si="86"/>
        <v>4990</v>
      </c>
      <c r="L921" t="s">
        <v>20</v>
      </c>
      <c r="M921">
        <f t="shared" si="87"/>
        <v>1</v>
      </c>
      <c r="N921" t="s">
        <v>21</v>
      </c>
      <c r="O921" t="s">
        <v>38</v>
      </c>
      <c r="P921" t="str">
        <f t="shared" si="88"/>
        <v>5</v>
      </c>
      <c r="Q921" t="str">
        <f t="shared" si="89"/>
        <v>&gt;4000</v>
      </c>
    </row>
    <row r="922" spans="1:17">
      <c r="A922">
        <v>921</v>
      </c>
      <c r="B922" s="17">
        <v>42918</v>
      </c>
      <c r="C922" t="str">
        <f t="shared" si="84"/>
        <v>July</v>
      </c>
      <c r="D922">
        <f t="shared" si="85"/>
        <v>2017</v>
      </c>
      <c r="E922" t="s">
        <v>17</v>
      </c>
      <c r="F922" t="s">
        <v>40</v>
      </c>
      <c r="G922" t="s">
        <v>37</v>
      </c>
      <c r="H922">
        <v>399</v>
      </c>
      <c r="I922">
        <v>6</v>
      </c>
      <c r="J922">
        <v>2394</v>
      </c>
      <c r="K922">
        <f t="shared" si="86"/>
        <v>2394</v>
      </c>
      <c r="L922" t="s">
        <v>31</v>
      </c>
      <c r="M922">
        <f t="shared" si="87"/>
        <v>2</v>
      </c>
      <c r="N922" t="s">
        <v>21</v>
      </c>
      <c r="O922" t="s">
        <v>26</v>
      </c>
      <c r="P922" t="str">
        <f t="shared" si="88"/>
        <v>1</v>
      </c>
      <c r="Q922" t="str">
        <f t="shared" si="89"/>
        <v>2000-2999</v>
      </c>
    </row>
    <row r="923" spans="1:17">
      <c r="A923">
        <v>922</v>
      </c>
      <c r="B923" s="17">
        <v>42918</v>
      </c>
      <c r="C923" t="str">
        <f t="shared" si="84"/>
        <v>July</v>
      </c>
      <c r="D923">
        <f t="shared" si="85"/>
        <v>2017</v>
      </c>
      <c r="E923" t="s">
        <v>23</v>
      </c>
      <c r="F923" t="s">
        <v>40</v>
      </c>
      <c r="G923" t="s">
        <v>30</v>
      </c>
      <c r="H923">
        <v>99</v>
      </c>
      <c r="I923">
        <v>10</v>
      </c>
      <c r="J923">
        <v>990</v>
      </c>
      <c r="K923">
        <f t="shared" si="86"/>
        <v>990</v>
      </c>
      <c r="L923" t="s">
        <v>31</v>
      </c>
      <c r="M923">
        <f t="shared" si="87"/>
        <v>2</v>
      </c>
      <c r="N923" t="s">
        <v>21</v>
      </c>
      <c r="O923" t="s">
        <v>38</v>
      </c>
      <c r="P923" t="str">
        <f t="shared" si="88"/>
        <v>5</v>
      </c>
      <c r="Q923" t="str">
        <f t="shared" si="89"/>
        <v>&lt;1000</v>
      </c>
    </row>
    <row r="924" spans="1:17">
      <c r="A924">
        <v>923</v>
      </c>
      <c r="B924" s="17">
        <v>42918</v>
      </c>
      <c r="C924" t="str">
        <f t="shared" si="84"/>
        <v>July</v>
      </c>
      <c r="D924">
        <f t="shared" si="85"/>
        <v>2017</v>
      </c>
      <c r="E924" t="s">
        <v>27</v>
      </c>
      <c r="F924" t="s">
        <v>18</v>
      </c>
      <c r="G924" t="s">
        <v>37</v>
      </c>
      <c r="H924">
        <v>399</v>
      </c>
      <c r="I924">
        <v>4</v>
      </c>
      <c r="J924">
        <v>1596</v>
      </c>
      <c r="K924">
        <f t="shared" si="86"/>
        <v>1596</v>
      </c>
      <c r="L924" t="s">
        <v>31</v>
      </c>
      <c r="M924">
        <f t="shared" si="87"/>
        <v>2</v>
      </c>
      <c r="N924" t="s">
        <v>21</v>
      </c>
      <c r="O924" t="s">
        <v>36</v>
      </c>
      <c r="P924" t="str">
        <f t="shared" si="88"/>
        <v>4</v>
      </c>
      <c r="Q924" t="str">
        <f t="shared" si="89"/>
        <v>1000-1999</v>
      </c>
    </row>
    <row r="925" spans="1:17">
      <c r="A925">
        <v>924</v>
      </c>
      <c r="B925" s="17">
        <v>42919</v>
      </c>
      <c r="C925" t="str">
        <f t="shared" si="84"/>
        <v>July</v>
      </c>
      <c r="D925">
        <f t="shared" si="85"/>
        <v>2017</v>
      </c>
      <c r="E925" t="s">
        <v>27</v>
      </c>
      <c r="F925" t="s">
        <v>35</v>
      </c>
      <c r="G925" t="s">
        <v>32</v>
      </c>
      <c r="H925">
        <v>499</v>
      </c>
      <c r="I925">
        <v>2</v>
      </c>
      <c r="J925">
        <v>998</v>
      </c>
      <c r="K925">
        <f t="shared" si="86"/>
        <v>998</v>
      </c>
      <c r="L925" t="s">
        <v>20</v>
      </c>
      <c r="M925">
        <f t="shared" si="87"/>
        <v>1</v>
      </c>
      <c r="N925" t="s">
        <v>21</v>
      </c>
      <c r="O925" t="s">
        <v>29</v>
      </c>
      <c r="P925" t="str">
        <f t="shared" si="88"/>
        <v>3</v>
      </c>
      <c r="Q925" t="str">
        <f t="shared" si="89"/>
        <v>&lt;1000</v>
      </c>
    </row>
    <row r="926" spans="1:17">
      <c r="A926">
        <v>925</v>
      </c>
      <c r="B926" s="17">
        <v>42919</v>
      </c>
      <c r="C926" t="str">
        <f t="shared" si="84"/>
        <v>July</v>
      </c>
      <c r="D926">
        <f t="shared" si="85"/>
        <v>2017</v>
      </c>
      <c r="E926" t="s">
        <v>27</v>
      </c>
      <c r="F926" t="s">
        <v>39</v>
      </c>
      <c r="G926" t="s">
        <v>32</v>
      </c>
      <c r="H926">
        <v>499</v>
      </c>
      <c r="I926">
        <v>3</v>
      </c>
      <c r="J926">
        <v>1497</v>
      </c>
      <c r="K926">
        <f t="shared" si="86"/>
        <v>1497</v>
      </c>
      <c r="L926" t="s">
        <v>20</v>
      </c>
      <c r="M926">
        <f t="shared" si="87"/>
        <v>1</v>
      </c>
      <c r="N926" t="s">
        <v>21</v>
      </c>
      <c r="O926" t="s">
        <v>29</v>
      </c>
      <c r="P926" t="str">
        <f t="shared" si="88"/>
        <v>3</v>
      </c>
      <c r="Q926" t="str">
        <f t="shared" si="89"/>
        <v>1000-1999</v>
      </c>
    </row>
    <row r="927" spans="1:17">
      <c r="A927">
        <v>926</v>
      </c>
      <c r="B927" s="17">
        <v>42919</v>
      </c>
      <c r="C927" t="str">
        <f t="shared" si="84"/>
        <v>July</v>
      </c>
      <c r="D927">
        <f t="shared" si="85"/>
        <v>2017</v>
      </c>
      <c r="E927" t="s">
        <v>23</v>
      </c>
      <c r="F927" t="s">
        <v>40</v>
      </c>
      <c r="G927" t="s">
        <v>30</v>
      </c>
      <c r="H927">
        <v>99</v>
      </c>
      <c r="I927">
        <v>9</v>
      </c>
      <c r="J927">
        <v>891</v>
      </c>
      <c r="K927">
        <f t="shared" si="86"/>
        <v>891</v>
      </c>
      <c r="L927" t="s">
        <v>31</v>
      </c>
      <c r="M927">
        <f t="shared" si="87"/>
        <v>2</v>
      </c>
      <c r="N927" t="s">
        <v>21</v>
      </c>
      <c r="O927" t="s">
        <v>29</v>
      </c>
      <c r="P927" t="str">
        <f t="shared" si="88"/>
        <v>3</v>
      </c>
      <c r="Q927" t="str">
        <f t="shared" si="89"/>
        <v>&lt;1000</v>
      </c>
    </row>
    <row r="928" spans="1:17">
      <c r="A928">
        <v>927</v>
      </c>
      <c r="B928" s="17">
        <v>42919</v>
      </c>
      <c r="C928" t="str">
        <f t="shared" si="84"/>
        <v>July</v>
      </c>
      <c r="D928">
        <f t="shared" si="85"/>
        <v>2017</v>
      </c>
      <c r="E928" t="s">
        <v>27</v>
      </c>
      <c r="F928" t="s">
        <v>28</v>
      </c>
      <c r="G928" t="s">
        <v>37</v>
      </c>
      <c r="H928">
        <v>399</v>
      </c>
      <c r="I928">
        <v>8</v>
      </c>
      <c r="J928">
        <v>3192</v>
      </c>
      <c r="K928">
        <f t="shared" si="86"/>
        <v>3192</v>
      </c>
      <c r="L928" t="s">
        <v>31</v>
      </c>
      <c r="M928">
        <f t="shared" si="87"/>
        <v>2</v>
      </c>
      <c r="N928" t="s">
        <v>34</v>
      </c>
      <c r="O928" t="s">
        <v>38</v>
      </c>
      <c r="P928" t="str">
        <f t="shared" si="88"/>
        <v>5</v>
      </c>
      <c r="Q928" t="str">
        <f t="shared" si="89"/>
        <v>3000-3999</v>
      </c>
    </row>
    <row r="929" spans="1:17">
      <c r="A929">
        <v>928</v>
      </c>
      <c r="B929" s="17">
        <v>42919</v>
      </c>
      <c r="C929" t="str">
        <f t="shared" si="84"/>
        <v>July</v>
      </c>
      <c r="D929">
        <f t="shared" si="85"/>
        <v>2017</v>
      </c>
      <c r="E929" t="s">
        <v>17</v>
      </c>
      <c r="F929" t="s">
        <v>39</v>
      </c>
      <c r="G929" t="s">
        <v>19</v>
      </c>
      <c r="H929">
        <v>199</v>
      </c>
      <c r="I929">
        <v>8</v>
      </c>
      <c r="J929">
        <v>1592</v>
      </c>
      <c r="K929">
        <f t="shared" si="86"/>
        <v>1592</v>
      </c>
      <c r="L929" t="s">
        <v>31</v>
      </c>
      <c r="M929">
        <f t="shared" si="87"/>
        <v>2</v>
      </c>
      <c r="N929" t="s">
        <v>21</v>
      </c>
      <c r="O929" t="s">
        <v>22</v>
      </c>
      <c r="P929" t="str">
        <f t="shared" si="88"/>
        <v>2</v>
      </c>
      <c r="Q929" t="str">
        <f t="shared" si="89"/>
        <v>1000-1999</v>
      </c>
    </row>
    <row r="930" spans="1:17">
      <c r="A930">
        <v>929</v>
      </c>
      <c r="B930" s="17">
        <v>42920</v>
      </c>
      <c r="C930" t="str">
        <f t="shared" si="84"/>
        <v>July</v>
      </c>
      <c r="D930">
        <f t="shared" si="85"/>
        <v>2017</v>
      </c>
      <c r="E930" t="s">
        <v>27</v>
      </c>
      <c r="F930" t="s">
        <v>24</v>
      </c>
      <c r="G930" t="s">
        <v>32</v>
      </c>
      <c r="H930">
        <v>499</v>
      </c>
      <c r="I930">
        <v>5</v>
      </c>
      <c r="J930">
        <v>2495</v>
      </c>
      <c r="K930">
        <f t="shared" si="86"/>
        <v>2495</v>
      </c>
      <c r="L930" t="s">
        <v>20</v>
      </c>
      <c r="M930">
        <f t="shared" si="87"/>
        <v>1</v>
      </c>
      <c r="N930" t="s">
        <v>21</v>
      </c>
      <c r="O930" t="s">
        <v>29</v>
      </c>
      <c r="P930" t="str">
        <f t="shared" si="88"/>
        <v>3</v>
      </c>
      <c r="Q930" t="str">
        <f t="shared" si="89"/>
        <v>2000-2999</v>
      </c>
    </row>
    <row r="931" spans="1:17">
      <c r="A931">
        <v>930</v>
      </c>
      <c r="B931" s="17">
        <v>42920</v>
      </c>
      <c r="C931" t="str">
        <f t="shared" si="84"/>
        <v>July</v>
      </c>
      <c r="D931">
        <f t="shared" si="85"/>
        <v>2017</v>
      </c>
      <c r="E931" t="s">
        <v>17</v>
      </c>
      <c r="F931" t="s">
        <v>18</v>
      </c>
      <c r="G931" t="s">
        <v>32</v>
      </c>
      <c r="H931">
        <v>499</v>
      </c>
      <c r="I931">
        <v>6</v>
      </c>
      <c r="J931">
        <v>2994</v>
      </c>
      <c r="K931">
        <f t="shared" si="86"/>
        <v>2994</v>
      </c>
      <c r="L931" t="s">
        <v>20</v>
      </c>
      <c r="M931">
        <f t="shared" si="87"/>
        <v>1</v>
      </c>
      <c r="N931" t="s">
        <v>21</v>
      </c>
      <c r="O931" t="s">
        <v>22</v>
      </c>
      <c r="P931" t="str">
        <f t="shared" si="88"/>
        <v>2</v>
      </c>
      <c r="Q931" t="str">
        <f t="shared" si="89"/>
        <v>2000-2999</v>
      </c>
    </row>
    <row r="932" spans="1:17">
      <c r="A932">
        <v>931</v>
      </c>
      <c r="B932" s="17">
        <v>42920</v>
      </c>
      <c r="C932" t="str">
        <f t="shared" si="84"/>
        <v>July</v>
      </c>
      <c r="D932">
        <f t="shared" si="85"/>
        <v>2017</v>
      </c>
      <c r="E932" t="s">
        <v>27</v>
      </c>
      <c r="F932" t="s">
        <v>35</v>
      </c>
      <c r="G932" t="s">
        <v>25</v>
      </c>
      <c r="H932">
        <v>299</v>
      </c>
      <c r="I932">
        <v>5</v>
      </c>
      <c r="J932">
        <v>1495</v>
      </c>
      <c r="K932">
        <f t="shared" si="86"/>
        <v>1495</v>
      </c>
      <c r="L932" t="s">
        <v>31</v>
      </c>
      <c r="M932">
        <f t="shared" si="87"/>
        <v>2</v>
      </c>
      <c r="N932" t="s">
        <v>34</v>
      </c>
      <c r="O932" t="s">
        <v>29</v>
      </c>
      <c r="P932" t="str">
        <f t="shared" si="88"/>
        <v>3</v>
      </c>
      <c r="Q932" t="str">
        <f t="shared" si="89"/>
        <v>1000-1999</v>
      </c>
    </row>
    <row r="933" spans="1:17">
      <c r="A933">
        <v>932</v>
      </c>
      <c r="B933" s="17">
        <v>42920</v>
      </c>
      <c r="C933" t="str">
        <f t="shared" si="84"/>
        <v>July</v>
      </c>
      <c r="D933">
        <f t="shared" si="85"/>
        <v>2017</v>
      </c>
      <c r="E933" t="s">
        <v>27</v>
      </c>
      <c r="F933" t="s">
        <v>18</v>
      </c>
      <c r="G933" t="s">
        <v>19</v>
      </c>
      <c r="H933">
        <v>199</v>
      </c>
      <c r="I933">
        <v>6</v>
      </c>
      <c r="J933">
        <v>1194</v>
      </c>
      <c r="K933">
        <f t="shared" si="86"/>
        <v>1194</v>
      </c>
      <c r="L933" t="s">
        <v>31</v>
      </c>
      <c r="M933">
        <f t="shared" si="87"/>
        <v>2</v>
      </c>
      <c r="N933" t="s">
        <v>21</v>
      </c>
      <c r="O933" t="s">
        <v>29</v>
      </c>
      <c r="P933" t="str">
        <f t="shared" si="88"/>
        <v>3</v>
      </c>
      <c r="Q933" t="str">
        <f t="shared" si="89"/>
        <v>1000-1999</v>
      </c>
    </row>
    <row r="934" spans="1:17">
      <c r="A934">
        <v>933</v>
      </c>
      <c r="B934" s="17">
        <v>42920</v>
      </c>
      <c r="C934" t="str">
        <f t="shared" si="84"/>
        <v>July</v>
      </c>
      <c r="D934">
        <f t="shared" si="85"/>
        <v>2017</v>
      </c>
      <c r="E934" t="s">
        <v>27</v>
      </c>
      <c r="F934" t="s">
        <v>35</v>
      </c>
      <c r="G934" t="s">
        <v>30</v>
      </c>
      <c r="H934">
        <v>99</v>
      </c>
      <c r="I934">
        <v>10</v>
      </c>
      <c r="J934">
        <v>990</v>
      </c>
      <c r="K934">
        <f t="shared" si="86"/>
        <v>990</v>
      </c>
      <c r="L934" t="s">
        <v>20</v>
      </c>
      <c r="M934">
        <f t="shared" si="87"/>
        <v>1</v>
      </c>
      <c r="N934" t="s">
        <v>21</v>
      </c>
      <c r="O934" t="s">
        <v>38</v>
      </c>
      <c r="P934" t="str">
        <f t="shared" si="88"/>
        <v>5</v>
      </c>
      <c r="Q934" t="str">
        <f t="shared" si="89"/>
        <v>&lt;1000</v>
      </c>
    </row>
    <row r="935" spans="1:17">
      <c r="A935">
        <v>934</v>
      </c>
      <c r="B935" s="17">
        <v>42920</v>
      </c>
      <c r="C935" t="str">
        <f t="shared" si="84"/>
        <v>July</v>
      </c>
      <c r="D935">
        <f t="shared" si="85"/>
        <v>2017</v>
      </c>
      <c r="E935" t="s">
        <v>23</v>
      </c>
      <c r="F935" t="s">
        <v>35</v>
      </c>
      <c r="G935" t="s">
        <v>19</v>
      </c>
      <c r="H935">
        <v>199</v>
      </c>
      <c r="I935">
        <v>10</v>
      </c>
      <c r="J935">
        <v>1990</v>
      </c>
      <c r="K935">
        <f t="shared" si="86"/>
        <v>1990</v>
      </c>
      <c r="L935" t="s">
        <v>20</v>
      </c>
      <c r="M935">
        <f t="shared" si="87"/>
        <v>1</v>
      </c>
      <c r="N935" t="s">
        <v>21</v>
      </c>
      <c r="O935" t="s">
        <v>29</v>
      </c>
      <c r="P935" t="str">
        <f t="shared" si="88"/>
        <v>3</v>
      </c>
      <c r="Q935" t="str">
        <f t="shared" si="89"/>
        <v>1000-1999</v>
      </c>
    </row>
    <row r="936" spans="1:17">
      <c r="A936">
        <v>935</v>
      </c>
      <c r="B936" s="17">
        <v>42920</v>
      </c>
      <c r="C936" t="str">
        <f t="shared" si="84"/>
        <v>July</v>
      </c>
      <c r="D936">
        <f t="shared" si="85"/>
        <v>2017</v>
      </c>
      <c r="E936" t="s">
        <v>17</v>
      </c>
      <c r="F936" t="s">
        <v>39</v>
      </c>
      <c r="G936" t="s">
        <v>37</v>
      </c>
      <c r="H936">
        <v>399</v>
      </c>
      <c r="I936">
        <v>5</v>
      </c>
      <c r="J936">
        <v>1995</v>
      </c>
      <c r="K936">
        <f t="shared" si="86"/>
        <v>1995</v>
      </c>
      <c r="L936" t="s">
        <v>20</v>
      </c>
      <c r="M936">
        <f t="shared" si="87"/>
        <v>1</v>
      </c>
      <c r="N936" t="s">
        <v>21</v>
      </c>
      <c r="O936" t="s">
        <v>29</v>
      </c>
      <c r="P936" t="str">
        <f t="shared" si="88"/>
        <v>3</v>
      </c>
      <c r="Q936" t="str">
        <f t="shared" si="89"/>
        <v>1000-1999</v>
      </c>
    </row>
    <row r="937" spans="1:17">
      <c r="A937">
        <v>936</v>
      </c>
      <c r="B937" s="17">
        <v>42920</v>
      </c>
      <c r="C937" t="str">
        <f t="shared" si="84"/>
        <v>July</v>
      </c>
      <c r="D937">
        <f t="shared" si="85"/>
        <v>2017</v>
      </c>
      <c r="E937" t="s">
        <v>17</v>
      </c>
      <c r="F937" t="s">
        <v>35</v>
      </c>
      <c r="G937" t="s">
        <v>19</v>
      </c>
      <c r="H937">
        <v>199</v>
      </c>
      <c r="I937">
        <v>6</v>
      </c>
      <c r="J937">
        <v>1194</v>
      </c>
      <c r="K937">
        <f t="shared" si="86"/>
        <v>1194</v>
      </c>
      <c r="L937" t="s">
        <v>20</v>
      </c>
      <c r="M937">
        <f t="shared" si="87"/>
        <v>1</v>
      </c>
      <c r="N937" t="s">
        <v>21</v>
      </c>
      <c r="O937" t="s">
        <v>29</v>
      </c>
      <c r="P937" t="str">
        <f t="shared" si="88"/>
        <v>3</v>
      </c>
      <c r="Q937" t="str">
        <f t="shared" si="89"/>
        <v>1000-1999</v>
      </c>
    </row>
    <row r="938" spans="1:17">
      <c r="A938">
        <v>937</v>
      </c>
      <c r="B938" s="17">
        <v>42920</v>
      </c>
      <c r="C938" t="str">
        <f t="shared" si="84"/>
        <v>July</v>
      </c>
      <c r="D938">
        <f t="shared" si="85"/>
        <v>2017</v>
      </c>
      <c r="E938" t="s">
        <v>17</v>
      </c>
      <c r="F938" t="s">
        <v>39</v>
      </c>
      <c r="G938" t="s">
        <v>37</v>
      </c>
      <c r="H938">
        <v>399</v>
      </c>
      <c r="I938">
        <v>8</v>
      </c>
      <c r="J938">
        <v>3192</v>
      </c>
      <c r="K938">
        <f t="shared" si="86"/>
        <v>3192</v>
      </c>
      <c r="L938" t="s">
        <v>20</v>
      </c>
      <c r="M938">
        <f t="shared" si="87"/>
        <v>1</v>
      </c>
      <c r="N938" t="s">
        <v>21</v>
      </c>
      <c r="O938" t="s">
        <v>22</v>
      </c>
      <c r="P938" t="str">
        <f t="shared" si="88"/>
        <v>2</v>
      </c>
      <c r="Q938" t="str">
        <f t="shared" si="89"/>
        <v>3000-3999</v>
      </c>
    </row>
    <row r="939" spans="1:17">
      <c r="A939">
        <v>938</v>
      </c>
      <c r="B939" s="17">
        <v>42921</v>
      </c>
      <c r="C939" t="str">
        <f t="shared" si="84"/>
        <v>July</v>
      </c>
      <c r="D939">
        <f t="shared" si="85"/>
        <v>2017</v>
      </c>
      <c r="E939" t="s">
        <v>23</v>
      </c>
      <c r="F939" t="s">
        <v>28</v>
      </c>
      <c r="G939" t="s">
        <v>37</v>
      </c>
      <c r="H939">
        <v>399</v>
      </c>
      <c r="I939">
        <v>10</v>
      </c>
      <c r="J939">
        <v>3990</v>
      </c>
      <c r="K939">
        <f t="shared" si="86"/>
        <v>3990</v>
      </c>
      <c r="L939" t="s">
        <v>20</v>
      </c>
      <c r="M939">
        <f t="shared" si="87"/>
        <v>1</v>
      </c>
      <c r="N939" t="s">
        <v>34</v>
      </c>
      <c r="O939" t="s">
        <v>29</v>
      </c>
      <c r="P939" t="str">
        <f t="shared" si="88"/>
        <v>3</v>
      </c>
      <c r="Q939" t="str">
        <f t="shared" si="89"/>
        <v>3000-3999</v>
      </c>
    </row>
    <row r="940" spans="1:17">
      <c r="A940">
        <v>939</v>
      </c>
      <c r="B940" s="17">
        <v>42922</v>
      </c>
      <c r="C940" t="str">
        <f t="shared" si="84"/>
        <v>July</v>
      </c>
      <c r="D940">
        <f t="shared" si="85"/>
        <v>2017</v>
      </c>
      <c r="E940" t="s">
        <v>23</v>
      </c>
      <c r="F940" t="s">
        <v>33</v>
      </c>
      <c r="G940" t="s">
        <v>37</v>
      </c>
      <c r="H940">
        <v>399</v>
      </c>
      <c r="I940">
        <v>8</v>
      </c>
      <c r="J940">
        <v>3192</v>
      </c>
      <c r="K940">
        <f t="shared" si="86"/>
        <v>3192</v>
      </c>
      <c r="L940" t="s">
        <v>20</v>
      </c>
      <c r="M940">
        <f t="shared" si="87"/>
        <v>1</v>
      </c>
      <c r="N940" t="s">
        <v>21</v>
      </c>
      <c r="O940" t="s">
        <v>36</v>
      </c>
      <c r="P940" t="str">
        <f t="shared" si="88"/>
        <v>4</v>
      </c>
      <c r="Q940" t="str">
        <f t="shared" si="89"/>
        <v>3000-3999</v>
      </c>
    </row>
    <row r="941" spans="1:17">
      <c r="A941">
        <v>940</v>
      </c>
      <c r="B941" s="17">
        <v>42923</v>
      </c>
      <c r="C941" t="str">
        <f t="shared" si="84"/>
        <v>July</v>
      </c>
      <c r="D941">
        <f t="shared" si="85"/>
        <v>2017</v>
      </c>
      <c r="E941" t="s">
        <v>23</v>
      </c>
      <c r="F941" t="s">
        <v>40</v>
      </c>
      <c r="G941" t="s">
        <v>25</v>
      </c>
      <c r="H941">
        <v>299</v>
      </c>
      <c r="I941">
        <v>6</v>
      </c>
      <c r="J941">
        <v>1794</v>
      </c>
      <c r="K941">
        <f t="shared" si="86"/>
        <v>1794</v>
      </c>
      <c r="L941" t="s">
        <v>20</v>
      </c>
      <c r="M941">
        <f t="shared" si="87"/>
        <v>1</v>
      </c>
      <c r="N941" t="s">
        <v>21</v>
      </c>
      <c r="O941" t="s">
        <v>29</v>
      </c>
      <c r="P941" t="str">
        <f t="shared" si="88"/>
        <v>3</v>
      </c>
      <c r="Q941" t="str">
        <f t="shared" si="89"/>
        <v>1000-1999</v>
      </c>
    </row>
    <row r="942" spans="1:17">
      <c r="A942">
        <v>941</v>
      </c>
      <c r="B942" s="17">
        <v>42923</v>
      </c>
      <c r="C942" t="str">
        <f t="shared" si="84"/>
        <v>July</v>
      </c>
      <c r="D942">
        <f t="shared" si="85"/>
        <v>2017</v>
      </c>
      <c r="E942" t="s">
        <v>17</v>
      </c>
      <c r="F942" t="s">
        <v>18</v>
      </c>
      <c r="G942" t="s">
        <v>37</v>
      </c>
      <c r="H942">
        <v>399</v>
      </c>
      <c r="I942">
        <v>7</v>
      </c>
      <c r="J942">
        <v>2793</v>
      </c>
      <c r="K942">
        <f t="shared" si="86"/>
        <v>2793</v>
      </c>
      <c r="L942" t="s">
        <v>20</v>
      </c>
      <c r="M942">
        <f t="shared" si="87"/>
        <v>1</v>
      </c>
      <c r="N942" t="s">
        <v>34</v>
      </c>
      <c r="O942" t="s">
        <v>29</v>
      </c>
      <c r="P942" t="str">
        <f t="shared" si="88"/>
        <v>3</v>
      </c>
      <c r="Q942" t="str">
        <f t="shared" si="89"/>
        <v>2000-2999</v>
      </c>
    </row>
    <row r="943" spans="1:17">
      <c r="A943">
        <v>942</v>
      </c>
      <c r="B943" s="17">
        <v>42923</v>
      </c>
      <c r="C943" t="str">
        <f t="shared" si="84"/>
        <v>July</v>
      </c>
      <c r="D943">
        <f t="shared" si="85"/>
        <v>2017</v>
      </c>
      <c r="E943" t="s">
        <v>17</v>
      </c>
      <c r="F943" t="s">
        <v>39</v>
      </c>
      <c r="G943" t="s">
        <v>32</v>
      </c>
      <c r="H943">
        <v>499</v>
      </c>
      <c r="I943">
        <v>5</v>
      </c>
      <c r="J943">
        <v>2495</v>
      </c>
      <c r="K943">
        <f t="shared" si="86"/>
        <v>2495</v>
      </c>
      <c r="L943" t="s">
        <v>20</v>
      </c>
      <c r="M943">
        <f t="shared" si="87"/>
        <v>1</v>
      </c>
      <c r="N943" t="s">
        <v>21</v>
      </c>
      <c r="O943" t="s">
        <v>22</v>
      </c>
      <c r="P943" t="str">
        <f t="shared" si="88"/>
        <v>2</v>
      </c>
      <c r="Q943" t="str">
        <f t="shared" si="89"/>
        <v>2000-2999</v>
      </c>
    </row>
    <row r="944" spans="1:17">
      <c r="A944">
        <v>943</v>
      </c>
      <c r="B944" s="17">
        <v>42923</v>
      </c>
      <c r="C944" t="str">
        <f t="shared" si="84"/>
        <v>July</v>
      </c>
      <c r="D944">
        <f t="shared" si="85"/>
        <v>2017</v>
      </c>
      <c r="E944" t="s">
        <v>23</v>
      </c>
      <c r="F944" t="s">
        <v>35</v>
      </c>
      <c r="G944" t="s">
        <v>25</v>
      </c>
      <c r="H944">
        <v>299</v>
      </c>
      <c r="I944">
        <v>1</v>
      </c>
      <c r="J944">
        <v>299</v>
      </c>
      <c r="K944">
        <f t="shared" si="86"/>
        <v>299</v>
      </c>
      <c r="L944" t="s">
        <v>20</v>
      </c>
      <c r="M944">
        <f t="shared" si="87"/>
        <v>1</v>
      </c>
      <c r="N944" t="s">
        <v>21</v>
      </c>
      <c r="O944" t="s">
        <v>26</v>
      </c>
      <c r="P944" t="str">
        <f t="shared" si="88"/>
        <v>1</v>
      </c>
      <c r="Q944" t="str">
        <f t="shared" si="89"/>
        <v>&lt;1000</v>
      </c>
    </row>
    <row r="945" spans="1:17">
      <c r="A945">
        <v>944</v>
      </c>
      <c r="B945" s="17">
        <v>42923</v>
      </c>
      <c r="C945" t="str">
        <f t="shared" si="84"/>
        <v>July</v>
      </c>
      <c r="D945">
        <f t="shared" si="85"/>
        <v>2017</v>
      </c>
      <c r="E945" t="s">
        <v>23</v>
      </c>
      <c r="F945" t="s">
        <v>24</v>
      </c>
      <c r="G945" t="s">
        <v>30</v>
      </c>
      <c r="H945">
        <v>99</v>
      </c>
      <c r="I945">
        <v>5</v>
      </c>
      <c r="J945">
        <v>495</v>
      </c>
      <c r="K945">
        <f t="shared" si="86"/>
        <v>495</v>
      </c>
      <c r="L945" t="s">
        <v>20</v>
      </c>
      <c r="M945">
        <f t="shared" si="87"/>
        <v>1</v>
      </c>
      <c r="N945" t="s">
        <v>21</v>
      </c>
      <c r="O945" t="s">
        <v>22</v>
      </c>
      <c r="P945" t="str">
        <f t="shared" si="88"/>
        <v>2</v>
      </c>
      <c r="Q945" t="str">
        <f t="shared" si="89"/>
        <v>&lt;1000</v>
      </c>
    </row>
    <row r="946" spans="1:17">
      <c r="A946">
        <v>945</v>
      </c>
      <c r="B946" s="17">
        <v>42923</v>
      </c>
      <c r="C946" t="str">
        <f t="shared" si="84"/>
        <v>July</v>
      </c>
      <c r="D946">
        <f t="shared" si="85"/>
        <v>2017</v>
      </c>
      <c r="E946" t="s">
        <v>27</v>
      </c>
      <c r="F946" t="s">
        <v>33</v>
      </c>
      <c r="G946" t="s">
        <v>25</v>
      </c>
      <c r="H946">
        <v>299</v>
      </c>
      <c r="I946">
        <v>6</v>
      </c>
      <c r="J946">
        <v>1794</v>
      </c>
      <c r="K946">
        <f t="shared" si="86"/>
        <v>1794</v>
      </c>
      <c r="L946" t="s">
        <v>31</v>
      </c>
      <c r="M946">
        <f t="shared" si="87"/>
        <v>2</v>
      </c>
      <c r="N946" t="s">
        <v>21</v>
      </c>
      <c r="O946" t="s">
        <v>36</v>
      </c>
      <c r="P946" t="str">
        <f t="shared" si="88"/>
        <v>4</v>
      </c>
      <c r="Q946" t="str">
        <f t="shared" si="89"/>
        <v>1000-1999</v>
      </c>
    </row>
    <row r="947" spans="1:17">
      <c r="A947">
        <v>946</v>
      </c>
      <c r="B947" s="17">
        <v>42923</v>
      </c>
      <c r="C947" t="str">
        <f t="shared" si="84"/>
        <v>July</v>
      </c>
      <c r="D947">
        <f t="shared" si="85"/>
        <v>2017</v>
      </c>
      <c r="E947" t="s">
        <v>27</v>
      </c>
      <c r="F947" t="s">
        <v>18</v>
      </c>
      <c r="G947" t="s">
        <v>30</v>
      </c>
      <c r="H947">
        <v>99</v>
      </c>
      <c r="I947">
        <v>4</v>
      </c>
      <c r="J947">
        <v>396</v>
      </c>
      <c r="K947">
        <f t="shared" si="86"/>
        <v>396</v>
      </c>
      <c r="L947" t="s">
        <v>20</v>
      </c>
      <c r="M947">
        <f t="shared" si="87"/>
        <v>1</v>
      </c>
      <c r="N947" t="s">
        <v>21</v>
      </c>
      <c r="O947" t="s">
        <v>26</v>
      </c>
      <c r="P947" t="str">
        <f t="shared" si="88"/>
        <v>1</v>
      </c>
      <c r="Q947" t="str">
        <f t="shared" si="89"/>
        <v>&lt;1000</v>
      </c>
    </row>
    <row r="948" spans="1:17">
      <c r="A948">
        <v>947</v>
      </c>
      <c r="B948" s="17">
        <v>42923</v>
      </c>
      <c r="C948" t="str">
        <f t="shared" si="84"/>
        <v>July</v>
      </c>
      <c r="D948">
        <f t="shared" si="85"/>
        <v>2017</v>
      </c>
      <c r="E948" t="s">
        <v>27</v>
      </c>
      <c r="F948" t="s">
        <v>24</v>
      </c>
      <c r="G948" t="s">
        <v>37</v>
      </c>
      <c r="H948">
        <v>399</v>
      </c>
      <c r="I948">
        <v>4</v>
      </c>
      <c r="J948">
        <v>1596</v>
      </c>
      <c r="K948">
        <f t="shared" si="86"/>
        <v>1596</v>
      </c>
      <c r="L948" t="s">
        <v>31</v>
      </c>
      <c r="M948">
        <f t="shared" si="87"/>
        <v>2</v>
      </c>
      <c r="N948" t="s">
        <v>21</v>
      </c>
      <c r="O948" t="s">
        <v>36</v>
      </c>
      <c r="P948" t="str">
        <f t="shared" si="88"/>
        <v>4</v>
      </c>
      <c r="Q948" t="str">
        <f t="shared" si="89"/>
        <v>1000-1999</v>
      </c>
    </row>
    <row r="949" spans="1:17">
      <c r="A949">
        <v>948</v>
      </c>
      <c r="B949" s="17">
        <v>42923</v>
      </c>
      <c r="C949" t="str">
        <f t="shared" si="84"/>
        <v>July</v>
      </c>
      <c r="D949">
        <f t="shared" si="85"/>
        <v>2017</v>
      </c>
      <c r="E949" t="s">
        <v>23</v>
      </c>
      <c r="F949" t="s">
        <v>18</v>
      </c>
      <c r="G949" t="s">
        <v>32</v>
      </c>
      <c r="H949">
        <v>499</v>
      </c>
      <c r="I949">
        <v>3</v>
      </c>
      <c r="J949">
        <v>1497</v>
      </c>
      <c r="K949">
        <f t="shared" si="86"/>
        <v>1497</v>
      </c>
      <c r="L949" t="s">
        <v>20</v>
      </c>
      <c r="M949">
        <f t="shared" si="87"/>
        <v>1</v>
      </c>
      <c r="N949" t="s">
        <v>21</v>
      </c>
      <c r="O949" t="s">
        <v>29</v>
      </c>
      <c r="P949" t="str">
        <f t="shared" si="88"/>
        <v>3</v>
      </c>
      <c r="Q949" t="str">
        <f t="shared" si="89"/>
        <v>1000-1999</v>
      </c>
    </row>
    <row r="950" spans="1:17">
      <c r="A950">
        <v>949</v>
      </c>
      <c r="B950" s="17">
        <v>42923</v>
      </c>
      <c r="C950" t="str">
        <f t="shared" si="84"/>
        <v>July</v>
      </c>
      <c r="D950">
        <f t="shared" si="85"/>
        <v>2017</v>
      </c>
      <c r="E950" t="s">
        <v>23</v>
      </c>
      <c r="F950" t="s">
        <v>24</v>
      </c>
      <c r="G950" t="s">
        <v>37</v>
      </c>
      <c r="H950">
        <v>399</v>
      </c>
      <c r="I950">
        <v>6</v>
      </c>
      <c r="J950">
        <v>2394</v>
      </c>
      <c r="K950">
        <f t="shared" si="86"/>
        <v>2394</v>
      </c>
      <c r="L950" t="s">
        <v>20</v>
      </c>
      <c r="M950">
        <f t="shared" si="87"/>
        <v>1</v>
      </c>
      <c r="N950" t="s">
        <v>21</v>
      </c>
      <c r="O950" t="s">
        <v>29</v>
      </c>
      <c r="P950" t="str">
        <f t="shared" si="88"/>
        <v>3</v>
      </c>
      <c r="Q950" t="str">
        <f t="shared" si="89"/>
        <v>2000-2999</v>
      </c>
    </row>
    <row r="951" spans="1:17">
      <c r="A951">
        <v>950</v>
      </c>
      <c r="B951" s="17">
        <v>42923</v>
      </c>
      <c r="C951" t="str">
        <f t="shared" si="84"/>
        <v>July</v>
      </c>
      <c r="D951">
        <f t="shared" si="85"/>
        <v>2017</v>
      </c>
      <c r="E951" t="s">
        <v>17</v>
      </c>
      <c r="F951" t="s">
        <v>28</v>
      </c>
      <c r="G951" t="s">
        <v>19</v>
      </c>
      <c r="H951">
        <v>199</v>
      </c>
      <c r="I951">
        <v>6</v>
      </c>
      <c r="J951">
        <v>1194</v>
      </c>
      <c r="K951">
        <f t="shared" si="86"/>
        <v>1194</v>
      </c>
      <c r="L951" t="s">
        <v>31</v>
      </c>
      <c r="M951">
        <f t="shared" si="87"/>
        <v>2</v>
      </c>
      <c r="N951" t="s">
        <v>21</v>
      </c>
      <c r="O951" t="s">
        <v>29</v>
      </c>
      <c r="P951" t="str">
        <f t="shared" si="88"/>
        <v>3</v>
      </c>
      <c r="Q951" t="str">
        <f t="shared" si="89"/>
        <v>1000-1999</v>
      </c>
    </row>
    <row r="952" spans="1:17">
      <c r="A952">
        <v>951</v>
      </c>
      <c r="B952" s="17">
        <v>42923</v>
      </c>
      <c r="C952" t="str">
        <f t="shared" si="84"/>
        <v>July</v>
      </c>
      <c r="D952">
        <f t="shared" si="85"/>
        <v>2017</v>
      </c>
      <c r="E952" t="s">
        <v>23</v>
      </c>
      <c r="F952" t="s">
        <v>33</v>
      </c>
      <c r="G952" t="s">
        <v>32</v>
      </c>
      <c r="H952">
        <v>499</v>
      </c>
      <c r="I952">
        <v>6</v>
      </c>
      <c r="J952">
        <v>2994</v>
      </c>
      <c r="K952">
        <f t="shared" si="86"/>
        <v>2994</v>
      </c>
      <c r="L952" t="s">
        <v>20</v>
      </c>
      <c r="M952">
        <f t="shared" si="87"/>
        <v>1</v>
      </c>
      <c r="N952" t="s">
        <v>21</v>
      </c>
      <c r="O952" t="s">
        <v>29</v>
      </c>
      <c r="P952" t="str">
        <f t="shared" si="88"/>
        <v>3</v>
      </c>
      <c r="Q952" t="str">
        <f t="shared" si="89"/>
        <v>2000-2999</v>
      </c>
    </row>
    <row r="953" spans="1:17">
      <c r="A953">
        <v>952</v>
      </c>
      <c r="B953" s="17">
        <v>42923</v>
      </c>
      <c r="C953" t="str">
        <f t="shared" si="84"/>
        <v>July</v>
      </c>
      <c r="D953">
        <f t="shared" si="85"/>
        <v>2017</v>
      </c>
      <c r="E953" t="s">
        <v>23</v>
      </c>
      <c r="F953" t="s">
        <v>33</v>
      </c>
      <c r="G953" t="s">
        <v>25</v>
      </c>
      <c r="H953">
        <v>299</v>
      </c>
      <c r="I953">
        <v>9</v>
      </c>
      <c r="J953">
        <v>2691</v>
      </c>
      <c r="K953">
        <f t="shared" si="86"/>
        <v>2691</v>
      </c>
      <c r="L953" t="s">
        <v>20</v>
      </c>
      <c r="M953">
        <f t="shared" si="87"/>
        <v>1</v>
      </c>
      <c r="N953" t="s">
        <v>21</v>
      </c>
      <c r="O953" t="s">
        <v>29</v>
      </c>
      <c r="P953" t="str">
        <f t="shared" si="88"/>
        <v>3</v>
      </c>
      <c r="Q953" t="str">
        <f t="shared" si="89"/>
        <v>2000-2999</v>
      </c>
    </row>
    <row r="954" spans="1:17">
      <c r="A954">
        <v>953</v>
      </c>
      <c r="B954" s="17">
        <v>42923</v>
      </c>
      <c r="C954" t="str">
        <f t="shared" si="84"/>
        <v>July</v>
      </c>
      <c r="D954">
        <f t="shared" si="85"/>
        <v>2017</v>
      </c>
      <c r="E954" t="s">
        <v>27</v>
      </c>
      <c r="F954" t="s">
        <v>40</v>
      </c>
      <c r="G954" t="s">
        <v>32</v>
      </c>
      <c r="H954">
        <v>499</v>
      </c>
      <c r="I954">
        <v>4</v>
      </c>
      <c r="J954">
        <v>1996</v>
      </c>
      <c r="K954">
        <f t="shared" si="86"/>
        <v>1996</v>
      </c>
      <c r="L954" t="s">
        <v>31</v>
      </c>
      <c r="M954">
        <f t="shared" si="87"/>
        <v>2</v>
      </c>
      <c r="N954" t="s">
        <v>21</v>
      </c>
      <c r="O954" t="s">
        <v>29</v>
      </c>
      <c r="P954" t="str">
        <f t="shared" si="88"/>
        <v>3</v>
      </c>
      <c r="Q954" t="str">
        <f t="shared" si="89"/>
        <v>1000-1999</v>
      </c>
    </row>
    <row r="955" spans="1:17">
      <c r="A955">
        <v>954</v>
      </c>
      <c r="B955" s="17">
        <v>42923</v>
      </c>
      <c r="C955" t="str">
        <f t="shared" si="84"/>
        <v>July</v>
      </c>
      <c r="D955">
        <f t="shared" si="85"/>
        <v>2017</v>
      </c>
      <c r="E955" t="s">
        <v>17</v>
      </c>
      <c r="F955" t="s">
        <v>35</v>
      </c>
      <c r="G955" t="s">
        <v>19</v>
      </c>
      <c r="H955">
        <v>199</v>
      </c>
      <c r="I955">
        <v>10</v>
      </c>
      <c r="J955">
        <v>1990</v>
      </c>
      <c r="K955">
        <f t="shared" si="86"/>
        <v>1990</v>
      </c>
      <c r="L955" t="s">
        <v>20</v>
      </c>
      <c r="M955">
        <f t="shared" si="87"/>
        <v>1</v>
      </c>
      <c r="N955" t="s">
        <v>21</v>
      </c>
      <c r="O955" t="s">
        <v>22</v>
      </c>
      <c r="P955" t="str">
        <f t="shared" si="88"/>
        <v>2</v>
      </c>
      <c r="Q955" t="str">
        <f t="shared" si="89"/>
        <v>1000-1999</v>
      </c>
    </row>
    <row r="956" spans="1:17">
      <c r="A956">
        <v>955</v>
      </c>
      <c r="B956" s="17">
        <v>42923</v>
      </c>
      <c r="C956" t="str">
        <f t="shared" si="84"/>
        <v>July</v>
      </c>
      <c r="D956">
        <f t="shared" si="85"/>
        <v>2017</v>
      </c>
      <c r="E956" t="s">
        <v>17</v>
      </c>
      <c r="F956" t="s">
        <v>40</v>
      </c>
      <c r="G956" t="s">
        <v>32</v>
      </c>
      <c r="H956">
        <v>499</v>
      </c>
      <c r="I956">
        <v>7</v>
      </c>
      <c r="J956">
        <v>3493</v>
      </c>
      <c r="K956">
        <f t="shared" si="86"/>
        <v>3493</v>
      </c>
      <c r="L956" t="s">
        <v>20</v>
      </c>
      <c r="M956">
        <f t="shared" si="87"/>
        <v>1</v>
      </c>
      <c r="N956" t="s">
        <v>21</v>
      </c>
      <c r="O956" t="s">
        <v>29</v>
      </c>
      <c r="P956" t="str">
        <f t="shared" si="88"/>
        <v>3</v>
      </c>
      <c r="Q956" t="str">
        <f t="shared" si="89"/>
        <v>3000-3999</v>
      </c>
    </row>
    <row r="957" spans="1:17">
      <c r="A957">
        <v>956</v>
      </c>
      <c r="B957" s="17">
        <v>42923</v>
      </c>
      <c r="C957" t="str">
        <f t="shared" si="84"/>
        <v>July</v>
      </c>
      <c r="D957">
        <f t="shared" si="85"/>
        <v>2017</v>
      </c>
      <c r="E957" t="s">
        <v>23</v>
      </c>
      <c r="F957" t="s">
        <v>40</v>
      </c>
      <c r="G957" t="s">
        <v>19</v>
      </c>
      <c r="H957">
        <v>199</v>
      </c>
      <c r="I957">
        <v>2</v>
      </c>
      <c r="J957">
        <v>398</v>
      </c>
      <c r="K957">
        <f t="shared" si="86"/>
        <v>398</v>
      </c>
      <c r="L957" t="s">
        <v>20</v>
      </c>
      <c r="M957">
        <f t="shared" si="87"/>
        <v>1</v>
      </c>
      <c r="N957" t="s">
        <v>21</v>
      </c>
      <c r="O957" t="s">
        <v>22</v>
      </c>
      <c r="P957" t="str">
        <f t="shared" si="88"/>
        <v>2</v>
      </c>
      <c r="Q957" t="str">
        <f t="shared" si="89"/>
        <v>&lt;1000</v>
      </c>
    </row>
    <row r="958" spans="1:17">
      <c r="A958">
        <v>957</v>
      </c>
      <c r="B958" s="17">
        <v>42923</v>
      </c>
      <c r="C958" t="str">
        <f t="shared" si="84"/>
        <v>July</v>
      </c>
      <c r="D958">
        <f t="shared" si="85"/>
        <v>2017</v>
      </c>
      <c r="E958" t="s">
        <v>27</v>
      </c>
      <c r="F958" t="s">
        <v>28</v>
      </c>
      <c r="G958" t="s">
        <v>32</v>
      </c>
      <c r="H958">
        <v>499</v>
      </c>
      <c r="I958">
        <v>9</v>
      </c>
      <c r="J958">
        <v>4491</v>
      </c>
      <c r="K958">
        <f t="shared" si="86"/>
        <v>4491</v>
      </c>
      <c r="L958" t="s">
        <v>31</v>
      </c>
      <c r="M958">
        <f t="shared" si="87"/>
        <v>2</v>
      </c>
      <c r="N958" t="s">
        <v>21</v>
      </c>
      <c r="O958" t="s">
        <v>29</v>
      </c>
      <c r="P958" t="str">
        <f t="shared" si="88"/>
        <v>3</v>
      </c>
      <c r="Q958" t="str">
        <f t="shared" si="89"/>
        <v>&gt;4000</v>
      </c>
    </row>
    <row r="959" spans="1:17">
      <c r="A959">
        <v>958</v>
      </c>
      <c r="B959" s="17">
        <v>42923</v>
      </c>
      <c r="C959" t="str">
        <f t="shared" si="84"/>
        <v>July</v>
      </c>
      <c r="D959">
        <f t="shared" si="85"/>
        <v>2017</v>
      </c>
      <c r="E959" t="s">
        <v>17</v>
      </c>
      <c r="F959" t="s">
        <v>28</v>
      </c>
      <c r="G959" t="s">
        <v>32</v>
      </c>
      <c r="H959">
        <v>499</v>
      </c>
      <c r="I959">
        <v>6</v>
      </c>
      <c r="J959">
        <v>2994</v>
      </c>
      <c r="K959">
        <f t="shared" si="86"/>
        <v>2994</v>
      </c>
      <c r="L959" t="s">
        <v>20</v>
      </c>
      <c r="M959">
        <f t="shared" si="87"/>
        <v>1</v>
      </c>
      <c r="N959" t="s">
        <v>21</v>
      </c>
      <c r="O959" t="s">
        <v>29</v>
      </c>
      <c r="P959" t="str">
        <f t="shared" si="88"/>
        <v>3</v>
      </c>
      <c r="Q959" t="str">
        <f t="shared" si="89"/>
        <v>2000-2999</v>
      </c>
    </row>
    <row r="960" spans="1:17">
      <c r="A960">
        <v>959</v>
      </c>
      <c r="B960" s="17">
        <v>42923</v>
      </c>
      <c r="C960" t="str">
        <f t="shared" si="84"/>
        <v>July</v>
      </c>
      <c r="D960">
        <f t="shared" si="85"/>
        <v>2017</v>
      </c>
      <c r="E960" t="s">
        <v>27</v>
      </c>
      <c r="F960" t="s">
        <v>24</v>
      </c>
      <c r="G960" t="s">
        <v>37</v>
      </c>
      <c r="H960">
        <v>399</v>
      </c>
      <c r="I960">
        <v>5</v>
      </c>
      <c r="J960">
        <v>1995</v>
      </c>
      <c r="K960">
        <f t="shared" si="86"/>
        <v>1995</v>
      </c>
      <c r="L960" t="s">
        <v>31</v>
      </c>
      <c r="M960">
        <f t="shared" si="87"/>
        <v>2</v>
      </c>
      <c r="N960" t="s">
        <v>21</v>
      </c>
      <c r="O960" t="s">
        <v>29</v>
      </c>
      <c r="P960" t="str">
        <f t="shared" si="88"/>
        <v>3</v>
      </c>
      <c r="Q960" t="str">
        <f t="shared" si="89"/>
        <v>1000-1999</v>
      </c>
    </row>
    <row r="961" spans="1:17">
      <c r="A961">
        <v>960</v>
      </c>
      <c r="B961" s="17">
        <v>42923</v>
      </c>
      <c r="C961" t="str">
        <f t="shared" si="84"/>
        <v>July</v>
      </c>
      <c r="D961">
        <f t="shared" si="85"/>
        <v>2017</v>
      </c>
      <c r="E961" t="s">
        <v>17</v>
      </c>
      <c r="F961" t="s">
        <v>39</v>
      </c>
      <c r="G961" t="s">
        <v>32</v>
      </c>
      <c r="H961">
        <v>499</v>
      </c>
      <c r="I961">
        <v>10</v>
      </c>
      <c r="J961">
        <v>4990</v>
      </c>
      <c r="K961">
        <f t="shared" si="86"/>
        <v>4990</v>
      </c>
      <c r="L961" t="s">
        <v>31</v>
      </c>
      <c r="M961">
        <f t="shared" si="87"/>
        <v>2</v>
      </c>
      <c r="N961" t="s">
        <v>21</v>
      </c>
      <c r="O961" t="s">
        <v>29</v>
      </c>
      <c r="P961" t="str">
        <f t="shared" si="88"/>
        <v>3</v>
      </c>
      <c r="Q961" t="str">
        <f t="shared" si="89"/>
        <v>&gt;4000</v>
      </c>
    </row>
    <row r="962" spans="1:17">
      <c r="A962">
        <v>961</v>
      </c>
      <c r="B962" s="17">
        <v>42924</v>
      </c>
      <c r="C962" t="str">
        <f t="shared" si="84"/>
        <v>July</v>
      </c>
      <c r="D962">
        <f t="shared" si="85"/>
        <v>2017</v>
      </c>
      <c r="E962" t="s">
        <v>23</v>
      </c>
      <c r="F962" t="s">
        <v>35</v>
      </c>
      <c r="G962" t="s">
        <v>32</v>
      </c>
      <c r="H962">
        <v>499</v>
      </c>
      <c r="I962">
        <v>2</v>
      </c>
      <c r="J962">
        <v>998</v>
      </c>
      <c r="K962">
        <f t="shared" si="86"/>
        <v>998</v>
      </c>
      <c r="L962" t="s">
        <v>20</v>
      </c>
      <c r="M962">
        <f t="shared" si="87"/>
        <v>1</v>
      </c>
      <c r="N962" t="s">
        <v>21</v>
      </c>
      <c r="O962" t="s">
        <v>29</v>
      </c>
      <c r="P962" t="str">
        <f t="shared" si="88"/>
        <v>3</v>
      </c>
      <c r="Q962" t="str">
        <f t="shared" si="89"/>
        <v>&lt;1000</v>
      </c>
    </row>
    <row r="963" spans="1:17">
      <c r="A963">
        <v>962</v>
      </c>
      <c r="B963" s="17">
        <v>42924</v>
      </c>
      <c r="C963" t="str">
        <f t="shared" ref="C963:C1026" si="90">TEXT(B963,"MMMM")</f>
        <v>July</v>
      </c>
      <c r="D963">
        <f t="shared" ref="D963:D1026" si="91">YEAR(B963)</f>
        <v>2017</v>
      </c>
      <c r="E963" t="s">
        <v>17</v>
      </c>
      <c r="F963" t="s">
        <v>40</v>
      </c>
      <c r="G963" t="s">
        <v>30</v>
      </c>
      <c r="H963">
        <v>99</v>
      </c>
      <c r="I963">
        <v>2</v>
      </c>
      <c r="J963">
        <v>198</v>
      </c>
      <c r="K963">
        <f t="shared" ref="K963:K1026" si="92">H963*I963</f>
        <v>198</v>
      </c>
      <c r="L963" t="s">
        <v>20</v>
      </c>
      <c r="M963">
        <f t="shared" ref="M963:M1026" si="93">IF(L963="on-time",1,2)</f>
        <v>1</v>
      </c>
      <c r="N963" t="s">
        <v>21</v>
      </c>
      <c r="O963" t="s">
        <v>38</v>
      </c>
      <c r="P963" t="str">
        <f t="shared" ref="P963:P1026" si="94">MID(O963,2,1)</f>
        <v>5</v>
      </c>
      <c r="Q963" t="str">
        <f t="shared" ref="Q963:Q1026" si="95">_xlfn.IFS(J:J&lt;1000,"&lt;1000",AND(J:J&gt;=1000,J:J&lt;2000),"1000-1999",AND(J:J&gt;=2000,J:J&lt;3000),"2000-2999",AND(J:J&gt;=3000,J:J&lt;4000),"3000-3999",J:J&gt;4000,"&gt;4000")</f>
        <v>&lt;1000</v>
      </c>
    </row>
    <row r="964" spans="1:17">
      <c r="A964">
        <v>963</v>
      </c>
      <c r="B964" s="17">
        <v>42924</v>
      </c>
      <c r="C964" t="str">
        <f t="shared" si="90"/>
        <v>July</v>
      </c>
      <c r="D964">
        <f t="shared" si="91"/>
        <v>2017</v>
      </c>
      <c r="E964" t="s">
        <v>27</v>
      </c>
      <c r="F964" t="s">
        <v>40</v>
      </c>
      <c r="G964" t="s">
        <v>30</v>
      </c>
      <c r="H964">
        <v>99</v>
      </c>
      <c r="I964">
        <v>9</v>
      </c>
      <c r="J964">
        <v>891</v>
      </c>
      <c r="K964">
        <f t="shared" si="92"/>
        <v>891</v>
      </c>
      <c r="L964" t="s">
        <v>31</v>
      </c>
      <c r="M964">
        <f t="shared" si="93"/>
        <v>2</v>
      </c>
      <c r="N964" t="s">
        <v>34</v>
      </c>
      <c r="O964" t="s">
        <v>26</v>
      </c>
      <c r="P964" t="str">
        <f t="shared" si="94"/>
        <v>1</v>
      </c>
      <c r="Q964" t="str">
        <f t="shared" si="95"/>
        <v>&lt;1000</v>
      </c>
    </row>
    <row r="965" spans="1:17">
      <c r="A965">
        <v>964</v>
      </c>
      <c r="B965" s="17">
        <v>42924</v>
      </c>
      <c r="C965" t="str">
        <f t="shared" si="90"/>
        <v>July</v>
      </c>
      <c r="D965">
        <f t="shared" si="91"/>
        <v>2017</v>
      </c>
      <c r="E965" t="s">
        <v>17</v>
      </c>
      <c r="F965" t="s">
        <v>35</v>
      </c>
      <c r="G965" t="s">
        <v>19</v>
      </c>
      <c r="H965">
        <v>199</v>
      </c>
      <c r="I965">
        <v>3</v>
      </c>
      <c r="J965">
        <v>597</v>
      </c>
      <c r="K965">
        <f t="shared" si="92"/>
        <v>597</v>
      </c>
      <c r="L965" t="s">
        <v>20</v>
      </c>
      <c r="M965">
        <f t="shared" si="93"/>
        <v>1</v>
      </c>
      <c r="N965" t="s">
        <v>21</v>
      </c>
      <c r="O965" t="s">
        <v>29</v>
      </c>
      <c r="P965" t="str">
        <f t="shared" si="94"/>
        <v>3</v>
      </c>
      <c r="Q965" t="str">
        <f t="shared" si="95"/>
        <v>&lt;1000</v>
      </c>
    </row>
    <row r="966" spans="1:17">
      <c r="A966">
        <v>965</v>
      </c>
      <c r="B966" s="17">
        <v>42925</v>
      </c>
      <c r="C966" t="str">
        <f t="shared" si="90"/>
        <v>July</v>
      </c>
      <c r="D966">
        <f t="shared" si="91"/>
        <v>2017</v>
      </c>
      <c r="E966" t="s">
        <v>27</v>
      </c>
      <c r="F966" t="s">
        <v>35</v>
      </c>
      <c r="G966" t="s">
        <v>37</v>
      </c>
      <c r="H966">
        <v>399</v>
      </c>
      <c r="I966">
        <v>10</v>
      </c>
      <c r="J966">
        <v>3990</v>
      </c>
      <c r="K966">
        <f t="shared" si="92"/>
        <v>3990</v>
      </c>
      <c r="L966" t="s">
        <v>20</v>
      </c>
      <c r="M966">
        <f t="shared" si="93"/>
        <v>1</v>
      </c>
      <c r="N966" t="s">
        <v>21</v>
      </c>
      <c r="O966" t="s">
        <v>29</v>
      </c>
      <c r="P966" t="str">
        <f t="shared" si="94"/>
        <v>3</v>
      </c>
      <c r="Q966" t="str">
        <f t="shared" si="95"/>
        <v>3000-3999</v>
      </c>
    </row>
    <row r="967" spans="1:17">
      <c r="A967">
        <v>966</v>
      </c>
      <c r="B967" s="17">
        <v>42925</v>
      </c>
      <c r="C967" t="str">
        <f t="shared" si="90"/>
        <v>July</v>
      </c>
      <c r="D967">
        <f t="shared" si="91"/>
        <v>2017</v>
      </c>
      <c r="E967" t="s">
        <v>17</v>
      </c>
      <c r="F967" t="s">
        <v>39</v>
      </c>
      <c r="G967" t="s">
        <v>32</v>
      </c>
      <c r="H967">
        <v>499</v>
      </c>
      <c r="I967">
        <v>7</v>
      </c>
      <c r="J967">
        <v>3493</v>
      </c>
      <c r="K967">
        <f t="shared" si="92"/>
        <v>3493</v>
      </c>
      <c r="L967" t="s">
        <v>31</v>
      </c>
      <c r="M967">
        <f t="shared" si="93"/>
        <v>2</v>
      </c>
      <c r="N967" t="s">
        <v>21</v>
      </c>
      <c r="O967" t="s">
        <v>38</v>
      </c>
      <c r="P967" t="str">
        <f t="shared" si="94"/>
        <v>5</v>
      </c>
      <c r="Q967" t="str">
        <f t="shared" si="95"/>
        <v>3000-3999</v>
      </c>
    </row>
    <row r="968" spans="1:17">
      <c r="A968">
        <v>967</v>
      </c>
      <c r="B968" s="17">
        <v>42926</v>
      </c>
      <c r="C968" t="str">
        <f t="shared" si="90"/>
        <v>July</v>
      </c>
      <c r="D968">
        <f t="shared" si="91"/>
        <v>2017</v>
      </c>
      <c r="E968" t="s">
        <v>23</v>
      </c>
      <c r="F968" t="s">
        <v>39</v>
      </c>
      <c r="G968" t="s">
        <v>19</v>
      </c>
      <c r="H968">
        <v>199</v>
      </c>
      <c r="I968">
        <v>9</v>
      </c>
      <c r="J968">
        <v>1791</v>
      </c>
      <c r="K968">
        <f t="shared" si="92"/>
        <v>1791</v>
      </c>
      <c r="L968" t="s">
        <v>20</v>
      </c>
      <c r="M968">
        <f t="shared" si="93"/>
        <v>1</v>
      </c>
      <c r="N968" t="s">
        <v>21</v>
      </c>
      <c r="O968" t="s">
        <v>22</v>
      </c>
      <c r="P968" t="str">
        <f t="shared" si="94"/>
        <v>2</v>
      </c>
      <c r="Q968" t="str">
        <f t="shared" si="95"/>
        <v>1000-1999</v>
      </c>
    </row>
    <row r="969" spans="1:17">
      <c r="A969">
        <v>968</v>
      </c>
      <c r="B969" s="17">
        <v>42926</v>
      </c>
      <c r="C969" t="str">
        <f t="shared" si="90"/>
        <v>July</v>
      </c>
      <c r="D969">
        <f t="shared" si="91"/>
        <v>2017</v>
      </c>
      <c r="E969" t="s">
        <v>23</v>
      </c>
      <c r="F969" t="s">
        <v>18</v>
      </c>
      <c r="G969" t="s">
        <v>37</v>
      </c>
      <c r="H969">
        <v>399</v>
      </c>
      <c r="I969">
        <v>10</v>
      </c>
      <c r="J969">
        <v>3990</v>
      </c>
      <c r="K969">
        <f t="shared" si="92"/>
        <v>3990</v>
      </c>
      <c r="L969" t="s">
        <v>31</v>
      </c>
      <c r="M969">
        <f t="shared" si="93"/>
        <v>2</v>
      </c>
      <c r="N969" t="s">
        <v>21</v>
      </c>
      <c r="O969" t="s">
        <v>26</v>
      </c>
      <c r="P969" t="str">
        <f t="shared" si="94"/>
        <v>1</v>
      </c>
      <c r="Q969" t="str">
        <f t="shared" si="95"/>
        <v>3000-3999</v>
      </c>
    </row>
    <row r="970" spans="1:17">
      <c r="A970">
        <v>969</v>
      </c>
      <c r="B970" s="17">
        <v>42926</v>
      </c>
      <c r="C970" t="str">
        <f t="shared" si="90"/>
        <v>July</v>
      </c>
      <c r="D970">
        <f t="shared" si="91"/>
        <v>2017</v>
      </c>
      <c r="E970" t="s">
        <v>17</v>
      </c>
      <c r="F970" t="s">
        <v>18</v>
      </c>
      <c r="G970" t="s">
        <v>30</v>
      </c>
      <c r="H970">
        <v>99</v>
      </c>
      <c r="I970">
        <v>3</v>
      </c>
      <c r="J970">
        <v>297</v>
      </c>
      <c r="K970">
        <f t="shared" si="92"/>
        <v>297</v>
      </c>
      <c r="L970" t="s">
        <v>31</v>
      </c>
      <c r="M970">
        <f t="shared" si="93"/>
        <v>2</v>
      </c>
      <c r="N970" t="s">
        <v>21</v>
      </c>
      <c r="O970" t="s">
        <v>38</v>
      </c>
      <c r="P970" t="str">
        <f t="shared" si="94"/>
        <v>5</v>
      </c>
      <c r="Q970" t="str">
        <f t="shared" si="95"/>
        <v>&lt;1000</v>
      </c>
    </row>
    <row r="971" spans="1:17">
      <c r="A971">
        <v>970</v>
      </c>
      <c r="B971" s="17">
        <v>42926</v>
      </c>
      <c r="C971" t="str">
        <f t="shared" si="90"/>
        <v>July</v>
      </c>
      <c r="D971">
        <f t="shared" si="91"/>
        <v>2017</v>
      </c>
      <c r="E971" t="s">
        <v>27</v>
      </c>
      <c r="F971" t="s">
        <v>40</v>
      </c>
      <c r="G971" t="s">
        <v>32</v>
      </c>
      <c r="H971">
        <v>499</v>
      </c>
      <c r="I971">
        <v>1</v>
      </c>
      <c r="J971">
        <v>499</v>
      </c>
      <c r="K971">
        <f t="shared" si="92"/>
        <v>499</v>
      </c>
      <c r="L971" t="s">
        <v>20</v>
      </c>
      <c r="M971">
        <f t="shared" si="93"/>
        <v>1</v>
      </c>
      <c r="N971" t="s">
        <v>21</v>
      </c>
      <c r="O971" t="s">
        <v>26</v>
      </c>
      <c r="P971" t="str">
        <f t="shared" si="94"/>
        <v>1</v>
      </c>
      <c r="Q971" t="str">
        <f t="shared" si="95"/>
        <v>&lt;1000</v>
      </c>
    </row>
    <row r="972" spans="1:17">
      <c r="A972">
        <v>971</v>
      </c>
      <c r="B972" s="17">
        <v>42926</v>
      </c>
      <c r="C972" t="str">
        <f t="shared" si="90"/>
        <v>July</v>
      </c>
      <c r="D972">
        <f t="shared" si="91"/>
        <v>2017</v>
      </c>
      <c r="E972" t="s">
        <v>17</v>
      </c>
      <c r="F972" t="s">
        <v>24</v>
      </c>
      <c r="G972" t="s">
        <v>37</v>
      </c>
      <c r="H972">
        <v>399</v>
      </c>
      <c r="I972">
        <v>3</v>
      </c>
      <c r="J972">
        <v>1197</v>
      </c>
      <c r="K972">
        <f t="shared" si="92"/>
        <v>1197</v>
      </c>
      <c r="L972" t="s">
        <v>31</v>
      </c>
      <c r="M972">
        <f t="shared" si="93"/>
        <v>2</v>
      </c>
      <c r="N972" t="s">
        <v>21</v>
      </c>
      <c r="O972" t="s">
        <v>29</v>
      </c>
      <c r="P972" t="str">
        <f t="shared" si="94"/>
        <v>3</v>
      </c>
      <c r="Q972" t="str">
        <f t="shared" si="95"/>
        <v>1000-1999</v>
      </c>
    </row>
    <row r="973" spans="1:17">
      <c r="A973">
        <v>972</v>
      </c>
      <c r="B973" s="17">
        <v>42926</v>
      </c>
      <c r="C973" t="str">
        <f t="shared" si="90"/>
        <v>July</v>
      </c>
      <c r="D973">
        <f t="shared" si="91"/>
        <v>2017</v>
      </c>
      <c r="E973" t="s">
        <v>27</v>
      </c>
      <c r="F973" t="s">
        <v>33</v>
      </c>
      <c r="G973" t="s">
        <v>30</v>
      </c>
      <c r="H973">
        <v>99</v>
      </c>
      <c r="I973">
        <v>10</v>
      </c>
      <c r="J973">
        <v>990</v>
      </c>
      <c r="K973">
        <f t="shared" si="92"/>
        <v>990</v>
      </c>
      <c r="L973" t="s">
        <v>20</v>
      </c>
      <c r="M973">
        <f t="shared" si="93"/>
        <v>1</v>
      </c>
      <c r="N973" t="s">
        <v>21</v>
      </c>
      <c r="O973" t="s">
        <v>38</v>
      </c>
      <c r="P973" t="str">
        <f t="shared" si="94"/>
        <v>5</v>
      </c>
      <c r="Q973" t="str">
        <f t="shared" si="95"/>
        <v>&lt;1000</v>
      </c>
    </row>
    <row r="974" spans="1:17">
      <c r="A974">
        <v>973</v>
      </c>
      <c r="B974" s="17">
        <v>42926</v>
      </c>
      <c r="C974" t="str">
        <f t="shared" si="90"/>
        <v>July</v>
      </c>
      <c r="D974">
        <f t="shared" si="91"/>
        <v>2017</v>
      </c>
      <c r="E974" t="s">
        <v>27</v>
      </c>
      <c r="F974" t="s">
        <v>33</v>
      </c>
      <c r="G974" t="s">
        <v>19</v>
      </c>
      <c r="H974">
        <v>199</v>
      </c>
      <c r="I974">
        <v>10</v>
      </c>
      <c r="J974">
        <v>1990</v>
      </c>
      <c r="K974">
        <f t="shared" si="92"/>
        <v>1990</v>
      </c>
      <c r="L974" t="s">
        <v>31</v>
      </c>
      <c r="M974">
        <f t="shared" si="93"/>
        <v>2</v>
      </c>
      <c r="N974" t="s">
        <v>21</v>
      </c>
      <c r="O974" t="s">
        <v>29</v>
      </c>
      <c r="P974" t="str">
        <f t="shared" si="94"/>
        <v>3</v>
      </c>
      <c r="Q974" t="str">
        <f t="shared" si="95"/>
        <v>1000-1999</v>
      </c>
    </row>
    <row r="975" spans="1:17">
      <c r="A975">
        <v>974</v>
      </c>
      <c r="B975" s="17">
        <v>42927</v>
      </c>
      <c r="C975" t="str">
        <f t="shared" si="90"/>
        <v>July</v>
      </c>
      <c r="D975">
        <f t="shared" si="91"/>
        <v>2017</v>
      </c>
      <c r="E975" t="s">
        <v>23</v>
      </c>
      <c r="F975" t="s">
        <v>24</v>
      </c>
      <c r="G975" t="s">
        <v>32</v>
      </c>
      <c r="H975">
        <v>499</v>
      </c>
      <c r="I975">
        <v>2</v>
      </c>
      <c r="J975">
        <v>998</v>
      </c>
      <c r="K975">
        <f t="shared" si="92"/>
        <v>998</v>
      </c>
      <c r="L975" t="s">
        <v>20</v>
      </c>
      <c r="M975">
        <f t="shared" si="93"/>
        <v>1</v>
      </c>
      <c r="N975" t="s">
        <v>21</v>
      </c>
      <c r="O975" t="s">
        <v>29</v>
      </c>
      <c r="P975" t="str">
        <f t="shared" si="94"/>
        <v>3</v>
      </c>
      <c r="Q975" t="str">
        <f t="shared" si="95"/>
        <v>&lt;1000</v>
      </c>
    </row>
    <row r="976" spans="1:17">
      <c r="A976">
        <v>975</v>
      </c>
      <c r="B976" s="17">
        <v>42927</v>
      </c>
      <c r="C976" t="str">
        <f t="shared" si="90"/>
        <v>July</v>
      </c>
      <c r="D976">
        <f t="shared" si="91"/>
        <v>2017</v>
      </c>
      <c r="E976" t="s">
        <v>27</v>
      </c>
      <c r="F976" t="s">
        <v>24</v>
      </c>
      <c r="G976" t="s">
        <v>19</v>
      </c>
      <c r="H976">
        <v>199</v>
      </c>
      <c r="I976">
        <v>10</v>
      </c>
      <c r="J976">
        <v>1990</v>
      </c>
      <c r="K976">
        <f t="shared" si="92"/>
        <v>1990</v>
      </c>
      <c r="L976" t="s">
        <v>31</v>
      </c>
      <c r="M976">
        <f t="shared" si="93"/>
        <v>2</v>
      </c>
      <c r="N976" t="s">
        <v>21</v>
      </c>
      <c r="O976" t="s">
        <v>36</v>
      </c>
      <c r="P976" t="str">
        <f t="shared" si="94"/>
        <v>4</v>
      </c>
      <c r="Q976" t="str">
        <f t="shared" si="95"/>
        <v>1000-1999</v>
      </c>
    </row>
    <row r="977" spans="1:17">
      <c r="A977">
        <v>976</v>
      </c>
      <c r="B977" s="17">
        <v>42927</v>
      </c>
      <c r="C977" t="str">
        <f t="shared" si="90"/>
        <v>July</v>
      </c>
      <c r="D977">
        <f t="shared" si="91"/>
        <v>2017</v>
      </c>
      <c r="E977" t="s">
        <v>27</v>
      </c>
      <c r="F977" t="s">
        <v>28</v>
      </c>
      <c r="G977" t="s">
        <v>37</v>
      </c>
      <c r="H977">
        <v>399</v>
      </c>
      <c r="I977">
        <v>2</v>
      </c>
      <c r="J977">
        <v>798</v>
      </c>
      <c r="K977">
        <f t="shared" si="92"/>
        <v>798</v>
      </c>
      <c r="L977" t="s">
        <v>20</v>
      </c>
      <c r="M977">
        <f t="shared" si="93"/>
        <v>1</v>
      </c>
      <c r="N977" t="s">
        <v>21</v>
      </c>
      <c r="O977" t="s">
        <v>29</v>
      </c>
      <c r="P977" t="str">
        <f t="shared" si="94"/>
        <v>3</v>
      </c>
      <c r="Q977" t="str">
        <f t="shared" si="95"/>
        <v>&lt;1000</v>
      </c>
    </row>
    <row r="978" spans="1:17">
      <c r="A978">
        <v>977</v>
      </c>
      <c r="B978" s="17">
        <v>42927</v>
      </c>
      <c r="C978" t="str">
        <f t="shared" si="90"/>
        <v>July</v>
      </c>
      <c r="D978">
        <f t="shared" si="91"/>
        <v>2017</v>
      </c>
      <c r="E978" t="s">
        <v>17</v>
      </c>
      <c r="F978" t="s">
        <v>18</v>
      </c>
      <c r="G978" t="s">
        <v>37</v>
      </c>
      <c r="H978">
        <v>399</v>
      </c>
      <c r="I978">
        <v>10</v>
      </c>
      <c r="J978">
        <v>3990</v>
      </c>
      <c r="K978">
        <f t="shared" si="92"/>
        <v>3990</v>
      </c>
      <c r="L978" t="s">
        <v>31</v>
      </c>
      <c r="M978">
        <f t="shared" si="93"/>
        <v>2</v>
      </c>
      <c r="N978" t="s">
        <v>21</v>
      </c>
      <c r="O978" t="s">
        <v>29</v>
      </c>
      <c r="P978" t="str">
        <f t="shared" si="94"/>
        <v>3</v>
      </c>
      <c r="Q978" t="str">
        <f t="shared" si="95"/>
        <v>3000-3999</v>
      </c>
    </row>
    <row r="979" spans="1:17">
      <c r="A979">
        <v>978</v>
      </c>
      <c r="B979" s="17">
        <v>42927</v>
      </c>
      <c r="C979" t="str">
        <f t="shared" si="90"/>
        <v>July</v>
      </c>
      <c r="D979">
        <f t="shared" si="91"/>
        <v>2017</v>
      </c>
      <c r="E979" t="s">
        <v>23</v>
      </c>
      <c r="F979" t="s">
        <v>35</v>
      </c>
      <c r="G979" t="s">
        <v>37</v>
      </c>
      <c r="H979">
        <v>399</v>
      </c>
      <c r="I979">
        <v>10</v>
      </c>
      <c r="J979">
        <v>3990</v>
      </c>
      <c r="K979">
        <f t="shared" si="92"/>
        <v>3990</v>
      </c>
      <c r="L979" t="s">
        <v>31</v>
      </c>
      <c r="M979">
        <f t="shared" si="93"/>
        <v>2</v>
      </c>
      <c r="N979" t="s">
        <v>34</v>
      </c>
      <c r="O979" t="s">
        <v>26</v>
      </c>
      <c r="P979" t="str">
        <f t="shared" si="94"/>
        <v>1</v>
      </c>
      <c r="Q979" t="str">
        <f t="shared" si="95"/>
        <v>3000-3999</v>
      </c>
    </row>
    <row r="980" spans="1:17">
      <c r="A980">
        <v>979</v>
      </c>
      <c r="B980" s="17">
        <v>42927</v>
      </c>
      <c r="C980" t="str">
        <f t="shared" si="90"/>
        <v>July</v>
      </c>
      <c r="D980">
        <f t="shared" si="91"/>
        <v>2017</v>
      </c>
      <c r="E980" t="s">
        <v>17</v>
      </c>
      <c r="F980" t="s">
        <v>35</v>
      </c>
      <c r="G980" t="s">
        <v>37</v>
      </c>
      <c r="H980">
        <v>399</v>
      </c>
      <c r="I980">
        <v>10</v>
      </c>
      <c r="J980">
        <v>3990</v>
      </c>
      <c r="K980">
        <f t="shared" si="92"/>
        <v>3990</v>
      </c>
      <c r="L980" t="s">
        <v>31</v>
      </c>
      <c r="M980">
        <f t="shared" si="93"/>
        <v>2</v>
      </c>
      <c r="N980" t="s">
        <v>34</v>
      </c>
      <c r="O980" t="s">
        <v>22</v>
      </c>
      <c r="P980" t="str">
        <f t="shared" si="94"/>
        <v>2</v>
      </c>
      <c r="Q980" t="str">
        <f t="shared" si="95"/>
        <v>3000-3999</v>
      </c>
    </row>
    <row r="981" spans="1:17">
      <c r="A981">
        <v>980</v>
      </c>
      <c r="B981" s="17">
        <v>42928</v>
      </c>
      <c r="C981" t="str">
        <f t="shared" si="90"/>
        <v>July</v>
      </c>
      <c r="D981">
        <f t="shared" si="91"/>
        <v>2017</v>
      </c>
      <c r="E981" t="s">
        <v>17</v>
      </c>
      <c r="F981" t="s">
        <v>35</v>
      </c>
      <c r="G981" t="s">
        <v>19</v>
      </c>
      <c r="H981">
        <v>199</v>
      </c>
      <c r="I981">
        <v>5</v>
      </c>
      <c r="J981">
        <v>995</v>
      </c>
      <c r="K981">
        <f t="shared" si="92"/>
        <v>995</v>
      </c>
      <c r="L981" t="s">
        <v>20</v>
      </c>
      <c r="M981">
        <f t="shared" si="93"/>
        <v>1</v>
      </c>
      <c r="N981" t="s">
        <v>34</v>
      </c>
      <c r="O981" t="s">
        <v>22</v>
      </c>
      <c r="P981" t="str">
        <f t="shared" si="94"/>
        <v>2</v>
      </c>
      <c r="Q981" t="str">
        <f t="shared" si="95"/>
        <v>&lt;1000</v>
      </c>
    </row>
    <row r="982" spans="1:17">
      <c r="A982">
        <v>981</v>
      </c>
      <c r="B982" s="17">
        <v>42929</v>
      </c>
      <c r="C982" t="str">
        <f t="shared" si="90"/>
        <v>July</v>
      </c>
      <c r="D982">
        <f t="shared" si="91"/>
        <v>2017</v>
      </c>
      <c r="E982" t="s">
        <v>17</v>
      </c>
      <c r="F982" t="s">
        <v>33</v>
      </c>
      <c r="G982" t="s">
        <v>25</v>
      </c>
      <c r="H982">
        <v>299</v>
      </c>
      <c r="I982">
        <v>3</v>
      </c>
      <c r="J982">
        <v>897</v>
      </c>
      <c r="K982">
        <f t="shared" si="92"/>
        <v>897</v>
      </c>
      <c r="L982" t="s">
        <v>20</v>
      </c>
      <c r="M982">
        <f t="shared" si="93"/>
        <v>1</v>
      </c>
      <c r="N982" t="s">
        <v>21</v>
      </c>
      <c r="O982" t="s">
        <v>29</v>
      </c>
      <c r="P982" t="str">
        <f t="shared" si="94"/>
        <v>3</v>
      </c>
      <c r="Q982" t="str">
        <f t="shared" si="95"/>
        <v>&lt;1000</v>
      </c>
    </row>
    <row r="983" spans="1:17">
      <c r="A983">
        <v>982</v>
      </c>
      <c r="B983" s="17">
        <v>42929</v>
      </c>
      <c r="C983" t="str">
        <f t="shared" si="90"/>
        <v>July</v>
      </c>
      <c r="D983">
        <f t="shared" si="91"/>
        <v>2017</v>
      </c>
      <c r="E983" t="s">
        <v>23</v>
      </c>
      <c r="F983" t="s">
        <v>40</v>
      </c>
      <c r="G983" t="s">
        <v>30</v>
      </c>
      <c r="H983">
        <v>99</v>
      </c>
      <c r="I983">
        <v>3</v>
      </c>
      <c r="J983">
        <v>297</v>
      </c>
      <c r="K983">
        <f t="shared" si="92"/>
        <v>297</v>
      </c>
      <c r="L983" t="s">
        <v>20</v>
      </c>
      <c r="M983">
        <f t="shared" si="93"/>
        <v>1</v>
      </c>
      <c r="N983" t="s">
        <v>21</v>
      </c>
      <c r="O983" t="s">
        <v>26</v>
      </c>
      <c r="P983" t="str">
        <f t="shared" si="94"/>
        <v>1</v>
      </c>
      <c r="Q983" t="str">
        <f t="shared" si="95"/>
        <v>&lt;1000</v>
      </c>
    </row>
    <row r="984" spans="1:17">
      <c r="A984">
        <v>983</v>
      </c>
      <c r="B984" s="17">
        <v>42929</v>
      </c>
      <c r="C984" t="str">
        <f t="shared" si="90"/>
        <v>July</v>
      </c>
      <c r="D984">
        <f t="shared" si="91"/>
        <v>2017</v>
      </c>
      <c r="E984" t="s">
        <v>27</v>
      </c>
      <c r="F984" t="s">
        <v>24</v>
      </c>
      <c r="G984" t="s">
        <v>25</v>
      </c>
      <c r="H984">
        <v>299</v>
      </c>
      <c r="I984">
        <v>2</v>
      </c>
      <c r="J984">
        <v>598</v>
      </c>
      <c r="K984">
        <f t="shared" si="92"/>
        <v>598</v>
      </c>
      <c r="L984" t="s">
        <v>31</v>
      </c>
      <c r="M984">
        <f t="shared" si="93"/>
        <v>2</v>
      </c>
      <c r="N984" t="s">
        <v>21</v>
      </c>
      <c r="O984" t="s">
        <v>22</v>
      </c>
      <c r="P984" t="str">
        <f t="shared" si="94"/>
        <v>2</v>
      </c>
      <c r="Q984" t="str">
        <f t="shared" si="95"/>
        <v>&lt;1000</v>
      </c>
    </row>
    <row r="985" spans="1:17">
      <c r="A985">
        <v>984</v>
      </c>
      <c r="B985" s="17">
        <v>42929</v>
      </c>
      <c r="C985" t="str">
        <f t="shared" si="90"/>
        <v>July</v>
      </c>
      <c r="D985">
        <f t="shared" si="91"/>
        <v>2017</v>
      </c>
      <c r="E985" t="s">
        <v>17</v>
      </c>
      <c r="F985" t="s">
        <v>40</v>
      </c>
      <c r="G985" t="s">
        <v>19</v>
      </c>
      <c r="H985">
        <v>199</v>
      </c>
      <c r="I985">
        <v>9</v>
      </c>
      <c r="J985">
        <v>1791</v>
      </c>
      <c r="K985">
        <f t="shared" si="92"/>
        <v>1791</v>
      </c>
      <c r="L985" t="s">
        <v>20</v>
      </c>
      <c r="M985">
        <f t="shared" si="93"/>
        <v>1</v>
      </c>
      <c r="N985" t="s">
        <v>21</v>
      </c>
      <c r="O985" t="s">
        <v>36</v>
      </c>
      <c r="P985" t="str">
        <f t="shared" si="94"/>
        <v>4</v>
      </c>
      <c r="Q985" t="str">
        <f t="shared" si="95"/>
        <v>1000-1999</v>
      </c>
    </row>
    <row r="986" spans="1:17">
      <c r="A986">
        <v>985</v>
      </c>
      <c r="B986" s="17">
        <v>42929</v>
      </c>
      <c r="C986" t="str">
        <f t="shared" si="90"/>
        <v>July</v>
      </c>
      <c r="D986">
        <f t="shared" si="91"/>
        <v>2017</v>
      </c>
      <c r="E986" t="s">
        <v>23</v>
      </c>
      <c r="F986" t="s">
        <v>35</v>
      </c>
      <c r="G986" t="s">
        <v>19</v>
      </c>
      <c r="H986">
        <v>199</v>
      </c>
      <c r="I986">
        <v>6</v>
      </c>
      <c r="J986">
        <v>1194</v>
      </c>
      <c r="K986">
        <f t="shared" si="92"/>
        <v>1194</v>
      </c>
      <c r="L986" t="s">
        <v>20</v>
      </c>
      <c r="M986">
        <f t="shared" si="93"/>
        <v>1</v>
      </c>
      <c r="N986" t="s">
        <v>21</v>
      </c>
      <c r="O986" t="s">
        <v>36</v>
      </c>
      <c r="P986" t="str">
        <f t="shared" si="94"/>
        <v>4</v>
      </c>
      <c r="Q986" t="str">
        <f t="shared" si="95"/>
        <v>1000-1999</v>
      </c>
    </row>
    <row r="987" spans="1:17">
      <c r="A987">
        <v>986</v>
      </c>
      <c r="B987" s="17">
        <v>42929</v>
      </c>
      <c r="C987" t="str">
        <f t="shared" si="90"/>
        <v>July</v>
      </c>
      <c r="D987">
        <f t="shared" si="91"/>
        <v>2017</v>
      </c>
      <c r="E987" t="s">
        <v>17</v>
      </c>
      <c r="F987" t="s">
        <v>39</v>
      </c>
      <c r="G987" t="s">
        <v>19</v>
      </c>
      <c r="H987">
        <v>199</v>
      </c>
      <c r="I987">
        <v>1</v>
      </c>
      <c r="J987">
        <v>199</v>
      </c>
      <c r="K987">
        <f t="shared" si="92"/>
        <v>199</v>
      </c>
      <c r="L987" t="s">
        <v>31</v>
      </c>
      <c r="M987">
        <f t="shared" si="93"/>
        <v>2</v>
      </c>
      <c r="N987" t="s">
        <v>21</v>
      </c>
      <c r="O987" t="s">
        <v>36</v>
      </c>
      <c r="P987" t="str">
        <f t="shared" si="94"/>
        <v>4</v>
      </c>
      <c r="Q987" t="str">
        <f t="shared" si="95"/>
        <v>&lt;1000</v>
      </c>
    </row>
    <row r="988" spans="1:17">
      <c r="A988">
        <v>987</v>
      </c>
      <c r="B988" s="17">
        <v>42929</v>
      </c>
      <c r="C988" t="str">
        <f t="shared" si="90"/>
        <v>July</v>
      </c>
      <c r="D988">
        <f t="shared" si="91"/>
        <v>2017</v>
      </c>
      <c r="E988" t="s">
        <v>27</v>
      </c>
      <c r="F988" t="s">
        <v>35</v>
      </c>
      <c r="G988" t="s">
        <v>32</v>
      </c>
      <c r="H988">
        <v>499</v>
      </c>
      <c r="I988">
        <v>5</v>
      </c>
      <c r="J988">
        <v>2495</v>
      </c>
      <c r="K988">
        <f t="shared" si="92"/>
        <v>2495</v>
      </c>
      <c r="L988" t="s">
        <v>31</v>
      </c>
      <c r="M988">
        <f t="shared" si="93"/>
        <v>2</v>
      </c>
      <c r="N988" t="s">
        <v>21</v>
      </c>
      <c r="O988" t="s">
        <v>29</v>
      </c>
      <c r="P988" t="str">
        <f t="shared" si="94"/>
        <v>3</v>
      </c>
      <c r="Q988" t="str">
        <f t="shared" si="95"/>
        <v>2000-2999</v>
      </c>
    </row>
    <row r="989" spans="1:17">
      <c r="A989">
        <v>988</v>
      </c>
      <c r="B989" s="17">
        <v>42929</v>
      </c>
      <c r="C989" t="str">
        <f t="shared" si="90"/>
        <v>July</v>
      </c>
      <c r="D989">
        <f t="shared" si="91"/>
        <v>2017</v>
      </c>
      <c r="E989" t="s">
        <v>17</v>
      </c>
      <c r="F989" t="s">
        <v>33</v>
      </c>
      <c r="G989" t="s">
        <v>30</v>
      </c>
      <c r="H989">
        <v>99</v>
      </c>
      <c r="I989">
        <v>1</v>
      </c>
      <c r="J989">
        <v>99</v>
      </c>
      <c r="K989">
        <f t="shared" si="92"/>
        <v>99</v>
      </c>
      <c r="L989" t="s">
        <v>20</v>
      </c>
      <c r="M989">
        <f t="shared" si="93"/>
        <v>1</v>
      </c>
      <c r="N989" t="s">
        <v>21</v>
      </c>
      <c r="O989" t="s">
        <v>29</v>
      </c>
      <c r="P989" t="str">
        <f t="shared" si="94"/>
        <v>3</v>
      </c>
      <c r="Q989" t="str">
        <f t="shared" si="95"/>
        <v>&lt;1000</v>
      </c>
    </row>
    <row r="990" spans="1:17">
      <c r="A990">
        <v>989</v>
      </c>
      <c r="B990" s="17">
        <v>42929</v>
      </c>
      <c r="C990" t="str">
        <f t="shared" si="90"/>
        <v>July</v>
      </c>
      <c r="D990">
        <f t="shared" si="91"/>
        <v>2017</v>
      </c>
      <c r="E990" t="s">
        <v>27</v>
      </c>
      <c r="F990" t="s">
        <v>40</v>
      </c>
      <c r="G990" t="s">
        <v>32</v>
      </c>
      <c r="H990">
        <v>499</v>
      </c>
      <c r="I990">
        <v>10</v>
      </c>
      <c r="J990">
        <v>4990</v>
      </c>
      <c r="K990">
        <f t="shared" si="92"/>
        <v>4990</v>
      </c>
      <c r="L990" t="s">
        <v>31</v>
      </c>
      <c r="M990">
        <f t="shared" si="93"/>
        <v>2</v>
      </c>
      <c r="N990" t="s">
        <v>21</v>
      </c>
      <c r="O990" t="s">
        <v>38</v>
      </c>
      <c r="P990" t="str">
        <f t="shared" si="94"/>
        <v>5</v>
      </c>
      <c r="Q990" t="str">
        <f t="shared" si="95"/>
        <v>&gt;4000</v>
      </c>
    </row>
    <row r="991" spans="1:17">
      <c r="A991">
        <v>990</v>
      </c>
      <c r="B991" s="17">
        <v>42929</v>
      </c>
      <c r="C991" t="str">
        <f t="shared" si="90"/>
        <v>July</v>
      </c>
      <c r="D991">
        <f t="shared" si="91"/>
        <v>2017</v>
      </c>
      <c r="E991" t="s">
        <v>23</v>
      </c>
      <c r="F991" t="s">
        <v>28</v>
      </c>
      <c r="G991" t="s">
        <v>37</v>
      </c>
      <c r="H991">
        <v>399</v>
      </c>
      <c r="I991">
        <v>3</v>
      </c>
      <c r="J991">
        <v>1197</v>
      </c>
      <c r="K991">
        <f t="shared" si="92"/>
        <v>1197</v>
      </c>
      <c r="L991" t="s">
        <v>20</v>
      </c>
      <c r="M991">
        <f t="shared" si="93"/>
        <v>1</v>
      </c>
      <c r="N991" t="s">
        <v>21</v>
      </c>
      <c r="O991" t="s">
        <v>22</v>
      </c>
      <c r="P991" t="str">
        <f t="shared" si="94"/>
        <v>2</v>
      </c>
      <c r="Q991" t="str">
        <f t="shared" si="95"/>
        <v>1000-1999</v>
      </c>
    </row>
    <row r="992" spans="1:17">
      <c r="A992">
        <v>991</v>
      </c>
      <c r="B992" s="17">
        <v>42929</v>
      </c>
      <c r="C992" t="str">
        <f t="shared" si="90"/>
        <v>July</v>
      </c>
      <c r="D992">
        <f t="shared" si="91"/>
        <v>2017</v>
      </c>
      <c r="E992" t="s">
        <v>17</v>
      </c>
      <c r="F992" t="s">
        <v>39</v>
      </c>
      <c r="G992" t="s">
        <v>30</v>
      </c>
      <c r="H992">
        <v>99</v>
      </c>
      <c r="I992">
        <v>7</v>
      </c>
      <c r="J992">
        <v>693</v>
      </c>
      <c r="K992">
        <f t="shared" si="92"/>
        <v>693</v>
      </c>
      <c r="L992" t="s">
        <v>20</v>
      </c>
      <c r="M992">
        <f t="shared" si="93"/>
        <v>1</v>
      </c>
      <c r="N992" t="s">
        <v>21</v>
      </c>
      <c r="O992" t="s">
        <v>29</v>
      </c>
      <c r="P992" t="str">
        <f t="shared" si="94"/>
        <v>3</v>
      </c>
      <c r="Q992" t="str">
        <f t="shared" si="95"/>
        <v>&lt;1000</v>
      </c>
    </row>
    <row r="993" spans="1:17">
      <c r="A993">
        <v>992</v>
      </c>
      <c r="B993" s="17">
        <v>42929</v>
      </c>
      <c r="C993" t="str">
        <f t="shared" si="90"/>
        <v>July</v>
      </c>
      <c r="D993">
        <f t="shared" si="91"/>
        <v>2017</v>
      </c>
      <c r="E993" t="s">
        <v>27</v>
      </c>
      <c r="F993" t="s">
        <v>33</v>
      </c>
      <c r="G993" t="s">
        <v>25</v>
      </c>
      <c r="H993">
        <v>299</v>
      </c>
      <c r="I993">
        <v>2</v>
      </c>
      <c r="J993">
        <v>598</v>
      </c>
      <c r="K993">
        <f t="shared" si="92"/>
        <v>598</v>
      </c>
      <c r="L993" t="s">
        <v>31</v>
      </c>
      <c r="M993">
        <f t="shared" si="93"/>
        <v>2</v>
      </c>
      <c r="N993" t="s">
        <v>21</v>
      </c>
      <c r="O993" t="s">
        <v>29</v>
      </c>
      <c r="P993" t="str">
        <f t="shared" si="94"/>
        <v>3</v>
      </c>
      <c r="Q993" t="str">
        <f t="shared" si="95"/>
        <v>&lt;1000</v>
      </c>
    </row>
    <row r="994" spans="1:17">
      <c r="A994">
        <v>993</v>
      </c>
      <c r="B994" s="17">
        <v>42930</v>
      </c>
      <c r="C994" t="str">
        <f t="shared" si="90"/>
        <v>July</v>
      </c>
      <c r="D994">
        <f t="shared" si="91"/>
        <v>2017</v>
      </c>
      <c r="E994" t="s">
        <v>23</v>
      </c>
      <c r="F994" t="s">
        <v>40</v>
      </c>
      <c r="G994" t="s">
        <v>37</v>
      </c>
      <c r="H994">
        <v>399</v>
      </c>
      <c r="I994">
        <v>3</v>
      </c>
      <c r="J994">
        <v>1197</v>
      </c>
      <c r="K994">
        <f t="shared" si="92"/>
        <v>1197</v>
      </c>
      <c r="L994" t="s">
        <v>20</v>
      </c>
      <c r="M994">
        <f t="shared" si="93"/>
        <v>1</v>
      </c>
      <c r="N994" t="s">
        <v>21</v>
      </c>
      <c r="O994" t="s">
        <v>29</v>
      </c>
      <c r="P994" t="str">
        <f t="shared" si="94"/>
        <v>3</v>
      </c>
      <c r="Q994" t="str">
        <f t="shared" si="95"/>
        <v>1000-1999</v>
      </c>
    </row>
    <row r="995" spans="1:17">
      <c r="A995">
        <v>994</v>
      </c>
      <c r="B995" s="17">
        <v>42931</v>
      </c>
      <c r="C995" t="str">
        <f t="shared" si="90"/>
        <v>July</v>
      </c>
      <c r="D995">
        <f t="shared" si="91"/>
        <v>2017</v>
      </c>
      <c r="E995" t="s">
        <v>27</v>
      </c>
      <c r="F995" t="s">
        <v>40</v>
      </c>
      <c r="G995" t="s">
        <v>25</v>
      </c>
      <c r="H995">
        <v>299</v>
      </c>
      <c r="I995">
        <v>7</v>
      </c>
      <c r="J995">
        <v>2093</v>
      </c>
      <c r="K995">
        <f t="shared" si="92"/>
        <v>2093</v>
      </c>
      <c r="L995" t="s">
        <v>31</v>
      </c>
      <c r="M995">
        <f t="shared" si="93"/>
        <v>2</v>
      </c>
      <c r="N995" t="s">
        <v>21</v>
      </c>
      <c r="O995" t="s">
        <v>22</v>
      </c>
      <c r="P995" t="str">
        <f t="shared" si="94"/>
        <v>2</v>
      </c>
      <c r="Q995" t="str">
        <f t="shared" si="95"/>
        <v>2000-2999</v>
      </c>
    </row>
    <row r="996" spans="1:17">
      <c r="A996">
        <v>995</v>
      </c>
      <c r="B996" s="17">
        <v>42931</v>
      </c>
      <c r="C996" t="str">
        <f t="shared" si="90"/>
        <v>July</v>
      </c>
      <c r="D996">
        <f t="shared" si="91"/>
        <v>2017</v>
      </c>
      <c r="E996" t="s">
        <v>17</v>
      </c>
      <c r="F996" t="s">
        <v>39</v>
      </c>
      <c r="G996" t="s">
        <v>25</v>
      </c>
      <c r="H996">
        <v>299</v>
      </c>
      <c r="I996">
        <v>8</v>
      </c>
      <c r="J996">
        <v>2392</v>
      </c>
      <c r="K996">
        <f t="shared" si="92"/>
        <v>2392</v>
      </c>
      <c r="L996" t="s">
        <v>20</v>
      </c>
      <c r="M996">
        <f t="shared" si="93"/>
        <v>1</v>
      </c>
      <c r="N996" t="s">
        <v>21</v>
      </c>
      <c r="O996" t="s">
        <v>22</v>
      </c>
      <c r="P996" t="str">
        <f t="shared" si="94"/>
        <v>2</v>
      </c>
      <c r="Q996" t="str">
        <f t="shared" si="95"/>
        <v>2000-2999</v>
      </c>
    </row>
    <row r="997" spans="1:17">
      <c r="A997">
        <v>996</v>
      </c>
      <c r="B997" s="17">
        <v>42931</v>
      </c>
      <c r="C997" t="str">
        <f t="shared" si="90"/>
        <v>July</v>
      </c>
      <c r="D997">
        <f t="shared" si="91"/>
        <v>2017</v>
      </c>
      <c r="E997" t="s">
        <v>23</v>
      </c>
      <c r="F997" t="s">
        <v>40</v>
      </c>
      <c r="G997" t="s">
        <v>37</v>
      </c>
      <c r="H997">
        <v>399</v>
      </c>
      <c r="I997">
        <v>10</v>
      </c>
      <c r="J997">
        <v>3990</v>
      </c>
      <c r="K997">
        <f t="shared" si="92"/>
        <v>3990</v>
      </c>
      <c r="L997" t="s">
        <v>31</v>
      </c>
      <c r="M997">
        <f t="shared" si="93"/>
        <v>2</v>
      </c>
      <c r="N997" t="s">
        <v>21</v>
      </c>
      <c r="O997" t="s">
        <v>38</v>
      </c>
      <c r="P997" t="str">
        <f t="shared" si="94"/>
        <v>5</v>
      </c>
      <c r="Q997" t="str">
        <f t="shared" si="95"/>
        <v>3000-3999</v>
      </c>
    </row>
    <row r="998" spans="1:17">
      <c r="A998">
        <v>997</v>
      </c>
      <c r="B998" s="17">
        <v>42931</v>
      </c>
      <c r="C998" t="str">
        <f t="shared" si="90"/>
        <v>July</v>
      </c>
      <c r="D998">
        <f t="shared" si="91"/>
        <v>2017</v>
      </c>
      <c r="E998" t="s">
        <v>27</v>
      </c>
      <c r="F998" t="s">
        <v>18</v>
      </c>
      <c r="G998" t="s">
        <v>37</v>
      </c>
      <c r="H998">
        <v>399</v>
      </c>
      <c r="I998">
        <v>4</v>
      </c>
      <c r="J998">
        <v>1596</v>
      </c>
      <c r="K998">
        <f t="shared" si="92"/>
        <v>1596</v>
      </c>
      <c r="L998" t="s">
        <v>31</v>
      </c>
      <c r="M998">
        <f t="shared" si="93"/>
        <v>2</v>
      </c>
      <c r="N998" t="s">
        <v>21</v>
      </c>
      <c r="O998" t="s">
        <v>38</v>
      </c>
      <c r="P998" t="str">
        <f t="shared" si="94"/>
        <v>5</v>
      </c>
      <c r="Q998" t="str">
        <f t="shared" si="95"/>
        <v>1000-1999</v>
      </c>
    </row>
    <row r="999" spans="1:17">
      <c r="A999">
        <v>998</v>
      </c>
      <c r="B999" s="17">
        <v>42931</v>
      </c>
      <c r="C999" t="str">
        <f t="shared" si="90"/>
        <v>July</v>
      </c>
      <c r="D999">
        <f t="shared" si="91"/>
        <v>2017</v>
      </c>
      <c r="E999" t="s">
        <v>23</v>
      </c>
      <c r="F999" t="s">
        <v>40</v>
      </c>
      <c r="G999" t="s">
        <v>19</v>
      </c>
      <c r="H999">
        <v>199</v>
      </c>
      <c r="I999">
        <v>4</v>
      </c>
      <c r="J999">
        <v>796</v>
      </c>
      <c r="K999">
        <f t="shared" si="92"/>
        <v>796</v>
      </c>
      <c r="L999" t="s">
        <v>20</v>
      </c>
      <c r="M999">
        <f t="shared" si="93"/>
        <v>1</v>
      </c>
      <c r="N999" t="s">
        <v>21</v>
      </c>
      <c r="O999" t="s">
        <v>29</v>
      </c>
      <c r="P999" t="str">
        <f t="shared" si="94"/>
        <v>3</v>
      </c>
      <c r="Q999" t="str">
        <f t="shared" si="95"/>
        <v>&lt;1000</v>
      </c>
    </row>
    <row r="1000" spans="1:17">
      <c r="A1000">
        <v>999</v>
      </c>
      <c r="B1000" s="17">
        <v>42931</v>
      </c>
      <c r="C1000" t="str">
        <f t="shared" si="90"/>
        <v>July</v>
      </c>
      <c r="D1000">
        <f t="shared" si="91"/>
        <v>2017</v>
      </c>
      <c r="E1000" t="s">
        <v>27</v>
      </c>
      <c r="F1000" t="s">
        <v>28</v>
      </c>
      <c r="G1000" t="s">
        <v>25</v>
      </c>
      <c r="H1000">
        <v>299</v>
      </c>
      <c r="I1000">
        <v>7</v>
      </c>
      <c r="J1000">
        <v>2093</v>
      </c>
      <c r="K1000">
        <f t="shared" si="92"/>
        <v>2093</v>
      </c>
      <c r="L1000" t="s">
        <v>31</v>
      </c>
      <c r="M1000">
        <f t="shared" si="93"/>
        <v>2</v>
      </c>
      <c r="N1000" t="s">
        <v>21</v>
      </c>
      <c r="O1000" t="s">
        <v>36</v>
      </c>
      <c r="P1000" t="str">
        <f t="shared" si="94"/>
        <v>4</v>
      </c>
      <c r="Q1000" t="str">
        <f t="shared" si="95"/>
        <v>2000-2999</v>
      </c>
    </row>
    <row r="1001" spans="1:17">
      <c r="A1001">
        <v>1000</v>
      </c>
      <c r="B1001" s="17">
        <v>42931</v>
      </c>
      <c r="C1001" t="str">
        <f t="shared" si="90"/>
        <v>July</v>
      </c>
      <c r="D1001">
        <f t="shared" si="91"/>
        <v>2017</v>
      </c>
      <c r="E1001" t="s">
        <v>23</v>
      </c>
      <c r="F1001" t="s">
        <v>28</v>
      </c>
      <c r="G1001" t="s">
        <v>30</v>
      </c>
      <c r="H1001">
        <v>99</v>
      </c>
      <c r="I1001">
        <v>5</v>
      </c>
      <c r="J1001">
        <v>495</v>
      </c>
      <c r="K1001">
        <f t="shared" si="92"/>
        <v>495</v>
      </c>
      <c r="L1001" t="s">
        <v>31</v>
      </c>
      <c r="M1001">
        <f t="shared" si="93"/>
        <v>2</v>
      </c>
      <c r="N1001" t="s">
        <v>21</v>
      </c>
      <c r="O1001" t="s">
        <v>36</v>
      </c>
      <c r="P1001" t="str">
        <f t="shared" si="94"/>
        <v>4</v>
      </c>
      <c r="Q1001" t="str">
        <f t="shared" si="95"/>
        <v>&lt;1000</v>
      </c>
    </row>
    <row r="1002" spans="1:17">
      <c r="A1002">
        <v>1001</v>
      </c>
      <c r="B1002" s="17">
        <v>42931</v>
      </c>
      <c r="C1002" t="str">
        <f t="shared" si="90"/>
        <v>July</v>
      </c>
      <c r="D1002">
        <f t="shared" si="91"/>
        <v>2017</v>
      </c>
      <c r="E1002" t="s">
        <v>23</v>
      </c>
      <c r="F1002" t="s">
        <v>33</v>
      </c>
      <c r="G1002" t="s">
        <v>32</v>
      </c>
      <c r="H1002">
        <v>499</v>
      </c>
      <c r="I1002">
        <v>3</v>
      </c>
      <c r="J1002">
        <v>1497</v>
      </c>
      <c r="K1002">
        <f t="shared" si="92"/>
        <v>1497</v>
      </c>
      <c r="L1002" t="s">
        <v>31</v>
      </c>
      <c r="M1002">
        <f t="shared" si="93"/>
        <v>2</v>
      </c>
      <c r="N1002" t="s">
        <v>21</v>
      </c>
      <c r="O1002" t="s">
        <v>29</v>
      </c>
      <c r="P1002" t="str">
        <f t="shared" si="94"/>
        <v>3</v>
      </c>
      <c r="Q1002" t="str">
        <f t="shared" si="95"/>
        <v>1000-1999</v>
      </c>
    </row>
    <row r="1003" spans="1:17">
      <c r="A1003">
        <v>1002</v>
      </c>
      <c r="B1003" s="17">
        <v>42931</v>
      </c>
      <c r="C1003" t="str">
        <f t="shared" si="90"/>
        <v>July</v>
      </c>
      <c r="D1003">
        <f t="shared" si="91"/>
        <v>2017</v>
      </c>
      <c r="E1003" t="s">
        <v>27</v>
      </c>
      <c r="F1003" t="s">
        <v>39</v>
      </c>
      <c r="G1003" t="s">
        <v>37</v>
      </c>
      <c r="H1003">
        <v>399</v>
      </c>
      <c r="I1003">
        <v>1</v>
      </c>
      <c r="J1003">
        <v>399</v>
      </c>
      <c r="K1003">
        <f t="shared" si="92"/>
        <v>399</v>
      </c>
      <c r="L1003" t="s">
        <v>31</v>
      </c>
      <c r="M1003">
        <f t="shared" si="93"/>
        <v>2</v>
      </c>
      <c r="N1003" t="s">
        <v>21</v>
      </c>
      <c r="O1003" t="s">
        <v>36</v>
      </c>
      <c r="P1003" t="str">
        <f t="shared" si="94"/>
        <v>4</v>
      </c>
      <c r="Q1003" t="str">
        <f t="shared" si="95"/>
        <v>&lt;1000</v>
      </c>
    </row>
    <row r="1004" spans="1:17">
      <c r="A1004">
        <v>1003</v>
      </c>
      <c r="B1004" s="17">
        <v>42931</v>
      </c>
      <c r="C1004" t="str">
        <f t="shared" si="90"/>
        <v>July</v>
      </c>
      <c r="D1004">
        <f t="shared" si="91"/>
        <v>2017</v>
      </c>
      <c r="E1004" t="s">
        <v>27</v>
      </c>
      <c r="F1004" t="s">
        <v>33</v>
      </c>
      <c r="G1004" t="s">
        <v>30</v>
      </c>
      <c r="H1004">
        <v>99</v>
      </c>
      <c r="I1004">
        <v>3</v>
      </c>
      <c r="J1004">
        <v>297</v>
      </c>
      <c r="K1004">
        <f t="shared" si="92"/>
        <v>297</v>
      </c>
      <c r="L1004" t="s">
        <v>31</v>
      </c>
      <c r="M1004">
        <f t="shared" si="93"/>
        <v>2</v>
      </c>
      <c r="N1004" t="s">
        <v>21</v>
      </c>
      <c r="O1004" t="s">
        <v>29</v>
      </c>
      <c r="P1004" t="str">
        <f t="shared" si="94"/>
        <v>3</v>
      </c>
      <c r="Q1004" t="str">
        <f t="shared" si="95"/>
        <v>&lt;1000</v>
      </c>
    </row>
    <row r="1005" spans="1:17">
      <c r="A1005">
        <v>1004</v>
      </c>
      <c r="B1005" s="17">
        <v>42931</v>
      </c>
      <c r="C1005" t="str">
        <f t="shared" si="90"/>
        <v>July</v>
      </c>
      <c r="D1005">
        <f t="shared" si="91"/>
        <v>2017</v>
      </c>
      <c r="E1005" t="s">
        <v>23</v>
      </c>
      <c r="F1005" t="s">
        <v>40</v>
      </c>
      <c r="G1005" t="s">
        <v>19</v>
      </c>
      <c r="H1005">
        <v>199</v>
      </c>
      <c r="I1005">
        <v>5</v>
      </c>
      <c r="J1005">
        <v>995</v>
      </c>
      <c r="K1005">
        <f t="shared" si="92"/>
        <v>995</v>
      </c>
      <c r="L1005" t="s">
        <v>31</v>
      </c>
      <c r="M1005">
        <f t="shared" si="93"/>
        <v>2</v>
      </c>
      <c r="N1005" t="s">
        <v>21</v>
      </c>
      <c r="O1005" t="s">
        <v>36</v>
      </c>
      <c r="P1005" t="str">
        <f t="shared" si="94"/>
        <v>4</v>
      </c>
      <c r="Q1005" t="str">
        <f t="shared" si="95"/>
        <v>&lt;1000</v>
      </c>
    </row>
    <row r="1006" spans="1:17">
      <c r="A1006">
        <v>1005</v>
      </c>
      <c r="B1006" s="17">
        <v>42931</v>
      </c>
      <c r="C1006" t="str">
        <f t="shared" si="90"/>
        <v>July</v>
      </c>
      <c r="D1006">
        <f t="shared" si="91"/>
        <v>2017</v>
      </c>
      <c r="E1006" t="s">
        <v>23</v>
      </c>
      <c r="F1006" t="s">
        <v>33</v>
      </c>
      <c r="G1006" t="s">
        <v>25</v>
      </c>
      <c r="H1006">
        <v>299</v>
      </c>
      <c r="I1006">
        <v>9</v>
      </c>
      <c r="J1006">
        <v>2691</v>
      </c>
      <c r="K1006">
        <f t="shared" si="92"/>
        <v>2691</v>
      </c>
      <c r="L1006" t="s">
        <v>20</v>
      </c>
      <c r="M1006">
        <f t="shared" si="93"/>
        <v>1</v>
      </c>
      <c r="N1006" t="s">
        <v>21</v>
      </c>
      <c r="O1006" t="s">
        <v>22</v>
      </c>
      <c r="P1006" t="str">
        <f t="shared" si="94"/>
        <v>2</v>
      </c>
      <c r="Q1006" t="str">
        <f t="shared" si="95"/>
        <v>2000-2999</v>
      </c>
    </row>
    <row r="1007" spans="1:17">
      <c r="A1007">
        <v>1006</v>
      </c>
      <c r="B1007" s="17">
        <v>42932</v>
      </c>
      <c r="C1007" t="str">
        <f t="shared" si="90"/>
        <v>July</v>
      </c>
      <c r="D1007">
        <f t="shared" si="91"/>
        <v>2017</v>
      </c>
      <c r="E1007" t="s">
        <v>27</v>
      </c>
      <c r="F1007" t="s">
        <v>39</v>
      </c>
      <c r="G1007" t="s">
        <v>30</v>
      </c>
      <c r="H1007">
        <v>99</v>
      </c>
      <c r="I1007">
        <v>9</v>
      </c>
      <c r="J1007">
        <v>891</v>
      </c>
      <c r="K1007">
        <f t="shared" si="92"/>
        <v>891</v>
      </c>
      <c r="L1007" t="s">
        <v>20</v>
      </c>
      <c r="M1007">
        <f t="shared" si="93"/>
        <v>1</v>
      </c>
      <c r="N1007" t="s">
        <v>21</v>
      </c>
      <c r="O1007" t="s">
        <v>29</v>
      </c>
      <c r="P1007" t="str">
        <f t="shared" si="94"/>
        <v>3</v>
      </c>
      <c r="Q1007" t="str">
        <f t="shared" si="95"/>
        <v>&lt;1000</v>
      </c>
    </row>
    <row r="1008" spans="1:17">
      <c r="A1008">
        <v>1007</v>
      </c>
      <c r="B1008" s="17">
        <v>42933</v>
      </c>
      <c r="C1008" t="str">
        <f t="shared" si="90"/>
        <v>July</v>
      </c>
      <c r="D1008">
        <f t="shared" si="91"/>
        <v>2017</v>
      </c>
      <c r="E1008" t="s">
        <v>17</v>
      </c>
      <c r="F1008" t="s">
        <v>33</v>
      </c>
      <c r="G1008" t="s">
        <v>32</v>
      </c>
      <c r="H1008">
        <v>499</v>
      </c>
      <c r="I1008">
        <v>5</v>
      </c>
      <c r="J1008">
        <v>2495</v>
      </c>
      <c r="K1008">
        <f t="shared" si="92"/>
        <v>2495</v>
      </c>
      <c r="L1008" t="s">
        <v>20</v>
      </c>
      <c r="M1008">
        <f t="shared" si="93"/>
        <v>1</v>
      </c>
      <c r="N1008" t="s">
        <v>21</v>
      </c>
      <c r="O1008" t="s">
        <v>29</v>
      </c>
      <c r="P1008" t="str">
        <f t="shared" si="94"/>
        <v>3</v>
      </c>
      <c r="Q1008" t="str">
        <f t="shared" si="95"/>
        <v>2000-2999</v>
      </c>
    </row>
    <row r="1009" spans="1:17">
      <c r="A1009">
        <v>1008</v>
      </c>
      <c r="B1009" s="17">
        <v>42933</v>
      </c>
      <c r="C1009" t="str">
        <f t="shared" si="90"/>
        <v>July</v>
      </c>
      <c r="D1009">
        <f t="shared" si="91"/>
        <v>2017</v>
      </c>
      <c r="E1009" t="s">
        <v>27</v>
      </c>
      <c r="F1009" t="s">
        <v>40</v>
      </c>
      <c r="G1009" t="s">
        <v>19</v>
      </c>
      <c r="H1009">
        <v>199</v>
      </c>
      <c r="I1009">
        <v>9</v>
      </c>
      <c r="J1009">
        <v>1791</v>
      </c>
      <c r="K1009">
        <f t="shared" si="92"/>
        <v>1791</v>
      </c>
      <c r="L1009" t="s">
        <v>20</v>
      </c>
      <c r="M1009">
        <f t="shared" si="93"/>
        <v>1</v>
      </c>
      <c r="N1009" t="s">
        <v>34</v>
      </c>
      <c r="O1009" t="s">
        <v>22</v>
      </c>
      <c r="P1009" t="str">
        <f t="shared" si="94"/>
        <v>2</v>
      </c>
      <c r="Q1009" t="str">
        <f t="shared" si="95"/>
        <v>1000-1999</v>
      </c>
    </row>
    <row r="1010" spans="1:17">
      <c r="A1010">
        <v>1009</v>
      </c>
      <c r="B1010" s="17">
        <v>42933</v>
      </c>
      <c r="C1010" t="str">
        <f t="shared" si="90"/>
        <v>July</v>
      </c>
      <c r="D1010">
        <f t="shared" si="91"/>
        <v>2017</v>
      </c>
      <c r="E1010" t="s">
        <v>27</v>
      </c>
      <c r="F1010" t="s">
        <v>33</v>
      </c>
      <c r="G1010" t="s">
        <v>32</v>
      </c>
      <c r="H1010">
        <v>499</v>
      </c>
      <c r="I1010">
        <v>9</v>
      </c>
      <c r="J1010">
        <v>4491</v>
      </c>
      <c r="K1010">
        <f t="shared" si="92"/>
        <v>4491</v>
      </c>
      <c r="L1010" t="s">
        <v>20</v>
      </c>
      <c r="M1010">
        <f t="shared" si="93"/>
        <v>1</v>
      </c>
      <c r="N1010" t="s">
        <v>21</v>
      </c>
      <c r="O1010" t="s">
        <v>36</v>
      </c>
      <c r="P1010" t="str">
        <f t="shared" si="94"/>
        <v>4</v>
      </c>
      <c r="Q1010" t="str">
        <f t="shared" si="95"/>
        <v>&gt;4000</v>
      </c>
    </row>
    <row r="1011" spans="1:17">
      <c r="A1011">
        <v>1010</v>
      </c>
      <c r="B1011" s="17">
        <v>42933</v>
      </c>
      <c r="C1011" t="str">
        <f t="shared" si="90"/>
        <v>July</v>
      </c>
      <c r="D1011">
        <f t="shared" si="91"/>
        <v>2017</v>
      </c>
      <c r="E1011" t="s">
        <v>17</v>
      </c>
      <c r="F1011" t="s">
        <v>18</v>
      </c>
      <c r="G1011" t="s">
        <v>25</v>
      </c>
      <c r="H1011">
        <v>299</v>
      </c>
      <c r="I1011">
        <v>5</v>
      </c>
      <c r="J1011">
        <v>1495</v>
      </c>
      <c r="K1011">
        <f t="shared" si="92"/>
        <v>1495</v>
      </c>
      <c r="L1011" t="s">
        <v>31</v>
      </c>
      <c r="M1011">
        <f t="shared" si="93"/>
        <v>2</v>
      </c>
      <c r="N1011" t="s">
        <v>21</v>
      </c>
      <c r="O1011" t="s">
        <v>29</v>
      </c>
      <c r="P1011" t="str">
        <f t="shared" si="94"/>
        <v>3</v>
      </c>
      <c r="Q1011" t="str">
        <f t="shared" si="95"/>
        <v>1000-1999</v>
      </c>
    </row>
    <row r="1012" spans="1:17">
      <c r="A1012">
        <v>1011</v>
      </c>
      <c r="B1012" s="17">
        <v>42933</v>
      </c>
      <c r="C1012" t="str">
        <f t="shared" si="90"/>
        <v>July</v>
      </c>
      <c r="D1012">
        <f t="shared" si="91"/>
        <v>2017</v>
      </c>
      <c r="E1012" t="s">
        <v>23</v>
      </c>
      <c r="F1012" t="s">
        <v>40</v>
      </c>
      <c r="G1012" t="s">
        <v>30</v>
      </c>
      <c r="H1012">
        <v>99</v>
      </c>
      <c r="I1012">
        <v>2</v>
      </c>
      <c r="J1012">
        <v>198</v>
      </c>
      <c r="K1012">
        <f t="shared" si="92"/>
        <v>198</v>
      </c>
      <c r="L1012" t="s">
        <v>20</v>
      </c>
      <c r="M1012">
        <f t="shared" si="93"/>
        <v>1</v>
      </c>
      <c r="N1012" t="s">
        <v>34</v>
      </c>
      <c r="O1012" t="s">
        <v>29</v>
      </c>
      <c r="P1012" t="str">
        <f t="shared" si="94"/>
        <v>3</v>
      </c>
      <c r="Q1012" t="str">
        <f t="shared" si="95"/>
        <v>&lt;1000</v>
      </c>
    </row>
    <row r="1013" spans="1:17">
      <c r="A1013">
        <v>1012</v>
      </c>
      <c r="B1013" s="17">
        <v>42933</v>
      </c>
      <c r="C1013" t="str">
        <f t="shared" si="90"/>
        <v>July</v>
      </c>
      <c r="D1013">
        <f t="shared" si="91"/>
        <v>2017</v>
      </c>
      <c r="E1013" t="s">
        <v>27</v>
      </c>
      <c r="F1013" t="s">
        <v>18</v>
      </c>
      <c r="G1013" t="s">
        <v>37</v>
      </c>
      <c r="H1013">
        <v>399</v>
      </c>
      <c r="I1013">
        <v>7</v>
      </c>
      <c r="J1013">
        <v>2793</v>
      </c>
      <c r="K1013">
        <f t="shared" si="92"/>
        <v>2793</v>
      </c>
      <c r="L1013" t="s">
        <v>20</v>
      </c>
      <c r="M1013">
        <f t="shared" si="93"/>
        <v>1</v>
      </c>
      <c r="N1013" t="s">
        <v>21</v>
      </c>
      <c r="O1013" t="s">
        <v>29</v>
      </c>
      <c r="P1013" t="str">
        <f t="shared" si="94"/>
        <v>3</v>
      </c>
      <c r="Q1013" t="str">
        <f t="shared" si="95"/>
        <v>2000-2999</v>
      </c>
    </row>
    <row r="1014" spans="1:17">
      <c r="A1014">
        <v>1013</v>
      </c>
      <c r="B1014" s="17">
        <v>42933</v>
      </c>
      <c r="C1014" t="str">
        <f t="shared" si="90"/>
        <v>July</v>
      </c>
      <c r="D1014">
        <f t="shared" si="91"/>
        <v>2017</v>
      </c>
      <c r="E1014" t="s">
        <v>27</v>
      </c>
      <c r="F1014" t="s">
        <v>24</v>
      </c>
      <c r="G1014" t="s">
        <v>32</v>
      </c>
      <c r="H1014">
        <v>499</v>
      </c>
      <c r="I1014">
        <v>5</v>
      </c>
      <c r="J1014">
        <v>2495</v>
      </c>
      <c r="K1014">
        <f t="shared" si="92"/>
        <v>2495</v>
      </c>
      <c r="L1014" t="s">
        <v>31</v>
      </c>
      <c r="M1014">
        <f t="shared" si="93"/>
        <v>2</v>
      </c>
      <c r="N1014" t="s">
        <v>21</v>
      </c>
      <c r="O1014" t="s">
        <v>29</v>
      </c>
      <c r="P1014" t="str">
        <f t="shared" si="94"/>
        <v>3</v>
      </c>
      <c r="Q1014" t="str">
        <f t="shared" si="95"/>
        <v>2000-2999</v>
      </c>
    </row>
    <row r="1015" spans="1:17">
      <c r="A1015">
        <v>1014</v>
      </c>
      <c r="B1015" s="17">
        <v>42933</v>
      </c>
      <c r="C1015" t="str">
        <f t="shared" si="90"/>
        <v>July</v>
      </c>
      <c r="D1015">
        <f t="shared" si="91"/>
        <v>2017</v>
      </c>
      <c r="E1015" t="s">
        <v>27</v>
      </c>
      <c r="F1015" t="s">
        <v>39</v>
      </c>
      <c r="G1015" t="s">
        <v>25</v>
      </c>
      <c r="H1015">
        <v>299</v>
      </c>
      <c r="I1015">
        <v>10</v>
      </c>
      <c r="J1015">
        <v>2990</v>
      </c>
      <c r="K1015">
        <f t="shared" si="92"/>
        <v>2990</v>
      </c>
      <c r="L1015" t="s">
        <v>31</v>
      </c>
      <c r="M1015">
        <f t="shared" si="93"/>
        <v>2</v>
      </c>
      <c r="N1015" t="s">
        <v>34</v>
      </c>
      <c r="O1015" t="s">
        <v>38</v>
      </c>
      <c r="P1015" t="str">
        <f t="shared" si="94"/>
        <v>5</v>
      </c>
      <c r="Q1015" t="str">
        <f t="shared" si="95"/>
        <v>2000-2999</v>
      </c>
    </row>
    <row r="1016" spans="1:17">
      <c r="A1016">
        <v>1015</v>
      </c>
      <c r="B1016" s="17">
        <v>42933</v>
      </c>
      <c r="C1016" t="str">
        <f t="shared" si="90"/>
        <v>July</v>
      </c>
      <c r="D1016">
        <f t="shared" si="91"/>
        <v>2017</v>
      </c>
      <c r="E1016" t="s">
        <v>23</v>
      </c>
      <c r="F1016" t="s">
        <v>24</v>
      </c>
      <c r="G1016" t="s">
        <v>30</v>
      </c>
      <c r="H1016">
        <v>99</v>
      </c>
      <c r="I1016">
        <v>3</v>
      </c>
      <c r="J1016">
        <v>297</v>
      </c>
      <c r="K1016">
        <f t="shared" si="92"/>
        <v>297</v>
      </c>
      <c r="L1016" t="s">
        <v>31</v>
      </c>
      <c r="M1016">
        <f t="shared" si="93"/>
        <v>2</v>
      </c>
      <c r="N1016" t="s">
        <v>34</v>
      </c>
      <c r="O1016" t="s">
        <v>36</v>
      </c>
      <c r="P1016" t="str">
        <f t="shared" si="94"/>
        <v>4</v>
      </c>
      <c r="Q1016" t="str">
        <f t="shared" si="95"/>
        <v>&lt;1000</v>
      </c>
    </row>
    <row r="1017" spans="1:17">
      <c r="A1017">
        <v>1016</v>
      </c>
      <c r="B1017" s="17">
        <v>42933</v>
      </c>
      <c r="C1017" t="str">
        <f t="shared" si="90"/>
        <v>July</v>
      </c>
      <c r="D1017">
        <f t="shared" si="91"/>
        <v>2017</v>
      </c>
      <c r="E1017" t="s">
        <v>23</v>
      </c>
      <c r="F1017" t="s">
        <v>24</v>
      </c>
      <c r="G1017" t="s">
        <v>19</v>
      </c>
      <c r="H1017">
        <v>199</v>
      </c>
      <c r="I1017">
        <v>8</v>
      </c>
      <c r="J1017">
        <v>1592</v>
      </c>
      <c r="K1017">
        <f t="shared" si="92"/>
        <v>1592</v>
      </c>
      <c r="L1017" t="s">
        <v>31</v>
      </c>
      <c r="M1017">
        <f t="shared" si="93"/>
        <v>2</v>
      </c>
      <c r="N1017" t="s">
        <v>21</v>
      </c>
      <c r="O1017" t="s">
        <v>29</v>
      </c>
      <c r="P1017" t="str">
        <f t="shared" si="94"/>
        <v>3</v>
      </c>
      <c r="Q1017" t="str">
        <f t="shared" si="95"/>
        <v>1000-1999</v>
      </c>
    </row>
    <row r="1018" spans="1:17">
      <c r="A1018">
        <v>1017</v>
      </c>
      <c r="B1018" s="17">
        <v>42933</v>
      </c>
      <c r="C1018" t="str">
        <f t="shared" si="90"/>
        <v>July</v>
      </c>
      <c r="D1018">
        <f t="shared" si="91"/>
        <v>2017</v>
      </c>
      <c r="E1018" t="s">
        <v>17</v>
      </c>
      <c r="F1018" t="s">
        <v>24</v>
      </c>
      <c r="G1018" t="s">
        <v>19</v>
      </c>
      <c r="H1018">
        <v>199</v>
      </c>
      <c r="I1018">
        <v>4</v>
      </c>
      <c r="J1018">
        <v>796</v>
      </c>
      <c r="K1018">
        <f t="shared" si="92"/>
        <v>796</v>
      </c>
      <c r="L1018" t="s">
        <v>31</v>
      </c>
      <c r="M1018">
        <f t="shared" si="93"/>
        <v>2</v>
      </c>
      <c r="N1018" t="s">
        <v>21</v>
      </c>
      <c r="O1018" t="s">
        <v>38</v>
      </c>
      <c r="P1018" t="str">
        <f t="shared" si="94"/>
        <v>5</v>
      </c>
      <c r="Q1018" t="str">
        <f t="shared" si="95"/>
        <v>&lt;1000</v>
      </c>
    </row>
    <row r="1019" spans="1:17">
      <c r="A1019">
        <v>1018</v>
      </c>
      <c r="B1019" s="17">
        <v>42933</v>
      </c>
      <c r="C1019" t="str">
        <f t="shared" si="90"/>
        <v>July</v>
      </c>
      <c r="D1019">
        <f t="shared" si="91"/>
        <v>2017</v>
      </c>
      <c r="E1019" t="s">
        <v>17</v>
      </c>
      <c r="F1019" t="s">
        <v>18</v>
      </c>
      <c r="G1019" t="s">
        <v>30</v>
      </c>
      <c r="H1019">
        <v>99</v>
      </c>
      <c r="I1019">
        <v>2</v>
      </c>
      <c r="J1019">
        <v>198</v>
      </c>
      <c r="K1019">
        <f t="shared" si="92"/>
        <v>198</v>
      </c>
      <c r="L1019" t="s">
        <v>20</v>
      </c>
      <c r="M1019">
        <f t="shared" si="93"/>
        <v>1</v>
      </c>
      <c r="N1019" t="s">
        <v>21</v>
      </c>
      <c r="O1019" t="s">
        <v>38</v>
      </c>
      <c r="P1019" t="str">
        <f t="shared" si="94"/>
        <v>5</v>
      </c>
      <c r="Q1019" t="str">
        <f t="shared" si="95"/>
        <v>&lt;1000</v>
      </c>
    </row>
    <row r="1020" spans="1:17">
      <c r="A1020">
        <v>1019</v>
      </c>
      <c r="B1020" s="17">
        <v>42934</v>
      </c>
      <c r="C1020" t="str">
        <f t="shared" si="90"/>
        <v>July</v>
      </c>
      <c r="D1020">
        <f t="shared" si="91"/>
        <v>2017</v>
      </c>
      <c r="E1020" t="s">
        <v>27</v>
      </c>
      <c r="F1020" t="s">
        <v>35</v>
      </c>
      <c r="G1020" t="s">
        <v>37</v>
      </c>
      <c r="H1020">
        <v>399</v>
      </c>
      <c r="I1020">
        <v>8</v>
      </c>
      <c r="J1020">
        <v>3192</v>
      </c>
      <c r="K1020">
        <f t="shared" si="92"/>
        <v>3192</v>
      </c>
      <c r="L1020" t="s">
        <v>20</v>
      </c>
      <c r="M1020">
        <f t="shared" si="93"/>
        <v>1</v>
      </c>
      <c r="N1020" t="s">
        <v>21</v>
      </c>
      <c r="O1020" t="s">
        <v>22</v>
      </c>
      <c r="P1020" t="str">
        <f t="shared" si="94"/>
        <v>2</v>
      </c>
      <c r="Q1020" t="str">
        <f t="shared" si="95"/>
        <v>3000-3999</v>
      </c>
    </row>
    <row r="1021" spans="1:17">
      <c r="A1021">
        <v>1020</v>
      </c>
      <c r="B1021" s="17">
        <v>42934</v>
      </c>
      <c r="C1021" t="str">
        <f t="shared" si="90"/>
        <v>July</v>
      </c>
      <c r="D1021">
        <f t="shared" si="91"/>
        <v>2017</v>
      </c>
      <c r="E1021" t="s">
        <v>17</v>
      </c>
      <c r="F1021" t="s">
        <v>40</v>
      </c>
      <c r="G1021" t="s">
        <v>19</v>
      </c>
      <c r="H1021">
        <v>199</v>
      </c>
      <c r="I1021">
        <v>1</v>
      </c>
      <c r="J1021">
        <v>199</v>
      </c>
      <c r="K1021">
        <f t="shared" si="92"/>
        <v>199</v>
      </c>
      <c r="L1021" t="s">
        <v>31</v>
      </c>
      <c r="M1021">
        <f t="shared" si="93"/>
        <v>2</v>
      </c>
      <c r="N1021" t="s">
        <v>21</v>
      </c>
      <c r="O1021" t="s">
        <v>38</v>
      </c>
      <c r="P1021" t="str">
        <f t="shared" si="94"/>
        <v>5</v>
      </c>
      <c r="Q1021" t="str">
        <f t="shared" si="95"/>
        <v>&lt;1000</v>
      </c>
    </row>
    <row r="1022" spans="1:17">
      <c r="A1022">
        <v>1021</v>
      </c>
      <c r="B1022" s="17">
        <v>42934</v>
      </c>
      <c r="C1022" t="str">
        <f t="shared" si="90"/>
        <v>July</v>
      </c>
      <c r="D1022">
        <f t="shared" si="91"/>
        <v>2017</v>
      </c>
      <c r="E1022" t="s">
        <v>23</v>
      </c>
      <c r="F1022" t="s">
        <v>24</v>
      </c>
      <c r="G1022" t="s">
        <v>30</v>
      </c>
      <c r="H1022">
        <v>99</v>
      </c>
      <c r="I1022">
        <v>6</v>
      </c>
      <c r="J1022">
        <v>594</v>
      </c>
      <c r="K1022">
        <f t="shared" si="92"/>
        <v>594</v>
      </c>
      <c r="L1022" t="s">
        <v>20</v>
      </c>
      <c r="M1022">
        <f t="shared" si="93"/>
        <v>1</v>
      </c>
      <c r="N1022" t="s">
        <v>21</v>
      </c>
      <c r="O1022" t="s">
        <v>22</v>
      </c>
      <c r="P1022" t="str">
        <f t="shared" si="94"/>
        <v>2</v>
      </c>
      <c r="Q1022" t="str">
        <f t="shared" si="95"/>
        <v>&lt;1000</v>
      </c>
    </row>
    <row r="1023" spans="1:17">
      <c r="A1023">
        <v>1022</v>
      </c>
      <c r="B1023" s="17">
        <v>42934</v>
      </c>
      <c r="C1023" t="str">
        <f t="shared" si="90"/>
        <v>July</v>
      </c>
      <c r="D1023">
        <f t="shared" si="91"/>
        <v>2017</v>
      </c>
      <c r="E1023" t="s">
        <v>23</v>
      </c>
      <c r="F1023" t="s">
        <v>28</v>
      </c>
      <c r="G1023" t="s">
        <v>32</v>
      </c>
      <c r="H1023">
        <v>499</v>
      </c>
      <c r="I1023">
        <v>10</v>
      </c>
      <c r="J1023">
        <v>4990</v>
      </c>
      <c r="K1023">
        <f t="shared" si="92"/>
        <v>4990</v>
      </c>
      <c r="L1023" t="s">
        <v>20</v>
      </c>
      <c r="M1023">
        <f t="shared" si="93"/>
        <v>1</v>
      </c>
      <c r="N1023" t="s">
        <v>34</v>
      </c>
      <c r="O1023" t="s">
        <v>22</v>
      </c>
      <c r="P1023" t="str">
        <f t="shared" si="94"/>
        <v>2</v>
      </c>
      <c r="Q1023" t="str">
        <f t="shared" si="95"/>
        <v>&gt;4000</v>
      </c>
    </row>
    <row r="1024" spans="1:17">
      <c r="A1024">
        <v>1023</v>
      </c>
      <c r="B1024" s="17">
        <v>42934</v>
      </c>
      <c r="C1024" t="str">
        <f t="shared" si="90"/>
        <v>July</v>
      </c>
      <c r="D1024">
        <f t="shared" si="91"/>
        <v>2017</v>
      </c>
      <c r="E1024" t="s">
        <v>27</v>
      </c>
      <c r="F1024" t="s">
        <v>39</v>
      </c>
      <c r="G1024" t="s">
        <v>19</v>
      </c>
      <c r="H1024">
        <v>199</v>
      </c>
      <c r="I1024">
        <v>4</v>
      </c>
      <c r="J1024">
        <v>796</v>
      </c>
      <c r="K1024">
        <f t="shared" si="92"/>
        <v>796</v>
      </c>
      <c r="L1024" t="s">
        <v>20</v>
      </c>
      <c r="M1024">
        <f t="shared" si="93"/>
        <v>1</v>
      </c>
      <c r="N1024" t="s">
        <v>21</v>
      </c>
      <c r="O1024" t="s">
        <v>38</v>
      </c>
      <c r="P1024" t="str">
        <f t="shared" si="94"/>
        <v>5</v>
      </c>
      <c r="Q1024" t="str">
        <f t="shared" si="95"/>
        <v>&lt;1000</v>
      </c>
    </row>
    <row r="1025" spans="1:17">
      <c r="A1025">
        <v>1024</v>
      </c>
      <c r="B1025" s="17">
        <v>42934</v>
      </c>
      <c r="C1025" t="str">
        <f t="shared" si="90"/>
        <v>July</v>
      </c>
      <c r="D1025">
        <f t="shared" si="91"/>
        <v>2017</v>
      </c>
      <c r="E1025" t="s">
        <v>17</v>
      </c>
      <c r="F1025" t="s">
        <v>35</v>
      </c>
      <c r="G1025" t="s">
        <v>32</v>
      </c>
      <c r="H1025">
        <v>499</v>
      </c>
      <c r="I1025">
        <v>4</v>
      </c>
      <c r="J1025">
        <v>1996</v>
      </c>
      <c r="K1025">
        <f t="shared" si="92"/>
        <v>1996</v>
      </c>
      <c r="L1025" t="s">
        <v>31</v>
      </c>
      <c r="M1025">
        <f t="shared" si="93"/>
        <v>2</v>
      </c>
      <c r="N1025" t="s">
        <v>21</v>
      </c>
      <c r="O1025" t="s">
        <v>26</v>
      </c>
      <c r="P1025" t="str">
        <f t="shared" si="94"/>
        <v>1</v>
      </c>
      <c r="Q1025" t="str">
        <f t="shared" si="95"/>
        <v>1000-1999</v>
      </c>
    </row>
    <row r="1026" spans="1:17">
      <c r="A1026">
        <v>1025</v>
      </c>
      <c r="B1026" s="17">
        <v>42934</v>
      </c>
      <c r="C1026" t="str">
        <f t="shared" si="90"/>
        <v>July</v>
      </c>
      <c r="D1026">
        <f t="shared" si="91"/>
        <v>2017</v>
      </c>
      <c r="E1026" t="s">
        <v>27</v>
      </c>
      <c r="F1026" t="s">
        <v>18</v>
      </c>
      <c r="G1026" t="s">
        <v>25</v>
      </c>
      <c r="H1026">
        <v>299</v>
      </c>
      <c r="I1026">
        <v>10</v>
      </c>
      <c r="J1026">
        <v>2990</v>
      </c>
      <c r="K1026">
        <f t="shared" si="92"/>
        <v>2990</v>
      </c>
      <c r="L1026" t="s">
        <v>20</v>
      </c>
      <c r="M1026">
        <f t="shared" si="93"/>
        <v>1</v>
      </c>
      <c r="N1026" t="s">
        <v>21</v>
      </c>
      <c r="O1026" t="s">
        <v>29</v>
      </c>
      <c r="P1026" t="str">
        <f t="shared" si="94"/>
        <v>3</v>
      </c>
      <c r="Q1026" t="str">
        <f t="shared" si="95"/>
        <v>2000-2999</v>
      </c>
    </row>
    <row r="1027" spans="1:17">
      <c r="A1027">
        <v>1026</v>
      </c>
      <c r="B1027" s="17">
        <v>42934</v>
      </c>
      <c r="C1027" t="str">
        <f t="shared" ref="C1027:C1090" si="96">TEXT(B1027,"MMMM")</f>
        <v>July</v>
      </c>
      <c r="D1027">
        <f t="shared" ref="D1027:D1090" si="97">YEAR(B1027)</f>
        <v>2017</v>
      </c>
      <c r="E1027" t="s">
        <v>17</v>
      </c>
      <c r="F1027" t="s">
        <v>40</v>
      </c>
      <c r="G1027" t="s">
        <v>30</v>
      </c>
      <c r="H1027">
        <v>99</v>
      </c>
      <c r="I1027">
        <v>3</v>
      </c>
      <c r="J1027">
        <v>297</v>
      </c>
      <c r="K1027">
        <f t="shared" ref="K1027:K1090" si="98">H1027*I1027</f>
        <v>297</v>
      </c>
      <c r="L1027" t="s">
        <v>31</v>
      </c>
      <c r="M1027">
        <f t="shared" ref="M1027:M1090" si="99">IF(L1027="on-time",1,2)</f>
        <v>2</v>
      </c>
      <c r="N1027" t="s">
        <v>21</v>
      </c>
      <c r="O1027" t="s">
        <v>38</v>
      </c>
      <c r="P1027" t="str">
        <f t="shared" ref="P1027:P1090" si="100">MID(O1027,2,1)</f>
        <v>5</v>
      </c>
      <c r="Q1027" t="str">
        <f t="shared" ref="Q1027:Q1090" si="101">_xlfn.IFS(J:J&lt;1000,"&lt;1000",AND(J:J&gt;=1000,J:J&lt;2000),"1000-1999",AND(J:J&gt;=2000,J:J&lt;3000),"2000-2999",AND(J:J&gt;=3000,J:J&lt;4000),"3000-3999",J:J&gt;4000,"&gt;4000")</f>
        <v>&lt;1000</v>
      </c>
    </row>
    <row r="1028" spans="1:17">
      <c r="A1028">
        <v>1027</v>
      </c>
      <c r="B1028" s="17">
        <v>42934</v>
      </c>
      <c r="C1028" t="str">
        <f t="shared" si="96"/>
        <v>July</v>
      </c>
      <c r="D1028">
        <f t="shared" si="97"/>
        <v>2017</v>
      </c>
      <c r="E1028" t="s">
        <v>23</v>
      </c>
      <c r="F1028" t="s">
        <v>40</v>
      </c>
      <c r="G1028" t="s">
        <v>19</v>
      </c>
      <c r="H1028">
        <v>199</v>
      </c>
      <c r="I1028">
        <v>2</v>
      </c>
      <c r="J1028">
        <v>398</v>
      </c>
      <c r="K1028">
        <f t="shared" si="98"/>
        <v>398</v>
      </c>
      <c r="L1028" t="s">
        <v>31</v>
      </c>
      <c r="M1028">
        <f t="shared" si="99"/>
        <v>2</v>
      </c>
      <c r="N1028" t="s">
        <v>34</v>
      </c>
      <c r="O1028" t="s">
        <v>29</v>
      </c>
      <c r="P1028" t="str">
        <f t="shared" si="100"/>
        <v>3</v>
      </c>
      <c r="Q1028" t="str">
        <f t="shared" si="101"/>
        <v>&lt;1000</v>
      </c>
    </row>
    <row r="1029" spans="1:17">
      <c r="A1029">
        <v>1028</v>
      </c>
      <c r="B1029" s="17">
        <v>42934</v>
      </c>
      <c r="C1029" t="str">
        <f t="shared" si="96"/>
        <v>July</v>
      </c>
      <c r="D1029">
        <f t="shared" si="97"/>
        <v>2017</v>
      </c>
      <c r="E1029" t="s">
        <v>17</v>
      </c>
      <c r="F1029" t="s">
        <v>24</v>
      </c>
      <c r="G1029" t="s">
        <v>30</v>
      </c>
      <c r="H1029">
        <v>99</v>
      </c>
      <c r="I1029">
        <v>7</v>
      </c>
      <c r="J1029">
        <v>693</v>
      </c>
      <c r="K1029">
        <f t="shared" si="98"/>
        <v>693</v>
      </c>
      <c r="L1029" t="s">
        <v>20</v>
      </c>
      <c r="M1029">
        <f t="shared" si="99"/>
        <v>1</v>
      </c>
      <c r="N1029" t="s">
        <v>21</v>
      </c>
      <c r="O1029" t="s">
        <v>38</v>
      </c>
      <c r="P1029" t="str">
        <f t="shared" si="100"/>
        <v>5</v>
      </c>
      <c r="Q1029" t="str">
        <f t="shared" si="101"/>
        <v>&lt;1000</v>
      </c>
    </row>
    <row r="1030" spans="1:17">
      <c r="A1030">
        <v>1029</v>
      </c>
      <c r="B1030" s="17">
        <v>42934</v>
      </c>
      <c r="C1030" t="str">
        <f t="shared" si="96"/>
        <v>July</v>
      </c>
      <c r="D1030">
        <f t="shared" si="97"/>
        <v>2017</v>
      </c>
      <c r="E1030" t="s">
        <v>27</v>
      </c>
      <c r="F1030" t="s">
        <v>39</v>
      </c>
      <c r="G1030" t="s">
        <v>37</v>
      </c>
      <c r="H1030">
        <v>399</v>
      </c>
      <c r="I1030">
        <v>4</v>
      </c>
      <c r="J1030">
        <v>1596</v>
      </c>
      <c r="K1030">
        <f t="shared" si="98"/>
        <v>1596</v>
      </c>
      <c r="L1030" t="s">
        <v>20</v>
      </c>
      <c r="M1030">
        <f t="shared" si="99"/>
        <v>1</v>
      </c>
      <c r="N1030" t="s">
        <v>21</v>
      </c>
      <c r="O1030" t="s">
        <v>29</v>
      </c>
      <c r="P1030" t="str">
        <f t="shared" si="100"/>
        <v>3</v>
      </c>
      <c r="Q1030" t="str">
        <f t="shared" si="101"/>
        <v>1000-1999</v>
      </c>
    </row>
    <row r="1031" spans="1:17">
      <c r="A1031">
        <v>1030</v>
      </c>
      <c r="B1031" s="17">
        <v>42934</v>
      </c>
      <c r="C1031" t="str">
        <f t="shared" si="96"/>
        <v>July</v>
      </c>
      <c r="D1031">
        <f t="shared" si="97"/>
        <v>2017</v>
      </c>
      <c r="E1031" t="s">
        <v>23</v>
      </c>
      <c r="F1031" t="s">
        <v>28</v>
      </c>
      <c r="G1031" t="s">
        <v>30</v>
      </c>
      <c r="H1031">
        <v>99</v>
      </c>
      <c r="I1031">
        <v>1</v>
      </c>
      <c r="J1031">
        <v>99</v>
      </c>
      <c r="K1031">
        <f t="shared" si="98"/>
        <v>99</v>
      </c>
      <c r="L1031" t="s">
        <v>31</v>
      </c>
      <c r="M1031">
        <f t="shared" si="99"/>
        <v>2</v>
      </c>
      <c r="N1031" t="s">
        <v>21</v>
      </c>
      <c r="O1031" t="s">
        <v>36</v>
      </c>
      <c r="P1031" t="str">
        <f t="shared" si="100"/>
        <v>4</v>
      </c>
      <c r="Q1031" t="str">
        <f t="shared" si="101"/>
        <v>&lt;1000</v>
      </c>
    </row>
    <row r="1032" spans="1:17">
      <c r="A1032">
        <v>1031</v>
      </c>
      <c r="B1032" s="17">
        <v>42934</v>
      </c>
      <c r="C1032" t="str">
        <f t="shared" si="96"/>
        <v>July</v>
      </c>
      <c r="D1032">
        <f t="shared" si="97"/>
        <v>2017</v>
      </c>
      <c r="E1032" t="s">
        <v>23</v>
      </c>
      <c r="F1032" t="s">
        <v>18</v>
      </c>
      <c r="G1032" t="s">
        <v>30</v>
      </c>
      <c r="H1032">
        <v>99</v>
      </c>
      <c r="I1032">
        <v>1</v>
      </c>
      <c r="J1032">
        <v>99</v>
      </c>
      <c r="K1032">
        <f t="shared" si="98"/>
        <v>99</v>
      </c>
      <c r="L1032" t="s">
        <v>31</v>
      </c>
      <c r="M1032">
        <f t="shared" si="99"/>
        <v>2</v>
      </c>
      <c r="N1032" t="s">
        <v>21</v>
      </c>
      <c r="O1032" t="s">
        <v>29</v>
      </c>
      <c r="P1032" t="str">
        <f t="shared" si="100"/>
        <v>3</v>
      </c>
      <c r="Q1032" t="str">
        <f t="shared" si="101"/>
        <v>&lt;1000</v>
      </c>
    </row>
    <row r="1033" spans="1:17">
      <c r="A1033">
        <v>1032</v>
      </c>
      <c r="B1033" s="17">
        <v>42934</v>
      </c>
      <c r="C1033" t="str">
        <f t="shared" si="96"/>
        <v>July</v>
      </c>
      <c r="D1033">
        <f t="shared" si="97"/>
        <v>2017</v>
      </c>
      <c r="E1033" t="s">
        <v>27</v>
      </c>
      <c r="F1033" t="s">
        <v>35</v>
      </c>
      <c r="G1033" t="s">
        <v>37</v>
      </c>
      <c r="H1033">
        <v>399</v>
      </c>
      <c r="I1033">
        <v>9</v>
      </c>
      <c r="J1033">
        <v>3591</v>
      </c>
      <c r="K1033">
        <f t="shared" si="98"/>
        <v>3591</v>
      </c>
      <c r="L1033" t="s">
        <v>20</v>
      </c>
      <c r="M1033">
        <f t="shared" si="99"/>
        <v>1</v>
      </c>
      <c r="N1033" t="s">
        <v>21</v>
      </c>
      <c r="O1033" t="s">
        <v>22</v>
      </c>
      <c r="P1033" t="str">
        <f t="shared" si="100"/>
        <v>2</v>
      </c>
      <c r="Q1033" t="str">
        <f t="shared" si="101"/>
        <v>3000-3999</v>
      </c>
    </row>
    <row r="1034" spans="1:17">
      <c r="A1034">
        <v>1033</v>
      </c>
      <c r="B1034" s="17">
        <v>42934</v>
      </c>
      <c r="C1034" t="str">
        <f t="shared" si="96"/>
        <v>July</v>
      </c>
      <c r="D1034">
        <f t="shared" si="97"/>
        <v>2017</v>
      </c>
      <c r="E1034" t="s">
        <v>27</v>
      </c>
      <c r="F1034" t="s">
        <v>33</v>
      </c>
      <c r="G1034" t="s">
        <v>25</v>
      </c>
      <c r="H1034">
        <v>299</v>
      </c>
      <c r="I1034">
        <v>9</v>
      </c>
      <c r="J1034">
        <v>2691</v>
      </c>
      <c r="K1034">
        <f t="shared" si="98"/>
        <v>2691</v>
      </c>
      <c r="L1034" t="s">
        <v>20</v>
      </c>
      <c r="M1034">
        <f t="shared" si="99"/>
        <v>1</v>
      </c>
      <c r="N1034" t="s">
        <v>21</v>
      </c>
      <c r="O1034" t="s">
        <v>29</v>
      </c>
      <c r="P1034" t="str">
        <f t="shared" si="100"/>
        <v>3</v>
      </c>
      <c r="Q1034" t="str">
        <f t="shared" si="101"/>
        <v>2000-2999</v>
      </c>
    </row>
    <row r="1035" spans="1:17">
      <c r="A1035">
        <v>1034</v>
      </c>
      <c r="B1035" s="17">
        <v>42934</v>
      </c>
      <c r="C1035" t="str">
        <f t="shared" si="96"/>
        <v>July</v>
      </c>
      <c r="D1035">
        <f t="shared" si="97"/>
        <v>2017</v>
      </c>
      <c r="E1035" t="s">
        <v>23</v>
      </c>
      <c r="F1035" t="s">
        <v>24</v>
      </c>
      <c r="G1035" t="s">
        <v>37</v>
      </c>
      <c r="H1035">
        <v>399</v>
      </c>
      <c r="I1035">
        <v>2</v>
      </c>
      <c r="J1035">
        <v>798</v>
      </c>
      <c r="K1035">
        <f t="shared" si="98"/>
        <v>798</v>
      </c>
      <c r="L1035" t="s">
        <v>20</v>
      </c>
      <c r="M1035">
        <f t="shared" si="99"/>
        <v>1</v>
      </c>
      <c r="N1035" t="s">
        <v>21</v>
      </c>
      <c r="O1035" t="s">
        <v>22</v>
      </c>
      <c r="P1035" t="str">
        <f t="shared" si="100"/>
        <v>2</v>
      </c>
      <c r="Q1035" t="str">
        <f t="shared" si="101"/>
        <v>&lt;1000</v>
      </c>
    </row>
    <row r="1036" spans="1:17">
      <c r="A1036">
        <v>1035</v>
      </c>
      <c r="B1036" s="17">
        <v>42934</v>
      </c>
      <c r="C1036" t="str">
        <f t="shared" si="96"/>
        <v>July</v>
      </c>
      <c r="D1036">
        <f t="shared" si="97"/>
        <v>2017</v>
      </c>
      <c r="E1036" t="s">
        <v>27</v>
      </c>
      <c r="F1036" t="s">
        <v>28</v>
      </c>
      <c r="G1036" t="s">
        <v>25</v>
      </c>
      <c r="H1036">
        <v>299</v>
      </c>
      <c r="I1036">
        <v>8</v>
      </c>
      <c r="J1036">
        <v>2392</v>
      </c>
      <c r="K1036">
        <f t="shared" si="98"/>
        <v>2392</v>
      </c>
      <c r="L1036" t="s">
        <v>20</v>
      </c>
      <c r="M1036">
        <f t="shared" si="99"/>
        <v>1</v>
      </c>
      <c r="N1036" t="s">
        <v>21</v>
      </c>
      <c r="O1036" t="s">
        <v>26</v>
      </c>
      <c r="P1036" t="str">
        <f t="shared" si="100"/>
        <v>1</v>
      </c>
      <c r="Q1036" t="str">
        <f t="shared" si="101"/>
        <v>2000-2999</v>
      </c>
    </row>
    <row r="1037" spans="1:17">
      <c r="A1037">
        <v>1036</v>
      </c>
      <c r="B1037" s="17">
        <v>42935</v>
      </c>
      <c r="C1037" t="str">
        <f t="shared" si="96"/>
        <v>July</v>
      </c>
      <c r="D1037">
        <f t="shared" si="97"/>
        <v>2017</v>
      </c>
      <c r="E1037" t="s">
        <v>17</v>
      </c>
      <c r="F1037" t="s">
        <v>24</v>
      </c>
      <c r="G1037" t="s">
        <v>32</v>
      </c>
      <c r="H1037">
        <v>499</v>
      </c>
      <c r="I1037">
        <v>9</v>
      </c>
      <c r="J1037">
        <v>4491</v>
      </c>
      <c r="K1037">
        <f t="shared" si="98"/>
        <v>4491</v>
      </c>
      <c r="L1037" t="s">
        <v>31</v>
      </c>
      <c r="M1037">
        <f t="shared" si="99"/>
        <v>2</v>
      </c>
      <c r="N1037" t="s">
        <v>21</v>
      </c>
      <c r="O1037" t="s">
        <v>26</v>
      </c>
      <c r="P1037" t="str">
        <f t="shared" si="100"/>
        <v>1</v>
      </c>
      <c r="Q1037" t="str">
        <f t="shared" si="101"/>
        <v>&gt;4000</v>
      </c>
    </row>
    <row r="1038" spans="1:17">
      <c r="A1038">
        <v>1037</v>
      </c>
      <c r="B1038" s="17">
        <v>42935</v>
      </c>
      <c r="C1038" t="str">
        <f t="shared" si="96"/>
        <v>July</v>
      </c>
      <c r="D1038">
        <f t="shared" si="97"/>
        <v>2017</v>
      </c>
      <c r="E1038" t="s">
        <v>23</v>
      </c>
      <c r="F1038" t="s">
        <v>40</v>
      </c>
      <c r="G1038" t="s">
        <v>30</v>
      </c>
      <c r="H1038">
        <v>99</v>
      </c>
      <c r="I1038">
        <v>2</v>
      </c>
      <c r="J1038">
        <v>198</v>
      </c>
      <c r="K1038">
        <f t="shared" si="98"/>
        <v>198</v>
      </c>
      <c r="L1038" t="s">
        <v>20</v>
      </c>
      <c r="M1038">
        <f t="shared" si="99"/>
        <v>1</v>
      </c>
      <c r="N1038" t="s">
        <v>21</v>
      </c>
      <c r="O1038" t="s">
        <v>36</v>
      </c>
      <c r="P1038" t="str">
        <f t="shared" si="100"/>
        <v>4</v>
      </c>
      <c r="Q1038" t="str">
        <f t="shared" si="101"/>
        <v>&lt;1000</v>
      </c>
    </row>
    <row r="1039" spans="1:17">
      <c r="A1039">
        <v>1038</v>
      </c>
      <c r="B1039" s="17">
        <v>42935</v>
      </c>
      <c r="C1039" t="str">
        <f t="shared" si="96"/>
        <v>July</v>
      </c>
      <c r="D1039">
        <f t="shared" si="97"/>
        <v>2017</v>
      </c>
      <c r="E1039" t="s">
        <v>23</v>
      </c>
      <c r="F1039" t="s">
        <v>28</v>
      </c>
      <c r="G1039" t="s">
        <v>25</v>
      </c>
      <c r="H1039">
        <v>299</v>
      </c>
      <c r="I1039">
        <v>6</v>
      </c>
      <c r="J1039">
        <v>1794</v>
      </c>
      <c r="K1039">
        <f t="shared" si="98"/>
        <v>1794</v>
      </c>
      <c r="L1039" t="s">
        <v>20</v>
      </c>
      <c r="M1039">
        <f t="shared" si="99"/>
        <v>1</v>
      </c>
      <c r="N1039" t="s">
        <v>21</v>
      </c>
      <c r="O1039" t="s">
        <v>29</v>
      </c>
      <c r="P1039" t="str">
        <f t="shared" si="100"/>
        <v>3</v>
      </c>
      <c r="Q1039" t="str">
        <f t="shared" si="101"/>
        <v>1000-1999</v>
      </c>
    </row>
    <row r="1040" spans="1:17">
      <c r="A1040">
        <v>1039</v>
      </c>
      <c r="B1040" s="17">
        <v>42935</v>
      </c>
      <c r="C1040" t="str">
        <f t="shared" si="96"/>
        <v>July</v>
      </c>
      <c r="D1040">
        <f t="shared" si="97"/>
        <v>2017</v>
      </c>
      <c r="E1040" t="s">
        <v>27</v>
      </c>
      <c r="F1040" t="s">
        <v>28</v>
      </c>
      <c r="G1040" t="s">
        <v>30</v>
      </c>
      <c r="H1040">
        <v>99</v>
      </c>
      <c r="I1040">
        <v>5</v>
      </c>
      <c r="J1040">
        <v>495</v>
      </c>
      <c r="K1040">
        <f t="shared" si="98"/>
        <v>495</v>
      </c>
      <c r="L1040" t="s">
        <v>20</v>
      </c>
      <c r="M1040">
        <f t="shared" si="99"/>
        <v>1</v>
      </c>
      <c r="N1040" t="s">
        <v>21</v>
      </c>
      <c r="O1040" t="s">
        <v>38</v>
      </c>
      <c r="P1040" t="str">
        <f t="shared" si="100"/>
        <v>5</v>
      </c>
      <c r="Q1040" t="str">
        <f t="shared" si="101"/>
        <v>&lt;1000</v>
      </c>
    </row>
    <row r="1041" spans="1:17">
      <c r="A1041">
        <v>1040</v>
      </c>
      <c r="B1041" s="17">
        <v>42935</v>
      </c>
      <c r="C1041" t="str">
        <f t="shared" si="96"/>
        <v>July</v>
      </c>
      <c r="D1041">
        <f t="shared" si="97"/>
        <v>2017</v>
      </c>
      <c r="E1041" t="s">
        <v>23</v>
      </c>
      <c r="F1041" t="s">
        <v>39</v>
      </c>
      <c r="G1041" t="s">
        <v>32</v>
      </c>
      <c r="H1041">
        <v>499</v>
      </c>
      <c r="I1041">
        <v>7</v>
      </c>
      <c r="J1041">
        <v>3493</v>
      </c>
      <c r="K1041">
        <f t="shared" si="98"/>
        <v>3493</v>
      </c>
      <c r="L1041" t="s">
        <v>31</v>
      </c>
      <c r="M1041">
        <f t="shared" si="99"/>
        <v>2</v>
      </c>
      <c r="N1041" t="s">
        <v>21</v>
      </c>
      <c r="O1041" t="s">
        <v>22</v>
      </c>
      <c r="P1041" t="str">
        <f t="shared" si="100"/>
        <v>2</v>
      </c>
      <c r="Q1041" t="str">
        <f t="shared" si="101"/>
        <v>3000-3999</v>
      </c>
    </row>
    <row r="1042" spans="1:17">
      <c r="A1042">
        <v>1041</v>
      </c>
      <c r="B1042" s="17">
        <v>42936</v>
      </c>
      <c r="C1042" t="str">
        <f t="shared" si="96"/>
        <v>July</v>
      </c>
      <c r="D1042">
        <f t="shared" si="97"/>
        <v>2017</v>
      </c>
      <c r="E1042" t="s">
        <v>23</v>
      </c>
      <c r="F1042" t="s">
        <v>39</v>
      </c>
      <c r="G1042" t="s">
        <v>19</v>
      </c>
      <c r="H1042">
        <v>199</v>
      </c>
      <c r="I1042">
        <v>4</v>
      </c>
      <c r="J1042">
        <v>796</v>
      </c>
      <c r="K1042">
        <f t="shared" si="98"/>
        <v>796</v>
      </c>
      <c r="L1042" t="s">
        <v>31</v>
      </c>
      <c r="M1042">
        <f t="shared" si="99"/>
        <v>2</v>
      </c>
      <c r="N1042" t="s">
        <v>34</v>
      </c>
      <c r="O1042" t="s">
        <v>22</v>
      </c>
      <c r="P1042" t="str">
        <f t="shared" si="100"/>
        <v>2</v>
      </c>
      <c r="Q1042" t="str">
        <f t="shared" si="101"/>
        <v>&lt;1000</v>
      </c>
    </row>
    <row r="1043" spans="1:17">
      <c r="A1043">
        <v>1042</v>
      </c>
      <c r="B1043" s="17">
        <v>42936</v>
      </c>
      <c r="C1043" t="str">
        <f t="shared" si="96"/>
        <v>July</v>
      </c>
      <c r="D1043">
        <f t="shared" si="97"/>
        <v>2017</v>
      </c>
      <c r="E1043" t="s">
        <v>23</v>
      </c>
      <c r="F1043" t="s">
        <v>24</v>
      </c>
      <c r="G1043" t="s">
        <v>19</v>
      </c>
      <c r="H1043">
        <v>199</v>
      </c>
      <c r="I1043">
        <v>1</v>
      </c>
      <c r="J1043">
        <v>199</v>
      </c>
      <c r="K1043">
        <f t="shared" si="98"/>
        <v>199</v>
      </c>
      <c r="L1043" t="s">
        <v>31</v>
      </c>
      <c r="M1043">
        <f t="shared" si="99"/>
        <v>2</v>
      </c>
      <c r="N1043" t="s">
        <v>21</v>
      </c>
      <c r="O1043" t="s">
        <v>29</v>
      </c>
      <c r="P1043" t="str">
        <f t="shared" si="100"/>
        <v>3</v>
      </c>
      <c r="Q1043" t="str">
        <f t="shared" si="101"/>
        <v>&lt;1000</v>
      </c>
    </row>
    <row r="1044" spans="1:17">
      <c r="A1044">
        <v>1043</v>
      </c>
      <c r="B1044" s="17">
        <v>42936</v>
      </c>
      <c r="C1044" t="str">
        <f t="shared" si="96"/>
        <v>July</v>
      </c>
      <c r="D1044">
        <f t="shared" si="97"/>
        <v>2017</v>
      </c>
      <c r="E1044" t="s">
        <v>27</v>
      </c>
      <c r="F1044" t="s">
        <v>18</v>
      </c>
      <c r="G1044" t="s">
        <v>19</v>
      </c>
      <c r="H1044">
        <v>199</v>
      </c>
      <c r="I1044">
        <v>9</v>
      </c>
      <c r="J1044">
        <v>1791</v>
      </c>
      <c r="K1044">
        <f t="shared" si="98"/>
        <v>1791</v>
      </c>
      <c r="L1044" t="s">
        <v>20</v>
      </c>
      <c r="M1044">
        <f t="shared" si="99"/>
        <v>1</v>
      </c>
      <c r="N1044" t="s">
        <v>21</v>
      </c>
      <c r="O1044" t="s">
        <v>29</v>
      </c>
      <c r="P1044" t="str">
        <f t="shared" si="100"/>
        <v>3</v>
      </c>
      <c r="Q1044" t="str">
        <f t="shared" si="101"/>
        <v>1000-1999</v>
      </c>
    </row>
    <row r="1045" spans="1:17">
      <c r="A1045">
        <v>1044</v>
      </c>
      <c r="B1045" s="17">
        <v>42936</v>
      </c>
      <c r="C1045" t="str">
        <f t="shared" si="96"/>
        <v>July</v>
      </c>
      <c r="D1045">
        <f t="shared" si="97"/>
        <v>2017</v>
      </c>
      <c r="E1045" t="s">
        <v>17</v>
      </c>
      <c r="F1045" t="s">
        <v>24</v>
      </c>
      <c r="G1045" t="s">
        <v>37</v>
      </c>
      <c r="H1045">
        <v>399</v>
      </c>
      <c r="I1045">
        <v>10</v>
      </c>
      <c r="J1045">
        <v>3990</v>
      </c>
      <c r="K1045">
        <f t="shared" si="98"/>
        <v>3990</v>
      </c>
      <c r="L1045" t="s">
        <v>20</v>
      </c>
      <c r="M1045">
        <f t="shared" si="99"/>
        <v>1</v>
      </c>
      <c r="N1045" t="s">
        <v>21</v>
      </c>
      <c r="O1045" t="s">
        <v>22</v>
      </c>
      <c r="P1045" t="str">
        <f t="shared" si="100"/>
        <v>2</v>
      </c>
      <c r="Q1045" t="str">
        <f t="shared" si="101"/>
        <v>3000-3999</v>
      </c>
    </row>
    <row r="1046" spans="1:17">
      <c r="A1046">
        <v>1045</v>
      </c>
      <c r="B1046" s="17">
        <v>42937</v>
      </c>
      <c r="C1046" t="str">
        <f t="shared" si="96"/>
        <v>July</v>
      </c>
      <c r="D1046">
        <f t="shared" si="97"/>
        <v>2017</v>
      </c>
      <c r="E1046" t="s">
        <v>23</v>
      </c>
      <c r="F1046" t="s">
        <v>24</v>
      </c>
      <c r="G1046" t="s">
        <v>19</v>
      </c>
      <c r="H1046">
        <v>199</v>
      </c>
      <c r="I1046">
        <v>2</v>
      </c>
      <c r="J1046">
        <v>398</v>
      </c>
      <c r="K1046">
        <f t="shared" si="98"/>
        <v>398</v>
      </c>
      <c r="L1046" t="s">
        <v>31</v>
      </c>
      <c r="M1046">
        <f t="shared" si="99"/>
        <v>2</v>
      </c>
      <c r="N1046" t="s">
        <v>21</v>
      </c>
      <c r="O1046" t="s">
        <v>22</v>
      </c>
      <c r="P1046" t="str">
        <f t="shared" si="100"/>
        <v>2</v>
      </c>
      <c r="Q1046" t="str">
        <f t="shared" si="101"/>
        <v>&lt;1000</v>
      </c>
    </row>
    <row r="1047" spans="1:17">
      <c r="A1047">
        <v>1046</v>
      </c>
      <c r="B1047" s="17">
        <v>42937</v>
      </c>
      <c r="C1047" t="str">
        <f t="shared" si="96"/>
        <v>July</v>
      </c>
      <c r="D1047">
        <f t="shared" si="97"/>
        <v>2017</v>
      </c>
      <c r="E1047" t="s">
        <v>23</v>
      </c>
      <c r="F1047" t="s">
        <v>24</v>
      </c>
      <c r="G1047" t="s">
        <v>30</v>
      </c>
      <c r="H1047">
        <v>99</v>
      </c>
      <c r="I1047">
        <v>7</v>
      </c>
      <c r="J1047">
        <v>693</v>
      </c>
      <c r="K1047">
        <f t="shared" si="98"/>
        <v>693</v>
      </c>
      <c r="L1047" t="s">
        <v>20</v>
      </c>
      <c r="M1047">
        <f t="shared" si="99"/>
        <v>1</v>
      </c>
      <c r="N1047" t="s">
        <v>21</v>
      </c>
      <c r="O1047" t="s">
        <v>22</v>
      </c>
      <c r="P1047" t="str">
        <f t="shared" si="100"/>
        <v>2</v>
      </c>
      <c r="Q1047" t="str">
        <f t="shared" si="101"/>
        <v>&lt;1000</v>
      </c>
    </row>
    <row r="1048" spans="1:17">
      <c r="A1048">
        <v>1047</v>
      </c>
      <c r="B1048" s="17">
        <v>42937</v>
      </c>
      <c r="C1048" t="str">
        <f t="shared" si="96"/>
        <v>July</v>
      </c>
      <c r="D1048">
        <f t="shared" si="97"/>
        <v>2017</v>
      </c>
      <c r="E1048" t="s">
        <v>17</v>
      </c>
      <c r="F1048" t="s">
        <v>18</v>
      </c>
      <c r="G1048" t="s">
        <v>30</v>
      </c>
      <c r="H1048">
        <v>99</v>
      </c>
      <c r="I1048">
        <v>9</v>
      </c>
      <c r="J1048">
        <v>891</v>
      </c>
      <c r="K1048">
        <f t="shared" si="98"/>
        <v>891</v>
      </c>
      <c r="L1048" t="s">
        <v>31</v>
      </c>
      <c r="M1048">
        <f t="shared" si="99"/>
        <v>2</v>
      </c>
      <c r="N1048" t="s">
        <v>21</v>
      </c>
      <c r="O1048" t="s">
        <v>29</v>
      </c>
      <c r="P1048" t="str">
        <f t="shared" si="100"/>
        <v>3</v>
      </c>
      <c r="Q1048" t="str">
        <f t="shared" si="101"/>
        <v>&lt;1000</v>
      </c>
    </row>
    <row r="1049" spans="1:17">
      <c r="A1049">
        <v>1048</v>
      </c>
      <c r="B1049" s="17">
        <v>42937</v>
      </c>
      <c r="C1049" t="str">
        <f t="shared" si="96"/>
        <v>July</v>
      </c>
      <c r="D1049">
        <f t="shared" si="97"/>
        <v>2017</v>
      </c>
      <c r="E1049" t="s">
        <v>17</v>
      </c>
      <c r="F1049" t="s">
        <v>33</v>
      </c>
      <c r="G1049" t="s">
        <v>30</v>
      </c>
      <c r="H1049">
        <v>99</v>
      </c>
      <c r="I1049">
        <v>8</v>
      </c>
      <c r="J1049">
        <v>792</v>
      </c>
      <c r="K1049">
        <f t="shared" si="98"/>
        <v>792</v>
      </c>
      <c r="L1049" t="s">
        <v>20</v>
      </c>
      <c r="M1049">
        <f t="shared" si="99"/>
        <v>1</v>
      </c>
      <c r="N1049" t="s">
        <v>21</v>
      </c>
      <c r="O1049" t="s">
        <v>22</v>
      </c>
      <c r="P1049" t="str">
        <f t="shared" si="100"/>
        <v>2</v>
      </c>
      <c r="Q1049" t="str">
        <f t="shared" si="101"/>
        <v>&lt;1000</v>
      </c>
    </row>
    <row r="1050" spans="1:17">
      <c r="A1050">
        <v>1049</v>
      </c>
      <c r="B1050" s="17">
        <v>42937</v>
      </c>
      <c r="C1050" t="str">
        <f t="shared" si="96"/>
        <v>July</v>
      </c>
      <c r="D1050">
        <f t="shared" si="97"/>
        <v>2017</v>
      </c>
      <c r="E1050" t="s">
        <v>23</v>
      </c>
      <c r="F1050" t="s">
        <v>33</v>
      </c>
      <c r="G1050" t="s">
        <v>37</v>
      </c>
      <c r="H1050">
        <v>399</v>
      </c>
      <c r="I1050">
        <v>7</v>
      </c>
      <c r="J1050">
        <v>2793</v>
      </c>
      <c r="K1050">
        <f t="shared" si="98"/>
        <v>2793</v>
      </c>
      <c r="L1050" t="s">
        <v>31</v>
      </c>
      <c r="M1050">
        <f t="shared" si="99"/>
        <v>2</v>
      </c>
      <c r="N1050" t="s">
        <v>34</v>
      </c>
      <c r="O1050" t="s">
        <v>26</v>
      </c>
      <c r="P1050" t="str">
        <f t="shared" si="100"/>
        <v>1</v>
      </c>
      <c r="Q1050" t="str">
        <f t="shared" si="101"/>
        <v>2000-2999</v>
      </c>
    </row>
    <row r="1051" spans="1:17">
      <c r="A1051">
        <v>1050</v>
      </c>
      <c r="B1051" s="17">
        <v>42937</v>
      </c>
      <c r="C1051" t="str">
        <f t="shared" si="96"/>
        <v>July</v>
      </c>
      <c r="D1051">
        <f t="shared" si="97"/>
        <v>2017</v>
      </c>
      <c r="E1051" t="s">
        <v>27</v>
      </c>
      <c r="F1051" t="s">
        <v>40</v>
      </c>
      <c r="G1051" t="s">
        <v>25</v>
      </c>
      <c r="H1051">
        <v>299</v>
      </c>
      <c r="I1051">
        <v>2</v>
      </c>
      <c r="J1051">
        <v>598</v>
      </c>
      <c r="K1051">
        <f t="shared" si="98"/>
        <v>598</v>
      </c>
      <c r="L1051" t="s">
        <v>20</v>
      </c>
      <c r="M1051">
        <f t="shared" si="99"/>
        <v>1</v>
      </c>
      <c r="N1051" t="s">
        <v>21</v>
      </c>
      <c r="O1051" t="s">
        <v>29</v>
      </c>
      <c r="P1051" t="str">
        <f t="shared" si="100"/>
        <v>3</v>
      </c>
      <c r="Q1051" t="str">
        <f t="shared" si="101"/>
        <v>&lt;1000</v>
      </c>
    </row>
    <row r="1052" spans="1:17">
      <c r="A1052">
        <v>1051</v>
      </c>
      <c r="B1052" s="17">
        <v>42937</v>
      </c>
      <c r="C1052" t="str">
        <f t="shared" si="96"/>
        <v>July</v>
      </c>
      <c r="D1052">
        <f t="shared" si="97"/>
        <v>2017</v>
      </c>
      <c r="E1052" t="s">
        <v>27</v>
      </c>
      <c r="F1052" t="s">
        <v>39</v>
      </c>
      <c r="G1052" t="s">
        <v>25</v>
      </c>
      <c r="H1052">
        <v>299</v>
      </c>
      <c r="I1052">
        <v>6</v>
      </c>
      <c r="J1052">
        <v>1794</v>
      </c>
      <c r="K1052">
        <f t="shared" si="98"/>
        <v>1794</v>
      </c>
      <c r="L1052" t="s">
        <v>31</v>
      </c>
      <c r="M1052">
        <f t="shared" si="99"/>
        <v>2</v>
      </c>
      <c r="N1052" t="s">
        <v>21</v>
      </c>
      <c r="O1052" t="s">
        <v>36</v>
      </c>
      <c r="P1052" t="str">
        <f t="shared" si="100"/>
        <v>4</v>
      </c>
      <c r="Q1052" t="str">
        <f t="shared" si="101"/>
        <v>1000-1999</v>
      </c>
    </row>
    <row r="1053" spans="1:17">
      <c r="A1053">
        <v>1052</v>
      </c>
      <c r="B1053" s="17">
        <v>42937</v>
      </c>
      <c r="C1053" t="str">
        <f t="shared" si="96"/>
        <v>July</v>
      </c>
      <c r="D1053">
        <f t="shared" si="97"/>
        <v>2017</v>
      </c>
      <c r="E1053" t="s">
        <v>17</v>
      </c>
      <c r="F1053" t="s">
        <v>24</v>
      </c>
      <c r="G1053" t="s">
        <v>25</v>
      </c>
      <c r="H1053">
        <v>299</v>
      </c>
      <c r="I1053">
        <v>1</v>
      </c>
      <c r="J1053">
        <v>299</v>
      </c>
      <c r="K1053">
        <f t="shared" si="98"/>
        <v>299</v>
      </c>
      <c r="L1053" t="s">
        <v>20</v>
      </c>
      <c r="M1053">
        <f t="shared" si="99"/>
        <v>1</v>
      </c>
      <c r="N1053" t="s">
        <v>21</v>
      </c>
      <c r="O1053" t="s">
        <v>38</v>
      </c>
      <c r="P1053" t="str">
        <f t="shared" si="100"/>
        <v>5</v>
      </c>
      <c r="Q1053" t="str">
        <f t="shared" si="101"/>
        <v>&lt;1000</v>
      </c>
    </row>
    <row r="1054" spans="1:17">
      <c r="A1054">
        <v>1053</v>
      </c>
      <c r="B1054" s="17">
        <v>42937</v>
      </c>
      <c r="C1054" t="str">
        <f t="shared" si="96"/>
        <v>July</v>
      </c>
      <c r="D1054">
        <f t="shared" si="97"/>
        <v>2017</v>
      </c>
      <c r="E1054" t="s">
        <v>17</v>
      </c>
      <c r="F1054" t="s">
        <v>18</v>
      </c>
      <c r="G1054" t="s">
        <v>19</v>
      </c>
      <c r="H1054">
        <v>199</v>
      </c>
      <c r="I1054">
        <v>7</v>
      </c>
      <c r="J1054">
        <v>1393</v>
      </c>
      <c r="K1054">
        <f t="shared" si="98"/>
        <v>1393</v>
      </c>
      <c r="L1054" t="s">
        <v>31</v>
      </c>
      <c r="M1054">
        <f t="shared" si="99"/>
        <v>2</v>
      </c>
      <c r="N1054" t="s">
        <v>21</v>
      </c>
      <c r="O1054" t="s">
        <v>22</v>
      </c>
      <c r="P1054" t="str">
        <f t="shared" si="100"/>
        <v>2</v>
      </c>
      <c r="Q1054" t="str">
        <f t="shared" si="101"/>
        <v>1000-1999</v>
      </c>
    </row>
    <row r="1055" spans="1:17">
      <c r="A1055">
        <v>1054</v>
      </c>
      <c r="B1055" s="17">
        <v>42937</v>
      </c>
      <c r="C1055" t="str">
        <f t="shared" si="96"/>
        <v>July</v>
      </c>
      <c r="D1055">
        <f t="shared" si="97"/>
        <v>2017</v>
      </c>
      <c r="E1055" t="s">
        <v>17</v>
      </c>
      <c r="F1055" t="s">
        <v>18</v>
      </c>
      <c r="G1055" t="s">
        <v>30</v>
      </c>
      <c r="H1055">
        <v>99</v>
      </c>
      <c r="I1055">
        <v>7</v>
      </c>
      <c r="J1055">
        <v>693</v>
      </c>
      <c r="K1055">
        <f t="shared" si="98"/>
        <v>693</v>
      </c>
      <c r="L1055" t="s">
        <v>20</v>
      </c>
      <c r="M1055">
        <f t="shared" si="99"/>
        <v>1</v>
      </c>
      <c r="N1055" t="s">
        <v>21</v>
      </c>
      <c r="O1055" t="s">
        <v>29</v>
      </c>
      <c r="P1055" t="str">
        <f t="shared" si="100"/>
        <v>3</v>
      </c>
      <c r="Q1055" t="str">
        <f t="shared" si="101"/>
        <v>&lt;1000</v>
      </c>
    </row>
    <row r="1056" spans="1:17">
      <c r="A1056">
        <v>1055</v>
      </c>
      <c r="B1056" s="17">
        <v>42938</v>
      </c>
      <c r="C1056" t="str">
        <f t="shared" si="96"/>
        <v>July</v>
      </c>
      <c r="D1056">
        <f t="shared" si="97"/>
        <v>2017</v>
      </c>
      <c r="E1056" t="s">
        <v>23</v>
      </c>
      <c r="F1056" t="s">
        <v>40</v>
      </c>
      <c r="G1056" t="s">
        <v>37</v>
      </c>
      <c r="H1056">
        <v>399</v>
      </c>
      <c r="I1056">
        <v>7</v>
      </c>
      <c r="J1056">
        <v>2793</v>
      </c>
      <c r="K1056">
        <f t="shared" si="98"/>
        <v>2793</v>
      </c>
      <c r="L1056" t="s">
        <v>20</v>
      </c>
      <c r="M1056">
        <f t="shared" si="99"/>
        <v>1</v>
      </c>
      <c r="N1056" t="s">
        <v>21</v>
      </c>
      <c r="O1056" t="s">
        <v>29</v>
      </c>
      <c r="P1056" t="str">
        <f t="shared" si="100"/>
        <v>3</v>
      </c>
      <c r="Q1056" t="str">
        <f t="shared" si="101"/>
        <v>2000-2999</v>
      </c>
    </row>
    <row r="1057" spans="1:17">
      <c r="A1057">
        <v>1056</v>
      </c>
      <c r="B1057" s="17">
        <v>42938</v>
      </c>
      <c r="C1057" t="str">
        <f t="shared" si="96"/>
        <v>July</v>
      </c>
      <c r="D1057">
        <f t="shared" si="97"/>
        <v>2017</v>
      </c>
      <c r="E1057" t="s">
        <v>23</v>
      </c>
      <c r="F1057" t="s">
        <v>40</v>
      </c>
      <c r="G1057" t="s">
        <v>32</v>
      </c>
      <c r="H1057">
        <v>499</v>
      </c>
      <c r="I1057">
        <v>7</v>
      </c>
      <c r="J1057">
        <v>3493</v>
      </c>
      <c r="K1057">
        <f t="shared" si="98"/>
        <v>3493</v>
      </c>
      <c r="L1057" t="s">
        <v>31</v>
      </c>
      <c r="M1057">
        <f t="shared" si="99"/>
        <v>2</v>
      </c>
      <c r="N1057" t="s">
        <v>21</v>
      </c>
      <c r="O1057" t="s">
        <v>36</v>
      </c>
      <c r="P1057" t="str">
        <f t="shared" si="100"/>
        <v>4</v>
      </c>
      <c r="Q1057" t="str">
        <f t="shared" si="101"/>
        <v>3000-3999</v>
      </c>
    </row>
    <row r="1058" spans="1:17">
      <c r="A1058">
        <v>1057</v>
      </c>
      <c r="B1058" s="17">
        <v>42939</v>
      </c>
      <c r="C1058" t="str">
        <f t="shared" si="96"/>
        <v>July</v>
      </c>
      <c r="D1058">
        <f t="shared" si="97"/>
        <v>2017</v>
      </c>
      <c r="E1058" t="s">
        <v>17</v>
      </c>
      <c r="F1058" t="s">
        <v>28</v>
      </c>
      <c r="G1058" t="s">
        <v>32</v>
      </c>
      <c r="H1058">
        <v>499</v>
      </c>
      <c r="I1058">
        <v>2</v>
      </c>
      <c r="J1058">
        <v>998</v>
      </c>
      <c r="K1058">
        <f t="shared" si="98"/>
        <v>998</v>
      </c>
      <c r="L1058" t="s">
        <v>20</v>
      </c>
      <c r="M1058">
        <f t="shared" si="99"/>
        <v>1</v>
      </c>
      <c r="N1058" t="s">
        <v>21</v>
      </c>
      <c r="O1058" t="s">
        <v>29</v>
      </c>
      <c r="P1058" t="str">
        <f t="shared" si="100"/>
        <v>3</v>
      </c>
      <c r="Q1058" t="str">
        <f t="shared" si="101"/>
        <v>&lt;1000</v>
      </c>
    </row>
    <row r="1059" spans="1:17">
      <c r="A1059">
        <v>1058</v>
      </c>
      <c r="B1059" s="17">
        <v>42939</v>
      </c>
      <c r="C1059" t="str">
        <f t="shared" si="96"/>
        <v>July</v>
      </c>
      <c r="D1059">
        <f t="shared" si="97"/>
        <v>2017</v>
      </c>
      <c r="E1059" t="s">
        <v>23</v>
      </c>
      <c r="F1059" t="s">
        <v>39</v>
      </c>
      <c r="G1059" t="s">
        <v>19</v>
      </c>
      <c r="H1059">
        <v>199</v>
      </c>
      <c r="I1059">
        <v>9</v>
      </c>
      <c r="J1059">
        <v>1791</v>
      </c>
      <c r="K1059">
        <f t="shared" si="98"/>
        <v>1791</v>
      </c>
      <c r="L1059" t="s">
        <v>20</v>
      </c>
      <c r="M1059">
        <f t="shared" si="99"/>
        <v>1</v>
      </c>
      <c r="N1059" t="s">
        <v>21</v>
      </c>
      <c r="O1059" t="s">
        <v>26</v>
      </c>
      <c r="P1059" t="str">
        <f t="shared" si="100"/>
        <v>1</v>
      </c>
      <c r="Q1059" t="str">
        <f t="shared" si="101"/>
        <v>1000-1999</v>
      </c>
    </row>
    <row r="1060" spans="1:17">
      <c r="A1060">
        <v>1059</v>
      </c>
      <c r="B1060" s="17">
        <v>42939</v>
      </c>
      <c r="C1060" t="str">
        <f t="shared" si="96"/>
        <v>July</v>
      </c>
      <c r="D1060">
        <f t="shared" si="97"/>
        <v>2017</v>
      </c>
      <c r="E1060" t="s">
        <v>17</v>
      </c>
      <c r="F1060" t="s">
        <v>33</v>
      </c>
      <c r="G1060" t="s">
        <v>37</v>
      </c>
      <c r="H1060">
        <v>399</v>
      </c>
      <c r="I1060">
        <v>2</v>
      </c>
      <c r="J1060">
        <v>798</v>
      </c>
      <c r="K1060">
        <f t="shared" si="98"/>
        <v>798</v>
      </c>
      <c r="L1060" t="s">
        <v>20</v>
      </c>
      <c r="M1060">
        <f t="shared" si="99"/>
        <v>1</v>
      </c>
      <c r="N1060" t="s">
        <v>21</v>
      </c>
      <c r="O1060" t="s">
        <v>29</v>
      </c>
      <c r="P1060" t="str">
        <f t="shared" si="100"/>
        <v>3</v>
      </c>
      <c r="Q1060" t="str">
        <f t="shared" si="101"/>
        <v>&lt;1000</v>
      </c>
    </row>
    <row r="1061" spans="1:17">
      <c r="A1061">
        <v>1060</v>
      </c>
      <c r="B1061" s="17">
        <v>42939</v>
      </c>
      <c r="C1061" t="str">
        <f t="shared" si="96"/>
        <v>July</v>
      </c>
      <c r="D1061">
        <f t="shared" si="97"/>
        <v>2017</v>
      </c>
      <c r="E1061" t="s">
        <v>27</v>
      </c>
      <c r="F1061" t="s">
        <v>33</v>
      </c>
      <c r="G1061" t="s">
        <v>37</v>
      </c>
      <c r="H1061">
        <v>399</v>
      </c>
      <c r="I1061">
        <v>5</v>
      </c>
      <c r="J1061">
        <v>1995</v>
      </c>
      <c r="K1061">
        <f t="shared" si="98"/>
        <v>1995</v>
      </c>
      <c r="L1061" t="s">
        <v>20</v>
      </c>
      <c r="M1061">
        <f t="shared" si="99"/>
        <v>1</v>
      </c>
      <c r="N1061" t="s">
        <v>21</v>
      </c>
      <c r="O1061" t="s">
        <v>22</v>
      </c>
      <c r="P1061" t="str">
        <f t="shared" si="100"/>
        <v>2</v>
      </c>
      <c r="Q1061" t="str">
        <f t="shared" si="101"/>
        <v>1000-1999</v>
      </c>
    </row>
    <row r="1062" spans="1:17">
      <c r="A1062">
        <v>1061</v>
      </c>
      <c r="B1062" s="17">
        <v>42939</v>
      </c>
      <c r="C1062" t="str">
        <f t="shared" si="96"/>
        <v>July</v>
      </c>
      <c r="D1062">
        <f t="shared" si="97"/>
        <v>2017</v>
      </c>
      <c r="E1062" t="s">
        <v>23</v>
      </c>
      <c r="F1062" t="s">
        <v>40</v>
      </c>
      <c r="G1062" t="s">
        <v>25</v>
      </c>
      <c r="H1062">
        <v>299</v>
      </c>
      <c r="I1062">
        <v>9</v>
      </c>
      <c r="J1062">
        <v>2691</v>
      </c>
      <c r="K1062">
        <f t="shared" si="98"/>
        <v>2691</v>
      </c>
      <c r="L1062" t="s">
        <v>31</v>
      </c>
      <c r="M1062">
        <f t="shared" si="99"/>
        <v>2</v>
      </c>
      <c r="N1062" t="s">
        <v>21</v>
      </c>
      <c r="O1062" t="s">
        <v>36</v>
      </c>
      <c r="P1062" t="str">
        <f t="shared" si="100"/>
        <v>4</v>
      </c>
      <c r="Q1062" t="str">
        <f t="shared" si="101"/>
        <v>2000-2999</v>
      </c>
    </row>
    <row r="1063" spans="1:17">
      <c r="A1063">
        <v>1062</v>
      </c>
      <c r="B1063" s="17">
        <v>42939</v>
      </c>
      <c r="C1063" t="str">
        <f t="shared" si="96"/>
        <v>July</v>
      </c>
      <c r="D1063">
        <f t="shared" si="97"/>
        <v>2017</v>
      </c>
      <c r="E1063" t="s">
        <v>17</v>
      </c>
      <c r="F1063" t="s">
        <v>28</v>
      </c>
      <c r="G1063" t="s">
        <v>25</v>
      </c>
      <c r="H1063">
        <v>299</v>
      </c>
      <c r="I1063">
        <v>8</v>
      </c>
      <c r="J1063">
        <v>2392</v>
      </c>
      <c r="K1063">
        <f t="shared" si="98"/>
        <v>2392</v>
      </c>
      <c r="L1063" t="s">
        <v>20</v>
      </c>
      <c r="M1063">
        <f t="shared" si="99"/>
        <v>1</v>
      </c>
      <c r="N1063" t="s">
        <v>21</v>
      </c>
      <c r="O1063" t="s">
        <v>29</v>
      </c>
      <c r="P1063" t="str">
        <f t="shared" si="100"/>
        <v>3</v>
      </c>
      <c r="Q1063" t="str">
        <f t="shared" si="101"/>
        <v>2000-2999</v>
      </c>
    </row>
    <row r="1064" spans="1:17">
      <c r="A1064">
        <v>1063</v>
      </c>
      <c r="B1064" s="17">
        <v>42939</v>
      </c>
      <c r="C1064" t="str">
        <f t="shared" si="96"/>
        <v>July</v>
      </c>
      <c r="D1064">
        <f t="shared" si="97"/>
        <v>2017</v>
      </c>
      <c r="E1064" t="s">
        <v>17</v>
      </c>
      <c r="F1064" t="s">
        <v>28</v>
      </c>
      <c r="G1064" t="s">
        <v>25</v>
      </c>
      <c r="H1064">
        <v>299</v>
      </c>
      <c r="I1064">
        <v>9</v>
      </c>
      <c r="J1064">
        <v>2691</v>
      </c>
      <c r="K1064">
        <f t="shared" si="98"/>
        <v>2691</v>
      </c>
      <c r="L1064" t="s">
        <v>20</v>
      </c>
      <c r="M1064">
        <f t="shared" si="99"/>
        <v>1</v>
      </c>
      <c r="N1064" t="s">
        <v>21</v>
      </c>
      <c r="O1064" t="s">
        <v>36</v>
      </c>
      <c r="P1064" t="str">
        <f t="shared" si="100"/>
        <v>4</v>
      </c>
      <c r="Q1064" t="str">
        <f t="shared" si="101"/>
        <v>2000-2999</v>
      </c>
    </row>
    <row r="1065" spans="1:17">
      <c r="A1065">
        <v>1064</v>
      </c>
      <c r="B1065" s="17">
        <v>42939</v>
      </c>
      <c r="C1065" t="str">
        <f t="shared" si="96"/>
        <v>July</v>
      </c>
      <c r="D1065">
        <f t="shared" si="97"/>
        <v>2017</v>
      </c>
      <c r="E1065" t="s">
        <v>17</v>
      </c>
      <c r="F1065" t="s">
        <v>33</v>
      </c>
      <c r="G1065" t="s">
        <v>25</v>
      </c>
      <c r="H1065">
        <v>299</v>
      </c>
      <c r="I1065">
        <v>4</v>
      </c>
      <c r="J1065">
        <v>1196</v>
      </c>
      <c r="K1065">
        <f t="shared" si="98"/>
        <v>1196</v>
      </c>
      <c r="L1065" t="s">
        <v>20</v>
      </c>
      <c r="M1065">
        <f t="shared" si="99"/>
        <v>1</v>
      </c>
      <c r="N1065" t="s">
        <v>34</v>
      </c>
      <c r="O1065" t="s">
        <v>36</v>
      </c>
      <c r="P1065" t="str">
        <f t="shared" si="100"/>
        <v>4</v>
      </c>
      <c r="Q1065" t="str">
        <f t="shared" si="101"/>
        <v>1000-1999</v>
      </c>
    </row>
    <row r="1066" spans="1:17">
      <c r="A1066">
        <v>1065</v>
      </c>
      <c r="B1066" s="17">
        <v>42939</v>
      </c>
      <c r="C1066" t="str">
        <f t="shared" si="96"/>
        <v>July</v>
      </c>
      <c r="D1066">
        <f t="shared" si="97"/>
        <v>2017</v>
      </c>
      <c r="E1066" t="s">
        <v>27</v>
      </c>
      <c r="F1066" t="s">
        <v>40</v>
      </c>
      <c r="G1066" t="s">
        <v>30</v>
      </c>
      <c r="H1066">
        <v>99</v>
      </c>
      <c r="I1066">
        <v>9</v>
      </c>
      <c r="J1066">
        <v>891</v>
      </c>
      <c r="K1066">
        <f t="shared" si="98"/>
        <v>891</v>
      </c>
      <c r="L1066" t="s">
        <v>20</v>
      </c>
      <c r="M1066">
        <f t="shared" si="99"/>
        <v>1</v>
      </c>
      <c r="N1066" t="s">
        <v>21</v>
      </c>
      <c r="O1066" t="s">
        <v>38</v>
      </c>
      <c r="P1066" t="str">
        <f t="shared" si="100"/>
        <v>5</v>
      </c>
      <c r="Q1066" t="str">
        <f t="shared" si="101"/>
        <v>&lt;1000</v>
      </c>
    </row>
    <row r="1067" spans="1:17">
      <c r="A1067">
        <v>1066</v>
      </c>
      <c r="B1067" s="17">
        <v>42939</v>
      </c>
      <c r="C1067" t="str">
        <f t="shared" si="96"/>
        <v>July</v>
      </c>
      <c r="D1067">
        <f t="shared" si="97"/>
        <v>2017</v>
      </c>
      <c r="E1067" t="s">
        <v>17</v>
      </c>
      <c r="F1067" t="s">
        <v>18</v>
      </c>
      <c r="G1067" t="s">
        <v>19</v>
      </c>
      <c r="H1067">
        <v>199</v>
      </c>
      <c r="I1067">
        <v>3</v>
      </c>
      <c r="J1067">
        <v>597</v>
      </c>
      <c r="K1067">
        <f t="shared" si="98"/>
        <v>597</v>
      </c>
      <c r="L1067" t="s">
        <v>20</v>
      </c>
      <c r="M1067">
        <f t="shared" si="99"/>
        <v>1</v>
      </c>
      <c r="N1067" t="s">
        <v>21</v>
      </c>
      <c r="O1067" t="s">
        <v>36</v>
      </c>
      <c r="P1067" t="str">
        <f t="shared" si="100"/>
        <v>4</v>
      </c>
      <c r="Q1067" t="str">
        <f t="shared" si="101"/>
        <v>&lt;1000</v>
      </c>
    </row>
    <row r="1068" spans="1:17">
      <c r="A1068">
        <v>1067</v>
      </c>
      <c r="B1068" s="17">
        <v>42939</v>
      </c>
      <c r="C1068" t="str">
        <f t="shared" si="96"/>
        <v>July</v>
      </c>
      <c r="D1068">
        <f t="shared" si="97"/>
        <v>2017</v>
      </c>
      <c r="E1068" t="s">
        <v>17</v>
      </c>
      <c r="F1068" t="s">
        <v>28</v>
      </c>
      <c r="G1068" t="s">
        <v>37</v>
      </c>
      <c r="H1068">
        <v>399</v>
      </c>
      <c r="I1068">
        <v>9</v>
      </c>
      <c r="J1068">
        <v>3591</v>
      </c>
      <c r="K1068">
        <f t="shared" si="98"/>
        <v>3591</v>
      </c>
      <c r="L1068" t="s">
        <v>20</v>
      </c>
      <c r="M1068">
        <f t="shared" si="99"/>
        <v>1</v>
      </c>
      <c r="N1068" t="s">
        <v>21</v>
      </c>
      <c r="O1068" t="s">
        <v>29</v>
      </c>
      <c r="P1068" t="str">
        <f t="shared" si="100"/>
        <v>3</v>
      </c>
      <c r="Q1068" t="str">
        <f t="shared" si="101"/>
        <v>3000-3999</v>
      </c>
    </row>
    <row r="1069" spans="1:17">
      <c r="A1069">
        <v>1068</v>
      </c>
      <c r="B1069" s="17">
        <v>42939</v>
      </c>
      <c r="C1069" t="str">
        <f t="shared" si="96"/>
        <v>July</v>
      </c>
      <c r="D1069">
        <f t="shared" si="97"/>
        <v>2017</v>
      </c>
      <c r="E1069" t="s">
        <v>23</v>
      </c>
      <c r="F1069" t="s">
        <v>33</v>
      </c>
      <c r="G1069" t="s">
        <v>19</v>
      </c>
      <c r="H1069">
        <v>199</v>
      </c>
      <c r="I1069">
        <v>4</v>
      </c>
      <c r="J1069">
        <v>796</v>
      </c>
      <c r="K1069">
        <f t="shared" si="98"/>
        <v>796</v>
      </c>
      <c r="L1069" t="s">
        <v>20</v>
      </c>
      <c r="M1069">
        <f t="shared" si="99"/>
        <v>1</v>
      </c>
      <c r="N1069" t="s">
        <v>21</v>
      </c>
      <c r="O1069" t="s">
        <v>36</v>
      </c>
      <c r="P1069" t="str">
        <f t="shared" si="100"/>
        <v>4</v>
      </c>
      <c r="Q1069" t="str">
        <f t="shared" si="101"/>
        <v>&lt;1000</v>
      </c>
    </row>
    <row r="1070" spans="1:17">
      <c r="A1070">
        <v>1069</v>
      </c>
      <c r="B1070" s="17">
        <v>42939</v>
      </c>
      <c r="C1070" t="str">
        <f t="shared" si="96"/>
        <v>July</v>
      </c>
      <c r="D1070">
        <f t="shared" si="97"/>
        <v>2017</v>
      </c>
      <c r="E1070" t="s">
        <v>27</v>
      </c>
      <c r="F1070" t="s">
        <v>18</v>
      </c>
      <c r="G1070" t="s">
        <v>25</v>
      </c>
      <c r="H1070">
        <v>299</v>
      </c>
      <c r="I1070">
        <v>1</v>
      </c>
      <c r="J1070">
        <v>299</v>
      </c>
      <c r="K1070">
        <f t="shared" si="98"/>
        <v>299</v>
      </c>
      <c r="L1070" t="s">
        <v>31</v>
      </c>
      <c r="M1070">
        <f t="shared" si="99"/>
        <v>2</v>
      </c>
      <c r="N1070" t="s">
        <v>21</v>
      </c>
      <c r="O1070" t="s">
        <v>29</v>
      </c>
      <c r="P1070" t="str">
        <f t="shared" si="100"/>
        <v>3</v>
      </c>
      <c r="Q1070" t="str">
        <f t="shared" si="101"/>
        <v>&lt;1000</v>
      </c>
    </row>
    <row r="1071" spans="1:17">
      <c r="A1071">
        <v>1070</v>
      </c>
      <c r="B1071" s="17">
        <v>42939</v>
      </c>
      <c r="C1071" t="str">
        <f t="shared" si="96"/>
        <v>July</v>
      </c>
      <c r="D1071">
        <f t="shared" si="97"/>
        <v>2017</v>
      </c>
      <c r="E1071" t="s">
        <v>17</v>
      </c>
      <c r="F1071" t="s">
        <v>35</v>
      </c>
      <c r="G1071" t="s">
        <v>30</v>
      </c>
      <c r="H1071">
        <v>99</v>
      </c>
      <c r="I1071">
        <v>3</v>
      </c>
      <c r="J1071">
        <v>297</v>
      </c>
      <c r="K1071">
        <f t="shared" si="98"/>
        <v>297</v>
      </c>
      <c r="L1071" t="s">
        <v>20</v>
      </c>
      <c r="M1071">
        <f t="shared" si="99"/>
        <v>1</v>
      </c>
      <c r="N1071" t="s">
        <v>21</v>
      </c>
      <c r="O1071" t="s">
        <v>22</v>
      </c>
      <c r="P1071" t="str">
        <f t="shared" si="100"/>
        <v>2</v>
      </c>
      <c r="Q1071" t="str">
        <f t="shared" si="101"/>
        <v>&lt;1000</v>
      </c>
    </row>
    <row r="1072" spans="1:17">
      <c r="A1072">
        <v>1071</v>
      </c>
      <c r="B1072" s="17">
        <v>42939</v>
      </c>
      <c r="C1072" t="str">
        <f t="shared" si="96"/>
        <v>July</v>
      </c>
      <c r="D1072">
        <f t="shared" si="97"/>
        <v>2017</v>
      </c>
      <c r="E1072" t="s">
        <v>23</v>
      </c>
      <c r="F1072" t="s">
        <v>24</v>
      </c>
      <c r="G1072" t="s">
        <v>32</v>
      </c>
      <c r="H1072">
        <v>499</v>
      </c>
      <c r="I1072">
        <v>10</v>
      </c>
      <c r="J1072">
        <v>4990</v>
      </c>
      <c r="K1072">
        <f t="shared" si="98"/>
        <v>4990</v>
      </c>
      <c r="L1072" t="s">
        <v>20</v>
      </c>
      <c r="M1072">
        <f t="shared" si="99"/>
        <v>1</v>
      </c>
      <c r="N1072" t="s">
        <v>21</v>
      </c>
      <c r="O1072" t="s">
        <v>29</v>
      </c>
      <c r="P1072" t="str">
        <f t="shared" si="100"/>
        <v>3</v>
      </c>
      <c r="Q1072" t="str">
        <f t="shared" si="101"/>
        <v>&gt;4000</v>
      </c>
    </row>
    <row r="1073" spans="1:17">
      <c r="A1073">
        <v>1072</v>
      </c>
      <c r="B1073" s="17">
        <v>42940</v>
      </c>
      <c r="C1073" t="str">
        <f t="shared" si="96"/>
        <v>July</v>
      </c>
      <c r="D1073">
        <f t="shared" si="97"/>
        <v>2017</v>
      </c>
      <c r="E1073" t="s">
        <v>17</v>
      </c>
      <c r="F1073" t="s">
        <v>24</v>
      </c>
      <c r="G1073" t="s">
        <v>19</v>
      </c>
      <c r="H1073">
        <v>199</v>
      </c>
      <c r="I1073">
        <v>4</v>
      </c>
      <c r="J1073">
        <v>796</v>
      </c>
      <c r="K1073">
        <f t="shared" si="98"/>
        <v>796</v>
      </c>
      <c r="L1073" t="s">
        <v>20</v>
      </c>
      <c r="M1073">
        <f t="shared" si="99"/>
        <v>1</v>
      </c>
      <c r="N1073" t="s">
        <v>21</v>
      </c>
      <c r="O1073" t="s">
        <v>36</v>
      </c>
      <c r="P1073" t="str">
        <f t="shared" si="100"/>
        <v>4</v>
      </c>
      <c r="Q1073" t="str">
        <f t="shared" si="101"/>
        <v>&lt;1000</v>
      </c>
    </row>
    <row r="1074" spans="1:17">
      <c r="A1074">
        <v>1073</v>
      </c>
      <c r="B1074" s="17">
        <v>42940</v>
      </c>
      <c r="C1074" t="str">
        <f t="shared" si="96"/>
        <v>July</v>
      </c>
      <c r="D1074">
        <f t="shared" si="97"/>
        <v>2017</v>
      </c>
      <c r="E1074" t="s">
        <v>23</v>
      </c>
      <c r="F1074" t="s">
        <v>24</v>
      </c>
      <c r="G1074" t="s">
        <v>32</v>
      </c>
      <c r="H1074">
        <v>499</v>
      </c>
      <c r="I1074">
        <v>3</v>
      </c>
      <c r="J1074">
        <v>1497</v>
      </c>
      <c r="K1074">
        <f t="shared" si="98"/>
        <v>1497</v>
      </c>
      <c r="L1074" t="s">
        <v>20</v>
      </c>
      <c r="M1074">
        <f t="shared" si="99"/>
        <v>1</v>
      </c>
      <c r="N1074" t="s">
        <v>34</v>
      </c>
      <c r="O1074" t="s">
        <v>29</v>
      </c>
      <c r="P1074" t="str">
        <f t="shared" si="100"/>
        <v>3</v>
      </c>
      <c r="Q1074" t="str">
        <f t="shared" si="101"/>
        <v>1000-1999</v>
      </c>
    </row>
    <row r="1075" spans="1:17">
      <c r="A1075">
        <v>1074</v>
      </c>
      <c r="B1075" s="17">
        <v>42940</v>
      </c>
      <c r="C1075" t="str">
        <f t="shared" si="96"/>
        <v>July</v>
      </c>
      <c r="D1075">
        <f t="shared" si="97"/>
        <v>2017</v>
      </c>
      <c r="E1075" t="s">
        <v>17</v>
      </c>
      <c r="F1075" t="s">
        <v>33</v>
      </c>
      <c r="G1075" t="s">
        <v>25</v>
      </c>
      <c r="H1075">
        <v>299</v>
      </c>
      <c r="I1075">
        <v>7</v>
      </c>
      <c r="J1075">
        <v>2093</v>
      </c>
      <c r="K1075">
        <f t="shared" si="98"/>
        <v>2093</v>
      </c>
      <c r="L1075" t="s">
        <v>20</v>
      </c>
      <c r="M1075">
        <f t="shared" si="99"/>
        <v>1</v>
      </c>
      <c r="N1075" t="s">
        <v>21</v>
      </c>
      <c r="O1075" t="s">
        <v>36</v>
      </c>
      <c r="P1075" t="str">
        <f t="shared" si="100"/>
        <v>4</v>
      </c>
      <c r="Q1075" t="str">
        <f t="shared" si="101"/>
        <v>2000-2999</v>
      </c>
    </row>
    <row r="1076" spans="1:17">
      <c r="A1076">
        <v>1075</v>
      </c>
      <c r="B1076" s="17">
        <v>42940</v>
      </c>
      <c r="C1076" t="str">
        <f t="shared" si="96"/>
        <v>July</v>
      </c>
      <c r="D1076">
        <f t="shared" si="97"/>
        <v>2017</v>
      </c>
      <c r="E1076" t="s">
        <v>23</v>
      </c>
      <c r="F1076" t="s">
        <v>24</v>
      </c>
      <c r="G1076" t="s">
        <v>37</v>
      </c>
      <c r="H1076">
        <v>399</v>
      </c>
      <c r="I1076">
        <v>1</v>
      </c>
      <c r="J1076">
        <v>399</v>
      </c>
      <c r="K1076">
        <f t="shared" si="98"/>
        <v>399</v>
      </c>
      <c r="L1076" t="s">
        <v>20</v>
      </c>
      <c r="M1076">
        <f t="shared" si="99"/>
        <v>1</v>
      </c>
      <c r="N1076" t="s">
        <v>21</v>
      </c>
      <c r="O1076" t="s">
        <v>29</v>
      </c>
      <c r="P1076" t="str">
        <f t="shared" si="100"/>
        <v>3</v>
      </c>
      <c r="Q1076" t="str">
        <f t="shared" si="101"/>
        <v>&lt;1000</v>
      </c>
    </row>
    <row r="1077" spans="1:17">
      <c r="A1077">
        <v>1076</v>
      </c>
      <c r="B1077" s="17">
        <v>42940</v>
      </c>
      <c r="C1077" t="str">
        <f t="shared" si="96"/>
        <v>July</v>
      </c>
      <c r="D1077">
        <f t="shared" si="97"/>
        <v>2017</v>
      </c>
      <c r="E1077" t="s">
        <v>27</v>
      </c>
      <c r="F1077" t="s">
        <v>35</v>
      </c>
      <c r="G1077" t="s">
        <v>19</v>
      </c>
      <c r="H1077">
        <v>199</v>
      </c>
      <c r="I1077">
        <v>2</v>
      </c>
      <c r="J1077">
        <v>398</v>
      </c>
      <c r="K1077">
        <f t="shared" si="98"/>
        <v>398</v>
      </c>
      <c r="L1077" t="s">
        <v>20</v>
      </c>
      <c r="M1077">
        <f t="shared" si="99"/>
        <v>1</v>
      </c>
      <c r="N1077" t="s">
        <v>21</v>
      </c>
      <c r="O1077" t="s">
        <v>22</v>
      </c>
      <c r="P1077" t="str">
        <f t="shared" si="100"/>
        <v>2</v>
      </c>
      <c r="Q1077" t="str">
        <f t="shared" si="101"/>
        <v>&lt;1000</v>
      </c>
    </row>
    <row r="1078" spans="1:17">
      <c r="A1078">
        <v>1077</v>
      </c>
      <c r="B1078" s="17">
        <v>42941</v>
      </c>
      <c r="C1078" t="str">
        <f t="shared" si="96"/>
        <v>July</v>
      </c>
      <c r="D1078">
        <f t="shared" si="97"/>
        <v>2017</v>
      </c>
      <c r="E1078" t="s">
        <v>23</v>
      </c>
      <c r="F1078" t="s">
        <v>39</v>
      </c>
      <c r="G1078" t="s">
        <v>25</v>
      </c>
      <c r="H1078">
        <v>299</v>
      </c>
      <c r="I1078">
        <v>5</v>
      </c>
      <c r="J1078">
        <v>1495</v>
      </c>
      <c r="K1078">
        <f t="shared" si="98"/>
        <v>1495</v>
      </c>
      <c r="L1078" t="s">
        <v>20</v>
      </c>
      <c r="M1078">
        <f t="shared" si="99"/>
        <v>1</v>
      </c>
      <c r="N1078" t="s">
        <v>21</v>
      </c>
      <c r="O1078" t="s">
        <v>38</v>
      </c>
      <c r="P1078" t="str">
        <f t="shared" si="100"/>
        <v>5</v>
      </c>
      <c r="Q1078" t="str">
        <f t="shared" si="101"/>
        <v>1000-1999</v>
      </c>
    </row>
    <row r="1079" spans="1:17">
      <c r="A1079">
        <v>1078</v>
      </c>
      <c r="B1079" s="17">
        <v>42941</v>
      </c>
      <c r="C1079" t="str">
        <f t="shared" si="96"/>
        <v>July</v>
      </c>
      <c r="D1079">
        <f t="shared" si="97"/>
        <v>2017</v>
      </c>
      <c r="E1079" t="s">
        <v>17</v>
      </c>
      <c r="F1079" t="s">
        <v>18</v>
      </c>
      <c r="G1079" t="s">
        <v>32</v>
      </c>
      <c r="H1079">
        <v>499</v>
      </c>
      <c r="I1079">
        <v>4</v>
      </c>
      <c r="J1079">
        <v>1996</v>
      </c>
      <c r="K1079">
        <f t="shared" si="98"/>
        <v>1996</v>
      </c>
      <c r="L1079" t="s">
        <v>31</v>
      </c>
      <c r="M1079">
        <f t="shared" si="99"/>
        <v>2</v>
      </c>
      <c r="N1079" t="s">
        <v>21</v>
      </c>
      <c r="O1079" t="s">
        <v>26</v>
      </c>
      <c r="P1079" t="str">
        <f t="shared" si="100"/>
        <v>1</v>
      </c>
      <c r="Q1079" t="str">
        <f t="shared" si="101"/>
        <v>1000-1999</v>
      </c>
    </row>
    <row r="1080" spans="1:17">
      <c r="A1080">
        <v>1079</v>
      </c>
      <c r="B1080" s="17">
        <v>42942</v>
      </c>
      <c r="C1080" t="str">
        <f t="shared" si="96"/>
        <v>July</v>
      </c>
      <c r="D1080">
        <f t="shared" si="97"/>
        <v>2017</v>
      </c>
      <c r="E1080" t="s">
        <v>27</v>
      </c>
      <c r="F1080" t="s">
        <v>39</v>
      </c>
      <c r="G1080" t="s">
        <v>25</v>
      </c>
      <c r="H1080">
        <v>299</v>
      </c>
      <c r="I1080">
        <v>1</v>
      </c>
      <c r="J1080">
        <v>299</v>
      </c>
      <c r="K1080">
        <f t="shared" si="98"/>
        <v>299</v>
      </c>
      <c r="L1080" t="s">
        <v>20</v>
      </c>
      <c r="M1080">
        <f t="shared" si="99"/>
        <v>1</v>
      </c>
      <c r="N1080" t="s">
        <v>21</v>
      </c>
      <c r="O1080" t="s">
        <v>36</v>
      </c>
      <c r="P1080" t="str">
        <f t="shared" si="100"/>
        <v>4</v>
      </c>
      <c r="Q1080" t="str">
        <f t="shared" si="101"/>
        <v>&lt;1000</v>
      </c>
    </row>
    <row r="1081" spans="1:17">
      <c r="A1081">
        <v>1080</v>
      </c>
      <c r="B1081" s="17">
        <v>42942</v>
      </c>
      <c r="C1081" t="str">
        <f t="shared" si="96"/>
        <v>July</v>
      </c>
      <c r="D1081">
        <f t="shared" si="97"/>
        <v>2017</v>
      </c>
      <c r="E1081" t="s">
        <v>27</v>
      </c>
      <c r="F1081" t="s">
        <v>33</v>
      </c>
      <c r="G1081" t="s">
        <v>25</v>
      </c>
      <c r="H1081">
        <v>299</v>
      </c>
      <c r="I1081">
        <v>8</v>
      </c>
      <c r="J1081">
        <v>2392</v>
      </c>
      <c r="K1081">
        <f t="shared" si="98"/>
        <v>2392</v>
      </c>
      <c r="L1081" t="s">
        <v>31</v>
      </c>
      <c r="M1081">
        <f t="shared" si="99"/>
        <v>2</v>
      </c>
      <c r="N1081" t="s">
        <v>21</v>
      </c>
      <c r="O1081" t="s">
        <v>29</v>
      </c>
      <c r="P1081" t="str">
        <f t="shared" si="100"/>
        <v>3</v>
      </c>
      <c r="Q1081" t="str">
        <f t="shared" si="101"/>
        <v>2000-2999</v>
      </c>
    </row>
    <row r="1082" spans="1:17">
      <c r="A1082">
        <v>1081</v>
      </c>
      <c r="B1082" s="17">
        <v>42942</v>
      </c>
      <c r="C1082" t="str">
        <f t="shared" si="96"/>
        <v>July</v>
      </c>
      <c r="D1082">
        <f t="shared" si="97"/>
        <v>2017</v>
      </c>
      <c r="E1082" t="s">
        <v>27</v>
      </c>
      <c r="F1082" t="s">
        <v>28</v>
      </c>
      <c r="G1082" t="s">
        <v>30</v>
      </c>
      <c r="H1082">
        <v>99</v>
      </c>
      <c r="I1082">
        <v>5</v>
      </c>
      <c r="J1082">
        <v>495</v>
      </c>
      <c r="K1082">
        <f t="shared" si="98"/>
        <v>495</v>
      </c>
      <c r="L1082" t="s">
        <v>20</v>
      </c>
      <c r="M1082">
        <f t="shared" si="99"/>
        <v>1</v>
      </c>
      <c r="N1082" t="s">
        <v>21</v>
      </c>
      <c r="O1082" t="s">
        <v>26</v>
      </c>
      <c r="P1082" t="str">
        <f t="shared" si="100"/>
        <v>1</v>
      </c>
      <c r="Q1082" t="str">
        <f t="shared" si="101"/>
        <v>&lt;1000</v>
      </c>
    </row>
    <row r="1083" spans="1:17">
      <c r="A1083">
        <v>1082</v>
      </c>
      <c r="B1083" s="17">
        <v>42942</v>
      </c>
      <c r="C1083" t="str">
        <f t="shared" si="96"/>
        <v>July</v>
      </c>
      <c r="D1083">
        <f t="shared" si="97"/>
        <v>2017</v>
      </c>
      <c r="E1083" t="s">
        <v>17</v>
      </c>
      <c r="F1083" t="s">
        <v>40</v>
      </c>
      <c r="G1083" t="s">
        <v>25</v>
      </c>
      <c r="H1083">
        <v>299</v>
      </c>
      <c r="I1083">
        <v>3</v>
      </c>
      <c r="J1083">
        <v>897</v>
      </c>
      <c r="K1083">
        <f t="shared" si="98"/>
        <v>897</v>
      </c>
      <c r="L1083" t="s">
        <v>31</v>
      </c>
      <c r="M1083">
        <f t="shared" si="99"/>
        <v>2</v>
      </c>
      <c r="N1083" t="s">
        <v>21</v>
      </c>
      <c r="O1083" t="s">
        <v>29</v>
      </c>
      <c r="P1083" t="str">
        <f t="shared" si="100"/>
        <v>3</v>
      </c>
      <c r="Q1083" t="str">
        <f t="shared" si="101"/>
        <v>&lt;1000</v>
      </c>
    </row>
    <row r="1084" spans="1:17">
      <c r="A1084">
        <v>1083</v>
      </c>
      <c r="B1084" s="17">
        <v>42942</v>
      </c>
      <c r="C1084" t="str">
        <f t="shared" si="96"/>
        <v>July</v>
      </c>
      <c r="D1084">
        <f t="shared" si="97"/>
        <v>2017</v>
      </c>
      <c r="E1084" t="s">
        <v>17</v>
      </c>
      <c r="F1084" t="s">
        <v>24</v>
      </c>
      <c r="G1084" t="s">
        <v>37</v>
      </c>
      <c r="H1084">
        <v>399</v>
      </c>
      <c r="I1084">
        <v>9</v>
      </c>
      <c r="J1084">
        <v>3591</v>
      </c>
      <c r="K1084">
        <f t="shared" si="98"/>
        <v>3591</v>
      </c>
      <c r="L1084" t="s">
        <v>31</v>
      </c>
      <c r="M1084">
        <f t="shared" si="99"/>
        <v>2</v>
      </c>
      <c r="N1084" t="s">
        <v>21</v>
      </c>
      <c r="O1084" t="s">
        <v>29</v>
      </c>
      <c r="P1084" t="str">
        <f t="shared" si="100"/>
        <v>3</v>
      </c>
      <c r="Q1084" t="str">
        <f t="shared" si="101"/>
        <v>3000-3999</v>
      </c>
    </row>
    <row r="1085" spans="1:17">
      <c r="A1085">
        <v>1084</v>
      </c>
      <c r="B1085" s="17">
        <v>42942</v>
      </c>
      <c r="C1085" t="str">
        <f t="shared" si="96"/>
        <v>July</v>
      </c>
      <c r="D1085">
        <f t="shared" si="97"/>
        <v>2017</v>
      </c>
      <c r="E1085" t="s">
        <v>27</v>
      </c>
      <c r="F1085" t="s">
        <v>35</v>
      </c>
      <c r="G1085" t="s">
        <v>37</v>
      </c>
      <c r="H1085">
        <v>399</v>
      </c>
      <c r="I1085">
        <v>1</v>
      </c>
      <c r="J1085">
        <v>399</v>
      </c>
      <c r="K1085">
        <f t="shared" si="98"/>
        <v>399</v>
      </c>
      <c r="L1085" t="s">
        <v>31</v>
      </c>
      <c r="M1085">
        <f t="shared" si="99"/>
        <v>2</v>
      </c>
      <c r="N1085" t="s">
        <v>21</v>
      </c>
      <c r="O1085" t="s">
        <v>29</v>
      </c>
      <c r="P1085" t="str">
        <f t="shared" si="100"/>
        <v>3</v>
      </c>
      <c r="Q1085" t="str">
        <f t="shared" si="101"/>
        <v>&lt;1000</v>
      </c>
    </row>
    <row r="1086" spans="1:17">
      <c r="A1086">
        <v>1085</v>
      </c>
      <c r="B1086" s="17">
        <v>42943</v>
      </c>
      <c r="C1086" t="str">
        <f t="shared" si="96"/>
        <v>July</v>
      </c>
      <c r="D1086">
        <f t="shared" si="97"/>
        <v>2017</v>
      </c>
      <c r="E1086" t="s">
        <v>27</v>
      </c>
      <c r="F1086" t="s">
        <v>40</v>
      </c>
      <c r="G1086" t="s">
        <v>25</v>
      </c>
      <c r="H1086">
        <v>299</v>
      </c>
      <c r="I1086">
        <v>4</v>
      </c>
      <c r="J1086">
        <v>1196</v>
      </c>
      <c r="K1086">
        <f t="shared" si="98"/>
        <v>1196</v>
      </c>
      <c r="L1086" t="s">
        <v>31</v>
      </c>
      <c r="M1086">
        <f t="shared" si="99"/>
        <v>2</v>
      </c>
      <c r="N1086" t="s">
        <v>34</v>
      </c>
      <c r="O1086" t="s">
        <v>22</v>
      </c>
      <c r="P1086" t="str">
        <f t="shared" si="100"/>
        <v>2</v>
      </c>
      <c r="Q1086" t="str">
        <f t="shared" si="101"/>
        <v>1000-1999</v>
      </c>
    </row>
    <row r="1087" spans="1:17">
      <c r="A1087">
        <v>1086</v>
      </c>
      <c r="B1087" s="17">
        <v>42943</v>
      </c>
      <c r="C1087" t="str">
        <f t="shared" si="96"/>
        <v>July</v>
      </c>
      <c r="D1087">
        <f t="shared" si="97"/>
        <v>2017</v>
      </c>
      <c r="E1087" t="s">
        <v>27</v>
      </c>
      <c r="F1087" t="s">
        <v>33</v>
      </c>
      <c r="G1087" t="s">
        <v>25</v>
      </c>
      <c r="H1087">
        <v>299</v>
      </c>
      <c r="I1087">
        <v>4</v>
      </c>
      <c r="J1087">
        <v>1196</v>
      </c>
      <c r="K1087">
        <f t="shared" si="98"/>
        <v>1196</v>
      </c>
      <c r="L1087" t="s">
        <v>20</v>
      </c>
      <c r="M1087">
        <f t="shared" si="99"/>
        <v>1</v>
      </c>
      <c r="N1087" t="s">
        <v>21</v>
      </c>
      <c r="O1087" t="s">
        <v>29</v>
      </c>
      <c r="P1087" t="str">
        <f t="shared" si="100"/>
        <v>3</v>
      </c>
      <c r="Q1087" t="str">
        <f t="shared" si="101"/>
        <v>1000-1999</v>
      </c>
    </row>
    <row r="1088" spans="1:17">
      <c r="A1088">
        <v>1087</v>
      </c>
      <c r="B1088" s="17">
        <v>42943</v>
      </c>
      <c r="C1088" t="str">
        <f t="shared" si="96"/>
        <v>July</v>
      </c>
      <c r="D1088">
        <f t="shared" si="97"/>
        <v>2017</v>
      </c>
      <c r="E1088" t="s">
        <v>23</v>
      </c>
      <c r="F1088" t="s">
        <v>39</v>
      </c>
      <c r="G1088" t="s">
        <v>32</v>
      </c>
      <c r="H1088">
        <v>499</v>
      </c>
      <c r="I1088">
        <v>4</v>
      </c>
      <c r="J1088">
        <v>1996</v>
      </c>
      <c r="K1088">
        <f t="shared" si="98"/>
        <v>1996</v>
      </c>
      <c r="L1088" t="s">
        <v>20</v>
      </c>
      <c r="M1088">
        <f t="shared" si="99"/>
        <v>1</v>
      </c>
      <c r="N1088" t="s">
        <v>21</v>
      </c>
      <c r="O1088" t="s">
        <v>36</v>
      </c>
      <c r="P1088" t="str">
        <f t="shared" si="100"/>
        <v>4</v>
      </c>
      <c r="Q1088" t="str">
        <f t="shared" si="101"/>
        <v>1000-1999</v>
      </c>
    </row>
    <row r="1089" spans="1:17">
      <c r="A1089">
        <v>1088</v>
      </c>
      <c r="B1089" s="17">
        <v>42943</v>
      </c>
      <c r="C1089" t="str">
        <f t="shared" si="96"/>
        <v>July</v>
      </c>
      <c r="D1089">
        <f t="shared" si="97"/>
        <v>2017</v>
      </c>
      <c r="E1089" t="s">
        <v>17</v>
      </c>
      <c r="F1089" t="s">
        <v>33</v>
      </c>
      <c r="G1089" t="s">
        <v>25</v>
      </c>
      <c r="H1089">
        <v>299</v>
      </c>
      <c r="I1089">
        <v>9</v>
      </c>
      <c r="J1089">
        <v>2691</v>
      </c>
      <c r="K1089">
        <f t="shared" si="98"/>
        <v>2691</v>
      </c>
      <c r="L1089" t="s">
        <v>20</v>
      </c>
      <c r="M1089">
        <f t="shared" si="99"/>
        <v>1</v>
      </c>
      <c r="N1089" t="s">
        <v>21</v>
      </c>
      <c r="O1089" t="s">
        <v>26</v>
      </c>
      <c r="P1089" t="str">
        <f t="shared" si="100"/>
        <v>1</v>
      </c>
      <c r="Q1089" t="str">
        <f t="shared" si="101"/>
        <v>2000-2999</v>
      </c>
    </row>
    <row r="1090" spans="1:17">
      <c r="A1090">
        <v>1089</v>
      </c>
      <c r="B1090" s="17">
        <v>42943</v>
      </c>
      <c r="C1090" t="str">
        <f t="shared" si="96"/>
        <v>July</v>
      </c>
      <c r="D1090">
        <f t="shared" si="97"/>
        <v>2017</v>
      </c>
      <c r="E1090" t="s">
        <v>27</v>
      </c>
      <c r="F1090" t="s">
        <v>18</v>
      </c>
      <c r="G1090" t="s">
        <v>19</v>
      </c>
      <c r="H1090">
        <v>199</v>
      </c>
      <c r="I1090">
        <v>9</v>
      </c>
      <c r="J1090">
        <v>1791</v>
      </c>
      <c r="K1090">
        <f t="shared" si="98"/>
        <v>1791</v>
      </c>
      <c r="L1090" t="s">
        <v>20</v>
      </c>
      <c r="M1090">
        <f t="shared" si="99"/>
        <v>1</v>
      </c>
      <c r="N1090" t="s">
        <v>21</v>
      </c>
      <c r="O1090" t="s">
        <v>26</v>
      </c>
      <c r="P1090" t="str">
        <f t="shared" si="100"/>
        <v>1</v>
      </c>
      <c r="Q1090" t="str">
        <f t="shared" si="101"/>
        <v>1000-1999</v>
      </c>
    </row>
    <row r="1091" spans="1:17">
      <c r="A1091">
        <v>1090</v>
      </c>
      <c r="B1091" s="17">
        <v>42943</v>
      </c>
      <c r="C1091" t="str">
        <f t="shared" ref="C1091:C1154" si="102">TEXT(B1091,"MMMM")</f>
        <v>July</v>
      </c>
      <c r="D1091">
        <f t="shared" ref="D1091:D1154" si="103">YEAR(B1091)</f>
        <v>2017</v>
      </c>
      <c r="E1091" t="s">
        <v>17</v>
      </c>
      <c r="F1091" t="s">
        <v>35</v>
      </c>
      <c r="G1091" t="s">
        <v>32</v>
      </c>
      <c r="H1091">
        <v>499</v>
      </c>
      <c r="I1091">
        <v>5</v>
      </c>
      <c r="J1091">
        <v>2495</v>
      </c>
      <c r="K1091">
        <f t="shared" ref="K1091:K1154" si="104">H1091*I1091</f>
        <v>2495</v>
      </c>
      <c r="L1091" t="s">
        <v>20</v>
      </c>
      <c r="M1091">
        <f t="shared" ref="M1091:M1154" si="105">IF(L1091="on-time",1,2)</f>
        <v>1</v>
      </c>
      <c r="N1091" t="s">
        <v>21</v>
      </c>
      <c r="O1091" t="s">
        <v>29</v>
      </c>
      <c r="P1091" t="str">
        <f t="shared" ref="P1091:P1154" si="106">MID(O1091,2,1)</f>
        <v>3</v>
      </c>
      <c r="Q1091" t="str">
        <f t="shared" ref="Q1091:Q1154" si="107">_xlfn.IFS(J:J&lt;1000,"&lt;1000",AND(J:J&gt;=1000,J:J&lt;2000),"1000-1999",AND(J:J&gt;=2000,J:J&lt;3000),"2000-2999",AND(J:J&gt;=3000,J:J&lt;4000),"3000-3999",J:J&gt;4000,"&gt;4000")</f>
        <v>2000-2999</v>
      </c>
    </row>
    <row r="1092" spans="1:17">
      <c r="A1092">
        <v>1091</v>
      </c>
      <c r="B1092" s="17">
        <v>42943</v>
      </c>
      <c r="C1092" t="str">
        <f t="shared" si="102"/>
        <v>July</v>
      </c>
      <c r="D1092">
        <f t="shared" si="103"/>
        <v>2017</v>
      </c>
      <c r="E1092" t="s">
        <v>17</v>
      </c>
      <c r="F1092" t="s">
        <v>39</v>
      </c>
      <c r="G1092" t="s">
        <v>19</v>
      </c>
      <c r="H1092">
        <v>199</v>
      </c>
      <c r="I1092">
        <v>6</v>
      </c>
      <c r="J1092">
        <v>1194</v>
      </c>
      <c r="K1092">
        <f t="shared" si="104"/>
        <v>1194</v>
      </c>
      <c r="L1092" t="s">
        <v>31</v>
      </c>
      <c r="M1092">
        <f t="shared" si="105"/>
        <v>2</v>
      </c>
      <c r="N1092" t="s">
        <v>21</v>
      </c>
      <c r="O1092" t="s">
        <v>29</v>
      </c>
      <c r="P1092" t="str">
        <f t="shared" si="106"/>
        <v>3</v>
      </c>
      <c r="Q1092" t="str">
        <f t="shared" si="107"/>
        <v>1000-1999</v>
      </c>
    </row>
    <row r="1093" spans="1:17">
      <c r="A1093">
        <v>1092</v>
      </c>
      <c r="B1093" s="17">
        <v>42943</v>
      </c>
      <c r="C1093" t="str">
        <f t="shared" si="102"/>
        <v>July</v>
      </c>
      <c r="D1093">
        <f t="shared" si="103"/>
        <v>2017</v>
      </c>
      <c r="E1093" t="s">
        <v>17</v>
      </c>
      <c r="F1093" t="s">
        <v>39</v>
      </c>
      <c r="G1093" t="s">
        <v>19</v>
      </c>
      <c r="H1093">
        <v>199</v>
      </c>
      <c r="I1093">
        <v>2</v>
      </c>
      <c r="J1093">
        <v>398</v>
      </c>
      <c r="K1093">
        <f t="shared" si="104"/>
        <v>398</v>
      </c>
      <c r="L1093" t="s">
        <v>31</v>
      </c>
      <c r="M1093">
        <f t="shared" si="105"/>
        <v>2</v>
      </c>
      <c r="N1093" t="s">
        <v>21</v>
      </c>
      <c r="O1093" t="s">
        <v>26</v>
      </c>
      <c r="P1093" t="str">
        <f t="shared" si="106"/>
        <v>1</v>
      </c>
      <c r="Q1093" t="str">
        <f t="shared" si="107"/>
        <v>&lt;1000</v>
      </c>
    </row>
    <row r="1094" spans="1:17">
      <c r="A1094">
        <v>1093</v>
      </c>
      <c r="B1094" s="17">
        <v>42943</v>
      </c>
      <c r="C1094" t="str">
        <f t="shared" si="102"/>
        <v>July</v>
      </c>
      <c r="D1094">
        <f t="shared" si="103"/>
        <v>2017</v>
      </c>
      <c r="E1094" t="s">
        <v>27</v>
      </c>
      <c r="F1094" t="s">
        <v>33</v>
      </c>
      <c r="G1094" t="s">
        <v>32</v>
      </c>
      <c r="H1094">
        <v>499</v>
      </c>
      <c r="I1094">
        <v>9</v>
      </c>
      <c r="J1094">
        <v>4491</v>
      </c>
      <c r="K1094">
        <f t="shared" si="104"/>
        <v>4491</v>
      </c>
      <c r="L1094" t="s">
        <v>31</v>
      </c>
      <c r="M1094">
        <f t="shared" si="105"/>
        <v>2</v>
      </c>
      <c r="N1094" t="s">
        <v>21</v>
      </c>
      <c r="O1094" t="s">
        <v>38</v>
      </c>
      <c r="P1094" t="str">
        <f t="shared" si="106"/>
        <v>5</v>
      </c>
      <c r="Q1094" t="str">
        <f t="shared" si="107"/>
        <v>&gt;4000</v>
      </c>
    </row>
    <row r="1095" spans="1:17">
      <c r="A1095">
        <v>1094</v>
      </c>
      <c r="B1095" s="17">
        <v>42943</v>
      </c>
      <c r="C1095" t="str">
        <f t="shared" si="102"/>
        <v>July</v>
      </c>
      <c r="D1095">
        <f t="shared" si="103"/>
        <v>2017</v>
      </c>
      <c r="E1095" t="s">
        <v>23</v>
      </c>
      <c r="F1095" t="s">
        <v>28</v>
      </c>
      <c r="G1095" t="s">
        <v>30</v>
      </c>
      <c r="H1095">
        <v>99</v>
      </c>
      <c r="I1095">
        <v>5</v>
      </c>
      <c r="J1095">
        <v>495</v>
      </c>
      <c r="K1095">
        <f t="shared" si="104"/>
        <v>495</v>
      </c>
      <c r="L1095" t="s">
        <v>31</v>
      </c>
      <c r="M1095">
        <f t="shared" si="105"/>
        <v>2</v>
      </c>
      <c r="N1095" t="s">
        <v>21</v>
      </c>
      <c r="O1095" t="s">
        <v>22</v>
      </c>
      <c r="P1095" t="str">
        <f t="shared" si="106"/>
        <v>2</v>
      </c>
      <c r="Q1095" t="str">
        <f t="shared" si="107"/>
        <v>&lt;1000</v>
      </c>
    </row>
    <row r="1096" spans="1:17">
      <c r="A1096">
        <v>1095</v>
      </c>
      <c r="B1096" s="17">
        <v>42944</v>
      </c>
      <c r="C1096" t="str">
        <f t="shared" si="102"/>
        <v>July</v>
      </c>
      <c r="D1096">
        <f t="shared" si="103"/>
        <v>2017</v>
      </c>
      <c r="E1096" t="s">
        <v>17</v>
      </c>
      <c r="F1096" t="s">
        <v>39</v>
      </c>
      <c r="G1096" t="s">
        <v>19</v>
      </c>
      <c r="H1096">
        <v>199</v>
      </c>
      <c r="I1096">
        <v>3</v>
      </c>
      <c r="J1096">
        <v>597</v>
      </c>
      <c r="K1096">
        <f t="shared" si="104"/>
        <v>597</v>
      </c>
      <c r="L1096" t="s">
        <v>20</v>
      </c>
      <c r="M1096">
        <f t="shared" si="105"/>
        <v>1</v>
      </c>
      <c r="N1096" t="s">
        <v>21</v>
      </c>
      <c r="O1096" t="s">
        <v>22</v>
      </c>
      <c r="P1096" t="str">
        <f t="shared" si="106"/>
        <v>2</v>
      </c>
      <c r="Q1096" t="str">
        <f t="shared" si="107"/>
        <v>&lt;1000</v>
      </c>
    </row>
    <row r="1097" spans="1:17">
      <c r="A1097">
        <v>1096</v>
      </c>
      <c r="B1097" s="17">
        <v>42945</v>
      </c>
      <c r="C1097" t="str">
        <f t="shared" si="102"/>
        <v>July</v>
      </c>
      <c r="D1097">
        <f t="shared" si="103"/>
        <v>2017</v>
      </c>
      <c r="E1097" t="s">
        <v>17</v>
      </c>
      <c r="F1097" t="s">
        <v>33</v>
      </c>
      <c r="G1097" t="s">
        <v>25</v>
      </c>
      <c r="H1097">
        <v>299</v>
      </c>
      <c r="I1097">
        <v>9</v>
      </c>
      <c r="J1097">
        <v>2691</v>
      </c>
      <c r="K1097">
        <f t="shared" si="104"/>
        <v>2691</v>
      </c>
      <c r="L1097" t="s">
        <v>20</v>
      </c>
      <c r="M1097">
        <f t="shared" si="105"/>
        <v>1</v>
      </c>
      <c r="N1097" t="s">
        <v>21</v>
      </c>
      <c r="O1097" t="s">
        <v>36</v>
      </c>
      <c r="P1097" t="str">
        <f t="shared" si="106"/>
        <v>4</v>
      </c>
      <c r="Q1097" t="str">
        <f t="shared" si="107"/>
        <v>2000-2999</v>
      </c>
    </row>
    <row r="1098" spans="1:17">
      <c r="A1098">
        <v>1097</v>
      </c>
      <c r="B1098" s="17">
        <v>42945</v>
      </c>
      <c r="C1098" t="str">
        <f t="shared" si="102"/>
        <v>July</v>
      </c>
      <c r="D1098">
        <f t="shared" si="103"/>
        <v>2017</v>
      </c>
      <c r="E1098" t="s">
        <v>23</v>
      </c>
      <c r="F1098" t="s">
        <v>18</v>
      </c>
      <c r="G1098" t="s">
        <v>30</v>
      </c>
      <c r="H1098">
        <v>99</v>
      </c>
      <c r="I1098">
        <v>5</v>
      </c>
      <c r="J1098">
        <v>495</v>
      </c>
      <c r="K1098">
        <f t="shared" si="104"/>
        <v>495</v>
      </c>
      <c r="L1098" t="s">
        <v>20</v>
      </c>
      <c r="M1098">
        <f t="shared" si="105"/>
        <v>1</v>
      </c>
      <c r="N1098" t="s">
        <v>21</v>
      </c>
      <c r="O1098" t="s">
        <v>29</v>
      </c>
      <c r="P1098" t="str">
        <f t="shared" si="106"/>
        <v>3</v>
      </c>
      <c r="Q1098" t="str">
        <f t="shared" si="107"/>
        <v>&lt;1000</v>
      </c>
    </row>
    <row r="1099" spans="1:17">
      <c r="A1099">
        <v>1098</v>
      </c>
      <c r="B1099" s="17">
        <v>42945</v>
      </c>
      <c r="C1099" t="str">
        <f t="shared" si="102"/>
        <v>July</v>
      </c>
      <c r="D1099">
        <f t="shared" si="103"/>
        <v>2017</v>
      </c>
      <c r="E1099" t="s">
        <v>17</v>
      </c>
      <c r="F1099" t="s">
        <v>24</v>
      </c>
      <c r="G1099" t="s">
        <v>37</v>
      </c>
      <c r="H1099">
        <v>399</v>
      </c>
      <c r="I1099">
        <v>4</v>
      </c>
      <c r="J1099">
        <v>1596</v>
      </c>
      <c r="K1099">
        <f t="shared" si="104"/>
        <v>1596</v>
      </c>
      <c r="L1099" t="s">
        <v>31</v>
      </c>
      <c r="M1099">
        <f t="shared" si="105"/>
        <v>2</v>
      </c>
      <c r="N1099" t="s">
        <v>21</v>
      </c>
      <c r="O1099" t="s">
        <v>26</v>
      </c>
      <c r="P1099" t="str">
        <f t="shared" si="106"/>
        <v>1</v>
      </c>
      <c r="Q1099" t="str">
        <f t="shared" si="107"/>
        <v>1000-1999</v>
      </c>
    </row>
    <row r="1100" spans="1:17">
      <c r="A1100">
        <v>1099</v>
      </c>
      <c r="B1100" s="17">
        <v>42945</v>
      </c>
      <c r="C1100" t="str">
        <f t="shared" si="102"/>
        <v>July</v>
      </c>
      <c r="D1100">
        <f t="shared" si="103"/>
        <v>2017</v>
      </c>
      <c r="E1100" t="s">
        <v>23</v>
      </c>
      <c r="F1100" t="s">
        <v>35</v>
      </c>
      <c r="G1100" t="s">
        <v>19</v>
      </c>
      <c r="H1100">
        <v>199</v>
      </c>
      <c r="I1100">
        <v>5</v>
      </c>
      <c r="J1100">
        <v>995</v>
      </c>
      <c r="K1100">
        <f t="shared" si="104"/>
        <v>995</v>
      </c>
      <c r="L1100" t="s">
        <v>20</v>
      </c>
      <c r="M1100">
        <f t="shared" si="105"/>
        <v>1</v>
      </c>
      <c r="N1100" t="s">
        <v>21</v>
      </c>
      <c r="O1100" t="s">
        <v>22</v>
      </c>
      <c r="P1100" t="str">
        <f t="shared" si="106"/>
        <v>2</v>
      </c>
      <c r="Q1100" t="str">
        <f t="shared" si="107"/>
        <v>&lt;1000</v>
      </c>
    </row>
    <row r="1101" spans="1:17">
      <c r="A1101">
        <v>1100</v>
      </c>
      <c r="B1101" s="17">
        <v>42945</v>
      </c>
      <c r="C1101" t="str">
        <f t="shared" si="102"/>
        <v>July</v>
      </c>
      <c r="D1101">
        <f t="shared" si="103"/>
        <v>2017</v>
      </c>
      <c r="E1101" t="s">
        <v>23</v>
      </c>
      <c r="F1101" t="s">
        <v>39</v>
      </c>
      <c r="G1101" t="s">
        <v>37</v>
      </c>
      <c r="H1101">
        <v>399</v>
      </c>
      <c r="I1101">
        <v>9</v>
      </c>
      <c r="J1101">
        <v>3591</v>
      </c>
      <c r="K1101">
        <f t="shared" si="104"/>
        <v>3591</v>
      </c>
      <c r="L1101" t="s">
        <v>20</v>
      </c>
      <c r="M1101">
        <f t="shared" si="105"/>
        <v>1</v>
      </c>
      <c r="N1101" t="s">
        <v>21</v>
      </c>
      <c r="O1101" t="s">
        <v>38</v>
      </c>
      <c r="P1101" t="str">
        <f t="shared" si="106"/>
        <v>5</v>
      </c>
      <c r="Q1101" t="str">
        <f t="shared" si="107"/>
        <v>3000-3999</v>
      </c>
    </row>
    <row r="1102" spans="1:17">
      <c r="A1102">
        <v>1101</v>
      </c>
      <c r="B1102" s="17">
        <v>42945</v>
      </c>
      <c r="C1102" t="str">
        <f t="shared" si="102"/>
        <v>July</v>
      </c>
      <c r="D1102">
        <f t="shared" si="103"/>
        <v>2017</v>
      </c>
      <c r="E1102" t="s">
        <v>17</v>
      </c>
      <c r="F1102" t="s">
        <v>28</v>
      </c>
      <c r="G1102" t="s">
        <v>19</v>
      </c>
      <c r="H1102">
        <v>199</v>
      </c>
      <c r="I1102">
        <v>5</v>
      </c>
      <c r="J1102">
        <v>995</v>
      </c>
      <c r="K1102">
        <f t="shared" si="104"/>
        <v>995</v>
      </c>
      <c r="L1102" t="s">
        <v>20</v>
      </c>
      <c r="M1102">
        <f t="shared" si="105"/>
        <v>1</v>
      </c>
      <c r="N1102" t="s">
        <v>34</v>
      </c>
      <c r="O1102" t="s">
        <v>36</v>
      </c>
      <c r="P1102" t="str">
        <f t="shared" si="106"/>
        <v>4</v>
      </c>
      <c r="Q1102" t="str">
        <f t="shared" si="107"/>
        <v>&lt;1000</v>
      </c>
    </row>
    <row r="1103" spans="1:17">
      <c r="A1103">
        <v>1102</v>
      </c>
      <c r="B1103" s="17">
        <v>42945</v>
      </c>
      <c r="C1103" t="str">
        <f t="shared" si="102"/>
        <v>July</v>
      </c>
      <c r="D1103">
        <f t="shared" si="103"/>
        <v>2017</v>
      </c>
      <c r="E1103" t="s">
        <v>23</v>
      </c>
      <c r="F1103" t="s">
        <v>33</v>
      </c>
      <c r="G1103" t="s">
        <v>32</v>
      </c>
      <c r="H1103">
        <v>499</v>
      </c>
      <c r="I1103">
        <v>10</v>
      </c>
      <c r="J1103">
        <v>4990</v>
      </c>
      <c r="K1103">
        <f t="shared" si="104"/>
        <v>4990</v>
      </c>
      <c r="L1103" t="s">
        <v>31</v>
      </c>
      <c r="M1103">
        <f t="shared" si="105"/>
        <v>2</v>
      </c>
      <c r="N1103" t="s">
        <v>21</v>
      </c>
      <c r="O1103" t="s">
        <v>22</v>
      </c>
      <c r="P1103" t="str">
        <f t="shared" si="106"/>
        <v>2</v>
      </c>
      <c r="Q1103" t="str">
        <f t="shared" si="107"/>
        <v>&gt;4000</v>
      </c>
    </row>
    <row r="1104" spans="1:17">
      <c r="A1104">
        <v>1103</v>
      </c>
      <c r="B1104" s="17">
        <v>42945</v>
      </c>
      <c r="C1104" t="str">
        <f t="shared" si="102"/>
        <v>July</v>
      </c>
      <c r="D1104">
        <f t="shared" si="103"/>
        <v>2017</v>
      </c>
      <c r="E1104" t="s">
        <v>23</v>
      </c>
      <c r="F1104" t="s">
        <v>39</v>
      </c>
      <c r="G1104" t="s">
        <v>19</v>
      </c>
      <c r="H1104">
        <v>199</v>
      </c>
      <c r="I1104">
        <v>10</v>
      </c>
      <c r="J1104">
        <v>1990</v>
      </c>
      <c r="K1104">
        <f t="shared" si="104"/>
        <v>1990</v>
      </c>
      <c r="L1104" t="s">
        <v>20</v>
      </c>
      <c r="M1104">
        <f t="shared" si="105"/>
        <v>1</v>
      </c>
      <c r="N1104" t="s">
        <v>21</v>
      </c>
      <c r="O1104" t="s">
        <v>36</v>
      </c>
      <c r="P1104" t="str">
        <f t="shared" si="106"/>
        <v>4</v>
      </c>
      <c r="Q1104" t="str">
        <f t="shared" si="107"/>
        <v>1000-1999</v>
      </c>
    </row>
    <row r="1105" spans="1:17">
      <c r="A1105">
        <v>1104</v>
      </c>
      <c r="B1105" s="17">
        <v>42945</v>
      </c>
      <c r="C1105" t="str">
        <f t="shared" si="102"/>
        <v>July</v>
      </c>
      <c r="D1105">
        <f t="shared" si="103"/>
        <v>2017</v>
      </c>
      <c r="E1105" t="s">
        <v>17</v>
      </c>
      <c r="F1105" t="s">
        <v>18</v>
      </c>
      <c r="G1105" t="s">
        <v>30</v>
      </c>
      <c r="H1105">
        <v>99</v>
      </c>
      <c r="I1105">
        <v>2</v>
      </c>
      <c r="J1105">
        <v>198</v>
      </c>
      <c r="K1105">
        <f t="shared" si="104"/>
        <v>198</v>
      </c>
      <c r="L1105" t="s">
        <v>20</v>
      </c>
      <c r="M1105">
        <f t="shared" si="105"/>
        <v>1</v>
      </c>
      <c r="N1105" t="s">
        <v>21</v>
      </c>
      <c r="O1105" t="s">
        <v>36</v>
      </c>
      <c r="P1105" t="str">
        <f t="shared" si="106"/>
        <v>4</v>
      </c>
      <c r="Q1105" t="str">
        <f t="shared" si="107"/>
        <v>&lt;1000</v>
      </c>
    </row>
    <row r="1106" spans="1:17">
      <c r="A1106">
        <v>1105</v>
      </c>
      <c r="B1106" s="17">
        <v>42945</v>
      </c>
      <c r="C1106" t="str">
        <f t="shared" si="102"/>
        <v>July</v>
      </c>
      <c r="D1106">
        <f t="shared" si="103"/>
        <v>2017</v>
      </c>
      <c r="E1106" t="s">
        <v>27</v>
      </c>
      <c r="F1106" t="s">
        <v>28</v>
      </c>
      <c r="G1106" t="s">
        <v>37</v>
      </c>
      <c r="H1106">
        <v>399</v>
      </c>
      <c r="I1106">
        <v>8</v>
      </c>
      <c r="J1106">
        <v>3192</v>
      </c>
      <c r="K1106">
        <f t="shared" si="104"/>
        <v>3192</v>
      </c>
      <c r="L1106" t="s">
        <v>31</v>
      </c>
      <c r="M1106">
        <f t="shared" si="105"/>
        <v>2</v>
      </c>
      <c r="N1106" t="s">
        <v>21</v>
      </c>
      <c r="O1106" t="s">
        <v>36</v>
      </c>
      <c r="P1106" t="str">
        <f t="shared" si="106"/>
        <v>4</v>
      </c>
      <c r="Q1106" t="str">
        <f t="shared" si="107"/>
        <v>3000-3999</v>
      </c>
    </row>
    <row r="1107" spans="1:17">
      <c r="A1107">
        <v>1106</v>
      </c>
      <c r="B1107" s="17">
        <v>42946</v>
      </c>
      <c r="C1107" t="str">
        <f t="shared" si="102"/>
        <v>July</v>
      </c>
      <c r="D1107">
        <f t="shared" si="103"/>
        <v>2017</v>
      </c>
      <c r="E1107" t="s">
        <v>27</v>
      </c>
      <c r="F1107" t="s">
        <v>39</v>
      </c>
      <c r="G1107" t="s">
        <v>32</v>
      </c>
      <c r="H1107">
        <v>499</v>
      </c>
      <c r="I1107">
        <v>3</v>
      </c>
      <c r="J1107">
        <v>1497</v>
      </c>
      <c r="K1107">
        <f t="shared" si="104"/>
        <v>1497</v>
      </c>
      <c r="L1107" t="s">
        <v>20</v>
      </c>
      <c r="M1107">
        <f t="shared" si="105"/>
        <v>1</v>
      </c>
      <c r="N1107" t="s">
        <v>21</v>
      </c>
      <c r="O1107" t="s">
        <v>29</v>
      </c>
      <c r="P1107" t="str">
        <f t="shared" si="106"/>
        <v>3</v>
      </c>
      <c r="Q1107" t="str">
        <f t="shared" si="107"/>
        <v>1000-1999</v>
      </c>
    </row>
    <row r="1108" spans="1:17">
      <c r="A1108">
        <v>1107</v>
      </c>
      <c r="B1108" s="17">
        <v>42946</v>
      </c>
      <c r="C1108" t="str">
        <f t="shared" si="102"/>
        <v>July</v>
      </c>
      <c r="D1108">
        <f t="shared" si="103"/>
        <v>2017</v>
      </c>
      <c r="E1108" t="s">
        <v>23</v>
      </c>
      <c r="F1108" t="s">
        <v>40</v>
      </c>
      <c r="G1108" t="s">
        <v>32</v>
      </c>
      <c r="H1108">
        <v>499</v>
      </c>
      <c r="I1108">
        <v>8</v>
      </c>
      <c r="J1108">
        <v>3992</v>
      </c>
      <c r="K1108">
        <f t="shared" si="104"/>
        <v>3992</v>
      </c>
      <c r="L1108" t="s">
        <v>20</v>
      </c>
      <c r="M1108">
        <f t="shared" si="105"/>
        <v>1</v>
      </c>
      <c r="N1108" t="s">
        <v>21</v>
      </c>
      <c r="O1108" t="s">
        <v>29</v>
      </c>
      <c r="P1108" t="str">
        <f t="shared" si="106"/>
        <v>3</v>
      </c>
      <c r="Q1108" t="str">
        <f t="shared" si="107"/>
        <v>3000-3999</v>
      </c>
    </row>
    <row r="1109" spans="1:17">
      <c r="A1109">
        <v>1108</v>
      </c>
      <c r="B1109" s="17">
        <v>42946</v>
      </c>
      <c r="C1109" t="str">
        <f t="shared" si="102"/>
        <v>July</v>
      </c>
      <c r="D1109">
        <f t="shared" si="103"/>
        <v>2017</v>
      </c>
      <c r="E1109" t="s">
        <v>23</v>
      </c>
      <c r="F1109" t="s">
        <v>33</v>
      </c>
      <c r="G1109" t="s">
        <v>37</v>
      </c>
      <c r="H1109">
        <v>399</v>
      </c>
      <c r="I1109">
        <v>5</v>
      </c>
      <c r="J1109">
        <v>1995</v>
      </c>
      <c r="K1109">
        <f t="shared" si="104"/>
        <v>1995</v>
      </c>
      <c r="L1109" t="s">
        <v>31</v>
      </c>
      <c r="M1109">
        <f t="shared" si="105"/>
        <v>2</v>
      </c>
      <c r="N1109" t="s">
        <v>21</v>
      </c>
      <c r="O1109" t="s">
        <v>36</v>
      </c>
      <c r="P1109" t="str">
        <f t="shared" si="106"/>
        <v>4</v>
      </c>
      <c r="Q1109" t="str">
        <f t="shared" si="107"/>
        <v>1000-1999</v>
      </c>
    </row>
    <row r="1110" spans="1:17">
      <c r="A1110">
        <v>1109</v>
      </c>
      <c r="B1110" s="17">
        <v>42947</v>
      </c>
      <c r="C1110" t="str">
        <f t="shared" si="102"/>
        <v>July</v>
      </c>
      <c r="D1110">
        <f t="shared" si="103"/>
        <v>2017</v>
      </c>
      <c r="E1110" t="s">
        <v>27</v>
      </c>
      <c r="F1110" t="s">
        <v>33</v>
      </c>
      <c r="G1110" t="s">
        <v>25</v>
      </c>
      <c r="H1110">
        <v>299</v>
      </c>
      <c r="I1110">
        <v>3</v>
      </c>
      <c r="J1110">
        <v>897</v>
      </c>
      <c r="K1110">
        <f t="shared" si="104"/>
        <v>897</v>
      </c>
      <c r="L1110" t="s">
        <v>31</v>
      </c>
      <c r="M1110">
        <f t="shared" si="105"/>
        <v>2</v>
      </c>
      <c r="N1110" t="s">
        <v>21</v>
      </c>
      <c r="O1110" t="s">
        <v>29</v>
      </c>
      <c r="P1110" t="str">
        <f t="shared" si="106"/>
        <v>3</v>
      </c>
      <c r="Q1110" t="str">
        <f t="shared" si="107"/>
        <v>&lt;1000</v>
      </c>
    </row>
    <row r="1111" spans="1:17">
      <c r="A1111">
        <v>1110</v>
      </c>
      <c r="B1111" s="17">
        <v>42947</v>
      </c>
      <c r="C1111" t="str">
        <f t="shared" si="102"/>
        <v>July</v>
      </c>
      <c r="D1111">
        <f t="shared" si="103"/>
        <v>2017</v>
      </c>
      <c r="E1111" t="s">
        <v>17</v>
      </c>
      <c r="F1111" t="s">
        <v>28</v>
      </c>
      <c r="G1111" t="s">
        <v>37</v>
      </c>
      <c r="H1111">
        <v>399</v>
      </c>
      <c r="I1111">
        <v>1</v>
      </c>
      <c r="J1111">
        <v>399</v>
      </c>
      <c r="K1111">
        <f t="shared" si="104"/>
        <v>399</v>
      </c>
      <c r="L1111" t="s">
        <v>20</v>
      </c>
      <c r="M1111">
        <f t="shared" si="105"/>
        <v>1</v>
      </c>
      <c r="N1111" t="s">
        <v>34</v>
      </c>
      <c r="O1111" t="s">
        <v>22</v>
      </c>
      <c r="P1111" t="str">
        <f t="shared" si="106"/>
        <v>2</v>
      </c>
      <c r="Q1111" t="str">
        <f t="shared" si="107"/>
        <v>&lt;1000</v>
      </c>
    </row>
    <row r="1112" spans="1:17">
      <c r="A1112">
        <v>1111</v>
      </c>
      <c r="B1112" s="17">
        <v>42947</v>
      </c>
      <c r="C1112" t="str">
        <f t="shared" si="102"/>
        <v>July</v>
      </c>
      <c r="D1112">
        <f t="shared" si="103"/>
        <v>2017</v>
      </c>
      <c r="E1112" t="s">
        <v>27</v>
      </c>
      <c r="F1112" t="s">
        <v>40</v>
      </c>
      <c r="G1112" t="s">
        <v>32</v>
      </c>
      <c r="H1112">
        <v>499</v>
      </c>
      <c r="I1112">
        <v>7</v>
      </c>
      <c r="J1112">
        <v>3493</v>
      </c>
      <c r="K1112">
        <f t="shared" si="104"/>
        <v>3493</v>
      </c>
      <c r="L1112" t="s">
        <v>31</v>
      </c>
      <c r="M1112">
        <f t="shared" si="105"/>
        <v>2</v>
      </c>
      <c r="N1112" t="s">
        <v>21</v>
      </c>
      <c r="O1112" t="s">
        <v>22</v>
      </c>
      <c r="P1112" t="str">
        <f t="shared" si="106"/>
        <v>2</v>
      </c>
      <c r="Q1112" t="str">
        <f t="shared" si="107"/>
        <v>3000-3999</v>
      </c>
    </row>
    <row r="1113" spans="1:17">
      <c r="A1113">
        <v>1112</v>
      </c>
      <c r="B1113" s="17">
        <v>42947</v>
      </c>
      <c r="C1113" t="str">
        <f t="shared" si="102"/>
        <v>July</v>
      </c>
      <c r="D1113">
        <f t="shared" si="103"/>
        <v>2017</v>
      </c>
      <c r="E1113" t="s">
        <v>17</v>
      </c>
      <c r="F1113" t="s">
        <v>33</v>
      </c>
      <c r="G1113" t="s">
        <v>25</v>
      </c>
      <c r="H1113">
        <v>299</v>
      </c>
      <c r="I1113">
        <v>8</v>
      </c>
      <c r="J1113">
        <v>2392</v>
      </c>
      <c r="K1113">
        <f t="shared" si="104"/>
        <v>2392</v>
      </c>
      <c r="L1113" t="s">
        <v>20</v>
      </c>
      <c r="M1113">
        <f t="shared" si="105"/>
        <v>1</v>
      </c>
      <c r="N1113" t="s">
        <v>21</v>
      </c>
      <c r="O1113" t="s">
        <v>29</v>
      </c>
      <c r="P1113" t="str">
        <f t="shared" si="106"/>
        <v>3</v>
      </c>
      <c r="Q1113" t="str">
        <f t="shared" si="107"/>
        <v>2000-2999</v>
      </c>
    </row>
    <row r="1114" spans="1:17">
      <c r="A1114">
        <v>1113</v>
      </c>
      <c r="B1114" s="17">
        <v>42947</v>
      </c>
      <c r="C1114" t="str">
        <f t="shared" si="102"/>
        <v>July</v>
      </c>
      <c r="D1114">
        <f t="shared" si="103"/>
        <v>2017</v>
      </c>
      <c r="E1114" t="s">
        <v>17</v>
      </c>
      <c r="F1114" t="s">
        <v>28</v>
      </c>
      <c r="G1114" t="s">
        <v>32</v>
      </c>
      <c r="H1114">
        <v>499</v>
      </c>
      <c r="I1114">
        <v>9</v>
      </c>
      <c r="J1114">
        <v>4491</v>
      </c>
      <c r="K1114">
        <f t="shared" si="104"/>
        <v>4491</v>
      </c>
      <c r="L1114" t="s">
        <v>20</v>
      </c>
      <c r="M1114">
        <f t="shared" si="105"/>
        <v>1</v>
      </c>
      <c r="N1114" t="s">
        <v>21</v>
      </c>
      <c r="O1114" t="s">
        <v>26</v>
      </c>
      <c r="P1114" t="str">
        <f t="shared" si="106"/>
        <v>1</v>
      </c>
      <c r="Q1114" t="str">
        <f t="shared" si="107"/>
        <v>&gt;4000</v>
      </c>
    </row>
    <row r="1115" spans="1:17">
      <c r="A1115">
        <v>1114</v>
      </c>
      <c r="B1115" s="17">
        <v>42948</v>
      </c>
      <c r="C1115" t="str">
        <f t="shared" si="102"/>
        <v>August</v>
      </c>
      <c r="D1115">
        <f t="shared" si="103"/>
        <v>2017</v>
      </c>
      <c r="E1115" t="s">
        <v>17</v>
      </c>
      <c r="F1115" t="s">
        <v>18</v>
      </c>
      <c r="G1115" t="s">
        <v>30</v>
      </c>
      <c r="H1115">
        <v>99</v>
      </c>
      <c r="I1115">
        <v>4</v>
      </c>
      <c r="J1115">
        <v>396</v>
      </c>
      <c r="K1115">
        <f t="shared" si="104"/>
        <v>396</v>
      </c>
      <c r="L1115" t="s">
        <v>31</v>
      </c>
      <c r="M1115">
        <f t="shared" si="105"/>
        <v>2</v>
      </c>
      <c r="N1115" t="s">
        <v>21</v>
      </c>
      <c r="O1115" t="s">
        <v>36</v>
      </c>
      <c r="P1115" t="str">
        <f t="shared" si="106"/>
        <v>4</v>
      </c>
      <c r="Q1115" t="str">
        <f t="shared" si="107"/>
        <v>&lt;1000</v>
      </c>
    </row>
    <row r="1116" spans="1:17">
      <c r="A1116">
        <v>1115</v>
      </c>
      <c r="B1116" s="17">
        <v>42949</v>
      </c>
      <c r="C1116" t="str">
        <f t="shared" si="102"/>
        <v>August</v>
      </c>
      <c r="D1116">
        <f t="shared" si="103"/>
        <v>2017</v>
      </c>
      <c r="E1116" t="s">
        <v>27</v>
      </c>
      <c r="F1116" t="s">
        <v>35</v>
      </c>
      <c r="G1116" t="s">
        <v>32</v>
      </c>
      <c r="H1116">
        <v>499</v>
      </c>
      <c r="I1116">
        <v>7</v>
      </c>
      <c r="J1116">
        <v>3493</v>
      </c>
      <c r="K1116">
        <f t="shared" si="104"/>
        <v>3493</v>
      </c>
      <c r="L1116" t="s">
        <v>20</v>
      </c>
      <c r="M1116">
        <f t="shared" si="105"/>
        <v>1</v>
      </c>
      <c r="N1116" t="s">
        <v>21</v>
      </c>
      <c r="O1116" t="s">
        <v>36</v>
      </c>
      <c r="P1116" t="str">
        <f t="shared" si="106"/>
        <v>4</v>
      </c>
      <c r="Q1116" t="str">
        <f t="shared" si="107"/>
        <v>3000-3999</v>
      </c>
    </row>
    <row r="1117" spans="1:17">
      <c r="A1117">
        <v>1116</v>
      </c>
      <c r="B1117" s="17">
        <v>42949</v>
      </c>
      <c r="C1117" t="str">
        <f t="shared" si="102"/>
        <v>August</v>
      </c>
      <c r="D1117">
        <f t="shared" si="103"/>
        <v>2017</v>
      </c>
      <c r="E1117" t="s">
        <v>17</v>
      </c>
      <c r="F1117" t="s">
        <v>33</v>
      </c>
      <c r="G1117" t="s">
        <v>25</v>
      </c>
      <c r="H1117">
        <v>299</v>
      </c>
      <c r="I1117">
        <v>1</v>
      </c>
      <c r="J1117">
        <v>299</v>
      </c>
      <c r="K1117">
        <f t="shared" si="104"/>
        <v>299</v>
      </c>
      <c r="L1117" t="s">
        <v>20</v>
      </c>
      <c r="M1117">
        <f t="shared" si="105"/>
        <v>1</v>
      </c>
      <c r="N1117" t="s">
        <v>21</v>
      </c>
      <c r="O1117" t="s">
        <v>22</v>
      </c>
      <c r="P1117" t="str">
        <f t="shared" si="106"/>
        <v>2</v>
      </c>
      <c r="Q1117" t="str">
        <f t="shared" si="107"/>
        <v>&lt;1000</v>
      </c>
    </row>
    <row r="1118" spans="1:17">
      <c r="A1118">
        <v>1117</v>
      </c>
      <c r="B1118" s="17">
        <v>42949</v>
      </c>
      <c r="C1118" t="str">
        <f t="shared" si="102"/>
        <v>August</v>
      </c>
      <c r="D1118">
        <f t="shared" si="103"/>
        <v>2017</v>
      </c>
      <c r="E1118" t="s">
        <v>27</v>
      </c>
      <c r="F1118" t="s">
        <v>35</v>
      </c>
      <c r="G1118" t="s">
        <v>30</v>
      </c>
      <c r="H1118">
        <v>99</v>
      </c>
      <c r="I1118">
        <v>5</v>
      </c>
      <c r="J1118">
        <v>495</v>
      </c>
      <c r="K1118">
        <f t="shared" si="104"/>
        <v>495</v>
      </c>
      <c r="L1118" t="s">
        <v>20</v>
      </c>
      <c r="M1118">
        <f t="shared" si="105"/>
        <v>1</v>
      </c>
      <c r="N1118" t="s">
        <v>21</v>
      </c>
      <c r="O1118" t="s">
        <v>22</v>
      </c>
      <c r="P1118" t="str">
        <f t="shared" si="106"/>
        <v>2</v>
      </c>
      <c r="Q1118" t="str">
        <f t="shared" si="107"/>
        <v>&lt;1000</v>
      </c>
    </row>
    <row r="1119" spans="1:17">
      <c r="A1119">
        <v>1118</v>
      </c>
      <c r="B1119" s="17">
        <v>42949</v>
      </c>
      <c r="C1119" t="str">
        <f t="shared" si="102"/>
        <v>August</v>
      </c>
      <c r="D1119">
        <f t="shared" si="103"/>
        <v>2017</v>
      </c>
      <c r="E1119" t="s">
        <v>27</v>
      </c>
      <c r="F1119" t="s">
        <v>24</v>
      </c>
      <c r="G1119" t="s">
        <v>25</v>
      </c>
      <c r="H1119">
        <v>299</v>
      </c>
      <c r="I1119">
        <v>1</v>
      </c>
      <c r="J1119">
        <v>299</v>
      </c>
      <c r="K1119">
        <f t="shared" si="104"/>
        <v>299</v>
      </c>
      <c r="L1119" t="s">
        <v>31</v>
      </c>
      <c r="M1119">
        <f t="shared" si="105"/>
        <v>2</v>
      </c>
      <c r="N1119" t="s">
        <v>21</v>
      </c>
      <c r="O1119" t="s">
        <v>36</v>
      </c>
      <c r="P1119" t="str">
        <f t="shared" si="106"/>
        <v>4</v>
      </c>
      <c r="Q1119" t="str">
        <f t="shared" si="107"/>
        <v>&lt;1000</v>
      </c>
    </row>
    <row r="1120" spans="1:17">
      <c r="A1120">
        <v>1119</v>
      </c>
      <c r="B1120" s="17">
        <v>42949</v>
      </c>
      <c r="C1120" t="str">
        <f t="shared" si="102"/>
        <v>August</v>
      </c>
      <c r="D1120">
        <f t="shared" si="103"/>
        <v>2017</v>
      </c>
      <c r="E1120" t="s">
        <v>23</v>
      </c>
      <c r="F1120" t="s">
        <v>18</v>
      </c>
      <c r="G1120" t="s">
        <v>19</v>
      </c>
      <c r="H1120">
        <v>199</v>
      </c>
      <c r="I1120">
        <v>7</v>
      </c>
      <c r="J1120">
        <v>1393</v>
      </c>
      <c r="K1120">
        <f t="shared" si="104"/>
        <v>1393</v>
      </c>
      <c r="L1120" t="s">
        <v>20</v>
      </c>
      <c r="M1120">
        <f t="shared" si="105"/>
        <v>1</v>
      </c>
      <c r="N1120" t="s">
        <v>21</v>
      </c>
      <c r="O1120" t="s">
        <v>22</v>
      </c>
      <c r="P1120" t="str">
        <f t="shared" si="106"/>
        <v>2</v>
      </c>
      <c r="Q1120" t="str">
        <f t="shared" si="107"/>
        <v>1000-1999</v>
      </c>
    </row>
    <row r="1121" spans="1:17">
      <c r="A1121">
        <v>1120</v>
      </c>
      <c r="B1121" s="17">
        <v>42950</v>
      </c>
      <c r="C1121" t="str">
        <f t="shared" si="102"/>
        <v>August</v>
      </c>
      <c r="D1121">
        <f t="shared" si="103"/>
        <v>2017</v>
      </c>
      <c r="E1121" t="s">
        <v>27</v>
      </c>
      <c r="F1121" t="s">
        <v>40</v>
      </c>
      <c r="G1121" t="s">
        <v>32</v>
      </c>
      <c r="H1121">
        <v>499</v>
      </c>
      <c r="I1121">
        <v>2</v>
      </c>
      <c r="J1121">
        <v>998</v>
      </c>
      <c r="K1121">
        <f t="shared" si="104"/>
        <v>998</v>
      </c>
      <c r="L1121" t="s">
        <v>20</v>
      </c>
      <c r="M1121">
        <f t="shared" si="105"/>
        <v>1</v>
      </c>
      <c r="N1121" t="s">
        <v>21</v>
      </c>
      <c r="O1121" t="s">
        <v>36</v>
      </c>
      <c r="P1121" t="str">
        <f t="shared" si="106"/>
        <v>4</v>
      </c>
      <c r="Q1121" t="str">
        <f t="shared" si="107"/>
        <v>&lt;1000</v>
      </c>
    </row>
    <row r="1122" spans="1:17">
      <c r="A1122">
        <v>1121</v>
      </c>
      <c r="B1122" s="17">
        <v>42950</v>
      </c>
      <c r="C1122" t="str">
        <f t="shared" si="102"/>
        <v>August</v>
      </c>
      <c r="D1122">
        <f t="shared" si="103"/>
        <v>2017</v>
      </c>
      <c r="E1122" t="s">
        <v>23</v>
      </c>
      <c r="F1122" t="s">
        <v>40</v>
      </c>
      <c r="G1122" t="s">
        <v>25</v>
      </c>
      <c r="H1122">
        <v>299</v>
      </c>
      <c r="I1122">
        <v>1</v>
      </c>
      <c r="J1122">
        <v>299</v>
      </c>
      <c r="K1122">
        <f t="shared" si="104"/>
        <v>299</v>
      </c>
      <c r="L1122" t="s">
        <v>20</v>
      </c>
      <c r="M1122">
        <f t="shared" si="105"/>
        <v>1</v>
      </c>
      <c r="N1122" t="s">
        <v>21</v>
      </c>
      <c r="O1122" t="s">
        <v>36</v>
      </c>
      <c r="P1122" t="str">
        <f t="shared" si="106"/>
        <v>4</v>
      </c>
      <c r="Q1122" t="str">
        <f t="shared" si="107"/>
        <v>&lt;1000</v>
      </c>
    </row>
    <row r="1123" spans="1:17">
      <c r="A1123">
        <v>1122</v>
      </c>
      <c r="B1123" s="17">
        <v>42950</v>
      </c>
      <c r="C1123" t="str">
        <f t="shared" si="102"/>
        <v>August</v>
      </c>
      <c r="D1123">
        <f t="shared" si="103"/>
        <v>2017</v>
      </c>
      <c r="E1123" t="s">
        <v>23</v>
      </c>
      <c r="F1123" t="s">
        <v>28</v>
      </c>
      <c r="G1123" t="s">
        <v>19</v>
      </c>
      <c r="H1123">
        <v>199</v>
      </c>
      <c r="I1123">
        <v>1</v>
      </c>
      <c r="J1123">
        <v>199</v>
      </c>
      <c r="K1123">
        <f t="shared" si="104"/>
        <v>199</v>
      </c>
      <c r="L1123" t="s">
        <v>20</v>
      </c>
      <c r="M1123">
        <f t="shared" si="105"/>
        <v>1</v>
      </c>
      <c r="N1123" t="s">
        <v>21</v>
      </c>
      <c r="O1123" t="s">
        <v>29</v>
      </c>
      <c r="P1123" t="str">
        <f t="shared" si="106"/>
        <v>3</v>
      </c>
      <c r="Q1123" t="str">
        <f t="shared" si="107"/>
        <v>&lt;1000</v>
      </c>
    </row>
    <row r="1124" spans="1:17">
      <c r="A1124">
        <v>1123</v>
      </c>
      <c r="B1124" s="17">
        <v>42950</v>
      </c>
      <c r="C1124" t="str">
        <f t="shared" si="102"/>
        <v>August</v>
      </c>
      <c r="D1124">
        <f t="shared" si="103"/>
        <v>2017</v>
      </c>
      <c r="E1124" t="s">
        <v>17</v>
      </c>
      <c r="F1124" t="s">
        <v>40</v>
      </c>
      <c r="G1124" t="s">
        <v>25</v>
      </c>
      <c r="H1124">
        <v>299</v>
      </c>
      <c r="I1124">
        <v>6</v>
      </c>
      <c r="J1124">
        <v>1794</v>
      </c>
      <c r="K1124">
        <f t="shared" si="104"/>
        <v>1794</v>
      </c>
      <c r="L1124" t="s">
        <v>20</v>
      </c>
      <c r="M1124">
        <f t="shared" si="105"/>
        <v>1</v>
      </c>
      <c r="N1124" t="s">
        <v>21</v>
      </c>
      <c r="O1124" t="s">
        <v>29</v>
      </c>
      <c r="P1124" t="str">
        <f t="shared" si="106"/>
        <v>3</v>
      </c>
      <c r="Q1124" t="str">
        <f t="shared" si="107"/>
        <v>1000-1999</v>
      </c>
    </row>
    <row r="1125" spans="1:17">
      <c r="A1125">
        <v>1124</v>
      </c>
      <c r="B1125" s="17">
        <v>42950</v>
      </c>
      <c r="C1125" t="str">
        <f t="shared" si="102"/>
        <v>August</v>
      </c>
      <c r="D1125">
        <f t="shared" si="103"/>
        <v>2017</v>
      </c>
      <c r="E1125" t="s">
        <v>17</v>
      </c>
      <c r="F1125" t="s">
        <v>18</v>
      </c>
      <c r="G1125" t="s">
        <v>32</v>
      </c>
      <c r="H1125">
        <v>499</v>
      </c>
      <c r="I1125">
        <v>10</v>
      </c>
      <c r="J1125">
        <v>4990</v>
      </c>
      <c r="K1125">
        <f t="shared" si="104"/>
        <v>4990</v>
      </c>
      <c r="L1125" t="s">
        <v>20</v>
      </c>
      <c r="M1125">
        <f t="shared" si="105"/>
        <v>1</v>
      </c>
      <c r="N1125" t="s">
        <v>21</v>
      </c>
      <c r="O1125" t="s">
        <v>22</v>
      </c>
      <c r="P1125" t="str">
        <f t="shared" si="106"/>
        <v>2</v>
      </c>
      <c r="Q1125" t="str">
        <f t="shared" si="107"/>
        <v>&gt;4000</v>
      </c>
    </row>
    <row r="1126" spans="1:17">
      <c r="A1126">
        <v>1125</v>
      </c>
      <c r="B1126" s="17">
        <v>42950</v>
      </c>
      <c r="C1126" t="str">
        <f t="shared" si="102"/>
        <v>August</v>
      </c>
      <c r="D1126">
        <f t="shared" si="103"/>
        <v>2017</v>
      </c>
      <c r="E1126" t="s">
        <v>27</v>
      </c>
      <c r="F1126" t="s">
        <v>39</v>
      </c>
      <c r="G1126" t="s">
        <v>25</v>
      </c>
      <c r="H1126">
        <v>299</v>
      </c>
      <c r="I1126">
        <v>5</v>
      </c>
      <c r="J1126">
        <v>1495</v>
      </c>
      <c r="K1126">
        <f t="shared" si="104"/>
        <v>1495</v>
      </c>
      <c r="L1126" t="s">
        <v>20</v>
      </c>
      <c r="M1126">
        <f t="shared" si="105"/>
        <v>1</v>
      </c>
      <c r="N1126" t="s">
        <v>21</v>
      </c>
      <c r="O1126" t="s">
        <v>22</v>
      </c>
      <c r="P1126" t="str">
        <f t="shared" si="106"/>
        <v>2</v>
      </c>
      <c r="Q1126" t="str">
        <f t="shared" si="107"/>
        <v>1000-1999</v>
      </c>
    </row>
    <row r="1127" spans="1:17">
      <c r="A1127">
        <v>1126</v>
      </c>
      <c r="B1127" s="17">
        <v>42950</v>
      </c>
      <c r="C1127" t="str">
        <f t="shared" si="102"/>
        <v>August</v>
      </c>
      <c r="D1127">
        <f t="shared" si="103"/>
        <v>2017</v>
      </c>
      <c r="E1127" t="s">
        <v>23</v>
      </c>
      <c r="F1127" t="s">
        <v>40</v>
      </c>
      <c r="G1127" t="s">
        <v>32</v>
      </c>
      <c r="H1127">
        <v>499</v>
      </c>
      <c r="I1127">
        <v>2</v>
      </c>
      <c r="J1127">
        <v>998</v>
      </c>
      <c r="K1127">
        <f t="shared" si="104"/>
        <v>998</v>
      </c>
      <c r="L1127" t="s">
        <v>20</v>
      </c>
      <c r="M1127">
        <f t="shared" si="105"/>
        <v>1</v>
      </c>
      <c r="N1127" t="s">
        <v>21</v>
      </c>
      <c r="O1127" t="s">
        <v>29</v>
      </c>
      <c r="P1127" t="str">
        <f t="shared" si="106"/>
        <v>3</v>
      </c>
      <c r="Q1127" t="str">
        <f t="shared" si="107"/>
        <v>&lt;1000</v>
      </c>
    </row>
    <row r="1128" spans="1:17">
      <c r="A1128">
        <v>1127</v>
      </c>
      <c r="B1128" s="17">
        <v>42950</v>
      </c>
      <c r="C1128" t="str">
        <f t="shared" si="102"/>
        <v>August</v>
      </c>
      <c r="D1128">
        <f t="shared" si="103"/>
        <v>2017</v>
      </c>
      <c r="E1128" t="s">
        <v>23</v>
      </c>
      <c r="F1128" t="s">
        <v>33</v>
      </c>
      <c r="G1128" t="s">
        <v>37</v>
      </c>
      <c r="H1128">
        <v>399</v>
      </c>
      <c r="I1128">
        <v>2</v>
      </c>
      <c r="J1128">
        <v>798</v>
      </c>
      <c r="K1128">
        <f t="shared" si="104"/>
        <v>798</v>
      </c>
      <c r="L1128" t="s">
        <v>31</v>
      </c>
      <c r="M1128">
        <f t="shared" si="105"/>
        <v>2</v>
      </c>
      <c r="N1128" t="s">
        <v>21</v>
      </c>
      <c r="O1128" t="s">
        <v>29</v>
      </c>
      <c r="P1128" t="str">
        <f t="shared" si="106"/>
        <v>3</v>
      </c>
      <c r="Q1128" t="str">
        <f t="shared" si="107"/>
        <v>&lt;1000</v>
      </c>
    </row>
    <row r="1129" spans="1:17">
      <c r="A1129">
        <v>1128</v>
      </c>
      <c r="B1129" s="17">
        <v>42950</v>
      </c>
      <c r="C1129" t="str">
        <f t="shared" si="102"/>
        <v>August</v>
      </c>
      <c r="D1129">
        <f t="shared" si="103"/>
        <v>2017</v>
      </c>
      <c r="E1129" t="s">
        <v>27</v>
      </c>
      <c r="F1129" t="s">
        <v>33</v>
      </c>
      <c r="G1129" t="s">
        <v>30</v>
      </c>
      <c r="H1129">
        <v>99</v>
      </c>
      <c r="I1129">
        <v>5</v>
      </c>
      <c r="J1129">
        <v>495</v>
      </c>
      <c r="K1129">
        <f t="shared" si="104"/>
        <v>495</v>
      </c>
      <c r="L1129" t="s">
        <v>20</v>
      </c>
      <c r="M1129">
        <f t="shared" si="105"/>
        <v>1</v>
      </c>
      <c r="N1129" t="s">
        <v>21</v>
      </c>
      <c r="O1129" t="s">
        <v>29</v>
      </c>
      <c r="P1129" t="str">
        <f t="shared" si="106"/>
        <v>3</v>
      </c>
      <c r="Q1129" t="str">
        <f t="shared" si="107"/>
        <v>&lt;1000</v>
      </c>
    </row>
    <row r="1130" spans="1:17">
      <c r="A1130">
        <v>1129</v>
      </c>
      <c r="B1130" s="17">
        <v>42950</v>
      </c>
      <c r="C1130" t="str">
        <f t="shared" si="102"/>
        <v>August</v>
      </c>
      <c r="D1130">
        <f t="shared" si="103"/>
        <v>2017</v>
      </c>
      <c r="E1130" t="s">
        <v>27</v>
      </c>
      <c r="F1130" t="s">
        <v>40</v>
      </c>
      <c r="G1130" t="s">
        <v>25</v>
      </c>
      <c r="H1130">
        <v>299</v>
      </c>
      <c r="I1130">
        <v>6</v>
      </c>
      <c r="J1130">
        <v>1794</v>
      </c>
      <c r="K1130">
        <f t="shared" si="104"/>
        <v>1794</v>
      </c>
      <c r="L1130" t="s">
        <v>20</v>
      </c>
      <c r="M1130">
        <f t="shared" si="105"/>
        <v>1</v>
      </c>
      <c r="N1130" t="s">
        <v>21</v>
      </c>
      <c r="O1130" t="s">
        <v>36</v>
      </c>
      <c r="P1130" t="str">
        <f t="shared" si="106"/>
        <v>4</v>
      </c>
      <c r="Q1130" t="str">
        <f t="shared" si="107"/>
        <v>1000-1999</v>
      </c>
    </row>
    <row r="1131" spans="1:17">
      <c r="A1131">
        <v>1130</v>
      </c>
      <c r="B1131" s="17">
        <v>42950</v>
      </c>
      <c r="C1131" t="str">
        <f t="shared" si="102"/>
        <v>August</v>
      </c>
      <c r="D1131">
        <f t="shared" si="103"/>
        <v>2017</v>
      </c>
      <c r="E1131" t="s">
        <v>17</v>
      </c>
      <c r="F1131" t="s">
        <v>33</v>
      </c>
      <c r="G1131" t="s">
        <v>37</v>
      </c>
      <c r="H1131">
        <v>399</v>
      </c>
      <c r="I1131">
        <v>5</v>
      </c>
      <c r="J1131">
        <v>1995</v>
      </c>
      <c r="K1131">
        <f t="shared" si="104"/>
        <v>1995</v>
      </c>
      <c r="L1131" t="s">
        <v>20</v>
      </c>
      <c r="M1131">
        <f t="shared" si="105"/>
        <v>1</v>
      </c>
      <c r="N1131" t="s">
        <v>21</v>
      </c>
      <c r="O1131" t="s">
        <v>29</v>
      </c>
      <c r="P1131" t="str">
        <f t="shared" si="106"/>
        <v>3</v>
      </c>
      <c r="Q1131" t="str">
        <f t="shared" si="107"/>
        <v>1000-1999</v>
      </c>
    </row>
    <row r="1132" spans="1:17">
      <c r="A1132">
        <v>1131</v>
      </c>
      <c r="B1132" s="17">
        <v>42950</v>
      </c>
      <c r="C1132" t="str">
        <f t="shared" si="102"/>
        <v>August</v>
      </c>
      <c r="D1132">
        <f t="shared" si="103"/>
        <v>2017</v>
      </c>
      <c r="E1132" t="s">
        <v>17</v>
      </c>
      <c r="F1132" t="s">
        <v>28</v>
      </c>
      <c r="G1132" t="s">
        <v>25</v>
      </c>
      <c r="H1132">
        <v>299</v>
      </c>
      <c r="I1132">
        <v>6</v>
      </c>
      <c r="J1132">
        <v>1794</v>
      </c>
      <c r="K1132">
        <f t="shared" si="104"/>
        <v>1794</v>
      </c>
      <c r="L1132" t="s">
        <v>20</v>
      </c>
      <c r="M1132">
        <f t="shared" si="105"/>
        <v>1</v>
      </c>
      <c r="N1132" t="s">
        <v>21</v>
      </c>
      <c r="O1132" t="s">
        <v>29</v>
      </c>
      <c r="P1132" t="str">
        <f t="shared" si="106"/>
        <v>3</v>
      </c>
      <c r="Q1132" t="str">
        <f t="shared" si="107"/>
        <v>1000-1999</v>
      </c>
    </row>
    <row r="1133" spans="1:17">
      <c r="A1133">
        <v>1132</v>
      </c>
      <c r="B1133" s="17">
        <v>42950</v>
      </c>
      <c r="C1133" t="str">
        <f t="shared" si="102"/>
        <v>August</v>
      </c>
      <c r="D1133">
        <f t="shared" si="103"/>
        <v>2017</v>
      </c>
      <c r="E1133" t="s">
        <v>17</v>
      </c>
      <c r="F1133" t="s">
        <v>39</v>
      </c>
      <c r="G1133" t="s">
        <v>30</v>
      </c>
      <c r="H1133">
        <v>99</v>
      </c>
      <c r="I1133">
        <v>5</v>
      </c>
      <c r="J1133">
        <v>495</v>
      </c>
      <c r="K1133">
        <f t="shared" si="104"/>
        <v>495</v>
      </c>
      <c r="L1133" t="s">
        <v>20</v>
      </c>
      <c r="M1133">
        <f t="shared" si="105"/>
        <v>1</v>
      </c>
      <c r="N1133" t="s">
        <v>21</v>
      </c>
      <c r="O1133" t="s">
        <v>29</v>
      </c>
      <c r="P1133" t="str">
        <f t="shared" si="106"/>
        <v>3</v>
      </c>
      <c r="Q1133" t="str">
        <f t="shared" si="107"/>
        <v>&lt;1000</v>
      </c>
    </row>
    <row r="1134" spans="1:17">
      <c r="A1134">
        <v>1133</v>
      </c>
      <c r="B1134" s="17">
        <v>42951</v>
      </c>
      <c r="C1134" t="str">
        <f t="shared" si="102"/>
        <v>August</v>
      </c>
      <c r="D1134">
        <f t="shared" si="103"/>
        <v>2017</v>
      </c>
      <c r="E1134" t="s">
        <v>27</v>
      </c>
      <c r="F1134" t="s">
        <v>39</v>
      </c>
      <c r="G1134" t="s">
        <v>37</v>
      </c>
      <c r="H1134">
        <v>399</v>
      </c>
      <c r="I1134">
        <v>4</v>
      </c>
      <c r="J1134">
        <v>1596</v>
      </c>
      <c r="K1134">
        <f t="shared" si="104"/>
        <v>1596</v>
      </c>
      <c r="L1134" t="s">
        <v>31</v>
      </c>
      <c r="M1134">
        <f t="shared" si="105"/>
        <v>2</v>
      </c>
      <c r="N1134" t="s">
        <v>21</v>
      </c>
      <c r="O1134" t="s">
        <v>22</v>
      </c>
      <c r="P1134" t="str">
        <f t="shared" si="106"/>
        <v>2</v>
      </c>
      <c r="Q1134" t="str">
        <f t="shared" si="107"/>
        <v>1000-1999</v>
      </c>
    </row>
    <row r="1135" spans="1:17">
      <c r="A1135">
        <v>1134</v>
      </c>
      <c r="B1135" s="17">
        <v>42951</v>
      </c>
      <c r="C1135" t="str">
        <f t="shared" si="102"/>
        <v>August</v>
      </c>
      <c r="D1135">
        <f t="shared" si="103"/>
        <v>2017</v>
      </c>
      <c r="E1135" t="s">
        <v>23</v>
      </c>
      <c r="F1135" t="s">
        <v>33</v>
      </c>
      <c r="G1135" t="s">
        <v>37</v>
      </c>
      <c r="H1135">
        <v>399</v>
      </c>
      <c r="I1135">
        <v>7</v>
      </c>
      <c r="J1135">
        <v>2793</v>
      </c>
      <c r="K1135">
        <f t="shared" si="104"/>
        <v>2793</v>
      </c>
      <c r="L1135" t="s">
        <v>20</v>
      </c>
      <c r="M1135">
        <f t="shared" si="105"/>
        <v>1</v>
      </c>
      <c r="N1135" t="s">
        <v>34</v>
      </c>
      <c r="O1135" t="s">
        <v>36</v>
      </c>
      <c r="P1135" t="str">
        <f t="shared" si="106"/>
        <v>4</v>
      </c>
      <c r="Q1135" t="str">
        <f t="shared" si="107"/>
        <v>2000-2999</v>
      </c>
    </row>
    <row r="1136" spans="1:17">
      <c r="A1136">
        <v>1135</v>
      </c>
      <c r="B1136" s="17">
        <v>42951</v>
      </c>
      <c r="C1136" t="str">
        <f t="shared" si="102"/>
        <v>August</v>
      </c>
      <c r="D1136">
        <f t="shared" si="103"/>
        <v>2017</v>
      </c>
      <c r="E1136" t="s">
        <v>27</v>
      </c>
      <c r="F1136" t="s">
        <v>35</v>
      </c>
      <c r="G1136" t="s">
        <v>19</v>
      </c>
      <c r="H1136">
        <v>199</v>
      </c>
      <c r="I1136">
        <v>5</v>
      </c>
      <c r="J1136">
        <v>995</v>
      </c>
      <c r="K1136">
        <f t="shared" si="104"/>
        <v>995</v>
      </c>
      <c r="L1136" t="s">
        <v>20</v>
      </c>
      <c r="M1136">
        <f t="shared" si="105"/>
        <v>1</v>
      </c>
      <c r="N1136" t="s">
        <v>21</v>
      </c>
      <c r="O1136" t="s">
        <v>26</v>
      </c>
      <c r="P1136" t="str">
        <f t="shared" si="106"/>
        <v>1</v>
      </c>
      <c r="Q1136" t="str">
        <f t="shared" si="107"/>
        <v>&lt;1000</v>
      </c>
    </row>
    <row r="1137" spans="1:17">
      <c r="A1137">
        <v>1136</v>
      </c>
      <c r="B1137" s="17">
        <v>42951</v>
      </c>
      <c r="C1137" t="str">
        <f t="shared" si="102"/>
        <v>August</v>
      </c>
      <c r="D1137">
        <f t="shared" si="103"/>
        <v>2017</v>
      </c>
      <c r="E1137" t="s">
        <v>17</v>
      </c>
      <c r="F1137" t="s">
        <v>24</v>
      </c>
      <c r="G1137" t="s">
        <v>25</v>
      </c>
      <c r="H1137">
        <v>299</v>
      </c>
      <c r="I1137">
        <v>9</v>
      </c>
      <c r="J1137">
        <v>2691</v>
      </c>
      <c r="K1137">
        <f t="shared" si="104"/>
        <v>2691</v>
      </c>
      <c r="L1137" t="s">
        <v>31</v>
      </c>
      <c r="M1137">
        <f t="shared" si="105"/>
        <v>2</v>
      </c>
      <c r="N1137" t="s">
        <v>21</v>
      </c>
      <c r="O1137" t="s">
        <v>26</v>
      </c>
      <c r="P1137" t="str">
        <f t="shared" si="106"/>
        <v>1</v>
      </c>
      <c r="Q1137" t="str">
        <f t="shared" si="107"/>
        <v>2000-2999</v>
      </c>
    </row>
    <row r="1138" spans="1:17">
      <c r="A1138">
        <v>1137</v>
      </c>
      <c r="B1138" s="17">
        <v>42951</v>
      </c>
      <c r="C1138" t="str">
        <f t="shared" si="102"/>
        <v>August</v>
      </c>
      <c r="D1138">
        <f t="shared" si="103"/>
        <v>2017</v>
      </c>
      <c r="E1138" t="s">
        <v>17</v>
      </c>
      <c r="F1138" t="s">
        <v>35</v>
      </c>
      <c r="G1138" t="s">
        <v>25</v>
      </c>
      <c r="H1138">
        <v>299</v>
      </c>
      <c r="I1138">
        <v>7</v>
      </c>
      <c r="J1138">
        <v>2093</v>
      </c>
      <c r="K1138">
        <f t="shared" si="104"/>
        <v>2093</v>
      </c>
      <c r="L1138" t="s">
        <v>20</v>
      </c>
      <c r="M1138">
        <f t="shared" si="105"/>
        <v>1</v>
      </c>
      <c r="N1138" t="s">
        <v>34</v>
      </c>
      <c r="O1138" t="s">
        <v>38</v>
      </c>
      <c r="P1138" t="str">
        <f t="shared" si="106"/>
        <v>5</v>
      </c>
      <c r="Q1138" t="str">
        <f t="shared" si="107"/>
        <v>2000-2999</v>
      </c>
    </row>
    <row r="1139" spans="1:17">
      <c r="A1139">
        <v>1138</v>
      </c>
      <c r="B1139" s="17">
        <v>42951</v>
      </c>
      <c r="C1139" t="str">
        <f t="shared" si="102"/>
        <v>August</v>
      </c>
      <c r="D1139">
        <f t="shared" si="103"/>
        <v>2017</v>
      </c>
      <c r="E1139" t="s">
        <v>17</v>
      </c>
      <c r="F1139" t="s">
        <v>39</v>
      </c>
      <c r="G1139" t="s">
        <v>37</v>
      </c>
      <c r="H1139">
        <v>399</v>
      </c>
      <c r="I1139">
        <v>9</v>
      </c>
      <c r="J1139">
        <v>3591</v>
      </c>
      <c r="K1139">
        <f t="shared" si="104"/>
        <v>3591</v>
      </c>
      <c r="L1139" t="s">
        <v>20</v>
      </c>
      <c r="M1139">
        <f t="shared" si="105"/>
        <v>1</v>
      </c>
      <c r="N1139" t="s">
        <v>21</v>
      </c>
      <c r="O1139" t="s">
        <v>29</v>
      </c>
      <c r="P1139" t="str">
        <f t="shared" si="106"/>
        <v>3</v>
      </c>
      <c r="Q1139" t="str">
        <f t="shared" si="107"/>
        <v>3000-3999</v>
      </c>
    </row>
    <row r="1140" spans="1:17">
      <c r="A1140">
        <v>1139</v>
      </c>
      <c r="B1140" s="17">
        <v>42951</v>
      </c>
      <c r="C1140" t="str">
        <f t="shared" si="102"/>
        <v>August</v>
      </c>
      <c r="D1140">
        <f t="shared" si="103"/>
        <v>2017</v>
      </c>
      <c r="E1140" t="s">
        <v>27</v>
      </c>
      <c r="F1140" t="s">
        <v>40</v>
      </c>
      <c r="G1140" t="s">
        <v>19</v>
      </c>
      <c r="H1140">
        <v>199</v>
      </c>
      <c r="I1140">
        <v>10</v>
      </c>
      <c r="J1140">
        <v>1990</v>
      </c>
      <c r="K1140">
        <f t="shared" si="104"/>
        <v>1990</v>
      </c>
      <c r="L1140" t="s">
        <v>20</v>
      </c>
      <c r="M1140">
        <f t="shared" si="105"/>
        <v>1</v>
      </c>
      <c r="N1140" t="s">
        <v>21</v>
      </c>
      <c r="O1140" t="s">
        <v>29</v>
      </c>
      <c r="P1140" t="str">
        <f t="shared" si="106"/>
        <v>3</v>
      </c>
      <c r="Q1140" t="str">
        <f t="shared" si="107"/>
        <v>1000-1999</v>
      </c>
    </row>
    <row r="1141" spans="1:17">
      <c r="A1141">
        <v>1140</v>
      </c>
      <c r="B1141" s="17">
        <v>42951</v>
      </c>
      <c r="C1141" t="str">
        <f t="shared" si="102"/>
        <v>August</v>
      </c>
      <c r="D1141">
        <f t="shared" si="103"/>
        <v>2017</v>
      </c>
      <c r="E1141" t="s">
        <v>27</v>
      </c>
      <c r="F1141" t="s">
        <v>33</v>
      </c>
      <c r="G1141" t="s">
        <v>37</v>
      </c>
      <c r="H1141">
        <v>399</v>
      </c>
      <c r="I1141">
        <v>8</v>
      </c>
      <c r="J1141">
        <v>3192</v>
      </c>
      <c r="K1141">
        <f t="shared" si="104"/>
        <v>3192</v>
      </c>
      <c r="L1141" t="s">
        <v>20</v>
      </c>
      <c r="M1141">
        <f t="shared" si="105"/>
        <v>1</v>
      </c>
      <c r="N1141" t="s">
        <v>21</v>
      </c>
      <c r="O1141" t="s">
        <v>29</v>
      </c>
      <c r="P1141" t="str">
        <f t="shared" si="106"/>
        <v>3</v>
      </c>
      <c r="Q1141" t="str">
        <f t="shared" si="107"/>
        <v>3000-3999</v>
      </c>
    </row>
    <row r="1142" spans="1:17">
      <c r="A1142">
        <v>1141</v>
      </c>
      <c r="B1142" s="17">
        <v>42951</v>
      </c>
      <c r="C1142" t="str">
        <f t="shared" si="102"/>
        <v>August</v>
      </c>
      <c r="D1142">
        <f t="shared" si="103"/>
        <v>2017</v>
      </c>
      <c r="E1142" t="s">
        <v>17</v>
      </c>
      <c r="F1142" t="s">
        <v>18</v>
      </c>
      <c r="G1142" t="s">
        <v>19</v>
      </c>
      <c r="H1142">
        <v>199</v>
      </c>
      <c r="I1142">
        <v>6</v>
      </c>
      <c r="J1142">
        <v>1194</v>
      </c>
      <c r="K1142">
        <f t="shared" si="104"/>
        <v>1194</v>
      </c>
      <c r="L1142" t="s">
        <v>20</v>
      </c>
      <c r="M1142">
        <f t="shared" si="105"/>
        <v>1</v>
      </c>
      <c r="N1142" t="s">
        <v>21</v>
      </c>
      <c r="O1142" t="s">
        <v>29</v>
      </c>
      <c r="P1142" t="str">
        <f t="shared" si="106"/>
        <v>3</v>
      </c>
      <c r="Q1142" t="str">
        <f t="shared" si="107"/>
        <v>1000-1999</v>
      </c>
    </row>
    <row r="1143" spans="1:17">
      <c r="A1143">
        <v>1142</v>
      </c>
      <c r="B1143" s="17">
        <v>42951</v>
      </c>
      <c r="C1143" t="str">
        <f t="shared" si="102"/>
        <v>August</v>
      </c>
      <c r="D1143">
        <f t="shared" si="103"/>
        <v>2017</v>
      </c>
      <c r="E1143" t="s">
        <v>17</v>
      </c>
      <c r="F1143" t="s">
        <v>35</v>
      </c>
      <c r="G1143" t="s">
        <v>32</v>
      </c>
      <c r="H1143">
        <v>499</v>
      </c>
      <c r="I1143">
        <v>9</v>
      </c>
      <c r="J1143">
        <v>4491</v>
      </c>
      <c r="K1143">
        <f t="shared" si="104"/>
        <v>4491</v>
      </c>
      <c r="L1143" t="s">
        <v>20</v>
      </c>
      <c r="M1143">
        <f t="shared" si="105"/>
        <v>1</v>
      </c>
      <c r="N1143" t="s">
        <v>21</v>
      </c>
      <c r="O1143" t="s">
        <v>36</v>
      </c>
      <c r="P1143" t="str">
        <f t="shared" si="106"/>
        <v>4</v>
      </c>
      <c r="Q1143" t="str">
        <f t="shared" si="107"/>
        <v>&gt;4000</v>
      </c>
    </row>
    <row r="1144" spans="1:17">
      <c r="A1144">
        <v>1143</v>
      </c>
      <c r="B1144" s="17">
        <v>42952</v>
      </c>
      <c r="C1144" t="str">
        <f t="shared" si="102"/>
        <v>August</v>
      </c>
      <c r="D1144">
        <f t="shared" si="103"/>
        <v>2017</v>
      </c>
      <c r="E1144" t="s">
        <v>17</v>
      </c>
      <c r="F1144" t="s">
        <v>33</v>
      </c>
      <c r="G1144" t="s">
        <v>30</v>
      </c>
      <c r="H1144">
        <v>99</v>
      </c>
      <c r="I1144">
        <v>9</v>
      </c>
      <c r="J1144">
        <v>891</v>
      </c>
      <c r="K1144">
        <f t="shared" si="104"/>
        <v>891</v>
      </c>
      <c r="L1144" t="s">
        <v>20</v>
      </c>
      <c r="M1144">
        <f t="shared" si="105"/>
        <v>1</v>
      </c>
      <c r="N1144" t="s">
        <v>21</v>
      </c>
      <c r="O1144" t="s">
        <v>29</v>
      </c>
      <c r="P1144" t="str">
        <f t="shared" si="106"/>
        <v>3</v>
      </c>
      <c r="Q1144" t="str">
        <f t="shared" si="107"/>
        <v>&lt;1000</v>
      </c>
    </row>
    <row r="1145" spans="1:17">
      <c r="A1145">
        <v>1144</v>
      </c>
      <c r="B1145" s="17">
        <v>42953</v>
      </c>
      <c r="C1145" t="str">
        <f t="shared" si="102"/>
        <v>August</v>
      </c>
      <c r="D1145">
        <f t="shared" si="103"/>
        <v>2017</v>
      </c>
      <c r="E1145" t="s">
        <v>17</v>
      </c>
      <c r="F1145" t="s">
        <v>35</v>
      </c>
      <c r="G1145" t="s">
        <v>37</v>
      </c>
      <c r="H1145">
        <v>399</v>
      </c>
      <c r="I1145">
        <v>9</v>
      </c>
      <c r="J1145">
        <v>3591</v>
      </c>
      <c r="K1145">
        <f t="shared" si="104"/>
        <v>3591</v>
      </c>
      <c r="L1145" t="s">
        <v>31</v>
      </c>
      <c r="M1145">
        <f t="shared" si="105"/>
        <v>2</v>
      </c>
      <c r="N1145" t="s">
        <v>21</v>
      </c>
      <c r="O1145" t="s">
        <v>29</v>
      </c>
      <c r="P1145" t="str">
        <f t="shared" si="106"/>
        <v>3</v>
      </c>
      <c r="Q1145" t="str">
        <f t="shared" si="107"/>
        <v>3000-3999</v>
      </c>
    </row>
    <row r="1146" spans="1:17">
      <c r="A1146">
        <v>1145</v>
      </c>
      <c r="B1146" s="17">
        <v>42953</v>
      </c>
      <c r="C1146" t="str">
        <f t="shared" si="102"/>
        <v>August</v>
      </c>
      <c r="D1146">
        <f t="shared" si="103"/>
        <v>2017</v>
      </c>
      <c r="E1146" t="s">
        <v>27</v>
      </c>
      <c r="F1146" t="s">
        <v>33</v>
      </c>
      <c r="G1146" t="s">
        <v>19</v>
      </c>
      <c r="H1146">
        <v>199</v>
      </c>
      <c r="I1146">
        <v>7</v>
      </c>
      <c r="J1146">
        <v>1393</v>
      </c>
      <c r="K1146">
        <f t="shared" si="104"/>
        <v>1393</v>
      </c>
      <c r="L1146" t="s">
        <v>20</v>
      </c>
      <c r="M1146">
        <f t="shared" si="105"/>
        <v>1</v>
      </c>
      <c r="N1146" t="s">
        <v>21</v>
      </c>
      <c r="O1146" t="s">
        <v>36</v>
      </c>
      <c r="P1146" t="str">
        <f t="shared" si="106"/>
        <v>4</v>
      </c>
      <c r="Q1146" t="str">
        <f t="shared" si="107"/>
        <v>1000-1999</v>
      </c>
    </row>
    <row r="1147" spans="1:17">
      <c r="A1147">
        <v>1146</v>
      </c>
      <c r="B1147" s="17">
        <v>42954</v>
      </c>
      <c r="C1147" t="str">
        <f t="shared" si="102"/>
        <v>August</v>
      </c>
      <c r="D1147">
        <f t="shared" si="103"/>
        <v>2017</v>
      </c>
      <c r="E1147" t="s">
        <v>17</v>
      </c>
      <c r="F1147" t="s">
        <v>33</v>
      </c>
      <c r="G1147" t="s">
        <v>25</v>
      </c>
      <c r="H1147">
        <v>299</v>
      </c>
      <c r="I1147">
        <v>6</v>
      </c>
      <c r="J1147">
        <v>1794</v>
      </c>
      <c r="K1147">
        <f t="shared" si="104"/>
        <v>1794</v>
      </c>
      <c r="L1147" t="s">
        <v>20</v>
      </c>
      <c r="M1147">
        <f t="shared" si="105"/>
        <v>1</v>
      </c>
      <c r="N1147" t="s">
        <v>21</v>
      </c>
      <c r="O1147" t="s">
        <v>29</v>
      </c>
      <c r="P1147" t="str">
        <f t="shared" si="106"/>
        <v>3</v>
      </c>
      <c r="Q1147" t="str">
        <f t="shared" si="107"/>
        <v>1000-1999</v>
      </c>
    </row>
    <row r="1148" spans="1:17">
      <c r="A1148">
        <v>1147</v>
      </c>
      <c r="B1148" s="17">
        <v>42954</v>
      </c>
      <c r="C1148" t="str">
        <f t="shared" si="102"/>
        <v>August</v>
      </c>
      <c r="D1148">
        <f t="shared" si="103"/>
        <v>2017</v>
      </c>
      <c r="E1148" t="s">
        <v>23</v>
      </c>
      <c r="F1148" t="s">
        <v>18</v>
      </c>
      <c r="G1148" t="s">
        <v>19</v>
      </c>
      <c r="H1148">
        <v>199</v>
      </c>
      <c r="I1148">
        <v>1</v>
      </c>
      <c r="J1148">
        <v>199</v>
      </c>
      <c r="K1148">
        <f t="shared" si="104"/>
        <v>199</v>
      </c>
      <c r="L1148" t="s">
        <v>20</v>
      </c>
      <c r="M1148">
        <f t="shared" si="105"/>
        <v>1</v>
      </c>
      <c r="N1148" t="s">
        <v>21</v>
      </c>
      <c r="O1148" t="s">
        <v>22</v>
      </c>
      <c r="P1148" t="str">
        <f t="shared" si="106"/>
        <v>2</v>
      </c>
      <c r="Q1148" t="str">
        <f t="shared" si="107"/>
        <v>&lt;1000</v>
      </c>
    </row>
    <row r="1149" spans="1:17">
      <c r="A1149">
        <v>1148</v>
      </c>
      <c r="B1149" s="17">
        <v>42954</v>
      </c>
      <c r="C1149" t="str">
        <f t="shared" si="102"/>
        <v>August</v>
      </c>
      <c r="D1149">
        <f t="shared" si="103"/>
        <v>2017</v>
      </c>
      <c r="E1149" t="s">
        <v>17</v>
      </c>
      <c r="F1149" t="s">
        <v>35</v>
      </c>
      <c r="G1149" t="s">
        <v>25</v>
      </c>
      <c r="H1149">
        <v>299</v>
      </c>
      <c r="I1149">
        <v>1</v>
      </c>
      <c r="J1149">
        <v>299</v>
      </c>
      <c r="K1149">
        <f t="shared" si="104"/>
        <v>299</v>
      </c>
      <c r="L1149" t="s">
        <v>31</v>
      </c>
      <c r="M1149">
        <f t="shared" si="105"/>
        <v>2</v>
      </c>
      <c r="N1149" t="s">
        <v>21</v>
      </c>
      <c r="O1149" t="s">
        <v>29</v>
      </c>
      <c r="P1149" t="str">
        <f t="shared" si="106"/>
        <v>3</v>
      </c>
      <c r="Q1149" t="str">
        <f t="shared" si="107"/>
        <v>&lt;1000</v>
      </c>
    </row>
    <row r="1150" spans="1:17">
      <c r="A1150">
        <v>1149</v>
      </c>
      <c r="B1150" s="17">
        <v>42954</v>
      </c>
      <c r="C1150" t="str">
        <f t="shared" si="102"/>
        <v>August</v>
      </c>
      <c r="D1150">
        <f t="shared" si="103"/>
        <v>2017</v>
      </c>
      <c r="E1150" t="s">
        <v>17</v>
      </c>
      <c r="F1150" t="s">
        <v>28</v>
      </c>
      <c r="G1150" t="s">
        <v>30</v>
      </c>
      <c r="H1150">
        <v>99</v>
      </c>
      <c r="I1150">
        <v>2</v>
      </c>
      <c r="J1150">
        <v>198</v>
      </c>
      <c r="K1150">
        <f t="shared" si="104"/>
        <v>198</v>
      </c>
      <c r="L1150" t="s">
        <v>20</v>
      </c>
      <c r="M1150">
        <f t="shared" si="105"/>
        <v>1</v>
      </c>
      <c r="N1150" t="s">
        <v>21</v>
      </c>
      <c r="O1150" t="s">
        <v>26</v>
      </c>
      <c r="P1150" t="str">
        <f t="shared" si="106"/>
        <v>1</v>
      </c>
      <c r="Q1150" t="str">
        <f t="shared" si="107"/>
        <v>&lt;1000</v>
      </c>
    </row>
    <row r="1151" spans="1:17">
      <c r="A1151">
        <v>1150</v>
      </c>
      <c r="B1151" s="17">
        <v>42954</v>
      </c>
      <c r="C1151" t="str">
        <f t="shared" si="102"/>
        <v>August</v>
      </c>
      <c r="D1151">
        <f t="shared" si="103"/>
        <v>2017</v>
      </c>
      <c r="E1151" t="s">
        <v>23</v>
      </c>
      <c r="F1151" t="s">
        <v>39</v>
      </c>
      <c r="G1151" t="s">
        <v>32</v>
      </c>
      <c r="H1151">
        <v>499</v>
      </c>
      <c r="I1151">
        <v>9</v>
      </c>
      <c r="J1151">
        <v>4491</v>
      </c>
      <c r="K1151">
        <f t="shared" si="104"/>
        <v>4491</v>
      </c>
      <c r="L1151" t="s">
        <v>20</v>
      </c>
      <c r="M1151">
        <f t="shared" si="105"/>
        <v>1</v>
      </c>
      <c r="N1151" t="s">
        <v>21</v>
      </c>
      <c r="O1151" t="s">
        <v>29</v>
      </c>
      <c r="P1151" t="str">
        <f t="shared" si="106"/>
        <v>3</v>
      </c>
      <c r="Q1151" t="str">
        <f t="shared" si="107"/>
        <v>&gt;4000</v>
      </c>
    </row>
    <row r="1152" spans="1:17">
      <c r="A1152">
        <v>1151</v>
      </c>
      <c r="B1152" s="17">
        <v>42954</v>
      </c>
      <c r="C1152" t="str">
        <f t="shared" si="102"/>
        <v>August</v>
      </c>
      <c r="D1152">
        <f t="shared" si="103"/>
        <v>2017</v>
      </c>
      <c r="E1152" t="s">
        <v>27</v>
      </c>
      <c r="F1152" t="s">
        <v>35</v>
      </c>
      <c r="G1152" t="s">
        <v>19</v>
      </c>
      <c r="H1152">
        <v>199</v>
      </c>
      <c r="I1152">
        <v>5</v>
      </c>
      <c r="J1152">
        <v>995</v>
      </c>
      <c r="K1152">
        <f t="shared" si="104"/>
        <v>995</v>
      </c>
      <c r="L1152" t="s">
        <v>20</v>
      </c>
      <c r="M1152">
        <f t="shared" si="105"/>
        <v>1</v>
      </c>
      <c r="N1152" t="s">
        <v>21</v>
      </c>
      <c r="O1152" t="s">
        <v>29</v>
      </c>
      <c r="P1152" t="str">
        <f t="shared" si="106"/>
        <v>3</v>
      </c>
      <c r="Q1152" t="str">
        <f t="shared" si="107"/>
        <v>&lt;1000</v>
      </c>
    </row>
    <row r="1153" spans="1:17">
      <c r="A1153">
        <v>1152</v>
      </c>
      <c r="B1153" s="17">
        <v>42954</v>
      </c>
      <c r="C1153" t="str">
        <f t="shared" si="102"/>
        <v>August</v>
      </c>
      <c r="D1153">
        <f t="shared" si="103"/>
        <v>2017</v>
      </c>
      <c r="E1153" t="s">
        <v>17</v>
      </c>
      <c r="F1153" t="s">
        <v>35</v>
      </c>
      <c r="G1153" t="s">
        <v>37</v>
      </c>
      <c r="H1153">
        <v>399</v>
      </c>
      <c r="I1153">
        <v>5</v>
      </c>
      <c r="J1153">
        <v>1995</v>
      </c>
      <c r="K1153">
        <f t="shared" si="104"/>
        <v>1995</v>
      </c>
      <c r="L1153" t="s">
        <v>20</v>
      </c>
      <c r="M1153">
        <f t="shared" si="105"/>
        <v>1</v>
      </c>
      <c r="N1153" t="s">
        <v>21</v>
      </c>
      <c r="O1153" t="s">
        <v>36</v>
      </c>
      <c r="P1153" t="str">
        <f t="shared" si="106"/>
        <v>4</v>
      </c>
      <c r="Q1153" t="str">
        <f t="shared" si="107"/>
        <v>1000-1999</v>
      </c>
    </row>
    <row r="1154" spans="1:17">
      <c r="A1154">
        <v>1153</v>
      </c>
      <c r="B1154" s="17">
        <v>42954</v>
      </c>
      <c r="C1154" t="str">
        <f t="shared" si="102"/>
        <v>August</v>
      </c>
      <c r="D1154">
        <f t="shared" si="103"/>
        <v>2017</v>
      </c>
      <c r="E1154" t="s">
        <v>23</v>
      </c>
      <c r="F1154" t="s">
        <v>35</v>
      </c>
      <c r="G1154" t="s">
        <v>25</v>
      </c>
      <c r="H1154">
        <v>299</v>
      </c>
      <c r="I1154">
        <v>8</v>
      </c>
      <c r="J1154">
        <v>2392</v>
      </c>
      <c r="K1154">
        <f t="shared" si="104"/>
        <v>2392</v>
      </c>
      <c r="L1154" t="s">
        <v>31</v>
      </c>
      <c r="M1154">
        <f t="shared" si="105"/>
        <v>2</v>
      </c>
      <c r="N1154" t="s">
        <v>21</v>
      </c>
      <c r="O1154" t="s">
        <v>29</v>
      </c>
      <c r="P1154" t="str">
        <f t="shared" si="106"/>
        <v>3</v>
      </c>
      <c r="Q1154" t="str">
        <f t="shared" si="107"/>
        <v>2000-2999</v>
      </c>
    </row>
    <row r="1155" spans="1:17">
      <c r="A1155">
        <v>1154</v>
      </c>
      <c r="B1155" s="17">
        <v>42954</v>
      </c>
      <c r="C1155" t="str">
        <f t="shared" ref="C1155:C1218" si="108">TEXT(B1155,"MMMM")</f>
        <v>August</v>
      </c>
      <c r="D1155">
        <f t="shared" ref="D1155:D1218" si="109">YEAR(B1155)</f>
        <v>2017</v>
      </c>
      <c r="E1155" t="s">
        <v>27</v>
      </c>
      <c r="F1155" t="s">
        <v>33</v>
      </c>
      <c r="G1155" t="s">
        <v>37</v>
      </c>
      <c r="H1155">
        <v>399</v>
      </c>
      <c r="I1155">
        <v>7</v>
      </c>
      <c r="J1155">
        <v>2793</v>
      </c>
      <c r="K1155">
        <f t="shared" ref="K1155:K1218" si="110">H1155*I1155</f>
        <v>2793</v>
      </c>
      <c r="L1155" t="s">
        <v>31</v>
      </c>
      <c r="M1155">
        <f t="shared" ref="M1155:M1218" si="111">IF(L1155="on-time",1,2)</f>
        <v>2</v>
      </c>
      <c r="N1155" t="s">
        <v>21</v>
      </c>
      <c r="O1155" t="s">
        <v>38</v>
      </c>
      <c r="P1155" t="str">
        <f t="shared" ref="P1155:P1218" si="112">MID(O1155,2,1)</f>
        <v>5</v>
      </c>
      <c r="Q1155" t="str">
        <f t="shared" ref="Q1155:Q1218" si="113">_xlfn.IFS(J:J&lt;1000,"&lt;1000",AND(J:J&gt;=1000,J:J&lt;2000),"1000-1999",AND(J:J&gt;=2000,J:J&lt;3000),"2000-2999",AND(J:J&gt;=3000,J:J&lt;4000),"3000-3999",J:J&gt;4000,"&gt;4000")</f>
        <v>2000-2999</v>
      </c>
    </row>
    <row r="1156" spans="1:17">
      <c r="A1156">
        <v>1155</v>
      </c>
      <c r="B1156" s="17">
        <v>42954</v>
      </c>
      <c r="C1156" t="str">
        <f t="shared" si="108"/>
        <v>August</v>
      </c>
      <c r="D1156">
        <f t="shared" si="109"/>
        <v>2017</v>
      </c>
      <c r="E1156" t="s">
        <v>23</v>
      </c>
      <c r="F1156" t="s">
        <v>18</v>
      </c>
      <c r="G1156" t="s">
        <v>25</v>
      </c>
      <c r="H1156">
        <v>299</v>
      </c>
      <c r="I1156">
        <v>1</v>
      </c>
      <c r="J1156">
        <v>299</v>
      </c>
      <c r="K1156">
        <f t="shared" si="110"/>
        <v>299</v>
      </c>
      <c r="L1156" t="s">
        <v>31</v>
      </c>
      <c r="M1156">
        <f t="shared" si="111"/>
        <v>2</v>
      </c>
      <c r="N1156" t="s">
        <v>21</v>
      </c>
      <c r="O1156" t="s">
        <v>29</v>
      </c>
      <c r="P1156" t="str">
        <f t="shared" si="112"/>
        <v>3</v>
      </c>
      <c r="Q1156" t="str">
        <f t="shared" si="113"/>
        <v>&lt;1000</v>
      </c>
    </row>
    <row r="1157" spans="1:17">
      <c r="A1157">
        <v>1156</v>
      </c>
      <c r="B1157" s="17">
        <v>42954</v>
      </c>
      <c r="C1157" t="str">
        <f t="shared" si="108"/>
        <v>August</v>
      </c>
      <c r="D1157">
        <f t="shared" si="109"/>
        <v>2017</v>
      </c>
      <c r="E1157" t="s">
        <v>27</v>
      </c>
      <c r="F1157" t="s">
        <v>39</v>
      </c>
      <c r="G1157" t="s">
        <v>32</v>
      </c>
      <c r="H1157">
        <v>499</v>
      </c>
      <c r="I1157">
        <v>8</v>
      </c>
      <c r="J1157">
        <v>3992</v>
      </c>
      <c r="K1157">
        <f t="shared" si="110"/>
        <v>3992</v>
      </c>
      <c r="L1157" t="s">
        <v>20</v>
      </c>
      <c r="M1157">
        <f t="shared" si="111"/>
        <v>1</v>
      </c>
      <c r="N1157" t="s">
        <v>21</v>
      </c>
      <c r="O1157" t="s">
        <v>36</v>
      </c>
      <c r="P1157" t="str">
        <f t="shared" si="112"/>
        <v>4</v>
      </c>
      <c r="Q1157" t="str">
        <f t="shared" si="113"/>
        <v>3000-3999</v>
      </c>
    </row>
    <row r="1158" spans="1:17">
      <c r="A1158">
        <v>1157</v>
      </c>
      <c r="B1158" s="17">
        <v>42954</v>
      </c>
      <c r="C1158" t="str">
        <f t="shared" si="108"/>
        <v>August</v>
      </c>
      <c r="D1158">
        <f t="shared" si="109"/>
        <v>2017</v>
      </c>
      <c r="E1158" t="s">
        <v>27</v>
      </c>
      <c r="F1158" t="s">
        <v>28</v>
      </c>
      <c r="G1158" t="s">
        <v>30</v>
      </c>
      <c r="H1158">
        <v>99</v>
      </c>
      <c r="I1158">
        <v>5</v>
      </c>
      <c r="J1158">
        <v>495</v>
      </c>
      <c r="K1158">
        <f t="shared" si="110"/>
        <v>495</v>
      </c>
      <c r="L1158" t="s">
        <v>20</v>
      </c>
      <c r="M1158">
        <f t="shared" si="111"/>
        <v>1</v>
      </c>
      <c r="N1158" t="s">
        <v>21</v>
      </c>
      <c r="O1158" t="s">
        <v>22</v>
      </c>
      <c r="P1158" t="str">
        <f t="shared" si="112"/>
        <v>2</v>
      </c>
      <c r="Q1158" t="str">
        <f t="shared" si="113"/>
        <v>&lt;1000</v>
      </c>
    </row>
    <row r="1159" spans="1:17">
      <c r="A1159">
        <v>1158</v>
      </c>
      <c r="B1159" s="17">
        <v>42954</v>
      </c>
      <c r="C1159" t="str">
        <f t="shared" si="108"/>
        <v>August</v>
      </c>
      <c r="D1159">
        <f t="shared" si="109"/>
        <v>2017</v>
      </c>
      <c r="E1159" t="s">
        <v>17</v>
      </c>
      <c r="F1159" t="s">
        <v>39</v>
      </c>
      <c r="G1159" t="s">
        <v>37</v>
      </c>
      <c r="H1159">
        <v>399</v>
      </c>
      <c r="I1159">
        <v>10</v>
      </c>
      <c r="J1159">
        <v>3990</v>
      </c>
      <c r="K1159">
        <f t="shared" si="110"/>
        <v>3990</v>
      </c>
      <c r="L1159" t="s">
        <v>20</v>
      </c>
      <c r="M1159">
        <f t="shared" si="111"/>
        <v>1</v>
      </c>
      <c r="N1159" t="s">
        <v>21</v>
      </c>
      <c r="O1159" t="s">
        <v>29</v>
      </c>
      <c r="P1159" t="str">
        <f t="shared" si="112"/>
        <v>3</v>
      </c>
      <c r="Q1159" t="str">
        <f t="shared" si="113"/>
        <v>3000-3999</v>
      </c>
    </row>
    <row r="1160" spans="1:17">
      <c r="A1160">
        <v>1159</v>
      </c>
      <c r="B1160" s="17">
        <v>42954</v>
      </c>
      <c r="C1160" t="str">
        <f t="shared" si="108"/>
        <v>August</v>
      </c>
      <c r="D1160">
        <f t="shared" si="109"/>
        <v>2017</v>
      </c>
      <c r="E1160" t="s">
        <v>27</v>
      </c>
      <c r="F1160" t="s">
        <v>40</v>
      </c>
      <c r="G1160" t="s">
        <v>19</v>
      </c>
      <c r="H1160">
        <v>199</v>
      </c>
      <c r="I1160">
        <v>7</v>
      </c>
      <c r="J1160">
        <v>1393</v>
      </c>
      <c r="K1160">
        <f t="shared" si="110"/>
        <v>1393</v>
      </c>
      <c r="L1160" t="s">
        <v>20</v>
      </c>
      <c r="M1160">
        <f t="shared" si="111"/>
        <v>1</v>
      </c>
      <c r="N1160" t="s">
        <v>21</v>
      </c>
      <c r="O1160" t="s">
        <v>36</v>
      </c>
      <c r="P1160" t="str">
        <f t="shared" si="112"/>
        <v>4</v>
      </c>
      <c r="Q1160" t="str">
        <f t="shared" si="113"/>
        <v>1000-1999</v>
      </c>
    </row>
    <row r="1161" spans="1:17">
      <c r="A1161">
        <v>1160</v>
      </c>
      <c r="B1161" s="17">
        <v>42954</v>
      </c>
      <c r="C1161" t="str">
        <f t="shared" si="108"/>
        <v>August</v>
      </c>
      <c r="D1161">
        <f t="shared" si="109"/>
        <v>2017</v>
      </c>
      <c r="E1161" t="s">
        <v>23</v>
      </c>
      <c r="F1161" t="s">
        <v>24</v>
      </c>
      <c r="G1161" t="s">
        <v>32</v>
      </c>
      <c r="H1161">
        <v>499</v>
      </c>
      <c r="I1161">
        <v>10</v>
      </c>
      <c r="J1161">
        <v>4990</v>
      </c>
      <c r="K1161">
        <f t="shared" si="110"/>
        <v>4990</v>
      </c>
      <c r="L1161" t="s">
        <v>20</v>
      </c>
      <c r="M1161">
        <f t="shared" si="111"/>
        <v>1</v>
      </c>
      <c r="N1161" t="s">
        <v>21</v>
      </c>
      <c r="O1161" t="s">
        <v>22</v>
      </c>
      <c r="P1161" t="str">
        <f t="shared" si="112"/>
        <v>2</v>
      </c>
      <c r="Q1161" t="str">
        <f t="shared" si="113"/>
        <v>&gt;4000</v>
      </c>
    </row>
    <row r="1162" spans="1:17">
      <c r="A1162">
        <v>1161</v>
      </c>
      <c r="B1162" s="17">
        <v>42954</v>
      </c>
      <c r="C1162" t="str">
        <f t="shared" si="108"/>
        <v>August</v>
      </c>
      <c r="D1162">
        <f t="shared" si="109"/>
        <v>2017</v>
      </c>
      <c r="E1162" t="s">
        <v>27</v>
      </c>
      <c r="F1162" t="s">
        <v>33</v>
      </c>
      <c r="G1162" t="s">
        <v>19</v>
      </c>
      <c r="H1162">
        <v>199</v>
      </c>
      <c r="I1162">
        <v>2</v>
      </c>
      <c r="J1162">
        <v>398</v>
      </c>
      <c r="K1162">
        <f t="shared" si="110"/>
        <v>398</v>
      </c>
      <c r="L1162" t="s">
        <v>31</v>
      </c>
      <c r="M1162">
        <f t="shared" si="111"/>
        <v>2</v>
      </c>
      <c r="N1162" t="s">
        <v>21</v>
      </c>
      <c r="O1162" t="s">
        <v>22</v>
      </c>
      <c r="P1162" t="str">
        <f t="shared" si="112"/>
        <v>2</v>
      </c>
      <c r="Q1162" t="str">
        <f t="shared" si="113"/>
        <v>&lt;1000</v>
      </c>
    </row>
    <row r="1163" spans="1:17">
      <c r="A1163">
        <v>1162</v>
      </c>
      <c r="B1163" s="17">
        <v>42954</v>
      </c>
      <c r="C1163" t="str">
        <f t="shared" si="108"/>
        <v>August</v>
      </c>
      <c r="D1163">
        <f t="shared" si="109"/>
        <v>2017</v>
      </c>
      <c r="E1163" t="s">
        <v>27</v>
      </c>
      <c r="F1163" t="s">
        <v>18</v>
      </c>
      <c r="G1163" t="s">
        <v>19</v>
      </c>
      <c r="H1163">
        <v>199</v>
      </c>
      <c r="I1163">
        <v>6</v>
      </c>
      <c r="J1163">
        <v>1194</v>
      </c>
      <c r="K1163">
        <f t="shared" si="110"/>
        <v>1194</v>
      </c>
      <c r="L1163" t="s">
        <v>20</v>
      </c>
      <c r="M1163">
        <f t="shared" si="111"/>
        <v>1</v>
      </c>
      <c r="N1163" t="s">
        <v>21</v>
      </c>
      <c r="O1163" t="s">
        <v>29</v>
      </c>
      <c r="P1163" t="str">
        <f t="shared" si="112"/>
        <v>3</v>
      </c>
      <c r="Q1163" t="str">
        <f t="shared" si="113"/>
        <v>1000-1999</v>
      </c>
    </row>
    <row r="1164" spans="1:17">
      <c r="A1164">
        <v>1163</v>
      </c>
      <c r="B1164" s="17">
        <v>42954</v>
      </c>
      <c r="C1164" t="str">
        <f t="shared" si="108"/>
        <v>August</v>
      </c>
      <c r="D1164">
        <f t="shared" si="109"/>
        <v>2017</v>
      </c>
      <c r="E1164" t="s">
        <v>27</v>
      </c>
      <c r="F1164" t="s">
        <v>24</v>
      </c>
      <c r="G1164" t="s">
        <v>25</v>
      </c>
      <c r="H1164">
        <v>299</v>
      </c>
      <c r="I1164">
        <v>2</v>
      </c>
      <c r="J1164">
        <v>598</v>
      </c>
      <c r="K1164">
        <f t="shared" si="110"/>
        <v>598</v>
      </c>
      <c r="L1164" t="s">
        <v>20</v>
      </c>
      <c r="M1164">
        <f t="shared" si="111"/>
        <v>1</v>
      </c>
      <c r="N1164" t="s">
        <v>21</v>
      </c>
      <c r="O1164" t="s">
        <v>38</v>
      </c>
      <c r="P1164" t="str">
        <f t="shared" si="112"/>
        <v>5</v>
      </c>
      <c r="Q1164" t="str">
        <f t="shared" si="113"/>
        <v>&lt;1000</v>
      </c>
    </row>
    <row r="1165" spans="1:17">
      <c r="A1165">
        <v>1164</v>
      </c>
      <c r="B1165" s="17">
        <v>42954</v>
      </c>
      <c r="C1165" t="str">
        <f t="shared" si="108"/>
        <v>August</v>
      </c>
      <c r="D1165">
        <f t="shared" si="109"/>
        <v>2017</v>
      </c>
      <c r="E1165" t="s">
        <v>23</v>
      </c>
      <c r="F1165" t="s">
        <v>39</v>
      </c>
      <c r="G1165" t="s">
        <v>37</v>
      </c>
      <c r="H1165">
        <v>399</v>
      </c>
      <c r="I1165">
        <v>10</v>
      </c>
      <c r="J1165">
        <v>3990</v>
      </c>
      <c r="K1165">
        <f t="shared" si="110"/>
        <v>3990</v>
      </c>
      <c r="L1165" t="s">
        <v>20</v>
      </c>
      <c r="M1165">
        <f t="shared" si="111"/>
        <v>1</v>
      </c>
      <c r="N1165" t="s">
        <v>21</v>
      </c>
      <c r="O1165" t="s">
        <v>29</v>
      </c>
      <c r="P1165" t="str">
        <f t="shared" si="112"/>
        <v>3</v>
      </c>
      <c r="Q1165" t="str">
        <f t="shared" si="113"/>
        <v>3000-3999</v>
      </c>
    </row>
    <row r="1166" spans="1:17">
      <c r="A1166">
        <v>1165</v>
      </c>
      <c r="B1166" s="17">
        <v>42955</v>
      </c>
      <c r="C1166" t="str">
        <f t="shared" si="108"/>
        <v>August</v>
      </c>
      <c r="D1166">
        <f t="shared" si="109"/>
        <v>2017</v>
      </c>
      <c r="E1166" t="s">
        <v>27</v>
      </c>
      <c r="F1166" t="s">
        <v>39</v>
      </c>
      <c r="G1166" t="s">
        <v>19</v>
      </c>
      <c r="H1166">
        <v>199</v>
      </c>
      <c r="I1166">
        <v>8</v>
      </c>
      <c r="J1166">
        <v>1592</v>
      </c>
      <c r="K1166">
        <f t="shared" si="110"/>
        <v>1592</v>
      </c>
      <c r="L1166" t="s">
        <v>31</v>
      </c>
      <c r="M1166">
        <f t="shared" si="111"/>
        <v>2</v>
      </c>
      <c r="N1166" t="s">
        <v>34</v>
      </c>
      <c r="O1166" t="s">
        <v>29</v>
      </c>
      <c r="P1166" t="str">
        <f t="shared" si="112"/>
        <v>3</v>
      </c>
      <c r="Q1166" t="str">
        <f t="shared" si="113"/>
        <v>1000-1999</v>
      </c>
    </row>
    <row r="1167" spans="1:17">
      <c r="A1167">
        <v>1166</v>
      </c>
      <c r="B1167" s="17">
        <v>42956</v>
      </c>
      <c r="C1167" t="str">
        <f t="shared" si="108"/>
        <v>August</v>
      </c>
      <c r="D1167">
        <f t="shared" si="109"/>
        <v>2017</v>
      </c>
      <c r="E1167" t="s">
        <v>17</v>
      </c>
      <c r="F1167" t="s">
        <v>33</v>
      </c>
      <c r="G1167" t="s">
        <v>32</v>
      </c>
      <c r="H1167">
        <v>499</v>
      </c>
      <c r="I1167">
        <v>5</v>
      </c>
      <c r="J1167">
        <v>2495</v>
      </c>
      <c r="K1167">
        <f t="shared" si="110"/>
        <v>2495</v>
      </c>
      <c r="L1167" t="s">
        <v>20</v>
      </c>
      <c r="M1167">
        <f t="shared" si="111"/>
        <v>1</v>
      </c>
      <c r="N1167" t="s">
        <v>21</v>
      </c>
      <c r="O1167" t="s">
        <v>29</v>
      </c>
      <c r="P1167" t="str">
        <f t="shared" si="112"/>
        <v>3</v>
      </c>
      <c r="Q1167" t="str">
        <f t="shared" si="113"/>
        <v>2000-2999</v>
      </c>
    </row>
    <row r="1168" spans="1:17">
      <c r="A1168">
        <v>1167</v>
      </c>
      <c r="B1168" s="17">
        <v>42956</v>
      </c>
      <c r="C1168" t="str">
        <f t="shared" si="108"/>
        <v>August</v>
      </c>
      <c r="D1168">
        <f t="shared" si="109"/>
        <v>2017</v>
      </c>
      <c r="E1168" t="s">
        <v>17</v>
      </c>
      <c r="F1168" t="s">
        <v>39</v>
      </c>
      <c r="G1168" t="s">
        <v>32</v>
      </c>
      <c r="H1168">
        <v>499</v>
      </c>
      <c r="I1168">
        <v>6</v>
      </c>
      <c r="J1168">
        <v>2994</v>
      </c>
      <c r="K1168">
        <f t="shared" si="110"/>
        <v>2994</v>
      </c>
      <c r="L1168" t="s">
        <v>20</v>
      </c>
      <c r="M1168">
        <f t="shared" si="111"/>
        <v>1</v>
      </c>
      <c r="N1168" t="s">
        <v>21</v>
      </c>
      <c r="O1168" t="s">
        <v>29</v>
      </c>
      <c r="P1168" t="str">
        <f t="shared" si="112"/>
        <v>3</v>
      </c>
      <c r="Q1168" t="str">
        <f t="shared" si="113"/>
        <v>2000-2999</v>
      </c>
    </row>
    <row r="1169" spans="1:17">
      <c r="A1169">
        <v>1168</v>
      </c>
      <c r="B1169" s="17">
        <v>42956</v>
      </c>
      <c r="C1169" t="str">
        <f t="shared" si="108"/>
        <v>August</v>
      </c>
      <c r="D1169">
        <f t="shared" si="109"/>
        <v>2017</v>
      </c>
      <c r="E1169" t="s">
        <v>23</v>
      </c>
      <c r="F1169" t="s">
        <v>35</v>
      </c>
      <c r="G1169" t="s">
        <v>25</v>
      </c>
      <c r="H1169">
        <v>299</v>
      </c>
      <c r="I1169">
        <v>7</v>
      </c>
      <c r="J1169">
        <v>2093</v>
      </c>
      <c r="K1169">
        <f t="shared" si="110"/>
        <v>2093</v>
      </c>
      <c r="L1169" t="s">
        <v>31</v>
      </c>
      <c r="M1169">
        <f t="shared" si="111"/>
        <v>2</v>
      </c>
      <c r="N1169" t="s">
        <v>21</v>
      </c>
      <c r="O1169" t="s">
        <v>36</v>
      </c>
      <c r="P1169" t="str">
        <f t="shared" si="112"/>
        <v>4</v>
      </c>
      <c r="Q1169" t="str">
        <f t="shared" si="113"/>
        <v>2000-2999</v>
      </c>
    </row>
    <row r="1170" spans="1:17">
      <c r="A1170">
        <v>1169</v>
      </c>
      <c r="B1170" s="17">
        <v>42956</v>
      </c>
      <c r="C1170" t="str">
        <f t="shared" si="108"/>
        <v>August</v>
      </c>
      <c r="D1170">
        <f t="shared" si="109"/>
        <v>2017</v>
      </c>
      <c r="E1170" t="s">
        <v>27</v>
      </c>
      <c r="F1170" t="s">
        <v>28</v>
      </c>
      <c r="G1170" t="s">
        <v>30</v>
      </c>
      <c r="H1170">
        <v>99</v>
      </c>
      <c r="I1170">
        <v>2</v>
      </c>
      <c r="J1170">
        <v>198</v>
      </c>
      <c r="K1170">
        <f t="shared" si="110"/>
        <v>198</v>
      </c>
      <c r="L1170" t="s">
        <v>20</v>
      </c>
      <c r="M1170">
        <f t="shared" si="111"/>
        <v>1</v>
      </c>
      <c r="N1170" t="s">
        <v>21</v>
      </c>
      <c r="O1170" t="s">
        <v>26</v>
      </c>
      <c r="P1170" t="str">
        <f t="shared" si="112"/>
        <v>1</v>
      </c>
      <c r="Q1170" t="str">
        <f t="shared" si="113"/>
        <v>&lt;1000</v>
      </c>
    </row>
    <row r="1171" spans="1:17">
      <c r="A1171">
        <v>1170</v>
      </c>
      <c r="B1171" s="17">
        <v>42956</v>
      </c>
      <c r="C1171" t="str">
        <f t="shared" si="108"/>
        <v>August</v>
      </c>
      <c r="D1171">
        <f t="shared" si="109"/>
        <v>2017</v>
      </c>
      <c r="E1171" t="s">
        <v>17</v>
      </c>
      <c r="F1171" t="s">
        <v>33</v>
      </c>
      <c r="G1171" t="s">
        <v>32</v>
      </c>
      <c r="H1171">
        <v>499</v>
      </c>
      <c r="I1171">
        <v>5</v>
      </c>
      <c r="J1171">
        <v>2495</v>
      </c>
      <c r="K1171">
        <f t="shared" si="110"/>
        <v>2495</v>
      </c>
      <c r="L1171" t="s">
        <v>31</v>
      </c>
      <c r="M1171">
        <f t="shared" si="111"/>
        <v>2</v>
      </c>
      <c r="N1171" t="s">
        <v>21</v>
      </c>
      <c r="O1171" t="s">
        <v>22</v>
      </c>
      <c r="P1171" t="str">
        <f t="shared" si="112"/>
        <v>2</v>
      </c>
      <c r="Q1171" t="str">
        <f t="shared" si="113"/>
        <v>2000-2999</v>
      </c>
    </row>
    <row r="1172" spans="1:17">
      <c r="A1172">
        <v>1171</v>
      </c>
      <c r="B1172" s="17">
        <v>42956</v>
      </c>
      <c r="C1172" t="str">
        <f t="shared" si="108"/>
        <v>August</v>
      </c>
      <c r="D1172">
        <f t="shared" si="109"/>
        <v>2017</v>
      </c>
      <c r="E1172" t="s">
        <v>17</v>
      </c>
      <c r="F1172" t="s">
        <v>33</v>
      </c>
      <c r="G1172" t="s">
        <v>19</v>
      </c>
      <c r="H1172">
        <v>199</v>
      </c>
      <c r="I1172">
        <v>7</v>
      </c>
      <c r="J1172">
        <v>1393</v>
      </c>
      <c r="K1172">
        <f t="shared" si="110"/>
        <v>1393</v>
      </c>
      <c r="L1172" t="s">
        <v>20</v>
      </c>
      <c r="M1172">
        <f t="shared" si="111"/>
        <v>1</v>
      </c>
      <c r="N1172" t="s">
        <v>21</v>
      </c>
      <c r="O1172" t="s">
        <v>29</v>
      </c>
      <c r="P1172" t="str">
        <f t="shared" si="112"/>
        <v>3</v>
      </c>
      <c r="Q1172" t="str">
        <f t="shared" si="113"/>
        <v>1000-1999</v>
      </c>
    </row>
    <row r="1173" spans="1:17">
      <c r="A1173">
        <v>1172</v>
      </c>
      <c r="B1173" s="17">
        <v>42957</v>
      </c>
      <c r="C1173" t="str">
        <f t="shared" si="108"/>
        <v>August</v>
      </c>
      <c r="D1173">
        <f t="shared" si="109"/>
        <v>2017</v>
      </c>
      <c r="E1173" t="s">
        <v>27</v>
      </c>
      <c r="F1173" t="s">
        <v>35</v>
      </c>
      <c r="G1173" t="s">
        <v>32</v>
      </c>
      <c r="H1173">
        <v>499</v>
      </c>
      <c r="I1173">
        <v>1</v>
      </c>
      <c r="J1173">
        <v>499</v>
      </c>
      <c r="K1173">
        <f t="shared" si="110"/>
        <v>499</v>
      </c>
      <c r="L1173" t="s">
        <v>20</v>
      </c>
      <c r="M1173">
        <f t="shared" si="111"/>
        <v>1</v>
      </c>
      <c r="N1173" t="s">
        <v>34</v>
      </c>
      <c r="O1173" t="s">
        <v>38</v>
      </c>
      <c r="P1173" t="str">
        <f t="shared" si="112"/>
        <v>5</v>
      </c>
      <c r="Q1173" t="str">
        <f t="shared" si="113"/>
        <v>&lt;1000</v>
      </c>
    </row>
    <row r="1174" spans="1:17">
      <c r="A1174">
        <v>1173</v>
      </c>
      <c r="B1174" s="17">
        <v>42958</v>
      </c>
      <c r="C1174" t="str">
        <f t="shared" si="108"/>
        <v>August</v>
      </c>
      <c r="D1174">
        <f t="shared" si="109"/>
        <v>2017</v>
      </c>
      <c r="E1174" t="s">
        <v>27</v>
      </c>
      <c r="F1174" t="s">
        <v>35</v>
      </c>
      <c r="G1174" t="s">
        <v>37</v>
      </c>
      <c r="H1174">
        <v>399</v>
      </c>
      <c r="I1174">
        <v>4</v>
      </c>
      <c r="J1174">
        <v>1596</v>
      </c>
      <c r="K1174">
        <f t="shared" si="110"/>
        <v>1596</v>
      </c>
      <c r="L1174" t="s">
        <v>31</v>
      </c>
      <c r="M1174">
        <f t="shared" si="111"/>
        <v>2</v>
      </c>
      <c r="N1174" t="s">
        <v>21</v>
      </c>
      <c r="O1174" t="s">
        <v>36</v>
      </c>
      <c r="P1174" t="str">
        <f t="shared" si="112"/>
        <v>4</v>
      </c>
      <c r="Q1174" t="str">
        <f t="shared" si="113"/>
        <v>1000-1999</v>
      </c>
    </row>
    <row r="1175" spans="1:17">
      <c r="A1175">
        <v>1174</v>
      </c>
      <c r="B1175" s="17">
        <v>42958</v>
      </c>
      <c r="C1175" t="str">
        <f t="shared" si="108"/>
        <v>August</v>
      </c>
      <c r="D1175">
        <f t="shared" si="109"/>
        <v>2017</v>
      </c>
      <c r="E1175" t="s">
        <v>27</v>
      </c>
      <c r="F1175" t="s">
        <v>33</v>
      </c>
      <c r="G1175" t="s">
        <v>25</v>
      </c>
      <c r="H1175">
        <v>299</v>
      </c>
      <c r="I1175">
        <v>6</v>
      </c>
      <c r="J1175">
        <v>1794</v>
      </c>
      <c r="K1175">
        <f t="shared" si="110"/>
        <v>1794</v>
      </c>
      <c r="L1175" t="s">
        <v>31</v>
      </c>
      <c r="M1175">
        <f t="shared" si="111"/>
        <v>2</v>
      </c>
      <c r="N1175" t="s">
        <v>21</v>
      </c>
      <c r="O1175" t="s">
        <v>36</v>
      </c>
      <c r="P1175" t="str">
        <f t="shared" si="112"/>
        <v>4</v>
      </c>
      <c r="Q1175" t="str">
        <f t="shared" si="113"/>
        <v>1000-1999</v>
      </c>
    </row>
    <row r="1176" spans="1:17">
      <c r="A1176">
        <v>1175</v>
      </c>
      <c r="B1176" s="17">
        <v>42958</v>
      </c>
      <c r="C1176" t="str">
        <f t="shared" si="108"/>
        <v>August</v>
      </c>
      <c r="D1176">
        <f t="shared" si="109"/>
        <v>2017</v>
      </c>
      <c r="E1176" t="s">
        <v>27</v>
      </c>
      <c r="F1176" t="s">
        <v>39</v>
      </c>
      <c r="G1176" t="s">
        <v>37</v>
      </c>
      <c r="H1176">
        <v>399</v>
      </c>
      <c r="I1176">
        <v>6</v>
      </c>
      <c r="J1176">
        <v>2394</v>
      </c>
      <c r="K1176">
        <f t="shared" si="110"/>
        <v>2394</v>
      </c>
      <c r="L1176" t="s">
        <v>20</v>
      </c>
      <c r="M1176">
        <f t="shared" si="111"/>
        <v>1</v>
      </c>
      <c r="N1176" t="s">
        <v>21</v>
      </c>
      <c r="O1176" t="s">
        <v>29</v>
      </c>
      <c r="P1176" t="str">
        <f t="shared" si="112"/>
        <v>3</v>
      </c>
      <c r="Q1176" t="str">
        <f t="shared" si="113"/>
        <v>2000-2999</v>
      </c>
    </row>
    <row r="1177" spans="1:17">
      <c r="A1177">
        <v>1176</v>
      </c>
      <c r="B1177" s="17">
        <v>42958</v>
      </c>
      <c r="C1177" t="str">
        <f t="shared" si="108"/>
        <v>August</v>
      </c>
      <c r="D1177">
        <f t="shared" si="109"/>
        <v>2017</v>
      </c>
      <c r="E1177" t="s">
        <v>17</v>
      </c>
      <c r="F1177" t="s">
        <v>28</v>
      </c>
      <c r="G1177" t="s">
        <v>25</v>
      </c>
      <c r="H1177">
        <v>299</v>
      </c>
      <c r="I1177">
        <v>9</v>
      </c>
      <c r="J1177">
        <v>2691</v>
      </c>
      <c r="K1177">
        <f t="shared" si="110"/>
        <v>2691</v>
      </c>
      <c r="L1177" t="s">
        <v>20</v>
      </c>
      <c r="M1177">
        <f t="shared" si="111"/>
        <v>1</v>
      </c>
      <c r="N1177" t="s">
        <v>21</v>
      </c>
      <c r="O1177" t="s">
        <v>22</v>
      </c>
      <c r="P1177" t="str">
        <f t="shared" si="112"/>
        <v>2</v>
      </c>
      <c r="Q1177" t="str">
        <f t="shared" si="113"/>
        <v>2000-2999</v>
      </c>
    </row>
    <row r="1178" spans="1:17">
      <c r="A1178">
        <v>1177</v>
      </c>
      <c r="B1178" s="17">
        <v>42958</v>
      </c>
      <c r="C1178" t="str">
        <f t="shared" si="108"/>
        <v>August</v>
      </c>
      <c r="D1178">
        <f t="shared" si="109"/>
        <v>2017</v>
      </c>
      <c r="E1178" t="s">
        <v>27</v>
      </c>
      <c r="F1178" t="s">
        <v>24</v>
      </c>
      <c r="G1178" t="s">
        <v>19</v>
      </c>
      <c r="H1178">
        <v>199</v>
      </c>
      <c r="I1178">
        <v>1</v>
      </c>
      <c r="J1178">
        <v>199</v>
      </c>
      <c r="K1178">
        <f t="shared" si="110"/>
        <v>199</v>
      </c>
      <c r="L1178" t="s">
        <v>20</v>
      </c>
      <c r="M1178">
        <f t="shared" si="111"/>
        <v>1</v>
      </c>
      <c r="N1178" t="s">
        <v>21</v>
      </c>
      <c r="O1178" t="s">
        <v>29</v>
      </c>
      <c r="P1178" t="str">
        <f t="shared" si="112"/>
        <v>3</v>
      </c>
      <c r="Q1178" t="str">
        <f t="shared" si="113"/>
        <v>&lt;1000</v>
      </c>
    </row>
    <row r="1179" spans="1:17">
      <c r="A1179">
        <v>1178</v>
      </c>
      <c r="B1179" s="17">
        <v>42958</v>
      </c>
      <c r="C1179" t="str">
        <f t="shared" si="108"/>
        <v>August</v>
      </c>
      <c r="D1179">
        <f t="shared" si="109"/>
        <v>2017</v>
      </c>
      <c r="E1179" t="s">
        <v>23</v>
      </c>
      <c r="F1179" t="s">
        <v>24</v>
      </c>
      <c r="G1179" t="s">
        <v>25</v>
      </c>
      <c r="H1179">
        <v>299</v>
      </c>
      <c r="I1179">
        <v>7</v>
      </c>
      <c r="J1179">
        <v>2093</v>
      </c>
      <c r="K1179">
        <f t="shared" si="110"/>
        <v>2093</v>
      </c>
      <c r="L1179" t="s">
        <v>20</v>
      </c>
      <c r="M1179">
        <f t="shared" si="111"/>
        <v>1</v>
      </c>
      <c r="N1179" t="s">
        <v>21</v>
      </c>
      <c r="O1179" t="s">
        <v>36</v>
      </c>
      <c r="P1179" t="str">
        <f t="shared" si="112"/>
        <v>4</v>
      </c>
      <c r="Q1179" t="str">
        <f t="shared" si="113"/>
        <v>2000-2999</v>
      </c>
    </row>
    <row r="1180" spans="1:17">
      <c r="A1180">
        <v>1179</v>
      </c>
      <c r="B1180" s="17">
        <v>42958</v>
      </c>
      <c r="C1180" t="str">
        <f t="shared" si="108"/>
        <v>August</v>
      </c>
      <c r="D1180">
        <f t="shared" si="109"/>
        <v>2017</v>
      </c>
      <c r="E1180" t="s">
        <v>17</v>
      </c>
      <c r="F1180" t="s">
        <v>39</v>
      </c>
      <c r="G1180" t="s">
        <v>32</v>
      </c>
      <c r="H1180">
        <v>499</v>
      </c>
      <c r="I1180">
        <v>9</v>
      </c>
      <c r="J1180">
        <v>4491</v>
      </c>
      <c r="K1180">
        <f t="shared" si="110"/>
        <v>4491</v>
      </c>
      <c r="L1180" t="s">
        <v>31</v>
      </c>
      <c r="M1180">
        <f t="shared" si="111"/>
        <v>2</v>
      </c>
      <c r="N1180" t="s">
        <v>21</v>
      </c>
      <c r="O1180" t="s">
        <v>29</v>
      </c>
      <c r="P1180" t="str">
        <f t="shared" si="112"/>
        <v>3</v>
      </c>
      <c r="Q1180" t="str">
        <f t="shared" si="113"/>
        <v>&gt;4000</v>
      </c>
    </row>
    <row r="1181" spans="1:17">
      <c r="A1181">
        <v>1180</v>
      </c>
      <c r="B1181" s="17">
        <v>42958</v>
      </c>
      <c r="C1181" t="str">
        <f t="shared" si="108"/>
        <v>August</v>
      </c>
      <c r="D1181">
        <f t="shared" si="109"/>
        <v>2017</v>
      </c>
      <c r="E1181" t="s">
        <v>27</v>
      </c>
      <c r="F1181" t="s">
        <v>24</v>
      </c>
      <c r="G1181" t="s">
        <v>37</v>
      </c>
      <c r="H1181">
        <v>399</v>
      </c>
      <c r="I1181">
        <v>2</v>
      </c>
      <c r="J1181">
        <v>798</v>
      </c>
      <c r="K1181">
        <f t="shared" si="110"/>
        <v>798</v>
      </c>
      <c r="L1181" t="s">
        <v>20</v>
      </c>
      <c r="M1181">
        <f t="shared" si="111"/>
        <v>1</v>
      </c>
      <c r="N1181" t="s">
        <v>21</v>
      </c>
      <c r="O1181" t="s">
        <v>22</v>
      </c>
      <c r="P1181" t="str">
        <f t="shared" si="112"/>
        <v>2</v>
      </c>
      <c r="Q1181" t="str">
        <f t="shared" si="113"/>
        <v>&lt;1000</v>
      </c>
    </row>
    <row r="1182" spans="1:17">
      <c r="A1182">
        <v>1181</v>
      </c>
      <c r="B1182" s="17">
        <v>42958</v>
      </c>
      <c r="C1182" t="str">
        <f t="shared" si="108"/>
        <v>August</v>
      </c>
      <c r="D1182">
        <f t="shared" si="109"/>
        <v>2017</v>
      </c>
      <c r="E1182" t="s">
        <v>23</v>
      </c>
      <c r="F1182" t="s">
        <v>35</v>
      </c>
      <c r="G1182" t="s">
        <v>25</v>
      </c>
      <c r="H1182">
        <v>299</v>
      </c>
      <c r="I1182">
        <v>4</v>
      </c>
      <c r="J1182">
        <v>1196</v>
      </c>
      <c r="K1182">
        <f t="shared" si="110"/>
        <v>1196</v>
      </c>
      <c r="L1182" t="s">
        <v>20</v>
      </c>
      <c r="M1182">
        <f t="shared" si="111"/>
        <v>1</v>
      </c>
      <c r="N1182" t="s">
        <v>21</v>
      </c>
      <c r="O1182" t="s">
        <v>36</v>
      </c>
      <c r="P1182" t="str">
        <f t="shared" si="112"/>
        <v>4</v>
      </c>
      <c r="Q1182" t="str">
        <f t="shared" si="113"/>
        <v>1000-1999</v>
      </c>
    </row>
    <row r="1183" spans="1:17">
      <c r="A1183">
        <v>1182</v>
      </c>
      <c r="B1183" s="17">
        <v>42959</v>
      </c>
      <c r="C1183" t="str">
        <f t="shared" si="108"/>
        <v>August</v>
      </c>
      <c r="D1183">
        <f t="shared" si="109"/>
        <v>2017</v>
      </c>
      <c r="E1183" t="s">
        <v>17</v>
      </c>
      <c r="F1183" t="s">
        <v>28</v>
      </c>
      <c r="G1183" t="s">
        <v>37</v>
      </c>
      <c r="H1183">
        <v>399</v>
      </c>
      <c r="I1183">
        <v>6</v>
      </c>
      <c r="J1183">
        <v>2394</v>
      </c>
      <c r="K1183">
        <f t="shared" si="110"/>
        <v>2394</v>
      </c>
      <c r="L1183" t="s">
        <v>20</v>
      </c>
      <c r="M1183">
        <f t="shared" si="111"/>
        <v>1</v>
      </c>
      <c r="N1183" t="s">
        <v>21</v>
      </c>
      <c r="O1183" t="s">
        <v>29</v>
      </c>
      <c r="P1183" t="str">
        <f t="shared" si="112"/>
        <v>3</v>
      </c>
      <c r="Q1183" t="str">
        <f t="shared" si="113"/>
        <v>2000-2999</v>
      </c>
    </row>
    <row r="1184" spans="1:17">
      <c r="A1184">
        <v>1183</v>
      </c>
      <c r="B1184" s="17">
        <v>42959</v>
      </c>
      <c r="C1184" t="str">
        <f t="shared" si="108"/>
        <v>August</v>
      </c>
      <c r="D1184">
        <f t="shared" si="109"/>
        <v>2017</v>
      </c>
      <c r="E1184" t="s">
        <v>23</v>
      </c>
      <c r="F1184" t="s">
        <v>24</v>
      </c>
      <c r="G1184" t="s">
        <v>37</v>
      </c>
      <c r="H1184">
        <v>399</v>
      </c>
      <c r="I1184">
        <v>8</v>
      </c>
      <c r="J1184">
        <v>3192</v>
      </c>
      <c r="K1184">
        <f t="shared" si="110"/>
        <v>3192</v>
      </c>
      <c r="L1184" t="s">
        <v>20</v>
      </c>
      <c r="M1184">
        <f t="shared" si="111"/>
        <v>1</v>
      </c>
      <c r="N1184" t="s">
        <v>21</v>
      </c>
      <c r="O1184" t="s">
        <v>29</v>
      </c>
      <c r="P1184" t="str">
        <f t="shared" si="112"/>
        <v>3</v>
      </c>
      <c r="Q1184" t="str">
        <f t="shared" si="113"/>
        <v>3000-3999</v>
      </c>
    </row>
    <row r="1185" spans="1:17">
      <c r="A1185">
        <v>1184</v>
      </c>
      <c r="B1185" s="17">
        <v>42959</v>
      </c>
      <c r="C1185" t="str">
        <f t="shared" si="108"/>
        <v>August</v>
      </c>
      <c r="D1185">
        <f t="shared" si="109"/>
        <v>2017</v>
      </c>
      <c r="E1185" t="s">
        <v>27</v>
      </c>
      <c r="F1185" t="s">
        <v>33</v>
      </c>
      <c r="G1185" t="s">
        <v>19</v>
      </c>
      <c r="H1185">
        <v>199</v>
      </c>
      <c r="I1185">
        <v>8</v>
      </c>
      <c r="J1185">
        <v>1592</v>
      </c>
      <c r="K1185">
        <f t="shared" si="110"/>
        <v>1592</v>
      </c>
      <c r="L1185" t="s">
        <v>31</v>
      </c>
      <c r="M1185">
        <f t="shared" si="111"/>
        <v>2</v>
      </c>
      <c r="N1185" t="s">
        <v>21</v>
      </c>
      <c r="O1185" t="s">
        <v>22</v>
      </c>
      <c r="P1185" t="str">
        <f t="shared" si="112"/>
        <v>2</v>
      </c>
      <c r="Q1185" t="str">
        <f t="shared" si="113"/>
        <v>1000-1999</v>
      </c>
    </row>
    <row r="1186" spans="1:17">
      <c r="A1186">
        <v>1185</v>
      </c>
      <c r="B1186" s="17">
        <v>42959</v>
      </c>
      <c r="C1186" t="str">
        <f t="shared" si="108"/>
        <v>August</v>
      </c>
      <c r="D1186">
        <f t="shared" si="109"/>
        <v>2017</v>
      </c>
      <c r="E1186" t="s">
        <v>27</v>
      </c>
      <c r="F1186" t="s">
        <v>35</v>
      </c>
      <c r="G1186" t="s">
        <v>19</v>
      </c>
      <c r="H1186">
        <v>199</v>
      </c>
      <c r="I1186">
        <v>10</v>
      </c>
      <c r="J1186">
        <v>1990</v>
      </c>
      <c r="K1186">
        <f t="shared" si="110"/>
        <v>1990</v>
      </c>
      <c r="L1186" t="s">
        <v>20</v>
      </c>
      <c r="M1186">
        <f t="shared" si="111"/>
        <v>1</v>
      </c>
      <c r="N1186" t="s">
        <v>34</v>
      </c>
      <c r="O1186" t="s">
        <v>38</v>
      </c>
      <c r="P1186" t="str">
        <f t="shared" si="112"/>
        <v>5</v>
      </c>
      <c r="Q1186" t="str">
        <f t="shared" si="113"/>
        <v>1000-1999</v>
      </c>
    </row>
    <row r="1187" spans="1:17">
      <c r="A1187">
        <v>1186</v>
      </c>
      <c r="B1187" s="17">
        <v>42959</v>
      </c>
      <c r="C1187" t="str">
        <f t="shared" si="108"/>
        <v>August</v>
      </c>
      <c r="D1187">
        <f t="shared" si="109"/>
        <v>2017</v>
      </c>
      <c r="E1187" t="s">
        <v>27</v>
      </c>
      <c r="F1187" t="s">
        <v>40</v>
      </c>
      <c r="G1187" t="s">
        <v>30</v>
      </c>
      <c r="H1187">
        <v>99</v>
      </c>
      <c r="I1187">
        <v>4</v>
      </c>
      <c r="J1187">
        <v>396</v>
      </c>
      <c r="K1187">
        <f t="shared" si="110"/>
        <v>396</v>
      </c>
      <c r="L1187" t="s">
        <v>20</v>
      </c>
      <c r="M1187">
        <f t="shared" si="111"/>
        <v>1</v>
      </c>
      <c r="N1187" t="s">
        <v>21</v>
      </c>
      <c r="O1187" t="s">
        <v>36</v>
      </c>
      <c r="P1187" t="str">
        <f t="shared" si="112"/>
        <v>4</v>
      </c>
      <c r="Q1187" t="str">
        <f t="shared" si="113"/>
        <v>&lt;1000</v>
      </c>
    </row>
    <row r="1188" spans="1:17">
      <c r="A1188">
        <v>1187</v>
      </c>
      <c r="B1188" s="17">
        <v>42959</v>
      </c>
      <c r="C1188" t="str">
        <f t="shared" si="108"/>
        <v>August</v>
      </c>
      <c r="D1188">
        <f t="shared" si="109"/>
        <v>2017</v>
      </c>
      <c r="E1188" t="s">
        <v>27</v>
      </c>
      <c r="F1188" t="s">
        <v>40</v>
      </c>
      <c r="G1188" t="s">
        <v>25</v>
      </c>
      <c r="H1188">
        <v>299</v>
      </c>
      <c r="I1188">
        <v>1</v>
      </c>
      <c r="J1188">
        <v>299</v>
      </c>
      <c r="K1188">
        <f t="shared" si="110"/>
        <v>299</v>
      </c>
      <c r="L1188" t="s">
        <v>31</v>
      </c>
      <c r="M1188">
        <f t="shared" si="111"/>
        <v>2</v>
      </c>
      <c r="N1188" t="s">
        <v>21</v>
      </c>
      <c r="O1188" t="s">
        <v>22</v>
      </c>
      <c r="P1188" t="str">
        <f t="shared" si="112"/>
        <v>2</v>
      </c>
      <c r="Q1188" t="str">
        <f t="shared" si="113"/>
        <v>&lt;1000</v>
      </c>
    </row>
    <row r="1189" spans="1:17">
      <c r="A1189">
        <v>1188</v>
      </c>
      <c r="B1189" s="17">
        <v>42959</v>
      </c>
      <c r="C1189" t="str">
        <f t="shared" si="108"/>
        <v>August</v>
      </c>
      <c r="D1189">
        <f t="shared" si="109"/>
        <v>2017</v>
      </c>
      <c r="E1189" t="s">
        <v>17</v>
      </c>
      <c r="F1189" t="s">
        <v>33</v>
      </c>
      <c r="G1189" t="s">
        <v>30</v>
      </c>
      <c r="H1189">
        <v>99</v>
      </c>
      <c r="I1189">
        <v>6</v>
      </c>
      <c r="J1189">
        <v>594</v>
      </c>
      <c r="K1189">
        <f t="shared" si="110"/>
        <v>594</v>
      </c>
      <c r="L1189" t="s">
        <v>20</v>
      </c>
      <c r="M1189">
        <f t="shared" si="111"/>
        <v>1</v>
      </c>
      <c r="N1189" t="s">
        <v>34</v>
      </c>
      <c r="O1189" t="s">
        <v>38</v>
      </c>
      <c r="P1189" t="str">
        <f t="shared" si="112"/>
        <v>5</v>
      </c>
      <c r="Q1189" t="str">
        <f t="shared" si="113"/>
        <v>&lt;1000</v>
      </c>
    </row>
    <row r="1190" spans="1:17">
      <c r="A1190">
        <v>1189</v>
      </c>
      <c r="B1190" s="17">
        <v>42959</v>
      </c>
      <c r="C1190" t="str">
        <f t="shared" si="108"/>
        <v>August</v>
      </c>
      <c r="D1190">
        <f t="shared" si="109"/>
        <v>2017</v>
      </c>
      <c r="E1190" t="s">
        <v>17</v>
      </c>
      <c r="F1190" t="s">
        <v>18</v>
      </c>
      <c r="G1190" t="s">
        <v>30</v>
      </c>
      <c r="H1190">
        <v>99</v>
      </c>
      <c r="I1190">
        <v>1</v>
      </c>
      <c r="J1190">
        <v>99</v>
      </c>
      <c r="K1190">
        <f t="shared" si="110"/>
        <v>99</v>
      </c>
      <c r="L1190" t="s">
        <v>20</v>
      </c>
      <c r="M1190">
        <f t="shared" si="111"/>
        <v>1</v>
      </c>
      <c r="N1190" t="s">
        <v>21</v>
      </c>
      <c r="O1190" t="s">
        <v>22</v>
      </c>
      <c r="P1190" t="str">
        <f t="shared" si="112"/>
        <v>2</v>
      </c>
      <c r="Q1190" t="str">
        <f t="shared" si="113"/>
        <v>&lt;1000</v>
      </c>
    </row>
    <row r="1191" spans="1:17">
      <c r="A1191">
        <v>1190</v>
      </c>
      <c r="B1191" s="17">
        <v>42959</v>
      </c>
      <c r="C1191" t="str">
        <f t="shared" si="108"/>
        <v>August</v>
      </c>
      <c r="D1191">
        <f t="shared" si="109"/>
        <v>2017</v>
      </c>
      <c r="E1191" t="s">
        <v>27</v>
      </c>
      <c r="F1191" t="s">
        <v>24</v>
      </c>
      <c r="G1191" t="s">
        <v>32</v>
      </c>
      <c r="H1191">
        <v>499</v>
      </c>
      <c r="I1191">
        <v>8</v>
      </c>
      <c r="J1191">
        <v>3992</v>
      </c>
      <c r="K1191">
        <f t="shared" si="110"/>
        <v>3992</v>
      </c>
      <c r="L1191" t="s">
        <v>31</v>
      </c>
      <c r="M1191">
        <f t="shared" si="111"/>
        <v>2</v>
      </c>
      <c r="N1191" t="s">
        <v>21</v>
      </c>
      <c r="O1191" t="s">
        <v>36</v>
      </c>
      <c r="P1191" t="str">
        <f t="shared" si="112"/>
        <v>4</v>
      </c>
      <c r="Q1191" t="str">
        <f t="shared" si="113"/>
        <v>3000-3999</v>
      </c>
    </row>
    <row r="1192" spans="1:17">
      <c r="A1192">
        <v>1191</v>
      </c>
      <c r="B1192" s="17">
        <v>42959</v>
      </c>
      <c r="C1192" t="str">
        <f t="shared" si="108"/>
        <v>August</v>
      </c>
      <c r="D1192">
        <f t="shared" si="109"/>
        <v>2017</v>
      </c>
      <c r="E1192" t="s">
        <v>23</v>
      </c>
      <c r="F1192" t="s">
        <v>39</v>
      </c>
      <c r="G1192" t="s">
        <v>25</v>
      </c>
      <c r="H1192">
        <v>299</v>
      </c>
      <c r="I1192">
        <v>6</v>
      </c>
      <c r="J1192">
        <v>1794</v>
      </c>
      <c r="K1192">
        <f t="shared" si="110"/>
        <v>1794</v>
      </c>
      <c r="L1192" t="s">
        <v>31</v>
      </c>
      <c r="M1192">
        <f t="shared" si="111"/>
        <v>2</v>
      </c>
      <c r="N1192" t="s">
        <v>21</v>
      </c>
      <c r="O1192" t="s">
        <v>26</v>
      </c>
      <c r="P1192" t="str">
        <f t="shared" si="112"/>
        <v>1</v>
      </c>
      <c r="Q1192" t="str">
        <f t="shared" si="113"/>
        <v>1000-1999</v>
      </c>
    </row>
    <row r="1193" spans="1:17">
      <c r="A1193">
        <v>1192</v>
      </c>
      <c r="B1193" s="17">
        <v>42959</v>
      </c>
      <c r="C1193" t="str">
        <f t="shared" si="108"/>
        <v>August</v>
      </c>
      <c r="D1193">
        <f t="shared" si="109"/>
        <v>2017</v>
      </c>
      <c r="E1193" t="s">
        <v>23</v>
      </c>
      <c r="F1193" t="s">
        <v>40</v>
      </c>
      <c r="G1193" t="s">
        <v>32</v>
      </c>
      <c r="H1193">
        <v>499</v>
      </c>
      <c r="I1193">
        <v>6</v>
      </c>
      <c r="J1193">
        <v>2994</v>
      </c>
      <c r="K1193">
        <f t="shared" si="110"/>
        <v>2994</v>
      </c>
      <c r="L1193" t="s">
        <v>20</v>
      </c>
      <c r="M1193">
        <f t="shared" si="111"/>
        <v>1</v>
      </c>
      <c r="N1193" t="s">
        <v>21</v>
      </c>
      <c r="O1193" t="s">
        <v>29</v>
      </c>
      <c r="P1193" t="str">
        <f t="shared" si="112"/>
        <v>3</v>
      </c>
      <c r="Q1193" t="str">
        <f t="shared" si="113"/>
        <v>2000-2999</v>
      </c>
    </row>
    <row r="1194" spans="1:17">
      <c r="A1194">
        <v>1193</v>
      </c>
      <c r="B1194" s="17">
        <v>42959</v>
      </c>
      <c r="C1194" t="str">
        <f t="shared" si="108"/>
        <v>August</v>
      </c>
      <c r="D1194">
        <f t="shared" si="109"/>
        <v>2017</v>
      </c>
      <c r="E1194" t="s">
        <v>23</v>
      </c>
      <c r="F1194" t="s">
        <v>33</v>
      </c>
      <c r="G1194" t="s">
        <v>30</v>
      </c>
      <c r="H1194">
        <v>99</v>
      </c>
      <c r="I1194">
        <v>3</v>
      </c>
      <c r="J1194">
        <v>297</v>
      </c>
      <c r="K1194">
        <f t="shared" si="110"/>
        <v>297</v>
      </c>
      <c r="L1194" t="s">
        <v>20</v>
      </c>
      <c r="M1194">
        <f t="shared" si="111"/>
        <v>1</v>
      </c>
      <c r="N1194" t="s">
        <v>21</v>
      </c>
      <c r="O1194" t="s">
        <v>29</v>
      </c>
      <c r="P1194" t="str">
        <f t="shared" si="112"/>
        <v>3</v>
      </c>
      <c r="Q1194" t="str">
        <f t="shared" si="113"/>
        <v>&lt;1000</v>
      </c>
    </row>
    <row r="1195" spans="1:17">
      <c r="A1195">
        <v>1194</v>
      </c>
      <c r="B1195" s="17">
        <v>42960</v>
      </c>
      <c r="C1195" t="str">
        <f t="shared" si="108"/>
        <v>August</v>
      </c>
      <c r="D1195">
        <f t="shared" si="109"/>
        <v>2017</v>
      </c>
      <c r="E1195" t="s">
        <v>17</v>
      </c>
      <c r="F1195" t="s">
        <v>18</v>
      </c>
      <c r="G1195" t="s">
        <v>37</v>
      </c>
      <c r="H1195">
        <v>399</v>
      </c>
      <c r="I1195">
        <v>8</v>
      </c>
      <c r="J1195">
        <v>3192</v>
      </c>
      <c r="K1195">
        <f t="shared" si="110"/>
        <v>3192</v>
      </c>
      <c r="L1195" t="s">
        <v>20</v>
      </c>
      <c r="M1195">
        <f t="shared" si="111"/>
        <v>1</v>
      </c>
      <c r="N1195" t="s">
        <v>34</v>
      </c>
      <c r="O1195" t="s">
        <v>38</v>
      </c>
      <c r="P1195" t="str">
        <f t="shared" si="112"/>
        <v>5</v>
      </c>
      <c r="Q1195" t="str">
        <f t="shared" si="113"/>
        <v>3000-3999</v>
      </c>
    </row>
    <row r="1196" spans="1:17">
      <c r="A1196">
        <v>1195</v>
      </c>
      <c r="B1196" s="17">
        <v>42961</v>
      </c>
      <c r="C1196" t="str">
        <f t="shared" si="108"/>
        <v>August</v>
      </c>
      <c r="D1196">
        <f t="shared" si="109"/>
        <v>2017</v>
      </c>
      <c r="E1196" t="s">
        <v>27</v>
      </c>
      <c r="F1196" t="s">
        <v>18</v>
      </c>
      <c r="G1196" t="s">
        <v>19</v>
      </c>
      <c r="H1196">
        <v>199</v>
      </c>
      <c r="I1196">
        <v>3</v>
      </c>
      <c r="J1196">
        <v>597</v>
      </c>
      <c r="K1196">
        <f t="shared" si="110"/>
        <v>597</v>
      </c>
      <c r="L1196" t="s">
        <v>20</v>
      </c>
      <c r="M1196">
        <f t="shared" si="111"/>
        <v>1</v>
      </c>
      <c r="N1196" t="s">
        <v>21</v>
      </c>
      <c r="O1196" t="s">
        <v>22</v>
      </c>
      <c r="P1196" t="str">
        <f t="shared" si="112"/>
        <v>2</v>
      </c>
      <c r="Q1196" t="str">
        <f t="shared" si="113"/>
        <v>&lt;1000</v>
      </c>
    </row>
    <row r="1197" spans="1:17">
      <c r="A1197">
        <v>1196</v>
      </c>
      <c r="B1197" s="17">
        <v>42961</v>
      </c>
      <c r="C1197" t="str">
        <f t="shared" si="108"/>
        <v>August</v>
      </c>
      <c r="D1197">
        <f t="shared" si="109"/>
        <v>2017</v>
      </c>
      <c r="E1197" t="s">
        <v>23</v>
      </c>
      <c r="F1197" t="s">
        <v>35</v>
      </c>
      <c r="G1197" t="s">
        <v>25</v>
      </c>
      <c r="H1197">
        <v>299</v>
      </c>
      <c r="I1197">
        <v>6</v>
      </c>
      <c r="J1197">
        <v>1794</v>
      </c>
      <c r="K1197">
        <f t="shared" si="110"/>
        <v>1794</v>
      </c>
      <c r="L1197" t="s">
        <v>31</v>
      </c>
      <c r="M1197">
        <f t="shared" si="111"/>
        <v>2</v>
      </c>
      <c r="N1197" t="s">
        <v>21</v>
      </c>
      <c r="O1197" t="s">
        <v>36</v>
      </c>
      <c r="P1197" t="str">
        <f t="shared" si="112"/>
        <v>4</v>
      </c>
      <c r="Q1197" t="str">
        <f t="shared" si="113"/>
        <v>1000-1999</v>
      </c>
    </row>
    <row r="1198" spans="1:17">
      <c r="A1198">
        <v>1197</v>
      </c>
      <c r="B1198" s="17">
        <v>42961</v>
      </c>
      <c r="C1198" t="str">
        <f t="shared" si="108"/>
        <v>August</v>
      </c>
      <c r="D1198">
        <f t="shared" si="109"/>
        <v>2017</v>
      </c>
      <c r="E1198" t="s">
        <v>27</v>
      </c>
      <c r="F1198" t="s">
        <v>28</v>
      </c>
      <c r="G1198" t="s">
        <v>25</v>
      </c>
      <c r="H1198">
        <v>299</v>
      </c>
      <c r="I1198">
        <v>8</v>
      </c>
      <c r="J1198">
        <v>2392</v>
      </c>
      <c r="K1198">
        <f t="shared" si="110"/>
        <v>2392</v>
      </c>
      <c r="L1198" t="s">
        <v>20</v>
      </c>
      <c r="M1198">
        <f t="shared" si="111"/>
        <v>1</v>
      </c>
      <c r="N1198" t="s">
        <v>34</v>
      </c>
      <c r="O1198" t="s">
        <v>36</v>
      </c>
      <c r="P1198" t="str">
        <f t="shared" si="112"/>
        <v>4</v>
      </c>
      <c r="Q1198" t="str">
        <f t="shared" si="113"/>
        <v>2000-2999</v>
      </c>
    </row>
    <row r="1199" spans="1:17">
      <c r="A1199">
        <v>1198</v>
      </c>
      <c r="B1199" s="17">
        <v>42961</v>
      </c>
      <c r="C1199" t="str">
        <f t="shared" si="108"/>
        <v>August</v>
      </c>
      <c r="D1199">
        <f t="shared" si="109"/>
        <v>2017</v>
      </c>
      <c r="E1199" t="s">
        <v>23</v>
      </c>
      <c r="F1199" t="s">
        <v>35</v>
      </c>
      <c r="G1199" t="s">
        <v>25</v>
      </c>
      <c r="H1199">
        <v>299</v>
      </c>
      <c r="I1199">
        <v>3</v>
      </c>
      <c r="J1199">
        <v>897</v>
      </c>
      <c r="K1199">
        <f t="shared" si="110"/>
        <v>897</v>
      </c>
      <c r="L1199" t="s">
        <v>31</v>
      </c>
      <c r="M1199">
        <f t="shared" si="111"/>
        <v>2</v>
      </c>
      <c r="N1199" t="s">
        <v>21</v>
      </c>
      <c r="O1199" t="s">
        <v>26</v>
      </c>
      <c r="P1199" t="str">
        <f t="shared" si="112"/>
        <v>1</v>
      </c>
      <c r="Q1199" t="str">
        <f t="shared" si="113"/>
        <v>&lt;1000</v>
      </c>
    </row>
    <row r="1200" spans="1:17">
      <c r="A1200">
        <v>1199</v>
      </c>
      <c r="B1200" s="17">
        <v>42961</v>
      </c>
      <c r="C1200" t="str">
        <f t="shared" si="108"/>
        <v>August</v>
      </c>
      <c r="D1200">
        <f t="shared" si="109"/>
        <v>2017</v>
      </c>
      <c r="E1200" t="s">
        <v>27</v>
      </c>
      <c r="F1200" t="s">
        <v>24</v>
      </c>
      <c r="G1200" t="s">
        <v>37</v>
      </c>
      <c r="H1200">
        <v>399</v>
      </c>
      <c r="I1200">
        <v>2</v>
      </c>
      <c r="J1200">
        <v>798</v>
      </c>
      <c r="K1200">
        <f t="shared" si="110"/>
        <v>798</v>
      </c>
      <c r="L1200" t="s">
        <v>31</v>
      </c>
      <c r="M1200">
        <f t="shared" si="111"/>
        <v>2</v>
      </c>
      <c r="N1200" t="s">
        <v>21</v>
      </c>
      <c r="O1200" t="s">
        <v>29</v>
      </c>
      <c r="P1200" t="str">
        <f t="shared" si="112"/>
        <v>3</v>
      </c>
      <c r="Q1200" t="str">
        <f t="shared" si="113"/>
        <v>&lt;1000</v>
      </c>
    </row>
    <row r="1201" spans="1:17">
      <c r="A1201">
        <v>1200</v>
      </c>
      <c r="B1201" s="17">
        <v>42962</v>
      </c>
      <c r="C1201" t="str">
        <f t="shared" si="108"/>
        <v>August</v>
      </c>
      <c r="D1201">
        <f t="shared" si="109"/>
        <v>2017</v>
      </c>
      <c r="E1201" t="s">
        <v>27</v>
      </c>
      <c r="F1201" t="s">
        <v>39</v>
      </c>
      <c r="G1201" t="s">
        <v>32</v>
      </c>
      <c r="H1201">
        <v>499</v>
      </c>
      <c r="I1201">
        <v>5</v>
      </c>
      <c r="J1201">
        <v>2495</v>
      </c>
      <c r="K1201">
        <f t="shared" si="110"/>
        <v>2495</v>
      </c>
      <c r="L1201" t="s">
        <v>20</v>
      </c>
      <c r="M1201">
        <f t="shared" si="111"/>
        <v>1</v>
      </c>
      <c r="N1201" t="s">
        <v>21</v>
      </c>
      <c r="O1201" t="s">
        <v>26</v>
      </c>
      <c r="P1201" t="str">
        <f t="shared" si="112"/>
        <v>1</v>
      </c>
      <c r="Q1201" t="str">
        <f t="shared" si="113"/>
        <v>2000-2999</v>
      </c>
    </row>
    <row r="1202" spans="1:17">
      <c r="A1202">
        <v>1201</v>
      </c>
      <c r="B1202" s="17">
        <v>42962</v>
      </c>
      <c r="C1202" t="str">
        <f t="shared" si="108"/>
        <v>August</v>
      </c>
      <c r="D1202">
        <f t="shared" si="109"/>
        <v>2017</v>
      </c>
      <c r="E1202" t="s">
        <v>23</v>
      </c>
      <c r="F1202" t="s">
        <v>24</v>
      </c>
      <c r="G1202" t="s">
        <v>32</v>
      </c>
      <c r="H1202">
        <v>499</v>
      </c>
      <c r="I1202">
        <v>2</v>
      </c>
      <c r="J1202">
        <v>998</v>
      </c>
      <c r="K1202">
        <f t="shared" si="110"/>
        <v>998</v>
      </c>
      <c r="L1202" t="s">
        <v>31</v>
      </c>
      <c r="M1202">
        <f t="shared" si="111"/>
        <v>2</v>
      </c>
      <c r="N1202" t="s">
        <v>21</v>
      </c>
      <c r="O1202" t="s">
        <v>26</v>
      </c>
      <c r="P1202" t="str">
        <f t="shared" si="112"/>
        <v>1</v>
      </c>
      <c r="Q1202" t="str">
        <f t="shared" si="113"/>
        <v>&lt;1000</v>
      </c>
    </row>
    <row r="1203" spans="1:17">
      <c r="A1203">
        <v>1202</v>
      </c>
      <c r="B1203" s="17">
        <v>42962</v>
      </c>
      <c r="C1203" t="str">
        <f t="shared" si="108"/>
        <v>August</v>
      </c>
      <c r="D1203">
        <f t="shared" si="109"/>
        <v>2017</v>
      </c>
      <c r="E1203" t="s">
        <v>17</v>
      </c>
      <c r="F1203" t="s">
        <v>35</v>
      </c>
      <c r="G1203" t="s">
        <v>25</v>
      </c>
      <c r="H1203">
        <v>299</v>
      </c>
      <c r="I1203">
        <v>2</v>
      </c>
      <c r="J1203">
        <v>598</v>
      </c>
      <c r="K1203">
        <f t="shared" si="110"/>
        <v>598</v>
      </c>
      <c r="L1203" t="s">
        <v>20</v>
      </c>
      <c r="M1203">
        <f t="shared" si="111"/>
        <v>1</v>
      </c>
      <c r="N1203" t="s">
        <v>21</v>
      </c>
      <c r="O1203" t="s">
        <v>22</v>
      </c>
      <c r="P1203" t="str">
        <f t="shared" si="112"/>
        <v>2</v>
      </c>
      <c r="Q1203" t="str">
        <f t="shared" si="113"/>
        <v>&lt;1000</v>
      </c>
    </row>
    <row r="1204" spans="1:17">
      <c r="A1204">
        <v>1203</v>
      </c>
      <c r="B1204" s="17">
        <v>42962</v>
      </c>
      <c r="C1204" t="str">
        <f t="shared" si="108"/>
        <v>August</v>
      </c>
      <c r="D1204">
        <f t="shared" si="109"/>
        <v>2017</v>
      </c>
      <c r="E1204" t="s">
        <v>23</v>
      </c>
      <c r="F1204" t="s">
        <v>35</v>
      </c>
      <c r="G1204" t="s">
        <v>32</v>
      </c>
      <c r="H1204">
        <v>499</v>
      </c>
      <c r="I1204">
        <v>10</v>
      </c>
      <c r="J1204">
        <v>4990</v>
      </c>
      <c r="K1204">
        <f t="shared" si="110"/>
        <v>4990</v>
      </c>
      <c r="L1204" t="s">
        <v>20</v>
      </c>
      <c r="M1204">
        <f t="shared" si="111"/>
        <v>1</v>
      </c>
      <c r="N1204" t="s">
        <v>21</v>
      </c>
      <c r="O1204" t="s">
        <v>22</v>
      </c>
      <c r="P1204" t="str">
        <f t="shared" si="112"/>
        <v>2</v>
      </c>
      <c r="Q1204" t="str">
        <f t="shared" si="113"/>
        <v>&gt;4000</v>
      </c>
    </row>
    <row r="1205" spans="1:17">
      <c r="A1205">
        <v>1204</v>
      </c>
      <c r="B1205" s="17">
        <v>42962</v>
      </c>
      <c r="C1205" t="str">
        <f t="shared" si="108"/>
        <v>August</v>
      </c>
      <c r="D1205">
        <f t="shared" si="109"/>
        <v>2017</v>
      </c>
      <c r="E1205" t="s">
        <v>27</v>
      </c>
      <c r="F1205" t="s">
        <v>24</v>
      </c>
      <c r="G1205" t="s">
        <v>30</v>
      </c>
      <c r="H1205">
        <v>99</v>
      </c>
      <c r="I1205">
        <v>4</v>
      </c>
      <c r="J1205">
        <v>396</v>
      </c>
      <c r="K1205">
        <f t="shared" si="110"/>
        <v>396</v>
      </c>
      <c r="L1205" t="s">
        <v>31</v>
      </c>
      <c r="M1205">
        <f t="shared" si="111"/>
        <v>2</v>
      </c>
      <c r="N1205" t="s">
        <v>21</v>
      </c>
      <c r="O1205" t="s">
        <v>36</v>
      </c>
      <c r="P1205" t="str">
        <f t="shared" si="112"/>
        <v>4</v>
      </c>
      <c r="Q1205" t="str">
        <f t="shared" si="113"/>
        <v>&lt;1000</v>
      </c>
    </row>
    <row r="1206" spans="1:17">
      <c r="A1206">
        <v>1205</v>
      </c>
      <c r="B1206" s="17">
        <v>42962</v>
      </c>
      <c r="C1206" t="str">
        <f t="shared" si="108"/>
        <v>August</v>
      </c>
      <c r="D1206">
        <f t="shared" si="109"/>
        <v>2017</v>
      </c>
      <c r="E1206" t="s">
        <v>23</v>
      </c>
      <c r="F1206" t="s">
        <v>35</v>
      </c>
      <c r="G1206" t="s">
        <v>19</v>
      </c>
      <c r="H1206">
        <v>199</v>
      </c>
      <c r="I1206">
        <v>7</v>
      </c>
      <c r="J1206">
        <v>1393</v>
      </c>
      <c r="K1206">
        <f t="shared" si="110"/>
        <v>1393</v>
      </c>
      <c r="L1206" t="s">
        <v>31</v>
      </c>
      <c r="M1206">
        <f t="shared" si="111"/>
        <v>2</v>
      </c>
      <c r="N1206" t="s">
        <v>21</v>
      </c>
      <c r="O1206" t="s">
        <v>29</v>
      </c>
      <c r="P1206" t="str">
        <f t="shared" si="112"/>
        <v>3</v>
      </c>
      <c r="Q1206" t="str">
        <f t="shared" si="113"/>
        <v>1000-1999</v>
      </c>
    </row>
    <row r="1207" spans="1:17">
      <c r="A1207">
        <v>1206</v>
      </c>
      <c r="B1207" s="17">
        <v>42962</v>
      </c>
      <c r="C1207" t="str">
        <f t="shared" si="108"/>
        <v>August</v>
      </c>
      <c r="D1207">
        <f t="shared" si="109"/>
        <v>2017</v>
      </c>
      <c r="E1207" t="s">
        <v>17</v>
      </c>
      <c r="F1207" t="s">
        <v>39</v>
      </c>
      <c r="G1207" t="s">
        <v>19</v>
      </c>
      <c r="H1207">
        <v>199</v>
      </c>
      <c r="I1207">
        <v>4</v>
      </c>
      <c r="J1207">
        <v>796</v>
      </c>
      <c r="K1207">
        <f t="shared" si="110"/>
        <v>796</v>
      </c>
      <c r="L1207" t="s">
        <v>20</v>
      </c>
      <c r="M1207">
        <f t="shared" si="111"/>
        <v>1</v>
      </c>
      <c r="N1207" t="s">
        <v>21</v>
      </c>
      <c r="O1207" t="s">
        <v>22</v>
      </c>
      <c r="P1207" t="str">
        <f t="shared" si="112"/>
        <v>2</v>
      </c>
      <c r="Q1207" t="str">
        <f t="shared" si="113"/>
        <v>&lt;1000</v>
      </c>
    </row>
    <row r="1208" spans="1:17">
      <c r="A1208">
        <v>1207</v>
      </c>
      <c r="B1208" s="17">
        <v>42962</v>
      </c>
      <c r="C1208" t="str">
        <f t="shared" si="108"/>
        <v>August</v>
      </c>
      <c r="D1208">
        <f t="shared" si="109"/>
        <v>2017</v>
      </c>
      <c r="E1208" t="s">
        <v>23</v>
      </c>
      <c r="F1208" t="s">
        <v>28</v>
      </c>
      <c r="G1208" t="s">
        <v>32</v>
      </c>
      <c r="H1208">
        <v>499</v>
      </c>
      <c r="I1208">
        <v>8</v>
      </c>
      <c r="J1208">
        <v>3992</v>
      </c>
      <c r="K1208">
        <f t="shared" si="110"/>
        <v>3992</v>
      </c>
      <c r="L1208" t="s">
        <v>31</v>
      </c>
      <c r="M1208">
        <f t="shared" si="111"/>
        <v>2</v>
      </c>
      <c r="N1208" t="s">
        <v>21</v>
      </c>
      <c r="O1208" t="s">
        <v>36</v>
      </c>
      <c r="P1208" t="str">
        <f t="shared" si="112"/>
        <v>4</v>
      </c>
      <c r="Q1208" t="str">
        <f t="shared" si="113"/>
        <v>3000-3999</v>
      </c>
    </row>
    <row r="1209" spans="1:17">
      <c r="A1209">
        <v>1208</v>
      </c>
      <c r="B1209" s="17">
        <v>42962</v>
      </c>
      <c r="C1209" t="str">
        <f t="shared" si="108"/>
        <v>August</v>
      </c>
      <c r="D1209">
        <f t="shared" si="109"/>
        <v>2017</v>
      </c>
      <c r="E1209" t="s">
        <v>23</v>
      </c>
      <c r="F1209" t="s">
        <v>18</v>
      </c>
      <c r="G1209" t="s">
        <v>25</v>
      </c>
      <c r="H1209">
        <v>299</v>
      </c>
      <c r="I1209">
        <v>10</v>
      </c>
      <c r="J1209">
        <v>2990</v>
      </c>
      <c r="K1209">
        <f t="shared" si="110"/>
        <v>2990</v>
      </c>
      <c r="L1209" t="s">
        <v>31</v>
      </c>
      <c r="M1209">
        <f t="shared" si="111"/>
        <v>2</v>
      </c>
      <c r="N1209" t="s">
        <v>21</v>
      </c>
      <c r="O1209" t="s">
        <v>29</v>
      </c>
      <c r="P1209" t="str">
        <f t="shared" si="112"/>
        <v>3</v>
      </c>
      <c r="Q1209" t="str">
        <f t="shared" si="113"/>
        <v>2000-2999</v>
      </c>
    </row>
    <row r="1210" spans="1:17">
      <c r="A1210">
        <v>1209</v>
      </c>
      <c r="B1210" s="17">
        <v>42962</v>
      </c>
      <c r="C1210" t="str">
        <f t="shared" si="108"/>
        <v>August</v>
      </c>
      <c r="D1210">
        <f t="shared" si="109"/>
        <v>2017</v>
      </c>
      <c r="E1210" t="s">
        <v>27</v>
      </c>
      <c r="F1210" t="s">
        <v>35</v>
      </c>
      <c r="G1210" t="s">
        <v>19</v>
      </c>
      <c r="H1210">
        <v>199</v>
      </c>
      <c r="I1210">
        <v>10</v>
      </c>
      <c r="J1210">
        <v>1990</v>
      </c>
      <c r="K1210">
        <f t="shared" si="110"/>
        <v>1990</v>
      </c>
      <c r="L1210" t="s">
        <v>20</v>
      </c>
      <c r="M1210">
        <f t="shared" si="111"/>
        <v>1</v>
      </c>
      <c r="N1210" t="s">
        <v>34</v>
      </c>
      <c r="O1210" t="s">
        <v>29</v>
      </c>
      <c r="P1210" t="str">
        <f t="shared" si="112"/>
        <v>3</v>
      </c>
      <c r="Q1210" t="str">
        <f t="shared" si="113"/>
        <v>1000-1999</v>
      </c>
    </row>
    <row r="1211" spans="1:17">
      <c r="A1211">
        <v>1210</v>
      </c>
      <c r="B1211" s="17">
        <v>42962</v>
      </c>
      <c r="C1211" t="str">
        <f t="shared" si="108"/>
        <v>August</v>
      </c>
      <c r="D1211">
        <f t="shared" si="109"/>
        <v>2017</v>
      </c>
      <c r="E1211" t="s">
        <v>23</v>
      </c>
      <c r="F1211" t="s">
        <v>18</v>
      </c>
      <c r="G1211" t="s">
        <v>30</v>
      </c>
      <c r="H1211">
        <v>99</v>
      </c>
      <c r="I1211">
        <v>9</v>
      </c>
      <c r="J1211">
        <v>891</v>
      </c>
      <c r="K1211">
        <f t="shared" si="110"/>
        <v>891</v>
      </c>
      <c r="L1211" t="s">
        <v>20</v>
      </c>
      <c r="M1211">
        <f t="shared" si="111"/>
        <v>1</v>
      </c>
      <c r="N1211" t="s">
        <v>34</v>
      </c>
      <c r="O1211" t="s">
        <v>29</v>
      </c>
      <c r="P1211" t="str">
        <f t="shared" si="112"/>
        <v>3</v>
      </c>
      <c r="Q1211" t="str">
        <f t="shared" si="113"/>
        <v>&lt;1000</v>
      </c>
    </row>
    <row r="1212" spans="1:17">
      <c r="A1212">
        <v>1211</v>
      </c>
      <c r="B1212" s="17">
        <v>42962</v>
      </c>
      <c r="C1212" t="str">
        <f t="shared" si="108"/>
        <v>August</v>
      </c>
      <c r="D1212">
        <f t="shared" si="109"/>
        <v>2017</v>
      </c>
      <c r="E1212" t="s">
        <v>23</v>
      </c>
      <c r="F1212" t="s">
        <v>40</v>
      </c>
      <c r="G1212" t="s">
        <v>37</v>
      </c>
      <c r="H1212">
        <v>399</v>
      </c>
      <c r="I1212">
        <v>3</v>
      </c>
      <c r="J1212">
        <v>1197</v>
      </c>
      <c r="K1212">
        <f t="shared" si="110"/>
        <v>1197</v>
      </c>
      <c r="L1212" t="s">
        <v>31</v>
      </c>
      <c r="M1212">
        <f t="shared" si="111"/>
        <v>2</v>
      </c>
      <c r="N1212" t="s">
        <v>21</v>
      </c>
      <c r="O1212" t="s">
        <v>36</v>
      </c>
      <c r="P1212" t="str">
        <f t="shared" si="112"/>
        <v>4</v>
      </c>
      <c r="Q1212" t="str">
        <f t="shared" si="113"/>
        <v>1000-1999</v>
      </c>
    </row>
    <row r="1213" spans="1:17">
      <c r="A1213">
        <v>1212</v>
      </c>
      <c r="B1213" s="17">
        <v>42962</v>
      </c>
      <c r="C1213" t="str">
        <f t="shared" si="108"/>
        <v>August</v>
      </c>
      <c r="D1213">
        <f t="shared" si="109"/>
        <v>2017</v>
      </c>
      <c r="E1213" t="s">
        <v>17</v>
      </c>
      <c r="F1213" t="s">
        <v>28</v>
      </c>
      <c r="G1213" t="s">
        <v>30</v>
      </c>
      <c r="H1213">
        <v>99</v>
      </c>
      <c r="I1213">
        <v>2</v>
      </c>
      <c r="J1213">
        <v>198</v>
      </c>
      <c r="K1213">
        <f t="shared" si="110"/>
        <v>198</v>
      </c>
      <c r="L1213" t="s">
        <v>31</v>
      </c>
      <c r="M1213">
        <f t="shared" si="111"/>
        <v>2</v>
      </c>
      <c r="N1213" t="s">
        <v>21</v>
      </c>
      <c r="O1213" t="s">
        <v>29</v>
      </c>
      <c r="P1213" t="str">
        <f t="shared" si="112"/>
        <v>3</v>
      </c>
      <c r="Q1213" t="str">
        <f t="shared" si="113"/>
        <v>&lt;1000</v>
      </c>
    </row>
    <row r="1214" spans="1:17">
      <c r="A1214">
        <v>1213</v>
      </c>
      <c r="B1214" s="17">
        <v>42963</v>
      </c>
      <c r="C1214" t="str">
        <f t="shared" si="108"/>
        <v>August</v>
      </c>
      <c r="D1214">
        <f t="shared" si="109"/>
        <v>2017</v>
      </c>
      <c r="E1214" t="s">
        <v>17</v>
      </c>
      <c r="F1214" t="s">
        <v>40</v>
      </c>
      <c r="G1214" t="s">
        <v>32</v>
      </c>
      <c r="H1214">
        <v>499</v>
      </c>
      <c r="I1214">
        <v>1</v>
      </c>
      <c r="J1214">
        <v>499</v>
      </c>
      <c r="K1214">
        <f t="shared" si="110"/>
        <v>499</v>
      </c>
      <c r="L1214" t="s">
        <v>20</v>
      </c>
      <c r="M1214">
        <f t="shared" si="111"/>
        <v>1</v>
      </c>
      <c r="N1214" t="s">
        <v>21</v>
      </c>
      <c r="O1214" t="s">
        <v>29</v>
      </c>
      <c r="P1214" t="str">
        <f t="shared" si="112"/>
        <v>3</v>
      </c>
      <c r="Q1214" t="str">
        <f t="shared" si="113"/>
        <v>&lt;1000</v>
      </c>
    </row>
    <row r="1215" spans="1:17">
      <c r="A1215">
        <v>1214</v>
      </c>
      <c r="B1215" s="17">
        <v>42963</v>
      </c>
      <c r="C1215" t="str">
        <f t="shared" si="108"/>
        <v>August</v>
      </c>
      <c r="D1215">
        <f t="shared" si="109"/>
        <v>2017</v>
      </c>
      <c r="E1215" t="s">
        <v>23</v>
      </c>
      <c r="F1215" t="s">
        <v>35</v>
      </c>
      <c r="G1215" t="s">
        <v>37</v>
      </c>
      <c r="H1215">
        <v>399</v>
      </c>
      <c r="I1215">
        <v>4</v>
      </c>
      <c r="J1215">
        <v>1596</v>
      </c>
      <c r="K1215">
        <f t="shared" si="110"/>
        <v>1596</v>
      </c>
      <c r="L1215" t="s">
        <v>31</v>
      </c>
      <c r="M1215">
        <f t="shared" si="111"/>
        <v>2</v>
      </c>
      <c r="N1215" t="s">
        <v>21</v>
      </c>
      <c r="O1215" t="s">
        <v>22</v>
      </c>
      <c r="P1215" t="str">
        <f t="shared" si="112"/>
        <v>2</v>
      </c>
      <c r="Q1215" t="str">
        <f t="shared" si="113"/>
        <v>1000-1999</v>
      </c>
    </row>
    <row r="1216" spans="1:17">
      <c r="A1216">
        <v>1215</v>
      </c>
      <c r="B1216" s="17">
        <v>42963</v>
      </c>
      <c r="C1216" t="str">
        <f t="shared" si="108"/>
        <v>August</v>
      </c>
      <c r="D1216">
        <f t="shared" si="109"/>
        <v>2017</v>
      </c>
      <c r="E1216" t="s">
        <v>17</v>
      </c>
      <c r="F1216" t="s">
        <v>33</v>
      </c>
      <c r="G1216" t="s">
        <v>30</v>
      </c>
      <c r="H1216">
        <v>99</v>
      </c>
      <c r="I1216">
        <v>6</v>
      </c>
      <c r="J1216">
        <v>594</v>
      </c>
      <c r="K1216">
        <f t="shared" si="110"/>
        <v>594</v>
      </c>
      <c r="L1216" t="s">
        <v>31</v>
      </c>
      <c r="M1216">
        <f t="shared" si="111"/>
        <v>2</v>
      </c>
      <c r="N1216" t="s">
        <v>21</v>
      </c>
      <c r="O1216" t="s">
        <v>36</v>
      </c>
      <c r="P1216" t="str">
        <f t="shared" si="112"/>
        <v>4</v>
      </c>
      <c r="Q1216" t="str">
        <f t="shared" si="113"/>
        <v>&lt;1000</v>
      </c>
    </row>
    <row r="1217" spans="1:17">
      <c r="A1217">
        <v>1216</v>
      </c>
      <c r="B1217" s="17">
        <v>42963</v>
      </c>
      <c r="C1217" t="str">
        <f t="shared" si="108"/>
        <v>August</v>
      </c>
      <c r="D1217">
        <f t="shared" si="109"/>
        <v>2017</v>
      </c>
      <c r="E1217" t="s">
        <v>23</v>
      </c>
      <c r="F1217" t="s">
        <v>39</v>
      </c>
      <c r="G1217" t="s">
        <v>37</v>
      </c>
      <c r="H1217">
        <v>399</v>
      </c>
      <c r="I1217">
        <v>1</v>
      </c>
      <c r="J1217">
        <v>399</v>
      </c>
      <c r="K1217">
        <f t="shared" si="110"/>
        <v>399</v>
      </c>
      <c r="L1217" t="s">
        <v>20</v>
      </c>
      <c r="M1217">
        <f t="shared" si="111"/>
        <v>1</v>
      </c>
      <c r="N1217" t="s">
        <v>21</v>
      </c>
      <c r="O1217" t="s">
        <v>22</v>
      </c>
      <c r="P1217" t="str">
        <f t="shared" si="112"/>
        <v>2</v>
      </c>
      <c r="Q1217" t="str">
        <f t="shared" si="113"/>
        <v>&lt;1000</v>
      </c>
    </row>
    <row r="1218" spans="1:17">
      <c r="A1218">
        <v>1217</v>
      </c>
      <c r="B1218" s="17">
        <v>42963</v>
      </c>
      <c r="C1218" t="str">
        <f t="shared" si="108"/>
        <v>August</v>
      </c>
      <c r="D1218">
        <f t="shared" si="109"/>
        <v>2017</v>
      </c>
      <c r="E1218" t="s">
        <v>17</v>
      </c>
      <c r="F1218" t="s">
        <v>39</v>
      </c>
      <c r="G1218" t="s">
        <v>37</v>
      </c>
      <c r="H1218">
        <v>399</v>
      </c>
      <c r="I1218">
        <v>8</v>
      </c>
      <c r="J1218">
        <v>3192</v>
      </c>
      <c r="K1218">
        <f t="shared" si="110"/>
        <v>3192</v>
      </c>
      <c r="L1218" t="s">
        <v>20</v>
      </c>
      <c r="M1218">
        <f t="shared" si="111"/>
        <v>1</v>
      </c>
      <c r="N1218" t="s">
        <v>21</v>
      </c>
      <c r="O1218" t="s">
        <v>29</v>
      </c>
      <c r="P1218" t="str">
        <f t="shared" si="112"/>
        <v>3</v>
      </c>
      <c r="Q1218" t="str">
        <f t="shared" si="113"/>
        <v>3000-3999</v>
      </c>
    </row>
    <row r="1219" spans="1:17">
      <c r="A1219">
        <v>1218</v>
      </c>
      <c r="B1219" s="17">
        <v>42963</v>
      </c>
      <c r="C1219" t="str">
        <f t="shared" ref="C1219:C1282" si="114">TEXT(B1219,"MMMM")</f>
        <v>August</v>
      </c>
      <c r="D1219">
        <f t="shared" ref="D1219:D1282" si="115">YEAR(B1219)</f>
        <v>2017</v>
      </c>
      <c r="E1219" t="s">
        <v>17</v>
      </c>
      <c r="F1219" t="s">
        <v>28</v>
      </c>
      <c r="G1219" t="s">
        <v>37</v>
      </c>
      <c r="H1219">
        <v>399</v>
      </c>
      <c r="I1219">
        <v>10</v>
      </c>
      <c r="J1219">
        <v>3990</v>
      </c>
      <c r="K1219">
        <f t="shared" ref="K1219:K1282" si="116">H1219*I1219</f>
        <v>3990</v>
      </c>
      <c r="L1219" t="s">
        <v>20</v>
      </c>
      <c r="M1219">
        <f t="shared" ref="M1219:M1282" si="117">IF(L1219="on-time",1,2)</f>
        <v>1</v>
      </c>
      <c r="N1219" t="s">
        <v>21</v>
      </c>
      <c r="O1219" t="s">
        <v>38</v>
      </c>
      <c r="P1219" t="str">
        <f t="shared" ref="P1219:P1282" si="118">MID(O1219,2,1)</f>
        <v>5</v>
      </c>
      <c r="Q1219" t="str">
        <f t="shared" ref="Q1219:Q1282" si="119">_xlfn.IFS(J:J&lt;1000,"&lt;1000",AND(J:J&gt;=1000,J:J&lt;2000),"1000-1999",AND(J:J&gt;=2000,J:J&lt;3000),"2000-2999",AND(J:J&gt;=3000,J:J&lt;4000),"3000-3999",J:J&gt;4000,"&gt;4000")</f>
        <v>3000-3999</v>
      </c>
    </row>
    <row r="1220" spans="1:17">
      <c r="A1220">
        <v>1219</v>
      </c>
      <c r="B1220" s="17">
        <v>42963</v>
      </c>
      <c r="C1220" t="str">
        <f t="shared" si="114"/>
        <v>August</v>
      </c>
      <c r="D1220">
        <f t="shared" si="115"/>
        <v>2017</v>
      </c>
      <c r="E1220" t="s">
        <v>23</v>
      </c>
      <c r="F1220" t="s">
        <v>33</v>
      </c>
      <c r="G1220" t="s">
        <v>32</v>
      </c>
      <c r="H1220">
        <v>499</v>
      </c>
      <c r="I1220">
        <v>6</v>
      </c>
      <c r="J1220">
        <v>2994</v>
      </c>
      <c r="K1220">
        <f t="shared" si="116"/>
        <v>2994</v>
      </c>
      <c r="L1220" t="s">
        <v>20</v>
      </c>
      <c r="M1220">
        <f t="shared" si="117"/>
        <v>1</v>
      </c>
      <c r="N1220" t="s">
        <v>21</v>
      </c>
      <c r="O1220" t="s">
        <v>26</v>
      </c>
      <c r="P1220" t="str">
        <f t="shared" si="118"/>
        <v>1</v>
      </c>
      <c r="Q1220" t="str">
        <f t="shared" si="119"/>
        <v>2000-2999</v>
      </c>
    </row>
    <row r="1221" spans="1:17">
      <c r="A1221">
        <v>1220</v>
      </c>
      <c r="B1221" s="17">
        <v>42963</v>
      </c>
      <c r="C1221" t="str">
        <f t="shared" si="114"/>
        <v>August</v>
      </c>
      <c r="D1221">
        <f t="shared" si="115"/>
        <v>2017</v>
      </c>
      <c r="E1221" t="s">
        <v>17</v>
      </c>
      <c r="F1221" t="s">
        <v>24</v>
      </c>
      <c r="G1221" t="s">
        <v>19</v>
      </c>
      <c r="H1221">
        <v>199</v>
      </c>
      <c r="I1221">
        <v>4</v>
      </c>
      <c r="J1221">
        <v>796</v>
      </c>
      <c r="K1221">
        <f t="shared" si="116"/>
        <v>796</v>
      </c>
      <c r="L1221" t="s">
        <v>20</v>
      </c>
      <c r="M1221">
        <f t="shared" si="117"/>
        <v>1</v>
      </c>
      <c r="N1221" t="s">
        <v>21</v>
      </c>
      <c r="O1221" t="s">
        <v>29</v>
      </c>
      <c r="P1221" t="str">
        <f t="shared" si="118"/>
        <v>3</v>
      </c>
      <c r="Q1221" t="str">
        <f t="shared" si="119"/>
        <v>&lt;1000</v>
      </c>
    </row>
    <row r="1222" spans="1:17">
      <c r="A1222">
        <v>1221</v>
      </c>
      <c r="B1222" s="17">
        <v>42963</v>
      </c>
      <c r="C1222" t="str">
        <f t="shared" si="114"/>
        <v>August</v>
      </c>
      <c r="D1222">
        <f t="shared" si="115"/>
        <v>2017</v>
      </c>
      <c r="E1222" t="s">
        <v>23</v>
      </c>
      <c r="F1222" t="s">
        <v>28</v>
      </c>
      <c r="G1222" t="s">
        <v>25</v>
      </c>
      <c r="H1222">
        <v>299</v>
      </c>
      <c r="I1222">
        <v>1</v>
      </c>
      <c r="J1222">
        <v>299</v>
      </c>
      <c r="K1222">
        <f t="shared" si="116"/>
        <v>299</v>
      </c>
      <c r="L1222" t="s">
        <v>20</v>
      </c>
      <c r="M1222">
        <f t="shared" si="117"/>
        <v>1</v>
      </c>
      <c r="N1222" t="s">
        <v>21</v>
      </c>
      <c r="O1222" t="s">
        <v>22</v>
      </c>
      <c r="P1222" t="str">
        <f t="shared" si="118"/>
        <v>2</v>
      </c>
      <c r="Q1222" t="str">
        <f t="shared" si="119"/>
        <v>&lt;1000</v>
      </c>
    </row>
    <row r="1223" spans="1:17">
      <c r="A1223">
        <v>1222</v>
      </c>
      <c r="B1223" s="17">
        <v>42963</v>
      </c>
      <c r="C1223" t="str">
        <f t="shared" si="114"/>
        <v>August</v>
      </c>
      <c r="D1223">
        <f t="shared" si="115"/>
        <v>2017</v>
      </c>
      <c r="E1223" t="s">
        <v>27</v>
      </c>
      <c r="F1223" t="s">
        <v>18</v>
      </c>
      <c r="G1223" t="s">
        <v>25</v>
      </c>
      <c r="H1223">
        <v>299</v>
      </c>
      <c r="I1223">
        <v>6</v>
      </c>
      <c r="J1223">
        <v>1794</v>
      </c>
      <c r="K1223">
        <f t="shared" si="116"/>
        <v>1794</v>
      </c>
      <c r="L1223" t="s">
        <v>31</v>
      </c>
      <c r="M1223">
        <f t="shared" si="117"/>
        <v>2</v>
      </c>
      <c r="N1223" t="s">
        <v>21</v>
      </c>
      <c r="O1223" t="s">
        <v>29</v>
      </c>
      <c r="P1223" t="str">
        <f t="shared" si="118"/>
        <v>3</v>
      </c>
      <c r="Q1223" t="str">
        <f t="shared" si="119"/>
        <v>1000-1999</v>
      </c>
    </row>
    <row r="1224" spans="1:17">
      <c r="A1224">
        <v>1223</v>
      </c>
      <c r="B1224" s="17">
        <v>42963</v>
      </c>
      <c r="C1224" t="str">
        <f t="shared" si="114"/>
        <v>August</v>
      </c>
      <c r="D1224">
        <f t="shared" si="115"/>
        <v>2017</v>
      </c>
      <c r="E1224" t="s">
        <v>17</v>
      </c>
      <c r="F1224" t="s">
        <v>18</v>
      </c>
      <c r="G1224" t="s">
        <v>25</v>
      </c>
      <c r="H1224">
        <v>299</v>
      </c>
      <c r="I1224">
        <v>10</v>
      </c>
      <c r="J1224">
        <v>2990</v>
      </c>
      <c r="K1224">
        <f t="shared" si="116"/>
        <v>2990</v>
      </c>
      <c r="L1224" t="s">
        <v>20</v>
      </c>
      <c r="M1224">
        <f t="shared" si="117"/>
        <v>1</v>
      </c>
      <c r="N1224" t="s">
        <v>21</v>
      </c>
      <c r="O1224" t="s">
        <v>26</v>
      </c>
      <c r="P1224" t="str">
        <f t="shared" si="118"/>
        <v>1</v>
      </c>
      <c r="Q1224" t="str">
        <f t="shared" si="119"/>
        <v>2000-2999</v>
      </c>
    </row>
    <row r="1225" spans="1:17">
      <c r="A1225">
        <v>1224</v>
      </c>
      <c r="B1225" s="17">
        <v>42963</v>
      </c>
      <c r="C1225" t="str">
        <f t="shared" si="114"/>
        <v>August</v>
      </c>
      <c r="D1225">
        <f t="shared" si="115"/>
        <v>2017</v>
      </c>
      <c r="E1225" t="s">
        <v>17</v>
      </c>
      <c r="F1225" t="s">
        <v>33</v>
      </c>
      <c r="G1225" t="s">
        <v>19</v>
      </c>
      <c r="H1225">
        <v>199</v>
      </c>
      <c r="I1225">
        <v>1</v>
      </c>
      <c r="J1225">
        <v>199</v>
      </c>
      <c r="K1225">
        <f t="shared" si="116"/>
        <v>199</v>
      </c>
      <c r="L1225" t="s">
        <v>20</v>
      </c>
      <c r="M1225">
        <f t="shared" si="117"/>
        <v>1</v>
      </c>
      <c r="N1225" t="s">
        <v>21</v>
      </c>
      <c r="O1225" t="s">
        <v>29</v>
      </c>
      <c r="P1225" t="str">
        <f t="shared" si="118"/>
        <v>3</v>
      </c>
      <c r="Q1225" t="str">
        <f t="shared" si="119"/>
        <v>&lt;1000</v>
      </c>
    </row>
    <row r="1226" spans="1:17">
      <c r="A1226">
        <v>1225</v>
      </c>
      <c r="B1226" s="17">
        <v>42963</v>
      </c>
      <c r="C1226" t="str">
        <f t="shared" si="114"/>
        <v>August</v>
      </c>
      <c r="D1226">
        <f t="shared" si="115"/>
        <v>2017</v>
      </c>
      <c r="E1226" t="s">
        <v>17</v>
      </c>
      <c r="F1226" t="s">
        <v>40</v>
      </c>
      <c r="G1226" t="s">
        <v>32</v>
      </c>
      <c r="H1226">
        <v>499</v>
      </c>
      <c r="I1226">
        <v>10</v>
      </c>
      <c r="J1226">
        <v>4990</v>
      </c>
      <c r="K1226">
        <f t="shared" si="116"/>
        <v>4990</v>
      </c>
      <c r="L1226" t="s">
        <v>20</v>
      </c>
      <c r="M1226">
        <f t="shared" si="117"/>
        <v>1</v>
      </c>
      <c r="N1226" t="s">
        <v>21</v>
      </c>
      <c r="O1226" t="s">
        <v>29</v>
      </c>
      <c r="P1226" t="str">
        <f t="shared" si="118"/>
        <v>3</v>
      </c>
      <c r="Q1226" t="str">
        <f t="shared" si="119"/>
        <v>&gt;4000</v>
      </c>
    </row>
    <row r="1227" spans="1:17">
      <c r="A1227">
        <v>1226</v>
      </c>
      <c r="B1227" s="17">
        <v>42963</v>
      </c>
      <c r="C1227" t="str">
        <f t="shared" si="114"/>
        <v>August</v>
      </c>
      <c r="D1227">
        <f t="shared" si="115"/>
        <v>2017</v>
      </c>
      <c r="E1227" t="s">
        <v>17</v>
      </c>
      <c r="F1227" t="s">
        <v>18</v>
      </c>
      <c r="G1227" t="s">
        <v>37</v>
      </c>
      <c r="H1227">
        <v>399</v>
      </c>
      <c r="I1227">
        <v>9</v>
      </c>
      <c r="J1227">
        <v>3591</v>
      </c>
      <c r="K1227">
        <f t="shared" si="116"/>
        <v>3591</v>
      </c>
      <c r="L1227" t="s">
        <v>20</v>
      </c>
      <c r="M1227">
        <f t="shared" si="117"/>
        <v>1</v>
      </c>
      <c r="N1227" t="s">
        <v>34</v>
      </c>
      <c r="O1227" t="s">
        <v>36</v>
      </c>
      <c r="P1227" t="str">
        <f t="shared" si="118"/>
        <v>4</v>
      </c>
      <c r="Q1227" t="str">
        <f t="shared" si="119"/>
        <v>3000-3999</v>
      </c>
    </row>
    <row r="1228" spans="1:17">
      <c r="A1228">
        <v>1227</v>
      </c>
      <c r="B1228" s="17">
        <v>42963</v>
      </c>
      <c r="C1228" t="str">
        <f t="shared" si="114"/>
        <v>August</v>
      </c>
      <c r="D1228">
        <f t="shared" si="115"/>
        <v>2017</v>
      </c>
      <c r="E1228" t="s">
        <v>27</v>
      </c>
      <c r="F1228" t="s">
        <v>18</v>
      </c>
      <c r="G1228" t="s">
        <v>37</v>
      </c>
      <c r="H1228">
        <v>399</v>
      </c>
      <c r="I1228">
        <v>10</v>
      </c>
      <c r="J1228">
        <v>3990</v>
      </c>
      <c r="K1228">
        <f t="shared" si="116"/>
        <v>3990</v>
      </c>
      <c r="L1228" t="s">
        <v>20</v>
      </c>
      <c r="M1228">
        <f t="shared" si="117"/>
        <v>1</v>
      </c>
      <c r="N1228" t="s">
        <v>21</v>
      </c>
      <c r="O1228" t="s">
        <v>29</v>
      </c>
      <c r="P1228" t="str">
        <f t="shared" si="118"/>
        <v>3</v>
      </c>
      <c r="Q1228" t="str">
        <f t="shared" si="119"/>
        <v>3000-3999</v>
      </c>
    </row>
    <row r="1229" spans="1:17">
      <c r="A1229">
        <v>1228</v>
      </c>
      <c r="B1229" s="17">
        <v>42963</v>
      </c>
      <c r="C1229" t="str">
        <f t="shared" si="114"/>
        <v>August</v>
      </c>
      <c r="D1229">
        <f t="shared" si="115"/>
        <v>2017</v>
      </c>
      <c r="E1229" t="s">
        <v>17</v>
      </c>
      <c r="F1229" t="s">
        <v>28</v>
      </c>
      <c r="G1229" t="s">
        <v>19</v>
      </c>
      <c r="H1229">
        <v>199</v>
      </c>
      <c r="I1229">
        <v>1</v>
      </c>
      <c r="J1229">
        <v>199</v>
      </c>
      <c r="K1229">
        <f t="shared" si="116"/>
        <v>199</v>
      </c>
      <c r="L1229" t="s">
        <v>31</v>
      </c>
      <c r="M1229">
        <f t="shared" si="117"/>
        <v>2</v>
      </c>
      <c r="N1229" t="s">
        <v>21</v>
      </c>
      <c r="O1229" t="s">
        <v>29</v>
      </c>
      <c r="P1229" t="str">
        <f t="shared" si="118"/>
        <v>3</v>
      </c>
      <c r="Q1229" t="str">
        <f t="shared" si="119"/>
        <v>&lt;1000</v>
      </c>
    </row>
    <row r="1230" spans="1:17">
      <c r="A1230">
        <v>1229</v>
      </c>
      <c r="B1230" s="17">
        <v>42963</v>
      </c>
      <c r="C1230" t="str">
        <f t="shared" si="114"/>
        <v>August</v>
      </c>
      <c r="D1230">
        <f t="shared" si="115"/>
        <v>2017</v>
      </c>
      <c r="E1230" t="s">
        <v>27</v>
      </c>
      <c r="F1230" t="s">
        <v>40</v>
      </c>
      <c r="G1230" t="s">
        <v>25</v>
      </c>
      <c r="H1230">
        <v>299</v>
      </c>
      <c r="I1230">
        <v>2</v>
      </c>
      <c r="J1230">
        <v>598</v>
      </c>
      <c r="K1230">
        <f t="shared" si="116"/>
        <v>598</v>
      </c>
      <c r="L1230" t="s">
        <v>31</v>
      </c>
      <c r="M1230">
        <f t="shared" si="117"/>
        <v>2</v>
      </c>
      <c r="N1230" t="s">
        <v>21</v>
      </c>
      <c r="O1230" t="s">
        <v>26</v>
      </c>
      <c r="P1230" t="str">
        <f t="shared" si="118"/>
        <v>1</v>
      </c>
      <c r="Q1230" t="str">
        <f t="shared" si="119"/>
        <v>&lt;1000</v>
      </c>
    </row>
    <row r="1231" spans="1:17">
      <c r="A1231">
        <v>1230</v>
      </c>
      <c r="B1231" s="17">
        <v>42963</v>
      </c>
      <c r="C1231" t="str">
        <f t="shared" si="114"/>
        <v>August</v>
      </c>
      <c r="D1231">
        <f t="shared" si="115"/>
        <v>2017</v>
      </c>
      <c r="E1231" t="s">
        <v>27</v>
      </c>
      <c r="F1231" t="s">
        <v>28</v>
      </c>
      <c r="G1231" t="s">
        <v>19</v>
      </c>
      <c r="H1231">
        <v>199</v>
      </c>
      <c r="I1231">
        <v>1</v>
      </c>
      <c r="J1231">
        <v>199</v>
      </c>
      <c r="K1231">
        <f t="shared" si="116"/>
        <v>199</v>
      </c>
      <c r="L1231" t="s">
        <v>20</v>
      </c>
      <c r="M1231">
        <f t="shared" si="117"/>
        <v>1</v>
      </c>
      <c r="N1231" t="s">
        <v>21</v>
      </c>
      <c r="O1231" t="s">
        <v>36</v>
      </c>
      <c r="P1231" t="str">
        <f t="shared" si="118"/>
        <v>4</v>
      </c>
      <c r="Q1231" t="str">
        <f t="shared" si="119"/>
        <v>&lt;1000</v>
      </c>
    </row>
    <row r="1232" spans="1:17">
      <c r="A1232">
        <v>1231</v>
      </c>
      <c r="B1232" s="17">
        <v>42963</v>
      </c>
      <c r="C1232" t="str">
        <f t="shared" si="114"/>
        <v>August</v>
      </c>
      <c r="D1232">
        <f t="shared" si="115"/>
        <v>2017</v>
      </c>
      <c r="E1232" t="s">
        <v>27</v>
      </c>
      <c r="F1232" t="s">
        <v>24</v>
      </c>
      <c r="G1232" t="s">
        <v>19</v>
      </c>
      <c r="H1232">
        <v>199</v>
      </c>
      <c r="I1232">
        <v>2</v>
      </c>
      <c r="J1232">
        <v>398</v>
      </c>
      <c r="K1232">
        <f t="shared" si="116"/>
        <v>398</v>
      </c>
      <c r="L1232" t="s">
        <v>31</v>
      </c>
      <c r="M1232">
        <f t="shared" si="117"/>
        <v>2</v>
      </c>
      <c r="N1232" t="s">
        <v>21</v>
      </c>
      <c r="O1232" t="s">
        <v>29</v>
      </c>
      <c r="P1232" t="str">
        <f t="shared" si="118"/>
        <v>3</v>
      </c>
      <c r="Q1232" t="str">
        <f t="shared" si="119"/>
        <v>&lt;1000</v>
      </c>
    </row>
    <row r="1233" spans="1:17">
      <c r="A1233">
        <v>1232</v>
      </c>
      <c r="B1233" s="17">
        <v>42963</v>
      </c>
      <c r="C1233" t="str">
        <f t="shared" si="114"/>
        <v>August</v>
      </c>
      <c r="D1233">
        <f t="shared" si="115"/>
        <v>2017</v>
      </c>
      <c r="E1233" t="s">
        <v>27</v>
      </c>
      <c r="F1233" t="s">
        <v>39</v>
      </c>
      <c r="G1233" t="s">
        <v>37</v>
      </c>
      <c r="H1233">
        <v>399</v>
      </c>
      <c r="I1233">
        <v>4</v>
      </c>
      <c r="J1233">
        <v>1596</v>
      </c>
      <c r="K1233">
        <f t="shared" si="116"/>
        <v>1596</v>
      </c>
      <c r="L1233" t="s">
        <v>20</v>
      </c>
      <c r="M1233">
        <f t="shared" si="117"/>
        <v>1</v>
      </c>
      <c r="N1233" t="s">
        <v>21</v>
      </c>
      <c r="O1233" t="s">
        <v>29</v>
      </c>
      <c r="P1233" t="str">
        <f t="shared" si="118"/>
        <v>3</v>
      </c>
      <c r="Q1233" t="str">
        <f t="shared" si="119"/>
        <v>1000-1999</v>
      </c>
    </row>
    <row r="1234" spans="1:17">
      <c r="A1234">
        <v>1233</v>
      </c>
      <c r="B1234" s="17">
        <v>42963</v>
      </c>
      <c r="C1234" t="str">
        <f t="shared" si="114"/>
        <v>August</v>
      </c>
      <c r="D1234">
        <f t="shared" si="115"/>
        <v>2017</v>
      </c>
      <c r="E1234" t="s">
        <v>23</v>
      </c>
      <c r="F1234" t="s">
        <v>39</v>
      </c>
      <c r="G1234" t="s">
        <v>32</v>
      </c>
      <c r="H1234">
        <v>499</v>
      </c>
      <c r="I1234">
        <v>8</v>
      </c>
      <c r="J1234">
        <v>3992</v>
      </c>
      <c r="K1234">
        <f t="shared" si="116"/>
        <v>3992</v>
      </c>
      <c r="L1234" t="s">
        <v>20</v>
      </c>
      <c r="M1234">
        <f t="shared" si="117"/>
        <v>1</v>
      </c>
      <c r="N1234" t="s">
        <v>21</v>
      </c>
      <c r="O1234" t="s">
        <v>38</v>
      </c>
      <c r="P1234" t="str">
        <f t="shared" si="118"/>
        <v>5</v>
      </c>
      <c r="Q1234" t="str">
        <f t="shared" si="119"/>
        <v>3000-3999</v>
      </c>
    </row>
    <row r="1235" spans="1:17">
      <c r="A1235">
        <v>1234</v>
      </c>
      <c r="B1235" s="17">
        <v>42963</v>
      </c>
      <c r="C1235" t="str">
        <f t="shared" si="114"/>
        <v>August</v>
      </c>
      <c r="D1235">
        <f t="shared" si="115"/>
        <v>2017</v>
      </c>
      <c r="E1235" t="s">
        <v>23</v>
      </c>
      <c r="F1235" t="s">
        <v>28</v>
      </c>
      <c r="G1235" t="s">
        <v>25</v>
      </c>
      <c r="H1235">
        <v>299</v>
      </c>
      <c r="I1235">
        <v>9</v>
      </c>
      <c r="J1235">
        <v>2691</v>
      </c>
      <c r="K1235">
        <f t="shared" si="116"/>
        <v>2691</v>
      </c>
      <c r="L1235" t="s">
        <v>31</v>
      </c>
      <c r="M1235">
        <f t="shared" si="117"/>
        <v>2</v>
      </c>
      <c r="N1235" t="s">
        <v>21</v>
      </c>
      <c r="O1235" t="s">
        <v>36</v>
      </c>
      <c r="P1235" t="str">
        <f t="shared" si="118"/>
        <v>4</v>
      </c>
      <c r="Q1235" t="str">
        <f t="shared" si="119"/>
        <v>2000-2999</v>
      </c>
    </row>
    <row r="1236" spans="1:17">
      <c r="A1236">
        <v>1235</v>
      </c>
      <c r="B1236" s="17">
        <v>42963</v>
      </c>
      <c r="C1236" t="str">
        <f t="shared" si="114"/>
        <v>August</v>
      </c>
      <c r="D1236">
        <f t="shared" si="115"/>
        <v>2017</v>
      </c>
      <c r="E1236" t="s">
        <v>17</v>
      </c>
      <c r="F1236" t="s">
        <v>39</v>
      </c>
      <c r="G1236" t="s">
        <v>30</v>
      </c>
      <c r="H1236">
        <v>99</v>
      </c>
      <c r="I1236">
        <v>8</v>
      </c>
      <c r="J1236">
        <v>792</v>
      </c>
      <c r="K1236">
        <f t="shared" si="116"/>
        <v>792</v>
      </c>
      <c r="L1236" t="s">
        <v>20</v>
      </c>
      <c r="M1236">
        <f t="shared" si="117"/>
        <v>1</v>
      </c>
      <c r="N1236" t="s">
        <v>21</v>
      </c>
      <c r="O1236" t="s">
        <v>36</v>
      </c>
      <c r="P1236" t="str">
        <f t="shared" si="118"/>
        <v>4</v>
      </c>
      <c r="Q1236" t="str">
        <f t="shared" si="119"/>
        <v>&lt;1000</v>
      </c>
    </row>
    <row r="1237" spans="1:17">
      <c r="A1237">
        <v>1236</v>
      </c>
      <c r="B1237" s="17">
        <v>42964</v>
      </c>
      <c r="C1237" t="str">
        <f t="shared" si="114"/>
        <v>August</v>
      </c>
      <c r="D1237">
        <f t="shared" si="115"/>
        <v>2017</v>
      </c>
      <c r="E1237" t="s">
        <v>17</v>
      </c>
      <c r="F1237" t="s">
        <v>18</v>
      </c>
      <c r="G1237" t="s">
        <v>30</v>
      </c>
      <c r="H1237">
        <v>99</v>
      </c>
      <c r="I1237">
        <v>7</v>
      </c>
      <c r="J1237">
        <v>693</v>
      </c>
      <c r="K1237">
        <f t="shared" si="116"/>
        <v>693</v>
      </c>
      <c r="L1237" t="s">
        <v>20</v>
      </c>
      <c r="M1237">
        <f t="shared" si="117"/>
        <v>1</v>
      </c>
      <c r="N1237" t="s">
        <v>21</v>
      </c>
      <c r="O1237" t="s">
        <v>38</v>
      </c>
      <c r="P1237" t="str">
        <f t="shared" si="118"/>
        <v>5</v>
      </c>
      <c r="Q1237" t="str">
        <f t="shared" si="119"/>
        <v>&lt;1000</v>
      </c>
    </row>
    <row r="1238" spans="1:17">
      <c r="A1238">
        <v>1237</v>
      </c>
      <c r="B1238" s="17">
        <v>42964</v>
      </c>
      <c r="C1238" t="str">
        <f t="shared" si="114"/>
        <v>August</v>
      </c>
      <c r="D1238">
        <f t="shared" si="115"/>
        <v>2017</v>
      </c>
      <c r="E1238" t="s">
        <v>27</v>
      </c>
      <c r="F1238" t="s">
        <v>18</v>
      </c>
      <c r="G1238" t="s">
        <v>25</v>
      </c>
      <c r="H1238">
        <v>299</v>
      </c>
      <c r="I1238">
        <v>5</v>
      </c>
      <c r="J1238">
        <v>1495</v>
      </c>
      <c r="K1238">
        <f t="shared" si="116"/>
        <v>1495</v>
      </c>
      <c r="L1238" t="s">
        <v>20</v>
      </c>
      <c r="M1238">
        <f t="shared" si="117"/>
        <v>1</v>
      </c>
      <c r="N1238" t="s">
        <v>21</v>
      </c>
      <c r="O1238" t="s">
        <v>36</v>
      </c>
      <c r="P1238" t="str">
        <f t="shared" si="118"/>
        <v>4</v>
      </c>
      <c r="Q1238" t="str">
        <f t="shared" si="119"/>
        <v>1000-1999</v>
      </c>
    </row>
    <row r="1239" spans="1:17">
      <c r="A1239">
        <v>1238</v>
      </c>
      <c r="B1239" s="17">
        <v>42964</v>
      </c>
      <c r="C1239" t="str">
        <f t="shared" si="114"/>
        <v>August</v>
      </c>
      <c r="D1239">
        <f t="shared" si="115"/>
        <v>2017</v>
      </c>
      <c r="E1239" t="s">
        <v>17</v>
      </c>
      <c r="F1239" t="s">
        <v>33</v>
      </c>
      <c r="G1239" t="s">
        <v>25</v>
      </c>
      <c r="H1239">
        <v>299</v>
      </c>
      <c r="I1239">
        <v>2</v>
      </c>
      <c r="J1239">
        <v>598</v>
      </c>
      <c r="K1239">
        <f t="shared" si="116"/>
        <v>598</v>
      </c>
      <c r="L1239" t="s">
        <v>20</v>
      </c>
      <c r="M1239">
        <f t="shared" si="117"/>
        <v>1</v>
      </c>
      <c r="N1239" t="s">
        <v>21</v>
      </c>
      <c r="O1239" t="s">
        <v>22</v>
      </c>
      <c r="P1239" t="str">
        <f t="shared" si="118"/>
        <v>2</v>
      </c>
      <c r="Q1239" t="str">
        <f t="shared" si="119"/>
        <v>&lt;1000</v>
      </c>
    </row>
    <row r="1240" spans="1:17">
      <c r="A1240">
        <v>1239</v>
      </c>
      <c r="B1240" s="17">
        <v>42965</v>
      </c>
      <c r="C1240" t="str">
        <f t="shared" si="114"/>
        <v>August</v>
      </c>
      <c r="D1240">
        <f t="shared" si="115"/>
        <v>2017</v>
      </c>
      <c r="E1240" t="s">
        <v>23</v>
      </c>
      <c r="F1240" t="s">
        <v>40</v>
      </c>
      <c r="G1240" t="s">
        <v>32</v>
      </c>
      <c r="H1240">
        <v>499</v>
      </c>
      <c r="I1240">
        <v>5</v>
      </c>
      <c r="J1240">
        <v>2495</v>
      </c>
      <c r="K1240">
        <f t="shared" si="116"/>
        <v>2495</v>
      </c>
      <c r="L1240" t="s">
        <v>31</v>
      </c>
      <c r="M1240">
        <f t="shared" si="117"/>
        <v>2</v>
      </c>
      <c r="N1240" t="s">
        <v>34</v>
      </c>
      <c r="O1240" t="s">
        <v>36</v>
      </c>
      <c r="P1240" t="str">
        <f t="shared" si="118"/>
        <v>4</v>
      </c>
      <c r="Q1240" t="str">
        <f t="shared" si="119"/>
        <v>2000-2999</v>
      </c>
    </row>
    <row r="1241" spans="1:17">
      <c r="A1241">
        <v>1240</v>
      </c>
      <c r="B1241" s="17">
        <v>42965</v>
      </c>
      <c r="C1241" t="str">
        <f t="shared" si="114"/>
        <v>August</v>
      </c>
      <c r="D1241">
        <f t="shared" si="115"/>
        <v>2017</v>
      </c>
      <c r="E1241" t="s">
        <v>27</v>
      </c>
      <c r="F1241" t="s">
        <v>24</v>
      </c>
      <c r="G1241" t="s">
        <v>37</v>
      </c>
      <c r="H1241">
        <v>399</v>
      </c>
      <c r="I1241">
        <v>10</v>
      </c>
      <c r="J1241">
        <v>3990</v>
      </c>
      <c r="K1241">
        <f t="shared" si="116"/>
        <v>3990</v>
      </c>
      <c r="L1241" t="s">
        <v>20</v>
      </c>
      <c r="M1241">
        <f t="shared" si="117"/>
        <v>1</v>
      </c>
      <c r="N1241" t="s">
        <v>21</v>
      </c>
      <c r="O1241" t="s">
        <v>36</v>
      </c>
      <c r="P1241" t="str">
        <f t="shared" si="118"/>
        <v>4</v>
      </c>
      <c r="Q1241" t="str">
        <f t="shared" si="119"/>
        <v>3000-3999</v>
      </c>
    </row>
    <row r="1242" spans="1:17">
      <c r="A1242">
        <v>1241</v>
      </c>
      <c r="B1242" s="17">
        <v>42965</v>
      </c>
      <c r="C1242" t="str">
        <f t="shared" si="114"/>
        <v>August</v>
      </c>
      <c r="D1242">
        <f t="shared" si="115"/>
        <v>2017</v>
      </c>
      <c r="E1242" t="s">
        <v>17</v>
      </c>
      <c r="F1242" t="s">
        <v>40</v>
      </c>
      <c r="G1242" t="s">
        <v>32</v>
      </c>
      <c r="H1242">
        <v>499</v>
      </c>
      <c r="I1242">
        <v>4</v>
      </c>
      <c r="J1242">
        <v>1996</v>
      </c>
      <c r="K1242">
        <f t="shared" si="116"/>
        <v>1996</v>
      </c>
      <c r="L1242" t="s">
        <v>20</v>
      </c>
      <c r="M1242">
        <f t="shared" si="117"/>
        <v>1</v>
      </c>
      <c r="N1242" t="s">
        <v>21</v>
      </c>
      <c r="O1242" t="s">
        <v>26</v>
      </c>
      <c r="P1242" t="str">
        <f t="shared" si="118"/>
        <v>1</v>
      </c>
      <c r="Q1242" t="str">
        <f t="shared" si="119"/>
        <v>1000-1999</v>
      </c>
    </row>
    <row r="1243" spans="1:17">
      <c r="A1243">
        <v>1242</v>
      </c>
      <c r="B1243" s="17">
        <v>42965</v>
      </c>
      <c r="C1243" t="str">
        <f t="shared" si="114"/>
        <v>August</v>
      </c>
      <c r="D1243">
        <f t="shared" si="115"/>
        <v>2017</v>
      </c>
      <c r="E1243" t="s">
        <v>23</v>
      </c>
      <c r="F1243" t="s">
        <v>24</v>
      </c>
      <c r="G1243" t="s">
        <v>25</v>
      </c>
      <c r="H1243">
        <v>299</v>
      </c>
      <c r="I1243">
        <v>10</v>
      </c>
      <c r="J1243">
        <v>2990</v>
      </c>
      <c r="K1243">
        <f t="shared" si="116"/>
        <v>2990</v>
      </c>
      <c r="L1243" t="s">
        <v>20</v>
      </c>
      <c r="M1243">
        <f t="shared" si="117"/>
        <v>1</v>
      </c>
      <c r="N1243" t="s">
        <v>21</v>
      </c>
      <c r="O1243" t="s">
        <v>29</v>
      </c>
      <c r="P1243" t="str">
        <f t="shared" si="118"/>
        <v>3</v>
      </c>
      <c r="Q1243" t="str">
        <f t="shared" si="119"/>
        <v>2000-2999</v>
      </c>
    </row>
    <row r="1244" spans="1:17">
      <c r="A1244">
        <v>1243</v>
      </c>
      <c r="B1244" s="17">
        <v>42965</v>
      </c>
      <c r="C1244" t="str">
        <f t="shared" si="114"/>
        <v>August</v>
      </c>
      <c r="D1244">
        <f t="shared" si="115"/>
        <v>2017</v>
      </c>
      <c r="E1244" t="s">
        <v>27</v>
      </c>
      <c r="F1244" t="s">
        <v>33</v>
      </c>
      <c r="G1244" t="s">
        <v>25</v>
      </c>
      <c r="H1244">
        <v>299</v>
      </c>
      <c r="I1244">
        <v>2</v>
      </c>
      <c r="J1244">
        <v>598</v>
      </c>
      <c r="K1244">
        <f t="shared" si="116"/>
        <v>598</v>
      </c>
      <c r="L1244" t="s">
        <v>20</v>
      </c>
      <c r="M1244">
        <f t="shared" si="117"/>
        <v>1</v>
      </c>
      <c r="N1244" t="s">
        <v>21</v>
      </c>
      <c r="O1244" t="s">
        <v>26</v>
      </c>
      <c r="P1244" t="str">
        <f t="shared" si="118"/>
        <v>1</v>
      </c>
      <c r="Q1244" t="str">
        <f t="shared" si="119"/>
        <v>&lt;1000</v>
      </c>
    </row>
    <row r="1245" spans="1:17">
      <c r="A1245">
        <v>1244</v>
      </c>
      <c r="B1245" s="17">
        <v>42965</v>
      </c>
      <c r="C1245" t="str">
        <f t="shared" si="114"/>
        <v>August</v>
      </c>
      <c r="D1245">
        <f t="shared" si="115"/>
        <v>2017</v>
      </c>
      <c r="E1245" t="s">
        <v>23</v>
      </c>
      <c r="F1245" t="s">
        <v>39</v>
      </c>
      <c r="G1245" t="s">
        <v>30</v>
      </c>
      <c r="H1245">
        <v>99</v>
      </c>
      <c r="I1245">
        <v>3</v>
      </c>
      <c r="J1245">
        <v>297</v>
      </c>
      <c r="K1245">
        <f t="shared" si="116"/>
        <v>297</v>
      </c>
      <c r="L1245" t="s">
        <v>20</v>
      </c>
      <c r="M1245">
        <f t="shared" si="117"/>
        <v>1</v>
      </c>
      <c r="N1245" t="s">
        <v>21</v>
      </c>
      <c r="O1245" t="s">
        <v>36</v>
      </c>
      <c r="P1245" t="str">
        <f t="shared" si="118"/>
        <v>4</v>
      </c>
      <c r="Q1245" t="str">
        <f t="shared" si="119"/>
        <v>&lt;1000</v>
      </c>
    </row>
    <row r="1246" spans="1:17">
      <c r="A1246">
        <v>1245</v>
      </c>
      <c r="B1246" s="17">
        <v>42965</v>
      </c>
      <c r="C1246" t="str">
        <f t="shared" si="114"/>
        <v>August</v>
      </c>
      <c r="D1246">
        <f t="shared" si="115"/>
        <v>2017</v>
      </c>
      <c r="E1246" t="s">
        <v>17</v>
      </c>
      <c r="F1246" t="s">
        <v>40</v>
      </c>
      <c r="G1246" t="s">
        <v>30</v>
      </c>
      <c r="H1246">
        <v>99</v>
      </c>
      <c r="I1246">
        <v>3</v>
      </c>
      <c r="J1246">
        <v>297</v>
      </c>
      <c r="K1246">
        <f t="shared" si="116"/>
        <v>297</v>
      </c>
      <c r="L1246" t="s">
        <v>20</v>
      </c>
      <c r="M1246">
        <f t="shared" si="117"/>
        <v>1</v>
      </c>
      <c r="N1246" t="s">
        <v>21</v>
      </c>
      <c r="O1246" t="s">
        <v>22</v>
      </c>
      <c r="P1246" t="str">
        <f t="shared" si="118"/>
        <v>2</v>
      </c>
      <c r="Q1246" t="str">
        <f t="shared" si="119"/>
        <v>&lt;1000</v>
      </c>
    </row>
    <row r="1247" spans="1:17">
      <c r="A1247">
        <v>1246</v>
      </c>
      <c r="B1247" s="17">
        <v>42965</v>
      </c>
      <c r="C1247" t="str">
        <f t="shared" si="114"/>
        <v>August</v>
      </c>
      <c r="D1247">
        <f t="shared" si="115"/>
        <v>2017</v>
      </c>
      <c r="E1247" t="s">
        <v>23</v>
      </c>
      <c r="F1247" t="s">
        <v>33</v>
      </c>
      <c r="G1247" t="s">
        <v>19</v>
      </c>
      <c r="H1247">
        <v>199</v>
      </c>
      <c r="I1247">
        <v>2</v>
      </c>
      <c r="J1247">
        <v>398</v>
      </c>
      <c r="K1247">
        <f t="shared" si="116"/>
        <v>398</v>
      </c>
      <c r="L1247" t="s">
        <v>31</v>
      </c>
      <c r="M1247">
        <f t="shared" si="117"/>
        <v>2</v>
      </c>
      <c r="N1247" t="s">
        <v>21</v>
      </c>
      <c r="O1247" t="s">
        <v>26</v>
      </c>
      <c r="P1247" t="str">
        <f t="shared" si="118"/>
        <v>1</v>
      </c>
      <c r="Q1247" t="str">
        <f t="shared" si="119"/>
        <v>&lt;1000</v>
      </c>
    </row>
    <row r="1248" spans="1:17">
      <c r="A1248">
        <v>1247</v>
      </c>
      <c r="B1248" s="17">
        <v>42965</v>
      </c>
      <c r="C1248" t="str">
        <f t="shared" si="114"/>
        <v>August</v>
      </c>
      <c r="D1248">
        <f t="shared" si="115"/>
        <v>2017</v>
      </c>
      <c r="E1248" t="s">
        <v>17</v>
      </c>
      <c r="F1248" t="s">
        <v>24</v>
      </c>
      <c r="G1248" t="s">
        <v>32</v>
      </c>
      <c r="H1248">
        <v>499</v>
      </c>
      <c r="I1248">
        <v>10</v>
      </c>
      <c r="J1248">
        <v>4990</v>
      </c>
      <c r="K1248">
        <f t="shared" si="116"/>
        <v>4990</v>
      </c>
      <c r="L1248" t="s">
        <v>20</v>
      </c>
      <c r="M1248">
        <f t="shared" si="117"/>
        <v>1</v>
      </c>
      <c r="N1248" t="s">
        <v>21</v>
      </c>
      <c r="O1248" t="s">
        <v>36</v>
      </c>
      <c r="P1248" t="str">
        <f t="shared" si="118"/>
        <v>4</v>
      </c>
      <c r="Q1248" t="str">
        <f t="shared" si="119"/>
        <v>&gt;4000</v>
      </c>
    </row>
    <row r="1249" spans="1:17">
      <c r="A1249">
        <v>1248</v>
      </c>
      <c r="B1249" s="17">
        <v>42965</v>
      </c>
      <c r="C1249" t="str">
        <f t="shared" si="114"/>
        <v>August</v>
      </c>
      <c r="D1249">
        <f t="shared" si="115"/>
        <v>2017</v>
      </c>
      <c r="E1249" t="s">
        <v>27</v>
      </c>
      <c r="F1249" t="s">
        <v>39</v>
      </c>
      <c r="G1249" t="s">
        <v>37</v>
      </c>
      <c r="H1249">
        <v>399</v>
      </c>
      <c r="I1249">
        <v>4</v>
      </c>
      <c r="J1249">
        <v>1596</v>
      </c>
      <c r="K1249">
        <f t="shared" si="116"/>
        <v>1596</v>
      </c>
      <c r="L1249" t="s">
        <v>31</v>
      </c>
      <c r="M1249">
        <f t="shared" si="117"/>
        <v>2</v>
      </c>
      <c r="N1249" t="s">
        <v>21</v>
      </c>
      <c r="O1249" t="s">
        <v>29</v>
      </c>
      <c r="P1249" t="str">
        <f t="shared" si="118"/>
        <v>3</v>
      </c>
      <c r="Q1249" t="str">
        <f t="shared" si="119"/>
        <v>1000-1999</v>
      </c>
    </row>
    <row r="1250" spans="1:17">
      <c r="A1250">
        <v>1249</v>
      </c>
      <c r="B1250" s="17">
        <v>42965</v>
      </c>
      <c r="C1250" t="str">
        <f t="shared" si="114"/>
        <v>August</v>
      </c>
      <c r="D1250">
        <f t="shared" si="115"/>
        <v>2017</v>
      </c>
      <c r="E1250" t="s">
        <v>27</v>
      </c>
      <c r="F1250" t="s">
        <v>24</v>
      </c>
      <c r="G1250" t="s">
        <v>19</v>
      </c>
      <c r="H1250">
        <v>199</v>
      </c>
      <c r="I1250">
        <v>1</v>
      </c>
      <c r="J1250">
        <v>199</v>
      </c>
      <c r="K1250">
        <f t="shared" si="116"/>
        <v>199</v>
      </c>
      <c r="L1250" t="s">
        <v>20</v>
      </c>
      <c r="M1250">
        <f t="shared" si="117"/>
        <v>1</v>
      </c>
      <c r="N1250" t="s">
        <v>21</v>
      </c>
      <c r="O1250" t="s">
        <v>36</v>
      </c>
      <c r="P1250" t="str">
        <f t="shared" si="118"/>
        <v>4</v>
      </c>
      <c r="Q1250" t="str">
        <f t="shared" si="119"/>
        <v>&lt;1000</v>
      </c>
    </row>
    <row r="1251" spans="1:17">
      <c r="A1251">
        <v>1250</v>
      </c>
      <c r="B1251" s="17">
        <v>42965</v>
      </c>
      <c r="C1251" t="str">
        <f t="shared" si="114"/>
        <v>August</v>
      </c>
      <c r="D1251">
        <f t="shared" si="115"/>
        <v>2017</v>
      </c>
      <c r="E1251" t="s">
        <v>23</v>
      </c>
      <c r="F1251" t="s">
        <v>24</v>
      </c>
      <c r="G1251" t="s">
        <v>19</v>
      </c>
      <c r="H1251">
        <v>199</v>
      </c>
      <c r="I1251">
        <v>7</v>
      </c>
      <c r="J1251">
        <v>1393</v>
      </c>
      <c r="K1251">
        <f t="shared" si="116"/>
        <v>1393</v>
      </c>
      <c r="L1251" t="s">
        <v>20</v>
      </c>
      <c r="M1251">
        <f t="shared" si="117"/>
        <v>1</v>
      </c>
      <c r="N1251" t="s">
        <v>21</v>
      </c>
      <c r="O1251" t="s">
        <v>29</v>
      </c>
      <c r="P1251" t="str">
        <f t="shared" si="118"/>
        <v>3</v>
      </c>
      <c r="Q1251" t="str">
        <f t="shared" si="119"/>
        <v>1000-1999</v>
      </c>
    </row>
    <row r="1252" spans="1:17">
      <c r="A1252">
        <v>1251</v>
      </c>
      <c r="B1252" s="17">
        <v>42965</v>
      </c>
      <c r="C1252" t="str">
        <f t="shared" si="114"/>
        <v>August</v>
      </c>
      <c r="D1252">
        <f t="shared" si="115"/>
        <v>2017</v>
      </c>
      <c r="E1252" t="s">
        <v>17</v>
      </c>
      <c r="F1252" t="s">
        <v>33</v>
      </c>
      <c r="G1252" t="s">
        <v>30</v>
      </c>
      <c r="H1252">
        <v>99</v>
      </c>
      <c r="I1252">
        <v>6</v>
      </c>
      <c r="J1252">
        <v>594</v>
      </c>
      <c r="K1252">
        <f t="shared" si="116"/>
        <v>594</v>
      </c>
      <c r="L1252" t="s">
        <v>20</v>
      </c>
      <c r="M1252">
        <f t="shared" si="117"/>
        <v>1</v>
      </c>
      <c r="N1252" t="s">
        <v>34</v>
      </c>
      <c r="O1252" t="s">
        <v>29</v>
      </c>
      <c r="P1252" t="str">
        <f t="shared" si="118"/>
        <v>3</v>
      </c>
      <c r="Q1252" t="str">
        <f t="shared" si="119"/>
        <v>&lt;1000</v>
      </c>
    </row>
    <row r="1253" spans="1:17">
      <c r="A1253">
        <v>1252</v>
      </c>
      <c r="B1253" s="17">
        <v>42965</v>
      </c>
      <c r="C1253" t="str">
        <f t="shared" si="114"/>
        <v>August</v>
      </c>
      <c r="D1253">
        <f t="shared" si="115"/>
        <v>2017</v>
      </c>
      <c r="E1253" t="s">
        <v>17</v>
      </c>
      <c r="F1253" t="s">
        <v>40</v>
      </c>
      <c r="G1253" t="s">
        <v>25</v>
      </c>
      <c r="H1253">
        <v>299</v>
      </c>
      <c r="I1253">
        <v>2</v>
      </c>
      <c r="J1253">
        <v>598</v>
      </c>
      <c r="K1253">
        <f t="shared" si="116"/>
        <v>598</v>
      </c>
      <c r="L1253" t="s">
        <v>31</v>
      </c>
      <c r="M1253">
        <f t="shared" si="117"/>
        <v>2</v>
      </c>
      <c r="N1253" t="s">
        <v>21</v>
      </c>
      <c r="O1253" t="s">
        <v>22</v>
      </c>
      <c r="P1253" t="str">
        <f t="shared" si="118"/>
        <v>2</v>
      </c>
      <c r="Q1253" t="str">
        <f t="shared" si="119"/>
        <v>&lt;1000</v>
      </c>
    </row>
    <row r="1254" spans="1:17">
      <c r="A1254">
        <v>1253</v>
      </c>
      <c r="B1254" s="17">
        <v>42965</v>
      </c>
      <c r="C1254" t="str">
        <f t="shared" si="114"/>
        <v>August</v>
      </c>
      <c r="D1254">
        <f t="shared" si="115"/>
        <v>2017</v>
      </c>
      <c r="E1254" t="s">
        <v>17</v>
      </c>
      <c r="F1254" t="s">
        <v>39</v>
      </c>
      <c r="G1254" t="s">
        <v>19</v>
      </c>
      <c r="H1254">
        <v>199</v>
      </c>
      <c r="I1254">
        <v>7</v>
      </c>
      <c r="J1254">
        <v>1393</v>
      </c>
      <c r="K1254">
        <f t="shared" si="116"/>
        <v>1393</v>
      </c>
      <c r="L1254" t="s">
        <v>31</v>
      </c>
      <c r="M1254">
        <f t="shared" si="117"/>
        <v>2</v>
      </c>
      <c r="N1254" t="s">
        <v>34</v>
      </c>
      <c r="O1254" t="s">
        <v>26</v>
      </c>
      <c r="P1254" t="str">
        <f t="shared" si="118"/>
        <v>1</v>
      </c>
      <c r="Q1254" t="str">
        <f t="shared" si="119"/>
        <v>1000-1999</v>
      </c>
    </row>
    <row r="1255" spans="1:17">
      <c r="A1255">
        <v>1254</v>
      </c>
      <c r="B1255" s="17">
        <v>42965</v>
      </c>
      <c r="C1255" t="str">
        <f t="shared" si="114"/>
        <v>August</v>
      </c>
      <c r="D1255">
        <f t="shared" si="115"/>
        <v>2017</v>
      </c>
      <c r="E1255" t="s">
        <v>27</v>
      </c>
      <c r="F1255" t="s">
        <v>28</v>
      </c>
      <c r="G1255" t="s">
        <v>19</v>
      </c>
      <c r="H1255">
        <v>199</v>
      </c>
      <c r="I1255">
        <v>4</v>
      </c>
      <c r="J1255">
        <v>796</v>
      </c>
      <c r="K1255">
        <f t="shared" si="116"/>
        <v>796</v>
      </c>
      <c r="L1255" t="s">
        <v>20</v>
      </c>
      <c r="M1255">
        <f t="shared" si="117"/>
        <v>1</v>
      </c>
      <c r="N1255" t="s">
        <v>21</v>
      </c>
      <c r="O1255" t="s">
        <v>29</v>
      </c>
      <c r="P1255" t="str">
        <f t="shared" si="118"/>
        <v>3</v>
      </c>
      <c r="Q1255" t="str">
        <f t="shared" si="119"/>
        <v>&lt;1000</v>
      </c>
    </row>
    <row r="1256" spans="1:17">
      <c r="A1256">
        <v>1255</v>
      </c>
      <c r="B1256" s="17">
        <v>42965</v>
      </c>
      <c r="C1256" t="str">
        <f t="shared" si="114"/>
        <v>August</v>
      </c>
      <c r="D1256">
        <f t="shared" si="115"/>
        <v>2017</v>
      </c>
      <c r="E1256" t="s">
        <v>17</v>
      </c>
      <c r="F1256" t="s">
        <v>35</v>
      </c>
      <c r="G1256" t="s">
        <v>25</v>
      </c>
      <c r="H1256">
        <v>299</v>
      </c>
      <c r="I1256">
        <v>10</v>
      </c>
      <c r="J1256">
        <v>2990</v>
      </c>
      <c r="K1256">
        <f t="shared" si="116"/>
        <v>2990</v>
      </c>
      <c r="L1256" t="s">
        <v>31</v>
      </c>
      <c r="M1256">
        <f t="shared" si="117"/>
        <v>2</v>
      </c>
      <c r="N1256" t="s">
        <v>21</v>
      </c>
      <c r="O1256" t="s">
        <v>22</v>
      </c>
      <c r="P1256" t="str">
        <f t="shared" si="118"/>
        <v>2</v>
      </c>
      <c r="Q1256" t="str">
        <f t="shared" si="119"/>
        <v>2000-2999</v>
      </c>
    </row>
    <row r="1257" spans="1:17">
      <c r="A1257">
        <v>1256</v>
      </c>
      <c r="B1257" s="17">
        <v>42965</v>
      </c>
      <c r="C1257" t="str">
        <f t="shared" si="114"/>
        <v>August</v>
      </c>
      <c r="D1257">
        <f t="shared" si="115"/>
        <v>2017</v>
      </c>
      <c r="E1257" t="s">
        <v>27</v>
      </c>
      <c r="F1257" t="s">
        <v>28</v>
      </c>
      <c r="G1257" t="s">
        <v>30</v>
      </c>
      <c r="H1257">
        <v>99</v>
      </c>
      <c r="I1257">
        <v>7</v>
      </c>
      <c r="J1257">
        <v>693</v>
      </c>
      <c r="K1257">
        <f t="shared" si="116"/>
        <v>693</v>
      </c>
      <c r="L1257" t="s">
        <v>31</v>
      </c>
      <c r="M1257">
        <f t="shared" si="117"/>
        <v>2</v>
      </c>
      <c r="N1257" t="s">
        <v>21</v>
      </c>
      <c r="O1257" t="s">
        <v>29</v>
      </c>
      <c r="P1257" t="str">
        <f t="shared" si="118"/>
        <v>3</v>
      </c>
      <c r="Q1257" t="str">
        <f t="shared" si="119"/>
        <v>&lt;1000</v>
      </c>
    </row>
    <row r="1258" spans="1:17">
      <c r="A1258">
        <v>1257</v>
      </c>
      <c r="B1258" s="17">
        <v>42965</v>
      </c>
      <c r="C1258" t="str">
        <f t="shared" si="114"/>
        <v>August</v>
      </c>
      <c r="D1258">
        <f t="shared" si="115"/>
        <v>2017</v>
      </c>
      <c r="E1258" t="s">
        <v>17</v>
      </c>
      <c r="F1258" t="s">
        <v>39</v>
      </c>
      <c r="G1258" t="s">
        <v>19</v>
      </c>
      <c r="H1258">
        <v>199</v>
      </c>
      <c r="I1258">
        <v>1</v>
      </c>
      <c r="J1258">
        <v>199</v>
      </c>
      <c r="K1258">
        <f t="shared" si="116"/>
        <v>199</v>
      </c>
      <c r="L1258" t="s">
        <v>20</v>
      </c>
      <c r="M1258">
        <f t="shared" si="117"/>
        <v>1</v>
      </c>
      <c r="N1258" t="s">
        <v>21</v>
      </c>
      <c r="O1258" t="s">
        <v>36</v>
      </c>
      <c r="P1258" t="str">
        <f t="shared" si="118"/>
        <v>4</v>
      </c>
      <c r="Q1258" t="str">
        <f t="shared" si="119"/>
        <v>&lt;1000</v>
      </c>
    </row>
    <row r="1259" spans="1:17">
      <c r="A1259">
        <v>1258</v>
      </c>
      <c r="B1259" s="17">
        <v>42965</v>
      </c>
      <c r="C1259" t="str">
        <f t="shared" si="114"/>
        <v>August</v>
      </c>
      <c r="D1259">
        <f t="shared" si="115"/>
        <v>2017</v>
      </c>
      <c r="E1259" t="s">
        <v>27</v>
      </c>
      <c r="F1259" t="s">
        <v>39</v>
      </c>
      <c r="G1259" t="s">
        <v>19</v>
      </c>
      <c r="H1259">
        <v>199</v>
      </c>
      <c r="I1259">
        <v>1</v>
      </c>
      <c r="J1259">
        <v>199</v>
      </c>
      <c r="K1259">
        <f t="shared" si="116"/>
        <v>199</v>
      </c>
      <c r="L1259" t="s">
        <v>20</v>
      </c>
      <c r="M1259">
        <f t="shared" si="117"/>
        <v>1</v>
      </c>
      <c r="N1259" t="s">
        <v>21</v>
      </c>
      <c r="O1259" t="s">
        <v>26</v>
      </c>
      <c r="P1259" t="str">
        <f t="shared" si="118"/>
        <v>1</v>
      </c>
      <c r="Q1259" t="str">
        <f t="shared" si="119"/>
        <v>&lt;1000</v>
      </c>
    </row>
    <row r="1260" spans="1:17">
      <c r="A1260">
        <v>1259</v>
      </c>
      <c r="B1260" s="17">
        <v>42965</v>
      </c>
      <c r="C1260" t="str">
        <f t="shared" si="114"/>
        <v>August</v>
      </c>
      <c r="D1260">
        <f t="shared" si="115"/>
        <v>2017</v>
      </c>
      <c r="E1260" t="s">
        <v>23</v>
      </c>
      <c r="F1260" t="s">
        <v>28</v>
      </c>
      <c r="G1260" t="s">
        <v>25</v>
      </c>
      <c r="H1260">
        <v>299</v>
      </c>
      <c r="I1260">
        <v>1</v>
      </c>
      <c r="J1260">
        <v>299</v>
      </c>
      <c r="K1260">
        <f t="shared" si="116"/>
        <v>299</v>
      </c>
      <c r="L1260" t="s">
        <v>20</v>
      </c>
      <c r="M1260">
        <f t="shared" si="117"/>
        <v>1</v>
      </c>
      <c r="N1260" t="s">
        <v>21</v>
      </c>
      <c r="O1260" t="s">
        <v>29</v>
      </c>
      <c r="P1260" t="str">
        <f t="shared" si="118"/>
        <v>3</v>
      </c>
      <c r="Q1260" t="str">
        <f t="shared" si="119"/>
        <v>&lt;1000</v>
      </c>
    </row>
    <row r="1261" spans="1:17">
      <c r="A1261">
        <v>1260</v>
      </c>
      <c r="B1261" s="17">
        <v>42965</v>
      </c>
      <c r="C1261" t="str">
        <f t="shared" si="114"/>
        <v>August</v>
      </c>
      <c r="D1261">
        <f t="shared" si="115"/>
        <v>2017</v>
      </c>
      <c r="E1261" t="s">
        <v>27</v>
      </c>
      <c r="F1261" t="s">
        <v>39</v>
      </c>
      <c r="G1261" t="s">
        <v>25</v>
      </c>
      <c r="H1261">
        <v>299</v>
      </c>
      <c r="I1261">
        <v>7</v>
      </c>
      <c r="J1261">
        <v>2093</v>
      </c>
      <c r="K1261">
        <f t="shared" si="116"/>
        <v>2093</v>
      </c>
      <c r="L1261" t="s">
        <v>20</v>
      </c>
      <c r="M1261">
        <f t="shared" si="117"/>
        <v>1</v>
      </c>
      <c r="N1261" t="s">
        <v>34</v>
      </c>
      <c r="O1261" t="s">
        <v>38</v>
      </c>
      <c r="P1261" t="str">
        <f t="shared" si="118"/>
        <v>5</v>
      </c>
      <c r="Q1261" t="str">
        <f t="shared" si="119"/>
        <v>2000-2999</v>
      </c>
    </row>
    <row r="1262" spans="1:17">
      <c r="A1262">
        <v>1261</v>
      </c>
      <c r="B1262" s="17">
        <v>42965</v>
      </c>
      <c r="C1262" t="str">
        <f t="shared" si="114"/>
        <v>August</v>
      </c>
      <c r="D1262">
        <f t="shared" si="115"/>
        <v>2017</v>
      </c>
      <c r="E1262" t="s">
        <v>23</v>
      </c>
      <c r="F1262" t="s">
        <v>28</v>
      </c>
      <c r="G1262" t="s">
        <v>25</v>
      </c>
      <c r="H1262">
        <v>299</v>
      </c>
      <c r="I1262">
        <v>2</v>
      </c>
      <c r="J1262">
        <v>598</v>
      </c>
      <c r="K1262">
        <f t="shared" si="116"/>
        <v>598</v>
      </c>
      <c r="L1262" t="s">
        <v>31</v>
      </c>
      <c r="M1262">
        <f t="shared" si="117"/>
        <v>2</v>
      </c>
      <c r="N1262" t="s">
        <v>21</v>
      </c>
      <c r="O1262" t="s">
        <v>22</v>
      </c>
      <c r="P1262" t="str">
        <f t="shared" si="118"/>
        <v>2</v>
      </c>
      <c r="Q1262" t="str">
        <f t="shared" si="119"/>
        <v>&lt;1000</v>
      </c>
    </row>
    <row r="1263" spans="1:17">
      <c r="A1263">
        <v>1262</v>
      </c>
      <c r="B1263" s="17">
        <v>42965</v>
      </c>
      <c r="C1263" t="str">
        <f t="shared" si="114"/>
        <v>August</v>
      </c>
      <c r="D1263">
        <f t="shared" si="115"/>
        <v>2017</v>
      </c>
      <c r="E1263" t="s">
        <v>23</v>
      </c>
      <c r="F1263" t="s">
        <v>39</v>
      </c>
      <c r="G1263" t="s">
        <v>19</v>
      </c>
      <c r="H1263">
        <v>199</v>
      </c>
      <c r="I1263">
        <v>9</v>
      </c>
      <c r="J1263">
        <v>1791</v>
      </c>
      <c r="K1263">
        <f t="shared" si="116"/>
        <v>1791</v>
      </c>
      <c r="L1263" t="s">
        <v>20</v>
      </c>
      <c r="M1263">
        <f t="shared" si="117"/>
        <v>1</v>
      </c>
      <c r="N1263" t="s">
        <v>21</v>
      </c>
      <c r="O1263" t="s">
        <v>38</v>
      </c>
      <c r="P1263" t="str">
        <f t="shared" si="118"/>
        <v>5</v>
      </c>
      <c r="Q1263" t="str">
        <f t="shared" si="119"/>
        <v>1000-1999</v>
      </c>
    </row>
    <row r="1264" spans="1:17">
      <c r="A1264">
        <v>1263</v>
      </c>
      <c r="B1264" s="17">
        <v>42965</v>
      </c>
      <c r="C1264" t="str">
        <f t="shared" si="114"/>
        <v>August</v>
      </c>
      <c r="D1264">
        <f t="shared" si="115"/>
        <v>2017</v>
      </c>
      <c r="E1264" t="s">
        <v>27</v>
      </c>
      <c r="F1264" t="s">
        <v>33</v>
      </c>
      <c r="G1264" t="s">
        <v>30</v>
      </c>
      <c r="H1264">
        <v>99</v>
      </c>
      <c r="I1264">
        <v>8</v>
      </c>
      <c r="J1264">
        <v>792</v>
      </c>
      <c r="K1264">
        <f t="shared" si="116"/>
        <v>792</v>
      </c>
      <c r="L1264" t="s">
        <v>31</v>
      </c>
      <c r="M1264">
        <f t="shared" si="117"/>
        <v>2</v>
      </c>
      <c r="N1264" t="s">
        <v>21</v>
      </c>
      <c r="O1264" t="s">
        <v>29</v>
      </c>
      <c r="P1264" t="str">
        <f t="shared" si="118"/>
        <v>3</v>
      </c>
      <c r="Q1264" t="str">
        <f t="shared" si="119"/>
        <v>&lt;1000</v>
      </c>
    </row>
    <row r="1265" spans="1:17">
      <c r="A1265">
        <v>1264</v>
      </c>
      <c r="B1265" s="17">
        <v>42965</v>
      </c>
      <c r="C1265" t="str">
        <f t="shared" si="114"/>
        <v>August</v>
      </c>
      <c r="D1265">
        <f t="shared" si="115"/>
        <v>2017</v>
      </c>
      <c r="E1265" t="s">
        <v>23</v>
      </c>
      <c r="F1265" t="s">
        <v>39</v>
      </c>
      <c r="G1265" t="s">
        <v>37</v>
      </c>
      <c r="H1265">
        <v>399</v>
      </c>
      <c r="I1265">
        <v>2</v>
      </c>
      <c r="J1265">
        <v>798</v>
      </c>
      <c r="K1265">
        <f t="shared" si="116"/>
        <v>798</v>
      </c>
      <c r="L1265" t="s">
        <v>20</v>
      </c>
      <c r="M1265">
        <f t="shared" si="117"/>
        <v>1</v>
      </c>
      <c r="N1265" t="s">
        <v>21</v>
      </c>
      <c r="O1265" t="s">
        <v>36</v>
      </c>
      <c r="P1265" t="str">
        <f t="shared" si="118"/>
        <v>4</v>
      </c>
      <c r="Q1265" t="str">
        <f t="shared" si="119"/>
        <v>&lt;1000</v>
      </c>
    </row>
    <row r="1266" spans="1:17">
      <c r="A1266">
        <v>1265</v>
      </c>
      <c r="B1266" s="17">
        <v>42965</v>
      </c>
      <c r="C1266" t="str">
        <f t="shared" si="114"/>
        <v>August</v>
      </c>
      <c r="D1266">
        <f t="shared" si="115"/>
        <v>2017</v>
      </c>
      <c r="E1266" t="s">
        <v>27</v>
      </c>
      <c r="F1266" t="s">
        <v>33</v>
      </c>
      <c r="G1266" t="s">
        <v>37</v>
      </c>
      <c r="H1266">
        <v>399</v>
      </c>
      <c r="I1266">
        <v>8</v>
      </c>
      <c r="J1266">
        <v>3192</v>
      </c>
      <c r="K1266">
        <f t="shared" si="116"/>
        <v>3192</v>
      </c>
      <c r="L1266" t="s">
        <v>20</v>
      </c>
      <c r="M1266">
        <f t="shared" si="117"/>
        <v>1</v>
      </c>
      <c r="N1266" t="s">
        <v>21</v>
      </c>
      <c r="O1266" t="s">
        <v>36</v>
      </c>
      <c r="P1266" t="str">
        <f t="shared" si="118"/>
        <v>4</v>
      </c>
      <c r="Q1266" t="str">
        <f t="shared" si="119"/>
        <v>3000-3999</v>
      </c>
    </row>
    <row r="1267" spans="1:17">
      <c r="A1267">
        <v>1266</v>
      </c>
      <c r="B1267" s="17">
        <v>42966</v>
      </c>
      <c r="C1267" t="str">
        <f t="shared" si="114"/>
        <v>August</v>
      </c>
      <c r="D1267">
        <f t="shared" si="115"/>
        <v>2017</v>
      </c>
      <c r="E1267" t="s">
        <v>23</v>
      </c>
      <c r="F1267" t="s">
        <v>39</v>
      </c>
      <c r="G1267" t="s">
        <v>25</v>
      </c>
      <c r="H1267">
        <v>299</v>
      </c>
      <c r="I1267">
        <v>5</v>
      </c>
      <c r="J1267">
        <v>1495</v>
      </c>
      <c r="K1267">
        <f t="shared" si="116"/>
        <v>1495</v>
      </c>
      <c r="L1267" t="s">
        <v>20</v>
      </c>
      <c r="M1267">
        <f t="shared" si="117"/>
        <v>1</v>
      </c>
      <c r="N1267" t="s">
        <v>21</v>
      </c>
      <c r="O1267" t="s">
        <v>29</v>
      </c>
      <c r="P1267" t="str">
        <f t="shared" si="118"/>
        <v>3</v>
      </c>
      <c r="Q1267" t="str">
        <f t="shared" si="119"/>
        <v>1000-1999</v>
      </c>
    </row>
    <row r="1268" spans="1:17">
      <c r="A1268">
        <v>1267</v>
      </c>
      <c r="B1268" s="17">
        <v>42966</v>
      </c>
      <c r="C1268" t="str">
        <f t="shared" si="114"/>
        <v>August</v>
      </c>
      <c r="D1268">
        <f t="shared" si="115"/>
        <v>2017</v>
      </c>
      <c r="E1268" t="s">
        <v>17</v>
      </c>
      <c r="F1268" t="s">
        <v>35</v>
      </c>
      <c r="G1268" t="s">
        <v>32</v>
      </c>
      <c r="H1268">
        <v>499</v>
      </c>
      <c r="I1268">
        <v>1</v>
      </c>
      <c r="J1268">
        <v>499</v>
      </c>
      <c r="K1268">
        <f t="shared" si="116"/>
        <v>499</v>
      </c>
      <c r="L1268" t="s">
        <v>20</v>
      </c>
      <c r="M1268">
        <f t="shared" si="117"/>
        <v>1</v>
      </c>
      <c r="N1268" t="s">
        <v>21</v>
      </c>
      <c r="O1268" t="s">
        <v>29</v>
      </c>
      <c r="P1268" t="str">
        <f t="shared" si="118"/>
        <v>3</v>
      </c>
      <c r="Q1268" t="str">
        <f t="shared" si="119"/>
        <v>&lt;1000</v>
      </c>
    </row>
    <row r="1269" spans="1:17">
      <c r="A1269">
        <v>1268</v>
      </c>
      <c r="B1269" s="17">
        <v>42967</v>
      </c>
      <c r="C1269" t="str">
        <f t="shared" si="114"/>
        <v>August</v>
      </c>
      <c r="D1269">
        <f t="shared" si="115"/>
        <v>2017</v>
      </c>
      <c r="E1269" t="s">
        <v>17</v>
      </c>
      <c r="F1269" t="s">
        <v>35</v>
      </c>
      <c r="G1269" t="s">
        <v>37</v>
      </c>
      <c r="H1269">
        <v>399</v>
      </c>
      <c r="I1269">
        <v>10</v>
      </c>
      <c r="J1269">
        <v>3990</v>
      </c>
      <c r="K1269">
        <f t="shared" si="116"/>
        <v>3990</v>
      </c>
      <c r="L1269" t="s">
        <v>20</v>
      </c>
      <c r="M1269">
        <f t="shared" si="117"/>
        <v>1</v>
      </c>
      <c r="N1269" t="s">
        <v>21</v>
      </c>
      <c r="O1269" t="s">
        <v>29</v>
      </c>
      <c r="P1269" t="str">
        <f t="shared" si="118"/>
        <v>3</v>
      </c>
      <c r="Q1269" t="str">
        <f t="shared" si="119"/>
        <v>3000-3999</v>
      </c>
    </row>
    <row r="1270" spans="1:17">
      <c r="A1270">
        <v>1269</v>
      </c>
      <c r="B1270" s="17">
        <v>42968</v>
      </c>
      <c r="C1270" t="str">
        <f t="shared" si="114"/>
        <v>August</v>
      </c>
      <c r="D1270">
        <f t="shared" si="115"/>
        <v>2017</v>
      </c>
      <c r="E1270" t="s">
        <v>27</v>
      </c>
      <c r="F1270" t="s">
        <v>33</v>
      </c>
      <c r="G1270" t="s">
        <v>30</v>
      </c>
      <c r="H1270">
        <v>99</v>
      </c>
      <c r="I1270">
        <v>9</v>
      </c>
      <c r="J1270">
        <v>891</v>
      </c>
      <c r="K1270">
        <f t="shared" si="116"/>
        <v>891</v>
      </c>
      <c r="L1270" t="s">
        <v>20</v>
      </c>
      <c r="M1270">
        <f t="shared" si="117"/>
        <v>1</v>
      </c>
      <c r="N1270" t="s">
        <v>21</v>
      </c>
      <c r="O1270" t="s">
        <v>22</v>
      </c>
      <c r="P1270" t="str">
        <f t="shared" si="118"/>
        <v>2</v>
      </c>
      <c r="Q1270" t="str">
        <f t="shared" si="119"/>
        <v>&lt;1000</v>
      </c>
    </row>
    <row r="1271" spans="1:17">
      <c r="A1271">
        <v>1270</v>
      </c>
      <c r="B1271" s="17">
        <v>42968</v>
      </c>
      <c r="C1271" t="str">
        <f t="shared" si="114"/>
        <v>August</v>
      </c>
      <c r="D1271">
        <f t="shared" si="115"/>
        <v>2017</v>
      </c>
      <c r="E1271" t="s">
        <v>27</v>
      </c>
      <c r="F1271" t="s">
        <v>35</v>
      </c>
      <c r="G1271" t="s">
        <v>37</v>
      </c>
      <c r="H1271">
        <v>399</v>
      </c>
      <c r="I1271">
        <v>10</v>
      </c>
      <c r="J1271">
        <v>3990</v>
      </c>
      <c r="K1271">
        <f t="shared" si="116"/>
        <v>3990</v>
      </c>
      <c r="L1271" t="s">
        <v>20</v>
      </c>
      <c r="M1271">
        <f t="shared" si="117"/>
        <v>1</v>
      </c>
      <c r="N1271" t="s">
        <v>21</v>
      </c>
      <c r="O1271" t="s">
        <v>29</v>
      </c>
      <c r="P1271" t="str">
        <f t="shared" si="118"/>
        <v>3</v>
      </c>
      <c r="Q1271" t="str">
        <f t="shared" si="119"/>
        <v>3000-3999</v>
      </c>
    </row>
    <row r="1272" spans="1:17">
      <c r="A1272">
        <v>1271</v>
      </c>
      <c r="B1272" s="17">
        <v>42968</v>
      </c>
      <c r="C1272" t="str">
        <f t="shared" si="114"/>
        <v>August</v>
      </c>
      <c r="D1272">
        <f t="shared" si="115"/>
        <v>2017</v>
      </c>
      <c r="E1272" t="s">
        <v>23</v>
      </c>
      <c r="F1272" t="s">
        <v>28</v>
      </c>
      <c r="G1272" t="s">
        <v>37</v>
      </c>
      <c r="H1272">
        <v>399</v>
      </c>
      <c r="I1272">
        <v>7</v>
      </c>
      <c r="J1272">
        <v>2793</v>
      </c>
      <c r="K1272">
        <f t="shared" si="116"/>
        <v>2793</v>
      </c>
      <c r="L1272" t="s">
        <v>20</v>
      </c>
      <c r="M1272">
        <f t="shared" si="117"/>
        <v>1</v>
      </c>
      <c r="N1272" t="s">
        <v>21</v>
      </c>
      <c r="O1272" t="s">
        <v>36</v>
      </c>
      <c r="P1272" t="str">
        <f t="shared" si="118"/>
        <v>4</v>
      </c>
      <c r="Q1272" t="str">
        <f t="shared" si="119"/>
        <v>2000-2999</v>
      </c>
    </row>
    <row r="1273" spans="1:17">
      <c r="A1273">
        <v>1272</v>
      </c>
      <c r="B1273" s="17">
        <v>42968</v>
      </c>
      <c r="C1273" t="str">
        <f t="shared" si="114"/>
        <v>August</v>
      </c>
      <c r="D1273">
        <f t="shared" si="115"/>
        <v>2017</v>
      </c>
      <c r="E1273" t="s">
        <v>23</v>
      </c>
      <c r="F1273" t="s">
        <v>39</v>
      </c>
      <c r="G1273" t="s">
        <v>30</v>
      </c>
      <c r="H1273">
        <v>99</v>
      </c>
      <c r="I1273">
        <v>1</v>
      </c>
      <c r="J1273">
        <v>99</v>
      </c>
      <c r="K1273">
        <f t="shared" si="116"/>
        <v>99</v>
      </c>
      <c r="L1273" t="s">
        <v>20</v>
      </c>
      <c r="M1273">
        <f t="shared" si="117"/>
        <v>1</v>
      </c>
      <c r="N1273" t="s">
        <v>21</v>
      </c>
      <c r="O1273" t="s">
        <v>36</v>
      </c>
      <c r="P1273" t="str">
        <f t="shared" si="118"/>
        <v>4</v>
      </c>
      <c r="Q1273" t="str">
        <f t="shared" si="119"/>
        <v>&lt;1000</v>
      </c>
    </row>
    <row r="1274" spans="1:17">
      <c r="A1274">
        <v>1273</v>
      </c>
      <c r="B1274" s="17">
        <v>42968</v>
      </c>
      <c r="C1274" t="str">
        <f t="shared" si="114"/>
        <v>August</v>
      </c>
      <c r="D1274">
        <f t="shared" si="115"/>
        <v>2017</v>
      </c>
      <c r="E1274" t="s">
        <v>27</v>
      </c>
      <c r="F1274" t="s">
        <v>40</v>
      </c>
      <c r="G1274" t="s">
        <v>30</v>
      </c>
      <c r="H1274">
        <v>99</v>
      </c>
      <c r="I1274">
        <v>3</v>
      </c>
      <c r="J1274">
        <v>297</v>
      </c>
      <c r="K1274">
        <f t="shared" si="116"/>
        <v>297</v>
      </c>
      <c r="L1274" t="s">
        <v>31</v>
      </c>
      <c r="M1274">
        <f t="shared" si="117"/>
        <v>2</v>
      </c>
      <c r="N1274" t="s">
        <v>21</v>
      </c>
      <c r="O1274" t="s">
        <v>29</v>
      </c>
      <c r="P1274" t="str">
        <f t="shared" si="118"/>
        <v>3</v>
      </c>
      <c r="Q1274" t="str">
        <f t="shared" si="119"/>
        <v>&lt;1000</v>
      </c>
    </row>
    <row r="1275" spans="1:17">
      <c r="A1275">
        <v>1274</v>
      </c>
      <c r="B1275" s="17">
        <v>42968</v>
      </c>
      <c r="C1275" t="str">
        <f t="shared" si="114"/>
        <v>August</v>
      </c>
      <c r="D1275">
        <f t="shared" si="115"/>
        <v>2017</v>
      </c>
      <c r="E1275" t="s">
        <v>17</v>
      </c>
      <c r="F1275" t="s">
        <v>33</v>
      </c>
      <c r="G1275" t="s">
        <v>25</v>
      </c>
      <c r="H1275">
        <v>299</v>
      </c>
      <c r="I1275">
        <v>2</v>
      </c>
      <c r="J1275">
        <v>598</v>
      </c>
      <c r="K1275">
        <f t="shared" si="116"/>
        <v>598</v>
      </c>
      <c r="L1275" t="s">
        <v>20</v>
      </c>
      <c r="M1275">
        <f t="shared" si="117"/>
        <v>1</v>
      </c>
      <c r="N1275" t="s">
        <v>21</v>
      </c>
      <c r="O1275" t="s">
        <v>36</v>
      </c>
      <c r="P1275" t="str">
        <f t="shared" si="118"/>
        <v>4</v>
      </c>
      <c r="Q1275" t="str">
        <f t="shared" si="119"/>
        <v>&lt;1000</v>
      </c>
    </row>
    <row r="1276" spans="1:17">
      <c r="A1276">
        <v>1275</v>
      </c>
      <c r="B1276" s="17">
        <v>42968</v>
      </c>
      <c r="C1276" t="str">
        <f t="shared" si="114"/>
        <v>August</v>
      </c>
      <c r="D1276">
        <f t="shared" si="115"/>
        <v>2017</v>
      </c>
      <c r="E1276" t="s">
        <v>17</v>
      </c>
      <c r="F1276" t="s">
        <v>33</v>
      </c>
      <c r="G1276" t="s">
        <v>37</v>
      </c>
      <c r="H1276">
        <v>399</v>
      </c>
      <c r="I1276">
        <v>6</v>
      </c>
      <c r="J1276">
        <v>2394</v>
      </c>
      <c r="K1276">
        <f t="shared" si="116"/>
        <v>2394</v>
      </c>
      <c r="L1276" t="s">
        <v>20</v>
      </c>
      <c r="M1276">
        <f t="shared" si="117"/>
        <v>1</v>
      </c>
      <c r="N1276" t="s">
        <v>21</v>
      </c>
      <c r="O1276" t="s">
        <v>22</v>
      </c>
      <c r="P1276" t="str">
        <f t="shared" si="118"/>
        <v>2</v>
      </c>
      <c r="Q1276" t="str">
        <f t="shared" si="119"/>
        <v>2000-2999</v>
      </c>
    </row>
    <row r="1277" spans="1:17">
      <c r="A1277">
        <v>1276</v>
      </c>
      <c r="B1277" s="17">
        <v>42969</v>
      </c>
      <c r="C1277" t="str">
        <f t="shared" si="114"/>
        <v>August</v>
      </c>
      <c r="D1277">
        <f t="shared" si="115"/>
        <v>2017</v>
      </c>
      <c r="E1277" t="s">
        <v>17</v>
      </c>
      <c r="F1277" t="s">
        <v>24</v>
      </c>
      <c r="G1277" t="s">
        <v>37</v>
      </c>
      <c r="H1277">
        <v>399</v>
      </c>
      <c r="I1277">
        <v>4</v>
      </c>
      <c r="J1277">
        <v>1596</v>
      </c>
      <c r="K1277">
        <f t="shared" si="116"/>
        <v>1596</v>
      </c>
      <c r="L1277" t="s">
        <v>20</v>
      </c>
      <c r="M1277">
        <f t="shared" si="117"/>
        <v>1</v>
      </c>
      <c r="N1277" t="s">
        <v>21</v>
      </c>
      <c r="O1277" t="s">
        <v>36</v>
      </c>
      <c r="P1277" t="str">
        <f t="shared" si="118"/>
        <v>4</v>
      </c>
      <c r="Q1277" t="str">
        <f t="shared" si="119"/>
        <v>1000-1999</v>
      </c>
    </row>
    <row r="1278" spans="1:17">
      <c r="A1278">
        <v>1277</v>
      </c>
      <c r="B1278" s="17">
        <v>42969</v>
      </c>
      <c r="C1278" t="str">
        <f t="shared" si="114"/>
        <v>August</v>
      </c>
      <c r="D1278">
        <f t="shared" si="115"/>
        <v>2017</v>
      </c>
      <c r="E1278" t="s">
        <v>17</v>
      </c>
      <c r="F1278" t="s">
        <v>35</v>
      </c>
      <c r="G1278" t="s">
        <v>37</v>
      </c>
      <c r="H1278">
        <v>399</v>
      </c>
      <c r="I1278">
        <v>10</v>
      </c>
      <c r="J1278">
        <v>3990</v>
      </c>
      <c r="K1278">
        <f t="shared" si="116"/>
        <v>3990</v>
      </c>
      <c r="L1278" t="s">
        <v>20</v>
      </c>
      <c r="M1278">
        <f t="shared" si="117"/>
        <v>1</v>
      </c>
      <c r="N1278" t="s">
        <v>21</v>
      </c>
      <c r="O1278" t="s">
        <v>36</v>
      </c>
      <c r="P1278" t="str">
        <f t="shared" si="118"/>
        <v>4</v>
      </c>
      <c r="Q1278" t="str">
        <f t="shared" si="119"/>
        <v>3000-3999</v>
      </c>
    </row>
    <row r="1279" spans="1:17">
      <c r="A1279">
        <v>1278</v>
      </c>
      <c r="B1279" s="17">
        <v>42970</v>
      </c>
      <c r="C1279" t="str">
        <f t="shared" si="114"/>
        <v>August</v>
      </c>
      <c r="D1279">
        <f t="shared" si="115"/>
        <v>2017</v>
      </c>
      <c r="E1279" t="s">
        <v>17</v>
      </c>
      <c r="F1279" t="s">
        <v>33</v>
      </c>
      <c r="G1279" t="s">
        <v>32</v>
      </c>
      <c r="H1279">
        <v>499</v>
      </c>
      <c r="I1279">
        <v>10</v>
      </c>
      <c r="J1279">
        <v>4990</v>
      </c>
      <c r="K1279">
        <f t="shared" si="116"/>
        <v>4990</v>
      </c>
      <c r="L1279" t="s">
        <v>20</v>
      </c>
      <c r="M1279">
        <f t="shared" si="117"/>
        <v>1</v>
      </c>
      <c r="N1279" t="s">
        <v>34</v>
      </c>
      <c r="O1279" t="s">
        <v>29</v>
      </c>
      <c r="P1279" t="str">
        <f t="shared" si="118"/>
        <v>3</v>
      </c>
      <c r="Q1279" t="str">
        <f t="shared" si="119"/>
        <v>&gt;4000</v>
      </c>
    </row>
    <row r="1280" spans="1:17">
      <c r="A1280">
        <v>1279</v>
      </c>
      <c r="B1280" s="17">
        <v>42970</v>
      </c>
      <c r="C1280" t="str">
        <f t="shared" si="114"/>
        <v>August</v>
      </c>
      <c r="D1280">
        <f t="shared" si="115"/>
        <v>2017</v>
      </c>
      <c r="E1280" t="s">
        <v>17</v>
      </c>
      <c r="F1280" t="s">
        <v>24</v>
      </c>
      <c r="G1280" t="s">
        <v>19</v>
      </c>
      <c r="H1280">
        <v>199</v>
      </c>
      <c r="I1280">
        <v>8</v>
      </c>
      <c r="J1280">
        <v>1592</v>
      </c>
      <c r="K1280">
        <f t="shared" si="116"/>
        <v>1592</v>
      </c>
      <c r="L1280" t="s">
        <v>20</v>
      </c>
      <c r="M1280">
        <f t="shared" si="117"/>
        <v>1</v>
      </c>
      <c r="N1280" t="s">
        <v>21</v>
      </c>
      <c r="O1280" t="s">
        <v>36</v>
      </c>
      <c r="P1280" t="str">
        <f t="shared" si="118"/>
        <v>4</v>
      </c>
      <c r="Q1280" t="str">
        <f t="shared" si="119"/>
        <v>1000-1999</v>
      </c>
    </row>
    <row r="1281" spans="1:17">
      <c r="A1281">
        <v>1280</v>
      </c>
      <c r="B1281" s="17">
        <v>42970</v>
      </c>
      <c r="C1281" t="str">
        <f t="shared" si="114"/>
        <v>August</v>
      </c>
      <c r="D1281">
        <f t="shared" si="115"/>
        <v>2017</v>
      </c>
      <c r="E1281" t="s">
        <v>27</v>
      </c>
      <c r="F1281" t="s">
        <v>33</v>
      </c>
      <c r="G1281" t="s">
        <v>32</v>
      </c>
      <c r="H1281">
        <v>499</v>
      </c>
      <c r="I1281">
        <v>8</v>
      </c>
      <c r="J1281">
        <v>3992</v>
      </c>
      <c r="K1281">
        <f t="shared" si="116"/>
        <v>3992</v>
      </c>
      <c r="L1281" t="s">
        <v>20</v>
      </c>
      <c r="M1281">
        <f t="shared" si="117"/>
        <v>1</v>
      </c>
      <c r="N1281" t="s">
        <v>34</v>
      </c>
      <c r="O1281" t="s">
        <v>29</v>
      </c>
      <c r="P1281" t="str">
        <f t="shared" si="118"/>
        <v>3</v>
      </c>
      <c r="Q1281" t="str">
        <f t="shared" si="119"/>
        <v>3000-3999</v>
      </c>
    </row>
    <row r="1282" spans="1:17">
      <c r="A1282">
        <v>1281</v>
      </c>
      <c r="B1282" s="17">
        <v>42970</v>
      </c>
      <c r="C1282" t="str">
        <f t="shared" si="114"/>
        <v>August</v>
      </c>
      <c r="D1282">
        <f t="shared" si="115"/>
        <v>2017</v>
      </c>
      <c r="E1282" t="s">
        <v>23</v>
      </c>
      <c r="F1282" t="s">
        <v>35</v>
      </c>
      <c r="G1282" t="s">
        <v>30</v>
      </c>
      <c r="H1282">
        <v>99</v>
      </c>
      <c r="I1282">
        <v>9</v>
      </c>
      <c r="J1282">
        <v>891</v>
      </c>
      <c r="K1282">
        <f t="shared" si="116"/>
        <v>891</v>
      </c>
      <c r="L1282" t="s">
        <v>31</v>
      </c>
      <c r="M1282">
        <f t="shared" si="117"/>
        <v>2</v>
      </c>
      <c r="N1282" t="s">
        <v>34</v>
      </c>
      <c r="O1282" t="s">
        <v>26</v>
      </c>
      <c r="P1282" t="str">
        <f t="shared" si="118"/>
        <v>1</v>
      </c>
      <c r="Q1282" t="str">
        <f t="shared" si="119"/>
        <v>&lt;1000</v>
      </c>
    </row>
    <row r="1283" spans="1:17">
      <c r="A1283">
        <v>1282</v>
      </c>
      <c r="B1283" s="17">
        <v>42970</v>
      </c>
      <c r="C1283" t="str">
        <f t="shared" ref="C1283:C1346" si="120">TEXT(B1283,"MMMM")</f>
        <v>August</v>
      </c>
      <c r="D1283">
        <f t="shared" ref="D1283:D1346" si="121">YEAR(B1283)</f>
        <v>2017</v>
      </c>
      <c r="E1283" t="s">
        <v>23</v>
      </c>
      <c r="F1283" t="s">
        <v>35</v>
      </c>
      <c r="G1283" t="s">
        <v>32</v>
      </c>
      <c r="H1283">
        <v>499</v>
      </c>
      <c r="I1283">
        <v>4</v>
      </c>
      <c r="J1283">
        <v>1996</v>
      </c>
      <c r="K1283">
        <f t="shared" ref="K1283:K1346" si="122">H1283*I1283</f>
        <v>1996</v>
      </c>
      <c r="L1283" t="s">
        <v>20</v>
      </c>
      <c r="M1283">
        <f t="shared" ref="M1283:M1346" si="123">IF(L1283="on-time",1,2)</f>
        <v>1</v>
      </c>
      <c r="N1283" t="s">
        <v>34</v>
      </c>
      <c r="O1283" t="s">
        <v>29</v>
      </c>
      <c r="P1283" t="str">
        <f t="shared" ref="P1283:P1346" si="124">MID(O1283,2,1)</f>
        <v>3</v>
      </c>
      <c r="Q1283" t="str">
        <f t="shared" ref="Q1283:Q1346" si="125">_xlfn.IFS(J:J&lt;1000,"&lt;1000",AND(J:J&gt;=1000,J:J&lt;2000),"1000-1999",AND(J:J&gt;=2000,J:J&lt;3000),"2000-2999",AND(J:J&gt;=3000,J:J&lt;4000),"3000-3999",J:J&gt;4000,"&gt;4000")</f>
        <v>1000-1999</v>
      </c>
    </row>
    <row r="1284" spans="1:17">
      <c r="A1284">
        <v>1283</v>
      </c>
      <c r="B1284" s="17">
        <v>42970</v>
      </c>
      <c r="C1284" t="str">
        <f t="shared" si="120"/>
        <v>August</v>
      </c>
      <c r="D1284">
        <f t="shared" si="121"/>
        <v>2017</v>
      </c>
      <c r="E1284" t="s">
        <v>17</v>
      </c>
      <c r="F1284" t="s">
        <v>40</v>
      </c>
      <c r="G1284" t="s">
        <v>32</v>
      </c>
      <c r="H1284">
        <v>499</v>
      </c>
      <c r="I1284">
        <v>1</v>
      </c>
      <c r="J1284">
        <v>499</v>
      </c>
      <c r="K1284">
        <f t="shared" si="122"/>
        <v>499</v>
      </c>
      <c r="L1284" t="s">
        <v>31</v>
      </c>
      <c r="M1284">
        <f t="shared" si="123"/>
        <v>2</v>
      </c>
      <c r="N1284" t="s">
        <v>21</v>
      </c>
      <c r="O1284" t="s">
        <v>22</v>
      </c>
      <c r="P1284" t="str">
        <f t="shared" si="124"/>
        <v>2</v>
      </c>
      <c r="Q1284" t="str">
        <f t="shared" si="125"/>
        <v>&lt;1000</v>
      </c>
    </row>
    <row r="1285" spans="1:17">
      <c r="A1285">
        <v>1284</v>
      </c>
      <c r="B1285" s="17">
        <v>42970</v>
      </c>
      <c r="C1285" t="str">
        <f t="shared" si="120"/>
        <v>August</v>
      </c>
      <c r="D1285">
        <f t="shared" si="121"/>
        <v>2017</v>
      </c>
      <c r="E1285" t="s">
        <v>23</v>
      </c>
      <c r="F1285" t="s">
        <v>35</v>
      </c>
      <c r="G1285" t="s">
        <v>37</v>
      </c>
      <c r="H1285">
        <v>399</v>
      </c>
      <c r="I1285">
        <v>1</v>
      </c>
      <c r="J1285">
        <v>399</v>
      </c>
      <c r="K1285">
        <f t="shared" si="122"/>
        <v>399</v>
      </c>
      <c r="L1285" t="s">
        <v>31</v>
      </c>
      <c r="M1285">
        <f t="shared" si="123"/>
        <v>2</v>
      </c>
      <c r="N1285" t="s">
        <v>21</v>
      </c>
      <c r="O1285" t="s">
        <v>29</v>
      </c>
      <c r="P1285" t="str">
        <f t="shared" si="124"/>
        <v>3</v>
      </c>
      <c r="Q1285" t="str">
        <f t="shared" si="125"/>
        <v>&lt;1000</v>
      </c>
    </row>
    <row r="1286" spans="1:17">
      <c r="A1286">
        <v>1285</v>
      </c>
      <c r="B1286" s="17">
        <v>42970</v>
      </c>
      <c r="C1286" t="str">
        <f t="shared" si="120"/>
        <v>August</v>
      </c>
      <c r="D1286">
        <f t="shared" si="121"/>
        <v>2017</v>
      </c>
      <c r="E1286" t="s">
        <v>17</v>
      </c>
      <c r="F1286" t="s">
        <v>39</v>
      </c>
      <c r="G1286" t="s">
        <v>30</v>
      </c>
      <c r="H1286">
        <v>99</v>
      </c>
      <c r="I1286">
        <v>8</v>
      </c>
      <c r="J1286">
        <v>792</v>
      </c>
      <c r="K1286">
        <f t="shared" si="122"/>
        <v>792</v>
      </c>
      <c r="L1286" t="s">
        <v>20</v>
      </c>
      <c r="M1286">
        <f t="shared" si="123"/>
        <v>1</v>
      </c>
      <c r="N1286" t="s">
        <v>21</v>
      </c>
      <c r="O1286" t="s">
        <v>36</v>
      </c>
      <c r="P1286" t="str">
        <f t="shared" si="124"/>
        <v>4</v>
      </c>
      <c r="Q1286" t="str">
        <f t="shared" si="125"/>
        <v>&lt;1000</v>
      </c>
    </row>
    <row r="1287" spans="1:17">
      <c r="A1287">
        <v>1286</v>
      </c>
      <c r="B1287" s="17">
        <v>42970</v>
      </c>
      <c r="C1287" t="str">
        <f t="shared" si="120"/>
        <v>August</v>
      </c>
      <c r="D1287">
        <f t="shared" si="121"/>
        <v>2017</v>
      </c>
      <c r="E1287" t="s">
        <v>23</v>
      </c>
      <c r="F1287" t="s">
        <v>35</v>
      </c>
      <c r="G1287" t="s">
        <v>19</v>
      </c>
      <c r="H1287">
        <v>199</v>
      </c>
      <c r="I1287">
        <v>2</v>
      </c>
      <c r="J1287">
        <v>398</v>
      </c>
      <c r="K1287">
        <f t="shared" si="122"/>
        <v>398</v>
      </c>
      <c r="L1287" t="s">
        <v>20</v>
      </c>
      <c r="M1287">
        <f t="shared" si="123"/>
        <v>1</v>
      </c>
      <c r="N1287" t="s">
        <v>21</v>
      </c>
      <c r="O1287" t="s">
        <v>38</v>
      </c>
      <c r="P1287" t="str">
        <f t="shared" si="124"/>
        <v>5</v>
      </c>
      <c r="Q1287" t="str">
        <f t="shared" si="125"/>
        <v>&lt;1000</v>
      </c>
    </row>
    <row r="1288" spans="1:17">
      <c r="A1288">
        <v>1287</v>
      </c>
      <c r="B1288" s="17">
        <v>42971</v>
      </c>
      <c r="C1288" t="str">
        <f t="shared" si="120"/>
        <v>August</v>
      </c>
      <c r="D1288">
        <f t="shared" si="121"/>
        <v>2017</v>
      </c>
      <c r="E1288" t="s">
        <v>17</v>
      </c>
      <c r="F1288" t="s">
        <v>24</v>
      </c>
      <c r="G1288" t="s">
        <v>19</v>
      </c>
      <c r="H1288">
        <v>199</v>
      </c>
      <c r="I1288">
        <v>5</v>
      </c>
      <c r="J1288">
        <v>995</v>
      </c>
      <c r="K1288">
        <f t="shared" si="122"/>
        <v>995</v>
      </c>
      <c r="L1288" t="s">
        <v>20</v>
      </c>
      <c r="M1288">
        <f t="shared" si="123"/>
        <v>1</v>
      </c>
      <c r="N1288" t="s">
        <v>21</v>
      </c>
      <c r="O1288" t="s">
        <v>26</v>
      </c>
      <c r="P1288" t="str">
        <f t="shared" si="124"/>
        <v>1</v>
      </c>
      <c r="Q1288" t="str">
        <f t="shared" si="125"/>
        <v>&lt;1000</v>
      </c>
    </row>
    <row r="1289" spans="1:17">
      <c r="A1289">
        <v>1288</v>
      </c>
      <c r="B1289" s="17">
        <v>42971</v>
      </c>
      <c r="C1289" t="str">
        <f t="shared" si="120"/>
        <v>August</v>
      </c>
      <c r="D1289">
        <f t="shared" si="121"/>
        <v>2017</v>
      </c>
      <c r="E1289" t="s">
        <v>17</v>
      </c>
      <c r="F1289" t="s">
        <v>35</v>
      </c>
      <c r="G1289" t="s">
        <v>25</v>
      </c>
      <c r="H1289">
        <v>299</v>
      </c>
      <c r="I1289">
        <v>3</v>
      </c>
      <c r="J1289">
        <v>897</v>
      </c>
      <c r="K1289">
        <f t="shared" si="122"/>
        <v>897</v>
      </c>
      <c r="L1289" t="s">
        <v>20</v>
      </c>
      <c r="M1289">
        <f t="shared" si="123"/>
        <v>1</v>
      </c>
      <c r="N1289" t="s">
        <v>21</v>
      </c>
      <c r="O1289" t="s">
        <v>22</v>
      </c>
      <c r="P1289" t="str">
        <f t="shared" si="124"/>
        <v>2</v>
      </c>
      <c r="Q1289" t="str">
        <f t="shared" si="125"/>
        <v>&lt;1000</v>
      </c>
    </row>
    <row r="1290" spans="1:17">
      <c r="A1290">
        <v>1289</v>
      </c>
      <c r="B1290" s="17">
        <v>42971</v>
      </c>
      <c r="C1290" t="str">
        <f t="shared" si="120"/>
        <v>August</v>
      </c>
      <c r="D1290">
        <f t="shared" si="121"/>
        <v>2017</v>
      </c>
      <c r="E1290" t="s">
        <v>17</v>
      </c>
      <c r="F1290" t="s">
        <v>18</v>
      </c>
      <c r="G1290" t="s">
        <v>19</v>
      </c>
      <c r="H1290">
        <v>199</v>
      </c>
      <c r="I1290">
        <v>8</v>
      </c>
      <c r="J1290">
        <v>1592</v>
      </c>
      <c r="K1290">
        <f t="shared" si="122"/>
        <v>1592</v>
      </c>
      <c r="L1290" t="s">
        <v>20</v>
      </c>
      <c r="M1290">
        <f t="shared" si="123"/>
        <v>1</v>
      </c>
      <c r="N1290" t="s">
        <v>21</v>
      </c>
      <c r="O1290" t="s">
        <v>36</v>
      </c>
      <c r="P1290" t="str">
        <f t="shared" si="124"/>
        <v>4</v>
      </c>
      <c r="Q1290" t="str">
        <f t="shared" si="125"/>
        <v>1000-1999</v>
      </c>
    </row>
    <row r="1291" spans="1:17">
      <c r="A1291">
        <v>1290</v>
      </c>
      <c r="B1291" s="17">
        <v>42972</v>
      </c>
      <c r="C1291" t="str">
        <f t="shared" si="120"/>
        <v>August</v>
      </c>
      <c r="D1291">
        <f t="shared" si="121"/>
        <v>2017</v>
      </c>
      <c r="E1291" t="s">
        <v>17</v>
      </c>
      <c r="F1291" t="s">
        <v>33</v>
      </c>
      <c r="G1291" t="s">
        <v>37</v>
      </c>
      <c r="H1291">
        <v>399</v>
      </c>
      <c r="I1291">
        <v>3</v>
      </c>
      <c r="J1291">
        <v>1197</v>
      </c>
      <c r="K1291">
        <f t="shared" si="122"/>
        <v>1197</v>
      </c>
      <c r="L1291" t="s">
        <v>20</v>
      </c>
      <c r="M1291">
        <f t="shared" si="123"/>
        <v>1</v>
      </c>
      <c r="N1291" t="s">
        <v>21</v>
      </c>
      <c r="O1291" t="s">
        <v>36</v>
      </c>
      <c r="P1291" t="str">
        <f t="shared" si="124"/>
        <v>4</v>
      </c>
      <c r="Q1291" t="str">
        <f t="shared" si="125"/>
        <v>1000-1999</v>
      </c>
    </row>
    <row r="1292" spans="1:17">
      <c r="A1292">
        <v>1291</v>
      </c>
      <c r="B1292" s="17">
        <v>42972</v>
      </c>
      <c r="C1292" t="str">
        <f t="shared" si="120"/>
        <v>August</v>
      </c>
      <c r="D1292">
        <f t="shared" si="121"/>
        <v>2017</v>
      </c>
      <c r="E1292" t="s">
        <v>27</v>
      </c>
      <c r="F1292" t="s">
        <v>18</v>
      </c>
      <c r="G1292" t="s">
        <v>37</v>
      </c>
      <c r="H1292">
        <v>399</v>
      </c>
      <c r="I1292">
        <v>8</v>
      </c>
      <c r="J1292">
        <v>3192</v>
      </c>
      <c r="K1292">
        <f t="shared" si="122"/>
        <v>3192</v>
      </c>
      <c r="L1292" t="s">
        <v>20</v>
      </c>
      <c r="M1292">
        <f t="shared" si="123"/>
        <v>1</v>
      </c>
      <c r="N1292" t="s">
        <v>21</v>
      </c>
      <c r="O1292" t="s">
        <v>29</v>
      </c>
      <c r="P1292" t="str">
        <f t="shared" si="124"/>
        <v>3</v>
      </c>
      <c r="Q1292" t="str">
        <f t="shared" si="125"/>
        <v>3000-3999</v>
      </c>
    </row>
    <row r="1293" spans="1:17">
      <c r="A1293">
        <v>1292</v>
      </c>
      <c r="B1293" s="17">
        <v>42972</v>
      </c>
      <c r="C1293" t="str">
        <f t="shared" si="120"/>
        <v>August</v>
      </c>
      <c r="D1293">
        <f t="shared" si="121"/>
        <v>2017</v>
      </c>
      <c r="E1293" t="s">
        <v>27</v>
      </c>
      <c r="F1293" t="s">
        <v>24</v>
      </c>
      <c r="G1293" t="s">
        <v>32</v>
      </c>
      <c r="H1293">
        <v>499</v>
      </c>
      <c r="I1293">
        <v>3</v>
      </c>
      <c r="J1293">
        <v>1497</v>
      </c>
      <c r="K1293">
        <f t="shared" si="122"/>
        <v>1497</v>
      </c>
      <c r="L1293" t="s">
        <v>20</v>
      </c>
      <c r="M1293">
        <f t="shared" si="123"/>
        <v>1</v>
      </c>
      <c r="N1293" t="s">
        <v>21</v>
      </c>
      <c r="O1293" t="s">
        <v>29</v>
      </c>
      <c r="P1293" t="str">
        <f t="shared" si="124"/>
        <v>3</v>
      </c>
      <c r="Q1293" t="str">
        <f t="shared" si="125"/>
        <v>1000-1999</v>
      </c>
    </row>
    <row r="1294" spans="1:17">
      <c r="A1294">
        <v>1293</v>
      </c>
      <c r="B1294" s="17">
        <v>42972</v>
      </c>
      <c r="C1294" t="str">
        <f t="shared" si="120"/>
        <v>August</v>
      </c>
      <c r="D1294">
        <f t="shared" si="121"/>
        <v>2017</v>
      </c>
      <c r="E1294" t="s">
        <v>17</v>
      </c>
      <c r="F1294" t="s">
        <v>39</v>
      </c>
      <c r="G1294" t="s">
        <v>32</v>
      </c>
      <c r="H1294">
        <v>499</v>
      </c>
      <c r="I1294">
        <v>7</v>
      </c>
      <c r="J1294">
        <v>3493</v>
      </c>
      <c r="K1294">
        <f t="shared" si="122"/>
        <v>3493</v>
      </c>
      <c r="L1294" t="s">
        <v>20</v>
      </c>
      <c r="M1294">
        <f t="shared" si="123"/>
        <v>1</v>
      </c>
      <c r="N1294" t="s">
        <v>21</v>
      </c>
      <c r="O1294" t="s">
        <v>22</v>
      </c>
      <c r="P1294" t="str">
        <f t="shared" si="124"/>
        <v>2</v>
      </c>
      <c r="Q1294" t="str">
        <f t="shared" si="125"/>
        <v>3000-3999</v>
      </c>
    </row>
    <row r="1295" spans="1:17">
      <c r="A1295">
        <v>1294</v>
      </c>
      <c r="B1295" s="17">
        <v>42973</v>
      </c>
      <c r="C1295" t="str">
        <f t="shared" si="120"/>
        <v>August</v>
      </c>
      <c r="D1295">
        <f t="shared" si="121"/>
        <v>2017</v>
      </c>
      <c r="E1295" t="s">
        <v>17</v>
      </c>
      <c r="F1295" t="s">
        <v>24</v>
      </c>
      <c r="G1295" t="s">
        <v>30</v>
      </c>
      <c r="H1295">
        <v>99</v>
      </c>
      <c r="I1295">
        <v>7</v>
      </c>
      <c r="J1295">
        <v>693</v>
      </c>
      <c r="K1295">
        <f t="shared" si="122"/>
        <v>693</v>
      </c>
      <c r="L1295" t="s">
        <v>20</v>
      </c>
      <c r="M1295">
        <f t="shared" si="123"/>
        <v>1</v>
      </c>
      <c r="N1295" t="s">
        <v>21</v>
      </c>
      <c r="O1295" t="s">
        <v>29</v>
      </c>
      <c r="P1295" t="str">
        <f t="shared" si="124"/>
        <v>3</v>
      </c>
      <c r="Q1295" t="str">
        <f t="shared" si="125"/>
        <v>&lt;1000</v>
      </c>
    </row>
    <row r="1296" spans="1:17">
      <c r="A1296">
        <v>1295</v>
      </c>
      <c r="B1296" s="17">
        <v>42973</v>
      </c>
      <c r="C1296" t="str">
        <f t="shared" si="120"/>
        <v>August</v>
      </c>
      <c r="D1296">
        <f t="shared" si="121"/>
        <v>2017</v>
      </c>
      <c r="E1296" t="s">
        <v>17</v>
      </c>
      <c r="F1296" t="s">
        <v>24</v>
      </c>
      <c r="G1296" t="s">
        <v>37</v>
      </c>
      <c r="H1296">
        <v>399</v>
      </c>
      <c r="I1296">
        <v>9</v>
      </c>
      <c r="J1296">
        <v>3591</v>
      </c>
      <c r="K1296">
        <f t="shared" si="122"/>
        <v>3591</v>
      </c>
      <c r="L1296" t="s">
        <v>31</v>
      </c>
      <c r="M1296">
        <f t="shared" si="123"/>
        <v>2</v>
      </c>
      <c r="N1296" t="s">
        <v>34</v>
      </c>
      <c r="O1296" t="s">
        <v>29</v>
      </c>
      <c r="P1296" t="str">
        <f t="shared" si="124"/>
        <v>3</v>
      </c>
      <c r="Q1296" t="str">
        <f t="shared" si="125"/>
        <v>3000-3999</v>
      </c>
    </row>
    <row r="1297" spans="1:17">
      <c r="A1297">
        <v>1296</v>
      </c>
      <c r="B1297" s="17">
        <v>42973</v>
      </c>
      <c r="C1297" t="str">
        <f t="shared" si="120"/>
        <v>August</v>
      </c>
      <c r="D1297">
        <f t="shared" si="121"/>
        <v>2017</v>
      </c>
      <c r="E1297" t="s">
        <v>27</v>
      </c>
      <c r="F1297" t="s">
        <v>33</v>
      </c>
      <c r="G1297" t="s">
        <v>19</v>
      </c>
      <c r="H1297">
        <v>199</v>
      </c>
      <c r="I1297">
        <v>1</v>
      </c>
      <c r="J1297">
        <v>199</v>
      </c>
      <c r="K1297">
        <f t="shared" si="122"/>
        <v>199</v>
      </c>
      <c r="L1297" t="s">
        <v>20</v>
      </c>
      <c r="M1297">
        <f t="shared" si="123"/>
        <v>1</v>
      </c>
      <c r="N1297" t="s">
        <v>34</v>
      </c>
      <c r="O1297" t="s">
        <v>22</v>
      </c>
      <c r="P1297" t="str">
        <f t="shared" si="124"/>
        <v>2</v>
      </c>
      <c r="Q1297" t="str">
        <f t="shared" si="125"/>
        <v>&lt;1000</v>
      </c>
    </row>
    <row r="1298" spans="1:17">
      <c r="A1298">
        <v>1297</v>
      </c>
      <c r="B1298" s="17">
        <v>42973</v>
      </c>
      <c r="C1298" t="str">
        <f t="shared" si="120"/>
        <v>August</v>
      </c>
      <c r="D1298">
        <f t="shared" si="121"/>
        <v>2017</v>
      </c>
      <c r="E1298" t="s">
        <v>17</v>
      </c>
      <c r="F1298" t="s">
        <v>18</v>
      </c>
      <c r="G1298" t="s">
        <v>30</v>
      </c>
      <c r="H1298">
        <v>99</v>
      </c>
      <c r="I1298">
        <v>3</v>
      </c>
      <c r="J1298">
        <v>297</v>
      </c>
      <c r="K1298">
        <f t="shared" si="122"/>
        <v>297</v>
      </c>
      <c r="L1298" t="s">
        <v>20</v>
      </c>
      <c r="M1298">
        <f t="shared" si="123"/>
        <v>1</v>
      </c>
      <c r="N1298" t="s">
        <v>34</v>
      </c>
      <c r="O1298" t="s">
        <v>29</v>
      </c>
      <c r="P1298" t="str">
        <f t="shared" si="124"/>
        <v>3</v>
      </c>
      <c r="Q1298" t="str">
        <f t="shared" si="125"/>
        <v>&lt;1000</v>
      </c>
    </row>
    <row r="1299" spans="1:17">
      <c r="A1299">
        <v>1298</v>
      </c>
      <c r="B1299" s="17">
        <v>42973</v>
      </c>
      <c r="C1299" t="str">
        <f t="shared" si="120"/>
        <v>August</v>
      </c>
      <c r="D1299">
        <f t="shared" si="121"/>
        <v>2017</v>
      </c>
      <c r="E1299" t="s">
        <v>23</v>
      </c>
      <c r="F1299" t="s">
        <v>24</v>
      </c>
      <c r="G1299" t="s">
        <v>32</v>
      </c>
      <c r="H1299">
        <v>499</v>
      </c>
      <c r="I1299">
        <v>2</v>
      </c>
      <c r="J1299">
        <v>998</v>
      </c>
      <c r="K1299">
        <f t="shared" si="122"/>
        <v>998</v>
      </c>
      <c r="L1299" t="s">
        <v>31</v>
      </c>
      <c r="M1299">
        <f t="shared" si="123"/>
        <v>2</v>
      </c>
      <c r="N1299" t="s">
        <v>21</v>
      </c>
      <c r="O1299" t="s">
        <v>36</v>
      </c>
      <c r="P1299" t="str">
        <f t="shared" si="124"/>
        <v>4</v>
      </c>
      <c r="Q1299" t="str">
        <f t="shared" si="125"/>
        <v>&lt;1000</v>
      </c>
    </row>
    <row r="1300" spans="1:17">
      <c r="A1300">
        <v>1299</v>
      </c>
      <c r="B1300" s="17">
        <v>42973</v>
      </c>
      <c r="C1300" t="str">
        <f t="shared" si="120"/>
        <v>August</v>
      </c>
      <c r="D1300">
        <f t="shared" si="121"/>
        <v>2017</v>
      </c>
      <c r="E1300" t="s">
        <v>23</v>
      </c>
      <c r="F1300" t="s">
        <v>35</v>
      </c>
      <c r="G1300" t="s">
        <v>25</v>
      </c>
      <c r="H1300">
        <v>299</v>
      </c>
      <c r="I1300">
        <v>9</v>
      </c>
      <c r="J1300">
        <v>2691</v>
      </c>
      <c r="K1300">
        <f t="shared" si="122"/>
        <v>2691</v>
      </c>
      <c r="L1300" t="s">
        <v>20</v>
      </c>
      <c r="M1300">
        <f t="shared" si="123"/>
        <v>1</v>
      </c>
      <c r="N1300" t="s">
        <v>21</v>
      </c>
      <c r="O1300" t="s">
        <v>26</v>
      </c>
      <c r="P1300" t="str">
        <f t="shared" si="124"/>
        <v>1</v>
      </c>
      <c r="Q1300" t="str">
        <f t="shared" si="125"/>
        <v>2000-2999</v>
      </c>
    </row>
    <row r="1301" spans="1:17">
      <c r="A1301">
        <v>1300</v>
      </c>
      <c r="B1301" s="17">
        <v>42973</v>
      </c>
      <c r="C1301" t="str">
        <f t="shared" si="120"/>
        <v>August</v>
      </c>
      <c r="D1301">
        <f t="shared" si="121"/>
        <v>2017</v>
      </c>
      <c r="E1301" t="s">
        <v>17</v>
      </c>
      <c r="F1301" t="s">
        <v>18</v>
      </c>
      <c r="G1301" t="s">
        <v>25</v>
      </c>
      <c r="H1301">
        <v>299</v>
      </c>
      <c r="I1301">
        <v>4</v>
      </c>
      <c r="J1301">
        <v>1196</v>
      </c>
      <c r="K1301">
        <f t="shared" si="122"/>
        <v>1196</v>
      </c>
      <c r="L1301" t="s">
        <v>20</v>
      </c>
      <c r="M1301">
        <f t="shared" si="123"/>
        <v>1</v>
      </c>
      <c r="N1301" t="s">
        <v>21</v>
      </c>
      <c r="O1301" t="s">
        <v>29</v>
      </c>
      <c r="P1301" t="str">
        <f t="shared" si="124"/>
        <v>3</v>
      </c>
      <c r="Q1301" t="str">
        <f t="shared" si="125"/>
        <v>1000-1999</v>
      </c>
    </row>
    <row r="1302" spans="1:17">
      <c r="A1302">
        <v>1301</v>
      </c>
      <c r="B1302" s="17">
        <v>42973</v>
      </c>
      <c r="C1302" t="str">
        <f t="shared" si="120"/>
        <v>August</v>
      </c>
      <c r="D1302">
        <f t="shared" si="121"/>
        <v>2017</v>
      </c>
      <c r="E1302" t="s">
        <v>23</v>
      </c>
      <c r="F1302" t="s">
        <v>18</v>
      </c>
      <c r="G1302" t="s">
        <v>25</v>
      </c>
      <c r="H1302">
        <v>299</v>
      </c>
      <c r="I1302">
        <v>7</v>
      </c>
      <c r="J1302">
        <v>2093</v>
      </c>
      <c r="K1302">
        <f t="shared" si="122"/>
        <v>2093</v>
      </c>
      <c r="L1302" t="s">
        <v>31</v>
      </c>
      <c r="M1302">
        <f t="shared" si="123"/>
        <v>2</v>
      </c>
      <c r="N1302" t="s">
        <v>21</v>
      </c>
      <c r="O1302" t="s">
        <v>29</v>
      </c>
      <c r="P1302" t="str">
        <f t="shared" si="124"/>
        <v>3</v>
      </c>
      <c r="Q1302" t="str">
        <f t="shared" si="125"/>
        <v>2000-2999</v>
      </c>
    </row>
    <row r="1303" spans="1:17">
      <c r="A1303">
        <v>1302</v>
      </c>
      <c r="B1303" s="17">
        <v>42973</v>
      </c>
      <c r="C1303" t="str">
        <f t="shared" si="120"/>
        <v>August</v>
      </c>
      <c r="D1303">
        <f t="shared" si="121"/>
        <v>2017</v>
      </c>
      <c r="E1303" t="s">
        <v>17</v>
      </c>
      <c r="F1303" t="s">
        <v>28</v>
      </c>
      <c r="G1303" t="s">
        <v>30</v>
      </c>
      <c r="H1303">
        <v>99</v>
      </c>
      <c r="I1303">
        <v>9</v>
      </c>
      <c r="J1303">
        <v>891</v>
      </c>
      <c r="K1303">
        <f t="shared" si="122"/>
        <v>891</v>
      </c>
      <c r="L1303" t="s">
        <v>20</v>
      </c>
      <c r="M1303">
        <f t="shared" si="123"/>
        <v>1</v>
      </c>
      <c r="N1303" t="s">
        <v>21</v>
      </c>
      <c r="O1303" t="s">
        <v>26</v>
      </c>
      <c r="P1303" t="str">
        <f t="shared" si="124"/>
        <v>1</v>
      </c>
      <c r="Q1303" t="str">
        <f t="shared" si="125"/>
        <v>&lt;1000</v>
      </c>
    </row>
    <row r="1304" spans="1:17">
      <c r="A1304">
        <v>1303</v>
      </c>
      <c r="B1304" s="17">
        <v>42973</v>
      </c>
      <c r="C1304" t="str">
        <f t="shared" si="120"/>
        <v>August</v>
      </c>
      <c r="D1304">
        <f t="shared" si="121"/>
        <v>2017</v>
      </c>
      <c r="E1304" t="s">
        <v>27</v>
      </c>
      <c r="F1304" t="s">
        <v>39</v>
      </c>
      <c r="G1304" t="s">
        <v>25</v>
      </c>
      <c r="H1304">
        <v>299</v>
      </c>
      <c r="I1304">
        <v>4</v>
      </c>
      <c r="J1304">
        <v>1196</v>
      </c>
      <c r="K1304">
        <f t="shared" si="122"/>
        <v>1196</v>
      </c>
      <c r="L1304" t="s">
        <v>20</v>
      </c>
      <c r="M1304">
        <f t="shared" si="123"/>
        <v>1</v>
      </c>
      <c r="N1304" t="s">
        <v>21</v>
      </c>
      <c r="O1304" t="s">
        <v>36</v>
      </c>
      <c r="P1304" t="str">
        <f t="shared" si="124"/>
        <v>4</v>
      </c>
      <c r="Q1304" t="str">
        <f t="shared" si="125"/>
        <v>1000-1999</v>
      </c>
    </row>
    <row r="1305" spans="1:17">
      <c r="A1305">
        <v>1304</v>
      </c>
      <c r="B1305" s="17">
        <v>42973</v>
      </c>
      <c r="C1305" t="str">
        <f t="shared" si="120"/>
        <v>August</v>
      </c>
      <c r="D1305">
        <f t="shared" si="121"/>
        <v>2017</v>
      </c>
      <c r="E1305" t="s">
        <v>17</v>
      </c>
      <c r="F1305" t="s">
        <v>28</v>
      </c>
      <c r="G1305" t="s">
        <v>30</v>
      </c>
      <c r="H1305">
        <v>99</v>
      </c>
      <c r="I1305">
        <v>2</v>
      </c>
      <c r="J1305">
        <v>198</v>
      </c>
      <c r="K1305">
        <f t="shared" si="122"/>
        <v>198</v>
      </c>
      <c r="L1305" t="s">
        <v>20</v>
      </c>
      <c r="M1305">
        <f t="shared" si="123"/>
        <v>1</v>
      </c>
      <c r="N1305" t="s">
        <v>21</v>
      </c>
      <c r="O1305" t="s">
        <v>26</v>
      </c>
      <c r="P1305" t="str">
        <f t="shared" si="124"/>
        <v>1</v>
      </c>
      <c r="Q1305" t="str">
        <f t="shared" si="125"/>
        <v>&lt;1000</v>
      </c>
    </row>
    <row r="1306" spans="1:17">
      <c r="A1306">
        <v>1305</v>
      </c>
      <c r="B1306" s="17">
        <v>42973</v>
      </c>
      <c r="C1306" t="str">
        <f t="shared" si="120"/>
        <v>August</v>
      </c>
      <c r="D1306">
        <f t="shared" si="121"/>
        <v>2017</v>
      </c>
      <c r="E1306" t="s">
        <v>23</v>
      </c>
      <c r="F1306" t="s">
        <v>35</v>
      </c>
      <c r="G1306" t="s">
        <v>32</v>
      </c>
      <c r="H1306">
        <v>499</v>
      </c>
      <c r="I1306">
        <v>7</v>
      </c>
      <c r="J1306">
        <v>3493</v>
      </c>
      <c r="K1306">
        <f t="shared" si="122"/>
        <v>3493</v>
      </c>
      <c r="L1306" t="s">
        <v>20</v>
      </c>
      <c r="M1306">
        <f t="shared" si="123"/>
        <v>1</v>
      </c>
      <c r="N1306" t="s">
        <v>21</v>
      </c>
      <c r="O1306" t="s">
        <v>22</v>
      </c>
      <c r="P1306" t="str">
        <f t="shared" si="124"/>
        <v>2</v>
      </c>
      <c r="Q1306" t="str">
        <f t="shared" si="125"/>
        <v>3000-3999</v>
      </c>
    </row>
    <row r="1307" spans="1:17">
      <c r="A1307">
        <v>1306</v>
      </c>
      <c r="B1307" s="17">
        <v>42973</v>
      </c>
      <c r="C1307" t="str">
        <f t="shared" si="120"/>
        <v>August</v>
      </c>
      <c r="D1307">
        <f t="shared" si="121"/>
        <v>2017</v>
      </c>
      <c r="E1307" t="s">
        <v>23</v>
      </c>
      <c r="F1307" t="s">
        <v>39</v>
      </c>
      <c r="G1307" t="s">
        <v>30</v>
      </c>
      <c r="H1307">
        <v>99</v>
      </c>
      <c r="I1307">
        <v>4</v>
      </c>
      <c r="J1307">
        <v>396</v>
      </c>
      <c r="K1307">
        <f t="shared" si="122"/>
        <v>396</v>
      </c>
      <c r="L1307" t="s">
        <v>20</v>
      </c>
      <c r="M1307">
        <f t="shared" si="123"/>
        <v>1</v>
      </c>
      <c r="N1307" t="s">
        <v>21</v>
      </c>
      <c r="O1307" t="s">
        <v>36</v>
      </c>
      <c r="P1307" t="str">
        <f t="shared" si="124"/>
        <v>4</v>
      </c>
      <c r="Q1307" t="str">
        <f t="shared" si="125"/>
        <v>&lt;1000</v>
      </c>
    </row>
    <row r="1308" spans="1:17">
      <c r="A1308">
        <v>1307</v>
      </c>
      <c r="B1308" s="17">
        <v>42973</v>
      </c>
      <c r="C1308" t="str">
        <f t="shared" si="120"/>
        <v>August</v>
      </c>
      <c r="D1308">
        <f t="shared" si="121"/>
        <v>2017</v>
      </c>
      <c r="E1308" t="s">
        <v>27</v>
      </c>
      <c r="F1308" t="s">
        <v>40</v>
      </c>
      <c r="G1308" t="s">
        <v>32</v>
      </c>
      <c r="H1308">
        <v>499</v>
      </c>
      <c r="I1308">
        <v>6</v>
      </c>
      <c r="J1308">
        <v>2994</v>
      </c>
      <c r="K1308">
        <f t="shared" si="122"/>
        <v>2994</v>
      </c>
      <c r="L1308" t="s">
        <v>20</v>
      </c>
      <c r="M1308">
        <f t="shared" si="123"/>
        <v>1</v>
      </c>
      <c r="N1308" t="s">
        <v>21</v>
      </c>
      <c r="O1308" t="s">
        <v>22</v>
      </c>
      <c r="P1308" t="str">
        <f t="shared" si="124"/>
        <v>2</v>
      </c>
      <c r="Q1308" t="str">
        <f t="shared" si="125"/>
        <v>2000-2999</v>
      </c>
    </row>
    <row r="1309" spans="1:17">
      <c r="A1309">
        <v>1308</v>
      </c>
      <c r="B1309" s="17">
        <v>42974</v>
      </c>
      <c r="C1309" t="str">
        <f t="shared" si="120"/>
        <v>August</v>
      </c>
      <c r="D1309">
        <f t="shared" si="121"/>
        <v>2017</v>
      </c>
      <c r="E1309" t="s">
        <v>27</v>
      </c>
      <c r="F1309" t="s">
        <v>39</v>
      </c>
      <c r="G1309" t="s">
        <v>30</v>
      </c>
      <c r="H1309">
        <v>99</v>
      </c>
      <c r="I1309">
        <v>5</v>
      </c>
      <c r="J1309">
        <v>495</v>
      </c>
      <c r="K1309">
        <f t="shared" si="122"/>
        <v>495</v>
      </c>
      <c r="L1309" t="s">
        <v>20</v>
      </c>
      <c r="M1309">
        <f t="shared" si="123"/>
        <v>1</v>
      </c>
      <c r="N1309" t="s">
        <v>21</v>
      </c>
      <c r="O1309" t="s">
        <v>22</v>
      </c>
      <c r="P1309" t="str">
        <f t="shared" si="124"/>
        <v>2</v>
      </c>
      <c r="Q1309" t="str">
        <f t="shared" si="125"/>
        <v>&lt;1000</v>
      </c>
    </row>
    <row r="1310" spans="1:17">
      <c r="A1310">
        <v>1309</v>
      </c>
      <c r="B1310" s="17">
        <v>42974</v>
      </c>
      <c r="C1310" t="str">
        <f t="shared" si="120"/>
        <v>August</v>
      </c>
      <c r="D1310">
        <f t="shared" si="121"/>
        <v>2017</v>
      </c>
      <c r="E1310" t="s">
        <v>17</v>
      </c>
      <c r="F1310" t="s">
        <v>28</v>
      </c>
      <c r="G1310" t="s">
        <v>32</v>
      </c>
      <c r="H1310">
        <v>499</v>
      </c>
      <c r="I1310">
        <v>2</v>
      </c>
      <c r="J1310">
        <v>998</v>
      </c>
      <c r="K1310">
        <f t="shared" si="122"/>
        <v>998</v>
      </c>
      <c r="L1310" t="s">
        <v>31</v>
      </c>
      <c r="M1310">
        <f t="shared" si="123"/>
        <v>2</v>
      </c>
      <c r="N1310" t="s">
        <v>21</v>
      </c>
      <c r="O1310" t="s">
        <v>22</v>
      </c>
      <c r="P1310" t="str">
        <f t="shared" si="124"/>
        <v>2</v>
      </c>
      <c r="Q1310" t="str">
        <f t="shared" si="125"/>
        <v>&lt;1000</v>
      </c>
    </row>
    <row r="1311" spans="1:17">
      <c r="A1311">
        <v>1310</v>
      </c>
      <c r="B1311" s="17">
        <v>42974</v>
      </c>
      <c r="C1311" t="str">
        <f t="shared" si="120"/>
        <v>August</v>
      </c>
      <c r="D1311">
        <f t="shared" si="121"/>
        <v>2017</v>
      </c>
      <c r="E1311" t="s">
        <v>23</v>
      </c>
      <c r="F1311" t="s">
        <v>33</v>
      </c>
      <c r="G1311" t="s">
        <v>19</v>
      </c>
      <c r="H1311">
        <v>199</v>
      </c>
      <c r="I1311">
        <v>9</v>
      </c>
      <c r="J1311">
        <v>1791</v>
      </c>
      <c r="K1311">
        <f t="shared" si="122"/>
        <v>1791</v>
      </c>
      <c r="L1311" t="s">
        <v>20</v>
      </c>
      <c r="M1311">
        <f t="shared" si="123"/>
        <v>1</v>
      </c>
      <c r="N1311" t="s">
        <v>34</v>
      </c>
      <c r="O1311" t="s">
        <v>22</v>
      </c>
      <c r="P1311" t="str">
        <f t="shared" si="124"/>
        <v>2</v>
      </c>
      <c r="Q1311" t="str">
        <f t="shared" si="125"/>
        <v>1000-1999</v>
      </c>
    </row>
    <row r="1312" spans="1:17">
      <c r="A1312">
        <v>1311</v>
      </c>
      <c r="B1312" s="17">
        <v>42975</v>
      </c>
      <c r="C1312" t="str">
        <f t="shared" si="120"/>
        <v>August</v>
      </c>
      <c r="D1312">
        <f t="shared" si="121"/>
        <v>2017</v>
      </c>
      <c r="E1312" t="s">
        <v>23</v>
      </c>
      <c r="F1312" t="s">
        <v>39</v>
      </c>
      <c r="G1312" t="s">
        <v>19</v>
      </c>
      <c r="H1312">
        <v>199</v>
      </c>
      <c r="I1312">
        <v>2</v>
      </c>
      <c r="J1312">
        <v>398</v>
      </c>
      <c r="K1312">
        <f t="shared" si="122"/>
        <v>398</v>
      </c>
      <c r="L1312" t="s">
        <v>20</v>
      </c>
      <c r="M1312">
        <f t="shared" si="123"/>
        <v>1</v>
      </c>
      <c r="N1312" t="s">
        <v>34</v>
      </c>
      <c r="O1312" t="s">
        <v>29</v>
      </c>
      <c r="P1312" t="str">
        <f t="shared" si="124"/>
        <v>3</v>
      </c>
      <c r="Q1312" t="str">
        <f t="shared" si="125"/>
        <v>&lt;1000</v>
      </c>
    </row>
    <row r="1313" spans="1:17">
      <c r="A1313">
        <v>1312</v>
      </c>
      <c r="B1313" s="17">
        <v>42976</v>
      </c>
      <c r="C1313" t="str">
        <f t="shared" si="120"/>
        <v>August</v>
      </c>
      <c r="D1313">
        <f t="shared" si="121"/>
        <v>2017</v>
      </c>
      <c r="E1313" t="s">
        <v>27</v>
      </c>
      <c r="F1313" t="s">
        <v>35</v>
      </c>
      <c r="G1313" t="s">
        <v>30</v>
      </c>
      <c r="H1313">
        <v>99</v>
      </c>
      <c r="I1313">
        <v>1</v>
      </c>
      <c r="J1313">
        <v>99</v>
      </c>
      <c r="K1313">
        <f t="shared" si="122"/>
        <v>99</v>
      </c>
      <c r="L1313" t="s">
        <v>31</v>
      </c>
      <c r="M1313">
        <f t="shared" si="123"/>
        <v>2</v>
      </c>
      <c r="N1313" t="s">
        <v>21</v>
      </c>
      <c r="O1313" t="s">
        <v>29</v>
      </c>
      <c r="P1313" t="str">
        <f t="shared" si="124"/>
        <v>3</v>
      </c>
      <c r="Q1313" t="str">
        <f t="shared" si="125"/>
        <v>&lt;1000</v>
      </c>
    </row>
    <row r="1314" spans="1:17">
      <c r="A1314">
        <v>1313</v>
      </c>
      <c r="B1314" s="17">
        <v>42976</v>
      </c>
      <c r="C1314" t="str">
        <f t="shared" si="120"/>
        <v>August</v>
      </c>
      <c r="D1314">
        <f t="shared" si="121"/>
        <v>2017</v>
      </c>
      <c r="E1314" t="s">
        <v>23</v>
      </c>
      <c r="F1314" t="s">
        <v>18</v>
      </c>
      <c r="G1314" t="s">
        <v>30</v>
      </c>
      <c r="H1314">
        <v>99</v>
      </c>
      <c r="I1314">
        <v>2</v>
      </c>
      <c r="J1314">
        <v>198</v>
      </c>
      <c r="K1314">
        <f t="shared" si="122"/>
        <v>198</v>
      </c>
      <c r="L1314" t="s">
        <v>20</v>
      </c>
      <c r="M1314">
        <f t="shared" si="123"/>
        <v>1</v>
      </c>
      <c r="N1314" t="s">
        <v>21</v>
      </c>
      <c r="O1314" t="s">
        <v>22</v>
      </c>
      <c r="P1314" t="str">
        <f t="shared" si="124"/>
        <v>2</v>
      </c>
      <c r="Q1314" t="str">
        <f t="shared" si="125"/>
        <v>&lt;1000</v>
      </c>
    </row>
    <row r="1315" spans="1:17">
      <c r="A1315">
        <v>1314</v>
      </c>
      <c r="B1315" s="17">
        <v>42976</v>
      </c>
      <c r="C1315" t="str">
        <f t="shared" si="120"/>
        <v>August</v>
      </c>
      <c r="D1315">
        <f t="shared" si="121"/>
        <v>2017</v>
      </c>
      <c r="E1315" t="s">
        <v>17</v>
      </c>
      <c r="F1315" t="s">
        <v>24</v>
      </c>
      <c r="G1315" t="s">
        <v>19</v>
      </c>
      <c r="H1315">
        <v>199</v>
      </c>
      <c r="I1315">
        <v>1</v>
      </c>
      <c r="J1315">
        <v>199</v>
      </c>
      <c r="K1315">
        <f t="shared" si="122"/>
        <v>199</v>
      </c>
      <c r="L1315" t="s">
        <v>20</v>
      </c>
      <c r="M1315">
        <f t="shared" si="123"/>
        <v>1</v>
      </c>
      <c r="N1315" t="s">
        <v>21</v>
      </c>
      <c r="O1315" t="s">
        <v>22</v>
      </c>
      <c r="P1315" t="str">
        <f t="shared" si="124"/>
        <v>2</v>
      </c>
      <c r="Q1315" t="str">
        <f t="shared" si="125"/>
        <v>&lt;1000</v>
      </c>
    </row>
    <row r="1316" spans="1:17">
      <c r="A1316">
        <v>1315</v>
      </c>
      <c r="B1316" s="17">
        <v>42976</v>
      </c>
      <c r="C1316" t="str">
        <f t="shared" si="120"/>
        <v>August</v>
      </c>
      <c r="D1316">
        <f t="shared" si="121"/>
        <v>2017</v>
      </c>
      <c r="E1316" t="s">
        <v>23</v>
      </c>
      <c r="F1316" t="s">
        <v>39</v>
      </c>
      <c r="G1316" t="s">
        <v>19</v>
      </c>
      <c r="H1316">
        <v>199</v>
      </c>
      <c r="I1316">
        <v>2</v>
      </c>
      <c r="J1316">
        <v>398</v>
      </c>
      <c r="K1316">
        <f t="shared" si="122"/>
        <v>398</v>
      </c>
      <c r="L1316" t="s">
        <v>31</v>
      </c>
      <c r="M1316">
        <f t="shared" si="123"/>
        <v>2</v>
      </c>
      <c r="N1316" t="s">
        <v>21</v>
      </c>
      <c r="O1316" t="s">
        <v>36</v>
      </c>
      <c r="P1316" t="str">
        <f t="shared" si="124"/>
        <v>4</v>
      </c>
      <c r="Q1316" t="str">
        <f t="shared" si="125"/>
        <v>&lt;1000</v>
      </c>
    </row>
    <row r="1317" spans="1:17">
      <c r="A1317">
        <v>1316</v>
      </c>
      <c r="B1317" s="17">
        <v>42976</v>
      </c>
      <c r="C1317" t="str">
        <f t="shared" si="120"/>
        <v>August</v>
      </c>
      <c r="D1317">
        <f t="shared" si="121"/>
        <v>2017</v>
      </c>
      <c r="E1317" t="s">
        <v>27</v>
      </c>
      <c r="F1317" t="s">
        <v>18</v>
      </c>
      <c r="G1317" t="s">
        <v>30</v>
      </c>
      <c r="H1317">
        <v>99</v>
      </c>
      <c r="I1317">
        <v>9</v>
      </c>
      <c r="J1317">
        <v>891</v>
      </c>
      <c r="K1317">
        <f t="shared" si="122"/>
        <v>891</v>
      </c>
      <c r="L1317" t="s">
        <v>31</v>
      </c>
      <c r="M1317">
        <f t="shared" si="123"/>
        <v>2</v>
      </c>
      <c r="N1317" t="s">
        <v>21</v>
      </c>
      <c r="O1317" t="s">
        <v>29</v>
      </c>
      <c r="P1317" t="str">
        <f t="shared" si="124"/>
        <v>3</v>
      </c>
      <c r="Q1317" t="str">
        <f t="shared" si="125"/>
        <v>&lt;1000</v>
      </c>
    </row>
    <row r="1318" spans="1:17">
      <c r="A1318">
        <v>1317</v>
      </c>
      <c r="B1318" s="17">
        <v>42977</v>
      </c>
      <c r="C1318" t="str">
        <f t="shared" si="120"/>
        <v>August</v>
      </c>
      <c r="D1318">
        <f t="shared" si="121"/>
        <v>2017</v>
      </c>
      <c r="E1318" t="s">
        <v>17</v>
      </c>
      <c r="F1318" t="s">
        <v>40</v>
      </c>
      <c r="G1318" t="s">
        <v>32</v>
      </c>
      <c r="H1318">
        <v>499</v>
      </c>
      <c r="I1318">
        <v>5</v>
      </c>
      <c r="J1318">
        <v>2495</v>
      </c>
      <c r="K1318">
        <f t="shared" si="122"/>
        <v>2495</v>
      </c>
      <c r="L1318" t="s">
        <v>31</v>
      </c>
      <c r="M1318">
        <f t="shared" si="123"/>
        <v>2</v>
      </c>
      <c r="N1318" t="s">
        <v>21</v>
      </c>
      <c r="O1318" t="s">
        <v>29</v>
      </c>
      <c r="P1318" t="str">
        <f t="shared" si="124"/>
        <v>3</v>
      </c>
      <c r="Q1318" t="str">
        <f t="shared" si="125"/>
        <v>2000-2999</v>
      </c>
    </row>
    <row r="1319" spans="1:17">
      <c r="A1319">
        <v>1318</v>
      </c>
      <c r="B1319" s="17">
        <v>42977</v>
      </c>
      <c r="C1319" t="str">
        <f t="shared" si="120"/>
        <v>August</v>
      </c>
      <c r="D1319">
        <f t="shared" si="121"/>
        <v>2017</v>
      </c>
      <c r="E1319" t="s">
        <v>23</v>
      </c>
      <c r="F1319" t="s">
        <v>39</v>
      </c>
      <c r="G1319" t="s">
        <v>37</v>
      </c>
      <c r="H1319">
        <v>399</v>
      </c>
      <c r="I1319">
        <v>10</v>
      </c>
      <c r="J1319">
        <v>3990</v>
      </c>
      <c r="K1319">
        <f t="shared" si="122"/>
        <v>3990</v>
      </c>
      <c r="L1319" t="s">
        <v>20</v>
      </c>
      <c r="M1319">
        <f t="shared" si="123"/>
        <v>1</v>
      </c>
      <c r="N1319" t="s">
        <v>21</v>
      </c>
      <c r="O1319" t="s">
        <v>36</v>
      </c>
      <c r="P1319" t="str">
        <f t="shared" si="124"/>
        <v>4</v>
      </c>
      <c r="Q1319" t="str">
        <f t="shared" si="125"/>
        <v>3000-3999</v>
      </c>
    </row>
    <row r="1320" spans="1:17">
      <c r="A1320">
        <v>1319</v>
      </c>
      <c r="B1320" s="17">
        <v>42978</v>
      </c>
      <c r="C1320" t="str">
        <f t="shared" si="120"/>
        <v>August</v>
      </c>
      <c r="D1320">
        <f t="shared" si="121"/>
        <v>2017</v>
      </c>
      <c r="E1320" t="s">
        <v>27</v>
      </c>
      <c r="F1320" t="s">
        <v>33</v>
      </c>
      <c r="G1320" t="s">
        <v>30</v>
      </c>
      <c r="H1320">
        <v>99</v>
      </c>
      <c r="I1320">
        <v>5</v>
      </c>
      <c r="J1320">
        <v>495</v>
      </c>
      <c r="K1320">
        <f t="shared" si="122"/>
        <v>495</v>
      </c>
      <c r="L1320" t="s">
        <v>20</v>
      </c>
      <c r="M1320">
        <f t="shared" si="123"/>
        <v>1</v>
      </c>
      <c r="N1320" t="s">
        <v>21</v>
      </c>
      <c r="O1320" t="s">
        <v>38</v>
      </c>
      <c r="P1320" t="str">
        <f t="shared" si="124"/>
        <v>5</v>
      </c>
      <c r="Q1320" t="str">
        <f t="shared" si="125"/>
        <v>&lt;1000</v>
      </c>
    </row>
    <row r="1321" spans="1:17">
      <c r="A1321">
        <v>1320</v>
      </c>
      <c r="B1321" s="17">
        <v>42978</v>
      </c>
      <c r="C1321" t="str">
        <f t="shared" si="120"/>
        <v>August</v>
      </c>
      <c r="D1321">
        <f t="shared" si="121"/>
        <v>2017</v>
      </c>
      <c r="E1321" t="s">
        <v>27</v>
      </c>
      <c r="F1321" t="s">
        <v>39</v>
      </c>
      <c r="G1321" t="s">
        <v>30</v>
      </c>
      <c r="H1321">
        <v>99</v>
      </c>
      <c r="I1321">
        <v>9</v>
      </c>
      <c r="J1321">
        <v>891</v>
      </c>
      <c r="K1321">
        <f t="shared" si="122"/>
        <v>891</v>
      </c>
      <c r="L1321" t="s">
        <v>20</v>
      </c>
      <c r="M1321">
        <f t="shared" si="123"/>
        <v>1</v>
      </c>
      <c r="N1321" t="s">
        <v>21</v>
      </c>
      <c r="O1321" t="s">
        <v>22</v>
      </c>
      <c r="P1321" t="str">
        <f t="shared" si="124"/>
        <v>2</v>
      </c>
      <c r="Q1321" t="str">
        <f t="shared" si="125"/>
        <v>&lt;1000</v>
      </c>
    </row>
    <row r="1322" spans="1:17">
      <c r="A1322">
        <v>1321</v>
      </c>
      <c r="B1322" s="17">
        <v>42978</v>
      </c>
      <c r="C1322" t="str">
        <f t="shared" si="120"/>
        <v>August</v>
      </c>
      <c r="D1322">
        <f t="shared" si="121"/>
        <v>2017</v>
      </c>
      <c r="E1322" t="s">
        <v>23</v>
      </c>
      <c r="F1322" t="s">
        <v>35</v>
      </c>
      <c r="G1322" t="s">
        <v>32</v>
      </c>
      <c r="H1322">
        <v>499</v>
      </c>
      <c r="I1322">
        <v>10</v>
      </c>
      <c r="J1322">
        <v>4990</v>
      </c>
      <c r="K1322">
        <f t="shared" si="122"/>
        <v>4990</v>
      </c>
      <c r="L1322" t="s">
        <v>31</v>
      </c>
      <c r="M1322">
        <f t="shared" si="123"/>
        <v>2</v>
      </c>
      <c r="N1322" t="s">
        <v>21</v>
      </c>
      <c r="O1322" t="s">
        <v>29</v>
      </c>
      <c r="P1322" t="str">
        <f t="shared" si="124"/>
        <v>3</v>
      </c>
      <c r="Q1322" t="str">
        <f t="shared" si="125"/>
        <v>&gt;4000</v>
      </c>
    </row>
    <row r="1323" spans="1:17">
      <c r="A1323">
        <v>1322</v>
      </c>
      <c r="B1323" s="17">
        <v>42978</v>
      </c>
      <c r="C1323" t="str">
        <f t="shared" si="120"/>
        <v>August</v>
      </c>
      <c r="D1323">
        <f t="shared" si="121"/>
        <v>2017</v>
      </c>
      <c r="E1323" t="s">
        <v>23</v>
      </c>
      <c r="F1323" t="s">
        <v>28</v>
      </c>
      <c r="G1323" t="s">
        <v>37</v>
      </c>
      <c r="H1323">
        <v>399</v>
      </c>
      <c r="I1323">
        <v>5</v>
      </c>
      <c r="J1323">
        <v>1995</v>
      </c>
      <c r="K1323">
        <f t="shared" si="122"/>
        <v>1995</v>
      </c>
      <c r="L1323" t="s">
        <v>20</v>
      </c>
      <c r="M1323">
        <f t="shared" si="123"/>
        <v>1</v>
      </c>
      <c r="N1323" t="s">
        <v>21</v>
      </c>
      <c r="O1323" t="s">
        <v>36</v>
      </c>
      <c r="P1323" t="str">
        <f t="shared" si="124"/>
        <v>4</v>
      </c>
      <c r="Q1323" t="str">
        <f t="shared" si="125"/>
        <v>1000-1999</v>
      </c>
    </row>
    <row r="1324" spans="1:17">
      <c r="A1324">
        <v>1323</v>
      </c>
      <c r="B1324" s="17">
        <v>42978</v>
      </c>
      <c r="C1324" t="str">
        <f t="shared" si="120"/>
        <v>August</v>
      </c>
      <c r="D1324">
        <f t="shared" si="121"/>
        <v>2017</v>
      </c>
      <c r="E1324" t="s">
        <v>27</v>
      </c>
      <c r="F1324" t="s">
        <v>40</v>
      </c>
      <c r="G1324" t="s">
        <v>37</v>
      </c>
      <c r="H1324">
        <v>399</v>
      </c>
      <c r="I1324">
        <v>10</v>
      </c>
      <c r="J1324">
        <v>3990</v>
      </c>
      <c r="K1324">
        <f t="shared" si="122"/>
        <v>3990</v>
      </c>
      <c r="L1324" t="s">
        <v>31</v>
      </c>
      <c r="M1324">
        <f t="shared" si="123"/>
        <v>2</v>
      </c>
      <c r="N1324" t="s">
        <v>21</v>
      </c>
      <c r="O1324" t="s">
        <v>29</v>
      </c>
      <c r="P1324" t="str">
        <f t="shared" si="124"/>
        <v>3</v>
      </c>
      <c r="Q1324" t="str">
        <f t="shared" si="125"/>
        <v>3000-3999</v>
      </c>
    </row>
    <row r="1325" spans="1:17">
      <c r="A1325">
        <v>1324</v>
      </c>
      <c r="B1325" s="17">
        <v>42978</v>
      </c>
      <c r="C1325" t="str">
        <f t="shared" si="120"/>
        <v>August</v>
      </c>
      <c r="D1325">
        <f t="shared" si="121"/>
        <v>2017</v>
      </c>
      <c r="E1325" t="s">
        <v>27</v>
      </c>
      <c r="F1325" t="s">
        <v>33</v>
      </c>
      <c r="G1325" t="s">
        <v>37</v>
      </c>
      <c r="H1325">
        <v>399</v>
      </c>
      <c r="I1325">
        <v>9</v>
      </c>
      <c r="J1325">
        <v>3591</v>
      </c>
      <c r="K1325">
        <f t="shared" si="122"/>
        <v>3591</v>
      </c>
      <c r="L1325" t="s">
        <v>20</v>
      </c>
      <c r="M1325">
        <f t="shared" si="123"/>
        <v>1</v>
      </c>
      <c r="N1325" t="s">
        <v>34</v>
      </c>
      <c r="O1325" t="s">
        <v>29</v>
      </c>
      <c r="P1325" t="str">
        <f t="shared" si="124"/>
        <v>3</v>
      </c>
      <c r="Q1325" t="str">
        <f t="shared" si="125"/>
        <v>3000-3999</v>
      </c>
    </row>
    <row r="1326" spans="1:17">
      <c r="A1326">
        <v>1325</v>
      </c>
      <c r="B1326" s="17">
        <v>42978</v>
      </c>
      <c r="C1326" t="str">
        <f t="shared" si="120"/>
        <v>August</v>
      </c>
      <c r="D1326">
        <f t="shared" si="121"/>
        <v>2017</v>
      </c>
      <c r="E1326" t="s">
        <v>27</v>
      </c>
      <c r="F1326" t="s">
        <v>39</v>
      </c>
      <c r="G1326" t="s">
        <v>30</v>
      </c>
      <c r="H1326">
        <v>99</v>
      </c>
      <c r="I1326">
        <v>7</v>
      </c>
      <c r="J1326">
        <v>693</v>
      </c>
      <c r="K1326">
        <f t="shared" si="122"/>
        <v>693</v>
      </c>
      <c r="L1326" t="s">
        <v>20</v>
      </c>
      <c r="M1326">
        <f t="shared" si="123"/>
        <v>1</v>
      </c>
      <c r="N1326" t="s">
        <v>21</v>
      </c>
      <c r="O1326" t="s">
        <v>26</v>
      </c>
      <c r="P1326" t="str">
        <f t="shared" si="124"/>
        <v>1</v>
      </c>
      <c r="Q1326" t="str">
        <f t="shared" si="125"/>
        <v>&lt;1000</v>
      </c>
    </row>
    <row r="1327" spans="1:17">
      <c r="A1327">
        <v>1326</v>
      </c>
      <c r="B1327" s="17">
        <v>42978</v>
      </c>
      <c r="C1327" t="str">
        <f t="shared" si="120"/>
        <v>August</v>
      </c>
      <c r="D1327">
        <f t="shared" si="121"/>
        <v>2017</v>
      </c>
      <c r="E1327" t="s">
        <v>17</v>
      </c>
      <c r="F1327" t="s">
        <v>39</v>
      </c>
      <c r="G1327" t="s">
        <v>25</v>
      </c>
      <c r="H1327">
        <v>299</v>
      </c>
      <c r="I1327">
        <v>5</v>
      </c>
      <c r="J1327">
        <v>1495</v>
      </c>
      <c r="K1327">
        <f t="shared" si="122"/>
        <v>1495</v>
      </c>
      <c r="L1327" t="s">
        <v>20</v>
      </c>
      <c r="M1327">
        <f t="shared" si="123"/>
        <v>1</v>
      </c>
      <c r="N1327" t="s">
        <v>21</v>
      </c>
      <c r="O1327" t="s">
        <v>29</v>
      </c>
      <c r="P1327" t="str">
        <f t="shared" si="124"/>
        <v>3</v>
      </c>
      <c r="Q1327" t="str">
        <f t="shared" si="125"/>
        <v>1000-1999</v>
      </c>
    </row>
    <row r="1328" spans="1:17">
      <c r="A1328">
        <v>1327</v>
      </c>
      <c r="B1328" s="17">
        <v>42978</v>
      </c>
      <c r="C1328" t="str">
        <f t="shared" si="120"/>
        <v>August</v>
      </c>
      <c r="D1328">
        <f t="shared" si="121"/>
        <v>2017</v>
      </c>
      <c r="E1328" t="s">
        <v>23</v>
      </c>
      <c r="F1328" t="s">
        <v>35</v>
      </c>
      <c r="G1328" t="s">
        <v>37</v>
      </c>
      <c r="H1328">
        <v>399</v>
      </c>
      <c r="I1328">
        <v>6</v>
      </c>
      <c r="J1328">
        <v>2394</v>
      </c>
      <c r="K1328">
        <f t="shared" si="122"/>
        <v>2394</v>
      </c>
      <c r="L1328" t="s">
        <v>31</v>
      </c>
      <c r="M1328">
        <f t="shared" si="123"/>
        <v>2</v>
      </c>
      <c r="N1328" t="s">
        <v>21</v>
      </c>
      <c r="O1328" t="s">
        <v>29</v>
      </c>
      <c r="P1328" t="str">
        <f t="shared" si="124"/>
        <v>3</v>
      </c>
      <c r="Q1328" t="str">
        <f t="shared" si="125"/>
        <v>2000-2999</v>
      </c>
    </row>
    <row r="1329" spans="1:17">
      <c r="A1329">
        <v>1328</v>
      </c>
      <c r="B1329" s="17">
        <v>42978</v>
      </c>
      <c r="C1329" t="str">
        <f t="shared" si="120"/>
        <v>August</v>
      </c>
      <c r="D1329">
        <f t="shared" si="121"/>
        <v>2017</v>
      </c>
      <c r="E1329" t="s">
        <v>17</v>
      </c>
      <c r="F1329" t="s">
        <v>24</v>
      </c>
      <c r="G1329" t="s">
        <v>32</v>
      </c>
      <c r="H1329">
        <v>499</v>
      </c>
      <c r="I1329">
        <v>9</v>
      </c>
      <c r="J1329">
        <v>4491</v>
      </c>
      <c r="K1329">
        <f t="shared" si="122"/>
        <v>4491</v>
      </c>
      <c r="L1329" t="s">
        <v>20</v>
      </c>
      <c r="M1329">
        <f t="shared" si="123"/>
        <v>1</v>
      </c>
      <c r="N1329" t="s">
        <v>21</v>
      </c>
      <c r="O1329" t="s">
        <v>22</v>
      </c>
      <c r="P1329" t="str">
        <f t="shared" si="124"/>
        <v>2</v>
      </c>
      <c r="Q1329" t="str">
        <f t="shared" si="125"/>
        <v>&gt;4000</v>
      </c>
    </row>
    <row r="1330" spans="1:17">
      <c r="A1330">
        <v>1329</v>
      </c>
      <c r="B1330" s="17">
        <v>42978</v>
      </c>
      <c r="C1330" t="str">
        <f t="shared" si="120"/>
        <v>August</v>
      </c>
      <c r="D1330">
        <f t="shared" si="121"/>
        <v>2017</v>
      </c>
      <c r="E1330" t="s">
        <v>27</v>
      </c>
      <c r="F1330" t="s">
        <v>35</v>
      </c>
      <c r="G1330" t="s">
        <v>32</v>
      </c>
      <c r="H1330">
        <v>499</v>
      </c>
      <c r="I1330">
        <v>4</v>
      </c>
      <c r="J1330">
        <v>1996</v>
      </c>
      <c r="K1330">
        <f t="shared" si="122"/>
        <v>1996</v>
      </c>
      <c r="L1330" t="s">
        <v>20</v>
      </c>
      <c r="M1330">
        <f t="shared" si="123"/>
        <v>1</v>
      </c>
      <c r="N1330" t="s">
        <v>21</v>
      </c>
      <c r="O1330" t="s">
        <v>22</v>
      </c>
      <c r="P1330" t="str">
        <f t="shared" si="124"/>
        <v>2</v>
      </c>
      <c r="Q1330" t="str">
        <f t="shared" si="125"/>
        <v>1000-1999</v>
      </c>
    </row>
    <row r="1331" spans="1:17">
      <c r="A1331">
        <v>1330</v>
      </c>
      <c r="B1331" s="17">
        <v>42978</v>
      </c>
      <c r="C1331" t="str">
        <f t="shared" si="120"/>
        <v>August</v>
      </c>
      <c r="D1331">
        <f t="shared" si="121"/>
        <v>2017</v>
      </c>
      <c r="E1331" t="s">
        <v>27</v>
      </c>
      <c r="F1331" t="s">
        <v>33</v>
      </c>
      <c r="G1331" t="s">
        <v>37</v>
      </c>
      <c r="H1331">
        <v>399</v>
      </c>
      <c r="I1331">
        <v>10</v>
      </c>
      <c r="J1331">
        <v>3990</v>
      </c>
      <c r="K1331">
        <f t="shared" si="122"/>
        <v>3990</v>
      </c>
      <c r="L1331" t="s">
        <v>20</v>
      </c>
      <c r="M1331">
        <f t="shared" si="123"/>
        <v>1</v>
      </c>
      <c r="N1331" t="s">
        <v>21</v>
      </c>
      <c r="O1331" t="s">
        <v>29</v>
      </c>
      <c r="P1331" t="str">
        <f t="shared" si="124"/>
        <v>3</v>
      </c>
      <c r="Q1331" t="str">
        <f t="shared" si="125"/>
        <v>3000-3999</v>
      </c>
    </row>
    <row r="1332" spans="1:17">
      <c r="A1332">
        <v>1331</v>
      </c>
      <c r="B1332" s="17">
        <v>42978</v>
      </c>
      <c r="C1332" t="str">
        <f t="shared" si="120"/>
        <v>August</v>
      </c>
      <c r="D1332">
        <f t="shared" si="121"/>
        <v>2017</v>
      </c>
      <c r="E1332" t="s">
        <v>27</v>
      </c>
      <c r="F1332" t="s">
        <v>18</v>
      </c>
      <c r="G1332" t="s">
        <v>25</v>
      </c>
      <c r="H1332">
        <v>299</v>
      </c>
      <c r="I1332">
        <v>2</v>
      </c>
      <c r="J1332">
        <v>598</v>
      </c>
      <c r="K1332">
        <f t="shared" si="122"/>
        <v>598</v>
      </c>
      <c r="L1332" t="s">
        <v>20</v>
      </c>
      <c r="M1332">
        <f t="shared" si="123"/>
        <v>1</v>
      </c>
      <c r="N1332" t="s">
        <v>34</v>
      </c>
      <c r="O1332" t="s">
        <v>29</v>
      </c>
      <c r="P1332" t="str">
        <f t="shared" si="124"/>
        <v>3</v>
      </c>
      <c r="Q1332" t="str">
        <f t="shared" si="125"/>
        <v>&lt;1000</v>
      </c>
    </row>
    <row r="1333" spans="1:17">
      <c r="A1333">
        <v>1332</v>
      </c>
      <c r="B1333" s="17">
        <v>42978</v>
      </c>
      <c r="C1333" t="str">
        <f t="shared" si="120"/>
        <v>August</v>
      </c>
      <c r="D1333">
        <f t="shared" si="121"/>
        <v>2017</v>
      </c>
      <c r="E1333" t="s">
        <v>27</v>
      </c>
      <c r="F1333" t="s">
        <v>24</v>
      </c>
      <c r="G1333" t="s">
        <v>25</v>
      </c>
      <c r="H1333">
        <v>299</v>
      </c>
      <c r="I1333">
        <v>8</v>
      </c>
      <c r="J1333">
        <v>2392</v>
      </c>
      <c r="K1333">
        <f t="shared" si="122"/>
        <v>2392</v>
      </c>
      <c r="L1333" t="s">
        <v>20</v>
      </c>
      <c r="M1333">
        <f t="shared" si="123"/>
        <v>1</v>
      </c>
      <c r="N1333" t="s">
        <v>34</v>
      </c>
      <c r="O1333" t="s">
        <v>38</v>
      </c>
      <c r="P1333" t="str">
        <f t="shared" si="124"/>
        <v>5</v>
      </c>
      <c r="Q1333" t="str">
        <f t="shared" si="125"/>
        <v>2000-2999</v>
      </c>
    </row>
    <row r="1334" spans="1:17">
      <c r="A1334">
        <v>1333</v>
      </c>
      <c r="B1334" s="17">
        <v>42978</v>
      </c>
      <c r="C1334" t="str">
        <f t="shared" si="120"/>
        <v>August</v>
      </c>
      <c r="D1334">
        <f t="shared" si="121"/>
        <v>2017</v>
      </c>
      <c r="E1334" t="s">
        <v>17</v>
      </c>
      <c r="F1334" t="s">
        <v>35</v>
      </c>
      <c r="G1334" t="s">
        <v>19</v>
      </c>
      <c r="H1334">
        <v>199</v>
      </c>
      <c r="I1334">
        <v>1</v>
      </c>
      <c r="J1334">
        <v>199</v>
      </c>
      <c r="K1334">
        <f t="shared" si="122"/>
        <v>199</v>
      </c>
      <c r="L1334" t="s">
        <v>31</v>
      </c>
      <c r="M1334">
        <f t="shared" si="123"/>
        <v>2</v>
      </c>
      <c r="N1334" t="s">
        <v>34</v>
      </c>
      <c r="O1334" t="s">
        <v>29</v>
      </c>
      <c r="P1334" t="str">
        <f t="shared" si="124"/>
        <v>3</v>
      </c>
      <c r="Q1334" t="str">
        <f t="shared" si="125"/>
        <v>&lt;1000</v>
      </c>
    </row>
    <row r="1335" spans="1:17">
      <c r="A1335">
        <v>1334</v>
      </c>
      <c r="B1335" s="17">
        <v>42978</v>
      </c>
      <c r="C1335" t="str">
        <f t="shared" si="120"/>
        <v>August</v>
      </c>
      <c r="D1335">
        <f t="shared" si="121"/>
        <v>2017</v>
      </c>
      <c r="E1335" t="s">
        <v>23</v>
      </c>
      <c r="F1335" t="s">
        <v>18</v>
      </c>
      <c r="G1335" t="s">
        <v>30</v>
      </c>
      <c r="H1335">
        <v>99</v>
      </c>
      <c r="I1335">
        <v>7</v>
      </c>
      <c r="J1335">
        <v>693</v>
      </c>
      <c r="K1335">
        <f t="shared" si="122"/>
        <v>693</v>
      </c>
      <c r="L1335" t="s">
        <v>20</v>
      </c>
      <c r="M1335">
        <f t="shared" si="123"/>
        <v>1</v>
      </c>
      <c r="N1335" t="s">
        <v>21</v>
      </c>
      <c r="O1335" t="s">
        <v>22</v>
      </c>
      <c r="P1335" t="str">
        <f t="shared" si="124"/>
        <v>2</v>
      </c>
      <c r="Q1335" t="str">
        <f t="shared" si="125"/>
        <v>&lt;1000</v>
      </c>
    </row>
    <row r="1336" spans="1:17">
      <c r="A1336">
        <v>1335</v>
      </c>
      <c r="B1336" s="17">
        <v>42978</v>
      </c>
      <c r="C1336" t="str">
        <f t="shared" si="120"/>
        <v>August</v>
      </c>
      <c r="D1336">
        <f t="shared" si="121"/>
        <v>2017</v>
      </c>
      <c r="E1336" t="s">
        <v>17</v>
      </c>
      <c r="F1336" t="s">
        <v>39</v>
      </c>
      <c r="G1336" t="s">
        <v>37</v>
      </c>
      <c r="H1336">
        <v>399</v>
      </c>
      <c r="I1336">
        <v>7</v>
      </c>
      <c r="J1336">
        <v>2793</v>
      </c>
      <c r="K1336">
        <f t="shared" si="122"/>
        <v>2793</v>
      </c>
      <c r="L1336" t="s">
        <v>20</v>
      </c>
      <c r="M1336">
        <f t="shared" si="123"/>
        <v>1</v>
      </c>
      <c r="N1336" t="s">
        <v>21</v>
      </c>
      <c r="O1336" t="s">
        <v>29</v>
      </c>
      <c r="P1336" t="str">
        <f t="shared" si="124"/>
        <v>3</v>
      </c>
      <c r="Q1336" t="str">
        <f t="shared" si="125"/>
        <v>2000-2999</v>
      </c>
    </row>
    <row r="1337" spans="1:17">
      <c r="A1337">
        <v>1336</v>
      </c>
      <c r="B1337" s="17">
        <v>42978</v>
      </c>
      <c r="C1337" t="str">
        <f t="shared" si="120"/>
        <v>August</v>
      </c>
      <c r="D1337">
        <f t="shared" si="121"/>
        <v>2017</v>
      </c>
      <c r="E1337" t="s">
        <v>23</v>
      </c>
      <c r="F1337" t="s">
        <v>24</v>
      </c>
      <c r="G1337" t="s">
        <v>37</v>
      </c>
      <c r="H1337">
        <v>399</v>
      </c>
      <c r="I1337">
        <v>4</v>
      </c>
      <c r="J1337">
        <v>1596</v>
      </c>
      <c r="K1337">
        <f t="shared" si="122"/>
        <v>1596</v>
      </c>
      <c r="L1337" t="s">
        <v>31</v>
      </c>
      <c r="M1337">
        <f t="shared" si="123"/>
        <v>2</v>
      </c>
      <c r="N1337" t="s">
        <v>21</v>
      </c>
      <c r="O1337" t="s">
        <v>36</v>
      </c>
      <c r="P1337" t="str">
        <f t="shared" si="124"/>
        <v>4</v>
      </c>
      <c r="Q1337" t="str">
        <f t="shared" si="125"/>
        <v>1000-1999</v>
      </c>
    </row>
    <row r="1338" spans="1:17">
      <c r="A1338">
        <v>1337</v>
      </c>
      <c r="B1338" s="17">
        <v>42978</v>
      </c>
      <c r="C1338" t="str">
        <f t="shared" si="120"/>
        <v>August</v>
      </c>
      <c r="D1338">
        <f t="shared" si="121"/>
        <v>2017</v>
      </c>
      <c r="E1338" t="s">
        <v>23</v>
      </c>
      <c r="F1338" t="s">
        <v>28</v>
      </c>
      <c r="G1338" t="s">
        <v>19</v>
      </c>
      <c r="H1338">
        <v>199</v>
      </c>
      <c r="I1338">
        <v>7</v>
      </c>
      <c r="J1338">
        <v>1393</v>
      </c>
      <c r="K1338">
        <f t="shared" si="122"/>
        <v>1393</v>
      </c>
      <c r="L1338" t="s">
        <v>31</v>
      </c>
      <c r="M1338">
        <f t="shared" si="123"/>
        <v>2</v>
      </c>
      <c r="N1338" t="s">
        <v>21</v>
      </c>
      <c r="O1338" t="s">
        <v>29</v>
      </c>
      <c r="P1338" t="str">
        <f t="shared" si="124"/>
        <v>3</v>
      </c>
      <c r="Q1338" t="str">
        <f t="shared" si="125"/>
        <v>1000-1999</v>
      </c>
    </row>
    <row r="1339" spans="1:17">
      <c r="A1339">
        <v>1338</v>
      </c>
      <c r="B1339" s="17">
        <v>42978</v>
      </c>
      <c r="C1339" t="str">
        <f t="shared" si="120"/>
        <v>August</v>
      </c>
      <c r="D1339">
        <f t="shared" si="121"/>
        <v>2017</v>
      </c>
      <c r="E1339" t="s">
        <v>17</v>
      </c>
      <c r="F1339" t="s">
        <v>18</v>
      </c>
      <c r="G1339" t="s">
        <v>19</v>
      </c>
      <c r="H1339">
        <v>199</v>
      </c>
      <c r="I1339">
        <v>6</v>
      </c>
      <c r="J1339">
        <v>1194</v>
      </c>
      <c r="K1339">
        <f t="shared" si="122"/>
        <v>1194</v>
      </c>
      <c r="L1339" t="s">
        <v>20</v>
      </c>
      <c r="M1339">
        <f t="shared" si="123"/>
        <v>1</v>
      </c>
      <c r="N1339" t="s">
        <v>21</v>
      </c>
      <c r="O1339" t="s">
        <v>26</v>
      </c>
      <c r="P1339" t="str">
        <f t="shared" si="124"/>
        <v>1</v>
      </c>
      <c r="Q1339" t="str">
        <f t="shared" si="125"/>
        <v>1000-1999</v>
      </c>
    </row>
    <row r="1340" spans="1:17">
      <c r="A1340">
        <v>1339</v>
      </c>
      <c r="B1340" s="17">
        <v>42978</v>
      </c>
      <c r="C1340" t="str">
        <f t="shared" si="120"/>
        <v>August</v>
      </c>
      <c r="D1340">
        <f t="shared" si="121"/>
        <v>2017</v>
      </c>
      <c r="E1340" t="s">
        <v>27</v>
      </c>
      <c r="F1340" t="s">
        <v>39</v>
      </c>
      <c r="G1340" t="s">
        <v>19</v>
      </c>
      <c r="H1340">
        <v>199</v>
      </c>
      <c r="I1340">
        <v>10</v>
      </c>
      <c r="J1340">
        <v>1990</v>
      </c>
      <c r="K1340">
        <f t="shared" si="122"/>
        <v>1990</v>
      </c>
      <c r="L1340" t="s">
        <v>20</v>
      </c>
      <c r="M1340">
        <f t="shared" si="123"/>
        <v>1</v>
      </c>
      <c r="N1340" t="s">
        <v>34</v>
      </c>
      <c r="O1340" t="s">
        <v>26</v>
      </c>
      <c r="P1340" t="str">
        <f t="shared" si="124"/>
        <v>1</v>
      </c>
      <c r="Q1340" t="str">
        <f t="shared" si="125"/>
        <v>1000-1999</v>
      </c>
    </row>
    <row r="1341" spans="1:17">
      <c r="A1341">
        <v>1340</v>
      </c>
      <c r="B1341" s="17">
        <v>42978</v>
      </c>
      <c r="C1341" t="str">
        <f t="shared" si="120"/>
        <v>August</v>
      </c>
      <c r="D1341">
        <f t="shared" si="121"/>
        <v>2017</v>
      </c>
      <c r="E1341" t="s">
        <v>27</v>
      </c>
      <c r="F1341" t="s">
        <v>40</v>
      </c>
      <c r="G1341" t="s">
        <v>30</v>
      </c>
      <c r="H1341">
        <v>99</v>
      </c>
      <c r="I1341">
        <v>6</v>
      </c>
      <c r="J1341">
        <v>594</v>
      </c>
      <c r="K1341">
        <f t="shared" si="122"/>
        <v>594</v>
      </c>
      <c r="L1341" t="s">
        <v>31</v>
      </c>
      <c r="M1341">
        <f t="shared" si="123"/>
        <v>2</v>
      </c>
      <c r="N1341" t="s">
        <v>21</v>
      </c>
      <c r="O1341" t="s">
        <v>26</v>
      </c>
      <c r="P1341" t="str">
        <f t="shared" si="124"/>
        <v>1</v>
      </c>
      <c r="Q1341" t="str">
        <f t="shared" si="125"/>
        <v>&lt;1000</v>
      </c>
    </row>
    <row r="1342" spans="1:17">
      <c r="A1342">
        <v>1341</v>
      </c>
      <c r="B1342" s="17">
        <v>42978</v>
      </c>
      <c r="C1342" t="str">
        <f t="shared" si="120"/>
        <v>August</v>
      </c>
      <c r="D1342">
        <f t="shared" si="121"/>
        <v>2017</v>
      </c>
      <c r="E1342" t="s">
        <v>27</v>
      </c>
      <c r="F1342" t="s">
        <v>24</v>
      </c>
      <c r="G1342" t="s">
        <v>32</v>
      </c>
      <c r="H1342">
        <v>499</v>
      </c>
      <c r="I1342">
        <v>10</v>
      </c>
      <c r="J1342">
        <v>4990</v>
      </c>
      <c r="K1342">
        <f t="shared" si="122"/>
        <v>4990</v>
      </c>
      <c r="L1342" t="s">
        <v>20</v>
      </c>
      <c r="M1342">
        <f t="shared" si="123"/>
        <v>1</v>
      </c>
      <c r="N1342" t="s">
        <v>34</v>
      </c>
      <c r="O1342" t="s">
        <v>29</v>
      </c>
      <c r="P1342" t="str">
        <f t="shared" si="124"/>
        <v>3</v>
      </c>
      <c r="Q1342" t="str">
        <f t="shared" si="125"/>
        <v>&gt;4000</v>
      </c>
    </row>
    <row r="1343" spans="1:17">
      <c r="A1343">
        <v>1342</v>
      </c>
      <c r="B1343" s="17">
        <v>42978</v>
      </c>
      <c r="C1343" t="str">
        <f t="shared" si="120"/>
        <v>August</v>
      </c>
      <c r="D1343">
        <f t="shared" si="121"/>
        <v>2017</v>
      </c>
      <c r="E1343" t="s">
        <v>23</v>
      </c>
      <c r="F1343" t="s">
        <v>35</v>
      </c>
      <c r="G1343" t="s">
        <v>30</v>
      </c>
      <c r="H1343">
        <v>99</v>
      </c>
      <c r="I1343">
        <v>7</v>
      </c>
      <c r="J1343">
        <v>693</v>
      </c>
      <c r="K1343">
        <f t="shared" si="122"/>
        <v>693</v>
      </c>
      <c r="L1343" t="s">
        <v>20</v>
      </c>
      <c r="M1343">
        <f t="shared" si="123"/>
        <v>1</v>
      </c>
      <c r="N1343" t="s">
        <v>21</v>
      </c>
      <c r="O1343" t="s">
        <v>29</v>
      </c>
      <c r="P1343" t="str">
        <f t="shared" si="124"/>
        <v>3</v>
      </c>
      <c r="Q1343" t="str">
        <f t="shared" si="125"/>
        <v>&lt;1000</v>
      </c>
    </row>
    <row r="1344" spans="1:17">
      <c r="A1344">
        <v>1343</v>
      </c>
      <c r="B1344" s="17">
        <v>42978</v>
      </c>
      <c r="C1344" t="str">
        <f t="shared" si="120"/>
        <v>August</v>
      </c>
      <c r="D1344">
        <f t="shared" si="121"/>
        <v>2017</v>
      </c>
      <c r="E1344" t="s">
        <v>17</v>
      </c>
      <c r="F1344" t="s">
        <v>33</v>
      </c>
      <c r="G1344" t="s">
        <v>19</v>
      </c>
      <c r="H1344">
        <v>199</v>
      </c>
      <c r="I1344">
        <v>1</v>
      </c>
      <c r="J1344">
        <v>199</v>
      </c>
      <c r="K1344">
        <f t="shared" si="122"/>
        <v>199</v>
      </c>
      <c r="L1344" t="s">
        <v>31</v>
      </c>
      <c r="M1344">
        <f t="shared" si="123"/>
        <v>2</v>
      </c>
      <c r="N1344" t="s">
        <v>21</v>
      </c>
      <c r="O1344" t="s">
        <v>29</v>
      </c>
      <c r="P1344" t="str">
        <f t="shared" si="124"/>
        <v>3</v>
      </c>
      <c r="Q1344" t="str">
        <f t="shared" si="125"/>
        <v>&lt;1000</v>
      </c>
    </row>
    <row r="1345" spans="1:17">
      <c r="A1345">
        <v>1344</v>
      </c>
      <c r="B1345" s="17">
        <v>42978</v>
      </c>
      <c r="C1345" t="str">
        <f t="shared" si="120"/>
        <v>August</v>
      </c>
      <c r="D1345">
        <f t="shared" si="121"/>
        <v>2017</v>
      </c>
      <c r="E1345" t="s">
        <v>17</v>
      </c>
      <c r="F1345" t="s">
        <v>28</v>
      </c>
      <c r="G1345" t="s">
        <v>25</v>
      </c>
      <c r="H1345">
        <v>299</v>
      </c>
      <c r="I1345">
        <v>5</v>
      </c>
      <c r="J1345">
        <v>1495</v>
      </c>
      <c r="K1345">
        <f t="shared" si="122"/>
        <v>1495</v>
      </c>
      <c r="L1345" t="s">
        <v>20</v>
      </c>
      <c r="M1345">
        <f t="shared" si="123"/>
        <v>1</v>
      </c>
      <c r="N1345" t="s">
        <v>21</v>
      </c>
      <c r="O1345" t="s">
        <v>26</v>
      </c>
      <c r="P1345" t="str">
        <f t="shared" si="124"/>
        <v>1</v>
      </c>
      <c r="Q1345" t="str">
        <f t="shared" si="125"/>
        <v>1000-1999</v>
      </c>
    </row>
    <row r="1346" spans="1:17">
      <c r="A1346">
        <v>1345</v>
      </c>
      <c r="B1346" s="17">
        <v>42979</v>
      </c>
      <c r="C1346" t="str">
        <f t="shared" si="120"/>
        <v>September</v>
      </c>
      <c r="D1346">
        <f t="shared" si="121"/>
        <v>2017</v>
      </c>
      <c r="E1346" t="s">
        <v>27</v>
      </c>
      <c r="F1346" t="s">
        <v>39</v>
      </c>
      <c r="G1346" t="s">
        <v>30</v>
      </c>
      <c r="H1346">
        <v>99</v>
      </c>
      <c r="I1346">
        <v>10</v>
      </c>
      <c r="J1346">
        <v>990</v>
      </c>
      <c r="K1346">
        <f t="shared" si="122"/>
        <v>990</v>
      </c>
      <c r="L1346" t="s">
        <v>31</v>
      </c>
      <c r="M1346">
        <f t="shared" si="123"/>
        <v>2</v>
      </c>
      <c r="N1346" t="s">
        <v>21</v>
      </c>
      <c r="O1346" t="s">
        <v>29</v>
      </c>
      <c r="P1346" t="str">
        <f t="shared" si="124"/>
        <v>3</v>
      </c>
      <c r="Q1346" t="str">
        <f t="shared" si="125"/>
        <v>&lt;1000</v>
      </c>
    </row>
    <row r="1347" spans="1:17">
      <c r="A1347">
        <v>1346</v>
      </c>
      <c r="B1347" s="17">
        <v>42979</v>
      </c>
      <c r="C1347" t="str">
        <f t="shared" ref="C1347:C1410" si="126">TEXT(B1347,"MMMM")</f>
        <v>September</v>
      </c>
      <c r="D1347">
        <f t="shared" ref="D1347:D1410" si="127">YEAR(B1347)</f>
        <v>2017</v>
      </c>
      <c r="E1347" t="s">
        <v>23</v>
      </c>
      <c r="F1347" t="s">
        <v>28</v>
      </c>
      <c r="G1347" t="s">
        <v>30</v>
      </c>
      <c r="H1347">
        <v>99</v>
      </c>
      <c r="I1347">
        <v>8</v>
      </c>
      <c r="J1347">
        <v>792</v>
      </c>
      <c r="K1347">
        <f t="shared" ref="K1347:K1410" si="128">H1347*I1347</f>
        <v>792</v>
      </c>
      <c r="L1347" t="s">
        <v>20</v>
      </c>
      <c r="M1347">
        <f t="shared" ref="M1347:M1410" si="129">IF(L1347="on-time",1,2)</f>
        <v>1</v>
      </c>
      <c r="N1347" t="s">
        <v>21</v>
      </c>
      <c r="O1347" t="s">
        <v>26</v>
      </c>
      <c r="P1347" t="str">
        <f t="shared" ref="P1347:P1410" si="130">MID(O1347,2,1)</f>
        <v>1</v>
      </c>
      <c r="Q1347" t="str">
        <f t="shared" ref="Q1347:Q1410" si="131">_xlfn.IFS(J:J&lt;1000,"&lt;1000",AND(J:J&gt;=1000,J:J&lt;2000),"1000-1999",AND(J:J&gt;=2000,J:J&lt;3000),"2000-2999",AND(J:J&gt;=3000,J:J&lt;4000),"3000-3999",J:J&gt;4000,"&gt;4000")</f>
        <v>&lt;1000</v>
      </c>
    </row>
    <row r="1348" spans="1:17">
      <c r="A1348">
        <v>1347</v>
      </c>
      <c r="B1348" s="17">
        <v>42979</v>
      </c>
      <c r="C1348" t="str">
        <f t="shared" si="126"/>
        <v>September</v>
      </c>
      <c r="D1348">
        <f t="shared" si="127"/>
        <v>2017</v>
      </c>
      <c r="E1348" t="s">
        <v>17</v>
      </c>
      <c r="F1348" t="s">
        <v>18</v>
      </c>
      <c r="G1348" t="s">
        <v>19</v>
      </c>
      <c r="H1348">
        <v>199</v>
      </c>
      <c r="I1348">
        <v>8</v>
      </c>
      <c r="J1348">
        <v>1592</v>
      </c>
      <c r="K1348">
        <f t="shared" si="128"/>
        <v>1592</v>
      </c>
      <c r="L1348" t="s">
        <v>20</v>
      </c>
      <c r="M1348">
        <f t="shared" si="129"/>
        <v>1</v>
      </c>
      <c r="N1348" t="s">
        <v>21</v>
      </c>
      <c r="O1348" t="s">
        <v>22</v>
      </c>
      <c r="P1348" t="str">
        <f t="shared" si="130"/>
        <v>2</v>
      </c>
      <c r="Q1348" t="str">
        <f t="shared" si="131"/>
        <v>1000-1999</v>
      </c>
    </row>
    <row r="1349" spans="1:17">
      <c r="A1349">
        <v>1348</v>
      </c>
      <c r="B1349" s="17">
        <v>42979</v>
      </c>
      <c r="C1349" t="str">
        <f t="shared" si="126"/>
        <v>September</v>
      </c>
      <c r="D1349">
        <f t="shared" si="127"/>
        <v>2017</v>
      </c>
      <c r="E1349" t="s">
        <v>27</v>
      </c>
      <c r="F1349" t="s">
        <v>28</v>
      </c>
      <c r="G1349" t="s">
        <v>30</v>
      </c>
      <c r="H1349">
        <v>99</v>
      </c>
      <c r="I1349">
        <v>8</v>
      </c>
      <c r="J1349">
        <v>792</v>
      </c>
      <c r="K1349">
        <f t="shared" si="128"/>
        <v>792</v>
      </c>
      <c r="L1349" t="s">
        <v>31</v>
      </c>
      <c r="M1349">
        <f t="shared" si="129"/>
        <v>2</v>
      </c>
      <c r="N1349" t="s">
        <v>21</v>
      </c>
      <c r="O1349" t="s">
        <v>29</v>
      </c>
      <c r="P1349" t="str">
        <f t="shared" si="130"/>
        <v>3</v>
      </c>
      <c r="Q1349" t="str">
        <f t="shared" si="131"/>
        <v>&lt;1000</v>
      </c>
    </row>
    <row r="1350" spans="1:17">
      <c r="A1350">
        <v>1349</v>
      </c>
      <c r="B1350" s="17">
        <v>42979</v>
      </c>
      <c r="C1350" t="str">
        <f t="shared" si="126"/>
        <v>September</v>
      </c>
      <c r="D1350">
        <f t="shared" si="127"/>
        <v>2017</v>
      </c>
      <c r="E1350" t="s">
        <v>17</v>
      </c>
      <c r="F1350" t="s">
        <v>18</v>
      </c>
      <c r="G1350" t="s">
        <v>19</v>
      </c>
      <c r="H1350">
        <v>199</v>
      </c>
      <c r="I1350">
        <v>6</v>
      </c>
      <c r="J1350">
        <v>1194</v>
      </c>
      <c r="K1350">
        <f t="shared" si="128"/>
        <v>1194</v>
      </c>
      <c r="L1350" t="s">
        <v>20</v>
      </c>
      <c r="M1350">
        <f t="shared" si="129"/>
        <v>1</v>
      </c>
      <c r="N1350" t="s">
        <v>21</v>
      </c>
      <c r="O1350" t="s">
        <v>22</v>
      </c>
      <c r="P1350" t="str">
        <f t="shared" si="130"/>
        <v>2</v>
      </c>
      <c r="Q1350" t="str">
        <f t="shared" si="131"/>
        <v>1000-1999</v>
      </c>
    </row>
    <row r="1351" spans="1:17">
      <c r="A1351">
        <v>1350</v>
      </c>
      <c r="B1351" s="17">
        <v>42980</v>
      </c>
      <c r="C1351" t="str">
        <f t="shared" si="126"/>
        <v>September</v>
      </c>
      <c r="D1351">
        <f t="shared" si="127"/>
        <v>2017</v>
      </c>
      <c r="E1351" t="s">
        <v>23</v>
      </c>
      <c r="F1351" t="s">
        <v>39</v>
      </c>
      <c r="G1351" t="s">
        <v>25</v>
      </c>
      <c r="H1351">
        <v>299</v>
      </c>
      <c r="I1351">
        <v>9</v>
      </c>
      <c r="J1351">
        <v>2691</v>
      </c>
      <c r="K1351">
        <f t="shared" si="128"/>
        <v>2691</v>
      </c>
      <c r="L1351" t="s">
        <v>20</v>
      </c>
      <c r="M1351">
        <f t="shared" si="129"/>
        <v>1</v>
      </c>
      <c r="N1351" t="s">
        <v>21</v>
      </c>
      <c r="O1351" t="s">
        <v>22</v>
      </c>
      <c r="P1351" t="str">
        <f t="shared" si="130"/>
        <v>2</v>
      </c>
      <c r="Q1351" t="str">
        <f t="shared" si="131"/>
        <v>2000-2999</v>
      </c>
    </row>
    <row r="1352" spans="1:17">
      <c r="A1352">
        <v>1351</v>
      </c>
      <c r="B1352" s="17">
        <v>42980</v>
      </c>
      <c r="C1352" t="str">
        <f t="shared" si="126"/>
        <v>September</v>
      </c>
      <c r="D1352">
        <f t="shared" si="127"/>
        <v>2017</v>
      </c>
      <c r="E1352" t="s">
        <v>23</v>
      </c>
      <c r="F1352" t="s">
        <v>24</v>
      </c>
      <c r="G1352" t="s">
        <v>32</v>
      </c>
      <c r="H1352">
        <v>499</v>
      </c>
      <c r="I1352">
        <v>10</v>
      </c>
      <c r="J1352">
        <v>4990</v>
      </c>
      <c r="K1352">
        <f t="shared" si="128"/>
        <v>4990</v>
      </c>
      <c r="L1352" t="s">
        <v>31</v>
      </c>
      <c r="M1352">
        <f t="shared" si="129"/>
        <v>2</v>
      </c>
      <c r="N1352" t="s">
        <v>21</v>
      </c>
      <c r="O1352" t="s">
        <v>29</v>
      </c>
      <c r="P1352" t="str">
        <f t="shared" si="130"/>
        <v>3</v>
      </c>
      <c r="Q1352" t="str">
        <f t="shared" si="131"/>
        <v>&gt;4000</v>
      </c>
    </row>
    <row r="1353" spans="1:17">
      <c r="A1353">
        <v>1352</v>
      </c>
      <c r="B1353" s="17">
        <v>42980</v>
      </c>
      <c r="C1353" t="str">
        <f t="shared" si="126"/>
        <v>September</v>
      </c>
      <c r="D1353">
        <f t="shared" si="127"/>
        <v>2017</v>
      </c>
      <c r="E1353" t="s">
        <v>23</v>
      </c>
      <c r="F1353" t="s">
        <v>18</v>
      </c>
      <c r="G1353" t="s">
        <v>19</v>
      </c>
      <c r="H1353">
        <v>199</v>
      </c>
      <c r="I1353">
        <v>6</v>
      </c>
      <c r="J1353">
        <v>1194</v>
      </c>
      <c r="K1353">
        <f t="shared" si="128"/>
        <v>1194</v>
      </c>
      <c r="L1353" t="s">
        <v>20</v>
      </c>
      <c r="M1353">
        <f t="shared" si="129"/>
        <v>1</v>
      </c>
      <c r="N1353" t="s">
        <v>34</v>
      </c>
      <c r="O1353" t="s">
        <v>36</v>
      </c>
      <c r="P1353" t="str">
        <f t="shared" si="130"/>
        <v>4</v>
      </c>
      <c r="Q1353" t="str">
        <f t="shared" si="131"/>
        <v>1000-1999</v>
      </c>
    </row>
    <row r="1354" spans="1:17">
      <c r="A1354">
        <v>1353</v>
      </c>
      <c r="B1354" s="17">
        <v>42981</v>
      </c>
      <c r="C1354" t="str">
        <f t="shared" si="126"/>
        <v>September</v>
      </c>
      <c r="D1354">
        <f t="shared" si="127"/>
        <v>2017</v>
      </c>
      <c r="E1354" t="s">
        <v>17</v>
      </c>
      <c r="F1354" t="s">
        <v>35</v>
      </c>
      <c r="G1354" t="s">
        <v>30</v>
      </c>
      <c r="H1354">
        <v>99</v>
      </c>
      <c r="I1354">
        <v>7</v>
      </c>
      <c r="J1354">
        <v>693</v>
      </c>
      <c r="K1354">
        <f t="shared" si="128"/>
        <v>693</v>
      </c>
      <c r="L1354" t="s">
        <v>31</v>
      </c>
      <c r="M1354">
        <f t="shared" si="129"/>
        <v>2</v>
      </c>
      <c r="N1354" t="s">
        <v>21</v>
      </c>
      <c r="O1354" t="s">
        <v>29</v>
      </c>
      <c r="P1354" t="str">
        <f t="shared" si="130"/>
        <v>3</v>
      </c>
      <c r="Q1354" t="str">
        <f t="shared" si="131"/>
        <v>&lt;1000</v>
      </c>
    </row>
    <row r="1355" spans="1:17">
      <c r="A1355">
        <v>1354</v>
      </c>
      <c r="B1355" s="17">
        <v>42981</v>
      </c>
      <c r="C1355" t="str">
        <f t="shared" si="126"/>
        <v>September</v>
      </c>
      <c r="D1355">
        <f t="shared" si="127"/>
        <v>2017</v>
      </c>
      <c r="E1355" t="s">
        <v>17</v>
      </c>
      <c r="F1355" t="s">
        <v>39</v>
      </c>
      <c r="G1355" t="s">
        <v>32</v>
      </c>
      <c r="H1355">
        <v>499</v>
      </c>
      <c r="I1355">
        <v>8</v>
      </c>
      <c r="J1355">
        <v>3992</v>
      </c>
      <c r="K1355">
        <f t="shared" si="128"/>
        <v>3992</v>
      </c>
      <c r="L1355" t="s">
        <v>20</v>
      </c>
      <c r="M1355">
        <f t="shared" si="129"/>
        <v>1</v>
      </c>
      <c r="N1355" t="s">
        <v>21</v>
      </c>
      <c r="O1355" t="s">
        <v>29</v>
      </c>
      <c r="P1355" t="str">
        <f t="shared" si="130"/>
        <v>3</v>
      </c>
      <c r="Q1355" t="str">
        <f t="shared" si="131"/>
        <v>3000-3999</v>
      </c>
    </row>
    <row r="1356" spans="1:17">
      <c r="A1356">
        <v>1355</v>
      </c>
      <c r="B1356" s="17">
        <v>42981</v>
      </c>
      <c r="C1356" t="str">
        <f t="shared" si="126"/>
        <v>September</v>
      </c>
      <c r="D1356">
        <f t="shared" si="127"/>
        <v>2017</v>
      </c>
      <c r="E1356" t="s">
        <v>27</v>
      </c>
      <c r="F1356" t="s">
        <v>35</v>
      </c>
      <c r="G1356" t="s">
        <v>37</v>
      </c>
      <c r="H1356">
        <v>399</v>
      </c>
      <c r="I1356">
        <v>7</v>
      </c>
      <c r="J1356">
        <v>2793</v>
      </c>
      <c r="K1356">
        <f t="shared" si="128"/>
        <v>2793</v>
      </c>
      <c r="L1356" t="s">
        <v>20</v>
      </c>
      <c r="M1356">
        <f t="shared" si="129"/>
        <v>1</v>
      </c>
      <c r="N1356" t="s">
        <v>21</v>
      </c>
      <c r="O1356" t="s">
        <v>29</v>
      </c>
      <c r="P1356" t="str">
        <f t="shared" si="130"/>
        <v>3</v>
      </c>
      <c r="Q1356" t="str">
        <f t="shared" si="131"/>
        <v>2000-2999</v>
      </c>
    </row>
    <row r="1357" spans="1:17">
      <c r="A1357">
        <v>1356</v>
      </c>
      <c r="B1357" s="17">
        <v>42981</v>
      </c>
      <c r="C1357" t="str">
        <f t="shared" si="126"/>
        <v>September</v>
      </c>
      <c r="D1357">
        <f t="shared" si="127"/>
        <v>2017</v>
      </c>
      <c r="E1357" t="s">
        <v>23</v>
      </c>
      <c r="F1357" t="s">
        <v>18</v>
      </c>
      <c r="G1357" t="s">
        <v>32</v>
      </c>
      <c r="H1357">
        <v>499</v>
      </c>
      <c r="I1357">
        <v>6</v>
      </c>
      <c r="J1357">
        <v>2994</v>
      </c>
      <c r="K1357">
        <f t="shared" si="128"/>
        <v>2994</v>
      </c>
      <c r="L1357" t="s">
        <v>31</v>
      </c>
      <c r="M1357">
        <f t="shared" si="129"/>
        <v>2</v>
      </c>
      <c r="N1357" t="s">
        <v>21</v>
      </c>
      <c r="O1357" t="s">
        <v>22</v>
      </c>
      <c r="P1357" t="str">
        <f t="shared" si="130"/>
        <v>2</v>
      </c>
      <c r="Q1357" t="str">
        <f t="shared" si="131"/>
        <v>2000-2999</v>
      </c>
    </row>
    <row r="1358" spans="1:17">
      <c r="A1358">
        <v>1357</v>
      </c>
      <c r="B1358" s="17">
        <v>42982</v>
      </c>
      <c r="C1358" t="str">
        <f t="shared" si="126"/>
        <v>September</v>
      </c>
      <c r="D1358">
        <f t="shared" si="127"/>
        <v>2017</v>
      </c>
      <c r="E1358" t="s">
        <v>27</v>
      </c>
      <c r="F1358" t="s">
        <v>40</v>
      </c>
      <c r="G1358" t="s">
        <v>32</v>
      </c>
      <c r="H1358">
        <v>499</v>
      </c>
      <c r="I1358">
        <v>2</v>
      </c>
      <c r="J1358">
        <v>998</v>
      </c>
      <c r="K1358">
        <f t="shared" si="128"/>
        <v>998</v>
      </c>
      <c r="L1358" t="s">
        <v>20</v>
      </c>
      <c r="M1358">
        <f t="shared" si="129"/>
        <v>1</v>
      </c>
      <c r="N1358" t="s">
        <v>21</v>
      </c>
      <c r="O1358" t="s">
        <v>38</v>
      </c>
      <c r="P1358" t="str">
        <f t="shared" si="130"/>
        <v>5</v>
      </c>
      <c r="Q1358" t="str">
        <f t="shared" si="131"/>
        <v>&lt;1000</v>
      </c>
    </row>
    <row r="1359" spans="1:17">
      <c r="A1359">
        <v>1358</v>
      </c>
      <c r="B1359" s="17">
        <v>42982</v>
      </c>
      <c r="C1359" t="str">
        <f t="shared" si="126"/>
        <v>September</v>
      </c>
      <c r="D1359">
        <f t="shared" si="127"/>
        <v>2017</v>
      </c>
      <c r="E1359" t="s">
        <v>17</v>
      </c>
      <c r="F1359" t="s">
        <v>40</v>
      </c>
      <c r="G1359" t="s">
        <v>30</v>
      </c>
      <c r="H1359">
        <v>99</v>
      </c>
      <c r="I1359">
        <v>4</v>
      </c>
      <c r="J1359">
        <v>396</v>
      </c>
      <c r="K1359">
        <f t="shared" si="128"/>
        <v>396</v>
      </c>
      <c r="L1359" t="s">
        <v>20</v>
      </c>
      <c r="M1359">
        <f t="shared" si="129"/>
        <v>1</v>
      </c>
      <c r="N1359" t="s">
        <v>21</v>
      </c>
      <c r="O1359" t="s">
        <v>26</v>
      </c>
      <c r="P1359" t="str">
        <f t="shared" si="130"/>
        <v>1</v>
      </c>
      <c r="Q1359" t="str">
        <f t="shared" si="131"/>
        <v>&lt;1000</v>
      </c>
    </row>
    <row r="1360" spans="1:17">
      <c r="A1360">
        <v>1359</v>
      </c>
      <c r="B1360" s="17">
        <v>42983</v>
      </c>
      <c r="C1360" t="str">
        <f t="shared" si="126"/>
        <v>September</v>
      </c>
      <c r="D1360">
        <f t="shared" si="127"/>
        <v>2017</v>
      </c>
      <c r="E1360" t="s">
        <v>17</v>
      </c>
      <c r="F1360" t="s">
        <v>40</v>
      </c>
      <c r="G1360" t="s">
        <v>30</v>
      </c>
      <c r="H1360">
        <v>99</v>
      </c>
      <c r="I1360">
        <v>7</v>
      </c>
      <c r="J1360">
        <v>693</v>
      </c>
      <c r="K1360">
        <f t="shared" si="128"/>
        <v>693</v>
      </c>
      <c r="L1360" t="s">
        <v>20</v>
      </c>
      <c r="M1360">
        <f t="shared" si="129"/>
        <v>1</v>
      </c>
      <c r="N1360" t="s">
        <v>34</v>
      </c>
      <c r="O1360" t="s">
        <v>26</v>
      </c>
      <c r="P1360" t="str">
        <f t="shared" si="130"/>
        <v>1</v>
      </c>
      <c r="Q1360" t="str">
        <f t="shared" si="131"/>
        <v>&lt;1000</v>
      </c>
    </row>
    <row r="1361" spans="1:17">
      <c r="A1361">
        <v>1360</v>
      </c>
      <c r="B1361" s="17">
        <v>42983</v>
      </c>
      <c r="C1361" t="str">
        <f t="shared" si="126"/>
        <v>September</v>
      </c>
      <c r="D1361">
        <f t="shared" si="127"/>
        <v>2017</v>
      </c>
      <c r="E1361" t="s">
        <v>27</v>
      </c>
      <c r="F1361" t="s">
        <v>18</v>
      </c>
      <c r="G1361" t="s">
        <v>32</v>
      </c>
      <c r="H1361">
        <v>499</v>
      </c>
      <c r="I1361">
        <v>8</v>
      </c>
      <c r="J1361">
        <v>3992</v>
      </c>
      <c r="K1361">
        <f t="shared" si="128"/>
        <v>3992</v>
      </c>
      <c r="L1361" t="s">
        <v>20</v>
      </c>
      <c r="M1361">
        <f t="shared" si="129"/>
        <v>1</v>
      </c>
      <c r="N1361" t="s">
        <v>21</v>
      </c>
      <c r="O1361" t="s">
        <v>29</v>
      </c>
      <c r="P1361" t="str">
        <f t="shared" si="130"/>
        <v>3</v>
      </c>
      <c r="Q1361" t="str">
        <f t="shared" si="131"/>
        <v>3000-3999</v>
      </c>
    </row>
    <row r="1362" spans="1:17">
      <c r="A1362">
        <v>1361</v>
      </c>
      <c r="B1362" s="17">
        <v>42983</v>
      </c>
      <c r="C1362" t="str">
        <f t="shared" si="126"/>
        <v>September</v>
      </c>
      <c r="D1362">
        <f t="shared" si="127"/>
        <v>2017</v>
      </c>
      <c r="E1362" t="s">
        <v>23</v>
      </c>
      <c r="F1362" t="s">
        <v>35</v>
      </c>
      <c r="G1362" t="s">
        <v>25</v>
      </c>
      <c r="H1362">
        <v>299</v>
      </c>
      <c r="I1362">
        <v>10</v>
      </c>
      <c r="J1362">
        <v>2990</v>
      </c>
      <c r="K1362">
        <f t="shared" si="128"/>
        <v>2990</v>
      </c>
      <c r="L1362" t="s">
        <v>31</v>
      </c>
      <c r="M1362">
        <f t="shared" si="129"/>
        <v>2</v>
      </c>
      <c r="N1362" t="s">
        <v>21</v>
      </c>
      <c r="O1362" t="s">
        <v>36</v>
      </c>
      <c r="P1362" t="str">
        <f t="shared" si="130"/>
        <v>4</v>
      </c>
      <c r="Q1362" t="str">
        <f t="shared" si="131"/>
        <v>2000-2999</v>
      </c>
    </row>
    <row r="1363" spans="1:17">
      <c r="A1363">
        <v>1362</v>
      </c>
      <c r="B1363" s="17">
        <v>42983</v>
      </c>
      <c r="C1363" t="str">
        <f t="shared" si="126"/>
        <v>September</v>
      </c>
      <c r="D1363">
        <f t="shared" si="127"/>
        <v>2017</v>
      </c>
      <c r="E1363" t="s">
        <v>17</v>
      </c>
      <c r="F1363" t="s">
        <v>18</v>
      </c>
      <c r="G1363" t="s">
        <v>37</v>
      </c>
      <c r="H1363">
        <v>399</v>
      </c>
      <c r="I1363">
        <v>7</v>
      </c>
      <c r="J1363">
        <v>2793</v>
      </c>
      <c r="K1363">
        <f t="shared" si="128"/>
        <v>2793</v>
      </c>
      <c r="L1363" t="s">
        <v>31</v>
      </c>
      <c r="M1363">
        <f t="shared" si="129"/>
        <v>2</v>
      </c>
      <c r="N1363" t="s">
        <v>34</v>
      </c>
      <c r="O1363" t="s">
        <v>29</v>
      </c>
      <c r="P1363" t="str">
        <f t="shared" si="130"/>
        <v>3</v>
      </c>
      <c r="Q1363" t="str">
        <f t="shared" si="131"/>
        <v>2000-2999</v>
      </c>
    </row>
    <row r="1364" spans="1:17">
      <c r="A1364">
        <v>1363</v>
      </c>
      <c r="B1364" s="17">
        <v>42984</v>
      </c>
      <c r="C1364" t="str">
        <f t="shared" si="126"/>
        <v>September</v>
      </c>
      <c r="D1364">
        <f t="shared" si="127"/>
        <v>2017</v>
      </c>
      <c r="E1364" t="s">
        <v>23</v>
      </c>
      <c r="F1364" t="s">
        <v>39</v>
      </c>
      <c r="G1364" t="s">
        <v>25</v>
      </c>
      <c r="H1364">
        <v>299</v>
      </c>
      <c r="I1364">
        <v>10</v>
      </c>
      <c r="J1364">
        <v>2990</v>
      </c>
      <c r="K1364">
        <f t="shared" si="128"/>
        <v>2990</v>
      </c>
      <c r="L1364" t="s">
        <v>31</v>
      </c>
      <c r="M1364">
        <f t="shared" si="129"/>
        <v>2</v>
      </c>
      <c r="N1364" t="s">
        <v>34</v>
      </c>
      <c r="O1364" t="s">
        <v>36</v>
      </c>
      <c r="P1364" t="str">
        <f t="shared" si="130"/>
        <v>4</v>
      </c>
      <c r="Q1364" t="str">
        <f t="shared" si="131"/>
        <v>2000-2999</v>
      </c>
    </row>
    <row r="1365" spans="1:17">
      <c r="A1365">
        <v>1364</v>
      </c>
      <c r="B1365" s="17">
        <v>42984</v>
      </c>
      <c r="C1365" t="str">
        <f t="shared" si="126"/>
        <v>September</v>
      </c>
      <c r="D1365">
        <f t="shared" si="127"/>
        <v>2017</v>
      </c>
      <c r="E1365" t="s">
        <v>27</v>
      </c>
      <c r="F1365" t="s">
        <v>35</v>
      </c>
      <c r="G1365" t="s">
        <v>30</v>
      </c>
      <c r="H1365">
        <v>99</v>
      </c>
      <c r="I1365">
        <v>2</v>
      </c>
      <c r="J1365">
        <v>198</v>
      </c>
      <c r="K1365">
        <f t="shared" si="128"/>
        <v>198</v>
      </c>
      <c r="L1365" t="s">
        <v>20</v>
      </c>
      <c r="M1365">
        <f t="shared" si="129"/>
        <v>1</v>
      </c>
      <c r="N1365" t="s">
        <v>34</v>
      </c>
      <c r="O1365" t="s">
        <v>36</v>
      </c>
      <c r="P1365" t="str">
        <f t="shared" si="130"/>
        <v>4</v>
      </c>
      <c r="Q1365" t="str">
        <f t="shared" si="131"/>
        <v>&lt;1000</v>
      </c>
    </row>
    <row r="1366" spans="1:17">
      <c r="A1366">
        <v>1365</v>
      </c>
      <c r="B1366" s="17">
        <v>42984</v>
      </c>
      <c r="C1366" t="str">
        <f t="shared" si="126"/>
        <v>September</v>
      </c>
      <c r="D1366">
        <f t="shared" si="127"/>
        <v>2017</v>
      </c>
      <c r="E1366" t="s">
        <v>27</v>
      </c>
      <c r="F1366" t="s">
        <v>24</v>
      </c>
      <c r="G1366" t="s">
        <v>37</v>
      </c>
      <c r="H1366">
        <v>399</v>
      </c>
      <c r="I1366">
        <v>10</v>
      </c>
      <c r="J1366">
        <v>3990</v>
      </c>
      <c r="K1366">
        <f t="shared" si="128"/>
        <v>3990</v>
      </c>
      <c r="L1366" t="s">
        <v>20</v>
      </c>
      <c r="M1366">
        <f t="shared" si="129"/>
        <v>1</v>
      </c>
      <c r="N1366" t="s">
        <v>21</v>
      </c>
      <c r="O1366" t="s">
        <v>29</v>
      </c>
      <c r="P1366" t="str">
        <f t="shared" si="130"/>
        <v>3</v>
      </c>
      <c r="Q1366" t="str">
        <f t="shared" si="131"/>
        <v>3000-3999</v>
      </c>
    </row>
    <row r="1367" spans="1:17">
      <c r="A1367">
        <v>1366</v>
      </c>
      <c r="B1367" s="17">
        <v>42984</v>
      </c>
      <c r="C1367" t="str">
        <f t="shared" si="126"/>
        <v>September</v>
      </c>
      <c r="D1367">
        <f t="shared" si="127"/>
        <v>2017</v>
      </c>
      <c r="E1367" t="s">
        <v>17</v>
      </c>
      <c r="F1367" t="s">
        <v>24</v>
      </c>
      <c r="G1367" t="s">
        <v>32</v>
      </c>
      <c r="H1367">
        <v>499</v>
      </c>
      <c r="I1367">
        <v>5</v>
      </c>
      <c r="J1367">
        <v>2495</v>
      </c>
      <c r="K1367">
        <f t="shared" si="128"/>
        <v>2495</v>
      </c>
      <c r="L1367" t="s">
        <v>20</v>
      </c>
      <c r="M1367">
        <f t="shared" si="129"/>
        <v>1</v>
      </c>
      <c r="N1367" t="s">
        <v>21</v>
      </c>
      <c r="O1367" t="s">
        <v>36</v>
      </c>
      <c r="P1367" t="str">
        <f t="shared" si="130"/>
        <v>4</v>
      </c>
      <c r="Q1367" t="str">
        <f t="shared" si="131"/>
        <v>2000-2999</v>
      </c>
    </row>
    <row r="1368" spans="1:17">
      <c r="A1368">
        <v>1367</v>
      </c>
      <c r="B1368" s="17">
        <v>42985</v>
      </c>
      <c r="C1368" t="str">
        <f t="shared" si="126"/>
        <v>September</v>
      </c>
      <c r="D1368">
        <f t="shared" si="127"/>
        <v>2017</v>
      </c>
      <c r="E1368" t="s">
        <v>27</v>
      </c>
      <c r="F1368" t="s">
        <v>28</v>
      </c>
      <c r="G1368" t="s">
        <v>19</v>
      </c>
      <c r="H1368">
        <v>199</v>
      </c>
      <c r="I1368">
        <v>5</v>
      </c>
      <c r="J1368">
        <v>995</v>
      </c>
      <c r="K1368">
        <f t="shared" si="128"/>
        <v>995</v>
      </c>
      <c r="L1368" t="s">
        <v>20</v>
      </c>
      <c r="M1368">
        <f t="shared" si="129"/>
        <v>1</v>
      </c>
      <c r="N1368" t="s">
        <v>21</v>
      </c>
      <c r="O1368" t="s">
        <v>29</v>
      </c>
      <c r="P1368" t="str">
        <f t="shared" si="130"/>
        <v>3</v>
      </c>
      <c r="Q1368" t="str">
        <f t="shared" si="131"/>
        <v>&lt;1000</v>
      </c>
    </row>
    <row r="1369" spans="1:17">
      <c r="A1369">
        <v>1368</v>
      </c>
      <c r="B1369" s="17">
        <v>42985</v>
      </c>
      <c r="C1369" t="str">
        <f t="shared" si="126"/>
        <v>September</v>
      </c>
      <c r="D1369">
        <f t="shared" si="127"/>
        <v>2017</v>
      </c>
      <c r="E1369" t="s">
        <v>23</v>
      </c>
      <c r="F1369" t="s">
        <v>35</v>
      </c>
      <c r="G1369" t="s">
        <v>30</v>
      </c>
      <c r="H1369">
        <v>99</v>
      </c>
      <c r="I1369">
        <v>5</v>
      </c>
      <c r="J1369">
        <v>495</v>
      </c>
      <c r="K1369">
        <f t="shared" si="128"/>
        <v>495</v>
      </c>
      <c r="L1369" t="s">
        <v>20</v>
      </c>
      <c r="M1369">
        <f t="shared" si="129"/>
        <v>1</v>
      </c>
      <c r="N1369" t="s">
        <v>21</v>
      </c>
      <c r="O1369" t="s">
        <v>38</v>
      </c>
      <c r="P1369" t="str">
        <f t="shared" si="130"/>
        <v>5</v>
      </c>
      <c r="Q1369" t="str">
        <f t="shared" si="131"/>
        <v>&lt;1000</v>
      </c>
    </row>
    <row r="1370" spans="1:17">
      <c r="A1370">
        <v>1369</v>
      </c>
      <c r="B1370" s="17">
        <v>42985</v>
      </c>
      <c r="C1370" t="str">
        <f t="shared" si="126"/>
        <v>September</v>
      </c>
      <c r="D1370">
        <f t="shared" si="127"/>
        <v>2017</v>
      </c>
      <c r="E1370" t="s">
        <v>23</v>
      </c>
      <c r="F1370" t="s">
        <v>24</v>
      </c>
      <c r="G1370" t="s">
        <v>19</v>
      </c>
      <c r="H1370">
        <v>199</v>
      </c>
      <c r="I1370">
        <v>1</v>
      </c>
      <c r="J1370">
        <v>199</v>
      </c>
      <c r="K1370">
        <f t="shared" si="128"/>
        <v>199</v>
      </c>
      <c r="L1370" t="s">
        <v>20</v>
      </c>
      <c r="M1370">
        <f t="shared" si="129"/>
        <v>1</v>
      </c>
      <c r="N1370" t="s">
        <v>34</v>
      </c>
      <c r="O1370" t="s">
        <v>36</v>
      </c>
      <c r="P1370" t="str">
        <f t="shared" si="130"/>
        <v>4</v>
      </c>
      <c r="Q1370" t="str">
        <f t="shared" si="131"/>
        <v>&lt;1000</v>
      </c>
    </row>
    <row r="1371" spans="1:17">
      <c r="A1371">
        <v>1370</v>
      </c>
      <c r="B1371" s="17">
        <v>42985</v>
      </c>
      <c r="C1371" t="str">
        <f t="shared" si="126"/>
        <v>September</v>
      </c>
      <c r="D1371">
        <f t="shared" si="127"/>
        <v>2017</v>
      </c>
      <c r="E1371" t="s">
        <v>27</v>
      </c>
      <c r="F1371" t="s">
        <v>18</v>
      </c>
      <c r="G1371" t="s">
        <v>19</v>
      </c>
      <c r="H1371">
        <v>199</v>
      </c>
      <c r="I1371">
        <v>9</v>
      </c>
      <c r="J1371">
        <v>1791</v>
      </c>
      <c r="K1371">
        <f t="shared" si="128"/>
        <v>1791</v>
      </c>
      <c r="L1371" t="s">
        <v>20</v>
      </c>
      <c r="M1371">
        <f t="shared" si="129"/>
        <v>1</v>
      </c>
      <c r="N1371" t="s">
        <v>21</v>
      </c>
      <c r="O1371" t="s">
        <v>36</v>
      </c>
      <c r="P1371" t="str">
        <f t="shared" si="130"/>
        <v>4</v>
      </c>
      <c r="Q1371" t="str">
        <f t="shared" si="131"/>
        <v>1000-1999</v>
      </c>
    </row>
    <row r="1372" spans="1:17">
      <c r="A1372">
        <v>1371</v>
      </c>
      <c r="B1372" s="17">
        <v>42985</v>
      </c>
      <c r="C1372" t="str">
        <f t="shared" si="126"/>
        <v>September</v>
      </c>
      <c r="D1372">
        <f t="shared" si="127"/>
        <v>2017</v>
      </c>
      <c r="E1372" t="s">
        <v>27</v>
      </c>
      <c r="F1372" t="s">
        <v>40</v>
      </c>
      <c r="G1372" t="s">
        <v>32</v>
      </c>
      <c r="H1372">
        <v>499</v>
      </c>
      <c r="I1372">
        <v>10</v>
      </c>
      <c r="J1372">
        <v>4990</v>
      </c>
      <c r="K1372">
        <f t="shared" si="128"/>
        <v>4990</v>
      </c>
      <c r="L1372" t="s">
        <v>20</v>
      </c>
      <c r="M1372">
        <f t="shared" si="129"/>
        <v>1</v>
      </c>
      <c r="N1372" t="s">
        <v>21</v>
      </c>
      <c r="O1372" t="s">
        <v>38</v>
      </c>
      <c r="P1372" t="str">
        <f t="shared" si="130"/>
        <v>5</v>
      </c>
      <c r="Q1372" t="str">
        <f t="shared" si="131"/>
        <v>&gt;4000</v>
      </c>
    </row>
    <row r="1373" spans="1:17">
      <c r="A1373">
        <v>1372</v>
      </c>
      <c r="B1373" s="17">
        <v>42985</v>
      </c>
      <c r="C1373" t="str">
        <f t="shared" si="126"/>
        <v>September</v>
      </c>
      <c r="D1373">
        <f t="shared" si="127"/>
        <v>2017</v>
      </c>
      <c r="E1373" t="s">
        <v>27</v>
      </c>
      <c r="F1373" t="s">
        <v>24</v>
      </c>
      <c r="G1373" t="s">
        <v>37</v>
      </c>
      <c r="H1373">
        <v>399</v>
      </c>
      <c r="I1373">
        <v>8</v>
      </c>
      <c r="J1373">
        <v>3192</v>
      </c>
      <c r="K1373">
        <f t="shared" si="128"/>
        <v>3192</v>
      </c>
      <c r="L1373" t="s">
        <v>20</v>
      </c>
      <c r="M1373">
        <f t="shared" si="129"/>
        <v>1</v>
      </c>
      <c r="N1373" t="s">
        <v>21</v>
      </c>
      <c r="O1373" t="s">
        <v>22</v>
      </c>
      <c r="P1373" t="str">
        <f t="shared" si="130"/>
        <v>2</v>
      </c>
      <c r="Q1373" t="str">
        <f t="shared" si="131"/>
        <v>3000-3999</v>
      </c>
    </row>
    <row r="1374" spans="1:17">
      <c r="A1374">
        <v>1373</v>
      </c>
      <c r="B1374" s="17">
        <v>42985</v>
      </c>
      <c r="C1374" t="str">
        <f t="shared" si="126"/>
        <v>September</v>
      </c>
      <c r="D1374">
        <f t="shared" si="127"/>
        <v>2017</v>
      </c>
      <c r="E1374" t="s">
        <v>23</v>
      </c>
      <c r="F1374" t="s">
        <v>18</v>
      </c>
      <c r="G1374" t="s">
        <v>37</v>
      </c>
      <c r="H1374">
        <v>399</v>
      </c>
      <c r="I1374">
        <v>3</v>
      </c>
      <c r="J1374">
        <v>1197</v>
      </c>
      <c r="K1374">
        <f t="shared" si="128"/>
        <v>1197</v>
      </c>
      <c r="L1374" t="s">
        <v>31</v>
      </c>
      <c r="M1374">
        <f t="shared" si="129"/>
        <v>2</v>
      </c>
      <c r="N1374" t="s">
        <v>34</v>
      </c>
      <c r="O1374" t="s">
        <v>38</v>
      </c>
      <c r="P1374" t="str">
        <f t="shared" si="130"/>
        <v>5</v>
      </c>
      <c r="Q1374" t="str">
        <f t="shared" si="131"/>
        <v>1000-1999</v>
      </c>
    </row>
    <row r="1375" spans="1:17">
      <c r="A1375">
        <v>1374</v>
      </c>
      <c r="B1375" s="17">
        <v>42985</v>
      </c>
      <c r="C1375" t="str">
        <f t="shared" si="126"/>
        <v>September</v>
      </c>
      <c r="D1375">
        <f t="shared" si="127"/>
        <v>2017</v>
      </c>
      <c r="E1375" t="s">
        <v>17</v>
      </c>
      <c r="F1375" t="s">
        <v>28</v>
      </c>
      <c r="G1375" t="s">
        <v>25</v>
      </c>
      <c r="H1375">
        <v>299</v>
      </c>
      <c r="I1375">
        <v>6</v>
      </c>
      <c r="J1375">
        <v>1794</v>
      </c>
      <c r="K1375">
        <f t="shared" si="128"/>
        <v>1794</v>
      </c>
      <c r="L1375" t="s">
        <v>20</v>
      </c>
      <c r="M1375">
        <f t="shared" si="129"/>
        <v>1</v>
      </c>
      <c r="N1375" t="s">
        <v>21</v>
      </c>
      <c r="O1375" t="s">
        <v>22</v>
      </c>
      <c r="P1375" t="str">
        <f t="shared" si="130"/>
        <v>2</v>
      </c>
      <c r="Q1375" t="str">
        <f t="shared" si="131"/>
        <v>1000-1999</v>
      </c>
    </row>
    <row r="1376" spans="1:17">
      <c r="A1376">
        <v>1375</v>
      </c>
      <c r="B1376" s="17">
        <v>42986</v>
      </c>
      <c r="C1376" t="str">
        <f t="shared" si="126"/>
        <v>September</v>
      </c>
      <c r="D1376">
        <f t="shared" si="127"/>
        <v>2017</v>
      </c>
      <c r="E1376" t="s">
        <v>27</v>
      </c>
      <c r="F1376" t="s">
        <v>18</v>
      </c>
      <c r="G1376" t="s">
        <v>32</v>
      </c>
      <c r="H1376">
        <v>499</v>
      </c>
      <c r="I1376">
        <v>5</v>
      </c>
      <c r="J1376">
        <v>2495</v>
      </c>
      <c r="K1376">
        <f t="shared" si="128"/>
        <v>2495</v>
      </c>
      <c r="L1376" t="s">
        <v>31</v>
      </c>
      <c r="M1376">
        <f t="shared" si="129"/>
        <v>2</v>
      </c>
      <c r="N1376" t="s">
        <v>21</v>
      </c>
      <c r="O1376" t="s">
        <v>22</v>
      </c>
      <c r="P1376" t="str">
        <f t="shared" si="130"/>
        <v>2</v>
      </c>
      <c r="Q1376" t="str">
        <f t="shared" si="131"/>
        <v>2000-2999</v>
      </c>
    </row>
    <row r="1377" spans="1:17">
      <c r="A1377">
        <v>1376</v>
      </c>
      <c r="B1377" s="17">
        <v>42986</v>
      </c>
      <c r="C1377" t="str">
        <f t="shared" si="126"/>
        <v>September</v>
      </c>
      <c r="D1377">
        <f t="shared" si="127"/>
        <v>2017</v>
      </c>
      <c r="E1377" t="s">
        <v>17</v>
      </c>
      <c r="F1377" t="s">
        <v>39</v>
      </c>
      <c r="G1377" t="s">
        <v>37</v>
      </c>
      <c r="H1377">
        <v>399</v>
      </c>
      <c r="I1377">
        <v>9</v>
      </c>
      <c r="J1377">
        <v>3591</v>
      </c>
      <c r="K1377">
        <f t="shared" si="128"/>
        <v>3591</v>
      </c>
      <c r="L1377" t="s">
        <v>31</v>
      </c>
      <c r="M1377">
        <f t="shared" si="129"/>
        <v>2</v>
      </c>
      <c r="N1377" t="s">
        <v>21</v>
      </c>
      <c r="O1377" t="s">
        <v>22</v>
      </c>
      <c r="P1377" t="str">
        <f t="shared" si="130"/>
        <v>2</v>
      </c>
      <c r="Q1377" t="str">
        <f t="shared" si="131"/>
        <v>3000-3999</v>
      </c>
    </row>
    <row r="1378" spans="1:17">
      <c r="A1378">
        <v>1377</v>
      </c>
      <c r="B1378" s="17">
        <v>42986</v>
      </c>
      <c r="C1378" t="str">
        <f t="shared" si="126"/>
        <v>September</v>
      </c>
      <c r="D1378">
        <f t="shared" si="127"/>
        <v>2017</v>
      </c>
      <c r="E1378" t="s">
        <v>17</v>
      </c>
      <c r="F1378" t="s">
        <v>18</v>
      </c>
      <c r="G1378" t="s">
        <v>25</v>
      </c>
      <c r="H1378">
        <v>299</v>
      </c>
      <c r="I1378">
        <v>3</v>
      </c>
      <c r="J1378">
        <v>897</v>
      </c>
      <c r="K1378">
        <f t="shared" si="128"/>
        <v>897</v>
      </c>
      <c r="L1378" t="s">
        <v>31</v>
      </c>
      <c r="M1378">
        <f t="shared" si="129"/>
        <v>2</v>
      </c>
      <c r="N1378" t="s">
        <v>21</v>
      </c>
      <c r="O1378" t="s">
        <v>29</v>
      </c>
      <c r="P1378" t="str">
        <f t="shared" si="130"/>
        <v>3</v>
      </c>
      <c r="Q1378" t="str">
        <f t="shared" si="131"/>
        <v>&lt;1000</v>
      </c>
    </row>
    <row r="1379" spans="1:17">
      <c r="A1379">
        <v>1378</v>
      </c>
      <c r="B1379" s="17">
        <v>42987</v>
      </c>
      <c r="C1379" t="str">
        <f t="shared" si="126"/>
        <v>September</v>
      </c>
      <c r="D1379">
        <f t="shared" si="127"/>
        <v>2017</v>
      </c>
      <c r="E1379" t="s">
        <v>27</v>
      </c>
      <c r="F1379" t="s">
        <v>18</v>
      </c>
      <c r="G1379" t="s">
        <v>25</v>
      </c>
      <c r="H1379">
        <v>299</v>
      </c>
      <c r="I1379">
        <v>6</v>
      </c>
      <c r="J1379">
        <v>1794</v>
      </c>
      <c r="K1379">
        <f t="shared" si="128"/>
        <v>1794</v>
      </c>
      <c r="L1379" t="s">
        <v>20</v>
      </c>
      <c r="M1379">
        <f t="shared" si="129"/>
        <v>1</v>
      </c>
      <c r="N1379" t="s">
        <v>21</v>
      </c>
      <c r="O1379" t="s">
        <v>29</v>
      </c>
      <c r="P1379" t="str">
        <f t="shared" si="130"/>
        <v>3</v>
      </c>
      <c r="Q1379" t="str">
        <f t="shared" si="131"/>
        <v>1000-1999</v>
      </c>
    </row>
    <row r="1380" spans="1:17">
      <c r="A1380">
        <v>1379</v>
      </c>
      <c r="B1380" s="17">
        <v>42987</v>
      </c>
      <c r="C1380" t="str">
        <f t="shared" si="126"/>
        <v>September</v>
      </c>
      <c r="D1380">
        <f t="shared" si="127"/>
        <v>2017</v>
      </c>
      <c r="E1380" t="s">
        <v>27</v>
      </c>
      <c r="F1380" t="s">
        <v>35</v>
      </c>
      <c r="G1380" t="s">
        <v>32</v>
      </c>
      <c r="H1380">
        <v>499</v>
      </c>
      <c r="I1380">
        <v>9</v>
      </c>
      <c r="J1380">
        <v>4491</v>
      </c>
      <c r="K1380">
        <f t="shared" si="128"/>
        <v>4491</v>
      </c>
      <c r="L1380" t="s">
        <v>31</v>
      </c>
      <c r="M1380">
        <f t="shared" si="129"/>
        <v>2</v>
      </c>
      <c r="N1380" t="s">
        <v>21</v>
      </c>
      <c r="O1380" t="s">
        <v>29</v>
      </c>
      <c r="P1380" t="str">
        <f t="shared" si="130"/>
        <v>3</v>
      </c>
      <c r="Q1380" t="str">
        <f t="shared" si="131"/>
        <v>&gt;4000</v>
      </c>
    </row>
    <row r="1381" spans="1:17">
      <c r="A1381">
        <v>1380</v>
      </c>
      <c r="B1381" s="17">
        <v>42987</v>
      </c>
      <c r="C1381" t="str">
        <f t="shared" si="126"/>
        <v>September</v>
      </c>
      <c r="D1381">
        <f t="shared" si="127"/>
        <v>2017</v>
      </c>
      <c r="E1381" t="s">
        <v>23</v>
      </c>
      <c r="F1381" t="s">
        <v>24</v>
      </c>
      <c r="G1381" t="s">
        <v>32</v>
      </c>
      <c r="H1381">
        <v>499</v>
      </c>
      <c r="I1381">
        <v>7</v>
      </c>
      <c r="J1381">
        <v>3493</v>
      </c>
      <c r="K1381">
        <f t="shared" si="128"/>
        <v>3493</v>
      </c>
      <c r="L1381" t="s">
        <v>20</v>
      </c>
      <c r="M1381">
        <f t="shared" si="129"/>
        <v>1</v>
      </c>
      <c r="N1381" t="s">
        <v>21</v>
      </c>
      <c r="O1381" t="s">
        <v>26</v>
      </c>
      <c r="P1381" t="str">
        <f t="shared" si="130"/>
        <v>1</v>
      </c>
      <c r="Q1381" t="str">
        <f t="shared" si="131"/>
        <v>3000-3999</v>
      </c>
    </row>
    <row r="1382" spans="1:17">
      <c r="A1382">
        <v>1381</v>
      </c>
      <c r="B1382" s="17">
        <v>42987</v>
      </c>
      <c r="C1382" t="str">
        <f t="shared" si="126"/>
        <v>September</v>
      </c>
      <c r="D1382">
        <f t="shared" si="127"/>
        <v>2017</v>
      </c>
      <c r="E1382" t="s">
        <v>27</v>
      </c>
      <c r="F1382" t="s">
        <v>40</v>
      </c>
      <c r="G1382" t="s">
        <v>19</v>
      </c>
      <c r="H1382">
        <v>199</v>
      </c>
      <c r="I1382">
        <v>3</v>
      </c>
      <c r="J1382">
        <v>597</v>
      </c>
      <c r="K1382">
        <f t="shared" si="128"/>
        <v>597</v>
      </c>
      <c r="L1382" t="s">
        <v>20</v>
      </c>
      <c r="M1382">
        <f t="shared" si="129"/>
        <v>1</v>
      </c>
      <c r="N1382" t="s">
        <v>21</v>
      </c>
      <c r="O1382" t="s">
        <v>36</v>
      </c>
      <c r="P1382" t="str">
        <f t="shared" si="130"/>
        <v>4</v>
      </c>
      <c r="Q1382" t="str">
        <f t="shared" si="131"/>
        <v>&lt;1000</v>
      </c>
    </row>
    <row r="1383" spans="1:17">
      <c r="A1383">
        <v>1382</v>
      </c>
      <c r="B1383" s="17">
        <v>42987</v>
      </c>
      <c r="C1383" t="str">
        <f t="shared" si="126"/>
        <v>September</v>
      </c>
      <c r="D1383">
        <f t="shared" si="127"/>
        <v>2017</v>
      </c>
      <c r="E1383" t="s">
        <v>17</v>
      </c>
      <c r="F1383" t="s">
        <v>39</v>
      </c>
      <c r="G1383" t="s">
        <v>30</v>
      </c>
      <c r="H1383">
        <v>99</v>
      </c>
      <c r="I1383">
        <v>7</v>
      </c>
      <c r="J1383">
        <v>693</v>
      </c>
      <c r="K1383">
        <f t="shared" si="128"/>
        <v>693</v>
      </c>
      <c r="L1383" t="s">
        <v>20</v>
      </c>
      <c r="M1383">
        <f t="shared" si="129"/>
        <v>1</v>
      </c>
      <c r="N1383" t="s">
        <v>34</v>
      </c>
      <c r="O1383" t="s">
        <v>38</v>
      </c>
      <c r="P1383" t="str">
        <f t="shared" si="130"/>
        <v>5</v>
      </c>
      <c r="Q1383" t="str">
        <f t="shared" si="131"/>
        <v>&lt;1000</v>
      </c>
    </row>
    <row r="1384" spans="1:17">
      <c r="A1384">
        <v>1383</v>
      </c>
      <c r="B1384" s="17">
        <v>42987</v>
      </c>
      <c r="C1384" t="str">
        <f t="shared" si="126"/>
        <v>September</v>
      </c>
      <c r="D1384">
        <f t="shared" si="127"/>
        <v>2017</v>
      </c>
      <c r="E1384" t="s">
        <v>17</v>
      </c>
      <c r="F1384" t="s">
        <v>24</v>
      </c>
      <c r="G1384" t="s">
        <v>19</v>
      </c>
      <c r="H1384">
        <v>199</v>
      </c>
      <c r="I1384">
        <v>10</v>
      </c>
      <c r="J1384">
        <v>1990</v>
      </c>
      <c r="K1384">
        <f t="shared" si="128"/>
        <v>1990</v>
      </c>
      <c r="L1384" t="s">
        <v>31</v>
      </c>
      <c r="M1384">
        <f t="shared" si="129"/>
        <v>2</v>
      </c>
      <c r="N1384" t="s">
        <v>34</v>
      </c>
      <c r="O1384" t="s">
        <v>29</v>
      </c>
      <c r="P1384" t="str">
        <f t="shared" si="130"/>
        <v>3</v>
      </c>
      <c r="Q1384" t="str">
        <f t="shared" si="131"/>
        <v>1000-1999</v>
      </c>
    </row>
    <row r="1385" spans="1:17">
      <c r="A1385">
        <v>1384</v>
      </c>
      <c r="B1385" s="17">
        <v>42987</v>
      </c>
      <c r="C1385" t="str">
        <f t="shared" si="126"/>
        <v>September</v>
      </c>
      <c r="D1385">
        <f t="shared" si="127"/>
        <v>2017</v>
      </c>
      <c r="E1385" t="s">
        <v>27</v>
      </c>
      <c r="F1385" t="s">
        <v>18</v>
      </c>
      <c r="G1385" t="s">
        <v>32</v>
      </c>
      <c r="H1385">
        <v>499</v>
      </c>
      <c r="I1385">
        <v>2</v>
      </c>
      <c r="J1385">
        <v>998</v>
      </c>
      <c r="K1385">
        <f t="shared" si="128"/>
        <v>998</v>
      </c>
      <c r="L1385" t="s">
        <v>31</v>
      </c>
      <c r="M1385">
        <f t="shared" si="129"/>
        <v>2</v>
      </c>
      <c r="N1385" t="s">
        <v>21</v>
      </c>
      <c r="O1385" t="s">
        <v>29</v>
      </c>
      <c r="P1385" t="str">
        <f t="shared" si="130"/>
        <v>3</v>
      </c>
      <c r="Q1385" t="str">
        <f t="shared" si="131"/>
        <v>&lt;1000</v>
      </c>
    </row>
    <row r="1386" spans="1:17">
      <c r="A1386">
        <v>1385</v>
      </c>
      <c r="B1386" s="17">
        <v>42988</v>
      </c>
      <c r="C1386" t="str">
        <f t="shared" si="126"/>
        <v>September</v>
      </c>
      <c r="D1386">
        <f t="shared" si="127"/>
        <v>2017</v>
      </c>
      <c r="E1386" t="s">
        <v>27</v>
      </c>
      <c r="F1386" t="s">
        <v>39</v>
      </c>
      <c r="G1386" t="s">
        <v>32</v>
      </c>
      <c r="H1386">
        <v>499</v>
      </c>
      <c r="I1386">
        <v>9</v>
      </c>
      <c r="J1386">
        <v>4491</v>
      </c>
      <c r="K1386">
        <f t="shared" si="128"/>
        <v>4491</v>
      </c>
      <c r="L1386" t="s">
        <v>20</v>
      </c>
      <c r="M1386">
        <f t="shared" si="129"/>
        <v>1</v>
      </c>
      <c r="N1386" t="s">
        <v>21</v>
      </c>
      <c r="O1386" t="s">
        <v>29</v>
      </c>
      <c r="P1386" t="str">
        <f t="shared" si="130"/>
        <v>3</v>
      </c>
      <c r="Q1386" t="str">
        <f t="shared" si="131"/>
        <v>&gt;4000</v>
      </c>
    </row>
    <row r="1387" spans="1:17">
      <c r="A1387">
        <v>1386</v>
      </c>
      <c r="B1387" s="17">
        <v>42988</v>
      </c>
      <c r="C1387" t="str">
        <f t="shared" si="126"/>
        <v>September</v>
      </c>
      <c r="D1387">
        <f t="shared" si="127"/>
        <v>2017</v>
      </c>
      <c r="E1387" t="s">
        <v>27</v>
      </c>
      <c r="F1387" t="s">
        <v>28</v>
      </c>
      <c r="G1387" t="s">
        <v>37</v>
      </c>
      <c r="H1387">
        <v>399</v>
      </c>
      <c r="I1387">
        <v>10</v>
      </c>
      <c r="J1387">
        <v>3990</v>
      </c>
      <c r="K1387">
        <f t="shared" si="128"/>
        <v>3990</v>
      </c>
      <c r="L1387" t="s">
        <v>20</v>
      </c>
      <c r="M1387">
        <f t="shared" si="129"/>
        <v>1</v>
      </c>
      <c r="N1387" t="s">
        <v>21</v>
      </c>
      <c r="O1387" t="s">
        <v>22</v>
      </c>
      <c r="P1387" t="str">
        <f t="shared" si="130"/>
        <v>2</v>
      </c>
      <c r="Q1387" t="str">
        <f t="shared" si="131"/>
        <v>3000-3999</v>
      </c>
    </row>
    <row r="1388" spans="1:17">
      <c r="A1388">
        <v>1387</v>
      </c>
      <c r="B1388" s="17">
        <v>42989</v>
      </c>
      <c r="C1388" t="str">
        <f t="shared" si="126"/>
        <v>September</v>
      </c>
      <c r="D1388">
        <f t="shared" si="127"/>
        <v>2017</v>
      </c>
      <c r="E1388" t="s">
        <v>17</v>
      </c>
      <c r="F1388" t="s">
        <v>24</v>
      </c>
      <c r="G1388" t="s">
        <v>30</v>
      </c>
      <c r="H1388">
        <v>99</v>
      </c>
      <c r="I1388">
        <v>9</v>
      </c>
      <c r="J1388">
        <v>891</v>
      </c>
      <c r="K1388">
        <f t="shared" si="128"/>
        <v>891</v>
      </c>
      <c r="L1388" t="s">
        <v>20</v>
      </c>
      <c r="M1388">
        <f t="shared" si="129"/>
        <v>1</v>
      </c>
      <c r="N1388" t="s">
        <v>21</v>
      </c>
      <c r="O1388" t="s">
        <v>29</v>
      </c>
      <c r="P1388" t="str">
        <f t="shared" si="130"/>
        <v>3</v>
      </c>
      <c r="Q1388" t="str">
        <f t="shared" si="131"/>
        <v>&lt;1000</v>
      </c>
    </row>
    <row r="1389" spans="1:17">
      <c r="A1389">
        <v>1388</v>
      </c>
      <c r="B1389" s="17">
        <v>42989</v>
      </c>
      <c r="C1389" t="str">
        <f t="shared" si="126"/>
        <v>September</v>
      </c>
      <c r="D1389">
        <f t="shared" si="127"/>
        <v>2017</v>
      </c>
      <c r="E1389" t="s">
        <v>23</v>
      </c>
      <c r="F1389" t="s">
        <v>40</v>
      </c>
      <c r="G1389" t="s">
        <v>25</v>
      </c>
      <c r="H1389">
        <v>299</v>
      </c>
      <c r="I1389">
        <v>2</v>
      </c>
      <c r="J1389">
        <v>598</v>
      </c>
      <c r="K1389">
        <f t="shared" si="128"/>
        <v>598</v>
      </c>
      <c r="L1389" t="s">
        <v>20</v>
      </c>
      <c r="M1389">
        <f t="shared" si="129"/>
        <v>1</v>
      </c>
      <c r="N1389" t="s">
        <v>21</v>
      </c>
      <c r="O1389" t="s">
        <v>22</v>
      </c>
      <c r="P1389" t="str">
        <f t="shared" si="130"/>
        <v>2</v>
      </c>
      <c r="Q1389" t="str">
        <f t="shared" si="131"/>
        <v>&lt;1000</v>
      </c>
    </row>
    <row r="1390" spans="1:17">
      <c r="A1390">
        <v>1389</v>
      </c>
      <c r="B1390" s="17">
        <v>42989</v>
      </c>
      <c r="C1390" t="str">
        <f t="shared" si="126"/>
        <v>September</v>
      </c>
      <c r="D1390">
        <f t="shared" si="127"/>
        <v>2017</v>
      </c>
      <c r="E1390" t="s">
        <v>17</v>
      </c>
      <c r="F1390" t="s">
        <v>18</v>
      </c>
      <c r="G1390" t="s">
        <v>19</v>
      </c>
      <c r="H1390">
        <v>199</v>
      </c>
      <c r="I1390">
        <v>2</v>
      </c>
      <c r="J1390">
        <v>398</v>
      </c>
      <c r="K1390">
        <f t="shared" si="128"/>
        <v>398</v>
      </c>
      <c r="L1390" t="s">
        <v>20</v>
      </c>
      <c r="M1390">
        <f t="shared" si="129"/>
        <v>1</v>
      </c>
      <c r="N1390" t="s">
        <v>21</v>
      </c>
      <c r="O1390" t="s">
        <v>36</v>
      </c>
      <c r="P1390" t="str">
        <f t="shared" si="130"/>
        <v>4</v>
      </c>
      <c r="Q1390" t="str">
        <f t="shared" si="131"/>
        <v>&lt;1000</v>
      </c>
    </row>
    <row r="1391" spans="1:17">
      <c r="A1391">
        <v>1390</v>
      </c>
      <c r="B1391" s="17">
        <v>42989</v>
      </c>
      <c r="C1391" t="str">
        <f t="shared" si="126"/>
        <v>September</v>
      </c>
      <c r="D1391">
        <f t="shared" si="127"/>
        <v>2017</v>
      </c>
      <c r="E1391" t="s">
        <v>27</v>
      </c>
      <c r="F1391" t="s">
        <v>28</v>
      </c>
      <c r="G1391" t="s">
        <v>32</v>
      </c>
      <c r="H1391">
        <v>499</v>
      </c>
      <c r="I1391">
        <v>3</v>
      </c>
      <c r="J1391">
        <v>1497</v>
      </c>
      <c r="K1391">
        <f t="shared" si="128"/>
        <v>1497</v>
      </c>
      <c r="L1391" t="s">
        <v>20</v>
      </c>
      <c r="M1391">
        <f t="shared" si="129"/>
        <v>1</v>
      </c>
      <c r="N1391" t="s">
        <v>21</v>
      </c>
      <c r="O1391" t="s">
        <v>36</v>
      </c>
      <c r="P1391" t="str">
        <f t="shared" si="130"/>
        <v>4</v>
      </c>
      <c r="Q1391" t="str">
        <f t="shared" si="131"/>
        <v>1000-1999</v>
      </c>
    </row>
    <row r="1392" spans="1:17">
      <c r="A1392">
        <v>1391</v>
      </c>
      <c r="B1392" s="17">
        <v>42989</v>
      </c>
      <c r="C1392" t="str">
        <f t="shared" si="126"/>
        <v>September</v>
      </c>
      <c r="D1392">
        <f t="shared" si="127"/>
        <v>2017</v>
      </c>
      <c r="E1392" t="s">
        <v>17</v>
      </c>
      <c r="F1392" t="s">
        <v>40</v>
      </c>
      <c r="G1392" t="s">
        <v>19</v>
      </c>
      <c r="H1392">
        <v>199</v>
      </c>
      <c r="I1392">
        <v>4</v>
      </c>
      <c r="J1392">
        <v>796</v>
      </c>
      <c r="K1392">
        <f t="shared" si="128"/>
        <v>796</v>
      </c>
      <c r="L1392" t="s">
        <v>31</v>
      </c>
      <c r="M1392">
        <f t="shared" si="129"/>
        <v>2</v>
      </c>
      <c r="N1392" t="s">
        <v>21</v>
      </c>
      <c r="O1392" t="s">
        <v>36</v>
      </c>
      <c r="P1392" t="str">
        <f t="shared" si="130"/>
        <v>4</v>
      </c>
      <c r="Q1392" t="str">
        <f t="shared" si="131"/>
        <v>&lt;1000</v>
      </c>
    </row>
    <row r="1393" spans="1:17">
      <c r="A1393">
        <v>1392</v>
      </c>
      <c r="B1393" s="17">
        <v>42989</v>
      </c>
      <c r="C1393" t="str">
        <f t="shared" si="126"/>
        <v>September</v>
      </c>
      <c r="D1393">
        <f t="shared" si="127"/>
        <v>2017</v>
      </c>
      <c r="E1393" t="s">
        <v>23</v>
      </c>
      <c r="F1393" t="s">
        <v>35</v>
      </c>
      <c r="G1393" t="s">
        <v>25</v>
      </c>
      <c r="H1393">
        <v>299</v>
      </c>
      <c r="I1393">
        <v>7</v>
      </c>
      <c r="J1393">
        <v>2093</v>
      </c>
      <c r="K1393">
        <f t="shared" si="128"/>
        <v>2093</v>
      </c>
      <c r="L1393" t="s">
        <v>20</v>
      </c>
      <c r="M1393">
        <f t="shared" si="129"/>
        <v>1</v>
      </c>
      <c r="N1393" t="s">
        <v>21</v>
      </c>
      <c r="O1393" t="s">
        <v>22</v>
      </c>
      <c r="P1393" t="str">
        <f t="shared" si="130"/>
        <v>2</v>
      </c>
      <c r="Q1393" t="str">
        <f t="shared" si="131"/>
        <v>2000-2999</v>
      </c>
    </row>
    <row r="1394" spans="1:17">
      <c r="A1394">
        <v>1393</v>
      </c>
      <c r="B1394" s="17">
        <v>42989</v>
      </c>
      <c r="C1394" t="str">
        <f t="shared" si="126"/>
        <v>September</v>
      </c>
      <c r="D1394">
        <f t="shared" si="127"/>
        <v>2017</v>
      </c>
      <c r="E1394" t="s">
        <v>23</v>
      </c>
      <c r="F1394" t="s">
        <v>18</v>
      </c>
      <c r="G1394" t="s">
        <v>30</v>
      </c>
      <c r="H1394">
        <v>99</v>
      </c>
      <c r="I1394">
        <v>1</v>
      </c>
      <c r="J1394">
        <v>99</v>
      </c>
      <c r="K1394">
        <f t="shared" si="128"/>
        <v>99</v>
      </c>
      <c r="L1394" t="s">
        <v>20</v>
      </c>
      <c r="M1394">
        <f t="shared" si="129"/>
        <v>1</v>
      </c>
      <c r="N1394" t="s">
        <v>21</v>
      </c>
      <c r="O1394" t="s">
        <v>29</v>
      </c>
      <c r="P1394" t="str">
        <f t="shared" si="130"/>
        <v>3</v>
      </c>
      <c r="Q1394" t="str">
        <f t="shared" si="131"/>
        <v>&lt;1000</v>
      </c>
    </row>
    <row r="1395" spans="1:17">
      <c r="A1395">
        <v>1394</v>
      </c>
      <c r="B1395" s="17">
        <v>42989</v>
      </c>
      <c r="C1395" t="str">
        <f t="shared" si="126"/>
        <v>September</v>
      </c>
      <c r="D1395">
        <f t="shared" si="127"/>
        <v>2017</v>
      </c>
      <c r="E1395" t="s">
        <v>17</v>
      </c>
      <c r="F1395" t="s">
        <v>40</v>
      </c>
      <c r="G1395" t="s">
        <v>25</v>
      </c>
      <c r="H1395">
        <v>299</v>
      </c>
      <c r="I1395">
        <v>4</v>
      </c>
      <c r="J1395">
        <v>1196</v>
      </c>
      <c r="K1395">
        <f t="shared" si="128"/>
        <v>1196</v>
      </c>
      <c r="L1395" t="s">
        <v>20</v>
      </c>
      <c r="M1395">
        <f t="shared" si="129"/>
        <v>1</v>
      </c>
      <c r="N1395" t="s">
        <v>21</v>
      </c>
      <c r="O1395" t="s">
        <v>22</v>
      </c>
      <c r="P1395" t="str">
        <f t="shared" si="130"/>
        <v>2</v>
      </c>
      <c r="Q1395" t="str">
        <f t="shared" si="131"/>
        <v>1000-1999</v>
      </c>
    </row>
    <row r="1396" spans="1:17">
      <c r="A1396">
        <v>1395</v>
      </c>
      <c r="B1396" s="17">
        <v>42989</v>
      </c>
      <c r="C1396" t="str">
        <f t="shared" si="126"/>
        <v>September</v>
      </c>
      <c r="D1396">
        <f t="shared" si="127"/>
        <v>2017</v>
      </c>
      <c r="E1396" t="s">
        <v>17</v>
      </c>
      <c r="F1396" t="s">
        <v>40</v>
      </c>
      <c r="G1396" t="s">
        <v>19</v>
      </c>
      <c r="H1396">
        <v>199</v>
      </c>
      <c r="I1396">
        <v>4</v>
      </c>
      <c r="J1396">
        <v>796</v>
      </c>
      <c r="K1396">
        <f t="shared" si="128"/>
        <v>796</v>
      </c>
      <c r="L1396" t="s">
        <v>20</v>
      </c>
      <c r="M1396">
        <f t="shared" si="129"/>
        <v>1</v>
      </c>
      <c r="N1396" t="s">
        <v>21</v>
      </c>
      <c r="O1396" t="s">
        <v>22</v>
      </c>
      <c r="P1396" t="str">
        <f t="shared" si="130"/>
        <v>2</v>
      </c>
      <c r="Q1396" t="str">
        <f t="shared" si="131"/>
        <v>&lt;1000</v>
      </c>
    </row>
    <row r="1397" spans="1:17">
      <c r="A1397">
        <v>1396</v>
      </c>
      <c r="B1397" s="17">
        <v>42989</v>
      </c>
      <c r="C1397" t="str">
        <f t="shared" si="126"/>
        <v>September</v>
      </c>
      <c r="D1397">
        <f t="shared" si="127"/>
        <v>2017</v>
      </c>
      <c r="E1397" t="s">
        <v>27</v>
      </c>
      <c r="F1397" t="s">
        <v>33</v>
      </c>
      <c r="G1397" t="s">
        <v>19</v>
      </c>
      <c r="H1397">
        <v>199</v>
      </c>
      <c r="I1397">
        <v>6</v>
      </c>
      <c r="J1397">
        <v>1194</v>
      </c>
      <c r="K1397">
        <f t="shared" si="128"/>
        <v>1194</v>
      </c>
      <c r="L1397" t="s">
        <v>31</v>
      </c>
      <c r="M1397">
        <f t="shared" si="129"/>
        <v>2</v>
      </c>
      <c r="N1397" t="s">
        <v>21</v>
      </c>
      <c r="O1397" t="s">
        <v>22</v>
      </c>
      <c r="P1397" t="str">
        <f t="shared" si="130"/>
        <v>2</v>
      </c>
      <c r="Q1397" t="str">
        <f t="shared" si="131"/>
        <v>1000-1999</v>
      </c>
    </row>
    <row r="1398" spans="1:17">
      <c r="A1398">
        <v>1397</v>
      </c>
      <c r="B1398" s="17">
        <v>42989</v>
      </c>
      <c r="C1398" t="str">
        <f t="shared" si="126"/>
        <v>September</v>
      </c>
      <c r="D1398">
        <f t="shared" si="127"/>
        <v>2017</v>
      </c>
      <c r="E1398" t="s">
        <v>27</v>
      </c>
      <c r="F1398" t="s">
        <v>39</v>
      </c>
      <c r="G1398" t="s">
        <v>19</v>
      </c>
      <c r="H1398">
        <v>199</v>
      </c>
      <c r="I1398">
        <v>4</v>
      </c>
      <c r="J1398">
        <v>796</v>
      </c>
      <c r="K1398">
        <f t="shared" si="128"/>
        <v>796</v>
      </c>
      <c r="L1398" t="s">
        <v>20</v>
      </c>
      <c r="M1398">
        <f t="shared" si="129"/>
        <v>1</v>
      </c>
      <c r="N1398" t="s">
        <v>21</v>
      </c>
      <c r="O1398" t="s">
        <v>29</v>
      </c>
      <c r="P1398" t="str">
        <f t="shared" si="130"/>
        <v>3</v>
      </c>
      <c r="Q1398" t="str">
        <f t="shared" si="131"/>
        <v>&lt;1000</v>
      </c>
    </row>
    <row r="1399" spans="1:17">
      <c r="A1399">
        <v>1398</v>
      </c>
      <c r="B1399" s="17">
        <v>42990</v>
      </c>
      <c r="C1399" t="str">
        <f t="shared" si="126"/>
        <v>September</v>
      </c>
      <c r="D1399">
        <f t="shared" si="127"/>
        <v>2017</v>
      </c>
      <c r="E1399" t="s">
        <v>27</v>
      </c>
      <c r="F1399" t="s">
        <v>39</v>
      </c>
      <c r="G1399" t="s">
        <v>37</v>
      </c>
      <c r="H1399">
        <v>399</v>
      </c>
      <c r="I1399">
        <v>4</v>
      </c>
      <c r="J1399">
        <v>1596</v>
      </c>
      <c r="K1399">
        <f t="shared" si="128"/>
        <v>1596</v>
      </c>
      <c r="L1399" t="s">
        <v>20</v>
      </c>
      <c r="M1399">
        <f t="shared" si="129"/>
        <v>1</v>
      </c>
      <c r="N1399" t="s">
        <v>21</v>
      </c>
      <c r="O1399" t="s">
        <v>36</v>
      </c>
      <c r="P1399" t="str">
        <f t="shared" si="130"/>
        <v>4</v>
      </c>
      <c r="Q1399" t="str">
        <f t="shared" si="131"/>
        <v>1000-1999</v>
      </c>
    </row>
    <row r="1400" spans="1:17">
      <c r="A1400">
        <v>1399</v>
      </c>
      <c r="B1400" s="17">
        <v>42991</v>
      </c>
      <c r="C1400" t="str">
        <f t="shared" si="126"/>
        <v>September</v>
      </c>
      <c r="D1400">
        <f t="shared" si="127"/>
        <v>2017</v>
      </c>
      <c r="E1400" t="s">
        <v>27</v>
      </c>
      <c r="F1400" t="s">
        <v>18</v>
      </c>
      <c r="G1400" t="s">
        <v>19</v>
      </c>
      <c r="H1400">
        <v>199</v>
      </c>
      <c r="I1400">
        <v>7</v>
      </c>
      <c r="J1400">
        <v>1393</v>
      </c>
      <c r="K1400">
        <f t="shared" si="128"/>
        <v>1393</v>
      </c>
      <c r="L1400" t="s">
        <v>20</v>
      </c>
      <c r="M1400">
        <f t="shared" si="129"/>
        <v>1</v>
      </c>
      <c r="N1400" t="s">
        <v>21</v>
      </c>
      <c r="O1400" t="s">
        <v>38</v>
      </c>
      <c r="P1400" t="str">
        <f t="shared" si="130"/>
        <v>5</v>
      </c>
      <c r="Q1400" t="str">
        <f t="shared" si="131"/>
        <v>1000-1999</v>
      </c>
    </row>
    <row r="1401" spans="1:17">
      <c r="A1401">
        <v>1400</v>
      </c>
      <c r="B1401" s="17">
        <v>42992</v>
      </c>
      <c r="C1401" t="str">
        <f t="shared" si="126"/>
        <v>September</v>
      </c>
      <c r="D1401">
        <f t="shared" si="127"/>
        <v>2017</v>
      </c>
      <c r="E1401" t="s">
        <v>17</v>
      </c>
      <c r="F1401" t="s">
        <v>35</v>
      </c>
      <c r="G1401" t="s">
        <v>30</v>
      </c>
      <c r="H1401">
        <v>99</v>
      </c>
      <c r="I1401">
        <v>7</v>
      </c>
      <c r="J1401">
        <v>693</v>
      </c>
      <c r="K1401">
        <f t="shared" si="128"/>
        <v>693</v>
      </c>
      <c r="L1401" t="s">
        <v>20</v>
      </c>
      <c r="M1401">
        <f t="shared" si="129"/>
        <v>1</v>
      </c>
      <c r="N1401" t="s">
        <v>21</v>
      </c>
      <c r="O1401" t="s">
        <v>29</v>
      </c>
      <c r="P1401" t="str">
        <f t="shared" si="130"/>
        <v>3</v>
      </c>
      <c r="Q1401" t="str">
        <f t="shared" si="131"/>
        <v>&lt;1000</v>
      </c>
    </row>
    <row r="1402" spans="1:17">
      <c r="A1402">
        <v>1401</v>
      </c>
      <c r="B1402" s="17">
        <v>42992</v>
      </c>
      <c r="C1402" t="str">
        <f t="shared" si="126"/>
        <v>September</v>
      </c>
      <c r="D1402">
        <f t="shared" si="127"/>
        <v>2017</v>
      </c>
      <c r="E1402" t="s">
        <v>27</v>
      </c>
      <c r="F1402" t="s">
        <v>39</v>
      </c>
      <c r="G1402" t="s">
        <v>19</v>
      </c>
      <c r="H1402">
        <v>199</v>
      </c>
      <c r="I1402">
        <v>1</v>
      </c>
      <c r="J1402">
        <v>199</v>
      </c>
      <c r="K1402">
        <f t="shared" si="128"/>
        <v>199</v>
      </c>
      <c r="L1402" t="s">
        <v>20</v>
      </c>
      <c r="M1402">
        <f t="shared" si="129"/>
        <v>1</v>
      </c>
      <c r="N1402" t="s">
        <v>21</v>
      </c>
      <c r="O1402" t="s">
        <v>26</v>
      </c>
      <c r="P1402" t="str">
        <f t="shared" si="130"/>
        <v>1</v>
      </c>
      <c r="Q1402" t="str">
        <f t="shared" si="131"/>
        <v>&lt;1000</v>
      </c>
    </row>
    <row r="1403" spans="1:17">
      <c r="A1403">
        <v>1402</v>
      </c>
      <c r="B1403" s="17">
        <v>42992</v>
      </c>
      <c r="C1403" t="str">
        <f t="shared" si="126"/>
        <v>September</v>
      </c>
      <c r="D1403">
        <f t="shared" si="127"/>
        <v>2017</v>
      </c>
      <c r="E1403" t="s">
        <v>23</v>
      </c>
      <c r="F1403" t="s">
        <v>39</v>
      </c>
      <c r="G1403" t="s">
        <v>30</v>
      </c>
      <c r="H1403">
        <v>99</v>
      </c>
      <c r="I1403">
        <v>1</v>
      </c>
      <c r="J1403">
        <v>99</v>
      </c>
      <c r="K1403">
        <f t="shared" si="128"/>
        <v>99</v>
      </c>
      <c r="L1403" t="s">
        <v>20</v>
      </c>
      <c r="M1403">
        <f t="shared" si="129"/>
        <v>1</v>
      </c>
      <c r="N1403" t="s">
        <v>21</v>
      </c>
      <c r="O1403" t="s">
        <v>38</v>
      </c>
      <c r="P1403" t="str">
        <f t="shared" si="130"/>
        <v>5</v>
      </c>
      <c r="Q1403" t="str">
        <f t="shared" si="131"/>
        <v>&lt;1000</v>
      </c>
    </row>
    <row r="1404" spans="1:17">
      <c r="A1404">
        <v>1403</v>
      </c>
      <c r="B1404" s="17">
        <v>42992</v>
      </c>
      <c r="C1404" t="str">
        <f t="shared" si="126"/>
        <v>September</v>
      </c>
      <c r="D1404">
        <f t="shared" si="127"/>
        <v>2017</v>
      </c>
      <c r="E1404" t="s">
        <v>17</v>
      </c>
      <c r="F1404" t="s">
        <v>33</v>
      </c>
      <c r="G1404" t="s">
        <v>37</v>
      </c>
      <c r="H1404">
        <v>399</v>
      </c>
      <c r="I1404">
        <v>5</v>
      </c>
      <c r="J1404">
        <v>1995</v>
      </c>
      <c r="K1404">
        <f t="shared" si="128"/>
        <v>1995</v>
      </c>
      <c r="L1404" t="s">
        <v>31</v>
      </c>
      <c r="M1404">
        <f t="shared" si="129"/>
        <v>2</v>
      </c>
      <c r="N1404" t="s">
        <v>34</v>
      </c>
      <c r="O1404" t="s">
        <v>36</v>
      </c>
      <c r="P1404" t="str">
        <f t="shared" si="130"/>
        <v>4</v>
      </c>
      <c r="Q1404" t="str">
        <f t="shared" si="131"/>
        <v>1000-1999</v>
      </c>
    </row>
    <row r="1405" spans="1:17">
      <c r="A1405">
        <v>1404</v>
      </c>
      <c r="B1405" s="17">
        <v>42992</v>
      </c>
      <c r="C1405" t="str">
        <f t="shared" si="126"/>
        <v>September</v>
      </c>
      <c r="D1405">
        <f t="shared" si="127"/>
        <v>2017</v>
      </c>
      <c r="E1405" t="s">
        <v>23</v>
      </c>
      <c r="F1405" t="s">
        <v>24</v>
      </c>
      <c r="G1405" t="s">
        <v>30</v>
      </c>
      <c r="H1405">
        <v>99</v>
      </c>
      <c r="I1405">
        <v>9</v>
      </c>
      <c r="J1405">
        <v>891</v>
      </c>
      <c r="K1405">
        <f t="shared" si="128"/>
        <v>891</v>
      </c>
      <c r="L1405" t="s">
        <v>20</v>
      </c>
      <c r="M1405">
        <f t="shared" si="129"/>
        <v>1</v>
      </c>
      <c r="N1405" t="s">
        <v>21</v>
      </c>
      <c r="O1405" t="s">
        <v>36</v>
      </c>
      <c r="P1405" t="str">
        <f t="shared" si="130"/>
        <v>4</v>
      </c>
      <c r="Q1405" t="str">
        <f t="shared" si="131"/>
        <v>&lt;1000</v>
      </c>
    </row>
    <row r="1406" spans="1:17">
      <c r="A1406">
        <v>1405</v>
      </c>
      <c r="B1406" s="17">
        <v>42993</v>
      </c>
      <c r="C1406" t="str">
        <f t="shared" si="126"/>
        <v>September</v>
      </c>
      <c r="D1406">
        <f t="shared" si="127"/>
        <v>2017</v>
      </c>
      <c r="E1406" t="s">
        <v>17</v>
      </c>
      <c r="F1406" t="s">
        <v>18</v>
      </c>
      <c r="G1406" t="s">
        <v>25</v>
      </c>
      <c r="H1406">
        <v>299</v>
      </c>
      <c r="I1406">
        <v>1</v>
      </c>
      <c r="J1406">
        <v>299</v>
      </c>
      <c r="K1406">
        <f t="shared" si="128"/>
        <v>299</v>
      </c>
      <c r="L1406" t="s">
        <v>20</v>
      </c>
      <c r="M1406">
        <f t="shared" si="129"/>
        <v>1</v>
      </c>
      <c r="N1406" t="s">
        <v>21</v>
      </c>
      <c r="O1406" t="s">
        <v>22</v>
      </c>
      <c r="P1406" t="str">
        <f t="shared" si="130"/>
        <v>2</v>
      </c>
      <c r="Q1406" t="str">
        <f t="shared" si="131"/>
        <v>&lt;1000</v>
      </c>
    </row>
    <row r="1407" spans="1:17">
      <c r="A1407">
        <v>1406</v>
      </c>
      <c r="B1407" s="17">
        <v>42993</v>
      </c>
      <c r="C1407" t="str">
        <f t="shared" si="126"/>
        <v>September</v>
      </c>
      <c r="D1407">
        <f t="shared" si="127"/>
        <v>2017</v>
      </c>
      <c r="E1407" t="s">
        <v>27</v>
      </c>
      <c r="F1407" t="s">
        <v>39</v>
      </c>
      <c r="G1407" t="s">
        <v>25</v>
      </c>
      <c r="H1407">
        <v>299</v>
      </c>
      <c r="I1407">
        <v>5</v>
      </c>
      <c r="J1407">
        <v>1495</v>
      </c>
      <c r="K1407">
        <f t="shared" si="128"/>
        <v>1495</v>
      </c>
      <c r="L1407" t="s">
        <v>20</v>
      </c>
      <c r="M1407">
        <f t="shared" si="129"/>
        <v>1</v>
      </c>
      <c r="N1407" t="s">
        <v>21</v>
      </c>
      <c r="O1407" t="s">
        <v>22</v>
      </c>
      <c r="P1407" t="str">
        <f t="shared" si="130"/>
        <v>2</v>
      </c>
      <c r="Q1407" t="str">
        <f t="shared" si="131"/>
        <v>1000-1999</v>
      </c>
    </row>
    <row r="1408" spans="1:17">
      <c r="A1408">
        <v>1407</v>
      </c>
      <c r="B1408" s="17">
        <v>42993</v>
      </c>
      <c r="C1408" t="str">
        <f t="shared" si="126"/>
        <v>September</v>
      </c>
      <c r="D1408">
        <f t="shared" si="127"/>
        <v>2017</v>
      </c>
      <c r="E1408" t="s">
        <v>27</v>
      </c>
      <c r="F1408" t="s">
        <v>35</v>
      </c>
      <c r="G1408" t="s">
        <v>30</v>
      </c>
      <c r="H1408">
        <v>99</v>
      </c>
      <c r="I1408">
        <v>4</v>
      </c>
      <c r="J1408">
        <v>396</v>
      </c>
      <c r="K1408">
        <f t="shared" si="128"/>
        <v>396</v>
      </c>
      <c r="L1408" t="s">
        <v>20</v>
      </c>
      <c r="M1408">
        <f t="shared" si="129"/>
        <v>1</v>
      </c>
      <c r="N1408" t="s">
        <v>21</v>
      </c>
      <c r="O1408" t="s">
        <v>36</v>
      </c>
      <c r="P1408" t="str">
        <f t="shared" si="130"/>
        <v>4</v>
      </c>
      <c r="Q1408" t="str">
        <f t="shared" si="131"/>
        <v>&lt;1000</v>
      </c>
    </row>
    <row r="1409" spans="1:17">
      <c r="A1409">
        <v>1408</v>
      </c>
      <c r="B1409" s="17">
        <v>42994</v>
      </c>
      <c r="C1409" t="str">
        <f t="shared" si="126"/>
        <v>September</v>
      </c>
      <c r="D1409">
        <f t="shared" si="127"/>
        <v>2017</v>
      </c>
      <c r="E1409" t="s">
        <v>17</v>
      </c>
      <c r="F1409" t="s">
        <v>28</v>
      </c>
      <c r="G1409" t="s">
        <v>25</v>
      </c>
      <c r="H1409">
        <v>299</v>
      </c>
      <c r="I1409">
        <v>3</v>
      </c>
      <c r="J1409">
        <v>897</v>
      </c>
      <c r="K1409">
        <f t="shared" si="128"/>
        <v>897</v>
      </c>
      <c r="L1409" t="s">
        <v>20</v>
      </c>
      <c r="M1409">
        <f t="shared" si="129"/>
        <v>1</v>
      </c>
      <c r="N1409" t="s">
        <v>34</v>
      </c>
      <c r="O1409" t="s">
        <v>29</v>
      </c>
      <c r="P1409" t="str">
        <f t="shared" si="130"/>
        <v>3</v>
      </c>
      <c r="Q1409" t="str">
        <f t="shared" si="131"/>
        <v>&lt;1000</v>
      </c>
    </row>
    <row r="1410" spans="1:17">
      <c r="A1410">
        <v>1409</v>
      </c>
      <c r="B1410" s="17">
        <v>42995</v>
      </c>
      <c r="C1410" t="str">
        <f t="shared" si="126"/>
        <v>September</v>
      </c>
      <c r="D1410">
        <f t="shared" si="127"/>
        <v>2017</v>
      </c>
      <c r="E1410" t="s">
        <v>27</v>
      </c>
      <c r="F1410" t="s">
        <v>33</v>
      </c>
      <c r="G1410" t="s">
        <v>32</v>
      </c>
      <c r="H1410">
        <v>499</v>
      </c>
      <c r="I1410">
        <v>2</v>
      </c>
      <c r="J1410">
        <v>998</v>
      </c>
      <c r="K1410">
        <f t="shared" si="128"/>
        <v>998</v>
      </c>
      <c r="L1410" t="s">
        <v>20</v>
      </c>
      <c r="M1410">
        <f t="shared" si="129"/>
        <v>1</v>
      </c>
      <c r="N1410" t="s">
        <v>21</v>
      </c>
      <c r="O1410" t="s">
        <v>29</v>
      </c>
      <c r="P1410" t="str">
        <f t="shared" si="130"/>
        <v>3</v>
      </c>
      <c r="Q1410" t="str">
        <f t="shared" si="131"/>
        <v>&lt;1000</v>
      </c>
    </row>
    <row r="1411" spans="1:17">
      <c r="A1411">
        <v>1410</v>
      </c>
      <c r="B1411" s="17">
        <v>42995</v>
      </c>
      <c r="C1411" t="str">
        <f t="shared" ref="C1411:C1474" si="132">TEXT(B1411,"MMMM")</f>
        <v>September</v>
      </c>
      <c r="D1411">
        <f t="shared" ref="D1411:D1474" si="133">YEAR(B1411)</f>
        <v>2017</v>
      </c>
      <c r="E1411" t="s">
        <v>23</v>
      </c>
      <c r="F1411" t="s">
        <v>35</v>
      </c>
      <c r="G1411" t="s">
        <v>30</v>
      </c>
      <c r="H1411">
        <v>99</v>
      </c>
      <c r="I1411">
        <v>3</v>
      </c>
      <c r="J1411">
        <v>297</v>
      </c>
      <c r="K1411">
        <f t="shared" ref="K1411:K1474" si="134">H1411*I1411</f>
        <v>297</v>
      </c>
      <c r="L1411" t="s">
        <v>31</v>
      </c>
      <c r="M1411">
        <f t="shared" ref="M1411:M1474" si="135">IF(L1411="on-time",1,2)</f>
        <v>2</v>
      </c>
      <c r="N1411" t="s">
        <v>21</v>
      </c>
      <c r="O1411" t="s">
        <v>22</v>
      </c>
      <c r="P1411" t="str">
        <f t="shared" ref="P1411:P1474" si="136">MID(O1411,2,1)</f>
        <v>2</v>
      </c>
      <c r="Q1411" t="str">
        <f t="shared" ref="Q1411:Q1474" si="137">_xlfn.IFS(J:J&lt;1000,"&lt;1000",AND(J:J&gt;=1000,J:J&lt;2000),"1000-1999",AND(J:J&gt;=2000,J:J&lt;3000),"2000-2999",AND(J:J&gt;=3000,J:J&lt;4000),"3000-3999",J:J&gt;4000,"&gt;4000")</f>
        <v>&lt;1000</v>
      </c>
    </row>
    <row r="1412" spans="1:17">
      <c r="A1412">
        <v>1411</v>
      </c>
      <c r="B1412" s="17">
        <v>42995</v>
      </c>
      <c r="C1412" t="str">
        <f t="shared" si="132"/>
        <v>September</v>
      </c>
      <c r="D1412">
        <f t="shared" si="133"/>
        <v>2017</v>
      </c>
      <c r="E1412" t="s">
        <v>23</v>
      </c>
      <c r="F1412" t="s">
        <v>24</v>
      </c>
      <c r="G1412" t="s">
        <v>30</v>
      </c>
      <c r="H1412">
        <v>99</v>
      </c>
      <c r="I1412">
        <v>5</v>
      </c>
      <c r="J1412">
        <v>495</v>
      </c>
      <c r="K1412">
        <f t="shared" si="134"/>
        <v>495</v>
      </c>
      <c r="L1412" t="s">
        <v>20</v>
      </c>
      <c r="M1412">
        <f t="shared" si="135"/>
        <v>1</v>
      </c>
      <c r="N1412" t="s">
        <v>21</v>
      </c>
      <c r="O1412" t="s">
        <v>36</v>
      </c>
      <c r="P1412" t="str">
        <f t="shared" si="136"/>
        <v>4</v>
      </c>
      <c r="Q1412" t="str">
        <f t="shared" si="137"/>
        <v>&lt;1000</v>
      </c>
    </row>
    <row r="1413" spans="1:17">
      <c r="A1413">
        <v>1412</v>
      </c>
      <c r="B1413" s="17">
        <v>42995</v>
      </c>
      <c r="C1413" t="str">
        <f t="shared" si="132"/>
        <v>September</v>
      </c>
      <c r="D1413">
        <f t="shared" si="133"/>
        <v>2017</v>
      </c>
      <c r="E1413" t="s">
        <v>27</v>
      </c>
      <c r="F1413" t="s">
        <v>35</v>
      </c>
      <c r="G1413" t="s">
        <v>37</v>
      </c>
      <c r="H1413">
        <v>399</v>
      </c>
      <c r="I1413">
        <v>6</v>
      </c>
      <c r="J1413">
        <v>2394</v>
      </c>
      <c r="K1413">
        <f t="shared" si="134"/>
        <v>2394</v>
      </c>
      <c r="L1413" t="s">
        <v>20</v>
      </c>
      <c r="M1413">
        <f t="shared" si="135"/>
        <v>1</v>
      </c>
      <c r="N1413" t="s">
        <v>21</v>
      </c>
      <c r="O1413" t="s">
        <v>26</v>
      </c>
      <c r="P1413" t="str">
        <f t="shared" si="136"/>
        <v>1</v>
      </c>
      <c r="Q1413" t="str">
        <f t="shared" si="137"/>
        <v>2000-2999</v>
      </c>
    </row>
    <row r="1414" spans="1:17">
      <c r="A1414">
        <v>1413</v>
      </c>
      <c r="B1414" s="17">
        <v>42995</v>
      </c>
      <c r="C1414" t="str">
        <f t="shared" si="132"/>
        <v>September</v>
      </c>
      <c r="D1414">
        <f t="shared" si="133"/>
        <v>2017</v>
      </c>
      <c r="E1414" t="s">
        <v>23</v>
      </c>
      <c r="F1414" t="s">
        <v>35</v>
      </c>
      <c r="G1414" t="s">
        <v>32</v>
      </c>
      <c r="H1414">
        <v>499</v>
      </c>
      <c r="I1414">
        <v>4</v>
      </c>
      <c r="J1414">
        <v>1996</v>
      </c>
      <c r="K1414">
        <f t="shared" si="134"/>
        <v>1996</v>
      </c>
      <c r="L1414" t="s">
        <v>20</v>
      </c>
      <c r="M1414">
        <f t="shared" si="135"/>
        <v>1</v>
      </c>
      <c r="N1414" t="s">
        <v>21</v>
      </c>
      <c r="O1414" t="s">
        <v>22</v>
      </c>
      <c r="P1414" t="str">
        <f t="shared" si="136"/>
        <v>2</v>
      </c>
      <c r="Q1414" t="str">
        <f t="shared" si="137"/>
        <v>1000-1999</v>
      </c>
    </row>
    <row r="1415" spans="1:17">
      <c r="A1415">
        <v>1414</v>
      </c>
      <c r="B1415" s="17">
        <v>42995</v>
      </c>
      <c r="C1415" t="str">
        <f t="shared" si="132"/>
        <v>September</v>
      </c>
      <c r="D1415">
        <f t="shared" si="133"/>
        <v>2017</v>
      </c>
      <c r="E1415" t="s">
        <v>27</v>
      </c>
      <c r="F1415" t="s">
        <v>33</v>
      </c>
      <c r="G1415" t="s">
        <v>32</v>
      </c>
      <c r="H1415">
        <v>499</v>
      </c>
      <c r="I1415">
        <v>6</v>
      </c>
      <c r="J1415">
        <v>2994</v>
      </c>
      <c r="K1415">
        <f t="shared" si="134"/>
        <v>2994</v>
      </c>
      <c r="L1415" t="s">
        <v>20</v>
      </c>
      <c r="M1415">
        <f t="shared" si="135"/>
        <v>1</v>
      </c>
      <c r="N1415" t="s">
        <v>21</v>
      </c>
      <c r="O1415" t="s">
        <v>22</v>
      </c>
      <c r="P1415" t="str">
        <f t="shared" si="136"/>
        <v>2</v>
      </c>
      <c r="Q1415" t="str">
        <f t="shared" si="137"/>
        <v>2000-2999</v>
      </c>
    </row>
    <row r="1416" spans="1:17">
      <c r="A1416">
        <v>1415</v>
      </c>
      <c r="B1416" s="17">
        <v>42995</v>
      </c>
      <c r="C1416" t="str">
        <f t="shared" si="132"/>
        <v>September</v>
      </c>
      <c r="D1416">
        <f t="shared" si="133"/>
        <v>2017</v>
      </c>
      <c r="E1416" t="s">
        <v>17</v>
      </c>
      <c r="F1416" t="s">
        <v>18</v>
      </c>
      <c r="G1416" t="s">
        <v>19</v>
      </c>
      <c r="H1416">
        <v>199</v>
      </c>
      <c r="I1416">
        <v>6</v>
      </c>
      <c r="J1416">
        <v>1194</v>
      </c>
      <c r="K1416">
        <f t="shared" si="134"/>
        <v>1194</v>
      </c>
      <c r="L1416" t="s">
        <v>20</v>
      </c>
      <c r="M1416">
        <f t="shared" si="135"/>
        <v>1</v>
      </c>
      <c r="N1416" t="s">
        <v>21</v>
      </c>
      <c r="O1416" t="s">
        <v>26</v>
      </c>
      <c r="P1416" t="str">
        <f t="shared" si="136"/>
        <v>1</v>
      </c>
      <c r="Q1416" t="str">
        <f t="shared" si="137"/>
        <v>1000-1999</v>
      </c>
    </row>
    <row r="1417" spans="1:17">
      <c r="A1417">
        <v>1416</v>
      </c>
      <c r="B1417" s="17">
        <v>42995</v>
      </c>
      <c r="C1417" t="str">
        <f t="shared" si="132"/>
        <v>September</v>
      </c>
      <c r="D1417">
        <f t="shared" si="133"/>
        <v>2017</v>
      </c>
      <c r="E1417" t="s">
        <v>27</v>
      </c>
      <c r="F1417" t="s">
        <v>18</v>
      </c>
      <c r="G1417" t="s">
        <v>19</v>
      </c>
      <c r="H1417">
        <v>199</v>
      </c>
      <c r="I1417">
        <v>9</v>
      </c>
      <c r="J1417">
        <v>1791</v>
      </c>
      <c r="K1417">
        <f t="shared" si="134"/>
        <v>1791</v>
      </c>
      <c r="L1417" t="s">
        <v>20</v>
      </c>
      <c r="M1417">
        <f t="shared" si="135"/>
        <v>1</v>
      </c>
      <c r="N1417" t="s">
        <v>21</v>
      </c>
      <c r="O1417" t="s">
        <v>36</v>
      </c>
      <c r="P1417" t="str">
        <f t="shared" si="136"/>
        <v>4</v>
      </c>
      <c r="Q1417" t="str">
        <f t="shared" si="137"/>
        <v>1000-1999</v>
      </c>
    </row>
    <row r="1418" spans="1:17">
      <c r="A1418">
        <v>1417</v>
      </c>
      <c r="B1418" s="17">
        <v>42995</v>
      </c>
      <c r="C1418" t="str">
        <f t="shared" si="132"/>
        <v>September</v>
      </c>
      <c r="D1418">
        <f t="shared" si="133"/>
        <v>2017</v>
      </c>
      <c r="E1418" t="s">
        <v>27</v>
      </c>
      <c r="F1418" t="s">
        <v>35</v>
      </c>
      <c r="G1418" t="s">
        <v>25</v>
      </c>
      <c r="H1418">
        <v>299</v>
      </c>
      <c r="I1418">
        <v>7</v>
      </c>
      <c r="J1418">
        <v>2093</v>
      </c>
      <c r="K1418">
        <f t="shared" si="134"/>
        <v>2093</v>
      </c>
      <c r="L1418" t="s">
        <v>31</v>
      </c>
      <c r="M1418">
        <f t="shared" si="135"/>
        <v>2</v>
      </c>
      <c r="N1418" t="s">
        <v>34</v>
      </c>
      <c r="O1418" t="s">
        <v>26</v>
      </c>
      <c r="P1418" t="str">
        <f t="shared" si="136"/>
        <v>1</v>
      </c>
      <c r="Q1418" t="str">
        <f t="shared" si="137"/>
        <v>2000-2999</v>
      </c>
    </row>
    <row r="1419" spans="1:17">
      <c r="A1419">
        <v>1418</v>
      </c>
      <c r="B1419" s="17">
        <v>42995</v>
      </c>
      <c r="C1419" t="str">
        <f t="shared" si="132"/>
        <v>September</v>
      </c>
      <c r="D1419">
        <f t="shared" si="133"/>
        <v>2017</v>
      </c>
      <c r="E1419" t="s">
        <v>27</v>
      </c>
      <c r="F1419" t="s">
        <v>33</v>
      </c>
      <c r="G1419" t="s">
        <v>30</v>
      </c>
      <c r="H1419">
        <v>99</v>
      </c>
      <c r="I1419">
        <v>3</v>
      </c>
      <c r="J1419">
        <v>297</v>
      </c>
      <c r="K1419">
        <f t="shared" si="134"/>
        <v>297</v>
      </c>
      <c r="L1419" t="s">
        <v>20</v>
      </c>
      <c r="M1419">
        <f t="shared" si="135"/>
        <v>1</v>
      </c>
      <c r="N1419" t="s">
        <v>34</v>
      </c>
      <c r="O1419" t="s">
        <v>29</v>
      </c>
      <c r="P1419" t="str">
        <f t="shared" si="136"/>
        <v>3</v>
      </c>
      <c r="Q1419" t="str">
        <f t="shared" si="137"/>
        <v>&lt;1000</v>
      </c>
    </row>
    <row r="1420" spans="1:17">
      <c r="A1420">
        <v>1419</v>
      </c>
      <c r="B1420" s="17">
        <v>42996</v>
      </c>
      <c r="C1420" t="str">
        <f t="shared" si="132"/>
        <v>September</v>
      </c>
      <c r="D1420">
        <f t="shared" si="133"/>
        <v>2017</v>
      </c>
      <c r="E1420" t="s">
        <v>23</v>
      </c>
      <c r="F1420" t="s">
        <v>33</v>
      </c>
      <c r="G1420" t="s">
        <v>19</v>
      </c>
      <c r="H1420">
        <v>199</v>
      </c>
      <c r="I1420">
        <v>6</v>
      </c>
      <c r="J1420">
        <v>1194</v>
      </c>
      <c r="K1420">
        <f t="shared" si="134"/>
        <v>1194</v>
      </c>
      <c r="L1420" t="s">
        <v>31</v>
      </c>
      <c r="M1420">
        <f t="shared" si="135"/>
        <v>2</v>
      </c>
      <c r="N1420" t="s">
        <v>21</v>
      </c>
      <c r="O1420" t="s">
        <v>26</v>
      </c>
      <c r="P1420" t="str">
        <f t="shared" si="136"/>
        <v>1</v>
      </c>
      <c r="Q1420" t="str">
        <f t="shared" si="137"/>
        <v>1000-1999</v>
      </c>
    </row>
    <row r="1421" spans="1:17">
      <c r="A1421">
        <v>1420</v>
      </c>
      <c r="B1421" s="17">
        <v>42996</v>
      </c>
      <c r="C1421" t="str">
        <f t="shared" si="132"/>
        <v>September</v>
      </c>
      <c r="D1421">
        <f t="shared" si="133"/>
        <v>2017</v>
      </c>
      <c r="E1421" t="s">
        <v>23</v>
      </c>
      <c r="F1421" t="s">
        <v>28</v>
      </c>
      <c r="G1421" t="s">
        <v>19</v>
      </c>
      <c r="H1421">
        <v>199</v>
      </c>
      <c r="I1421">
        <v>9</v>
      </c>
      <c r="J1421">
        <v>1791</v>
      </c>
      <c r="K1421">
        <f t="shared" si="134"/>
        <v>1791</v>
      </c>
      <c r="L1421" t="s">
        <v>20</v>
      </c>
      <c r="M1421">
        <f t="shared" si="135"/>
        <v>1</v>
      </c>
      <c r="N1421" t="s">
        <v>21</v>
      </c>
      <c r="O1421" t="s">
        <v>29</v>
      </c>
      <c r="P1421" t="str">
        <f t="shared" si="136"/>
        <v>3</v>
      </c>
      <c r="Q1421" t="str">
        <f t="shared" si="137"/>
        <v>1000-1999</v>
      </c>
    </row>
    <row r="1422" spans="1:17">
      <c r="A1422">
        <v>1421</v>
      </c>
      <c r="B1422" s="17">
        <v>42996</v>
      </c>
      <c r="C1422" t="str">
        <f t="shared" si="132"/>
        <v>September</v>
      </c>
      <c r="D1422">
        <f t="shared" si="133"/>
        <v>2017</v>
      </c>
      <c r="E1422" t="s">
        <v>23</v>
      </c>
      <c r="F1422" t="s">
        <v>40</v>
      </c>
      <c r="G1422" t="s">
        <v>19</v>
      </c>
      <c r="H1422">
        <v>199</v>
      </c>
      <c r="I1422">
        <v>8</v>
      </c>
      <c r="J1422">
        <v>1592</v>
      </c>
      <c r="K1422">
        <f t="shared" si="134"/>
        <v>1592</v>
      </c>
      <c r="L1422" t="s">
        <v>20</v>
      </c>
      <c r="M1422">
        <f t="shared" si="135"/>
        <v>1</v>
      </c>
      <c r="N1422" t="s">
        <v>21</v>
      </c>
      <c r="O1422" t="s">
        <v>29</v>
      </c>
      <c r="P1422" t="str">
        <f t="shared" si="136"/>
        <v>3</v>
      </c>
      <c r="Q1422" t="str">
        <f t="shared" si="137"/>
        <v>1000-1999</v>
      </c>
    </row>
    <row r="1423" spans="1:17">
      <c r="A1423">
        <v>1422</v>
      </c>
      <c r="B1423" s="17">
        <v>42996</v>
      </c>
      <c r="C1423" t="str">
        <f t="shared" si="132"/>
        <v>September</v>
      </c>
      <c r="D1423">
        <f t="shared" si="133"/>
        <v>2017</v>
      </c>
      <c r="E1423" t="s">
        <v>17</v>
      </c>
      <c r="F1423" t="s">
        <v>28</v>
      </c>
      <c r="G1423" t="s">
        <v>37</v>
      </c>
      <c r="H1423">
        <v>399</v>
      </c>
      <c r="I1423">
        <v>2</v>
      </c>
      <c r="J1423">
        <v>798</v>
      </c>
      <c r="K1423">
        <f t="shared" si="134"/>
        <v>798</v>
      </c>
      <c r="L1423" t="s">
        <v>20</v>
      </c>
      <c r="M1423">
        <f t="shared" si="135"/>
        <v>1</v>
      </c>
      <c r="N1423" t="s">
        <v>21</v>
      </c>
      <c r="O1423" t="s">
        <v>22</v>
      </c>
      <c r="P1423" t="str">
        <f t="shared" si="136"/>
        <v>2</v>
      </c>
      <c r="Q1423" t="str">
        <f t="shared" si="137"/>
        <v>&lt;1000</v>
      </c>
    </row>
    <row r="1424" spans="1:17">
      <c r="A1424">
        <v>1423</v>
      </c>
      <c r="B1424" s="17">
        <v>42996</v>
      </c>
      <c r="C1424" t="str">
        <f t="shared" si="132"/>
        <v>September</v>
      </c>
      <c r="D1424">
        <f t="shared" si="133"/>
        <v>2017</v>
      </c>
      <c r="E1424" t="s">
        <v>17</v>
      </c>
      <c r="F1424" t="s">
        <v>24</v>
      </c>
      <c r="G1424" t="s">
        <v>37</v>
      </c>
      <c r="H1424">
        <v>399</v>
      </c>
      <c r="I1424">
        <v>5</v>
      </c>
      <c r="J1424">
        <v>1995</v>
      </c>
      <c r="K1424">
        <f t="shared" si="134"/>
        <v>1995</v>
      </c>
      <c r="L1424" t="s">
        <v>20</v>
      </c>
      <c r="M1424">
        <f t="shared" si="135"/>
        <v>1</v>
      </c>
      <c r="N1424" t="s">
        <v>21</v>
      </c>
      <c r="O1424" t="s">
        <v>29</v>
      </c>
      <c r="P1424" t="str">
        <f t="shared" si="136"/>
        <v>3</v>
      </c>
      <c r="Q1424" t="str">
        <f t="shared" si="137"/>
        <v>1000-1999</v>
      </c>
    </row>
    <row r="1425" spans="1:17">
      <c r="A1425">
        <v>1424</v>
      </c>
      <c r="B1425" s="17">
        <v>42996</v>
      </c>
      <c r="C1425" t="str">
        <f t="shared" si="132"/>
        <v>September</v>
      </c>
      <c r="D1425">
        <f t="shared" si="133"/>
        <v>2017</v>
      </c>
      <c r="E1425" t="s">
        <v>23</v>
      </c>
      <c r="F1425" t="s">
        <v>18</v>
      </c>
      <c r="G1425" t="s">
        <v>19</v>
      </c>
      <c r="H1425">
        <v>199</v>
      </c>
      <c r="I1425">
        <v>6</v>
      </c>
      <c r="J1425">
        <v>1194</v>
      </c>
      <c r="K1425">
        <f t="shared" si="134"/>
        <v>1194</v>
      </c>
      <c r="L1425" t="s">
        <v>31</v>
      </c>
      <c r="M1425">
        <f t="shared" si="135"/>
        <v>2</v>
      </c>
      <c r="N1425" t="s">
        <v>21</v>
      </c>
      <c r="O1425" t="s">
        <v>29</v>
      </c>
      <c r="P1425" t="str">
        <f t="shared" si="136"/>
        <v>3</v>
      </c>
      <c r="Q1425" t="str">
        <f t="shared" si="137"/>
        <v>1000-1999</v>
      </c>
    </row>
    <row r="1426" spans="1:17">
      <c r="A1426">
        <v>1425</v>
      </c>
      <c r="B1426" s="17">
        <v>42997</v>
      </c>
      <c r="C1426" t="str">
        <f t="shared" si="132"/>
        <v>September</v>
      </c>
      <c r="D1426">
        <f t="shared" si="133"/>
        <v>2017</v>
      </c>
      <c r="E1426" t="s">
        <v>27</v>
      </c>
      <c r="F1426" t="s">
        <v>39</v>
      </c>
      <c r="G1426" t="s">
        <v>30</v>
      </c>
      <c r="H1426">
        <v>99</v>
      </c>
      <c r="I1426">
        <v>7</v>
      </c>
      <c r="J1426">
        <v>693</v>
      </c>
      <c r="K1426">
        <f t="shared" si="134"/>
        <v>693</v>
      </c>
      <c r="L1426" t="s">
        <v>31</v>
      </c>
      <c r="M1426">
        <f t="shared" si="135"/>
        <v>2</v>
      </c>
      <c r="N1426" t="s">
        <v>21</v>
      </c>
      <c r="O1426" t="s">
        <v>36</v>
      </c>
      <c r="P1426" t="str">
        <f t="shared" si="136"/>
        <v>4</v>
      </c>
      <c r="Q1426" t="str">
        <f t="shared" si="137"/>
        <v>&lt;1000</v>
      </c>
    </row>
    <row r="1427" spans="1:17">
      <c r="A1427">
        <v>1426</v>
      </c>
      <c r="B1427" s="17">
        <v>42997</v>
      </c>
      <c r="C1427" t="str">
        <f t="shared" si="132"/>
        <v>September</v>
      </c>
      <c r="D1427">
        <f t="shared" si="133"/>
        <v>2017</v>
      </c>
      <c r="E1427" t="s">
        <v>27</v>
      </c>
      <c r="F1427" t="s">
        <v>28</v>
      </c>
      <c r="G1427" t="s">
        <v>19</v>
      </c>
      <c r="H1427">
        <v>199</v>
      </c>
      <c r="I1427">
        <v>2</v>
      </c>
      <c r="J1427">
        <v>398</v>
      </c>
      <c r="K1427">
        <f t="shared" si="134"/>
        <v>398</v>
      </c>
      <c r="L1427" t="s">
        <v>20</v>
      </c>
      <c r="M1427">
        <f t="shared" si="135"/>
        <v>1</v>
      </c>
      <c r="N1427" t="s">
        <v>21</v>
      </c>
      <c r="O1427" t="s">
        <v>22</v>
      </c>
      <c r="P1427" t="str">
        <f t="shared" si="136"/>
        <v>2</v>
      </c>
      <c r="Q1427" t="str">
        <f t="shared" si="137"/>
        <v>&lt;1000</v>
      </c>
    </row>
    <row r="1428" spans="1:17">
      <c r="A1428">
        <v>1427</v>
      </c>
      <c r="B1428" s="17">
        <v>42997</v>
      </c>
      <c r="C1428" t="str">
        <f t="shared" si="132"/>
        <v>September</v>
      </c>
      <c r="D1428">
        <f t="shared" si="133"/>
        <v>2017</v>
      </c>
      <c r="E1428" t="s">
        <v>17</v>
      </c>
      <c r="F1428" t="s">
        <v>33</v>
      </c>
      <c r="G1428" t="s">
        <v>37</v>
      </c>
      <c r="H1428">
        <v>399</v>
      </c>
      <c r="I1428">
        <v>2</v>
      </c>
      <c r="J1428">
        <v>798</v>
      </c>
      <c r="K1428">
        <f t="shared" si="134"/>
        <v>798</v>
      </c>
      <c r="L1428" t="s">
        <v>20</v>
      </c>
      <c r="M1428">
        <f t="shared" si="135"/>
        <v>1</v>
      </c>
      <c r="N1428" t="s">
        <v>34</v>
      </c>
      <c r="O1428" t="s">
        <v>29</v>
      </c>
      <c r="P1428" t="str">
        <f t="shared" si="136"/>
        <v>3</v>
      </c>
      <c r="Q1428" t="str">
        <f t="shared" si="137"/>
        <v>&lt;1000</v>
      </c>
    </row>
    <row r="1429" spans="1:17">
      <c r="A1429">
        <v>1428</v>
      </c>
      <c r="B1429" s="17">
        <v>42997</v>
      </c>
      <c r="C1429" t="str">
        <f t="shared" si="132"/>
        <v>September</v>
      </c>
      <c r="D1429">
        <f t="shared" si="133"/>
        <v>2017</v>
      </c>
      <c r="E1429" t="s">
        <v>23</v>
      </c>
      <c r="F1429" t="s">
        <v>33</v>
      </c>
      <c r="G1429" t="s">
        <v>32</v>
      </c>
      <c r="H1429">
        <v>499</v>
      </c>
      <c r="I1429">
        <v>10</v>
      </c>
      <c r="J1429">
        <v>4990</v>
      </c>
      <c r="K1429">
        <f t="shared" si="134"/>
        <v>4990</v>
      </c>
      <c r="L1429" t="s">
        <v>20</v>
      </c>
      <c r="M1429">
        <f t="shared" si="135"/>
        <v>1</v>
      </c>
      <c r="N1429" t="s">
        <v>21</v>
      </c>
      <c r="O1429" t="s">
        <v>36</v>
      </c>
      <c r="P1429" t="str">
        <f t="shared" si="136"/>
        <v>4</v>
      </c>
      <c r="Q1429" t="str">
        <f t="shared" si="137"/>
        <v>&gt;4000</v>
      </c>
    </row>
    <row r="1430" spans="1:17">
      <c r="A1430">
        <v>1429</v>
      </c>
      <c r="B1430" s="17">
        <v>42998</v>
      </c>
      <c r="C1430" t="str">
        <f t="shared" si="132"/>
        <v>September</v>
      </c>
      <c r="D1430">
        <f t="shared" si="133"/>
        <v>2017</v>
      </c>
      <c r="E1430" t="s">
        <v>17</v>
      </c>
      <c r="F1430" t="s">
        <v>35</v>
      </c>
      <c r="G1430" t="s">
        <v>25</v>
      </c>
      <c r="H1430">
        <v>299</v>
      </c>
      <c r="I1430">
        <v>3</v>
      </c>
      <c r="J1430">
        <v>897</v>
      </c>
      <c r="K1430">
        <f t="shared" si="134"/>
        <v>897</v>
      </c>
      <c r="L1430" t="s">
        <v>20</v>
      </c>
      <c r="M1430">
        <f t="shared" si="135"/>
        <v>1</v>
      </c>
      <c r="N1430" t="s">
        <v>21</v>
      </c>
      <c r="O1430" t="s">
        <v>29</v>
      </c>
      <c r="P1430" t="str">
        <f t="shared" si="136"/>
        <v>3</v>
      </c>
      <c r="Q1430" t="str">
        <f t="shared" si="137"/>
        <v>&lt;1000</v>
      </c>
    </row>
    <row r="1431" spans="1:17">
      <c r="A1431">
        <v>1430</v>
      </c>
      <c r="B1431" s="17">
        <v>42998</v>
      </c>
      <c r="C1431" t="str">
        <f t="shared" si="132"/>
        <v>September</v>
      </c>
      <c r="D1431">
        <f t="shared" si="133"/>
        <v>2017</v>
      </c>
      <c r="E1431" t="s">
        <v>17</v>
      </c>
      <c r="F1431" t="s">
        <v>40</v>
      </c>
      <c r="G1431" t="s">
        <v>32</v>
      </c>
      <c r="H1431">
        <v>499</v>
      </c>
      <c r="I1431">
        <v>3</v>
      </c>
      <c r="J1431">
        <v>1497</v>
      </c>
      <c r="K1431">
        <f t="shared" si="134"/>
        <v>1497</v>
      </c>
      <c r="L1431" t="s">
        <v>20</v>
      </c>
      <c r="M1431">
        <f t="shared" si="135"/>
        <v>1</v>
      </c>
      <c r="N1431" t="s">
        <v>34</v>
      </c>
      <c r="O1431" t="s">
        <v>22</v>
      </c>
      <c r="P1431" t="str">
        <f t="shared" si="136"/>
        <v>2</v>
      </c>
      <c r="Q1431" t="str">
        <f t="shared" si="137"/>
        <v>1000-1999</v>
      </c>
    </row>
    <row r="1432" spans="1:17">
      <c r="A1432">
        <v>1431</v>
      </c>
      <c r="B1432" s="17">
        <v>42998</v>
      </c>
      <c r="C1432" t="str">
        <f t="shared" si="132"/>
        <v>September</v>
      </c>
      <c r="D1432">
        <f t="shared" si="133"/>
        <v>2017</v>
      </c>
      <c r="E1432" t="s">
        <v>17</v>
      </c>
      <c r="F1432" t="s">
        <v>28</v>
      </c>
      <c r="G1432" t="s">
        <v>19</v>
      </c>
      <c r="H1432">
        <v>199</v>
      </c>
      <c r="I1432">
        <v>5</v>
      </c>
      <c r="J1432">
        <v>995</v>
      </c>
      <c r="K1432">
        <f t="shared" si="134"/>
        <v>995</v>
      </c>
      <c r="L1432" t="s">
        <v>20</v>
      </c>
      <c r="M1432">
        <f t="shared" si="135"/>
        <v>1</v>
      </c>
      <c r="N1432" t="s">
        <v>21</v>
      </c>
      <c r="O1432" t="s">
        <v>29</v>
      </c>
      <c r="P1432" t="str">
        <f t="shared" si="136"/>
        <v>3</v>
      </c>
      <c r="Q1432" t="str">
        <f t="shared" si="137"/>
        <v>&lt;1000</v>
      </c>
    </row>
    <row r="1433" spans="1:17">
      <c r="A1433">
        <v>1432</v>
      </c>
      <c r="B1433" s="17">
        <v>42998</v>
      </c>
      <c r="C1433" t="str">
        <f t="shared" si="132"/>
        <v>September</v>
      </c>
      <c r="D1433">
        <f t="shared" si="133"/>
        <v>2017</v>
      </c>
      <c r="E1433" t="s">
        <v>23</v>
      </c>
      <c r="F1433" t="s">
        <v>24</v>
      </c>
      <c r="G1433" t="s">
        <v>37</v>
      </c>
      <c r="H1433">
        <v>399</v>
      </c>
      <c r="I1433">
        <v>8</v>
      </c>
      <c r="J1433">
        <v>3192</v>
      </c>
      <c r="K1433">
        <f t="shared" si="134"/>
        <v>3192</v>
      </c>
      <c r="L1433" t="s">
        <v>20</v>
      </c>
      <c r="M1433">
        <f t="shared" si="135"/>
        <v>1</v>
      </c>
      <c r="N1433" t="s">
        <v>21</v>
      </c>
      <c r="O1433" t="s">
        <v>29</v>
      </c>
      <c r="P1433" t="str">
        <f t="shared" si="136"/>
        <v>3</v>
      </c>
      <c r="Q1433" t="str">
        <f t="shared" si="137"/>
        <v>3000-3999</v>
      </c>
    </row>
    <row r="1434" spans="1:17">
      <c r="A1434">
        <v>1433</v>
      </c>
      <c r="B1434" s="17">
        <v>42998</v>
      </c>
      <c r="C1434" t="str">
        <f t="shared" si="132"/>
        <v>September</v>
      </c>
      <c r="D1434">
        <f t="shared" si="133"/>
        <v>2017</v>
      </c>
      <c r="E1434" t="s">
        <v>23</v>
      </c>
      <c r="F1434" t="s">
        <v>39</v>
      </c>
      <c r="G1434" t="s">
        <v>37</v>
      </c>
      <c r="H1434">
        <v>399</v>
      </c>
      <c r="I1434">
        <v>6</v>
      </c>
      <c r="J1434">
        <v>2394</v>
      </c>
      <c r="K1434">
        <f t="shared" si="134"/>
        <v>2394</v>
      </c>
      <c r="L1434" t="s">
        <v>20</v>
      </c>
      <c r="M1434">
        <f t="shared" si="135"/>
        <v>1</v>
      </c>
      <c r="N1434" t="s">
        <v>21</v>
      </c>
      <c r="O1434" t="s">
        <v>22</v>
      </c>
      <c r="P1434" t="str">
        <f t="shared" si="136"/>
        <v>2</v>
      </c>
      <c r="Q1434" t="str">
        <f t="shared" si="137"/>
        <v>2000-2999</v>
      </c>
    </row>
    <row r="1435" spans="1:17">
      <c r="A1435">
        <v>1434</v>
      </c>
      <c r="B1435" s="17">
        <v>42998</v>
      </c>
      <c r="C1435" t="str">
        <f t="shared" si="132"/>
        <v>September</v>
      </c>
      <c r="D1435">
        <f t="shared" si="133"/>
        <v>2017</v>
      </c>
      <c r="E1435" t="s">
        <v>23</v>
      </c>
      <c r="F1435" t="s">
        <v>33</v>
      </c>
      <c r="G1435" t="s">
        <v>19</v>
      </c>
      <c r="H1435">
        <v>199</v>
      </c>
      <c r="I1435">
        <v>4</v>
      </c>
      <c r="J1435">
        <v>796</v>
      </c>
      <c r="K1435">
        <f t="shared" si="134"/>
        <v>796</v>
      </c>
      <c r="L1435" t="s">
        <v>31</v>
      </c>
      <c r="M1435">
        <f t="shared" si="135"/>
        <v>2</v>
      </c>
      <c r="N1435" t="s">
        <v>21</v>
      </c>
      <c r="O1435" t="s">
        <v>29</v>
      </c>
      <c r="P1435" t="str">
        <f t="shared" si="136"/>
        <v>3</v>
      </c>
      <c r="Q1435" t="str">
        <f t="shared" si="137"/>
        <v>&lt;1000</v>
      </c>
    </row>
    <row r="1436" spans="1:17">
      <c r="A1436">
        <v>1435</v>
      </c>
      <c r="B1436" s="17">
        <v>42998</v>
      </c>
      <c r="C1436" t="str">
        <f t="shared" si="132"/>
        <v>September</v>
      </c>
      <c r="D1436">
        <f t="shared" si="133"/>
        <v>2017</v>
      </c>
      <c r="E1436" t="s">
        <v>27</v>
      </c>
      <c r="F1436" t="s">
        <v>33</v>
      </c>
      <c r="G1436" t="s">
        <v>19</v>
      </c>
      <c r="H1436">
        <v>199</v>
      </c>
      <c r="I1436">
        <v>5</v>
      </c>
      <c r="J1436">
        <v>995</v>
      </c>
      <c r="K1436">
        <f t="shared" si="134"/>
        <v>995</v>
      </c>
      <c r="L1436" t="s">
        <v>20</v>
      </c>
      <c r="M1436">
        <f t="shared" si="135"/>
        <v>1</v>
      </c>
      <c r="N1436" t="s">
        <v>21</v>
      </c>
      <c r="O1436" t="s">
        <v>29</v>
      </c>
      <c r="P1436" t="str">
        <f t="shared" si="136"/>
        <v>3</v>
      </c>
      <c r="Q1436" t="str">
        <f t="shared" si="137"/>
        <v>&lt;1000</v>
      </c>
    </row>
    <row r="1437" spans="1:17">
      <c r="A1437">
        <v>1436</v>
      </c>
      <c r="B1437" s="17">
        <v>42998</v>
      </c>
      <c r="C1437" t="str">
        <f t="shared" si="132"/>
        <v>September</v>
      </c>
      <c r="D1437">
        <f t="shared" si="133"/>
        <v>2017</v>
      </c>
      <c r="E1437" t="s">
        <v>27</v>
      </c>
      <c r="F1437" t="s">
        <v>24</v>
      </c>
      <c r="G1437" t="s">
        <v>30</v>
      </c>
      <c r="H1437">
        <v>99</v>
      </c>
      <c r="I1437">
        <v>1</v>
      </c>
      <c r="J1437">
        <v>99</v>
      </c>
      <c r="K1437">
        <f t="shared" si="134"/>
        <v>99</v>
      </c>
      <c r="L1437" t="s">
        <v>20</v>
      </c>
      <c r="M1437">
        <f t="shared" si="135"/>
        <v>1</v>
      </c>
      <c r="N1437" t="s">
        <v>21</v>
      </c>
      <c r="O1437" t="s">
        <v>38</v>
      </c>
      <c r="P1437" t="str">
        <f t="shared" si="136"/>
        <v>5</v>
      </c>
      <c r="Q1437" t="str">
        <f t="shared" si="137"/>
        <v>&lt;1000</v>
      </c>
    </row>
    <row r="1438" spans="1:17">
      <c r="A1438">
        <v>1437</v>
      </c>
      <c r="B1438" s="17">
        <v>42998</v>
      </c>
      <c r="C1438" t="str">
        <f t="shared" si="132"/>
        <v>September</v>
      </c>
      <c r="D1438">
        <f t="shared" si="133"/>
        <v>2017</v>
      </c>
      <c r="E1438" t="s">
        <v>23</v>
      </c>
      <c r="F1438" t="s">
        <v>28</v>
      </c>
      <c r="G1438" t="s">
        <v>37</v>
      </c>
      <c r="H1438">
        <v>399</v>
      </c>
      <c r="I1438">
        <v>4</v>
      </c>
      <c r="J1438">
        <v>1596</v>
      </c>
      <c r="K1438">
        <f t="shared" si="134"/>
        <v>1596</v>
      </c>
      <c r="L1438" t="s">
        <v>31</v>
      </c>
      <c r="M1438">
        <f t="shared" si="135"/>
        <v>2</v>
      </c>
      <c r="N1438" t="s">
        <v>21</v>
      </c>
      <c r="O1438" t="s">
        <v>29</v>
      </c>
      <c r="P1438" t="str">
        <f t="shared" si="136"/>
        <v>3</v>
      </c>
      <c r="Q1438" t="str">
        <f t="shared" si="137"/>
        <v>1000-1999</v>
      </c>
    </row>
    <row r="1439" spans="1:17">
      <c r="A1439">
        <v>1438</v>
      </c>
      <c r="B1439" s="17">
        <v>42998</v>
      </c>
      <c r="C1439" t="str">
        <f t="shared" si="132"/>
        <v>September</v>
      </c>
      <c r="D1439">
        <f t="shared" si="133"/>
        <v>2017</v>
      </c>
      <c r="E1439" t="s">
        <v>27</v>
      </c>
      <c r="F1439" t="s">
        <v>24</v>
      </c>
      <c r="G1439" t="s">
        <v>37</v>
      </c>
      <c r="H1439">
        <v>399</v>
      </c>
      <c r="I1439">
        <v>3</v>
      </c>
      <c r="J1439">
        <v>1197</v>
      </c>
      <c r="K1439">
        <f t="shared" si="134"/>
        <v>1197</v>
      </c>
      <c r="L1439" t="s">
        <v>31</v>
      </c>
      <c r="M1439">
        <f t="shared" si="135"/>
        <v>2</v>
      </c>
      <c r="N1439" t="s">
        <v>21</v>
      </c>
      <c r="O1439" t="s">
        <v>36</v>
      </c>
      <c r="P1439" t="str">
        <f t="shared" si="136"/>
        <v>4</v>
      </c>
      <c r="Q1439" t="str">
        <f t="shared" si="137"/>
        <v>1000-1999</v>
      </c>
    </row>
    <row r="1440" spans="1:17">
      <c r="A1440">
        <v>1439</v>
      </c>
      <c r="B1440" s="17">
        <v>42999</v>
      </c>
      <c r="C1440" t="str">
        <f t="shared" si="132"/>
        <v>September</v>
      </c>
      <c r="D1440">
        <f t="shared" si="133"/>
        <v>2017</v>
      </c>
      <c r="E1440" t="s">
        <v>17</v>
      </c>
      <c r="F1440" t="s">
        <v>35</v>
      </c>
      <c r="G1440" t="s">
        <v>32</v>
      </c>
      <c r="H1440">
        <v>499</v>
      </c>
      <c r="I1440">
        <v>8</v>
      </c>
      <c r="J1440">
        <v>3992</v>
      </c>
      <c r="K1440">
        <f t="shared" si="134"/>
        <v>3992</v>
      </c>
      <c r="L1440" t="s">
        <v>31</v>
      </c>
      <c r="M1440">
        <f t="shared" si="135"/>
        <v>2</v>
      </c>
      <c r="N1440" t="s">
        <v>21</v>
      </c>
      <c r="O1440" t="s">
        <v>29</v>
      </c>
      <c r="P1440" t="str">
        <f t="shared" si="136"/>
        <v>3</v>
      </c>
      <c r="Q1440" t="str">
        <f t="shared" si="137"/>
        <v>3000-3999</v>
      </c>
    </row>
    <row r="1441" spans="1:17">
      <c r="A1441">
        <v>1440</v>
      </c>
      <c r="B1441" s="17">
        <v>43000</v>
      </c>
      <c r="C1441" t="str">
        <f t="shared" si="132"/>
        <v>September</v>
      </c>
      <c r="D1441">
        <f t="shared" si="133"/>
        <v>2017</v>
      </c>
      <c r="E1441" t="s">
        <v>27</v>
      </c>
      <c r="F1441" t="s">
        <v>35</v>
      </c>
      <c r="G1441" t="s">
        <v>19</v>
      </c>
      <c r="H1441">
        <v>199</v>
      </c>
      <c r="I1441">
        <v>7</v>
      </c>
      <c r="J1441">
        <v>1393</v>
      </c>
      <c r="K1441">
        <f t="shared" si="134"/>
        <v>1393</v>
      </c>
      <c r="L1441" t="s">
        <v>20</v>
      </c>
      <c r="M1441">
        <f t="shared" si="135"/>
        <v>1</v>
      </c>
      <c r="N1441" t="s">
        <v>21</v>
      </c>
      <c r="O1441" t="s">
        <v>29</v>
      </c>
      <c r="P1441" t="str">
        <f t="shared" si="136"/>
        <v>3</v>
      </c>
      <c r="Q1441" t="str">
        <f t="shared" si="137"/>
        <v>1000-1999</v>
      </c>
    </row>
    <row r="1442" spans="1:17">
      <c r="A1442">
        <v>1441</v>
      </c>
      <c r="B1442" s="17">
        <v>43000</v>
      </c>
      <c r="C1442" t="str">
        <f t="shared" si="132"/>
        <v>September</v>
      </c>
      <c r="D1442">
        <f t="shared" si="133"/>
        <v>2017</v>
      </c>
      <c r="E1442" t="s">
        <v>27</v>
      </c>
      <c r="F1442" t="s">
        <v>33</v>
      </c>
      <c r="G1442" t="s">
        <v>25</v>
      </c>
      <c r="H1442">
        <v>299</v>
      </c>
      <c r="I1442">
        <v>6</v>
      </c>
      <c r="J1442">
        <v>1794</v>
      </c>
      <c r="K1442">
        <f t="shared" si="134"/>
        <v>1794</v>
      </c>
      <c r="L1442" t="s">
        <v>20</v>
      </c>
      <c r="M1442">
        <f t="shared" si="135"/>
        <v>1</v>
      </c>
      <c r="N1442" t="s">
        <v>34</v>
      </c>
      <c r="O1442" t="s">
        <v>29</v>
      </c>
      <c r="P1442" t="str">
        <f t="shared" si="136"/>
        <v>3</v>
      </c>
      <c r="Q1442" t="str">
        <f t="shared" si="137"/>
        <v>1000-1999</v>
      </c>
    </row>
    <row r="1443" spans="1:17">
      <c r="A1443">
        <v>1442</v>
      </c>
      <c r="B1443" s="17">
        <v>43000</v>
      </c>
      <c r="C1443" t="str">
        <f t="shared" si="132"/>
        <v>September</v>
      </c>
      <c r="D1443">
        <f t="shared" si="133"/>
        <v>2017</v>
      </c>
      <c r="E1443" t="s">
        <v>17</v>
      </c>
      <c r="F1443" t="s">
        <v>40</v>
      </c>
      <c r="G1443" t="s">
        <v>32</v>
      </c>
      <c r="H1443">
        <v>499</v>
      </c>
      <c r="I1443">
        <v>1</v>
      </c>
      <c r="J1443">
        <v>499</v>
      </c>
      <c r="K1443">
        <f t="shared" si="134"/>
        <v>499</v>
      </c>
      <c r="L1443" t="s">
        <v>31</v>
      </c>
      <c r="M1443">
        <f t="shared" si="135"/>
        <v>2</v>
      </c>
      <c r="N1443" t="s">
        <v>21</v>
      </c>
      <c r="O1443" t="s">
        <v>29</v>
      </c>
      <c r="P1443" t="str">
        <f t="shared" si="136"/>
        <v>3</v>
      </c>
      <c r="Q1443" t="str">
        <f t="shared" si="137"/>
        <v>&lt;1000</v>
      </c>
    </row>
    <row r="1444" spans="1:17">
      <c r="A1444">
        <v>1443</v>
      </c>
      <c r="B1444" s="17">
        <v>43000</v>
      </c>
      <c r="C1444" t="str">
        <f t="shared" si="132"/>
        <v>September</v>
      </c>
      <c r="D1444">
        <f t="shared" si="133"/>
        <v>2017</v>
      </c>
      <c r="E1444" t="s">
        <v>23</v>
      </c>
      <c r="F1444" t="s">
        <v>39</v>
      </c>
      <c r="G1444" t="s">
        <v>19</v>
      </c>
      <c r="H1444">
        <v>199</v>
      </c>
      <c r="I1444">
        <v>6</v>
      </c>
      <c r="J1444">
        <v>1194</v>
      </c>
      <c r="K1444">
        <f t="shared" si="134"/>
        <v>1194</v>
      </c>
      <c r="L1444" t="s">
        <v>31</v>
      </c>
      <c r="M1444">
        <f t="shared" si="135"/>
        <v>2</v>
      </c>
      <c r="N1444" t="s">
        <v>21</v>
      </c>
      <c r="O1444" t="s">
        <v>38</v>
      </c>
      <c r="P1444" t="str">
        <f t="shared" si="136"/>
        <v>5</v>
      </c>
      <c r="Q1444" t="str">
        <f t="shared" si="137"/>
        <v>1000-1999</v>
      </c>
    </row>
    <row r="1445" spans="1:17">
      <c r="A1445">
        <v>1444</v>
      </c>
      <c r="B1445" s="17">
        <v>43000</v>
      </c>
      <c r="C1445" t="str">
        <f t="shared" si="132"/>
        <v>September</v>
      </c>
      <c r="D1445">
        <f t="shared" si="133"/>
        <v>2017</v>
      </c>
      <c r="E1445" t="s">
        <v>27</v>
      </c>
      <c r="F1445" t="s">
        <v>24</v>
      </c>
      <c r="G1445" t="s">
        <v>32</v>
      </c>
      <c r="H1445">
        <v>499</v>
      </c>
      <c r="I1445">
        <v>6</v>
      </c>
      <c r="J1445">
        <v>2994</v>
      </c>
      <c r="K1445">
        <f t="shared" si="134"/>
        <v>2994</v>
      </c>
      <c r="L1445" t="s">
        <v>20</v>
      </c>
      <c r="M1445">
        <f t="shared" si="135"/>
        <v>1</v>
      </c>
      <c r="N1445" t="s">
        <v>34</v>
      </c>
      <c r="O1445" t="s">
        <v>29</v>
      </c>
      <c r="P1445" t="str">
        <f t="shared" si="136"/>
        <v>3</v>
      </c>
      <c r="Q1445" t="str">
        <f t="shared" si="137"/>
        <v>2000-2999</v>
      </c>
    </row>
    <row r="1446" spans="1:17">
      <c r="A1446">
        <v>1445</v>
      </c>
      <c r="B1446" s="17">
        <v>43000</v>
      </c>
      <c r="C1446" t="str">
        <f t="shared" si="132"/>
        <v>September</v>
      </c>
      <c r="D1446">
        <f t="shared" si="133"/>
        <v>2017</v>
      </c>
      <c r="E1446" t="s">
        <v>17</v>
      </c>
      <c r="F1446" t="s">
        <v>35</v>
      </c>
      <c r="G1446" t="s">
        <v>30</v>
      </c>
      <c r="H1446">
        <v>99</v>
      </c>
      <c r="I1446">
        <v>1</v>
      </c>
      <c r="J1446">
        <v>99</v>
      </c>
      <c r="K1446">
        <f t="shared" si="134"/>
        <v>99</v>
      </c>
      <c r="L1446" t="s">
        <v>20</v>
      </c>
      <c r="M1446">
        <f t="shared" si="135"/>
        <v>1</v>
      </c>
      <c r="N1446" t="s">
        <v>21</v>
      </c>
      <c r="O1446" t="s">
        <v>29</v>
      </c>
      <c r="P1446" t="str">
        <f t="shared" si="136"/>
        <v>3</v>
      </c>
      <c r="Q1446" t="str">
        <f t="shared" si="137"/>
        <v>&lt;1000</v>
      </c>
    </row>
    <row r="1447" spans="1:17">
      <c r="A1447">
        <v>1446</v>
      </c>
      <c r="B1447" s="17">
        <v>43000</v>
      </c>
      <c r="C1447" t="str">
        <f t="shared" si="132"/>
        <v>September</v>
      </c>
      <c r="D1447">
        <f t="shared" si="133"/>
        <v>2017</v>
      </c>
      <c r="E1447" t="s">
        <v>27</v>
      </c>
      <c r="F1447" t="s">
        <v>24</v>
      </c>
      <c r="G1447" t="s">
        <v>37</v>
      </c>
      <c r="H1447">
        <v>399</v>
      </c>
      <c r="I1447">
        <v>5</v>
      </c>
      <c r="J1447">
        <v>1995</v>
      </c>
      <c r="K1447">
        <f t="shared" si="134"/>
        <v>1995</v>
      </c>
      <c r="L1447" t="s">
        <v>20</v>
      </c>
      <c r="M1447">
        <f t="shared" si="135"/>
        <v>1</v>
      </c>
      <c r="N1447" t="s">
        <v>34</v>
      </c>
      <c r="O1447" t="s">
        <v>36</v>
      </c>
      <c r="P1447" t="str">
        <f t="shared" si="136"/>
        <v>4</v>
      </c>
      <c r="Q1447" t="str">
        <f t="shared" si="137"/>
        <v>1000-1999</v>
      </c>
    </row>
    <row r="1448" spans="1:17">
      <c r="A1448">
        <v>1447</v>
      </c>
      <c r="B1448" s="17">
        <v>43000</v>
      </c>
      <c r="C1448" t="str">
        <f t="shared" si="132"/>
        <v>September</v>
      </c>
      <c r="D1448">
        <f t="shared" si="133"/>
        <v>2017</v>
      </c>
      <c r="E1448" t="s">
        <v>23</v>
      </c>
      <c r="F1448" t="s">
        <v>39</v>
      </c>
      <c r="G1448" t="s">
        <v>19</v>
      </c>
      <c r="H1448">
        <v>199</v>
      </c>
      <c r="I1448">
        <v>6</v>
      </c>
      <c r="J1448">
        <v>1194</v>
      </c>
      <c r="K1448">
        <f t="shared" si="134"/>
        <v>1194</v>
      </c>
      <c r="L1448" t="s">
        <v>20</v>
      </c>
      <c r="M1448">
        <f t="shared" si="135"/>
        <v>1</v>
      </c>
      <c r="N1448" t="s">
        <v>21</v>
      </c>
      <c r="O1448" t="s">
        <v>29</v>
      </c>
      <c r="P1448" t="str">
        <f t="shared" si="136"/>
        <v>3</v>
      </c>
      <c r="Q1448" t="str">
        <f t="shared" si="137"/>
        <v>1000-1999</v>
      </c>
    </row>
    <row r="1449" spans="1:17">
      <c r="A1449">
        <v>1448</v>
      </c>
      <c r="B1449" s="17">
        <v>43000</v>
      </c>
      <c r="C1449" t="str">
        <f t="shared" si="132"/>
        <v>September</v>
      </c>
      <c r="D1449">
        <f t="shared" si="133"/>
        <v>2017</v>
      </c>
      <c r="E1449" t="s">
        <v>23</v>
      </c>
      <c r="F1449" t="s">
        <v>39</v>
      </c>
      <c r="G1449" t="s">
        <v>30</v>
      </c>
      <c r="H1449">
        <v>99</v>
      </c>
      <c r="I1449">
        <v>5</v>
      </c>
      <c r="J1449">
        <v>495</v>
      </c>
      <c r="K1449">
        <f t="shared" si="134"/>
        <v>495</v>
      </c>
      <c r="L1449" t="s">
        <v>31</v>
      </c>
      <c r="M1449">
        <f t="shared" si="135"/>
        <v>2</v>
      </c>
      <c r="N1449" t="s">
        <v>21</v>
      </c>
      <c r="O1449" t="s">
        <v>29</v>
      </c>
      <c r="P1449" t="str">
        <f t="shared" si="136"/>
        <v>3</v>
      </c>
      <c r="Q1449" t="str">
        <f t="shared" si="137"/>
        <v>&lt;1000</v>
      </c>
    </row>
    <row r="1450" spans="1:17">
      <c r="A1450">
        <v>1449</v>
      </c>
      <c r="B1450" s="17">
        <v>43000</v>
      </c>
      <c r="C1450" t="str">
        <f t="shared" si="132"/>
        <v>September</v>
      </c>
      <c r="D1450">
        <f t="shared" si="133"/>
        <v>2017</v>
      </c>
      <c r="E1450" t="s">
        <v>27</v>
      </c>
      <c r="F1450" t="s">
        <v>33</v>
      </c>
      <c r="G1450" t="s">
        <v>30</v>
      </c>
      <c r="H1450">
        <v>99</v>
      </c>
      <c r="I1450">
        <v>9</v>
      </c>
      <c r="J1450">
        <v>891</v>
      </c>
      <c r="K1450">
        <f t="shared" si="134"/>
        <v>891</v>
      </c>
      <c r="L1450" t="s">
        <v>20</v>
      </c>
      <c r="M1450">
        <f t="shared" si="135"/>
        <v>1</v>
      </c>
      <c r="N1450" t="s">
        <v>21</v>
      </c>
      <c r="O1450" t="s">
        <v>36</v>
      </c>
      <c r="P1450" t="str">
        <f t="shared" si="136"/>
        <v>4</v>
      </c>
      <c r="Q1450" t="str">
        <f t="shared" si="137"/>
        <v>&lt;1000</v>
      </c>
    </row>
    <row r="1451" spans="1:17">
      <c r="A1451">
        <v>1450</v>
      </c>
      <c r="B1451" s="17">
        <v>43000</v>
      </c>
      <c r="C1451" t="str">
        <f t="shared" si="132"/>
        <v>September</v>
      </c>
      <c r="D1451">
        <f t="shared" si="133"/>
        <v>2017</v>
      </c>
      <c r="E1451" t="s">
        <v>27</v>
      </c>
      <c r="F1451" t="s">
        <v>39</v>
      </c>
      <c r="G1451" t="s">
        <v>32</v>
      </c>
      <c r="H1451">
        <v>499</v>
      </c>
      <c r="I1451">
        <v>5</v>
      </c>
      <c r="J1451">
        <v>2495</v>
      </c>
      <c r="K1451">
        <f t="shared" si="134"/>
        <v>2495</v>
      </c>
      <c r="L1451" t="s">
        <v>31</v>
      </c>
      <c r="M1451">
        <f t="shared" si="135"/>
        <v>2</v>
      </c>
      <c r="N1451" t="s">
        <v>34</v>
      </c>
      <c r="O1451" t="s">
        <v>29</v>
      </c>
      <c r="P1451" t="str">
        <f t="shared" si="136"/>
        <v>3</v>
      </c>
      <c r="Q1451" t="str">
        <f t="shared" si="137"/>
        <v>2000-2999</v>
      </c>
    </row>
    <row r="1452" spans="1:17">
      <c r="A1452">
        <v>1451</v>
      </c>
      <c r="B1452" s="17">
        <v>43000</v>
      </c>
      <c r="C1452" t="str">
        <f t="shared" si="132"/>
        <v>September</v>
      </c>
      <c r="D1452">
        <f t="shared" si="133"/>
        <v>2017</v>
      </c>
      <c r="E1452" t="s">
        <v>17</v>
      </c>
      <c r="F1452" t="s">
        <v>24</v>
      </c>
      <c r="G1452" t="s">
        <v>37</v>
      </c>
      <c r="H1452">
        <v>399</v>
      </c>
      <c r="I1452">
        <v>9</v>
      </c>
      <c r="J1452">
        <v>3591</v>
      </c>
      <c r="K1452">
        <f t="shared" si="134"/>
        <v>3591</v>
      </c>
      <c r="L1452" t="s">
        <v>20</v>
      </c>
      <c r="M1452">
        <f t="shared" si="135"/>
        <v>1</v>
      </c>
      <c r="N1452" t="s">
        <v>21</v>
      </c>
      <c r="O1452" t="s">
        <v>36</v>
      </c>
      <c r="P1452" t="str">
        <f t="shared" si="136"/>
        <v>4</v>
      </c>
      <c r="Q1452" t="str">
        <f t="shared" si="137"/>
        <v>3000-3999</v>
      </c>
    </row>
    <row r="1453" spans="1:17">
      <c r="A1453">
        <v>1452</v>
      </c>
      <c r="B1453" s="17">
        <v>43000</v>
      </c>
      <c r="C1453" t="str">
        <f t="shared" si="132"/>
        <v>September</v>
      </c>
      <c r="D1453">
        <f t="shared" si="133"/>
        <v>2017</v>
      </c>
      <c r="E1453" t="s">
        <v>17</v>
      </c>
      <c r="F1453" t="s">
        <v>40</v>
      </c>
      <c r="G1453" t="s">
        <v>25</v>
      </c>
      <c r="H1453">
        <v>299</v>
      </c>
      <c r="I1453">
        <v>6</v>
      </c>
      <c r="J1453">
        <v>1794</v>
      </c>
      <c r="K1453">
        <f t="shared" si="134"/>
        <v>1794</v>
      </c>
      <c r="L1453" t="s">
        <v>20</v>
      </c>
      <c r="M1453">
        <f t="shared" si="135"/>
        <v>1</v>
      </c>
      <c r="N1453" t="s">
        <v>21</v>
      </c>
      <c r="O1453" t="s">
        <v>22</v>
      </c>
      <c r="P1453" t="str">
        <f t="shared" si="136"/>
        <v>2</v>
      </c>
      <c r="Q1453" t="str">
        <f t="shared" si="137"/>
        <v>1000-1999</v>
      </c>
    </row>
    <row r="1454" spans="1:17">
      <c r="A1454">
        <v>1453</v>
      </c>
      <c r="B1454" s="17">
        <v>43000</v>
      </c>
      <c r="C1454" t="str">
        <f t="shared" si="132"/>
        <v>September</v>
      </c>
      <c r="D1454">
        <f t="shared" si="133"/>
        <v>2017</v>
      </c>
      <c r="E1454" t="s">
        <v>17</v>
      </c>
      <c r="F1454" t="s">
        <v>35</v>
      </c>
      <c r="G1454" t="s">
        <v>32</v>
      </c>
      <c r="H1454">
        <v>499</v>
      </c>
      <c r="I1454">
        <v>8</v>
      </c>
      <c r="J1454">
        <v>3992</v>
      </c>
      <c r="K1454">
        <f t="shared" si="134"/>
        <v>3992</v>
      </c>
      <c r="L1454" t="s">
        <v>20</v>
      </c>
      <c r="M1454">
        <f t="shared" si="135"/>
        <v>1</v>
      </c>
      <c r="N1454" t="s">
        <v>21</v>
      </c>
      <c r="O1454" t="s">
        <v>26</v>
      </c>
      <c r="P1454" t="str">
        <f t="shared" si="136"/>
        <v>1</v>
      </c>
      <c r="Q1454" t="str">
        <f t="shared" si="137"/>
        <v>3000-3999</v>
      </c>
    </row>
    <row r="1455" spans="1:17">
      <c r="A1455">
        <v>1454</v>
      </c>
      <c r="B1455" s="17">
        <v>43000</v>
      </c>
      <c r="C1455" t="str">
        <f t="shared" si="132"/>
        <v>September</v>
      </c>
      <c r="D1455">
        <f t="shared" si="133"/>
        <v>2017</v>
      </c>
      <c r="E1455" t="s">
        <v>17</v>
      </c>
      <c r="F1455" t="s">
        <v>28</v>
      </c>
      <c r="G1455" t="s">
        <v>37</v>
      </c>
      <c r="H1455">
        <v>399</v>
      </c>
      <c r="I1455">
        <v>1</v>
      </c>
      <c r="J1455">
        <v>399</v>
      </c>
      <c r="K1455">
        <f t="shared" si="134"/>
        <v>399</v>
      </c>
      <c r="L1455" t="s">
        <v>20</v>
      </c>
      <c r="M1455">
        <f t="shared" si="135"/>
        <v>1</v>
      </c>
      <c r="N1455" t="s">
        <v>34</v>
      </c>
      <c r="O1455" t="s">
        <v>36</v>
      </c>
      <c r="P1455" t="str">
        <f t="shared" si="136"/>
        <v>4</v>
      </c>
      <c r="Q1455" t="str">
        <f t="shared" si="137"/>
        <v>&lt;1000</v>
      </c>
    </row>
    <row r="1456" spans="1:17">
      <c r="A1456">
        <v>1455</v>
      </c>
      <c r="B1456" s="17">
        <v>43001</v>
      </c>
      <c r="C1456" t="str">
        <f t="shared" si="132"/>
        <v>September</v>
      </c>
      <c r="D1456">
        <f t="shared" si="133"/>
        <v>2017</v>
      </c>
      <c r="E1456" t="s">
        <v>23</v>
      </c>
      <c r="F1456" t="s">
        <v>40</v>
      </c>
      <c r="G1456" t="s">
        <v>32</v>
      </c>
      <c r="H1456">
        <v>499</v>
      </c>
      <c r="I1456">
        <v>2</v>
      </c>
      <c r="J1456">
        <v>998</v>
      </c>
      <c r="K1456">
        <f t="shared" si="134"/>
        <v>998</v>
      </c>
      <c r="L1456" t="s">
        <v>20</v>
      </c>
      <c r="M1456">
        <f t="shared" si="135"/>
        <v>1</v>
      </c>
      <c r="N1456" t="s">
        <v>21</v>
      </c>
      <c r="O1456" t="s">
        <v>36</v>
      </c>
      <c r="P1456" t="str">
        <f t="shared" si="136"/>
        <v>4</v>
      </c>
      <c r="Q1456" t="str">
        <f t="shared" si="137"/>
        <v>&lt;1000</v>
      </c>
    </row>
    <row r="1457" spans="1:17">
      <c r="A1457">
        <v>1456</v>
      </c>
      <c r="B1457" s="17">
        <v>43001</v>
      </c>
      <c r="C1457" t="str">
        <f t="shared" si="132"/>
        <v>September</v>
      </c>
      <c r="D1457">
        <f t="shared" si="133"/>
        <v>2017</v>
      </c>
      <c r="E1457" t="s">
        <v>23</v>
      </c>
      <c r="F1457" t="s">
        <v>28</v>
      </c>
      <c r="G1457" t="s">
        <v>19</v>
      </c>
      <c r="H1457">
        <v>199</v>
      </c>
      <c r="I1457">
        <v>6</v>
      </c>
      <c r="J1457">
        <v>1194</v>
      </c>
      <c r="K1457">
        <f t="shared" si="134"/>
        <v>1194</v>
      </c>
      <c r="L1457" t="s">
        <v>31</v>
      </c>
      <c r="M1457">
        <f t="shared" si="135"/>
        <v>2</v>
      </c>
      <c r="N1457" t="s">
        <v>21</v>
      </c>
      <c r="O1457" t="s">
        <v>36</v>
      </c>
      <c r="P1457" t="str">
        <f t="shared" si="136"/>
        <v>4</v>
      </c>
      <c r="Q1457" t="str">
        <f t="shared" si="137"/>
        <v>1000-1999</v>
      </c>
    </row>
    <row r="1458" spans="1:17">
      <c r="A1458">
        <v>1457</v>
      </c>
      <c r="B1458" s="17">
        <v>43001</v>
      </c>
      <c r="C1458" t="str">
        <f t="shared" si="132"/>
        <v>September</v>
      </c>
      <c r="D1458">
        <f t="shared" si="133"/>
        <v>2017</v>
      </c>
      <c r="E1458" t="s">
        <v>17</v>
      </c>
      <c r="F1458" t="s">
        <v>18</v>
      </c>
      <c r="G1458" t="s">
        <v>25</v>
      </c>
      <c r="H1458">
        <v>299</v>
      </c>
      <c r="I1458">
        <v>8</v>
      </c>
      <c r="J1458">
        <v>2392</v>
      </c>
      <c r="K1458">
        <f t="shared" si="134"/>
        <v>2392</v>
      </c>
      <c r="L1458" t="s">
        <v>20</v>
      </c>
      <c r="M1458">
        <f t="shared" si="135"/>
        <v>1</v>
      </c>
      <c r="N1458" t="s">
        <v>34</v>
      </c>
      <c r="O1458" t="s">
        <v>22</v>
      </c>
      <c r="P1458" t="str">
        <f t="shared" si="136"/>
        <v>2</v>
      </c>
      <c r="Q1458" t="str">
        <f t="shared" si="137"/>
        <v>2000-2999</v>
      </c>
    </row>
    <row r="1459" spans="1:17">
      <c r="A1459">
        <v>1458</v>
      </c>
      <c r="B1459" s="17">
        <v>43001</v>
      </c>
      <c r="C1459" t="str">
        <f t="shared" si="132"/>
        <v>September</v>
      </c>
      <c r="D1459">
        <f t="shared" si="133"/>
        <v>2017</v>
      </c>
      <c r="E1459" t="s">
        <v>17</v>
      </c>
      <c r="F1459" t="s">
        <v>40</v>
      </c>
      <c r="G1459" t="s">
        <v>19</v>
      </c>
      <c r="H1459">
        <v>199</v>
      </c>
      <c r="I1459">
        <v>10</v>
      </c>
      <c r="J1459">
        <v>1990</v>
      </c>
      <c r="K1459">
        <f t="shared" si="134"/>
        <v>1990</v>
      </c>
      <c r="L1459" t="s">
        <v>20</v>
      </c>
      <c r="M1459">
        <f t="shared" si="135"/>
        <v>1</v>
      </c>
      <c r="N1459" t="s">
        <v>21</v>
      </c>
      <c r="O1459" t="s">
        <v>29</v>
      </c>
      <c r="P1459" t="str">
        <f t="shared" si="136"/>
        <v>3</v>
      </c>
      <c r="Q1459" t="str">
        <f t="shared" si="137"/>
        <v>1000-1999</v>
      </c>
    </row>
    <row r="1460" spans="1:17">
      <c r="A1460">
        <v>1459</v>
      </c>
      <c r="B1460" s="17">
        <v>43001</v>
      </c>
      <c r="C1460" t="str">
        <f t="shared" si="132"/>
        <v>September</v>
      </c>
      <c r="D1460">
        <f t="shared" si="133"/>
        <v>2017</v>
      </c>
      <c r="E1460" t="s">
        <v>17</v>
      </c>
      <c r="F1460" t="s">
        <v>33</v>
      </c>
      <c r="G1460" t="s">
        <v>19</v>
      </c>
      <c r="H1460">
        <v>199</v>
      </c>
      <c r="I1460">
        <v>6</v>
      </c>
      <c r="J1460">
        <v>1194</v>
      </c>
      <c r="K1460">
        <f t="shared" si="134"/>
        <v>1194</v>
      </c>
      <c r="L1460" t="s">
        <v>20</v>
      </c>
      <c r="M1460">
        <f t="shared" si="135"/>
        <v>1</v>
      </c>
      <c r="N1460" t="s">
        <v>34</v>
      </c>
      <c r="O1460" t="s">
        <v>29</v>
      </c>
      <c r="P1460" t="str">
        <f t="shared" si="136"/>
        <v>3</v>
      </c>
      <c r="Q1460" t="str">
        <f t="shared" si="137"/>
        <v>1000-1999</v>
      </c>
    </row>
    <row r="1461" spans="1:17">
      <c r="A1461">
        <v>1460</v>
      </c>
      <c r="B1461" s="17">
        <v>43001</v>
      </c>
      <c r="C1461" t="str">
        <f t="shared" si="132"/>
        <v>September</v>
      </c>
      <c r="D1461">
        <f t="shared" si="133"/>
        <v>2017</v>
      </c>
      <c r="E1461" t="s">
        <v>27</v>
      </c>
      <c r="F1461" t="s">
        <v>33</v>
      </c>
      <c r="G1461" t="s">
        <v>25</v>
      </c>
      <c r="H1461">
        <v>299</v>
      </c>
      <c r="I1461">
        <v>4</v>
      </c>
      <c r="J1461">
        <v>1196</v>
      </c>
      <c r="K1461">
        <f t="shared" si="134"/>
        <v>1196</v>
      </c>
      <c r="L1461" t="s">
        <v>20</v>
      </c>
      <c r="M1461">
        <f t="shared" si="135"/>
        <v>1</v>
      </c>
      <c r="N1461" t="s">
        <v>21</v>
      </c>
      <c r="O1461" t="s">
        <v>38</v>
      </c>
      <c r="P1461" t="str">
        <f t="shared" si="136"/>
        <v>5</v>
      </c>
      <c r="Q1461" t="str">
        <f t="shared" si="137"/>
        <v>1000-1999</v>
      </c>
    </row>
    <row r="1462" spans="1:17">
      <c r="A1462">
        <v>1461</v>
      </c>
      <c r="B1462" s="17">
        <v>43001</v>
      </c>
      <c r="C1462" t="str">
        <f t="shared" si="132"/>
        <v>September</v>
      </c>
      <c r="D1462">
        <f t="shared" si="133"/>
        <v>2017</v>
      </c>
      <c r="E1462" t="s">
        <v>27</v>
      </c>
      <c r="F1462" t="s">
        <v>33</v>
      </c>
      <c r="G1462" t="s">
        <v>25</v>
      </c>
      <c r="H1462">
        <v>299</v>
      </c>
      <c r="I1462">
        <v>8</v>
      </c>
      <c r="J1462">
        <v>2392</v>
      </c>
      <c r="K1462">
        <f t="shared" si="134"/>
        <v>2392</v>
      </c>
      <c r="L1462" t="s">
        <v>20</v>
      </c>
      <c r="M1462">
        <f t="shared" si="135"/>
        <v>1</v>
      </c>
      <c r="N1462" t="s">
        <v>21</v>
      </c>
      <c r="O1462" t="s">
        <v>29</v>
      </c>
      <c r="P1462" t="str">
        <f t="shared" si="136"/>
        <v>3</v>
      </c>
      <c r="Q1462" t="str">
        <f t="shared" si="137"/>
        <v>2000-2999</v>
      </c>
    </row>
    <row r="1463" spans="1:17">
      <c r="A1463">
        <v>1462</v>
      </c>
      <c r="B1463" s="17">
        <v>43001</v>
      </c>
      <c r="C1463" t="str">
        <f t="shared" si="132"/>
        <v>September</v>
      </c>
      <c r="D1463">
        <f t="shared" si="133"/>
        <v>2017</v>
      </c>
      <c r="E1463" t="s">
        <v>27</v>
      </c>
      <c r="F1463" t="s">
        <v>28</v>
      </c>
      <c r="G1463" t="s">
        <v>25</v>
      </c>
      <c r="H1463">
        <v>299</v>
      </c>
      <c r="I1463">
        <v>2</v>
      </c>
      <c r="J1463">
        <v>598</v>
      </c>
      <c r="K1463">
        <f t="shared" si="134"/>
        <v>598</v>
      </c>
      <c r="L1463" t="s">
        <v>20</v>
      </c>
      <c r="M1463">
        <f t="shared" si="135"/>
        <v>1</v>
      </c>
      <c r="N1463" t="s">
        <v>21</v>
      </c>
      <c r="O1463" t="s">
        <v>38</v>
      </c>
      <c r="P1463" t="str">
        <f t="shared" si="136"/>
        <v>5</v>
      </c>
      <c r="Q1463" t="str">
        <f t="shared" si="137"/>
        <v>&lt;1000</v>
      </c>
    </row>
    <row r="1464" spans="1:17">
      <c r="A1464">
        <v>1463</v>
      </c>
      <c r="B1464" s="17">
        <v>43002</v>
      </c>
      <c r="C1464" t="str">
        <f t="shared" si="132"/>
        <v>September</v>
      </c>
      <c r="D1464">
        <f t="shared" si="133"/>
        <v>2017</v>
      </c>
      <c r="E1464" t="s">
        <v>17</v>
      </c>
      <c r="F1464" t="s">
        <v>39</v>
      </c>
      <c r="G1464" t="s">
        <v>32</v>
      </c>
      <c r="H1464">
        <v>499</v>
      </c>
      <c r="I1464">
        <v>9</v>
      </c>
      <c r="J1464">
        <v>4491</v>
      </c>
      <c r="K1464">
        <f t="shared" si="134"/>
        <v>4491</v>
      </c>
      <c r="L1464" t="s">
        <v>20</v>
      </c>
      <c r="M1464">
        <f t="shared" si="135"/>
        <v>1</v>
      </c>
      <c r="N1464" t="s">
        <v>21</v>
      </c>
      <c r="O1464" t="s">
        <v>26</v>
      </c>
      <c r="P1464" t="str">
        <f t="shared" si="136"/>
        <v>1</v>
      </c>
      <c r="Q1464" t="str">
        <f t="shared" si="137"/>
        <v>&gt;4000</v>
      </c>
    </row>
    <row r="1465" spans="1:17">
      <c r="A1465">
        <v>1464</v>
      </c>
      <c r="B1465" s="17">
        <v>43002</v>
      </c>
      <c r="C1465" t="str">
        <f t="shared" si="132"/>
        <v>September</v>
      </c>
      <c r="D1465">
        <f t="shared" si="133"/>
        <v>2017</v>
      </c>
      <c r="E1465" t="s">
        <v>23</v>
      </c>
      <c r="F1465" t="s">
        <v>40</v>
      </c>
      <c r="G1465" t="s">
        <v>25</v>
      </c>
      <c r="H1465">
        <v>299</v>
      </c>
      <c r="I1465">
        <v>10</v>
      </c>
      <c r="J1465">
        <v>2990</v>
      </c>
      <c r="K1465">
        <f t="shared" si="134"/>
        <v>2990</v>
      </c>
      <c r="L1465" t="s">
        <v>20</v>
      </c>
      <c r="M1465">
        <f t="shared" si="135"/>
        <v>1</v>
      </c>
      <c r="N1465" t="s">
        <v>34</v>
      </c>
      <c r="O1465" t="s">
        <v>26</v>
      </c>
      <c r="P1465" t="str">
        <f t="shared" si="136"/>
        <v>1</v>
      </c>
      <c r="Q1465" t="str">
        <f t="shared" si="137"/>
        <v>2000-2999</v>
      </c>
    </row>
    <row r="1466" spans="1:17">
      <c r="A1466">
        <v>1465</v>
      </c>
      <c r="B1466" s="17">
        <v>43002</v>
      </c>
      <c r="C1466" t="str">
        <f t="shared" si="132"/>
        <v>September</v>
      </c>
      <c r="D1466">
        <f t="shared" si="133"/>
        <v>2017</v>
      </c>
      <c r="E1466" t="s">
        <v>17</v>
      </c>
      <c r="F1466" t="s">
        <v>40</v>
      </c>
      <c r="G1466" t="s">
        <v>25</v>
      </c>
      <c r="H1466">
        <v>299</v>
      </c>
      <c r="I1466">
        <v>6</v>
      </c>
      <c r="J1466">
        <v>1794</v>
      </c>
      <c r="K1466">
        <f t="shared" si="134"/>
        <v>1794</v>
      </c>
      <c r="L1466" t="s">
        <v>20</v>
      </c>
      <c r="M1466">
        <f t="shared" si="135"/>
        <v>1</v>
      </c>
      <c r="N1466" t="s">
        <v>21</v>
      </c>
      <c r="O1466" t="s">
        <v>29</v>
      </c>
      <c r="P1466" t="str">
        <f t="shared" si="136"/>
        <v>3</v>
      </c>
      <c r="Q1466" t="str">
        <f t="shared" si="137"/>
        <v>1000-1999</v>
      </c>
    </row>
    <row r="1467" spans="1:17">
      <c r="A1467">
        <v>1466</v>
      </c>
      <c r="B1467" s="17">
        <v>43003</v>
      </c>
      <c r="C1467" t="str">
        <f t="shared" si="132"/>
        <v>September</v>
      </c>
      <c r="D1467">
        <f t="shared" si="133"/>
        <v>2017</v>
      </c>
      <c r="E1467" t="s">
        <v>17</v>
      </c>
      <c r="F1467" t="s">
        <v>28</v>
      </c>
      <c r="G1467" t="s">
        <v>19</v>
      </c>
      <c r="H1467">
        <v>199</v>
      </c>
      <c r="I1467">
        <v>7</v>
      </c>
      <c r="J1467">
        <v>1393</v>
      </c>
      <c r="K1467">
        <f t="shared" si="134"/>
        <v>1393</v>
      </c>
      <c r="L1467" t="s">
        <v>20</v>
      </c>
      <c r="M1467">
        <f t="shared" si="135"/>
        <v>1</v>
      </c>
      <c r="N1467" t="s">
        <v>21</v>
      </c>
      <c r="O1467" t="s">
        <v>29</v>
      </c>
      <c r="P1467" t="str">
        <f t="shared" si="136"/>
        <v>3</v>
      </c>
      <c r="Q1467" t="str">
        <f t="shared" si="137"/>
        <v>1000-1999</v>
      </c>
    </row>
    <row r="1468" spans="1:17">
      <c r="A1468">
        <v>1467</v>
      </c>
      <c r="B1468" s="17">
        <v>43003</v>
      </c>
      <c r="C1468" t="str">
        <f t="shared" si="132"/>
        <v>September</v>
      </c>
      <c r="D1468">
        <f t="shared" si="133"/>
        <v>2017</v>
      </c>
      <c r="E1468" t="s">
        <v>23</v>
      </c>
      <c r="F1468" t="s">
        <v>18</v>
      </c>
      <c r="G1468" t="s">
        <v>30</v>
      </c>
      <c r="H1468">
        <v>99</v>
      </c>
      <c r="I1468">
        <v>10</v>
      </c>
      <c r="J1468">
        <v>990</v>
      </c>
      <c r="K1468">
        <f t="shared" si="134"/>
        <v>990</v>
      </c>
      <c r="L1468" t="s">
        <v>20</v>
      </c>
      <c r="M1468">
        <f t="shared" si="135"/>
        <v>1</v>
      </c>
      <c r="N1468" t="s">
        <v>21</v>
      </c>
      <c r="O1468" t="s">
        <v>26</v>
      </c>
      <c r="P1468" t="str">
        <f t="shared" si="136"/>
        <v>1</v>
      </c>
      <c r="Q1468" t="str">
        <f t="shared" si="137"/>
        <v>&lt;1000</v>
      </c>
    </row>
    <row r="1469" spans="1:17">
      <c r="A1469">
        <v>1468</v>
      </c>
      <c r="B1469" s="17">
        <v>43003</v>
      </c>
      <c r="C1469" t="str">
        <f t="shared" si="132"/>
        <v>September</v>
      </c>
      <c r="D1469">
        <f t="shared" si="133"/>
        <v>2017</v>
      </c>
      <c r="E1469" t="s">
        <v>27</v>
      </c>
      <c r="F1469" t="s">
        <v>28</v>
      </c>
      <c r="G1469" t="s">
        <v>37</v>
      </c>
      <c r="H1469">
        <v>399</v>
      </c>
      <c r="I1469">
        <v>3</v>
      </c>
      <c r="J1469">
        <v>1197</v>
      </c>
      <c r="K1469">
        <f t="shared" si="134"/>
        <v>1197</v>
      </c>
      <c r="L1469" t="s">
        <v>20</v>
      </c>
      <c r="M1469">
        <f t="shared" si="135"/>
        <v>1</v>
      </c>
      <c r="N1469" t="s">
        <v>21</v>
      </c>
      <c r="O1469" t="s">
        <v>29</v>
      </c>
      <c r="P1469" t="str">
        <f t="shared" si="136"/>
        <v>3</v>
      </c>
      <c r="Q1469" t="str">
        <f t="shared" si="137"/>
        <v>1000-1999</v>
      </c>
    </row>
    <row r="1470" spans="1:17">
      <c r="A1470">
        <v>1469</v>
      </c>
      <c r="B1470" s="17">
        <v>43003</v>
      </c>
      <c r="C1470" t="str">
        <f t="shared" si="132"/>
        <v>September</v>
      </c>
      <c r="D1470">
        <f t="shared" si="133"/>
        <v>2017</v>
      </c>
      <c r="E1470" t="s">
        <v>23</v>
      </c>
      <c r="F1470" t="s">
        <v>18</v>
      </c>
      <c r="G1470" t="s">
        <v>32</v>
      </c>
      <c r="H1470">
        <v>499</v>
      </c>
      <c r="I1470">
        <v>2</v>
      </c>
      <c r="J1470">
        <v>998</v>
      </c>
      <c r="K1470">
        <f t="shared" si="134"/>
        <v>998</v>
      </c>
      <c r="L1470" t="s">
        <v>20</v>
      </c>
      <c r="M1470">
        <f t="shared" si="135"/>
        <v>1</v>
      </c>
      <c r="N1470" t="s">
        <v>21</v>
      </c>
      <c r="O1470" t="s">
        <v>29</v>
      </c>
      <c r="P1470" t="str">
        <f t="shared" si="136"/>
        <v>3</v>
      </c>
      <c r="Q1470" t="str">
        <f t="shared" si="137"/>
        <v>&lt;1000</v>
      </c>
    </row>
    <row r="1471" spans="1:17">
      <c r="A1471">
        <v>1470</v>
      </c>
      <c r="B1471" s="17">
        <v>43004</v>
      </c>
      <c r="C1471" t="str">
        <f t="shared" si="132"/>
        <v>September</v>
      </c>
      <c r="D1471">
        <f t="shared" si="133"/>
        <v>2017</v>
      </c>
      <c r="E1471" t="s">
        <v>27</v>
      </c>
      <c r="F1471" t="s">
        <v>39</v>
      </c>
      <c r="G1471" t="s">
        <v>30</v>
      </c>
      <c r="H1471">
        <v>99</v>
      </c>
      <c r="I1471">
        <v>3</v>
      </c>
      <c r="J1471">
        <v>297</v>
      </c>
      <c r="K1471">
        <f t="shared" si="134"/>
        <v>297</v>
      </c>
      <c r="L1471" t="s">
        <v>31</v>
      </c>
      <c r="M1471">
        <f t="shared" si="135"/>
        <v>2</v>
      </c>
      <c r="N1471" t="s">
        <v>21</v>
      </c>
      <c r="O1471" t="s">
        <v>29</v>
      </c>
      <c r="P1471" t="str">
        <f t="shared" si="136"/>
        <v>3</v>
      </c>
      <c r="Q1471" t="str">
        <f t="shared" si="137"/>
        <v>&lt;1000</v>
      </c>
    </row>
    <row r="1472" spans="1:17">
      <c r="A1472">
        <v>1471</v>
      </c>
      <c r="B1472" s="17">
        <v>43004</v>
      </c>
      <c r="C1472" t="str">
        <f t="shared" si="132"/>
        <v>September</v>
      </c>
      <c r="D1472">
        <f t="shared" si="133"/>
        <v>2017</v>
      </c>
      <c r="E1472" t="s">
        <v>23</v>
      </c>
      <c r="F1472" t="s">
        <v>18</v>
      </c>
      <c r="G1472" t="s">
        <v>19</v>
      </c>
      <c r="H1472">
        <v>199</v>
      </c>
      <c r="I1472">
        <v>8</v>
      </c>
      <c r="J1472">
        <v>1592</v>
      </c>
      <c r="K1472">
        <f t="shared" si="134"/>
        <v>1592</v>
      </c>
      <c r="L1472" t="s">
        <v>20</v>
      </c>
      <c r="M1472">
        <f t="shared" si="135"/>
        <v>1</v>
      </c>
      <c r="N1472" t="s">
        <v>21</v>
      </c>
      <c r="O1472" t="s">
        <v>36</v>
      </c>
      <c r="P1472" t="str">
        <f t="shared" si="136"/>
        <v>4</v>
      </c>
      <c r="Q1472" t="str">
        <f t="shared" si="137"/>
        <v>1000-1999</v>
      </c>
    </row>
    <row r="1473" spans="1:17">
      <c r="A1473">
        <v>1472</v>
      </c>
      <c r="B1473" s="17">
        <v>43004</v>
      </c>
      <c r="C1473" t="str">
        <f t="shared" si="132"/>
        <v>September</v>
      </c>
      <c r="D1473">
        <f t="shared" si="133"/>
        <v>2017</v>
      </c>
      <c r="E1473" t="s">
        <v>27</v>
      </c>
      <c r="F1473" t="s">
        <v>39</v>
      </c>
      <c r="G1473" t="s">
        <v>25</v>
      </c>
      <c r="H1473">
        <v>299</v>
      </c>
      <c r="I1473">
        <v>2</v>
      </c>
      <c r="J1473">
        <v>598</v>
      </c>
      <c r="K1473">
        <f t="shared" si="134"/>
        <v>598</v>
      </c>
      <c r="L1473" t="s">
        <v>31</v>
      </c>
      <c r="M1473">
        <f t="shared" si="135"/>
        <v>2</v>
      </c>
      <c r="N1473" t="s">
        <v>21</v>
      </c>
      <c r="O1473" t="s">
        <v>36</v>
      </c>
      <c r="P1473" t="str">
        <f t="shared" si="136"/>
        <v>4</v>
      </c>
      <c r="Q1473" t="str">
        <f t="shared" si="137"/>
        <v>&lt;1000</v>
      </c>
    </row>
    <row r="1474" spans="1:17">
      <c r="A1474">
        <v>1473</v>
      </c>
      <c r="B1474" s="17">
        <v>43005</v>
      </c>
      <c r="C1474" t="str">
        <f t="shared" si="132"/>
        <v>September</v>
      </c>
      <c r="D1474">
        <f t="shared" si="133"/>
        <v>2017</v>
      </c>
      <c r="E1474" t="s">
        <v>27</v>
      </c>
      <c r="F1474" t="s">
        <v>18</v>
      </c>
      <c r="G1474" t="s">
        <v>30</v>
      </c>
      <c r="H1474">
        <v>99</v>
      </c>
      <c r="I1474">
        <v>5</v>
      </c>
      <c r="J1474">
        <v>495</v>
      </c>
      <c r="K1474">
        <f t="shared" si="134"/>
        <v>495</v>
      </c>
      <c r="L1474" t="s">
        <v>31</v>
      </c>
      <c r="M1474">
        <f t="shared" si="135"/>
        <v>2</v>
      </c>
      <c r="N1474" t="s">
        <v>21</v>
      </c>
      <c r="O1474" t="s">
        <v>22</v>
      </c>
      <c r="P1474" t="str">
        <f t="shared" si="136"/>
        <v>2</v>
      </c>
      <c r="Q1474" t="str">
        <f t="shared" si="137"/>
        <v>&lt;1000</v>
      </c>
    </row>
    <row r="1475" spans="1:17">
      <c r="A1475">
        <v>1474</v>
      </c>
      <c r="B1475" s="17">
        <v>43006</v>
      </c>
      <c r="C1475" t="str">
        <f t="shared" ref="C1475:C1538" si="138">TEXT(B1475,"MMMM")</f>
        <v>September</v>
      </c>
      <c r="D1475">
        <f t="shared" ref="D1475:D1538" si="139">YEAR(B1475)</f>
        <v>2017</v>
      </c>
      <c r="E1475" t="s">
        <v>17</v>
      </c>
      <c r="F1475" t="s">
        <v>35</v>
      </c>
      <c r="G1475" t="s">
        <v>37</v>
      </c>
      <c r="H1475">
        <v>399</v>
      </c>
      <c r="I1475">
        <v>9</v>
      </c>
      <c r="J1475">
        <v>3591</v>
      </c>
      <c r="K1475">
        <f t="shared" ref="K1475:K1538" si="140">H1475*I1475</f>
        <v>3591</v>
      </c>
      <c r="L1475" t="s">
        <v>20</v>
      </c>
      <c r="M1475">
        <f t="shared" ref="M1475:M1538" si="141">IF(L1475="on-time",1,2)</f>
        <v>1</v>
      </c>
      <c r="N1475" t="s">
        <v>21</v>
      </c>
      <c r="O1475" t="s">
        <v>38</v>
      </c>
      <c r="P1475" t="str">
        <f t="shared" ref="P1475:P1538" si="142">MID(O1475,2,1)</f>
        <v>5</v>
      </c>
      <c r="Q1475" t="str">
        <f t="shared" ref="Q1475:Q1538" si="143">_xlfn.IFS(J:J&lt;1000,"&lt;1000",AND(J:J&gt;=1000,J:J&lt;2000),"1000-1999",AND(J:J&gt;=2000,J:J&lt;3000),"2000-2999",AND(J:J&gt;=3000,J:J&lt;4000),"3000-3999",J:J&gt;4000,"&gt;4000")</f>
        <v>3000-3999</v>
      </c>
    </row>
    <row r="1476" spans="1:17">
      <c r="A1476">
        <v>1475</v>
      </c>
      <c r="B1476" s="17">
        <v>43006</v>
      </c>
      <c r="C1476" t="str">
        <f t="shared" si="138"/>
        <v>September</v>
      </c>
      <c r="D1476">
        <f t="shared" si="139"/>
        <v>2017</v>
      </c>
      <c r="E1476" t="s">
        <v>27</v>
      </c>
      <c r="F1476" t="s">
        <v>24</v>
      </c>
      <c r="G1476" t="s">
        <v>30</v>
      </c>
      <c r="H1476">
        <v>99</v>
      </c>
      <c r="I1476">
        <v>2</v>
      </c>
      <c r="J1476">
        <v>198</v>
      </c>
      <c r="K1476">
        <f t="shared" si="140"/>
        <v>198</v>
      </c>
      <c r="L1476" t="s">
        <v>20</v>
      </c>
      <c r="M1476">
        <f t="shared" si="141"/>
        <v>1</v>
      </c>
      <c r="N1476" t="s">
        <v>21</v>
      </c>
      <c r="O1476" t="s">
        <v>26</v>
      </c>
      <c r="P1476" t="str">
        <f t="shared" si="142"/>
        <v>1</v>
      </c>
      <c r="Q1476" t="str">
        <f t="shared" si="143"/>
        <v>&lt;1000</v>
      </c>
    </row>
    <row r="1477" spans="1:17">
      <c r="A1477">
        <v>1476</v>
      </c>
      <c r="B1477" s="17">
        <v>43006</v>
      </c>
      <c r="C1477" t="str">
        <f t="shared" si="138"/>
        <v>September</v>
      </c>
      <c r="D1477">
        <f t="shared" si="139"/>
        <v>2017</v>
      </c>
      <c r="E1477" t="s">
        <v>23</v>
      </c>
      <c r="F1477" t="s">
        <v>28</v>
      </c>
      <c r="G1477" t="s">
        <v>25</v>
      </c>
      <c r="H1477">
        <v>299</v>
      </c>
      <c r="I1477">
        <v>5</v>
      </c>
      <c r="J1477">
        <v>1495</v>
      </c>
      <c r="K1477">
        <f t="shared" si="140"/>
        <v>1495</v>
      </c>
      <c r="L1477" t="s">
        <v>31</v>
      </c>
      <c r="M1477">
        <f t="shared" si="141"/>
        <v>2</v>
      </c>
      <c r="N1477" t="s">
        <v>34</v>
      </c>
      <c r="O1477" t="s">
        <v>29</v>
      </c>
      <c r="P1477" t="str">
        <f t="shared" si="142"/>
        <v>3</v>
      </c>
      <c r="Q1477" t="str">
        <f t="shared" si="143"/>
        <v>1000-1999</v>
      </c>
    </row>
    <row r="1478" spans="1:17">
      <c r="A1478">
        <v>1477</v>
      </c>
      <c r="B1478" s="17">
        <v>43006</v>
      </c>
      <c r="C1478" t="str">
        <f t="shared" si="138"/>
        <v>September</v>
      </c>
      <c r="D1478">
        <f t="shared" si="139"/>
        <v>2017</v>
      </c>
      <c r="E1478" t="s">
        <v>23</v>
      </c>
      <c r="F1478" t="s">
        <v>39</v>
      </c>
      <c r="G1478" t="s">
        <v>32</v>
      </c>
      <c r="H1478">
        <v>499</v>
      </c>
      <c r="I1478">
        <v>3</v>
      </c>
      <c r="J1478">
        <v>1497</v>
      </c>
      <c r="K1478">
        <f t="shared" si="140"/>
        <v>1497</v>
      </c>
      <c r="L1478" t="s">
        <v>20</v>
      </c>
      <c r="M1478">
        <f t="shared" si="141"/>
        <v>1</v>
      </c>
      <c r="N1478" t="s">
        <v>21</v>
      </c>
      <c r="O1478" t="s">
        <v>38</v>
      </c>
      <c r="P1478" t="str">
        <f t="shared" si="142"/>
        <v>5</v>
      </c>
      <c r="Q1478" t="str">
        <f t="shared" si="143"/>
        <v>1000-1999</v>
      </c>
    </row>
    <row r="1479" spans="1:17">
      <c r="A1479">
        <v>1478</v>
      </c>
      <c r="B1479" s="17">
        <v>43006</v>
      </c>
      <c r="C1479" t="str">
        <f t="shared" si="138"/>
        <v>September</v>
      </c>
      <c r="D1479">
        <f t="shared" si="139"/>
        <v>2017</v>
      </c>
      <c r="E1479" t="s">
        <v>23</v>
      </c>
      <c r="F1479" t="s">
        <v>18</v>
      </c>
      <c r="G1479" t="s">
        <v>37</v>
      </c>
      <c r="H1479">
        <v>399</v>
      </c>
      <c r="I1479">
        <v>4</v>
      </c>
      <c r="J1479">
        <v>1596</v>
      </c>
      <c r="K1479">
        <f t="shared" si="140"/>
        <v>1596</v>
      </c>
      <c r="L1479" t="s">
        <v>31</v>
      </c>
      <c r="M1479">
        <f t="shared" si="141"/>
        <v>2</v>
      </c>
      <c r="N1479" t="s">
        <v>21</v>
      </c>
      <c r="O1479" t="s">
        <v>36</v>
      </c>
      <c r="P1479" t="str">
        <f t="shared" si="142"/>
        <v>4</v>
      </c>
      <c r="Q1479" t="str">
        <f t="shared" si="143"/>
        <v>1000-1999</v>
      </c>
    </row>
    <row r="1480" spans="1:17">
      <c r="A1480">
        <v>1479</v>
      </c>
      <c r="B1480" s="17">
        <v>43006</v>
      </c>
      <c r="C1480" t="str">
        <f t="shared" si="138"/>
        <v>September</v>
      </c>
      <c r="D1480">
        <f t="shared" si="139"/>
        <v>2017</v>
      </c>
      <c r="E1480" t="s">
        <v>27</v>
      </c>
      <c r="F1480" t="s">
        <v>40</v>
      </c>
      <c r="G1480" t="s">
        <v>37</v>
      </c>
      <c r="H1480">
        <v>399</v>
      </c>
      <c r="I1480">
        <v>2</v>
      </c>
      <c r="J1480">
        <v>798</v>
      </c>
      <c r="K1480">
        <f t="shared" si="140"/>
        <v>798</v>
      </c>
      <c r="L1480" t="s">
        <v>20</v>
      </c>
      <c r="M1480">
        <f t="shared" si="141"/>
        <v>1</v>
      </c>
      <c r="N1480" t="s">
        <v>21</v>
      </c>
      <c r="O1480" t="s">
        <v>26</v>
      </c>
      <c r="P1480" t="str">
        <f t="shared" si="142"/>
        <v>1</v>
      </c>
      <c r="Q1480" t="str">
        <f t="shared" si="143"/>
        <v>&lt;1000</v>
      </c>
    </row>
    <row r="1481" spans="1:17">
      <c r="A1481">
        <v>1480</v>
      </c>
      <c r="B1481" s="17">
        <v>43007</v>
      </c>
      <c r="C1481" t="str">
        <f t="shared" si="138"/>
        <v>September</v>
      </c>
      <c r="D1481">
        <f t="shared" si="139"/>
        <v>2017</v>
      </c>
      <c r="E1481" t="s">
        <v>17</v>
      </c>
      <c r="F1481" t="s">
        <v>35</v>
      </c>
      <c r="G1481" t="s">
        <v>25</v>
      </c>
      <c r="H1481">
        <v>299</v>
      </c>
      <c r="I1481">
        <v>2</v>
      </c>
      <c r="J1481">
        <v>598</v>
      </c>
      <c r="K1481">
        <f t="shared" si="140"/>
        <v>598</v>
      </c>
      <c r="L1481" t="s">
        <v>20</v>
      </c>
      <c r="M1481">
        <f t="shared" si="141"/>
        <v>1</v>
      </c>
      <c r="N1481" t="s">
        <v>21</v>
      </c>
      <c r="O1481" t="s">
        <v>36</v>
      </c>
      <c r="P1481" t="str">
        <f t="shared" si="142"/>
        <v>4</v>
      </c>
      <c r="Q1481" t="str">
        <f t="shared" si="143"/>
        <v>&lt;1000</v>
      </c>
    </row>
    <row r="1482" spans="1:17">
      <c r="A1482">
        <v>1481</v>
      </c>
      <c r="B1482" s="17">
        <v>43007</v>
      </c>
      <c r="C1482" t="str">
        <f t="shared" si="138"/>
        <v>September</v>
      </c>
      <c r="D1482">
        <f t="shared" si="139"/>
        <v>2017</v>
      </c>
      <c r="E1482" t="s">
        <v>17</v>
      </c>
      <c r="F1482" t="s">
        <v>40</v>
      </c>
      <c r="G1482" t="s">
        <v>25</v>
      </c>
      <c r="H1482">
        <v>299</v>
      </c>
      <c r="I1482">
        <v>7</v>
      </c>
      <c r="J1482">
        <v>2093</v>
      </c>
      <c r="K1482">
        <f t="shared" si="140"/>
        <v>2093</v>
      </c>
      <c r="L1482" t="s">
        <v>20</v>
      </c>
      <c r="M1482">
        <f t="shared" si="141"/>
        <v>1</v>
      </c>
      <c r="N1482" t="s">
        <v>21</v>
      </c>
      <c r="O1482" t="s">
        <v>22</v>
      </c>
      <c r="P1482" t="str">
        <f t="shared" si="142"/>
        <v>2</v>
      </c>
      <c r="Q1482" t="str">
        <f t="shared" si="143"/>
        <v>2000-2999</v>
      </c>
    </row>
    <row r="1483" spans="1:17">
      <c r="A1483">
        <v>1482</v>
      </c>
      <c r="B1483" s="17">
        <v>43008</v>
      </c>
      <c r="C1483" t="str">
        <f t="shared" si="138"/>
        <v>September</v>
      </c>
      <c r="D1483">
        <f t="shared" si="139"/>
        <v>2017</v>
      </c>
      <c r="E1483" t="s">
        <v>23</v>
      </c>
      <c r="F1483" t="s">
        <v>18</v>
      </c>
      <c r="G1483" t="s">
        <v>30</v>
      </c>
      <c r="H1483">
        <v>99</v>
      </c>
      <c r="I1483">
        <v>8</v>
      </c>
      <c r="J1483">
        <v>792</v>
      </c>
      <c r="K1483">
        <f t="shared" si="140"/>
        <v>792</v>
      </c>
      <c r="L1483" t="s">
        <v>20</v>
      </c>
      <c r="M1483">
        <f t="shared" si="141"/>
        <v>1</v>
      </c>
      <c r="N1483" t="s">
        <v>21</v>
      </c>
      <c r="O1483" t="s">
        <v>29</v>
      </c>
      <c r="P1483" t="str">
        <f t="shared" si="142"/>
        <v>3</v>
      </c>
      <c r="Q1483" t="str">
        <f t="shared" si="143"/>
        <v>&lt;1000</v>
      </c>
    </row>
    <row r="1484" spans="1:17">
      <c r="A1484">
        <v>1483</v>
      </c>
      <c r="B1484" s="17">
        <v>43008</v>
      </c>
      <c r="C1484" t="str">
        <f t="shared" si="138"/>
        <v>September</v>
      </c>
      <c r="D1484">
        <f t="shared" si="139"/>
        <v>2017</v>
      </c>
      <c r="E1484" t="s">
        <v>27</v>
      </c>
      <c r="F1484" t="s">
        <v>24</v>
      </c>
      <c r="G1484" t="s">
        <v>32</v>
      </c>
      <c r="H1484">
        <v>499</v>
      </c>
      <c r="I1484">
        <v>7</v>
      </c>
      <c r="J1484">
        <v>3493</v>
      </c>
      <c r="K1484">
        <f t="shared" si="140"/>
        <v>3493</v>
      </c>
      <c r="L1484" t="s">
        <v>20</v>
      </c>
      <c r="M1484">
        <f t="shared" si="141"/>
        <v>1</v>
      </c>
      <c r="N1484" t="s">
        <v>21</v>
      </c>
      <c r="O1484" t="s">
        <v>29</v>
      </c>
      <c r="P1484" t="str">
        <f t="shared" si="142"/>
        <v>3</v>
      </c>
      <c r="Q1484" t="str">
        <f t="shared" si="143"/>
        <v>3000-3999</v>
      </c>
    </row>
    <row r="1485" spans="1:17">
      <c r="A1485">
        <v>1484</v>
      </c>
      <c r="B1485" s="17">
        <v>43008</v>
      </c>
      <c r="C1485" t="str">
        <f t="shared" si="138"/>
        <v>September</v>
      </c>
      <c r="D1485">
        <f t="shared" si="139"/>
        <v>2017</v>
      </c>
      <c r="E1485" t="s">
        <v>27</v>
      </c>
      <c r="F1485" t="s">
        <v>18</v>
      </c>
      <c r="G1485" t="s">
        <v>37</v>
      </c>
      <c r="H1485">
        <v>399</v>
      </c>
      <c r="I1485">
        <v>3</v>
      </c>
      <c r="J1485">
        <v>1197</v>
      </c>
      <c r="K1485">
        <f t="shared" si="140"/>
        <v>1197</v>
      </c>
      <c r="L1485" t="s">
        <v>20</v>
      </c>
      <c r="M1485">
        <f t="shared" si="141"/>
        <v>1</v>
      </c>
      <c r="N1485" t="s">
        <v>21</v>
      </c>
      <c r="O1485" t="s">
        <v>29</v>
      </c>
      <c r="P1485" t="str">
        <f t="shared" si="142"/>
        <v>3</v>
      </c>
      <c r="Q1485" t="str">
        <f t="shared" si="143"/>
        <v>1000-1999</v>
      </c>
    </row>
    <row r="1486" spans="1:17">
      <c r="A1486">
        <v>1485</v>
      </c>
      <c r="B1486" s="17">
        <v>43009</v>
      </c>
      <c r="C1486" t="str">
        <f t="shared" si="138"/>
        <v>October</v>
      </c>
      <c r="D1486">
        <f t="shared" si="139"/>
        <v>2017</v>
      </c>
      <c r="E1486" t="s">
        <v>17</v>
      </c>
      <c r="F1486" t="s">
        <v>35</v>
      </c>
      <c r="G1486" t="s">
        <v>37</v>
      </c>
      <c r="H1486">
        <v>399</v>
      </c>
      <c r="I1486">
        <v>4</v>
      </c>
      <c r="J1486">
        <v>1596</v>
      </c>
      <c r="K1486">
        <f t="shared" si="140"/>
        <v>1596</v>
      </c>
      <c r="L1486" t="s">
        <v>31</v>
      </c>
      <c r="M1486">
        <f t="shared" si="141"/>
        <v>2</v>
      </c>
      <c r="N1486" t="s">
        <v>21</v>
      </c>
      <c r="O1486" t="s">
        <v>29</v>
      </c>
      <c r="P1486" t="str">
        <f t="shared" si="142"/>
        <v>3</v>
      </c>
      <c r="Q1486" t="str">
        <f t="shared" si="143"/>
        <v>1000-1999</v>
      </c>
    </row>
    <row r="1487" spans="1:17">
      <c r="A1487">
        <v>1486</v>
      </c>
      <c r="B1487" s="17">
        <v>43009</v>
      </c>
      <c r="C1487" t="str">
        <f t="shared" si="138"/>
        <v>October</v>
      </c>
      <c r="D1487">
        <f t="shared" si="139"/>
        <v>2017</v>
      </c>
      <c r="E1487" t="s">
        <v>27</v>
      </c>
      <c r="F1487" t="s">
        <v>40</v>
      </c>
      <c r="G1487" t="s">
        <v>19</v>
      </c>
      <c r="H1487">
        <v>199</v>
      </c>
      <c r="I1487">
        <v>10</v>
      </c>
      <c r="J1487">
        <v>1990</v>
      </c>
      <c r="K1487">
        <f t="shared" si="140"/>
        <v>1990</v>
      </c>
      <c r="L1487" t="s">
        <v>31</v>
      </c>
      <c r="M1487">
        <f t="shared" si="141"/>
        <v>2</v>
      </c>
      <c r="N1487" t="s">
        <v>21</v>
      </c>
      <c r="O1487" t="s">
        <v>26</v>
      </c>
      <c r="P1487" t="str">
        <f t="shared" si="142"/>
        <v>1</v>
      </c>
      <c r="Q1487" t="str">
        <f t="shared" si="143"/>
        <v>1000-1999</v>
      </c>
    </row>
    <row r="1488" spans="1:17">
      <c r="A1488">
        <v>1487</v>
      </c>
      <c r="B1488" s="17">
        <v>43009</v>
      </c>
      <c r="C1488" t="str">
        <f t="shared" si="138"/>
        <v>October</v>
      </c>
      <c r="D1488">
        <f t="shared" si="139"/>
        <v>2017</v>
      </c>
      <c r="E1488" t="s">
        <v>27</v>
      </c>
      <c r="F1488" t="s">
        <v>28</v>
      </c>
      <c r="G1488" t="s">
        <v>19</v>
      </c>
      <c r="H1488">
        <v>199</v>
      </c>
      <c r="I1488">
        <v>4</v>
      </c>
      <c r="J1488">
        <v>796</v>
      </c>
      <c r="K1488">
        <f t="shared" si="140"/>
        <v>796</v>
      </c>
      <c r="L1488" t="s">
        <v>31</v>
      </c>
      <c r="M1488">
        <f t="shared" si="141"/>
        <v>2</v>
      </c>
      <c r="N1488" t="s">
        <v>21</v>
      </c>
      <c r="O1488" t="s">
        <v>29</v>
      </c>
      <c r="P1488" t="str">
        <f t="shared" si="142"/>
        <v>3</v>
      </c>
      <c r="Q1488" t="str">
        <f t="shared" si="143"/>
        <v>&lt;1000</v>
      </c>
    </row>
    <row r="1489" spans="1:17">
      <c r="A1489">
        <v>1488</v>
      </c>
      <c r="B1489" s="17">
        <v>43009</v>
      </c>
      <c r="C1489" t="str">
        <f t="shared" si="138"/>
        <v>October</v>
      </c>
      <c r="D1489">
        <f t="shared" si="139"/>
        <v>2017</v>
      </c>
      <c r="E1489" t="s">
        <v>17</v>
      </c>
      <c r="F1489" t="s">
        <v>24</v>
      </c>
      <c r="G1489" t="s">
        <v>30</v>
      </c>
      <c r="H1489">
        <v>99</v>
      </c>
      <c r="I1489">
        <v>5</v>
      </c>
      <c r="J1489">
        <v>495</v>
      </c>
      <c r="K1489">
        <f t="shared" si="140"/>
        <v>495</v>
      </c>
      <c r="L1489" t="s">
        <v>20</v>
      </c>
      <c r="M1489">
        <f t="shared" si="141"/>
        <v>1</v>
      </c>
      <c r="N1489" t="s">
        <v>21</v>
      </c>
      <c r="O1489" t="s">
        <v>36</v>
      </c>
      <c r="P1489" t="str">
        <f t="shared" si="142"/>
        <v>4</v>
      </c>
      <c r="Q1489" t="str">
        <f t="shared" si="143"/>
        <v>&lt;1000</v>
      </c>
    </row>
    <row r="1490" spans="1:17">
      <c r="A1490">
        <v>1489</v>
      </c>
      <c r="B1490" s="17">
        <v>43009</v>
      </c>
      <c r="C1490" t="str">
        <f t="shared" si="138"/>
        <v>October</v>
      </c>
      <c r="D1490">
        <f t="shared" si="139"/>
        <v>2017</v>
      </c>
      <c r="E1490" t="s">
        <v>27</v>
      </c>
      <c r="F1490" t="s">
        <v>33</v>
      </c>
      <c r="G1490" t="s">
        <v>32</v>
      </c>
      <c r="H1490">
        <v>499</v>
      </c>
      <c r="I1490">
        <v>5</v>
      </c>
      <c r="J1490">
        <v>2495</v>
      </c>
      <c r="K1490">
        <f t="shared" si="140"/>
        <v>2495</v>
      </c>
      <c r="L1490" t="s">
        <v>31</v>
      </c>
      <c r="M1490">
        <f t="shared" si="141"/>
        <v>2</v>
      </c>
      <c r="N1490" t="s">
        <v>21</v>
      </c>
      <c r="O1490" t="s">
        <v>29</v>
      </c>
      <c r="P1490" t="str">
        <f t="shared" si="142"/>
        <v>3</v>
      </c>
      <c r="Q1490" t="str">
        <f t="shared" si="143"/>
        <v>2000-2999</v>
      </c>
    </row>
    <row r="1491" spans="1:17">
      <c r="A1491">
        <v>1490</v>
      </c>
      <c r="B1491" s="17">
        <v>43009</v>
      </c>
      <c r="C1491" t="str">
        <f t="shared" si="138"/>
        <v>October</v>
      </c>
      <c r="D1491">
        <f t="shared" si="139"/>
        <v>2017</v>
      </c>
      <c r="E1491" t="s">
        <v>17</v>
      </c>
      <c r="F1491" t="s">
        <v>18</v>
      </c>
      <c r="G1491" t="s">
        <v>37</v>
      </c>
      <c r="H1491">
        <v>399</v>
      </c>
      <c r="I1491">
        <v>8</v>
      </c>
      <c r="J1491">
        <v>3192</v>
      </c>
      <c r="K1491">
        <f t="shared" si="140"/>
        <v>3192</v>
      </c>
      <c r="L1491" t="s">
        <v>31</v>
      </c>
      <c r="M1491">
        <f t="shared" si="141"/>
        <v>2</v>
      </c>
      <c r="N1491" t="s">
        <v>21</v>
      </c>
      <c r="O1491" t="s">
        <v>29</v>
      </c>
      <c r="P1491" t="str">
        <f t="shared" si="142"/>
        <v>3</v>
      </c>
      <c r="Q1491" t="str">
        <f t="shared" si="143"/>
        <v>3000-3999</v>
      </c>
    </row>
    <row r="1492" spans="1:17">
      <c r="A1492">
        <v>1491</v>
      </c>
      <c r="B1492" s="17">
        <v>43009</v>
      </c>
      <c r="C1492" t="str">
        <f t="shared" si="138"/>
        <v>October</v>
      </c>
      <c r="D1492">
        <f t="shared" si="139"/>
        <v>2017</v>
      </c>
      <c r="E1492" t="s">
        <v>23</v>
      </c>
      <c r="F1492" t="s">
        <v>40</v>
      </c>
      <c r="G1492" t="s">
        <v>25</v>
      </c>
      <c r="H1492">
        <v>299</v>
      </c>
      <c r="I1492">
        <v>5</v>
      </c>
      <c r="J1492">
        <v>1495</v>
      </c>
      <c r="K1492">
        <f t="shared" si="140"/>
        <v>1495</v>
      </c>
      <c r="L1492" t="s">
        <v>31</v>
      </c>
      <c r="M1492">
        <f t="shared" si="141"/>
        <v>2</v>
      </c>
      <c r="N1492" t="s">
        <v>21</v>
      </c>
      <c r="O1492" t="s">
        <v>29</v>
      </c>
      <c r="P1492" t="str">
        <f t="shared" si="142"/>
        <v>3</v>
      </c>
      <c r="Q1492" t="str">
        <f t="shared" si="143"/>
        <v>1000-1999</v>
      </c>
    </row>
    <row r="1493" spans="1:17">
      <c r="A1493">
        <v>1492</v>
      </c>
      <c r="B1493" s="17">
        <v>43009</v>
      </c>
      <c r="C1493" t="str">
        <f t="shared" si="138"/>
        <v>October</v>
      </c>
      <c r="D1493">
        <f t="shared" si="139"/>
        <v>2017</v>
      </c>
      <c r="E1493" t="s">
        <v>17</v>
      </c>
      <c r="F1493" t="s">
        <v>24</v>
      </c>
      <c r="G1493" t="s">
        <v>37</v>
      </c>
      <c r="H1493">
        <v>399</v>
      </c>
      <c r="I1493">
        <v>9</v>
      </c>
      <c r="J1493">
        <v>3591</v>
      </c>
      <c r="K1493">
        <f t="shared" si="140"/>
        <v>3591</v>
      </c>
      <c r="L1493" t="s">
        <v>31</v>
      </c>
      <c r="M1493">
        <f t="shared" si="141"/>
        <v>2</v>
      </c>
      <c r="N1493" t="s">
        <v>21</v>
      </c>
      <c r="O1493" t="s">
        <v>29</v>
      </c>
      <c r="P1493" t="str">
        <f t="shared" si="142"/>
        <v>3</v>
      </c>
      <c r="Q1493" t="str">
        <f t="shared" si="143"/>
        <v>3000-3999</v>
      </c>
    </row>
    <row r="1494" spans="1:17">
      <c r="A1494">
        <v>1493</v>
      </c>
      <c r="B1494" s="17">
        <v>43009</v>
      </c>
      <c r="C1494" t="str">
        <f t="shared" si="138"/>
        <v>October</v>
      </c>
      <c r="D1494">
        <f t="shared" si="139"/>
        <v>2017</v>
      </c>
      <c r="E1494" t="s">
        <v>17</v>
      </c>
      <c r="F1494" t="s">
        <v>40</v>
      </c>
      <c r="G1494" t="s">
        <v>25</v>
      </c>
      <c r="H1494">
        <v>299</v>
      </c>
      <c r="I1494">
        <v>7</v>
      </c>
      <c r="J1494">
        <v>2093</v>
      </c>
      <c r="K1494">
        <f t="shared" si="140"/>
        <v>2093</v>
      </c>
      <c r="L1494" t="s">
        <v>20</v>
      </c>
      <c r="M1494">
        <f t="shared" si="141"/>
        <v>1</v>
      </c>
      <c r="N1494" t="s">
        <v>21</v>
      </c>
      <c r="O1494" t="s">
        <v>22</v>
      </c>
      <c r="P1494" t="str">
        <f t="shared" si="142"/>
        <v>2</v>
      </c>
      <c r="Q1494" t="str">
        <f t="shared" si="143"/>
        <v>2000-2999</v>
      </c>
    </row>
    <row r="1495" spans="1:17">
      <c r="A1495">
        <v>1494</v>
      </c>
      <c r="B1495" s="17">
        <v>43009</v>
      </c>
      <c r="C1495" t="str">
        <f t="shared" si="138"/>
        <v>October</v>
      </c>
      <c r="D1495">
        <f t="shared" si="139"/>
        <v>2017</v>
      </c>
      <c r="E1495" t="s">
        <v>23</v>
      </c>
      <c r="F1495" t="s">
        <v>24</v>
      </c>
      <c r="G1495" t="s">
        <v>32</v>
      </c>
      <c r="H1495">
        <v>499</v>
      </c>
      <c r="I1495">
        <v>1</v>
      </c>
      <c r="J1495">
        <v>499</v>
      </c>
      <c r="K1495">
        <f t="shared" si="140"/>
        <v>499</v>
      </c>
      <c r="L1495" t="s">
        <v>20</v>
      </c>
      <c r="M1495">
        <f t="shared" si="141"/>
        <v>1</v>
      </c>
      <c r="N1495" t="s">
        <v>21</v>
      </c>
      <c r="O1495" t="s">
        <v>22</v>
      </c>
      <c r="P1495" t="str">
        <f t="shared" si="142"/>
        <v>2</v>
      </c>
      <c r="Q1495" t="str">
        <f t="shared" si="143"/>
        <v>&lt;1000</v>
      </c>
    </row>
    <row r="1496" spans="1:17">
      <c r="A1496">
        <v>1495</v>
      </c>
      <c r="B1496" s="17">
        <v>43009</v>
      </c>
      <c r="C1496" t="str">
        <f t="shared" si="138"/>
        <v>October</v>
      </c>
      <c r="D1496">
        <f t="shared" si="139"/>
        <v>2017</v>
      </c>
      <c r="E1496" t="s">
        <v>27</v>
      </c>
      <c r="F1496" t="s">
        <v>33</v>
      </c>
      <c r="G1496" t="s">
        <v>30</v>
      </c>
      <c r="H1496">
        <v>99</v>
      </c>
      <c r="I1496">
        <v>7</v>
      </c>
      <c r="J1496">
        <v>693</v>
      </c>
      <c r="K1496">
        <f t="shared" si="140"/>
        <v>693</v>
      </c>
      <c r="L1496" t="s">
        <v>31</v>
      </c>
      <c r="M1496">
        <f t="shared" si="141"/>
        <v>2</v>
      </c>
      <c r="N1496" t="s">
        <v>21</v>
      </c>
      <c r="O1496" t="s">
        <v>29</v>
      </c>
      <c r="P1496" t="str">
        <f t="shared" si="142"/>
        <v>3</v>
      </c>
      <c r="Q1496" t="str">
        <f t="shared" si="143"/>
        <v>&lt;1000</v>
      </c>
    </row>
    <row r="1497" spans="1:17">
      <c r="A1497">
        <v>1496</v>
      </c>
      <c r="B1497" s="17">
        <v>43009</v>
      </c>
      <c r="C1497" t="str">
        <f t="shared" si="138"/>
        <v>October</v>
      </c>
      <c r="D1497">
        <f t="shared" si="139"/>
        <v>2017</v>
      </c>
      <c r="E1497" t="s">
        <v>17</v>
      </c>
      <c r="F1497" t="s">
        <v>39</v>
      </c>
      <c r="G1497" t="s">
        <v>25</v>
      </c>
      <c r="H1497">
        <v>299</v>
      </c>
      <c r="I1497">
        <v>2</v>
      </c>
      <c r="J1497">
        <v>598</v>
      </c>
      <c r="K1497">
        <f t="shared" si="140"/>
        <v>598</v>
      </c>
      <c r="L1497" t="s">
        <v>20</v>
      </c>
      <c r="M1497">
        <f t="shared" si="141"/>
        <v>1</v>
      </c>
      <c r="N1497" t="s">
        <v>21</v>
      </c>
      <c r="O1497" t="s">
        <v>36</v>
      </c>
      <c r="P1497" t="str">
        <f t="shared" si="142"/>
        <v>4</v>
      </c>
      <c r="Q1497" t="str">
        <f t="shared" si="143"/>
        <v>&lt;1000</v>
      </c>
    </row>
    <row r="1498" spans="1:17">
      <c r="A1498">
        <v>1497</v>
      </c>
      <c r="B1498" s="17">
        <v>43009</v>
      </c>
      <c r="C1498" t="str">
        <f t="shared" si="138"/>
        <v>October</v>
      </c>
      <c r="D1498">
        <f t="shared" si="139"/>
        <v>2017</v>
      </c>
      <c r="E1498" t="s">
        <v>17</v>
      </c>
      <c r="F1498" t="s">
        <v>39</v>
      </c>
      <c r="G1498" t="s">
        <v>37</v>
      </c>
      <c r="H1498">
        <v>399</v>
      </c>
      <c r="I1498">
        <v>1</v>
      </c>
      <c r="J1498">
        <v>399</v>
      </c>
      <c r="K1498">
        <f t="shared" si="140"/>
        <v>399</v>
      </c>
      <c r="L1498" t="s">
        <v>31</v>
      </c>
      <c r="M1498">
        <f t="shared" si="141"/>
        <v>2</v>
      </c>
      <c r="N1498" t="s">
        <v>21</v>
      </c>
      <c r="O1498" t="s">
        <v>29</v>
      </c>
      <c r="P1498" t="str">
        <f t="shared" si="142"/>
        <v>3</v>
      </c>
      <c r="Q1498" t="str">
        <f t="shared" si="143"/>
        <v>&lt;1000</v>
      </c>
    </row>
    <row r="1499" spans="1:17">
      <c r="A1499">
        <v>1498</v>
      </c>
      <c r="B1499" s="17">
        <v>43010</v>
      </c>
      <c r="C1499" t="str">
        <f t="shared" si="138"/>
        <v>October</v>
      </c>
      <c r="D1499">
        <f t="shared" si="139"/>
        <v>2017</v>
      </c>
      <c r="E1499" t="s">
        <v>27</v>
      </c>
      <c r="F1499" t="s">
        <v>39</v>
      </c>
      <c r="G1499" t="s">
        <v>25</v>
      </c>
      <c r="H1499">
        <v>299</v>
      </c>
      <c r="I1499">
        <v>10</v>
      </c>
      <c r="J1499">
        <v>2990</v>
      </c>
      <c r="K1499">
        <f t="shared" si="140"/>
        <v>2990</v>
      </c>
      <c r="L1499" t="s">
        <v>20</v>
      </c>
      <c r="M1499">
        <f t="shared" si="141"/>
        <v>1</v>
      </c>
      <c r="N1499" t="s">
        <v>21</v>
      </c>
      <c r="O1499" t="s">
        <v>38</v>
      </c>
      <c r="P1499" t="str">
        <f t="shared" si="142"/>
        <v>5</v>
      </c>
      <c r="Q1499" t="str">
        <f t="shared" si="143"/>
        <v>2000-2999</v>
      </c>
    </row>
    <row r="1500" spans="1:17">
      <c r="A1500">
        <v>1499</v>
      </c>
      <c r="B1500" s="17">
        <v>43010</v>
      </c>
      <c r="C1500" t="str">
        <f t="shared" si="138"/>
        <v>October</v>
      </c>
      <c r="D1500">
        <f t="shared" si="139"/>
        <v>2017</v>
      </c>
      <c r="E1500" t="s">
        <v>23</v>
      </c>
      <c r="F1500" t="s">
        <v>33</v>
      </c>
      <c r="G1500" t="s">
        <v>37</v>
      </c>
      <c r="H1500">
        <v>399</v>
      </c>
      <c r="I1500">
        <v>10</v>
      </c>
      <c r="J1500">
        <v>3990</v>
      </c>
      <c r="K1500">
        <f t="shared" si="140"/>
        <v>3990</v>
      </c>
      <c r="L1500" t="s">
        <v>20</v>
      </c>
      <c r="M1500">
        <f t="shared" si="141"/>
        <v>1</v>
      </c>
      <c r="N1500" t="s">
        <v>21</v>
      </c>
      <c r="O1500" t="s">
        <v>29</v>
      </c>
      <c r="P1500" t="str">
        <f t="shared" si="142"/>
        <v>3</v>
      </c>
      <c r="Q1500" t="str">
        <f t="shared" si="143"/>
        <v>3000-3999</v>
      </c>
    </row>
    <row r="1501" spans="1:17">
      <c r="A1501">
        <v>1500</v>
      </c>
      <c r="B1501" s="17">
        <v>43010</v>
      </c>
      <c r="C1501" t="str">
        <f t="shared" si="138"/>
        <v>October</v>
      </c>
      <c r="D1501">
        <f t="shared" si="139"/>
        <v>2017</v>
      </c>
      <c r="E1501" t="s">
        <v>27</v>
      </c>
      <c r="F1501" t="s">
        <v>40</v>
      </c>
      <c r="G1501" t="s">
        <v>30</v>
      </c>
      <c r="H1501">
        <v>99</v>
      </c>
      <c r="I1501">
        <v>5</v>
      </c>
      <c r="J1501">
        <v>495</v>
      </c>
      <c r="K1501">
        <f t="shared" si="140"/>
        <v>495</v>
      </c>
      <c r="L1501" t="s">
        <v>20</v>
      </c>
      <c r="M1501">
        <f t="shared" si="141"/>
        <v>1</v>
      </c>
      <c r="N1501" t="s">
        <v>21</v>
      </c>
      <c r="O1501" t="s">
        <v>29</v>
      </c>
      <c r="P1501" t="str">
        <f t="shared" si="142"/>
        <v>3</v>
      </c>
      <c r="Q1501" t="str">
        <f t="shared" si="143"/>
        <v>&lt;1000</v>
      </c>
    </row>
    <row r="1502" spans="1:17">
      <c r="A1502">
        <v>1501</v>
      </c>
      <c r="B1502" s="17">
        <v>43010</v>
      </c>
      <c r="C1502" t="str">
        <f t="shared" si="138"/>
        <v>October</v>
      </c>
      <c r="D1502">
        <f t="shared" si="139"/>
        <v>2017</v>
      </c>
      <c r="E1502" t="s">
        <v>17</v>
      </c>
      <c r="F1502" t="s">
        <v>40</v>
      </c>
      <c r="G1502" t="s">
        <v>19</v>
      </c>
      <c r="H1502">
        <v>199</v>
      </c>
      <c r="I1502">
        <v>5</v>
      </c>
      <c r="J1502">
        <v>995</v>
      </c>
      <c r="K1502">
        <f t="shared" si="140"/>
        <v>995</v>
      </c>
      <c r="L1502" t="s">
        <v>20</v>
      </c>
      <c r="M1502">
        <f t="shared" si="141"/>
        <v>1</v>
      </c>
      <c r="N1502" t="s">
        <v>21</v>
      </c>
      <c r="O1502" t="s">
        <v>29</v>
      </c>
      <c r="P1502" t="str">
        <f t="shared" si="142"/>
        <v>3</v>
      </c>
      <c r="Q1502" t="str">
        <f t="shared" si="143"/>
        <v>&lt;1000</v>
      </c>
    </row>
    <row r="1503" spans="1:17">
      <c r="A1503">
        <v>1502</v>
      </c>
      <c r="B1503" s="17">
        <v>43010</v>
      </c>
      <c r="C1503" t="str">
        <f t="shared" si="138"/>
        <v>October</v>
      </c>
      <c r="D1503">
        <f t="shared" si="139"/>
        <v>2017</v>
      </c>
      <c r="E1503" t="s">
        <v>17</v>
      </c>
      <c r="F1503" t="s">
        <v>40</v>
      </c>
      <c r="G1503" t="s">
        <v>30</v>
      </c>
      <c r="H1503">
        <v>99</v>
      </c>
      <c r="I1503">
        <v>2</v>
      </c>
      <c r="J1503">
        <v>198</v>
      </c>
      <c r="K1503">
        <f t="shared" si="140"/>
        <v>198</v>
      </c>
      <c r="L1503" t="s">
        <v>20</v>
      </c>
      <c r="M1503">
        <f t="shared" si="141"/>
        <v>1</v>
      </c>
      <c r="N1503" t="s">
        <v>34</v>
      </c>
      <c r="O1503" t="s">
        <v>26</v>
      </c>
      <c r="P1503" t="str">
        <f t="shared" si="142"/>
        <v>1</v>
      </c>
      <c r="Q1503" t="str">
        <f t="shared" si="143"/>
        <v>&lt;1000</v>
      </c>
    </row>
    <row r="1504" spans="1:17">
      <c r="A1504">
        <v>1503</v>
      </c>
      <c r="B1504" s="17">
        <v>43010</v>
      </c>
      <c r="C1504" t="str">
        <f t="shared" si="138"/>
        <v>October</v>
      </c>
      <c r="D1504">
        <f t="shared" si="139"/>
        <v>2017</v>
      </c>
      <c r="E1504" t="s">
        <v>27</v>
      </c>
      <c r="F1504" t="s">
        <v>39</v>
      </c>
      <c r="G1504" t="s">
        <v>19</v>
      </c>
      <c r="H1504">
        <v>199</v>
      </c>
      <c r="I1504">
        <v>2</v>
      </c>
      <c r="J1504">
        <v>398</v>
      </c>
      <c r="K1504">
        <f t="shared" si="140"/>
        <v>398</v>
      </c>
      <c r="L1504" t="s">
        <v>31</v>
      </c>
      <c r="M1504">
        <f t="shared" si="141"/>
        <v>2</v>
      </c>
      <c r="N1504" t="s">
        <v>21</v>
      </c>
      <c r="O1504" t="s">
        <v>22</v>
      </c>
      <c r="P1504" t="str">
        <f t="shared" si="142"/>
        <v>2</v>
      </c>
      <c r="Q1504" t="str">
        <f t="shared" si="143"/>
        <v>&lt;1000</v>
      </c>
    </row>
    <row r="1505" spans="1:17">
      <c r="A1505">
        <v>1504</v>
      </c>
      <c r="B1505" s="17">
        <v>43010</v>
      </c>
      <c r="C1505" t="str">
        <f t="shared" si="138"/>
        <v>October</v>
      </c>
      <c r="D1505">
        <f t="shared" si="139"/>
        <v>2017</v>
      </c>
      <c r="E1505" t="s">
        <v>27</v>
      </c>
      <c r="F1505" t="s">
        <v>18</v>
      </c>
      <c r="G1505" t="s">
        <v>32</v>
      </c>
      <c r="H1505">
        <v>499</v>
      </c>
      <c r="I1505">
        <v>6</v>
      </c>
      <c r="J1505">
        <v>2994</v>
      </c>
      <c r="K1505">
        <f t="shared" si="140"/>
        <v>2994</v>
      </c>
      <c r="L1505" t="s">
        <v>31</v>
      </c>
      <c r="M1505">
        <f t="shared" si="141"/>
        <v>2</v>
      </c>
      <c r="N1505" t="s">
        <v>21</v>
      </c>
      <c r="O1505" t="s">
        <v>29</v>
      </c>
      <c r="P1505" t="str">
        <f t="shared" si="142"/>
        <v>3</v>
      </c>
      <c r="Q1505" t="str">
        <f t="shared" si="143"/>
        <v>2000-2999</v>
      </c>
    </row>
    <row r="1506" spans="1:17">
      <c r="A1506">
        <v>1505</v>
      </c>
      <c r="B1506" s="17">
        <v>43011</v>
      </c>
      <c r="C1506" t="str">
        <f t="shared" si="138"/>
        <v>October</v>
      </c>
      <c r="D1506">
        <f t="shared" si="139"/>
        <v>2017</v>
      </c>
      <c r="E1506" t="s">
        <v>27</v>
      </c>
      <c r="F1506" t="s">
        <v>39</v>
      </c>
      <c r="G1506" t="s">
        <v>37</v>
      </c>
      <c r="H1506">
        <v>399</v>
      </c>
      <c r="I1506">
        <v>9</v>
      </c>
      <c r="J1506">
        <v>3591</v>
      </c>
      <c r="K1506">
        <f t="shared" si="140"/>
        <v>3591</v>
      </c>
      <c r="L1506" t="s">
        <v>20</v>
      </c>
      <c r="M1506">
        <f t="shared" si="141"/>
        <v>1</v>
      </c>
      <c r="N1506" t="s">
        <v>21</v>
      </c>
      <c r="O1506" t="s">
        <v>38</v>
      </c>
      <c r="P1506" t="str">
        <f t="shared" si="142"/>
        <v>5</v>
      </c>
      <c r="Q1506" t="str">
        <f t="shared" si="143"/>
        <v>3000-3999</v>
      </c>
    </row>
    <row r="1507" spans="1:17">
      <c r="A1507">
        <v>1506</v>
      </c>
      <c r="B1507" s="17">
        <v>43011</v>
      </c>
      <c r="C1507" t="str">
        <f t="shared" si="138"/>
        <v>October</v>
      </c>
      <c r="D1507">
        <f t="shared" si="139"/>
        <v>2017</v>
      </c>
      <c r="E1507" t="s">
        <v>17</v>
      </c>
      <c r="F1507" t="s">
        <v>39</v>
      </c>
      <c r="G1507" t="s">
        <v>32</v>
      </c>
      <c r="H1507">
        <v>499</v>
      </c>
      <c r="I1507">
        <v>7</v>
      </c>
      <c r="J1507">
        <v>3493</v>
      </c>
      <c r="K1507">
        <f t="shared" si="140"/>
        <v>3493</v>
      </c>
      <c r="L1507" t="s">
        <v>20</v>
      </c>
      <c r="M1507">
        <f t="shared" si="141"/>
        <v>1</v>
      </c>
      <c r="N1507" t="s">
        <v>21</v>
      </c>
      <c r="O1507" t="s">
        <v>38</v>
      </c>
      <c r="P1507" t="str">
        <f t="shared" si="142"/>
        <v>5</v>
      </c>
      <c r="Q1507" t="str">
        <f t="shared" si="143"/>
        <v>3000-3999</v>
      </c>
    </row>
    <row r="1508" spans="1:17">
      <c r="A1508">
        <v>1507</v>
      </c>
      <c r="B1508" s="17">
        <v>43011</v>
      </c>
      <c r="C1508" t="str">
        <f t="shared" si="138"/>
        <v>October</v>
      </c>
      <c r="D1508">
        <f t="shared" si="139"/>
        <v>2017</v>
      </c>
      <c r="E1508" t="s">
        <v>23</v>
      </c>
      <c r="F1508" t="s">
        <v>35</v>
      </c>
      <c r="G1508" t="s">
        <v>30</v>
      </c>
      <c r="H1508">
        <v>99</v>
      </c>
      <c r="I1508">
        <v>4</v>
      </c>
      <c r="J1508">
        <v>396</v>
      </c>
      <c r="K1508">
        <f t="shared" si="140"/>
        <v>396</v>
      </c>
      <c r="L1508" t="s">
        <v>31</v>
      </c>
      <c r="M1508">
        <f t="shared" si="141"/>
        <v>2</v>
      </c>
      <c r="N1508" t="s">
        <v>21</v>
      </c>
      <c r="O1508" t="s">
        <v>26</v>
      </c>
      <c r="P1508" t="str">
        <f t="shared" si="142"/>
        <v>1</v>
      </c>
      <c r="Q1508" t="str">
        <f t="shared" si="143"/>
        <v>&lt;1000</v>
      </c>
    </row>
    <row r="1509" spans="1:17">
      <c r="A1509">
        <v>1508</v>
      </c>
      <c r="B1509" s="17">
        <v>43012</v>
      </c>
      <c r="C1509" t="str">
        <f t="shared" si="138"/>
        <v>October</v>
      </c>
      <c r="D1509">
        <f t="shared" si="139"/>
        <v>2017</v>
      </c>
      <c r="E1509" t="s">
        <v>27</v>
      </c>
      <c r="F1509" t="s">
        <v>40</v>
      </c>
      <c r="G1509" t="s">
        <v>32</v>
      </c>
      <c r="H1509">
        <v>499</v>
      </c>
      <c r="I1509">
        <v>5</v>
      </c>
      <c r="J1509">
        <v>2495</v>
      </c>
      <c r="K1509">
        <f t="shared" si="140"/>
        <v>2495</v>
      </c>
      <c r="L1509" t="s">
        <v>20</v>
      </c>
      <c r="M1509">
        <f t="shared" si="141"/>
        <v>1</v>
      </c>
      <c r="N1509" t="s">
        <v>21</v>
      </c>
      <c r="O1509" t="s">
        <v>29</v>
      </c>
      <c r="P1509" t="str">
        <f t="shared" si="142"/>
        <v>3</v>
      </c>
      <c r="Q1509" t="str">
        <f t="shared" si="143"/>
        <v>2000-2999</v>
      </c>
    </row>
    <row r="1510" spans="1:17">
      <c r="A1510">
        <v>1509</v>
      </c>
      <c r="B1510" s="17">
        <v>43012</v>
      </c>
      <c r="C1510" t="str">
        <f t="shared" si="138"/>
        <v>October</v>
      </c>
      <c r="D1510">
        <f t="shared" si="139"/>
        <v>2017</v>
      </c>
      <c r="E1510" t="s">
        <v>23</v>
      </c>
      <c r="F1510" t="s">
        <v>35</v>
      </c>
      <c r="G1510" t="s">
        <v>25</v>
      </c>
      <c r="H1510">
        <v>299</v>
      </c>
      <c r="I1510">
        <v>10</v>
      </c>
      <c r="J1510">
        <v>2990</v>
      </c>
      <c r="K1510">
        <f t="shared" si="140"/>
        <v>2990</v>
      </c>
      <c r="L1510" t="s">
        <v>20</v>
      </c>
      <c r="M1510">
        <f t="shared" si="141"/>
        <v>1</v>
      </c>
      <c r="N1510" t="s">
        <v>21</v>
      </c>
      <c r="O1510" t="s">
        <v>22</v>
      </c>
      <c r="P1510" t="str">
        <f t="shared" si="142"/>
        <v>2</v>
      </c>
      <c r="Q1510" t="str">
        <f t="shared" si="143"/>
        <v>2000-2999</v>
      </c>
    </row>
    <row r="1511" spans="1:17">
      <c r="A1511">
        <v>1510</v>
      </c>
      <c r="B1511" s="17">
        <v>43012</v>
      </c>
      <c r="C1511" t="str">
        <f t="shared" si="138"/>
        <v>October</v>
      </c>
      <c r="D1511">
        <f t="shared" si="139"/>
        <v>2017</v>
      </c>
      <c r="E1511" t="s">
        <v>17</v>
      </c>
      <c r="F1511" t="s">
        <v>35</v>
      </c>
      <c r="G1511" t="s">
        <v>19</v>
      </c>
      <c r="H1511">
        <v>199</v>
      </c>
      <c r="I1511">
        <v>4</v>
      </c>
      <c r="J1511">
        <v>796</v>
      </c>
      <c r="K1511">
        <f t="shared" si="140"/>
        <v>796</v>
      </c>
      <c r="L1511" t="s">
        <v>31</v>
      </c>
      <c r="M1511">
        <f t="shared" si="141"/>
        <v>2</v>
      </c>
      <c r="N1511" t="s">
        <v>21</v>
      </c>
      <c r="O1511" t="s">
        <v>22</v>
      </c>
      <c r="P1511" t="str">
        <f t="shared" si="142"/>
        <v>2</v>
      </c>
      <c r="Q1511" t="str">
        <f t="shared" si="143"/>
        <v>&lt;1000</v>
      </c>
    </row>
    <row r="1512" spans="1:17">
      <c r="A1512">
        <v>1511</v>
      </c>
      <c r="B1512" s="17">
        <v>43012</v>
      </c>
      <c r="C1512" t="str">
        <f t="shared" si="138"/>
        <v>October</v>
      </c>
      <c r="D1512">
        <f t="shared" si="139"/>
        <v>2017</v>
      </c>
      <c r="E1512" t="s">
        <v>23</v>
      </c>
      <c r="F1512" t="s">
        <v>33</v>
      </c>
      <c r="G1512" t="s">
        <v>25</v>
      </c>
      <c r="H1512">
        <v>299</v>
      </c>
      <c r="I1512">
        <v>3</v>
      </c>
      <c r="J1512">
        <v>897</v>
      </c>
      <c r="K1512">
        <f t="shared" si="140"/>
        <v>897</v>
      </c>
      <c r="L1512" t="s">
        <v>20</v>
      </c>
      <c r="M1512">
        <f t="shared" si="141"/>
        <v>1</v>
      </c>
      <c r="N1512" t="s">
        <v>21</v>
      </c>
      <c r="O1512" t="s">
        <v>29</v>
      </c>
      <c r="P1512" t="str">
        <f t="shared" si="142"/>
        <v>3</v>
      </c>
      <c r="Q1512" t="str">
        <f t="shared" si="143"/>
        <v>&lt;1000</v>
      </c>
    </row>
    <row r="1513" spans="1:17">
      <c r="A1513">
        <v>1512</v>
      </c>
      <c r="B1513" s="17">
        <v>43012</v>
      </c>
      <c r="C1513" t="str">
        <f t="shared" si="138"/>
        <v>October</v>
      </c>
      <c r="D1513">
        <f t="shared" si="139"/>
        <v>2017</v>
      </c>
      <c r="E1513" t="s">
        <v>17</v>
      </c>
      <c r="F1513" t="s">
        <v>40</v>
      </c>
      <c r="G1513" t="s">
        <v>30</v>
      </c>
      <c r="H1513">
        <v>99</v>
      </c>
      <c r="I1513">
        <v>10</v>
      </c>
      <c r="J1513">
        <v>990</v>
      </c>
      <c r="K1513">
        <f t="shared" si="140"/>
        <v>990</v>
      </c>
      <c r="L1513" t="s">
        <v>31</v>
      </c>
      <c r="M1513">
        <f t="shared" si="141"/>
        <v>2</v>
      </c>
      <c r="N1513" t="s">
        <v>21</v>
      </c>
      <c r="O1513" t="s">
        <v>29</v>
      </c>
      <c r="P1513" t="str">
        <f t="shared" si="142"/>
        <v>3</v>
      </c>
      <c r="Q1513" t="str">
        <f t="shared" si="143"/>
        <v>&lt;1000</v>
      </c>
    </row>
    <row r="1514" spans="1:17">
      <c r="A1514">
        <v>1513</v>
      </c>
      <c r="B1514" s="17">
        <v>43012</v>
      </c>
      <c r="C1514" t="str">
        <f t="shared" si="138"/>
        <v>October</v>
      </c>
      <c r="D1514">
        <f t="shared" si="139"/>
        <v>2017</v>
      </c>
      <c r="E1514" t="s">
        <v>27</v>
      </c>
      <c r="F1514" t="s">
        <v>18</v>
      </c>
      <c r="G1514" t="s">
        <v>19</v>
      </c>
      <c r="H1514">
        <v>199</v>
      </c>
      <c r="I1514">
        <v>10</v>
      </c>
      <c r="J1514">
        <v>1990</v>
      </c>
      <c r="K1514">
        <f t="shared" si="140"/>
        <v>1990</v>
      </c>
      <c r="L1514" t="s">
        <v>20</v>
      </c>
      <c r="M1514">
        <f t="shared" si="141"/>
        <v>1</v>
      </c>
      <c r="N1514" t="s">
        <v>21</v>
      </c>
      <c r="O1514" t="s">
        <v>36</v>
      </c>
      <c r="P1514" t="str">
        <f t="shared" si="142"/>
        <v>4</v>
      </c>
      <c r="Q1514" t="str">
        <f t="shared" si="143"/>
        <v>1000-1999</v>
      </c>
    </row>
    <row r="1515" spans="1:17">
      <c r="A1515">
        <v>1514</v>
      </c>
      <c r="B1515" s="17">
        <v>43013</v>
      </c>
      <c r="C1515" t="str">
        <f t="shared" si="138"/>
        <v>October</v>
      </c>
      <c r="D1515">
        <f t="shared" si="139"/>
        <v>2017</v>
      </c>
      <c r="E1515" t="s">
        <v>27</v>
      </c>
      <c r="F1515" t="s">
        <v>18</v>
      </c>
      <c r="G1515" t="s">
        <v>30</v>
      </c>
      <c r="H1515">
        <v>99</v>
      </c>
      <c r="I1515">
        <v>1</v>
      </c>
      <c r="J1515">
        <v>99</v>
      </c>
      <c r="K1515">
        <f t="shared" si="140"/>
        <v>99</v>
      </c>
      <c r="L1515" t="s">
        <v>20</v>
      </c>
      <c r="M1515">
        <f t="shared" si="141"/>
        <v>1</v>
      </c>
      <c r="N1515" t="s">
        <v>21</v>
      </c>
      <c r="O1515" t="s">
        <v>22</v>
      </c>
      <c r="P1515" t="str">
        <f t="shared" si="142"/>
        <v>2</v>
      </c>
      <c r="Q1515" t="str">
        <f t="shared" si="143"/>
        <v>&lt;1000</v>
      </c>
    </row>
    <row r="1516" spans="1:17">
      <c r="A1516">
        <v>1515</v>
      </c>
      <c r="B1516" s="17">
        <v>43013</v>
      </c>
      <c r="C1516" t="str">
        <f t="shared" si="138"/>
        <v>October</v>
      </c>
      <c r="D1516">
        <f t="shared" si="139"/>
        <v>2017</v>
      </c>
      <c r="E1516" t="s">
        <v>27</v>
      </c>
      <c r="F1516" t="s">
        <v>39</v>
      </c>
      <c r="G1516" t="s">
        <v>19</v>
      </c>
      <c r="H1516">
        <v>199</v>
      </c>
      <c r="I1516">
        <v>9</v>
      </c>
      <c r="J1516">
        <v>1791</v>
      </c>
      <c r="K1516">
        <f t="shared" si="140"/>
        <v>1791</v>
      </c>
      <c r="L1516" t="s">
        <v>20</v>
      </c>
      <c r="M1516">
        <f t="shared" si="141"/>
        <v>1</v>
      </c>
      <c r="N1516" t="s">
        <v>21</v>
      </c>
      <c r="O1516" t="s">
        <v>36</v>
      </c>
      <c r="P1516" t="str">
        <f t="shared" si="142"/>
        <v>4</v>
      </c>
      <c r="Q1516" t="str">
        <f t="shared" si="143"/>
        <v>1000-1999</v>
      </c>
    </row>
    <row r="1517" spans="1:17">
      <c r="A1517">
        <v>1516</v>
      </c>
      <c r="B1517" s="17">
        <v>43013</v>
      </c>
      <c r="C1517" t="str">
        <f t="shared" si="138"/>
        <v>October</v>
      </c>
      <c r="D1517">
        <f t="shared" si="139"/>
        <v>2017</v>
      </c>
      <c r="E1517" t="s">
        <v>27</v>
      </c>
      <c r="F1517" t="s">
        <v>33</v>
      </c>
      <c r="G1517" t="s">
        <v>37</v>
      </c>
      <c r="H1517">
        <v>399</v>
      </c>
      <c r="I1517">
        <v>10</v>
      </c>
      <c r="J1517">
        <v>3990</v>
      </c>
      <c r="K1517">
        <f t="shared" si="140"/>
        <v>3990</v>
      </c>
      <c r="L1517" t="s">
        <v>20</v>
      </c>
      <c r="M1517">
        <f t="shared" si="141"/>
        <v>1</v>
      </c>
      <c r="N1517" t="s">
        <v>21</v>
      </c>
      <c r="O1517" t="s">
        <v>26</v>
      </c>
      <c r="P1517" t="str">
        <f t="shared" si="142"/>
        <v>1</v>
      </c>
      <c r="Q1517" t="str">
        <f t="shared" si="143"/>
        <v>3000-3999</v>
      </c>
    </row>
    <row r="1518" spans="1:17">
      <c r="A1518">
        <v>1517</v>
      </c>
      <c r="B1518" s="17">
        <v>43013</v>
      </c>
      <c r="C1518" t="str">
        <f t="shared" si="138"/>
        <v>October</v>
      </c>
      <c r="D1518">
        <f t="shared" si="139"/>
        <v>2017</v>
      </c>
      <c r="E1518" t="s">
        <v>17</v>
      </c>
      <c r="F1518" t="s">
        <v>39</v>
      </c>
      <c r="G1518" t="s">
        <v>19</v>
      </c>
      <c r="H1518">
        <v>199</v>
      </c>
      <c r="I1518">
        <v>5</v>
      </c>
      <c r="J1518">
        <v>995</v>
      </c>
      <c r="K1518">
        <f t="shared" si="140"/>
        <v>995</v>
      </c>
      <c r="L1518" t="s">
        <v>20</v>
      </c>
      <c r="M1518">
        <f t="shared" si="141"/>
        <v>1</v>
      </c>
      <c r="N1518" t="s">
        <v>21</v>
      </c>
      <c r="O1518" t="s">
        <v>26</v>
      </c>
      <c r="P1518" t="str">
        <f t="shared" si="142"/>
        <v>1</v>
      </c>
      <c r="Q1518" t="str">
        <f t="shared" si="143"/>
        <v>&lt;1000</v>
      </c>
    </row>
    <row r="1519" spans="1:17">
      <c r="A1519">
        <v>1518</v>
      </c>
      <c r="B1519" s="17">
        <v>43013</v>
      </c>
      <c r="C1519" t="str">
        <f t="shared" si="138"/>
        <v>October</v>
      </c>
      <c r="D1519">
        <f t="shared" si="139"/>
        <v>2017</v>
      </c>
      <c r="E1519" t="s">
        <v>17</v>
      </c>
      <c r="F1519" t="s">
        <v>39</v>
      </c>
      <c r="G1519" t="s">
        <v>32</v>
      </c>
      <c r="H1519">
        <v>499</v>
      </c>
      <c r="I1519">
        <v>9</v>
      </c>
      <c r="J1519">
        <v>4491</v>
      </c>
      <c r="K1519">
        <f t="shared" si="140"/>
        <v>4491</v>
      </c>
      <c r="L1519" t="s">
        <v>31</v>
      </c>
      <c r="M1519">
        <f t="shared" si="141"/>
        <v>2</v>
      </c>
      <c r="N1519" t="s">
        <v>21</v>
      </c>
      <c r="O1519" t="s">
        <v>29</v>
      </c>
      <c r="P1519" t="str">
        <f t="shared" si="142"/>
        <v>3</v>
      </c>
      <c r="Q1519" t="str">
        <f t="shared" si="143"/>
        <v>&gt;4000</v>
      </c>
    </row>
    <row r="1520" spans="1:17">
      <c r="A1520">
        <v>1519</v>
      </c>
      <c r="B1520" s="17">
        <v>43013</v>
      </c>
      <c r="C1520" t="str">
        <f t="shared" si="138"/>
        <v>October</v>
      </c>
      <c r="D1520">
        <f t="shared" si="139"/>
        <v>2017</v>
      </c>
      <c r="E1520" t="s">
        <v>23</v>
      </c>
      <c r="F1520" t="s">
        <v>33</v>
      </c>
      <c r="G1520" t="s">
        <v>19</v>
      </c>
      <c r="H1520">
        <v>199</v>
      </c>
      <c r="I1520">
        <v>2</v>
      </c>
      <c r="J1520">
        <v>398</v>
      </c>
      <c r="K1520">
        <f t="shared" si="140"/>
        <v>398</v>
      </c>
      <c r="L1520" t="s">
        <v>20</v>
      </c>
      <c r="M1520">
        <f t="shared" si="141"/>
        <v>1</v>
      </c>
      <c r="N1520" t="s">
        <v>21</v>
      </c>
      <c r="O1520" t="s">
        <v>36</v>
      </c>
      <c r="P1520" t="str">
        <f t="shared" si="142"/>
        <v>4</v>
      </c>
      <c r="Q1520" t="str">
        <f t="shared" si="143"/>
        <v>&lt;1000</v>
      </c>
    </row>
    <row r="1521" spans="1:17">
      <c r="A1521">
        <v>1520</v>
      </c>
      <c r="B1521" s="17">
        <v>43013</v>
      </c>
      <c r="C1521" t="str">
        <f t="shared" si="138"/>
        <v>October</v>
      </c>
      <c r="D1521">
        <f t="shared" si="139"/>
        <v>2017</v>
      </c>
      <c r="E1521" t="s">
        <v>23</v>
      </c>
      <c r="F1521" t="s">
        <v>24</v>
      </c>
      <c r="G1521" t="s">
        <v>25</v>
      </c>
      <c r="H1521">
        <v>299</v>
      </c>
      <c r="I1521">
        <v>5</v>
      </c>
      <c r="J1521">
        <v>1495</v>
      </c>
      <c r="K1521">
        <f t="shared" si="140"/>
        <v>1495</v>
      </c>
      <c r="L1521" t="s">
        <v>20</v>
      </c>
      <c r="M1521">
        <f t="shared" si="141"/>
        <v>1</v>
      </c>
      <c r="N1521" t="s">
        <v>21</v>
      </c>
      <c r="O1521" t="s">
        <v>29</v>
      </c>
      <c r="P1521" t="str">
        <f t="shared" si="142"/>
        <v>3</v>
      </c>
      <c r="Q1521" t="str">
        <f t="shared" si="143"/>
        <v>1000-1999</v>
      </c>
    </row>
    <row r="1522" spans="1:17">
      <c r="A1522">
        <v>1521</v>
      </c>
      <c r="B1522" s="17">
        <v>43013</v>
      </c>
      <c r="C1522" t="str">
        <f t="shared" si="138"/>
        <v>October</v>
      </c>
      <c r="D1522">
        <f t="shared" si="139"/>
        <v>2017</v>
      </c>
      <c r="E1522" t="s">
        <v>27</v>
      </c>
      <c r="F1522" t="s">
        <v>33</v>
      </c>
      <c r="G1522" t="s">
        <v>30</v>
      </c>
      <c r="H1522">
        <v>99</v>
      </c>
      <c r="I1522">
        <v>6</v>
      </c>
      <c r="J1522">
        <v>594</v>
      </c>
      <c r="K1522">
        <f t="shared" si="140"/>
        <v>594</v>
      </c>
      <c r="L1522" t="s">
        <v>20</v>
      </c>
      <c r="M1522">
        <f t="shared" si="141"/>
        <v>1</v>
      </c>
      <c r="N1522" t="s">
        <v>21</v>
      </c>
      <c r="O1522" t="s">
        <v>29</v>
      </c>
      <c r="P1522" t="str">
        <f t="shared" si="142"/>
        <v>3</v>
      </c>
      <c r="Q1522" t="str">
        <f t="shared" si="143"/>
        <v>&lt;1000</v>
      </c>
    </row>
    <row r="1523" spans="1:17">
      <c r="A1523">
        <v>1522</v>
      </c>
      <c r="B1523" s="17">
        <v>43013</v>
      </c>
      <c r="C1523" t="str">
        <f t="shared" si="138"/>
        <v>October</v>
      </c>
      <c r="D1523">
        <f t="shared" si="139"/>
        <v>2017</v>
      </c>
      <c r="E1523" t="s">
        <v>17</v>
      </c>
      <c r="F1523" t="s">
        <v>33</v>
      </c>
      <c r="G1523" t="s">
        <v>25</v>
      </c>
      <c r="H1523">
        <v>299</v>
      </c>
      <c r="I1523">
        <v>6</v>
      </c>
      <c r="J1523">
        <v>1794</v>
      </c>
      <c r="K1523">
        <f t="shared" si="140"/>
        <v>1794</v>
      </c>
      <c r="L1523" t="s">
        <v>31</v>
      </c>
      <c r="M1523">
        <f t="shared" si="141"/>
        <v>2</v>
      </c>
      <c r="N1523" t="s">
        <v>21</v>
      </c>
      <c r="O1523" t="s">
        <v>29</v>
      </c>
      <c r="P1523" t="str">
        <f t="shared" si="142"/>
        <v>3</v>
      </c>
      <c r="Q1523" t="str">
        <f t="shared" si="143"/>
        <v>1000-1999</v>
      </c>
    </row>
    <row r="1524" spans="1:17">
      <c r="A1524">
        <v>1523</v>
      </c>
      <c r="B1524" s="17">
        <v>43013</v>
      </c>
      <c r="C1524" t="str">
        <f t="shared" si="138"/>
        <v>October</v>
      </c>
      <c r="D1524">
        <f t="shared" si="139"/>
        <v>2017</v>
      </c>
      <c r="E1524" t="s">
        <v>17</v>
      </c>
      <c r="F1524" t="s">
        <v>39</v>
      </c>
      <c r="G1524" t="s">
        <v>25</v>
      </c>
      <c r="H1524">
        <v>299</v>
      </c>
      <c r="I1524">
        <v>9</v>
      </c>
      <c r="J1524">
        <v>2691</v>
      </c>
      <c r="K1524">
        <f t="shared" si="140"/>
        <v>2691</v>
      </c>
      <c r="L1524" t="s">
        <v>20</v>
      </c>
      <c r="M1524">
        <f t="shared" si="141"/>
        <v>1</v>
      </c>
      <c r="N1524" t="s">
        <v>21</v>
      </c>
      <c r="O1524" t="s">
        <v>29</v>
      </c>
      <c r="P1524" t="str">
        <f t="shared" si="142"/>
        <v>3</v>
      </c>
      <c r="Q1524" t="str">
        <f t="shared" si="143"/>
        <v>2000-2999</v>
      </c>
    </row>
    <row r="1525" spans="1:17">
      <c r="A1525">
        <v>1524</v>
      </c>
      <c r="B1525" s="17">
        <v>43013</v>
      </c>
      <c r="C1525" t="str">
        <f t="shared" si="138"/>
        <v>October</v>
      </c>
      <c r="D1525">
        <f t="shared" si="139"/>
        <v>2017</v>
      </c>
      <c r="E1525" t="s">
        <v>27</v>
      </c>
      <c r="F1525" t="s">
        <v>40</v>
      </c>
      <c r="G1525" t="s">
        <v>37</v>
      </c>
      <c r="H1525">
        <v>399</v>
      </c>
      <c r="I1525">
        <v>3</v>
      </c>
      <c r="J1525">
        <v>1197</v>
      </c>
      <c r="K1525">
        <f t="shared" si="140"/>
        <v>1197</v>
      </c>
      <c r="L1525" t="s">
        <v>31</v>
      </c>
      <c r="M1525">
        <f t="shared" si="141"/>
        <v>2</v>
      </c>
      <c r="N1525" t="s">
        <v>21</v>
      </c>
      <c r="O1525" t="s">
        <v>29</v>
      </c>
      <c r="P1525" t="str">
        <f t="shared" si="142"/>
        <v>3</v>
      </c>
      <c r="Q1525" t="str">
        <f t="shared" si="143"/>
        <v>1000-1999</v>
      </c>
    </row>
    <row r="1526" spans="1:17">
      <c r="A1526">
        <v>1525</v>
      </c>
      <c r="B1526" s="17">
        <v>43013</v>
      </c>
      <c r="C1526" t="str">
        <f t="shared" si="138"/>
        <v>October</v>
      </c>
      <c r="D1526">
        <f t="shared" si="139"/>
        <v>2017</v>
      </c>
      <c r="E1526" t="s">
        <v>17</v>
      </c>
      <c r="F1526" t="s">
        <v>40</v>
      </c>
      <c r="G1526" t="s">
        <v>19</v>
      </c>
      <c r="H1526">
        <v>199</v>
      </c>
      <c r="I1526">
        <v>2</v>
      </c>
      <c r="J1526">
        <v>398</v>
      </c>
      <c r="K1526">
        <f t="shared" si="140"/>
        <v>398</v>
      </c>
      <c r="L1526" t="s">
        <v>31</v>
      </c>
      <c r="M1526">
        <f t="shared" si="141"/>
        <v>2</v>
      </c>
      <c r="N1526" t="s">
        <v>21</v>
      </c>
      <c r="O1526" t="s">
        <v>36</v>
      </c>
      <c r="P1526" t="str">
        <f t="shared" si="142"/>
        <v>4</v>
      </c>
      <c r="Q1526" t="str">
        <f t="shared" si="143"/>
        <v>&lt;1000</v>
      </c>
    </row>
    <row r="1527" spans="1:17">
      <c r="A1527">
        <v>1526</v>
      </c>
      <c r="B1527" s="17">
        <v>43013</v>
      </c>
      <c r="C1527" t="str">
        <f t="shared" si="138"/>
        <v>October</v>
      </c>
      <c r="D1527">
        <f t="shared" si="139"/>
        <v>2017</v>
      </c>
      <c r="E1527" t="s">
        <v>27</v>
      </c>
      <c r="F1527" t="s">
        <v>24</v>
      </c>
      <c r="G1527" t="s">
        <v>19</v>
      </c>
      <c r="H1527">
        <v>199</v>
      </c>
      <c r="I1527">
        <v>1</v>
      </c>
      <c r="J1527">
        <v>199</v>
      </c>
      <c r="K1527">
        <f t="shared" si="140"/>
        <v>199</v>
      </c>
      <c r="L1527" t="s">
        <v>31</v>
      </c>
      <c r="M1527">
        <f t="shared" si="141"/>
        <v>2</v>
      </c>
      <c r="N1527" t="s">
        <v>21</v>
      </c>
      <c r="O1527" t="s">
        <v>36</v>
      </c>
      <c r="P1527" t="str">
        <f t="shared" si="142"/>
        <v>4</v>
      </c>
      <c r="Q1527" t="str">
        <f t="shared" si="143"/>
        <v>&lt;1000</v>
      </c>
    </row>
    <row r="1528" spans="1:17">
      <c r="A1528">
        <v>1527</v>
      </c>
      <c r="B1528" s="17">
        <v>43013</v>
      </c>
      <c r="C1528" t="str">
        <f t="shared" si="138"/>
        <v>October</v>
      </c>
      <c r="D1528">
        <f t="shared" si="139"/>
        <v>2017</v>
      </c>
      <c r="E1528" t="s">
        <v>23</v>
      </c>
      <c r="F1528" t="s">
        <v>40</v>
      </c>
      <c r="G1528" t="s">
        <v>32</v>
      </c>
      <c r="H1528">
        <v>499</v>
      </c>
      <c r="I1528">
        <v>1</v>
      </c>
      <c r="J1528">
        <v>499</v>
      </c>
      <c r="K1528">
        <f t="shared" si="140"/>
        <v>499</v>
      </c>
      <c r="L1528" t="s">
        <v>31</v>
      </c>
      <c r="M1528">
        <f t="shared" si="141"/>
        <v>2</v>
      </c>
      <c r="N1528" t="s">
        <v>21</v>
      </c>
      <c r="O1528" t="s">
        <v>36</v>
      </c>
      <c r="P1528" t="str">
        <f t="shared" si="142"/>
        <v>4</v>
      </c>
      <c r="Q1528" t="str">
        <f t="shared" si="143"/>
        <v>&lt;1000</v>
      </c>
    </row>
    <row r="1529" spans="1:17">
      <c r="A1529">
        <v>1528</v>
      </c>
      <c r="B1529" s="17">
        <v>43013</v>
      </c>
      <c r="C1529" t="str">
        <f t="shared" si="138"/>
        <v>October</v>
      </c>
      <c r="D1529">
        <f t="shared" si="139"/>
        <v>2017</v>
      </c>
      <c r="E1529" t="s">
        <v>27</v>
      </c>
      <c r="F1529" t="s">
        <v>24</v>
      </c>
      <c r="G1529" t="s">
        <v>37</v>
      </c>
      <c r="H1529">
        <v>399</v>
      </c>
      <c r="I1529">
        <v>4</v>
      </c>
      <c r="J1529">
        <v>1596</v>
      </c>
      <c r="K1529">
        <f t="shared" si="140"/>
        <v>1596</v>
      </c>
      <c r="L1529" t="s">
        <v>20</v>
      </c>
      <c r="M1529">
        <f t="shared" si="141"/>
        <v>1</v>
      </c>
      <c r="N1529" t="s">
        <v>21</v>
      </c>
      <c r="O1529" t="s">
        <v>22</v>
      </c>
      <c r="P1529" t="str">
        <f t="shared" si="142"/>
        <v>2</v>
      </c>
      <c r="Q1529" t="str">
        <f t="shared" si="143"/>
        <v>1000-1999</v>
      </c>
    </row>
    <row r="1530" spans="1:17">
      <c r="A1530">
        <v>1529</v>
      </c>
      <c r="B1530" s="17">
        <v>43013</v>
      </c>
      <c r="C1530" t="str">
        <f t="shared" si="138"/>
        <v>October</v>
      </c>
      <c r="D1530">
        <f t="shared" si="139"/>
        <v>2017</v>
      </c>
      <c r="E1530" t="s">
        <v>17</v>
      </c>
      <c r="F1530" t="s">
        <v>39</v>
      </c>
      <c r="G1530" t="s">
        <v>32</v>
      </c>
      <c r="H1530">
        <v>499</v>
      </c>
      <c r="I1530">
        <v>2</v>
      </c>
      <c r="J1530">
        <v>998</v>
      </c>
      <c r="K1530">
        <f t="shared" si="140"/>
        <v>998</v>
      </c>
      <c r="L1530" t="s">
        <v>31</v>
      </c>
      <c r="M1530">
        <f t="shared" si="141"/>
        <v>2</v>
      </c>
      <c r="N1530" t="s">
        <v>34</v>
      </c>
      <c r="O1530" t="s">
        <v>29</v>
      </c>
      <c r="P1530" t="str">
        <f t="shared" si="142"/>
        <v>3</v>
      </c>
      <c r="Q1530" t="str">
        <f t="shared" si="143"/>
        <v>&lt;1000</v>
      </c>
    </row>
    <row r="1531" spans="1:17">
      <c r="A1531">
        <v>1530</v>
      </c>
      <c r="B1531" s="17">
        <v>43013</v>
      </c>
      <c r="C1531" t="str">
        <f t="shared" si="138"/>
        <v>October</v>
      </c>
      <c r="D1531">
        <f t="shared" si="139"/>
        <v>2017</v>
      </c>
      <c r="E1531" t="s">
        <v>27</v>
      </c>
      <c r="F1531" t="s">
        <v>28</v>
      </c>
      <c r="G1531" t="s">
        <v>32</v>
      </c>
      <c r="H1531">
        <v>499</v>
      </c>
      <c r="I1531">
        <v>3</v>
      </c>
      <c r="J1531">
        <v>1497</v>
      </c>
      <c r="K1531">
        <f t="shared" si="140"/>
        <v>1497</v>
      </c>
      <c r="L1531" t="s">
        <v>31</v>
      </c>
      <c r="M1531">
        <f t="shared" si="141"/>
        <v>2</v>
      </c>
      <c r="N1531" t="s">
        <v>21</v>
      </c>
      <c r="O1531" t="s">
        <v>36</v>
      </c>
      <c r="P1531" t="str">
        <f t="shared" si="142"/>
        <v>4</v>
      </c>
      <c r="Q1531" t="str">
        <f t="shared" si="143"/>
        <v>1000-1999</v>
      </c>
    </row>
    <row r="1532" spans="1:17">
      <c r="A1532">
        <v>1531</v>
      </c>
      <c r="B1532" s="17">
        <v>43013</v>
      </c>
      <c r="C1532" t="str">
        <f t="shared" si="138"/>
        <v>October</v>
      </c>
      <c r="D1532">
        <f t="shared" si="139"/>
        <v>2017</v>
      </c>
      <c r="E1532" t="s">
        <v>23</v>
      </c>
      <c r="F1532" t="s">
        <v>39</v>
      </c>
      <c r="G1532" t="s">
        <v>37</v>
      </c>
      <c r="H1532">
        <v>399</v>
      </c>
      <c r="I1532">
        <v>5</v>
      </c>
      <c r="J1532">
        <v>1995</v>
      </c>
      <c r="K1532">
        <f t="shared" si="140"/>
        <v>1995</v>
      </c>
      <c r="L1532" t="s">
        <v>20</v>
      </c>
      <c r="M1532">
        <f t="shared" si="141"/>
        <v>1</v>
      </c>
      <c r="N1532" t="s">
        <v>21</v>
      </c>
      <c r="O1532" t="s">
        <v>26</v>
      </c>
      <c r="P1532" t="str">
        <f t="shared" si="142"/>
        <v>1</v>
      </c>
      <c r="Q1532" t="str">
        <f t="shared" si="143"/>
        <v>1000-1999</v>
      </c>
    </row>
    <row r="1533" spans="1:17">
      <c r="A1533">
        <v>1532</v>
      </c>
      <c r="B1533" s="17">
        <v>43013</v>
      </c>
      <c r="C1533" t="str">
        <f t="shared" si="138"/>
        <v>October</v>
      </c>
      <c r="D1533">
        <f t="shared" si="139"/>
        <v>2017</v>
      </c>
      <c r="E1533" t="s">
        <v>17</v>
      </c>
      <c r="F1533" t="s">
        <v>33</v>
      </c>
      <c r="G1533" t="s">
        <v>25</v>
      </c>
      <c r="H1533">
        <v>299</v>
      </c>
      <c r="I1533">
        <v>7</v>
      </c>
      <c r="J1533">
        <v>2093</v>
      </c>
      <c r="K1533">
        <f t="shared" si="140"/>
        <v>2093</v>
      </c>
      <c r="L1533" t="s">
        <v>20</v>
      </c>
      <c r="M1533">
        <f t="shared" si="141"/>
        <v>1</v>
      </c>
      <c r="N1533" t="s">
        <v>21</v>
      </c>
      <c r="O1533" t="s">
        <v>29</v>
      </c>
      <c r="P1533" t="str">
        <f t="shared" si="142"/>
        <v>3</v>
      </c>
      <c r="Q1533" t="str">
        <f t="shared" si="143"/>
        <v>2000-2999</v>
      </c>
    </row>
    <row r="1534" spans="1:17">
      <c r="A1534">
        <v>1533</v>
      </c>
      <c r="B1534" s="17">
        <v>43013</v>
      </c>
      <c r="C1534" t="str">
        <f t="shared" si="138"/>
        <v>October</v>
      </c>
      <c r="D1534">
        <f t="shared" si="139"/>
        <v>2017</v>
      </c>
      <c r="E1534" t="s">
        <v>27</v>
      </c>
      <c r="F1534" t="s">
        <v>33</v>
      </c>
      <c r="G1534" t="s">
        <v>19</v>
      </c>
      <c r="H1534">
        <v>199</v>
      </c>
      <c r="I1534">
        <v>4</v>
      </c>
      <c r="J1534">
        <v>796</v>
      </c>
      <c r="K1534">
        <f t="shared" si="140"/>
        <v>796</v>
      </c>
      <c r="L1534" t="s">
        <v>31</v>
      </c>
      <c r="M1534">
        <f t="shared" si="141"/>
        <v>2</v>
      </c>
      <c r="N1534" t="s">
        <v>21</v>
      </c>
      <c r="O1534" t="s">
        <v>29</v>
      </c>
      <c r="P1534" t="str">
        <f t="shared" si="142"/>
        <v>3</v>
      </c>
      <c r="Q1534" t="str">
        <f t="shared" si="143"/>
        <v>&lt;1000</v>
      </c>
    </row>
    <row r="1535" spans="1:17">
      <c r="A1535">
        <v>1534</v>
      </c>
      <c r="B1535" s="17">
        <v>43013</v>
      </c>
      <c r="C1535" t="str">
        <f t="shared" si="138"/>
        <v>October</v>
      </c>
      <c r="D1535">
        <f t="shared" si="139"/>
        <v>2017</v>
      </c>
      <c r="E1535" t="s">
        <v>23</v>
      </c>
      <c r="F1535" t="s">
        <v>28</v>
      </c>
      <c r="G1535" t="s">
        <v>32</v>
      </c>
      <c r="H1535">
        <v>499</v>
      </c>
      <c r="I1535">
        <v>1</v>
      </c>
      <c r="J1535">
        <v>499</v>
      </c>
      <c r="K1535">
        <f t="shared" si="140"/>
        <v>499</v>
      </c>
      <c r="L1535" t="s">
        <v>20</v>
      </c>
      <c r="M1535">
        <f t="shared" si="141"/>
        <v>1</v>
      </c>
      <c r="N1535" t="s">
        <v>34</v>
      </c>
      <c r="O1535" t="s">
        <v>36</v>
      </c>
      <c r="P1535" t="str">
        <f t="shared" si="142"/>
        <v>4</v>
      </c>
      <c r="Q1535" t="str">
        <f t="shared" si="143"/>
        <v>&lt;1000</v>
      </c>
    </row>
    <row r="1536" spans="1:17">
      <c r="A1536">
        <v>1535</v>
      </c>
      <c r="B1536" s="17">
        <v>43013</v>
      </c>
      <c r="C1536" t="str">
        <f t="shared" si="138"/>
        <v>October</v>
      </c>
      <c r="D1536">
        <f t="shared" si="139"/>
        <v>2017</v>
      </c>
      <c r="E1536" t="s">
        <v>27</v>
      </c>
      <c r="F1536" t="s">
        <v>18</v>
      </c>
      <c r="G1536" t="s">
        <v>19</v>
      </c>
      <c r="H1536">
        <v>199</v>
      </c>
      <c r="I1536">
        <v>2</v>
      </c>
      <c r="J1536">
        <v>398</v>
      </c>
      <c r="K1536">
        <f t="shared" si="140"/>
        <v>398</v>
      </c>
      <c r="L1536" t="s">
        <v>31</v>
      </c>
      <c r="M1536">
        <f t="shared" si="141"/>
        <v>2</v>
      </c>
      <c r="N1536" t="s">
        <v>34</v>
      </c>
      <c r="O1536" t="s">
        <v>29</v>
      </c>
      <c r="P1536" t="str">
        <f t="shared" si="142"/>
        <v>3</v>
      </c>
      <c r="Q1536" t="str">
        <f t="shared" si="143"/>
        <v>&lt;1000</v>
      </c>
    </row>
    <row r="1537" spans="1:17">
      <c r="A1537">
        <v>1536</v>
      </c>
      <c r="B1537" s="17">
        <v>43013</v>
      </c>
      <c r="C1537" t="str">
        <f t="shared" si="138"/>
        <v>October</v>
      </c>
      <c r="D1537">
        <f t="shared" si="139"/>
        <v>2017</v>
      </c>
      <c r="E1537" t="s">
        <v>23</v>
      </c>
      <c r="F1537" t="s">
        <v>18</v>
      </c>
      <c r="G1537" t="s">
        <v>32</v>
      </c>
      <c r="H1537">
        <v>499</v>
      </c>
      <c r="I1537">
        <v>1</v>
      </c>
      <c r="J1537">
        <v>499</v>
      </c>
      <c r="K1537">
        <f t="shared" si="140"/>
        <v>499</v>
      </c>
      <c r="L1537" t="s">
        <v>20</v>
      </c>
      <c r="M1537">
        <f t="shared" si="141"/>
        <v>1</v>
      </c>
      <c r="N1537" t="s">
        <v>21</v>
      </c>
      <c r="O1537" t="s">
        <v>29</v>
      </c>
      <c r="P1537" t="str">
        <f t="shared" si="142"/>
        <v>3</v>
      </c>
      <c r="Q1537" t="str">
        <f t="shared" si="143"/>
        <v>&lt;1000</v>
      </c>
    </row>
    <row r="1538" spans="1:17">
      <c r="A1538">
        <v>1537</v>
      </c>
      <c r="B1538" s="17">
        <v>43014</v>
      </c>
      <c r="C1538" t="str">
        <f t="shared" si="138"/>
        <v>October</v>
      </c>
      <c r="D1538">
        <f t="shared" si="139"/>
        <v>2017</v>
      </c>
      <c r="E1538" t="s">
        <v>23</v>
      </c>
      <c r="F1538" t="s">
        <v>18</v>
      </c>
      <c r="G1538" t="s">
        <v>30</v>
      </c>
      <c r="H1538">
        <v>99</v>
      </c>
      <c r="I1538">
        <v>8</v>
      </c>
      <c r="J1538">
        <v>792</v>
      </c>
      <c r="K1538">
        <f t="shared" si="140"/>
        <v>792</v>
      </c>
      <c r="L1538" t="s">
        <v>31</v>
      </c>
      <c r="M1538">
        <f t="shared" si="141"/>
        <v>2</v>
      </c>
      <c r="N1538" t="s">
        <v>21</v>
      </c>
      <c r="O1538" t="s">
        <v>29</v>
      </c>
      <c r="P1538" t="str">
        <f t="shared" si="142"/>
        <v>3</v>
      </c>
      <c r="Q1538" t="str">
        <f t="shared" si="143"/>
        <v>&lt;1000</v>
      </c>
    </row>
    <row r="1539" spans="1:17">
      <c r="A1539">
        <v>1538</v>
      </c>
      <c r="B1539" s="17">
        <v>43014</v>
      </c>
      <c r="C1539" t="str">
        <f t="shared" ref="C1539:C1602" si="144">TEXT(B1539,"MMMM")</f>
        <v>October</v>
      </c>
      <c r="D1539">
        <f t="shared" ref="D1539:D1602" si="145">YEAR(B1539)</f>
        <v>2017</v>
      </c>
      <c r="E1539" t="s">
        <v>27</v>
      </c>
      <c r="F1539" t="s">
        <v>18</v>
      </c>
      <c r="G1539" t="s">
        <v>25</v>
      </c>
      <c r="H1539">
        <v>299</v>
      </c>
      <c r="I1539">
        <v>5</v>
      </c>
      <c r="J1539">
        <v>1495</v>
      </c>
      <c r="K1539">
        <f t="shared" ref="K1539:K1602" si="146">H1539*I1539</f>
        <v>1495</v>
      </c>
      <c r="L1539" t="s">
        <v>20</v>
      </c>
      <c r="M1539">
        <f t="shared" ref="M1539:M1602" si="147">IF(L1539="on-time",1,2)</f>
        <v>1</v>
      </c>
      <c r="N1539" t="s">
        <v>21</v>
      </c>
      <c r="O1539" t="s">
        <v>29</v>
      </c>
      <c r="P1539" t="str">
        <f t="shared" ref="P1539:P1602" si="148">MID(O1539,2,1)</f>
        <v>3</v>
      </c>
      <c r="Q1539" t="str">
        <f t="shared" ref="Q1539:Q1602" si="149">_xlfn.IFS(J:J&lt;1000,"&lt;1000",AND(J:J&gt;=1000,J:J&lt;2000),"1000-1999",AND(J:J&gt;=2000,J:J&lt;3000),"2000-2999",AND(J:J&gt;=3000,J:J&lt;4000),"3000-3999",J:J&gt;4000,"&gt;4000")</f>
        <v>1000-1999</v>
      </c>
    </row>
    <row r="1540" spans="1:17">
      <c r="A1540">
        <v>1539</v>
      </c>
      <c r="B1540" s="17">
        <v>43014</v>
      </c>
      <c r="C1540" t="str">
        <f t="shared" si="144"/>
        <v>October</v>
      </c>
      <c r="D1540">
        <f t="shared" si="145"/>
        <v>2017</v>
      </c>
      <c r="E1540" t="s">
        <v>17</v>
      </c>
      <c r="F1540" t="s">
        <v>40</v>
      </c>
      <c r="G1540" t="s">
        <v>30</v>
      </c>
      <c r="H1540">
        <v>99</v>
      </c>
      <c r="I1540">
        <v>1</v>
      </c>
      <c r="J1540">
        <v>99</v>
      </c>
      <c r="K1540">
        <f t="shared" si="146"/>
        <v>99</v>
      </c>
      <c r="L1540" t="s">
        <v>31</v>
      </c>
      <c r="M1540">
        <f t="shared" si="147"/>
        <v>2</v>
      </c>
      <c r="N1540" t="s">
        <v>21</v>
      </c>
      <c r="O1540" t="s">
        <v>26</v>
      </c>
      <c r="P1540" t="str">
        <f t="shared" si="148"/>
        <v>1</v>
      </c>
      <c r="Q1540" t="str">
        <f t="shared" si="149"/>
        <v>&lt;1000</v>
      </c>
    </row>
    <row r="1541" spans="1:17">
      <c r="A1541">
        <v>1540</v>
      </c>
      <c r="B1541" s="17">
        <v>43014</v>
      </c>
      <c r="C1541" t="str">
        <f t="shared" si="144"/>
        <v>October</v>
      </c>
      <c r="D1541">
        <f t="shared" si="145"/>
        <v>2017</v>
      </c>
      <c r="E1541" t="s">
        <v>27</v>
      </c>
      <c r="F1541" t="s">
        <v>33</v>
      </c>
      <c r="G1541" t="s">
        <v>32</v>
      </c>
      <c r="H1541">
        <v>499</v>
      </c>
      <c r="I1541">
        <v>4</v>
      </c>
      <c r="J1541">
        <v>1996</v>
      </c>
      <c r="K1541">
        <f t="shared" si="146"/>
        <v>1996</v>
      </c>
      <c r="L1541" t="s">
        <v>20</v>
      </c>
      <c r="M1541">
        <f t="shared" si="147"/>
        <v>1</v>
      </c>
      <c r="N1541" t="s">
        <v>21</v>
      </c>
      <c r="O1541" t="s">
        <v>22</v>
      </c>
      <c r="P1541" t="str">
        <f t="shared" si="148"/>
        <v>2</v>
      </c>
      <c r="Q1541" t="str">
        <f t="shared" si="149"/>
        <v>1000-1999</v>
      </c>
    </row>
    <row r="1542" spans="1:17">
      <c r="A1542">
        <v>1541</v>
      </c>
      <c r="B1542" s="17">
        <v>43014</v>
      </c>
      <c r="C1542" t="str">
        <f t="shared" si="144"/>
        <v>October</v>
      </c>
      <c r="D1542">
        <f t="shared" si="145"/>
        <v>2017</v>
      </c>
      <c r="E1542" t="s">
        <v>17</v>
      </c>
      <c r="F1542" t="s">
        <v>33</v>
      </c>
      <c r="G1542" t="s">
        <v>30</v>
      </c>
      <c r="H1542">
        <v>99</v>
      </c>
      <c r="I1542">
        <v>3</v>
      </c>
      <c r="J1542">
        <v>297</v>
      </c>
      <c r="K1542">
        <f t="shared" si="146"/>
        <v>297</v>
      </c>
      <c r="L1542" t="s">
        <v>31</v>
      </c>
      <c r="M1542">
        <f t="shared" si="147"/>
        <v>2</v>
      </c>
      <c r="N1542" t="s">
        <v>21</v>
      </c>
      <c r="O1542" t="s">
        <v>29</v>
      </c>
      <c r="P1542" t="str">
        <f t="shared" si="148"/>
        <v>3</v>
      </c>
      <c r="Q1542" t="str">
        <f t="shared" si="149"/>
        <v>&lt;1000</v>
      </c>
    </row>
    <row r="1543" spans="1:17">
      <c r="A1543">
        <v>1542</v>
      </c>
      <c r="B1543" s="17">
        <v>43014</v>
      </c>
      <c r="C1543" t="str">
        <f t="shared" si="144"/>
        <v>October</v>
      </c>
      <c r="D1543">
        <f t="shared" si="145"/>
        <v>2017</v>
      </c>
      <c r="E1543" t="s">
        <v>17</v>
      </c>
      <c r="F1543" t="s">
        <v>18</v>
      </c>
      <c r="G1543" t="s">
        <v>32</v>
      </c>
      <c r="H1543">
        <v>499</v>
      </c>
      <c r="I1543">
        <v>3</v>
      </c>
      <c r="J1543">
        <v>1497</v>
      </c>
      <c r="K1543">
        <f t="shared" si="146"/>
        <v>1497</v>
      </c>
      <c r="L1543" t="s">
        <v>20</v>
      </c>
      <c r="M1543">
        <f t="shared" si="147"/>
        <v>1</v>
      </c>
      <c r="N1543" t="s">
        <v>21</v>
      </c>
      <c r="O1543" t="s">
        <v>26</v>
      </c>
      <c r="P1543" t="str">
        <f t="shared" si="148"/>
        <v>1</v>
      </c>
      <c r="Q1543" t="str">
        <f t="shared" si="149"/>
        <v>1000-1999</v>
      </c>
    </row>
    <row r="1544" spans="1:17">
      <c r="A1544">
        <v>1543</v>
      </c>
      <c r="B1544" s="17">
        <v>43014</v>
      </c>
      <c r="C1544" t="str">
        <f t="shared" si="144"/>
        <v>October</v>
      </c>
      <c r="D1544">
        <f t="shared" si="145"/>
        <v>2017</v>
      </c>
      <c r="E1544" t="s">
        <v>17</v>
      </c>
      <c r="F1544" t="s">
        <v>33</v>
      </c>
      <c r="G1544" t="s">
        <v>30</v>
      </c>
      <c r="H1544">
        <v>99</v>
      </c>
      <c r="I1544">
        <v>9</v>
      </c>
      <c r="J1544">
        <v>891</v>
      </c>
      <c r="K1544">
        <f t="shared" si="146"/>
        <v>891</v>
      </c>
      <c r="L1544" t="s">
        <v>20</v>
      </c>
      <c r="M1544">
        <f t="shared" si="147"/>
        <v>1</v>
      </c>
      <c r="N1544" t="s">
        <v>21</v>
      </c>
      <c r="O1544" t="s">
        <v>36</v>
      </c>
      <c r="P1544" t="str">
        <f t="shared" si="148"/>
        <v>4</v>
      </c>
      <c r="Q1544" t="str">
        <f t="shared" si="149"/>
        <v>&lt;1000</v>
      </c>
    </row>
    <row r="1545" spans="1:17">
      <c r="A1545">
        <v>1544</v>
      </c>
      <c r="B1545" s="17">
        <v>43014</v>
      </c>
      <c r="C1545" t="str">
        <f t="shared" si="144"/>
        <v>October</v>
      </c>
      <c r="D1545">
        <f t="shared" si="145"/>
        <v>2017</v>
      </c>
      <c r="E1545" t="s">
        <v>17</v>
      </c>
      <c r="F1545" t="s">
        <v>35</v>
      </c>
      <c r="G1545" t="s">
        <v>32</v>
      </c>
      <c r="H1545">
        <v>499</v>
      </c>
      <c r="I1545">
        <v>7</v>
      </c>
      <c r="J1545">
        <v>3493</v>
      </c>
      <c r="K1545">
        <f t="shared" si="146"/>
        <v>3493</v>
      </c>
      <c r="L1545" t="s">
        <v>20</v>
      </c>
      <c r="M1545">
        <f t="shared" si="147"/>
        <v>1</v>
      </c>
      <c r="N1545" t="s">
        <v>21</v>
      </c>
      <c r="O1545" t="s">
        <v>29</v>
      </c>
      <c r="P1545" t="str">
        <f t="shared" si="148"/>
        <v>3</v>
      </c>
      <c r="Q1545" t="str">
        <f t="shared" si="149"/>
        <v>3000-3999</v>
      </c>
    </row>
    <row r="1546" spans="1:17">
      <c r="A1546">
        <v>1545</v>
      </c>
      <c r="B1546" s="17">
        <v>43014</v>
      </c>
      <c r="C1546" t="str">
        <f t="shared" si="144"/>
        <v>October</v>
      </c>
      <c r="D1546">
        <f t="shared" si="145"/>
        <v>2017</v>
      </c>
      <c r="E1546" t="s">
        <v>23</v>
      </c>
      <c r="F1546" t="s">
        <v>28</v>
      </c>
      <c r="G1546" t="s">
        <v>37</v>
      </c>
      <c r="H1546">
        <v>399</v>
      </c>
      <c r="I1546">
        <v>7</v>
      </c>
      <c r="J1546">
        <v>2793</v>
      </c>
      <c r="K1546">
        <f t="shared" si="146"/>
        <v>2793</v>
      </c>
      <c r="L1546" t="s">
        <v>20</v>
      </c>
      <c r="M1546">
        <f t="shared" si="147"/>
        <v>1</v>
      </c>
      <c r="N1546" t="s">
        <v>34</v>
      </c>
      <c r="O1546" t="s">
        <v>22</v>
      </c>
      <c r="P1546" t="str">
        <f t="shared" si="148"/>
        <v>2</v>
      </c>
      <c r="Q1546" t="str">
        <f t="shared" si="149"/>
        <v>2000-2999</v>
      </c>
    </row>
    <row r="1547" spans="1:17">
      <c r="A1547">
        <v>1546</v>
      </c>
      <c r="B1547" s="17">
        <v>43014</v>
      </c>
      <c r="C1547" t="str">
        <f t="shared" si="144"/>
        <v>October</v>
      </c>
      <c r="D1547">
        <f t="shared" si="145"/>
        <v>2017</v>
      </c>
      <c r="E1547" t="s">
        <v>27</v>
      </c>
      <c r="F1547" t="s">
        <v>39</v>
      </c>
      <c r="G1547" t="s">
        <v>37</v>
      </c>
      <c r="H1547">
        <v>399</v>
      </c>
      <c r="I1547">
        <v>4</v>
      </c>
      <c r="J1547">
        <v>1596</v>
      </c>
      <c r="K1547">
        <f t="shared" si="146"/>
        <v>1596</v>
      </c>
      <c r="L1547" t="s">
        <v>31</v>
      </c>
      <c r="M1547">
        <f t="shared" si="147"/>
        <v>2</v>
      </c>
      <c r="N1547" t="s">
        <v>21</v>
      </c>
      <c r="O1547" t="s">
        <v>29</v>
      </c>
      <c r="P1547" t="str">
        <f t="shared" si="148"/>
        <v>3</v>
      </c>
      <c r="Q1547" t="str">
        <f t="shared" si="149"/>
        <v>1000-1999</v>
      </c>
    </row>
    <row r="1548" spans="1:17">
      <c r="A1548">
        <v>1547</v>
      </c>
      <c r="B1548" s="17">
        <v>43014</v>
      </c>
      <c r="C1548" t="str">
        <f t="shared" si="144"/>
        <v>October</v>
      </c>
      <c r="D1548">
        <f t="shared" si="145"/>
        <v>2017</v>
      </c>
      <c r="E1548" t="s">
        <v>17</v>
      </c>
      <c r="F1548" t="s">
        <v>33</v>
      </c>
      <c r="G1548" t="s">
        <v>32</v>
      </c>
      <c r="H1548">
        <v>499</v>
      </c>
      <c r="I1548">
        <v>7</v>
      </c>
      <c r="J1548">
        <v>3493</v>
      </c>
      <c r="K1548">
        <f t="shared" si="146"/>
        <v>3493</v>
      </c>
      <c r="L1548" t="s">
        <v>31</v>
      </c>
      <c r="M1548">
        <f t="shared" si="147"/>
        <v>2</v>
      </c>
      <c r="N1548" t="s">
        <v>21</v>
      </c>
      <c r="O1548" t="s">
        <v>22</v>
      </c>
      <c r="P1548" t="str">
        <f t="shared" si="148"/>
        <v>2</v>
      </c>
      <c r="Q1548" t="str">
        <f t="shared" si="149"/>
        <v>3000-3999</v>
      </c>
    </row>
    <row r="1549" spans="1:17">
      <c r="A1549">
        <v>1548</v>
      </c>
      <c r="B1549" s="17">
        <v>43014</v>
      </c>
      <c r="C1549" t="str">
        <f t="shared" si="144"/>
        <v>October</v>
      </c>
      <c r="D1549">
        <f t="shared" si="145"/>
        <v>2017</v>
      </c>
      <c r="E1549" t="s">
        <v>23</v>
      </c>
      <c r="F1549" t="s">
        <v>28</v>
      </c>
      <c r="G1549" t="s">
        <v>37</v>
      </c>
      <c r="H1549">
        <v>399</v>
      </c>
      <c r="I1549">
        <v>7</v>
      </c>
      <c r="J1549">
        <v>2793</v>
      </c>
      <c r="K1549">
        <f t="shared" si="146"/>
        <v>2793</v>
      </c>
      <c r="L1549" t="s">
        <v>31</v>
      </c>
      <c r="M1549">
        <f t="shared" si="147"/>
        <v>2</v>
      </c>
      <c r="N1549" t="s">
        <v>21</v>
      </c>
      <c r="O1549" t="s">
        <v>22</v>
      </c>
      <c r="P1549" t="str">
        <f t="shared" si="148"/>
        <v>2</v>
      </c>
      <c r="Q1549" t="str">
        <f t="shared" si="149"/>
        <v>2000-2999</v>
      </c>
    </row>
    <row r="1550" spans="1:17">
      <c r="A1550">
        <v>1549</v>
      </c>
      <c r="B1550" s="17">
        <v>43014</v>
      </c>
      <c r="C1550" t="str">
        <f t="shared" si="144"/>
        <v>October</v>
      </c>
      <c r="D1550">
        <f t="shared" si="145"/>
        <v>2017</v>
      </c>
      <c r="E1550" t="s">
        <v>23</v>
      </c>
      <c r="F1550" t="s">
        <v>35</v>
      </c>
      <c r="G1550" t="s">
        <v>30</v>
      </c>
      <c r="H1550">
        <v>99</v>
      </c>
      <c r="I1550">
        <v>1</v>
      </c>
      <c r="J1550">
        <v>99</v>
      </c>
      <c r="K1550">
        <f t="shared" si="146"/>
        <v>99</v>
      </c>
      <c r="L1550" t="s">
        <v>31</v>
      </c>
      <c r="M1550">
        <f t="shared" si="147"/>
        <v>2</v>
      </c>
      <c r="N1550" t="s">
        <v>21</v>
      </c>
      <c r="O1550" t="s">
        <v>29</v>
      </c>
      <c r="P1550" t="str">
        <f t="shared" si="148"/>
        <v>3</v>
      </c>
      <c r="Q1550" t="str">
        <f t="shared" si="149"/>
        <v>&lt;1000</v>
      </c>
    </row>
    <row r="1551" spans="1:17">
      <c r="A1551">
        <v>1550</v>
      </c>
      <c r="B1551" s="17">
        <v>43014</v>
      </c>
      <c r="C1551" t="str">
        <f t="shared" si="144"/>
        <v>October</v>
      </c>
      <c r="D1551">
        <f t="shared" si="145"/>
        <v>2017</v>
      </c>
      <c r="E1551" t="s">
        <v>23</v>
      </c>
      <c r="F1551" t="s">
        <v>24</v>
      </c>
      <c r="G1551" t="s">
        <v>32</v>
      </c>
      <c r="H1551">
        <v>499</v>
      </c>
      <c r="I1551">
        <v>8</v>
      </c>
      <c r="J1551">
        <v>3992</v>
      </c>
      <c r="K1551">
        <f t="shared" si="146"/>
        <v>3992</v>
      </c>
      <c r="L1551" t="s">
        <v>20</v>
      </c>
      <c r="M1551">
        <f t="shared" si="147"/>
        <v>1</v>
      </c>
      <c r="N1551" t="s">
        <v>21</v>
      </c>
      <c r="O1551" t="s">
        <v>29</v>
      </c>
      <c r="P1551" t="str">
        <f t="shared" si="148"/>
        <v>3</v>
      </c>
      <c r="Q1551" t="str">
        <f t="shared" si="149"/>
        <v>3000-3999</v>
      </c>
    </row>
    <row r="1552" spans="1:17">
      <c r="A1552">
        <v>1551</v>
      </c>
      <c r="B1552" s="17">
        <v>43015</v>
      </c>
      <c r="C1552" t="str">
        <f t="shared" si="144"/>
        <v>October</v>
      </c>
      <c r="D1552">
        <f t="shared" si="145"/>
        <v>2017</v>
      </c>
      <c r="E1552" t="s">
        <v>23</v>
      </c>
      <c r="F1552" t="s">
        <v>35</v>
      </c>
      <c r="G1552" t="s">
        <v>32</v>
      </c>
      <c r="H1552">
        <v>499</v>
      </c>
      <c r="I1552">
        <v>4</v>
      </c>
      <c r="J1552">
        <v>1996</v>
      </c>
      <c r="K1552">
        <f t="shared" si="146"/>
        <v>1996</v>
      </c>
      <c r="L1552" t="s">
        <v>31</v>
      </c>
      <c r="M1552">
        <f t="shared" si="147"/>
        <v>2</v>
      </c>
      <c r="N1552" t="s">
        <v>21</v>
      </c>
      <c r="O1552" t="s">
        <v>38</v>
      </c>
      <c r="P1552" t="str">
        <f t="shared" si="148"/>
        <v>5</v>
      </c>
      <c r="Q1552" t="str">
        <f t="shared" si="149"/>
        <v>1000-1999</v>
      </c>
    </row>
    <row r="1553" spans="1:17">
      <c r="A1553">
        <v>1552</v>
      </c>
      <c r="B1553" s="17">
        <v>43015</v>
      </c>
      <c r="C1553" t="str">
        <f t="shared" si="144"/>
        <v>October</v>
      </c>
      <c r="D1553">
        <f t="shared" si="145"/>
        <v>2017</v>
      </c>
      <c r="E1553" t="s">
        <v>23</v>
      </c>
      <c r="F1553" t="s">
        <v>24</v>
      </c>
      <c r="G1553" t="s">
        <v>25</v>
      </c>
      <c r="H1553">
        <v>299</v>
      </c>
      <c r="I1553">
        <v>5</v>
      </c>
      <c r="J1553">
        <v>1495</v>
      </c>
      <c r="K1553">
        <f t="shared" si="146"/>
        <v>1495</v>
      </c>
      <c r="L1553" t="s">
        <v>31</v>
      </c>
      <c r="M1553">
        <f t="shared" si="147"/>
        <v>2</v>
      </c>
      <c r="N1553" t="s">
        <v>21</v>
      </c>
      <c r="O1553" t="s">
        <v>22</v>
      </c>
      <c r="P1553" t="str">
        <f t="shared" si="148"/>
        <v>2</v>
      </c>
      <c r="Q1553" t="str">
        <f t="shared" si="149"/>
        <v>1000-1999</v>
      </c>
    </row>
    <row r="1554" spans="1:17">
      <c r="A1554">
        <v>1553</v>
      </c>
      <c r="B1554" s="17">
        <v>43015</v>
      </c>
      <c r="C1554" t="str">
        <f t="shared" si="144"/>
        <v>October</v>
      </c>
      <c r="D1554">
        <f t="shared" si="145"/>
        <v>2017</v>
      </c>
      <c r="E1554" t="s">
        <v>27</v>
      </c>
      <c r="F1554" t="s">
        <v>18</v>
      </c>
      <c r="G1554" t="s">
        <v>37</v>
      </c>
      <c r="H1554">
        <v>399</v>
      </c>
      <c r="I1554">
        <v>3</v>
      </c>
      <c r="J1554">
        <v>1197</v>
      </c>
      <c r="K1554">
        <f t="shared" si="146"/>
        <v>1197</v>
      </c>
      <c r="L1554" t="s">
        <v>20</v>
      </c>
      <c r="M1554">
        <f t="shared" si="147"/>
        <v>1</v>
      </c>
      <c r="N1554" t="s">
        <v>21</v>
      </c>
      <c r="O1554" t="s">
        <v>36</v>
      </c>
      <c r="P1554" t="str">
        <f t="shared" si="148"/>
        <v>4</v>
      </c>
      <c r="Q1554" t="str">
        <f t="shared" si="149"/>
        <v>1000-1999</v>
      </c>
    </row>
    <row r="1555" spans="1:17">
      <c r="A1555">
        <v>1554</v>
      </c>
      <c r="B1555" s="17">
        <v>43015</v>
      </c>
      <c r="C1555" t="str">
        <f t="shared" si="144"/>
        <v>October</v>
      </c>
      <c r="D1555">
        <f t="shared" si="145"/>
        <v>2017</v>
      </c>
      <c r="E1555" t="s">
        <v>23</v>
      </c>
      <c r="F1555" t="s">
        <v>24</v>
      </c>
      <c r="G1555" t="s">
        <v>30</v>
      </c>
      <c r="H1555">
        <v>99</v>
      </c>
      <c r="I1555">
        <v>4</v>
      </c>
      <c r="J1555">
        <v>396</v>
      </c>
      <c r="K1555">
        <f t="shared" si="146"/>
        <v>396</v>
      </c>
      <c r="L1555" t="s">
        <v>20</v>
      </c>
      <c r="M1555">
        <f t="shared" si="147"/>
        <v>1</v>
      </c>
      <c r="N1555" t="s">
        <v>21</v>
      </c>
      <c r="O1555" t="s">
        <v>22</v>
      </c>
      <c r="P1555" t="str">
        <f t="shared" si="148"/>
        <v>2</v>
      </c>
      <c r="Q1555" t="str">
        <f t="shared" si="149"/>
        <v>&lt;1000</v>
      </c>
    </row>
    <row r="1556" spans="1:17">
      <c r="A1556">
        <v>1555</v>
      </c>
      <c r="B1556" s="17">
        <v>43015</v>
      </c>
      <c r="C1556" t="str">
        <f t="shared" si="144"/>
        <v>October</v>
      </c>
      <c r="D1556">
        <f t="shared" si="145"/>
        <v>2017</v>
      </c>
      <c r="E1556" t="s">
        <v>27</v>
      </c>
      <c r="F1556" t="s">
        <v>40</v>
      </c>
      <c r="G1556" t="s">
        <v>25</v>
      </c>
      <c r="H1556">
        <v>299</v>
      </c>
      <c r="I1556">
        <v>8</v>
      </c>
      <c r="J1556">
        <v>2392</v>
      </c>
      <c r="K1556">
        <f t="shared" si="146"/>
        <v>2392</v>
      </c>
      <c r="L1556" t="s">
        <v>31</v>
      </c>
      <c r="M1556">
        <f t="shared" si="147"/>
        <v>2</v>
      </c>
      <c r="N1556" t="s">
        <v>21</v>
      </c>
      <c r="O1556" t="s">
        <v>29</v>
      </c>
      <c r="P1556" t="str">
        <f t="shared" si="148"/>
        <v>3</v>
      </c>
      <c r="Q1556" t="str">
        <f t="shared" si="149"/>
        <v>2000-2999</v>
      </c>
    </row>
    <row r="1557" spans="1:17">
      <c r="A1557">
        <v>1556</v>
      </c>
      <c r="B1557" s="17">
        <v>43015</v>
      </c>
      <c r="C1557" t="str">
        <f t="shared" si="144"/>
        <v>October</v>
      </c>
      <c r="D1557">
        <f t="shared" si="145"/>
        <v>2017</v>
      </c>
      <c r="E1557" t="s">
        <v>17</v>
      </c>
      <c r="F1557" t="s">
        <v>33</v>
      </c>
      <c r="G1557" t="s">
        <v>32</v>
      </c>
      <c r="H1557">
        <v>499</v>
      </c>
      <c r="I1557">
        <v>8</v>
      </c>
      <c r="J1557">
        <v>3992</v>
      </c>
      <c r="K1557">
        <f t="shared" si="146"/>
        <v>3992</v>
      </c>
      <c r="L1557" t="s">
        <v>20</v>
      </c>
      <c r="M1557">
        <f t="shared" si="147"/>
        <v>1</v>
      </c>
      <c r="N1557" t="s">
        <v>21</v>
      </c>
      <c r="O1557" t="s">
        <v>38</v>
      </c>
      <c r="P1557" t="str">
        <f t="shared" si="148"/>
        <v>5</v>
      </c>
      <c r="Q1557" t="str">
        <f t="shared" si="149"/>
        <v>3000-3999</v>
      </c>
    </row>
    <row r="1558" spans="1:17">
      <c r="A1558">
        <v>1557</v>
      </c>
      <c r="B1558" s="17">
        <v>43016</v>
      </c>
      <c r="C1558" t="str">
        <f t="shared" si="144"/>
        <v>October</v>
      </c>
      <c r="D1558">
        <f t="shared" si="145"/>
        <v>2017</v>
      </c>
      <c r="E1558" t="s">
        <v>17</v>
      </c>
      <c r="F1558" t="s">
        <v>24</v>
      </c>
      <c r="G1558" t="s">
        <v>30</v>
      </c>
      <c r="H1558">
        <v>99</v>
      </c>
      <c r="I1558">
        <v>2</v>
      </c>
      <c r="J1558">
        <v>198</v>
      </c>
      <c r="K1558">
        <f t="shared" si="146"/>
        <v>198</v>
      </c>
      <c r="L1558" t="s">
        <v>20</v>
      </c>
      <c r="M1558">
        <f t="shared" si="147"/>
        <v>1</v>
      </c>
      <c r="N1558" t="s">
        <v>21</v>
      </c>
      <c r="O1558" t="s">
        <v>29</v>
      </c>
      <c r="P1558" t="str">
        <f t="shared" si="148"/>
        <v>3</v>
      </c>
      <c r="Q1558" t="str">
        <f t="shared" si="149"/>
        <v>&lt;1000</v>
      </c>
    </row>
    <row r="1559" spans="1:17">
      <c r="A1559">
        <v>1558</v>
      </c>
      <c r="B1559" s="17">
        <v>43016</v>
      </c>
      <c r="C1559" t="str">
        <f t="shared" si="144"/>
        <v>October</v>
      </c>
      <c r="D1559">
        <f t="shared" si="145"/>
        <v>2017</v>
      </c>
      <c r="E1559" t="s">
        <v>17</v>
      </c>
      <c r="F1559" t="s">
        <v>28</v>
      </c>
      <c r="G1559" t="s">
        <v>30</v>
      </c>
      <c r="H1559">
        <v>99</v>
      </c>
      <c r="I1559">
        <v>10</v>
      </c>
      <c r="J1559">
        <v>990</v>
      </c>
      <c r="K1559">
        <f t="shared" si="146"/>
        <v>990</v>
      </c>
      <c r="L1559" t="s">
        <v>20</v>
      </c>
      <c r="M1559">
        <f t="shared" si="147"/>
        <v>1</v>
      </c>
      <c r="N1559" t="s">
        <v>21</v>
      </c>
      <c r="O1559" t="s">
        <v>38</v>
      </c>
      <c r="P1559" t="str">
        <f t="shared" si="148"/>
        <v>5</v>
      </c>
      <c r="Q1559" t="str">
        <f t="shared" si="149"/>
        <v>&lt;1000</v>
      </c>
    </row>
    <row r="1560" spans="1:17">
      <c r="A1560">
        <v>1559</v>
      </c>
      <c r="B1560" s="17">
        <v>43017</v>
      </c>
      <c r="C1560" t="str">
        <f t="shared" si="144"/>
        <v>October</v>
      </c>
      <c r="D1560">
        <f t="shared" si="145"/>
        <v>2017</v>
      </c>
      <c r="E1560" t="s">
        <v>23</v>
      </c>
      <c r="F1560" t="s">
        <v>39</v>
      </c>
      <c r="G1560" t="s">
        <v>19</v>
      </c>
      <c r="H1560">
        <v>199</v>
      </c>
      <c r="I1560">
        <v>9</v>
      </c>
      <c r="J1560">
        <v>1791</v>
      </c>
      <c r="K1560">
        <f t="shared" si="146"/>
        <v>1791</v>
      </c>
      <c r="L1560" t="s">
        <v>20</v>
      </c>
      <c r="M1560">
        <f t="shared" si="147"/>
        <v>1</v>
      </c>
      <c r="N1560" t="s">
        <v>21</v>
      </c>
      <c r="O1560" t="s">
        <v>22</v>
      </c>
      <c r="P1560" t="str">
        <f t="shared" si="148"/>
        <v>2</v>
      </c>
      <c r="Q1560" t="str">
        <f t="shared" si="149"/>
        <v>1000-1999</v>
      </c>
    </row>
    <row r="1561" spans="1:17">
      <c r="A1561">
        <v>1560</v>
      </c>
      <c r="B1561" s="17">
        <v>43017</v>
      </c>
      <c r="C1561" t="str">
        <f t="shared" si="144"/>
        <v>October</v>
      </c>
      <c r="D1561">
        <f t="shared" si="145"/>
        <v>2017</v>
      </c>
      <c r="E1561" t="s">
        <v>27</v>
      </c>
      <c r="F1561" t="s">
        <v>39</v>
      </c>
      <c r="G1561" t="s">
        <v>25</v>
      </c>
      <c r="H1561">
        <v>299</v>
      </c>
      <c r="I1561">
        <v>7</v>
      </c>
      <c r="J1561">
        <v>2093</v>
      </c>
      <c r="K1561">
        <f t="shared" si="146"/>
        <v>2093</v>
      </c>
      <c r="L1561" t="s">
        <v>31</v>
      </c>
      <c r="M1561">
        <f t="shared" si="147"/>
        <v>2</v>
      </c>
      <c r="N1561" t="s">
        <v>21</v>
      </c>
      <c r="O1561" t="s">
        <v>36</v>
      </c>
      <c r="P1561" t="str">
        <f t="shared" si="148"/>
        <v>4</v>
      </c>
      <c r="Q1561" t="str">
        <f t="shared" si="149"/>
        <v>2000-2999</v>
      </c>
    </row>
    <row r="1562" spans="1:17">
      <c r="A1562">
        <v>1561</v>
      </c>
      <c r="B1562" s="17">
        <v>43017</v>
      </c>
      <c r="C1562" t="str">
        <f t="shared" si="144"/>
        <v>October</v>
      </c>
      <c r="D1562">
        <f t="shared" si="145"/>
        <v>2017</v>
      </c>
      <c r="E1562" t="s">
        <v>23</v>
      </c>
      <c r="F1562" t="s">
        <v>24</v>
      </c>
      <c r="G1562" t="s">
        <v>32</v>
      </c>
      <c r="H1562">
        <v>499</v>
      </c>
      <c r="I1562">
        <v>7</v>
      </c>
      <c r="J1562">
        <v>3493</v>
      </c>
      <c r="K1562">
        <f t="shared" si="146"/>
        <v>3493</v>
      </c>
      <c r="L1562" t="s">
        <v>20</v>
      </c>
      <c r="M1562">
        <f t="shared" si="147"/>
        <v>1</v>
      </c>
      <c r="N1562" t="s">
        <v>21</v>
      </c>
      <c r="O1562" t="s">
        <v>22</v>
      </c>
      <c r="P1562" t="str">
        <f t="shared" si="148"/>
        <v>2</v>
      </c>
      <c r="Q1562" t="str">
        <f t="shared" si="149"/>
        <v>3000-3999</v>
      </c>
    </row>
    <row r="1563" spans="1:17">
      <c r="A1563">
        <v>1562</v>
      </c>
      <c r="B1563" s="17">
        <v>43017</v>
      </c>
      <c r="C1563" t="str">
        <f t="shared" si="144"/>
        <v>October</v>
      </c>
      <c r="D1563">
        <f t="shared" si="145"/>
        <v>2017</v>
      </c>
      <c r="E1563" t="s">
        <v>27</v>
      </c>
      <c r="F1563" t="s">
        <v>33</v>
      </c>
      <c r="G1563" t="s">
        <v>32</v>
      </c>
      <c r="H1563">
        <v>499</v>
      </c>
      <c r="I1563">
        <v>6</v>
      </c>
      <c r="J1563">
        <v>2994</v>
      </c>
      <c r="K1563">
        <f t="shared" si="146"/>
        <v>2994</v>
      </c>
      <c r="L1563" t="s">
        <v>20</v>
      </c>
      <c r="M1563">
        <f t="shared" si="147"/>
        <v>1</v>
      </c>
      <c r="N1563" t="s">
        <v>21</v>
      </c>
      <c r="O1563" t="s">
        <v>38</v>
      </c>
      <c r="P1563" t="str">
        <f t="shared" si="148"/>
        <v>5</v>
      </c>
      <c r="Q1563" t="str">
        <f t="shared" si="149"/>
        <v>2000-2999</v>
      </c>
    </row>
    <row r="1564" spans="1:17">
      <c r="A1564">
        <v>1563</v>
      </c>
      <c r="B1564" s="17">
        <v>43018</v>
      </c>
      <c r="C1564" t="str">
        <f t="shared" si="144"/>
        <v>October</v>
      </c>
      <c r="D1564">
        <f t="shared" si="145"/>
        <v>2017</v>
      </c>
      <c r="E1564" t="s">
        <v>27</v>
      </c>
      <c r="F1564" t="s">
        <v>24</v>
      </c>
      <c r="G1564" t="s">
        <v>37</v>
      </c>
      <c r="H1564">
        <v>399</v>
      </c>
      <c r="I1564">
        <v>6</v>
      </c>
      <c r="J1564">
        <v>2394</v>
      </c>
      <c r="K1564">
        <f t="shared" si="146"/>
        <v>2394</v>
      </c>
      <c r="L1564" t="s">
        <v>31</v>
      </c>
      <c r="M1564">
        <f t="shared" si="147"/>
        <v>2</v>
      </c>
      <c r="N1564" t="s">
        <v>21</v>
      </c>
      <c r="O1564" t="s">
        <v>29</v>
      </c>
      <c r="P1564" t="str">
        <f t="shared" si="148"/>
        <v>3</v>
      </c>
      <c r="Q1564" t="str">
        <f t="shared" si="149"/>
        <v>2000-2999</v>
      </c>
    </row>
    <row r="1565" spans="1:17">
      <c r="A1565">
        <v>1564</v>
      </c>
      <c r="B1565" s="17">
        <v>43018</v>
      </c>
      <c r="C1565" t="str">
        <f t="shared" si="144"/>
        <v>October</v>
      </c>
      <c r="D1565">
        <f t="shared" si="145"/>
        <v>2017</v>
      </c>
      <c r="E1565" t="s">
        <v>17</v>
      </c>
      <c r="F1565" t="s">
        <v>28</v>
      </c>
      <c r="G1565" t="s">
        <v>37</v>
      </c>
      <c r="H1565">
        <v>399</v>
      </c>
      <c r="I1565">
        <v>10</v>
      </c>
      <c r="J1565">
        <v>3990</v>
      </c>
      <c r="K1565">
        <f t="shared" si="146"/>
        <v>3990</v>
      </c>
      <c r="L1565" t="s">
        <v>31</v>
      </c>
      <c r="M1565">
        <f t="shared" si="147"/>
        <v>2</v>
      </c>
      <c r="N1565" t="s">
        <v>21</v>
      </c>
      <c r="O1565" t="s">
        <v>29</v>
      </c>
      <c r="P1565" t="str">
        <f t="shared" si="148"/>
        <v>3</v>
      </c>
      <c r="Q1565" t="str">
        <f t="shared" si="149"/>
        <v>3000-3999</v>
      </c>
    </row>
    <row r="1566" spans="1:17">
      <c r="A1566">
        <v>1565</v>
      </c>
      <c r="B1566" s="17">
        <v>43018</v>
      </c>
      <c r="C1566" t="str">
        <f t="shared" si="144"/>
        <v>October</v>
      </c>
      <c r="D1566">
        <f t="shared" si="145"/>
        <v>2017</v>
      </c>
      <c r="E1566" t="s">
        <v>23</v>
      </c>
      <c r="F1566" t="s">
        <v>35</v>
      </c>
      <c r="G1566" t="s">
        <v>37</v>
      </c>
      <c r="H1566">
        <v>399</v>
      </c>
      <c r="I1566">
        <v>7</v>
      </c>
      <c r="J1566">
        <v>2793</v>
      </c>
      <c r="K1566">
        <f t="shared" si="146"/>
        <v>2793</v>
      </c>
      <c r="L1566" t="s">
        <v>31</v>
      </c>
      <c r="M1566">
        <f t="shared" si="147"/>
        <v>2</v>
      </c>
      <c r="N1566" t="s">
        <v>21</v>
      </c>
      <c r="O1566" t="s">
        <v>22</v>
      </c>
      <c r="P1566" t="str">
        <f t="shared" si="148"/>
        <v>2</v>
      </c>
      <c r="Q1566" t="str">
        <f t="shared" si="149"/>
        <v>2000-2999</v>
      </c>
    </row>
    <row r="1567" spans="1:17">
      <c r="A1567">
        <v>1566</v>
      </c>
      <c r="B1567" s="17">
        <v>43018</v>
      </c>
      <c r="C1567" t="str">
        <f t="shared" si="144"/>
        <v>October</v>
      </c>
      <c r="D1567">
        <f t="shared" si="145"/>
        <v>2017</v>
      </c>
      <c r="E1567" t="s">
        <v>23</v>
      </c>
      <c r="F1567" t="s">
        <v>24</v>
      </c>
      <c r="G1567" t="s">
        <v>37</v>
      </c>
      <c r="H1567">
        <v>399</v>
      </c>
      <c r="I1567">
        <v>1</v>
      </c>
      <c r="J1567">
        <v>399</v>
      </c>
      <c r="K1567">
        <f t="shared" si="146"/>
        <v>399</v>
      </c>
      <c r="L1567" t="s">
        <v>20</v>
      </c>
      <c r="M1567">
        <f t="shared" si="147"/>
        <v>1</v>
      </c>
      <c r="N1567" t="s">
        <v>21</v>
      </c>
      <c r="O1567" t="s">
        <v>38</v>
      </c>
      <c r="P1567" t="str">
        <f t="shared" si="148"/>
        <v>5</v>
      </c>
      <c r="Q1567" t="str">
        <f t="shared" si="149"/>
        <v>&lt;1000</v>
      </c>
    </row>
    <row r="1568" spans="1:17">
      <c r="A1568">
        <v>1567</v>
      </c>
      <c r="B1568" s="17">
        <v>43018</v>
      </c>
      <c r="C1568" t="str">
        <f t="shared" si="144"/>
        <v>October</v>
      </c>
      <c r="D1568">
        <f t="shared" si="145"/>
        <v>2017</v>
      </c>
      <c r="E1568" t="s">
        <v>27</v>
      </c>
      <c r="F1568" t="s">
        <v>35</v>
      </c>
      <c r="G1568" t="s">
        <v>37</v>
      </c>
      <c r="H1568">
        <v>399</v>
      </c>
      <c r="I1568">
        <v>7</v>
      </c>
      <c r="J1568">
        <v>2793</v>
      </c>
      <c r="K1568">
        <f t="shared" si="146"/>
        <v>2793</v>
      </c>
      <c r="L1568" t="s">
        <v>20</v>
      </c>
      <c r="M1568">
        <f t="shared" si="147"/>
        <v>1</v>
      </c>
      <c r="N1568" t="s">
        <v>34</v>
      </c>
      <c r="O1568" t="s">
        <v>36</v>
      </c>
      <c r="P1568" t="str">
        <f t="shared" si="148"/>
        <v>4</v>
      </c>
      <c r="Q1568" t="str">
        <f t="shared" si="149"/>
        <v>2000-2999</v>
      </c>
    </row>
    <row r="1569" spans="1:17">
      <c r="A1569">
        <v>1568</v>
      </c>
      <c r="B1569" s="17">
        <v>43018</v>
      </c>
      <c r="C1569" t="str">
        <f t="shared" si="144"/>
        <v>October</v>
      </c>
      <c r="D1569">
        <f t="shared" si="145"/>
        <v>2017</v>
      </c>
      <c r="E1569" t="s">
        <v>27</v>
      </c>
      <c r="F1569" t="s">
        <v>39</v>
      </c>
      <c r="G1569" t="s">
        <v>19</v>
      </c>
      <c r="H1569">
        <v>199</v>
      </c>
      <c r="I1569">
        <v>6</v>
      </c>
      <c r="J1569">
        <v>1194</v>
      </c>
      <c r="K1569">
        <f t="shared" si="146"/>
        <v>1194</v>
      </c>
      <c r="L1569" t="s">
        <v>20</v>
      </c>
      <c r="M1569">
        <f t="shared" si="147"/>
        <v>1</v>
      </c>
      <c r="N1569" t="s">
        <v>21</v>
      </c>
      <c r="O1569" t="s">
        <v>22</v>
      </c>
      <c r="P1569" t="str">
        <f t="shared" si="148"/>
        <v>2</v>
      </c>
      <c r="Q1569" t="str">
        <f t="shared" si="149"/>
        <v>1000-1999</v>
      </c>
    </row>
    <row r="1570" spans="1:17">
      <c r="A1570">
        <v>1569</v>
      </c>
      <c r="B1570" s="17">
        <v>43018</v>
      </c>
      <c r="C1570" t="str">
        <f t="shared" si="144"/>
        <v>October</v>
      </c>
      <c r="D1570">
        <f t="shared" si="145"/>
        <v>2017</v>
      </c>
      <c r="E1570" t="s">
        <v>17</v>
      </c>
      <c r="F1570" t="s">
        <v>35</v>
      </c>
      <c r="G1570" t="s">
        <v>25</v>
      </c>
      <c r="H1570">
        <v>299</v>
      </c>
      <c r="I1570">
        <v>2</v>
      </c>
      <c r="J1570">
        <v>598</v>
      </c>
      <c r="K1570">
        <f t="shared" si="146"/>
        <v>598</v>
      </c>
      <c r="L1570" t="s">
        <v>31</v>
      </c>
      <c r="M1570">
        <f t="shared" si="147"/>
        <v>2</v>
      </c>
      <c r="N1570" t="s">
        <v>21</v>
      </c>
      <c r="O1570" t="s">
        <v>22</v>
      </c>
      <c r="P1570" t="str">
        <f t="shared" si="148"/>
        <v>2</v>
      </c>
      <c r="Q1570" t="str">
        <f t="shared" si="149"/>
        <v>&lt;1000</v>
      </c>
    </row>
    <row r="1571" spans="1:17">
      <c r="A1571">
        <v>1570</v>
      </c>
      <c r="B1571" s="17">
        <v>43018</v>
      </c>
      <c r="C1571" t="str">
        <f t="shared" si="144"/>
        <v>October</v>
      </c>
      <c r="D1571">
        <f t="shared" si="145"/>
        <v>2017</v>
      </c>
      <c r="E1571" t="s">
        <v>17</v>
      </c>
      <c r="F1571" t="s">
        <v>18</v>
      </c>
      <c r="G1571" t="s">
        <v>19</v>
      </c>
      <c r="H1571">
        <v>199</v>
      </c>
      <c r="I1571">
        <v>3</v>
      </c>
      <c r="J1571">
        <v>597</v>
      </c>
      <c r="K1571">
        <f t="shared" si="146"/>
        <v>597</v>
      </c>
      <c r="L1571" t="s">
        <v>20</v>
      </c>
      <c r="M1571">
        <f t="shared" si="147"/>
        <v>1</v>
      </c>
      <c r="N1571" t="s">
        <v>21</v>
      </c>
      <c r="O1571" t="s">
        <v>22</v>
      </c>
      <c r="P1571" t="str">
        <f t="shared" si="148"/>
        <v>2</v>
      </c>
      <c r="Q1571" t="str">
        <f t="shared" si="149"/>
        <v>&lt;1000</v>
      </c>
    </row>
    <row r="1572" spans="1:17">
      <c r="A1572">
        <v>1571</v>
      </c>
      <c r="B1572" s="17">
        <v>43018</v>
      </c>
      <c r="C1572" t="str">
        <f t="shared" si="144"/>
        <v>October</v>
      </c>
      <c r="D1572">
        <f t="shared" si="145"/>
        <v>2017</v>
      </c>
      <c r="E1572" t="s">
        <v>27</v>
      </c>
      <c r="F1572" t="s">
        <v>18</v>
      </c>
      <c r="G1572" t="s">
        <v>30</v>
      </c>
      <c r="H1572">
        <v>99</v>
      </c>
      <c r="I1572">
        <v>2</v>
      </c>
      <c r="J1572">
        <v>198</v>
      </c>
      <c r="K1572">
        <f t="shared" si="146"/>
        <v>198</v>
      </c>
      <c r="L1572" t="s">
        <v>20</v>
      </c>
      <c r="M1572">
        <f t="shared" si="147"/>
        <v>1</v>
      </c>
      <c r="N1572" t="s">
        <v>21</v>
      </c>
      <c r="O1572" t="s">
        <v>36</v>
      </c>
      <c r="P1572" t="str">
        <f t="shared" si="148"/>
        <v>4</v>
      </c>
      <c r="Q1572" t="str">
        <f t="shared" si="149"/>
        <v>&lt;1000</v>
      </c>
    </row>
    <row r="1573" spans="1:17">
      <c r="A1573">
        <v>1572</v>
      </c>
      <c r="B1573" s="17">
        <v>43018</v>
      </c>
      <c r="C1573" t="str">
        <f t="shared" si="144"/>
        <v>October</v>
      </c>
      <c r="D1573">
        <f t="shared" si="145"/>
        <v>2017</v>
      </c>
      <c r="E1573" t="s">
        <v>27</v>
      </c>
      <c r="F1573" t="s">
        <v>28</v>
      </c>
      <c r="G1573" t="s">
        <v>25</v>
      </c>
      <c r="H1573">
        <v>299</v>
      </c>
      <c r="I1573">
        <v>4</v>
      </c>
      <c r="J1573">
        <v>1196</v>
      </c>
      <c r="K1573">
        <f t="shared" si="146"/>
        <v>1196</v>
      </c>
      <c r="L1573" t="s">
        <v>31</v>
      </c>
      <c r="M1573">
        <f t="shared" si="147"/>
        <v>2</v>
      </c>
      <c r="N1573" t="s">
        <v>21</v>
      </c>
      <c r="O1573" t="s">
        <v>29</v>
      </c>
      <c r="P1573" t="str">
        <f t="shared" si="148"/>
        <v>3</v>
      </c>
      <c r="Q1573" t="str">
        <f t="shared" si="149"/>
        <v>1000-1999</v>
      </c>
    </row>
    <row r="1574" spans="1:17">
      <c r="A1574">
        <v>1573</v>
      </c>
      <c r="B1574" s="17">
        <v>43018</v>
      </c>
      <c r="C1574" t="str">
        <f t="shared" si="144"/>
        <v>October</v>
      </c>
      <c r="D1574">
        <f t="shared" si="145"/>
        <v>2017</v>
      </c>
      <c r="E1574" t="s">
        <v>27</v>
      </c>
      <c r="F1574" t="s">
        <v>40</v>
      </c>
      <c r="G1574" t="s">
        <v>30</v>
      </c>
      <c r="H1574">
        <v>99</v>
      </c>
      <c r="I1574">
        <v>10</v>
      </c>
      <c r="J1574">
        <v>990</v>
      </c>
      <c r="K1574">
        <f t="shared" si="146"/>
        <v>990</v>
      </c>
      <c r="L1574" t="s">
        <v>20</v>
      </c>
      <c r="M1574">
        <f t="shared" si="147"/>
        <v>1</v>
      </c>
      <c r="N1574" t="s">
        <v>21</v>
      </c>
      <c r="O1574" t="s">
        <v>29</v>
      </c>
      <c r="P1574" t="str">
        <f t="shared" si="148"/>
        <v>3</v>
      </c>
      <c r="Q1574" t="str">
        <f t="shared" si="149"/>
        <v>&lt;1000</v>
      </c>
    </row>
    <row r="1575" spans="1:17">
      <c r="A1575">
        <v>1574</v>
      </c>
      <c r="B1575" s="17">
        <v>43018</v>
      </c>
      <c r="C1575" t="str">
        <f t="shared" si="144"/>
        <v>October</v>
      </c>
      <c r="D1575">
        <f t="shared" si="145"/>
        <v>2017</v>
      </c>
      <c r="E1575" t="s">
        <v>17</v>
      </c>
      <c r="F1575" t="s">
        <v>28</v>
      </c>
      <c r="G1575" t="s">
        <v>32</v>
      </c>
      <c r="H1575">
        <v>499</v>
      </c>
      <c r="I1575">
        <v>3</v>
      </c>
      <c r="J1575">
        <v>1497</v>
      </c>
      <c r="K1575">
        <f t="shared" si="146"/>
        <v>1497</v>
      </c>
      <c r="L1575" t="s">
        <v>20</v>
      </c>
      <c r="M1575">
        <f t="shared" si="147"/>
        <v>1</v>
      </c>
      <c r="N1575" t="s">
        <v>21</v>
      </c>
      <c r="O1575" t="s">
        <v>29</v>
      </c>
      <c r="P1575" t="str">
        <f t="shared" si="148"/>
        <v>3</v>
      </c>
      <c r="Q1575" t="str">
        <f t="shared" si="149"/>
        <v>1000-1999</v>
      </c>
    </row>
    <row r="1576" spans="1:17">
      <c r="A1576">
        <v>1575</v>
      </c>
      <c r="B1576" s="17">
        <v>43018</v>
      </c>
      <c r="C1576" t="str">
        <f t="shared" si="144"/>
        <v>October</v>
      </c>
      <c r="D1576">
        <f t="shared" si="145"/>
        <v>2017</v>
      </c>
      <c r="E1576" t="s">
        <v>17</v>
      </c>
      <c r="F1576" t="s">
        <v>40</v>
      </c>
      <c r="G1576" t="s">
        <v>37</v>
      </c>
      <c r="H1576">
        <v>399</v>
      </c>
      <c r="I1576">
        <v>10</v>
      </c>
      <c r="J1576">
        <v>3990</v>
      </c>
      <c r="K1576">
        <f t="shared" si="146"/>
        <v>3990</v>
      </c>
      <c r="L1576" t="s">
        <v>20</v>
      </c>
      <c r="M1576">
        <f t="shared" si="147"/>
        <v>1</v>
      </c>
      <c r="N1576" t="s">
        <v>21</v>
      </c>
      <c r="O1576" t="s">
        <v>38</v>
      </c>
      <c r="P1576" t="str">
        <f t="shared" si="148"/>
        <v>5</v>
      </c>
      <c r="Q1576" t="str">
        <f t="shared" si="149"/>
        <v>3000-3999</v>
      </c>
    </row>
    <row r="1577" spans="1:17">
      <c r="A1577">
        <v>1576</v>
      </c>
      <c r="B1577" s="17">
        <v>43019</v>
      </c>
      <c r="C1577" t="str">
        <f t="shared" si="144"/>
        <v>October</v>
      </c>
      <c r="D1577">
        <f t="shared" si="145"/>
        <v>2017</v>
      </c>
      <c r="E1577" t="s">
        <v>23</v>
      </c>
      <c r="F1577" t="s">
        <v>18</v>
      </c>
      <c r="G1577" t="s">
        <v>37</v>
      </c>
      <c r="H1577">
        <v>399</v>
      </c>
      <c r="I1577">
        <v>4</v>
      </c>
      <c r="J1577">
        <v>1596</v>
      </c>
      <c r="K1577">
        <f t="shared" si="146"/>
        <v>1596</v>
      </c>
      <c r="L1577" t="s">
        <v>20</v>
      </c>
      <c r="M1577">
        <f t="shared" si="147"/>
        <v>1</v>
      </c>
      <c r="N1577" t="s">
        <v>21</v>
      </c>
      <c r="O1577" t="s">
        <v>36</v>
      </c>
      <c r="P1577" t="str">
        <f t="shared" si="148"/>
        <v>4</v>
      </c>
      <c r="Q1577" t="str">
        <f t="shared" si="149"/>
        <v>1000-1999</v>
      </c>
    </row>
    <row r="1578" spans="1:17">
      <c r="A1578">
        <v>1577</v>
      </c>
      <c r="B1578" s="17">
        <v>43019</v>
      </c>
      <c r="C1578" t="str">
        <f t="shared" si="144"/>
        <v>October</v>
      </c>
      <c r="D1578">
        <f t="shared" si="145"/>
        <v>2017</v>
      </c>
      <c r="E1578" t="s">
        <v>23</v>
      </c>
      <c r="F1578" t="s">
        <v>18</v>
      </c>
      <c r="G1578" t="s">
        <v>25</v>
      </c>
      <c r="H1578">
        <v>299</v>
      </c>
      <c r="I1578">
        <v>1</v>
      </c>
      <c r="J1578">
        <v>299</v>
      </c>
      <c r="K1578">
        <f t="shared" si="146"/>
        <v>299</v>
      </c>
      <c r="L1578" t="s">
        <v>20</v>
      </c>
      <c r="M1578">
        <f t="shared" si="147"/>
        <v>1</v>
      </c>
      <c r="N1578" t="s">
        <v>21</v>
      </c>
      <c r="O1578" t="s">
        <v>29</v>
      </c>
      <c r="P1578" t="str">
        <f t="shared" si="148"/>
        <v>3</v>
      </c>
      <c r="Q1578" t="str">
        <f t="shared" si="149"/>
        <v>&lt;1000</v>
      </c>
    </row>
    <row r="1579" spans="1:17">
      <c r="A1579">
        <v>1578</v>
      </c>
      <c r="B1579" s="17">
        <v>43020</v>
      </c>
      <c r="C1579" t="str">
        <f t="shared" si="144"/>
        <v>October</v>
      </c>
      <c r="D1579">
        <f t="shared" si="145"/>
        <v>2017</v>
      </c>
      <c r="E1579" t="s">
        <v>23</v>
      </c>
      <c r="F1579" t="s">
        <v>33</v>
      </c>
      <c r="G1579" t="s">
        <v>25</v>
      </c>
      <c r="H1579">
        <v>299</v>
      </c>
      <c r="I1579">
        <v>8</v>
      </c>
      <c r="J1579">
        <v>2392</v>
      </c>
      <c r="K1579">
        <f t="shared" si="146"/>
        <v>2392</v>
      </c>
      <c r="L1579" t="s">
        <v>20</v>
      </c>
      <c r="M1579">
        <f t="shared" si="147"/>
        <v>1</v>
      </c>
      <c r="N1579" t="s">
        <v>21</v>
      </c>
      <c r="O1579" t="s">
        <v>36</v>
      </c>
      <c r="P1579" t="str">
        <f t="shared" si="148"/>
        <v>4</v>
      </c>
      <c r="Q1579" t="str">
        <f t="shared" si="149"/>
        <v>2000-2999</v>
      </c>
    </row>
    <row r="1580" spans="1:17">
      <c r="A1580">
        <v>1579</v>
      </c>
      <c r="B1580" s="17">
        <v>43020</v>
      </c>
      <c r="C1580" t="str">
        <f t="shared" si="144"/>
        <v>October</v>
      </c>
      <c r="D1580">
        <f t="shared" si="145"/>
        <v>2017</v>
      </c>
      <c r="E1580" t="s">
        <v>23</v>
      </c>
      <c r="F1580" t="s">
        <v>18</v>
      </c>
      <c r="G1580" t="s">
        <v>37</v>
      </c>
      <c r="H1580">
        <v>399</v>
      </c>
      <c r="I1580">
        <v>10</v>
      </c>
      <c r="J1580">
        <v>3990</v>
      </c>
      <c r="K1580">
        <f t="shared" si="146"/>
        <v>3990</v>
      </c>
      <c r="L1580" t="s">
        <v>20</v>
      </c>
      <c r="M1580">
        <f t="shared" si="147"/>
        <v>1</v>
      </c>
      <c r="N1580" t="s">
        <v>21</v>
      </c>
      <c r="O1580" t="s">
        <v>29</v>
      </c>
      <c r="P1580" t="str">
        <f t="shared" si="148"/>
        <v>3</v>
      </c>
      <c r="Q1580" t="str">
        <f t="shared" si="149"/>
        <v>3000-3999</v>
      </c>
    </row>
    <row r="1581" spans="1:17">
      <c r="A1581">
        <v>1580</v>
      </c>
      <c r="B1581" s="17">
        <v>43020</v>
      </c>
      <c r="C1581" t="str">
        <f t="shared" si="144"/>
        <v>October</v>
      </c>
      <c r="D1581">
        <f t="shared" si="145"/>
        <v>2017</v>
      </c>
      <c r="E1581" t="s">
        <v>17</v>
      </c>
      <c r="F1581" t="s">
        <v>39</v>
      </c>
      <c r="G1581" t="s">
        <v>25</v>
      </c>
      <c r="H1581">
        <v>299</v>
      </c>
      <c r="I1581">
        <v>5</v>
      </c>
      <c r="J1581">
        <v>1495</v>
      </c>
      <c r="K1581">
        <f t="shared" si="146"/>
        <v>1495</v>
      </c>
      <c r="L1581" t="s">
        <v>20</v>
      </c>
      <c r="M1581">
        <f t="shared" si="147"/>
        <v>1</v>
      </c>
      <c r="N1581" t="s">
        <v>21</v>
      </c>
      <c r="O1581" t="s">
        <v>29</v>
      </c>
      <c r="P1581" t="str">
        <f t="shared" si="148"/>
        <v>3</v>
      </c>
      <c r="Q1581" t="str">
        <f t="shared" si="149"/>
        <v>1000-1999</v>
      </c>
    </row>
    <row r="1582" spans="1:17">
      <c r="A1582">
        <v>1581</v>
      </c>
      <c r="B1582" s="17">
        <v>43020</v>
      </c>
      <c r="C1582" t="str">
        <f t="shared" si="144"/>
        <v>October</v>
      </c>
      <c r="D1582">
        <f t="shared" si="145"/>
        <v>2017</v>
      </c>
      <c r="E1582" t="s">
        <v>27</v>
      </c>
      <c r="F1582" t="s">
        <v>33</v>
      </c>
      <c r="G1582" t="s">
        <v>37</v>
      </c>
      <c r="H1582">
        <v>399</v>
      </c>
      <c r="I1582">
        <v>3</v>
      </c>
      <c r="J1582">
        <v>1197</v>
      </c>
      <c r="K1582">
        <f t="shared" si="146"/>
        <v>1197</v>
      </c>
      <c r="L1582" t="s">
        <v>20</v>
      </c>
      <c r="M1582">
        <f t="shared" si="147"/>
        <v>1</v>
      </c>
      <c r="N1582" t="s">
        <v>21</v>
      </c>
      <c r="O1582" t="s">
        <v>36</v>
      </c>
      <c r="P1582" t="str">
        <f t="shared" si="148"/>
        <v>4</v>
      </c>
      <c r="Q1582" t="str">
        <f t="shared" si="149"/>
        <v>1000-1999</v>
      </c>
    </row>
    <row r="1583" spans="1:17">
      <c r="A1583">
        <v>1582</v>
      </c>
      <c r="B1583" s="17">
        <v>43020</v>
      </c>
      <c r="C1583" t="str">
        <f t="shared" si="144"/>
        <v>October</v>
      </c>
      <c r="D1583">
        <f t="shared" si="145"/>
        <v>2017</v>
      </c>
      <c r="E1583" t="s">
        <v>17</v>
      </c>
      <c r="F1583" t="s">
        <v>18</v>
      </c>
      <c r="G1583" t="s">
        <v>25</v>
      </c>
      <c r="H1583">
        <v>299</v>
      </c>
      <c r="I1583">
        <v>8</v>
      </c>
      <c r="J1583">
        <v>2392</v>
      </c>
      <c r="K1583">
        <f t="shared" si="146"/>
        <v>2392</v>
      </c>
      <c r="L1583" t="s">
        <v>20</v>
      </c>
      <c r="M1583">
        <f t="shared" si="147"/>
        <v>1</v>
      </c>
      <c r="N1583" t="s">
        <v>34</v>
      </c>
      <c r="O1583" t="s">
        <v>38</v>
      </c>
      <c r="P1583" t="str">
        <f t="shared" si="148"/>
        <v>5</v>
      </c>
      <c r="Q1583" t="str">
        <f t="shared" si="149"/>
        <v>2000-2999</v>
      </c>
    </row>
    <row r="1584" spans="1:17">
      <c r="A1584">
        <v>1583</v>
      </c>
      <c r="B1584" s="17">
        <v>43020</v>
      </c>
      <c r="C1584" t="str">
        <f t="shared" si="144"/>
        <v>October</v>
      </c>
      <c r="D1584">
        <f t="shared" si="145"/>
        <v>2017</v>
      </c>
      <c r="E1584" t="s">
        <v>23</v>
      </c>
      <c r="F1584" t="s">
        <v>39</v>
      </c>
      <c r="G1584" t="s">
        <v>30</v>
      </c>
      <c r="H1584">
        <v>99</v>
      </c>
      <c r="I1584">
        <v>2</v>
      </c>
      <c r="J1584">
        <v>198</v>
      </c>
      <c r="K1584">
        <f t="shared" si="146"/>
        <v>198</v>
      </c>
      <c r="L1584" t="s">
        <v>31</v>
      </c>
      <c r="M1584">
        <f t="shared" si="147"/>
        <v>2</v>
      </c>
      <c r="N1584" t="s">
        <v>21</v>
      </c>
      <c r="O1584" t="s">
        <v>22</v>
      </c>
      <c r="P1584" t="str">
        <f t="shared" si="148"/>
        <v>2</v>
      </c>
      <c r="Q1584" t="str">
        <f t="shared" si="149"/>
        <v>&lt;1000</v>
      </c>
    </row>
    <row r="1585" spans="1:17">
      <c r="A1585">
        <v>1584</v>
      </c>
      <c r="B1585" s="17">
        <v>43020</v>
      </c>
      <c r="C1585" t="str">
        <f t="shared" si="144"/>
        <v>October</v>
      </c>
      <c r="D1585">
        <f t="shared" si="145"/>
        <v>2017</v>
      </c>
      <c r="E1585" t="s">
        <v>17</v>
      </c>
      <c r="F1585" t="s">
        <v>28</v>
      </c>
      <c r="G1585" t="s">
        <v>37</v>
      </c>
      <c r="H1585">
        <v>399</v>
      </c>
      <c r="I1585">
        <v>5</v>
      </c>
      <c r="J1585">
        <v>1995</v>
      </c>
      <c r="K1585">
        <f t="shared" si="146"/>
        <v>1995</v>
      </c>
      <c r="L1585" t="s">
        <v>20</v>
      </c>
      <c r="M1585">
        <f t="shared" si="147"/>
        <v>1</v>
      </c>
      <c r="N1585" t="s">
        <v>21</v>
      </c>
      <c r="O1585" t="s">
        <v>29</v>
      </c>
      <c r="P1585" t="str">
        <f t="shared" si="148"/>
        <v>3</v>
      </c>
      <c r="Q1585" t="str">
        <f t="shared" si="149"/>
        <v>1000-1999</v>
      </c>
    </row>
    <row r="1586" spans="1:17">
      <c r="A1586">
        <v>1585</v>
      </c>
      <c r="B1586" s="17">
        <v>43021</v>
      </c>
      <c r="C1586" t="str">
        <f t="shared" si="144"/>
        <v>October</v>
      </c>
      <c r="D1586">
        <f t="shared" si="145"/>
        <v>2017</v>
      </c>
      <c r="E1586" t="s">
        <v>17</v>
      </c>
      <c r="F1586" t="s">
        <v>39</v>
      </c>
      <c r="G1586" t="s">
        <v>32</v>
      </c>
      <c r="H1586">
        <v>499</v>
      </c>
      <c r="I1586">
        <v>5</v>
      </c>
      <c r="J1586">
        <v>2495</v>
      </c>
      <c r="K1586">
        <f t="shared" si="146"/>
        <v>2495</v>
      </c>
      <c r="L1586" t="s">
        <v>31</v>
      </c>
      <c r="M1586">
        <f t="shared" si="147"/>
        <v>2</v>
      </c>
      <c r="N1586" t="s">
        <v>21</v>
      </c>
      <c r="O1586" t="s">
        <v>36</v>
      </c>
      <c r="P1586" t="str">
        <f t="shared" si="148"/>
        <v>4</v>
      </c>
      <c r="Q1586" t="str">
        <f t="shared" si="149"/>
        <v>2000-2999</v>
      </c>
    </row>
    <row r="1587" spans="1:17">
      <c r="A1587">
        <v>1586</v>
      </c>
      <c r="B1587" s="17">
        <v>43022</v>
      </c>
      <c r="C1587" t="str">
        <f t="shared" si="144"/>
        <v>October</v>
      </c>
      <c r="D1587">
        <f t="shared" si="145"/>
        <v>2017</v>
      </c>
      <c r="E1587" t="s">
        <v>23</v>
      </c>
      <c r="F1587" t="s">
        <v>39</v>
      </c>
      <c r="G1587" t="s">
        <v>32</v>
      </c>
      <c r="H1587">
        <v>499</v>
      </c>
      <c r="I1587">
        <v>2</v>
      </c>
      <c r="J1587">
        <v>998</v>
      </c>
      <c r="K1587">
        <f t="shared" si="146"/>
        <v>998</v>
      </c>
      <c r="L1587" t="s">
        <v>20</v>
      </c>
      <c r="M1587">
        <f t="shared" si="147"/>
        <v>1</v>
      </c>
      <c r="N1587" t="s">
        <v>21</v>
      </c>
      <c r="O1587" t="s">
        <v>29</v>
      </c>
      <c r="P1587" t="str">
        <f t="shared" si="148"/>
        <v>3</v>
      </c>
      <c r="Q1587" t="str">
        <f t="shared" si="149"/>
        <v>&lt;1000</v>
      </c>
    </row>
    <row r="1588" spans="1:17">
      <c r="A1588">
        <v>1587</v>
      </c>
      <c r="B1588" s="17">
        <v>43022</v>
      </c>
      <c r="C1588" t="str">
        <f t="shared" si="144"/>
        <v>October</v>
      </c>
      <c r="D1588">
        <f t="shared" si="145"/>
        <v>2017</v>
      </c>
      <c r="E1588" t="s">
        <v>27</v>
      </c>
      <c r="F1588" t="s">
        <v>33</v>
      </c>
      <c r="G1588" t="s">
        <v>19</v>
      </c>
      <c r="H1588">
        <v>199</v>
      </c>
      <c r="I1588">
        <v>3</v>
      </c>
      <c r="J1588">
        <v>597</v>
      </c>
      <c r="K1588">
        <f t="shared" si="146"/>
        <v>597</v>
      </c>
      <c r="L1588" t="s">
        <v>31</v>
      </c>
      <c r="M1588">
        <f t="shared" si="147"/>
        <v>2</v>
      </c>
      <c r="N1588" t="s">
        <v>21</v>
      </c>
      <c r="O1588" t="s">
        <v>22</v>
      </c>
      <c r="P1588" t="str">
        <f t="shared" si="148"/>
        <v>2</v>
      </c>
      <c r="Q1588" t="str">
        <f t="shared" si="149"/>
        <v>&lt;1000</v>
      </c>
    </row>
    <row r="1589" spans="1:17">
      <c r="A1589">
        <v>1588</v>
      </c>
      <c r="B1589" s="17">
        <v>43022</v>
      </c>
      <c r="C1589" t="str">
        <f t="shared" si="144"/>
        <v>October</v>
      </c>
      <c r="D1589">
        <f t="shared" si="145"/>
        <v>2017</v>
      </c>
      <c r="E1589" t="s">
        <v>23</v>
      </c>
      <c r="F1589" t="s">
        <v>40</v>
      </c>
      <c r="G1589" t="s">
        <v>30</v>
      </c>
      <c r="H1589">
        <v>99</v>
      </c>
      <c r="I1589">
        <v>3</v>
      </c>
      <c r="J1589">
        <v>297</v>
      </c>
      <c r="K1589">
        <f t="shared" si="146"/>
        <v>297</v>
      </c>
      <c r="L1589" t="s">
        <v>20</v>
      </c>
      <c r="M1589">
        <f t="shared" si="147"/>
        <v>1</v>
      </c>
      <c r="N1589" t="s">
        <v>21</v>
      </c>
      <c r="O1589" t="s">
        <v>36</v>
      </c>
      <c r="P1589" t="str">
        <f t="shared" si="148"/>
        <v>4</v>
      </c>
      <c r="Q1589" t="str">
        <f t="shared" si="149"/>
        <v>&lt;1000</v>
      </c>
    </row>
    <row r="1590" spans="1:17">
      <c r="A1590">
        <v>1589</v>
      </c>
      <c r="B1590" s="17">
        <v>43022</v>
      </c>
      <c r="C1590" t="str">
        <f t="shared" si="144"/>
        <v>October</v>
      </c>
      <c r="D1590">
        <f t="shared" si="145"/>
        <v>2017</v>
      </c>
      <c r="E1590" t="s">
        <v>23</v>
      </c>
      <c r="F1590" t="s">
        <v>40</v>
      </c>
      <c r="G1590" t="s">
        <v>32</v>
      </c>
      <c r="H1590">
        <v>499</v>
      </c>
      <c r="I1590">
        <v>7</v>
      </c>
      <c r="J1590">
        <v>3493</v>
      </c>
      <c r="K1590">
        <f t="shared" si="146"/>
        <v>3493</v>
      </c>
      <c r="L1590" t="s">
        <v>20</v>
      </c>
      <c r="M1590">
        <f t="shared" si="147"/>
        <v>1</v>
      </c>
      <c r="N1590" t="s">
        <v>21</v>
      </c>
      <c r="O1590" t="s">
        <v>26</v>
      </c>
      <c r="P1590" t="str">
        <f t="shared" si="148"/>
        <v>1</v>
      </c>
      <c r="Q1590" t="str">
        <f t="shared" si="149"/>
        <v>3000-3999</v>
      </c>
    </row>
    <row r="1591" spans="1:17">
      <c r="A1591">
        <v>1590</v>
      </c>
      <c r="B1591" s="17">
        <v>43022</v>
      </c>
      <c r="C1591" t="str">
        <f t="shared" si="144"/>
        <v>October</v>
      </c>
      <c r="D1591">
        <f t="shared" si="145"/>
        <v>2017</v>
      </c>
      <c r="E1591" t="s">
        <v>27</v>
      </c>
      <c r="F1591" t="s">
        <v>18</v>
      </c>
      <c r="G1591" t="s">
        <v>19</v>
      </c>
      <c r="H1591">
        <v>199</v>
      </c>
      <c r="I1591">
        <v>10</v>
      </c>
      <c r="J1591">
        <v>1990</v>
      </c>
      <c r="K1591">
        <f t="shared" si="146"/>
        <v>1990</v>
      </c>
      <c r="L1591" t="s">
        <v>20</v>
      </c>
      <c r="M1591">
        <f t="shared" si="147"/>
        <v>1</v>
      </c>
      <c r="N1591" t="s">
        <v>21</v>
      </c>
      <c r="O1591" t="s">
        <v>29</v>
      </c>
      <c r="P1591" t="str">
        <f t="shared" si="148"/>
        <v>3</v>
      </c>
      <c r="Q1591" t="str">
        <f t="shared" si="149"/>
        <v>1000-1999</v>
      </c>
    </row>
    <row r="1592" spans="1:17">
      <c r="A1592">
        <v>1591</v>
      </c>
      <c r="B1592" s="17">
        <v>43022</v>
      </c>
      <c r="C1592" t="str">
        <f t="shared" si="144"/>
        <v>October</v>
      </c>
      <c r="D1592">
        <f t="shared" si="145"/>
        <v>2017</v>
      </c>
      <c r="E1592" t="s">
        <v>23</v>
      </c>
      <c r="F1592" t="s">
        <v>18</v>
      </c>
      <c r="G1592" t="s">
        <v>25</v>
      </c>
      <c r="H1592">
        <v>299</v>
      </c>
      <c r="I1592">
        <v>3</v>
      </c>
      <c r="J1592">
        <v>897</v>
      </c>
      <c r="K1592">
        <f t="shared" si="146"/>
        <v>897</v>
      </c>
      <c r="L1592" t="s">
        <v>20</v>
      </c>
      <c r="M1592">
        <f t="shared" si="147"/>
        <v>1</v>
      </c>
      <c r="N1592" t="s">
        <v>21</v>
      </c>
      <c r="O1592" t="s">
        <v>29</v>
      </c>
      <c r="P1592" t="str">
        <f t="shared" si="148"/>
        <v>3</v>
      </c>
      <c r="Q1592" t="str">
        <f t="shared" si="149"/>
        <v>&lt;1000</v>
      </c>
    </row>
    <row r="1593" spans="1:17">
      <c r="A1593">
        <v>1592</v>
      </c>
      <c r="B1593" s="17">
        <v>43022</v>
      </c>
      <c r="C1593" t="str">
        <f t="shared" si="144"/>
        <v>October</v>
      </c>
      <c r="D1593">
        <f t="shared" si="145"/>
        <v>2017</v>
      </c>
      <c r="E1593" t="s">
        <v>27</v>
      </c>
      <c r="F1593" t="s">
        <v>40</v>
      </c>
      <c r="G1593" t="s">
        <v>25</v>
      </c>
      <c r="H1593">
        <v>299</v>
      </c>
      <c r="I1593">
        <v>9</v>
      </c>
      <c r="J1593">
        <v>2691</v>
      </c>
      <c r="K1593">
        <f t="shared" si="146"/>
        <v>2691</v>
      </c>
      <c r="L1593" t="s">
        <v>31</v>
      </c>
      <c r="M1593">
        <f t="shared" si="147"/>
        <v>2</v>
      </c>
      <c r="N1593" t="s">
        <v>21</v>
      </c>
      <c r="O1593" t="s">
        <v>38</v>
      </c>
      <c r="P1593" t="str">
        <f t="shared" si="148"/>
        <v>5</v>
      </c>
      <c r="Q1593" t="str">
        <f t="shared" si="149"/>
        <v>2000-2999</v>
      </c>
    </row>
    <row r="1594" spans="1:17">
      <c r="A1594">
        <v>1593</v>
      </c>
      <c r="B1594" s="17">
        <v>43022</v>
      </c>
      <c r="C1594" t="str">
        <f t="shared" si="144"/>
        <v>October</v>
      </c>
      <c r="D1594">
        <f t="shared" si="145"/>
        <v>2017</v>
      </c>
      <c r="E1594" t="s">
        <v>17</v>
      </c>
      <c r="F1594" t="s">
        <v>28</v>
      </c>
      <c r="G1594" t="s">
        <v>37</v>
      </c>
      <c r="H1594">
        <v>399</v>
      </c>
      <c r="I1594">
        <v>8</v>
      </c>
      <c r="J1594">
        <v>3192</v>
      </c>
      <c r="K1594">
        <f t="shared" si="146"/>
        <v>3192</v>
      </c>
      <c r="L1594" t="s">
        <v>20</v>
      </c>
      <c r="M1594">
        <f t="shared" si="147"/>
        <v>1</v>
      </c>
      <c r="N1594" t="s">
        <v>21</v>
      </c>
      <c r="O1594" t="s">
        <v>38</v>
      </c>
      <c r="P1594" t="str">
        <f t="shared" si="148"/>
        <v>5</v>
      </c>
      <c r="Q1594" t="str">
        <f t="shared" si="149"/>
        <v>3000-3999</v>
      </c>
    </row>
    <row r="1595" spans="1:17">
      <c r="A1595">
        <v>1594</v>
      </c>
      <c r="B1595" s="17">
        <v>43022</v>
      </c>
      <c r="C1595" t="str">
        <f t="shared" si="144"/>
        <v>October</v>
      </c>
      <c r="D1595">
        <f t="shared" si="145"/>
        <v>2017</v>
      </c>
      <c r="E1595" t="s">
        <v>23</v>
      </c>
      <c r="F1595" t="s">
        <v>39</v>
      </c>
      <c r="G1595" t="s">
        <v>19</v>
      </c>
      <c r="H1595">
        <v>199</v>
      </c>
      <c r="I1595">
        <v>10</v>
      </c>
      <c r="J1595">
        <v>1990</v>
      </c>
      <c r="K1595">
        <f t="shared" si="146"/>
        <v>1990</v>
      </c>
      <c r="L1595" t="s">
        <v>20</v>
      </c>
      <c r="M1595">
        <f t="shared" si="147"/>
        <v>1</v>
      </c>
      <c r="N1595" t="s">
        <v>21</v>
      </c>
      <c r="O1595" t="s">
        <v>29</v>
      </c>
      <c r="P1595" t="str">
        <f t="shared" si="148"/>
        <v>3</v>
      </c>
      <c r="Q1595" t="str">
        <f t="shared" si="149"/>
        <v>1000-1999</v>
      </c>
    </row>
    <row r="1596" spans="1:17">
      <c r="A1596">
        <v>1595</v>
      </c>
      <c r="B1596" s="17">
        <v>43022</v>
      </c>
      <c r="C1596" t="str">
        <f t="shared" si="144"/>
        <v>October</v>
      </c>
      <c r="D1596">
        <f t="shared" si="145"/>
        <v>2017</v>
      </c>
      <c r="E1596" t="s">
        <v>23</v>
      </c>
      <c r="F1596" t="s">
        <v>28</v>
      </c>
      <c r="G1596" t="s">
        <v>25</v>
      </c>
      <c r="H1596">
        <v>299</v>
      </c>
      <c r="I1596">
        <v>1</v>
      </c>
      <c r="J1596">
        <v>299</v>
      </c>
      <c r="K1596">
        <f t="shared" si="146"/>
        <v>299</v>
      </c>
      <c r="L1596" t="s">
        <v>20</v>
      </c>
      <c r="M1596">
        <f t="shared" si="147"/>
        <v>1</v>
      </c>
      <c r="N1596" t="s">
        <v>21</v>
      </c>
      <c r="O1596" t="s">
        <v>36</v>
      </c>
      <c r="P1596" t="str">
        <f t="shared" si="148"/>
        <v>4</v>
      </c>
      <c r="Q1596" t="str">
        <f t="shared" si="149"/>
        <v>&lt;1000</v>
      </c>
    </row>
    <row r="1597" spans="1:17">
      <c r="A1597">
        <v>1596</v>
      </c>
      <c r="B1597" s="17">
        <v>43022</v>
      </c>
      <c r="C1597" t="str">
        <f t="shared" si="144"/>
        <v>October</v>
      </c>
      <c r="D1597">
        <f t="shared" si="145"/>
        <v>2017</v>
      </c>
      <c r="E1597" t="s">
        <v>17</v>
      </c>
      <c r="F1597" t="s">
        <v>33</v>
      </c>
      <c r="G1597" t="s">
        <v>25</v>
      </c>
      <c r="H1597">
        <v>299</v>
      </c>
      <c r="I1597">
        <v>2</v>
      </c>
      <c r="J1597">
        <v>598</v>
      </c>
      <c r="K1597">
        <f t="shared" si="146"/>
        <v>598</v>
      </c>
      <c r="L1597" t="s">
        <v>31</v>
      </c>
      <c r="M1597">
        <f t="shared" si="147"/>
        <v>2</v>
      </c>
      <c r="N1597" t="s">
        <v>21</v>
      </c>
      <c r="O1597" t="s">
        <v>29</v>
      </c>
      <c r="P1597" t="str">
        <f t="shared" si="148"/>
        <v>3</v>
      </c>
      <c r="Q1597" t="str">
        <f t="shared" si="149"/>
        <v>&lt;1000</v>
      </c>
    </row>
    <row r="1598" spans="1:17">
      <c r="A1598">
        <v>1597</v>
      </c>
      <c r="B1598" s="17">
        <v>43022</v>
      </c>
      <c r="C1598" t="str">
        <f t="shared" si="144"/>
        <v>October</v>
      </c>
      <c r="D1598">
        <f t="shared" si="145"/>
        <v>2017</v>
      </c>
      <c r="E1598" t="s">
        <v>27</v>
      </c>
      <c r="F1598" t="s">
        <v>39</v>
      </c>
      <c r="G1598" t="s">
        <v>25</v>
      </c>
      <c r="H1598">
        <v>299</v>
      </c>
      <c r="I1598">
        <v>6</v>
      </c>
      <c r="J1598">
        <v>1794</v>
      </c>
      <c r="K1598">
        <f t="shared" si="146"/>
        <v>1794</v>
      </c>
      <c r="L1598" t="s">
        <v>20</v>
      </c>
      <c r="M1598">
        <f t="shared" si="147"/>
        <v>1</v>
      </c>
      <c r="N1598" t="s">
        <v>34</v>
      </c>
      <c r="O1598" t="s">
        <v>26</v>
      </c>
      <c r="P1598" t="str">
        <f t="shared" si="148"/>
        <v>1</v>
      </c>
      <c r="Q1598" t="str">
        <f t="shared" si="149"/>
        <v>1000-1999</v>
      </c>
    </row>
    <row r="1599" spans="1:17">
      <c r="A1599">
        <v>1598</v>
      </c>
      <c r="B1599" s="17">
        <v>43022</v>
      </c>
      <c r="C1599" t="str">
        <f t="shared" si="144"/>
        <v>October</v>
      </c>
      <c r="D1599">
        <f t="shared" si="145"/>
        <v>2017</v>
      </c>
      <c r="E1599" t="s">
        <v>17</v>
      </c>
      <c r="F1599" t="s">
        <v>24</v>
      </c>
      <c r="G1599" t="s">
        <v>37</v>
      </c>
      <c r="H1599">
        <v>399</v>
      </c>
      <c r="I1599">
        <v>10</v>
      </c>
      <c r="J1599">
        <v>3990</v>
      </c>
      <c r="K1599">
        <f t="shared" si="146"/>
        <v>3990</v>
      </c>
      <c r="L1599" t="s">
        <v>31</v>
      </c>
      <c r="M1599">
        <f t="shared" si="147"/>
        <v>2</v>
      </c>
      <c r="N1599" t="s">
        <v>21</v>
      </c>
      <c r="O1599" t="s">
        <v>29</v>
      </c>
      <c r="P1599" t="str">
        <f t="shared" si="148"/>
        <v>3</v>
      </c>
      <c r="Q1599" t="str">
        <f t="shared" si="149"/>
        <v>3000-3999</v>
      </c>
    </row>
    <row r="1600" spans="1:17">
      <c r="A1600">
        <v>1599</v>
      </c>
      <c r="B1600" s="17">
        <v>43022</v>
      </c>
      <c r="C1600" t="str">
        <f t="shared" si="144"/>
        <v>October</v>
      </c>
      <c r="D1600">
        <f t="shared" si="145"/>
        <v>2017</v>
      </c>
      <c r="E1600" t="s">
        <v>27</v>
      </c>
      <c r="F1600" t="s">
        <v>35</v>
      </c>
      <c r="G1600" t="s">
        <v>25</v>
      </c>
      <c r="H1600">
        <v>299</v>
      </c>
      <c r="I1600">
        <v>7</v>
      </c>
      <c r="J1600">
        <v>2093</v>
      </c>
      <c r="K1600">
        <f t="shared" si="146"/>
        <v>2093</v>
      </c>
      <c r="L1600" t="s">
        <v>20</v>
      </c>
      <c r="M1600">
        <f t="shared" si="147"/>
        <v>1</v>
      </c>
      <c r="N1600" t="s">
        <v>21</v>
      </c>
      <c r="O1600" t="s">
        <v>26</v>
      </c>
      <c r="P1600" t="str">
        <f t="shared" si="148"/>
        <v>1</v>
      </c>
      <c r="Q1600" t="str">
        <f t="shared" si="149"/>
        <v>2000-2999</v>
      </c>
    </row>
    <row r="1601" spans="1:17">
      <c r="A1601">
        <v>1600</v>
      </c>
      <c r="B1601" s="17">
        <v>43022</v>
      </c>
      <c r="C1601" t="str">
        <f t="shared" si="144"/>
        <v>October</v>
      </c>
      <c r="D1601">
        <f t="shared" si="145"/>
        <v>2017</v>
      </c>
      <c r="E1601" t="s">
        <v>17</v>
      </c>
      <c r="F1601" t="s">
        <v>33</v>
      </c>
      <c r="G1601" t="s">
        <v>30</v>
      </c>
      <c r="H1601">
        <v>99</v>
      </c>
      <c r="I1601">
        <v>1</v>
      </c>
      <c r="J1601">
        <v>99</v>
      </c>
      <c r="K1601">
        <f t="shared" si="146"/>
        <v>99</v>
      </c>
      <c r="L1601" t="s">
        <v>20</v>
      </c>
      <c r="M1601">
        <f t="shared" si="147"/>
        <v>1</v>
      </c>
      <c r="N1601" t="s">
        <v>21</v>
      </c>
      <c r="O1601" t="s">
        <v>22</v>
      </c>
      <c r="P1601" t="str">
        <f t="shared" si="148"/>
        <v>2</v>
      </c>
      <c r="Q1601" t="str">
        <f t="shared" si="149"/>
        <v>&lt;1000</v>
      </c>
    </row>
    <row r="1602" spans="1:17">
      <c r="A1602">
        <v>1601</v>
      </c>
      <c r="B1602" s="17">
        <v>43023</v>
      </c>
      <c r="C1602" t="str">
        <f t="shared" si="144"/>
        <v>October</v>
      </c>
      <c r="D1602">
        <f t="shared" si="145"/>
        <v>2017</v>
      </c>
      <c r="E1602" t="s">
        <v>27</v>
      </c>
      <c r="F1602" t="s">
        <v>35</v>
      </c>
      <c r="G1602" t="s">
        <v>32</v>
      </c>
      <c r="H1602">
        <v>499</v>
      </c>
      <c r="I1602">
        <v>2</v>
      </c>
      <c r="J1602">
        <v>998</v>
      </c>
      <c r="K1602">
        <f t="shared" si="146"/>
        <v>998</v>
      </c>
      <c r="L1602" t="s">
        <v>31</v>
      </c>
      <c r="M1602">
        <f t="shared" si="147"/>
        <v>2</v>
      </c>
      <c r="N1602" t="s">
        <v>21</v>
      </c>
      <c r="O1602" t="s">
        <v>29</v>
      </c>
      <c r="P1602" t="str">
        <f t="shared" si="148"/>
        <v>3</v>
      </c>
      <c r="Q1602" t="str">
        <f t="shared" si="149"/>
        <v>&lt;1000</v>
      </c>
    </row>
    <row r="1603" spans="1:17">
      <c r="A1603">
        <v>1602</v>
      </c>
      <c r="B1603" s="17">
        <v>43023</v>
      </c>
      <c r="C1603" t="str">
        <f t="shared" ref="C1603:C1666" si="150">TEXT(B1603,"MMMM")</f>
        <v>October</v>
      </c>
      <c r="D1603">
        <f t="shared" ref="D1603:D1666" si="151">YEAR(B1603)</f>
        <v>2017</v>
      </c>
      <c r="E1603" t="s">
        <v>17</v>
      </c>
      <c r="F1603" t="s">
        <v>18</v>
      </c>
      <c r="G1603" t="s">
        <v>19</v>
      </c>
      <c r="H1603">
        <v>199</v>
      </c>
      <c r="I1603">
        <v>2</v>
      </c>
      <c r="J1603">
        <v>398</v>
      </c>
      <c r="K1603">
        <f t="shared" ref="K1603:K1666" si="152">H1603*I1603</f>
        <v>398</v>
      </c>
      <c r="L1603" t="s">
        <v>20</v>
      </c>
      <c r="M1603">
        <f t="shared" ref="M1603:M1666" si="153">IF(L1603="on-time",1,2)</f>
        <v>1</v>
      </c>
      <c r="N1603" t="s">
        <v>21</v>
      </c>
      <c r="O1603" t="s">
        <v>29</v>
      </c>
      <c r="P1603" t="str">
        <f t="shared" ref="P1603:P1666" si="154">MID(O1603,2,1)</f>
        <v>3</v>
      </c>
      <c r="Q1603" t="str">
        <f t="shared" ref="Q1603:Q1666" si="155">_xlfn.IFS(J:J&lt;1000,"&lt;1000",AND(J:J&gt;=1000,J:J&lt;2000),"1000-1999",AND(J:J&gt;=2000,J:J&lt;3000),"2000-2999",AND(J:J&gt;=3000,J:J&lt;4000),"3000-3999",J:J&gt;4000,"&gt;4000")</f>
        <v>&lt;1000</v>
      </c>
    </row>
    <row r="1604" spans="1:17">
      <c r="A1604">
        <v>1603</v>
      </c>
      <c r="B1604" s="17">
        <v>43023</v>
      </c>
      <c r="C1604" t="str">
        <f t="shared" si="150"/>
        <v>October</v>
      </c>
      <c r="D1604">
        <f t="shared" si="151"/>
        <v>2017</v>
      </c>
      <c r="E1604" t="s">
        <v>17</v>
      </c>
      <c r="F1604" t="s">
        <v>28</v>
      </c>
      <c r="G1604" t="s">
        <v>19</v>
      </c>
      <c r="H1604">
        <v>199</v>
      </c>
      <c r="I1604">
        <v>9</v>
      </c>
      <c r="J1604">
        <v>1791</v>
      </c>
      <c r="K1604">
        <f t="shared" si="152"/>
        <v>1791</v>
      </c>
      <c r="L1604" t="s">
        <v>20</v>
      </c>
      <c r="M1604">
        <f t="shared" si="153"/>
        <v>1</v>
      </c>
      <c r="N1604" t="s">
        <v>21</v>
      </c>
      <c r="O1604" t="s">
        <v>29</v>
      </c>
      <c r="P1604" t="str">
        <f t="shared" si="154"/>
        <v>3</v>
      </c>
      <c r="Q1604" t="str">
        <f t="shared" si="155"/>
        <v>1000-1999</v>
      </c>
    </row>
    <row r="1605" spans="1:17">
      <c r="A1605">
        <v>1604</v>
      </c>
      <c r="B1605" s="17">
        <v>43024</v>
      </c>
      <c r="C1605" t="str">
        <f t="shared" si="150"/>
        <v>October</v>
      </c>
      <c r="D1605">
        <f t="shared" si="151"/>
        <v>2017</v>
      </c>
      <c r="E1605" t="s">
        <v>23</v>
      </c>
      <c r="F1605" t="s">
        <v>33</v>
      </c>
      <c r="G1605" t="s">
        <v>19</v>
      </c>
      <c r="H1605">
        <v>199</v>
      </c>
      <c r="I1605">
        <v>4</v>
      </c>
      <c r="J1605">
        <v>796</v>
      </c>
      <c r="K1605">
        <f t="shared" si="152"/>
        <v>796</v>
      </c>
      <c r="L1605" t="s">
        <v>20</v>
      </c>
      <c r="M1605">
        <f t="shared" si="153"/>
        <v>1</v>
      </c>
      <c r="N1605" t="s">
        <v>21</v>
      </c>
      <c r="O1605" t="s">
        <v>38</v>
      </c>
      <c r="P1605" t="str">
        <f t="shared" si="154"/>
        <v>5</v>
      </c>
      <c r="Q1605" t="str">
        <f t="shared" si="155"/>
        <v>&lt;1000</v>
      </c>
    </row>
    <row r="1606" spans="1:17">
      <c r="A1606">
        <v>1605</v>
      </c>
      <c r="B1606" s="17">
        <v>43025</v>
      </c>
      <c r="C1606" t="str">
        <f t="shared" si="150"/>
        <v>October</v>
      </c>
      <c r="D1606">
        <f t="shared" si="151"/>
        <v>2017</v>
      </c>
      <c r="E1606" t="s">
        <v>23</v>
      </c>
      <c r="F1606" t="s">
        <v>40</v>
      </c>
      <c r="G1606" t="s">
        <v>19</v>
      </c>
      <c r="H1606">
        <v>199</v>
      </c>
      <c r="I1606">
        <v>3</v>
      </c>
      <c r="J1606">
        <v>597</v>
      </c>
      <c r="K1606">
        <f t="shared" si="152"/>
        <v>597</v>
      </c>
      <c r="L1606" t="s">
        <v>31</v>
      </c>
      <c r="M1606">
        <f t="shared" si="153"/>
        <v>2</v>
      </c>
      <c r="N1606" t="s">
        <v>21</v>
      </c>
      <c r="O1606" t="s">
        <v>29</v>
      </c>
      <c r="P1606" t="str">
        <f t="shared" si="154"/>
        <v>3</v>
      </c>
      <c r="Q1606" t="str">
        <f t="shared" si="155"/>
        <v>&lt;1000</v>
      </c>
    </row>
    <row r="1607" spans="1:17">
      <c r="A1607">
        <v>1606</v>
      </c>
      <c r="B1607" s="17">
        <v>43025</v>
      </c>
      <c r="C1607" t="str">
        <f t="shared" si="150"/>
        <v>October</v>
      </c>
      <c r="D1607">
        <f t="shared" si="151"/>
        <v>2017</v>
      </c>
      <c r="E1607" t="s">
        <v>27</v>
      </c>
      <c r="F1607" t="s">
        <v>24</v>
      </c>
      <c r="G1607" t="s">
        <v>25</v>
      </c>
      <c r="H1607">
        <v>299</v>
      </c>
      <c r="I1607">
        <v>2</v>
      </c>
      <c r="J1607">
        <v>598</v>
      </c>
      <c r="K1607">
        <f t="shared" si="152"/>
        <v>598</v>
      </c>
      <c r="L1607" t="s">
        <v>31</v>
      </c>
      <c r="M1607">
        <f t="shared" si="153"/>
        <v>2</v>
      </c>
      <c r="N1607" t="s">
        <v>21</v>
      </c>
      <c r="O1607" t="s">
        <v>26</v>
      </c>
      <c r="P1607" t="str">
        <f t="shared" si="154"/>
        <v>1</v>
      </c>
      <c r="Q1607" t="str">
        <f t="shared" si="155"/>
        <v>&lt;1000</v>
      </c>
    </row>
    <row r="1608" spans="1:17">
      <c r="A1608">
        <v>1607</v>
      </c>
      <c r="B1608" s="17">
        <v>43025</v>
      </c>
      <c r="C1608" t="str">
        <f t="shared" si="150"/>
        <v>October</v>
      </c>
      <c r="D1608">
        <f t="shared" si="151"/>
        <v>2017</v>
      </c>
      <c r="E1608" t="s">
        <v>23</v>
      </c>
      <c r="F1608" t="s">
        <v>18</v>
      </c>
      <c r="G1608" t="s">
        <v>37</v>
      </c>
      <c r="H1608">
        <v>399</v>
      </c>
      <c r="I1608">
        <v>7</v>
      </c>
      <c r="J1608">
        <v>2793</v>
      </c>
      <c r="K1608">
        <f t="shared" si="152"/>
        <v>2793</v>
      </c>
      <c r="L1608" t="s">
        <v>20</v>
      </c>
      <c r="M1608">
        <f t="shared" si="153"/>
        <v>1</v>
      </c>
      <c r="N1608" t="s">
        <v>21</v>
      </c>
      <c r="O1608" t="s">
        <v>22</v>
      </c>
      <c r="P1608" t="str">
        <f t="shared" si="154"/>
        <v>2</v>
      </c>
      <c r="Q1608" t="str">
        <f t="shared" si="155"/>
        <v>2000-2999</v>
      </c>
    </row>
    <row r="1609" spans="1:17">
      <c r="A1609">
        <v>1608</v>
      </c>
      <c r="B1609" s="17">
        <v>43025</v>
      </c>
      <c r="C1609" t="str">
        <f t="shared" si="150"/>
        <v>October</v>
      </c>
      <c r="D1609">
        <f t="shared" si="151"/>
        <v>2017</v>
      </c>
      <c r="E1609" t="s">
        <v>27</v>
      </c>
      <c r="F1609" t="s">
        <v>28</v>
      </c>
      <c r="G1609" t="s">
        <v>32</v>
      </c>
      <c r="H1609">
        <v>499</v>
      </c>
      <c r="I1609">
        <v>2</v>
      </c>
      <c r="J1609">
        <v>998</v>
      </c>
      <c r="K1609">
        <f t="shared" si="152"/>
        <v>998</v>
      </c>
      <c r="L1609" t="s">
        <v>31</v>
      </c>
      <c r="M1609">
        <f t="shared" si="153"/>
        <v>2</v>
      </c>
      <c r="N1609" t="s">
        <v>21</v>
      </c>
      <c r="O1609" t="s">
        <v>29</v>
      </c>
      <c r="P1609" t="str">
        <f t="shared" si="154"/>
        <v>3</v>
      </c>
      <c r="Q1609" t="str">
        <f t="shared" si="155"/>
        <v>&lt;1000</v>
      </c>
    </row>
    <row r="1610" spans="1:17">
      <c r="A1610">
        <v>1609</v>
      </c>
      <c r="B1610" s="17">
        <v>43025</v>
      </c>
      <c r="C1610" t="str">
        <f t="shared" si="150"/>
        <v>October</v>
      </c>
      <c r="D1610">
        <f t="shared" si="151"/>
        <v>2017</v>
      </c>
      <c r="E1610" t="s">
        <v>23</v>
      </c>
      <c r="F1610" t="s">
        <v>18</v>
      </c>
      <c r="G1610" t="s">
        <v>30</v>
      </c>
      <c r="H1610">
        <v>99</v>
      </c>
      <c r="I1610">
        <v>9</v>
      </c>
      <c r="J1610">
        <v>891</v>
      </c>
      <c r="K1610">
        <f t="shared" si="152"/>
        <v>891</v>
      </c>
      <c r="L1610" t="s">
        <v>31</v>
      </c>
      <c r="M1610">
        <f t="shared" si="153"/>
        <v>2</v>
      </c>
      <c r="N1610" t="s">
        <v>21</v>
      </c>
      <c r="O1610" t="s">
        <v>36</v>
      </c>
      <c r="P1610" t="str">
        <f t="shared" si="154"/>
        <v>4</v>
      </c>
      <c r="Q1610" t="str">
        <f t="shared" si="155"/>
        <v>&lt;1000</v>
      </c>
    </row>
    <row r="1611" spans="1:17">
      <c r="A1611">
        <v>1610</v>
      </c>
      <c r="B1611" s="17">
        <v>43026</v>
      </c>
      <c r="C1611" t="str">
        <f t="shared" si="150"/>
        <v>October</v>
      </c>
      <c r="D1611">
        <f t="shared" si="151"/>
        <v>2017</v>
      </c>
      <c r="E1611" t="s">
        <v>17</v>
      </c>
      <c r="F1611" t="s">
        <v>28</v>
      </c>
      <c r="G1611" t="s">
        <v>25</v>
      </c>
      <c r="H1611">
        <v>299</v>
      </c>
      <c r="I1611">
        <v>1</v>
      </c>
      <c r="J1611">
        <v>299</v>
      </c>
      <c r="K1611">
        <f t="shared" si="152"/>
        <v>299</v>
      </c>
      <c r="L1611" t="s">
        <v>31</v>
      </c>
      <c r="M1611">
        <f t="shared" si="153"/>
        <v>2</v>
      </c>
      <c r="N1611" t="s">
        <v>21</v>
      </c>
      <c r="O1611" t="s">
        <v>29</v>
      </c>
      <c r="P1611" t="str">
        <f t="shared" si="154"/>
        <v>3</v>
      </c>
      <c r="Q1611" t="str">
        <f t="shared" si="155"/>
        <v>&lt;1000</v>
      </c>
    </row>
    <row r="1612" spans="1:17">
      <c r="A1612">
        <v>1611</v>
      </c>
      <c r="B1612" s="17">
        <v>43026</v>
      </c>
      <c r="C1612" t="str">
        <f t="shared" si="150"/>
        <v>October</v>
      </c>
      <c r="D1612">
        <f t="shared" si="151"/>
        <v>2017</v>
      </c>
      <c r="E1612" t="s">
        <v>17</v>
      </c>
      <c r="F1612" t="s">
        <v>35</v>
      </c>
      <c r="G1612" t="s">
        <v>25</v>
      </c>
      <c r="H1612">
        <v>299</v>
      </c>
      <c r="I1612">
        <v>9</v>
      </c>
      <c r="J1612">
        <v>2691</v>
      </c>
      <c r="K1612">
        <f t="shared" si="152"/>
        <v>2691</v>
      </c>
      <c r="L1612" t="s">
        <v>31</v>
      </c>
      <c r="M1612">
        <f t="shared" si="153"/>
        <v>2</v>
      </c>
      <c r="N1612" t="s">
        <v>21</v>
      </c>
      <c r="O1612" t="s">
        <v>36</v>
      </c>
      <c r="P1612" t="str">
        <f t="shared" si="154"/>
        <v>4</v>
      </c>
      <c r="Q1612" t="str">
        <f t="shared" si="155"/>
        <v>2000-2999</v>
      </c>
    </row>
    <row r="1613" spans="1:17">
      <c r="A1613">
        <v>1612</v>
      </c>
      <c r="B1613" s="17">
        <v>43026</v>
      </c>
      <c r="C1613" t="str">
        <f t="shared" si="150"/>
        <v>October</v>
      </c>
      <c r="D1613">
        <f t="shared" si="151"/>
        <v>2017</v>
      </c>
      <c r="E1613" t="s">
        <v>17</v>
      </c>
      <c r="F1613" t="s">
        <v>40</v>
      </c>
      <c r="G1613" t="s">
        <v>19</v>
      </c>
      <c r="H1613">
        <v>199</v>
      </c>
      <c r="I1613">
        <v>2</v>
      </c>
      <c r="J1613">
        <v>398</v>
      </c>
      <c r="K1613">
        <f t="shared" si="152"/>
        <v>398</v>
      </c>
      <c r="L1613" t="s">
        <v>20</v>
      </c>
      <c r="M1613">
        <f t="shared" si="153"/>
        <v>1</v>
      </c>
      <c r="N1613" t="s">
        <v>21</v>
      </c>
      <c r="O1613" t="s">
        <v>29</v>
      </c>
      <c r="P1613" t="str">
        <f t="shared" si="154"/>
        <v>3</v>
      </c>
      <c r="Q1613" t="str">
        <f t="shared" si="155"/>
        <v>&lt;1000</v>
      </c>
    </row>
    <row r="1614" spans="1:17">
      <c r="A1614">
        <v>1613</v>
      </c>
      <c r="B1614" s="17">
        <v>43026</v>
      </c>
      <c r="C1614" t="str">
        <f t="shared" si="150"/>
        <v>October</v>
      </c>
      <c r="D1614">
        <f t="shared" si="151"/>
        <v>2017</v>
      </c>
      <c r="E1614" t="s">
        <v>27</v>
      </c>
      <c r="F1614" t="s">
        <v>40</v>
      </c>
      <c r="G1614" t="s">
        <v>37</v>
      </c>
      <c r="H1614">
        <v>399</v>
      </c>
      <c r="I1614">
        <v>9</v>
      </c>
      <c r="J1614">
        <v>3591</v>
      </c>
      <c r="K1614">
        <f t="shared" si="152"/>
        <v>3591</v>
      </c>
      <c r="L1614" t="s">
        <v>20</v>
      </c>
      <c r="M1614">
        <f t="shared" si="153"/>
        <v>1</v>
      </c>
      <c r="N1614" t="s">
        <v>21</v>
      </c>
      <c r="O1614" t="s">
        <v>26</v>
      </c>
      <c r="P1614" t="str">
        <f t="shared" si="154"/>
        <v>1</v>
      </c>
      <c r="Q1614" t="str">
        <f t="shared" si="155"/>
        <v>3000-3999</v>
      </c>
    </row>
    <row r="1615" spans="1:17">
      <c r="A1615">
        <v>1614</v>
      </c>
      <c r="B1615" s="17">
        <v>43026</v>
      </c>
      <c r="C1615" t="str">
        <f t="shared" si="150"/>
        <v>October</v>
      </c>
      <c r="D1615">
        <f t="shared" si="151"/>
        <v>2017</v>
      </c>
      <c r="E1615" t="s">
        <v>27</v>
      </c>
      <c r="F1615" t="s">
        <v>24</v>
      </c>
      <c r="G1615" t="s">
        <v>19</v>
      </c>
      <c r="H1615">
        <v>199</v>
      </c>
      <c r="I1615">
        <v>8</v>
      </c>
      <c r="J1615">
        <v>1592</v>
      </c>
      <c r="K1615">
        <f t="shared" si="152"/>
        <v>1592</v>
      </c>
      <c r="L1615" t="s">
        <v>31</v>
      </c>
      <c r="M1615">
        <f t="shared" si="153"/>
        <v>2</v>
      </c>
      <c r="N1615" t="s">
        <v>21</v>
      </c>
      <c r="O1615" t="s">
        <v>36</v>
      </c>
      <c r="P1615" t="str">
        <f t="shared" si="154"/>
        <v>4</v>
      </c>
      <c r="Q1615" t="str">
        <f t="shared" si="155"/>
        <v>1000-1999</v>
      </c>
    </row>
    <row r="1616" spans="1:17">
      <c r="A1616">
        <v>1615</v>
      </c>
      <c r="B1616" s="17">
        <v>43026</v>
      </c>
      <c r="C1616" t="str">
        <f t="shared" si="150"/>
        <v>October</v>
      </c>
      <c r="D1616">
        <f t="shared" si="151"/>
        <v>2017</v>
      </c>
      <c r="E1616" t="s">
        <v>27</v>
      </c>
      <c r="F1616" t="s">
        <v>35</v>
      </c>
      <c r="G1616" t="s">
        <v>32</v>
      </c>
      <c r="H1616">
        <v>499</v>
      </c>
      <c r="I1616">
        <v>4</v>
      </c>
      <c r="J1616">
        <v>1996</v>
      </c>
      <c r="K1616">
        <f t="shared" si="152"/>
        <v>1996</v>
      </c>
      <c r="L1616" t="s">
        <v>20</v>
      </c>
      <c r="M1616">
        <f t="shared" si="153"/>
        <v>1</v>
      </c>
      <c r="N1616" t="s">
        <v>21</v>
      </c>
      <c r="O1616" t="s">
        <v>29</v>
      </c>
      <c r="P1616" t="str">
        <f t="shared" si="154"/>
        <v>3</v>
      </c>
      <c r="Q1616" t="str">
        <f t="shared" si="155"/>
        <v>1000-1999</v>
      </c>
    </row>
    <row r="1617" spans="1:17">
      <c r="A1617">
        <v>1616</v>
      </c>
      <c r="B1617" s="17">
        <v>43026</v>
      </c>
      <c r="C1617" t="str">
        <f t="shared" si="150"/>
        <v>October</v>
      </c>
      <c r="D1617">
        <f t="shared" si="151"/>
        <v>2017</v>
      </c>
      <c r="E1617" t="s">
        <v>23</v>
      </c>
      <c r="F1617" t="s">
        <v>18</v>
      </c>
      <c r="G1617" t="s">
        <v>30</v>
      </c>
      <c r="H1617">
        <v>99</v>
      </c>
      <c r="I1617">
        <v>5</v>
      </c>
      <c r="J1617">
        <v>495</v>
      </c>
      <c r="K1617">
        <f t="shared" si="152"/>
        <v>495</v>
      </c>
      <c r="L1617" t="s">
        <v>31</v>
      </c>
      <c r="M1617">
        <f t="shared" si="153"/>
        <v>2</v>
      </c>
      <c r="N1617" t="s">
        <v>34</v>
      </c>
      <c r="O1617" t="s">
        <v>22</v>
      </c>
      <c r="P1617" t="str">
        <f t="shared" si="154"/>
        <v>2</v>
      </c>
      <c r="Q1617" t="str">
        <f t="shared" si="155"/>
        <v>&lt;1000</v>
      </c>
    </row>
    <row r="1618" spans="1:17">
      <c r="A1618">
        <v>1617</v>
      </c>
      <c r="B1618" s="17">
        <v>43026</v>
      </c>
      <c r="C1618" t="str">
        <f t="shared" si="150"/>
        <v>October</v>
      </c>
      <c r="D1618">
        <f t="shared" si="151"/>
        <v>2017</v>
      </c>
      <c r="E1618" t="s">
        <v>23</v>
      </c>
      <c r="F1618" t="s">
        <v>18</v>
      </c>
      <c r="G1618" t="s">
        <v>32</v>
      </c>
      <c r="H1618">
        <v>499</v>
      </c>
      <c r="I1618">
        <v>2</v>
      </c>
      <c r="J1618">
        <v>998</v>
      </c>
      <c r="K1618">
        <f t="shared" si="152"/>
        <v>998</v>
      </c>
      <c r="L1618" t="s">
        <v>31</v>
      </c>
      <c r="M1618">
        <f t="shared" si="153"/>
        <v>2</v>
      </c>
      <c r="N1618" t="s">
        <v>21</v>
      </c>
      <c r="O1618" t="s">
        <v>36</v>
      </c>
      <c r="P1618" t="str">
        <f t="shared" si="154"/>
        <v>4</v>
      </c>
      <c r="Q1618" t="str">
        <f t="shared" si="155"/>
        <v>&lt;1000</v>
      </c>
    </row>
    <row r="1619" spans="1:17">
      <c r="A1619">
        <v>1618</v>
      </c>
      <c r="B1619" s="17">
        <v>43026</v>
      </c>
      <c r="C1619" t="str">
        <f t="shared" si="150"/>
        <v>October</v>
      </c>
      <c r="D1619">
        <f t="shared" si="151"/>
        <v>2017</v>
      </c>
      <c r="E1619" t="s">
        <v>23</v>
      </c>
      <c r="F1619" t="s">
        <v>28</v>
      </c>
      <c r="G1619" t="s">
        <v>37</v>
      </c>
      <c r="H1619">
        <v>399</v>
      </c>
      <c r="I1619">
        <v>1</v>
      </c>
      <c r="J1619">
        <v>399</v>
      </c>
      <c r="K1619">
        <f t="shared" si="152"/>
        <v>399</v>
      </c>
      <c r="L1619" t="s">
        <v>20</v>
      </c>
      <c r="M1619">
        <f t="shared" si="153"/>
        <v>1</v>
      </c>
      <c r="N1619" t="s">
        <v>21</v>
      </c>
      <c r="O1619" t="s">
        <v>36</v>
      </c>
      <c r="P1619" t="str">
        <f t="shared" si="154"/>
        <v>4</v>
      </c>
      <c r="Q1619" t="str">
        <f t="shared" si="155"/>
        <v>&lt;1000</v>
      </c>
    </row>
    <row r="1620" spans="1:17">
      <c r="A1620">
        <v>1619</v>
      </c>
      <c r="B1620" s="17">
        <v>43027</v>
      </c>
      <c r="C1620" t="str">
        <f t="shared" si="150"/>
        <v>October</v>
      </c>
      <c r="D1620">
        <f t="shared" si="151"/>
        <v>2017</v>
      </c>
      <c r="E1620" t="s">
        <v>17</v>
      </c>
      <c r="F1620" t="s">
        <v>35</v>
      </c>
      <c r="G1620" t="s">
        <v>30</v>
      </c>
      <c r="H1620">
        <v>99</v>
      </c>
      <c r="I1620">
        <v>2</v>
      </c>
      <c r="J1620">
        <v>198</v>
      </c>
      <c r="K1620">
        <f t="shared" si="152"/>
        <v>198</v>
      </c>
      <c r="L1620" t="s">
        <v>31</v>
      </c>
      <c r="M1620">
        <f t="shared" si="153"/>
        <v>2</v>
      </c>
      <c r="N1620" t="s">
        <v>21</v>
      </c>
      <c r="O1620" t="s">
        <v>26</v>
      </c>
      <c r="P1620" t="str">
        <f t="shared" si="154"/>
        <v>1</v>
      </c>
      <c r="Q1620" t="str">
        <f t="shared" si="155"/>
        <v>&lt;1000</v>
      </c>
    </row>
    <row r="1621" spans="1:17">
      <c r="A1621">
        <v>1620</v>
      </c>
      <c r="B1621" s="17">
        <v>43027</v>
      </c>
      <c r="C1621" t="str">
        <f t="shared" si="150"/>
        <v>October</v>
      </c>
      <c r="D1621">
        <f t="shared" si="151"/>
        <v>2017</v>
      </c>
      <c r="E1621" t="s">
        <v>23</v>
      </c>
      <c r="F1621" t="s">
        <v>35</v>
      </c>
      <c r="G1621" t="s">
        <v>25</v>
      </c>
      <c r="H1621">
        <v>299</v>
      </c>
      <c r="I1621">
        <v>8</v>
      </c>
      <c r="J1621">
        <v>2392</v>
      </c>
      <c r="K1621">
        <f t="shared" si="152"/>
        <v>2392</v>
      </c>
      <c r="L1621" t="s">
        <v>20</v>
      </c>
      <c r="M1621">
        <f t="shared" si="153"/>
        <v>1</v>
      </c>
      <c r="N1621" t="s">
        <v>21</v>
      </c>
      <c r="O1621" t="s">
        <v>38</v>
      </c>
      <c r="P1621" t="str">
        <f t="shared" si="154"/>
        <v>5</v>
      </c>
      <c r="Q1621" t="str">
        <f t="shared" si="155"/>
        <v>2000-2999</v>
      </c>
    </row>
    <row r="1622" spans="1:17">
      <c r="A1622">
        <v>1621</v>
      </c>
      <c r="B1622" s="17">
        <v>43027</v>
      </c>
      <c r="C1622" t="str">
        <f t="shared" si="150"/>
        <v>October</v>
      </c>
      <c r="D1622">
        <f t="shared" si="151"/>
        <v>2017</v>
      </c>
      <c r="E1622" t="s">
        <v>17</v>
      </c>
      <c r="F1622" t="s">
        <v>40</v>
      </c>
      <c r="G1622" t="s">
        <v>19</v>
      </c>
      <c r="H1622">
        <v>199</v>
      </c>
      <c r="I1622">
        <v>7</v>
      </c>
      <c r="J1622">
        <v>1393</v>
      </c>
      <c r="K1622">
        <f t="shared" si="152"/>
        <v>1393</v>
      </c>
      <c r="L1622" t="s">
        <v>20</v>
      </c>
      <c r="M1622">
        <f t="shared" si="153"/>
        <v>1</v>
      </c>
      <c r="N1622" t="s">
        <v>21</v>
      </c>
      <c r="O1622" t="s">
        <v>29</v>
      </c>
      <c r="P1622" t="str">
        <f t="shared" si="154"/>
        <v>3</v>
      </c>
      <c r="Q1622" t="str">
        <f t="shared" si="155"/>
        <v>1000-1999</v>
      </c>
    </row>
    <row r="1623" spans="1:17">
      <c r="A1623">
        <v>1622</v>
      </c>
      <c r="B1623" s="17">
        <v>43027</v>
      </c>
      <c r="C1623" t="str">
        <f t="shared" si="150"/>
        <v>October</v>
      </c>
      <c r="D1623">
        <f t="shared" si="151"/>
        <v>2017</v>
      </c>
      <c r="E1623" t="s">
        <v>17</v>
      </c>
      <c r="F1623" t="s">
        <v>35</v>
      </c>
      <c r="G1623" t="s">
        <v>25</v>
      </c>
      <c r="H1623">
        <v>299</v>
      </c>
      <c r="I1623">
        <v>10</v>
      </c>
      <c r="J1623">
        <v>2990</v>
      </c>
      <c r="K1623">
        <f t="shared" si="152"/>
        <v>2990</v>
      </c>
      <c r="L1623" t="s">
        <v>31</v>
      </c>
      <c r="M1623">
        <f t="shared" si="153"/>
        <v>2</v>
      </c>
      <c r="N1623" t="s">
        <v>21</v>
      </c>
      <c r="O1623" t="s">
        <v>29</v>
      </c>
      <c r="P1623" t="str">
        <f t="shared" si="154"/>
        <v>3</v>
      </c>
      <c r="Q1623" t="str">
        <f t="shared" si="155"/>
        <v>2000-2999</v>
      </c>
    </row>
    <row r="1624" spans="1:17">
      <c r="A1624">
        <v>1623</v>
      </c>
      <c r="B1624" s="17">
        <v>43027</v>
      </c>
      <c r="C1624" t="str">
        <f t="shared" si="150"/>
        <v>October</v>
      </c>
      <c r="D1624">
        <f t="shared" si="151"/>
        <v>2017</v>
      </c>
      <c r="E1624" t="s">
        <v>27</v>
      </c>
      <c r="F1624" t="s">
        <v>24</v>
      </c>
      <c r="G1624" t="s">
        <v>19</v>
      </c>
      <c r="H1624">
        <v>199</v>
      </c>
      <c r="I1624">
        <v>2</v>
      </c>
      <c r="J1624">
        <v>398</v>
      </c>
      <c r="K1624">
        <f t="shared" si="152"/>
        <v>398</v>
      </c>
      <c r="L1624" t="s">
        <v>20</v>
      </c>
      <c r="M1624">
        <f t="shared" si="153"/>
        <v>1</v>
      </c>
      <c r="N1624" t="s">
        <v>34</v>
      </c>
      <c r="O1624" t="s">
        <v>29</v>
      </c>
      <c r="P1624" t="str">
        <f t="shared" si="154"/>
        <v>3</v>
      </c>
      <c r="Q1624" t="str">
        <f t="shared" si="155"/>
        <v>&lt;1000</v>
      </c>
    </row>
    <row r="1625" spans="1:17">
      <c r="A1625">
        <v>1624</v>
      </c>
      <c r="B1625" s="17">
        <v>43027</v>
      </c>
      <c r="C1625" t="str">
        <f t="shared" si="150"/>
        <v>October</v>
      </c>
      <c r="D1625">
        <f t="shared" si="151"/>
        <v>2017</v>
      </c>
      <c r="E1625" t="s">
        <v>23</v>
      </c>
      <c r="F1625" t="s">
        <v>28</v>
      </c>
      <c r="G1625" t="s">
        <v>30</v>
      </c>
      <c r="H1625">
        <v>99</v>
      </c>
      <c r="I1625">
        <v>2</v>
      </c>
      <c r="J1625">
        <v>198</v>
      </c>
      <c r="K1625">
        <f t="shared" si="152"/>
        <v>198</v>
      </c>
      <c r="L1625" t="s">
        <v>20</v>
      </c>
      <c r="M1625">
        <f t="shared" si="153"/>
        <v>1</v>
      </c>
      <c r="N1625" t="s">
        <v>21</v>
      </c>
      <c r="O1625" t="s">
        <v>29</v>
      </c>
      <c r="P1625" t="str">
        <f t="shared" si="154"/>
        <v>3</v>
      </c>
      <c r="Q1625" t="str">
        <f t="shared" si="155"/>
        <v>&lt;1000</v>
      </c>
    </row>
    <row r="1626" spans="1:17">
      <c r="A1626">
        <v>1625</v>
      </c>
      <c r="B1626" s="17">
        <v>43027</v>
      </c>
      <c r="C1626" t="str">
        <f t="shared" si="150"/>
        <v>October</v>
      </c>
      <c r="D1626">
        <f t="shared" si="151"/>
        <v>2017</v>
      </c>
      <c r="E1626" t="s">
        <v>27</v>
      </c>
      <c r="F1626" t="s">
        <v>24</v>
      </c>
      <c r="G1626" t="s">
        <v>30</v>
      </c>
      <c r="H1626">
        <v>99</v>
      </c>
      <c r="I1626">
        <v>4</v>
      </c>
      <c r="J1626">
        <v>396</v>
      </c>
      <c r="K1626">
        <f t="shared" si="152"/>
        <v>396</v>
      </c>
      <c r="L1626" t="s">
        <v>20</v>
      </c>
      <c r="M1626">
        <f t="shared" si="153"/>
        <v>1</v>
      </c>
      <c r="N1626" t="s">
        <v>21</v>
      </c>
      <c r="O1626" t="s">
        <v>29</v>
      </c>
      <c r="P1626" t="str">
        <f t="shared" si="154"/>
        <v>3</v>
      </c>
      <c r="Q1626" t="str">
        <f t="shared" si="155"/>
        <v>&lt;1000</v>
      </c>
    </row>
    <row r="1627" spans="1:17">
      <c r="A1627">
        <v>1626</v>
      </c>
      <c r="B1627" s="17">
        <v>43027</v>
      </c>
      <c r="C1627" t="str">
        <f t="shared" si="150"/>
        <v>October</v>
      </c>
      <c r="D1627">
        <f t="shared" si="151"/>
        <v>2017</v>
      </c>
      <c r="E1627" t="s">
        <v>27</v>
      </c>
      <c r="F1627" t="s">
        <v>18</v>
      </c>
      <c r="G1627" t="s">
        <v>37</v>
      </c>
      <c r="H1627">
        <v>399</v>
      </c>
      <c r="I1627">
        <v>3</v>
      </c>
      <c r="J1627">
        <v>1197</v>
      </c>
      <c r="K1627">
        <f t="shared" si="152"/>
        <v>1197</v>
      </c>
      <c r="L1627" t="s">
        <v>20</v>
      </c>
      <c r="M1627">
        <f t="shared" si="153"/>
        <v>1</v>
      </c>
      <c r="N1627" t="s">
        <v>34</v>
      </c>
      <c r="O1627" t="s">
        <v>36</v>
      </c>
      <c r="P1627" t="str">
        <f t="shared" si="154"/>
        <v>4</v>
      </c>
      <c r="Q1627" t="str">
        <f t="shared" si="155"/>
        <v>1000-1999</v>
      </c>
    </row>
    <row r="1628" spans="1:17">
      <c r="A1628">
        <v>1627</v>
      </c>
      <c r="B1628" s="17">
        <v>43027</v>
      </c>
      <c r="C1628" t="str">
        <f t="shared" si="150"/>
        <v>October</v>
      </c>
      <c r="D1628">
        <f t="shared" si="151"/>
        <v>2017</v>
      </c>
      <c r="E1628" t="s">
        <v>17</v>
      </c>
      <c r="F1628" t="s">
        <v>33</v>
      </c>
      <c r="G1628" t="s">
        <v>32</v>
      </c>
      <c r="H1628">
        <v>499</v>
      </c>
      <c r="I1628">
        <v>2</v>
      </c>
      <c r="J1628">
        <v>998</v>
      </c>
      <c r="K1628">
        <f t="shared" si="152"/>
        <v>998</v>
      </c>
      <c r="L1628" t="s">
        <v>20</v>
      </c>
      <c r="M1628">
        <f t="shared" si="153"/>
        <v>1</v>
      </c>
      <c r="N1628" t="s">
        <v>21</v>
      </c>
      <c r="O1628" t="s">
        <v>38</v>
      </c>
      <c r="P1628" t="str">
        <f t="shared" si="154"/>
        <v>5</v>
      </c>
      <c r="Q1628" t="str">
        <f t="shared" si="155"/>
        <v>&lt;1000</v>
      </c>
    </row>
    <row r="1629" spans="1:17">
      <c r="A1629">
        <v>1628</v>
      </c>
      <c r="B1629" s="17">
        <v>43028</v>
      </c>
      <c r="C1629" t="str">
        <f t="shared" si="150"/>
        <v>October</v>
      </c>
      <c r="D1629">
        <f t="shared" si="151"/>
        <v>2017</v>
      </c>
      <c r="E1629" t="s">
        <v>27</v>
      </c>
      <c r="F1629" t="s">
        <v>40</v>
      </c>
      <c r="G1629" t="s">
        <v>25</v>
      </c>
      <c r="H1629">
        <v>299</v>
      </c>
      <c r="I1629">
        <v>5</v>
      </c>
      <c r="J1629">
        <v>1495</v>
      </c>
      <c r="K1629">
        <f t="shared" si="152"/>
        <v>1495</v>
      </c>
      <c r="L1629" t="s">
        <v>20</v>
      </c>
      <c r="M1629">
        <f t="shared" si="153"/>
        <v>1</v>
      </c>
      <c r="N1629" t="s">
        <v>21</v>
      </c>
      <c r="O1629" t="s">
        <v>22</v>
      </c>
      <c r="P1629" t="str">
        <f t="shared" si="154"/>
        <v>2</v>
      </c>
      <c r="Q1629" t="str">
        <f t="shared" si="155"/>
        <v>1000-1999</v>
      </c>
    </row>
    <row r="1630" spans="1:17">
      <c r="A1630">
        <v>1629</v>
      </c>
      <c r="B1630" s="17">
        <v>43029</v>
      </c>
      <c r="C1630" t="str">
        <f t="shared" si="150"/>
        <v>October</v>
      </c>
      <c r="D1630">
        <f t="shared" si="151"/>
        <v>2017</v>
      </c>
      <c r="E1630" t="s">
        <v>27</v>
      </c>
      <c r="F1630" t="s">
        <v>35</v>
      </c>
      <c r="G1630" t="s">
        <v>37</v>
      </c>
      <c r="H1630">
        <v>399</v>
      </c>
      <c r="I1630">
        <v>10</v>
      </c>
      <c r="J1630">
        <v>3990</v>
      </c>
      <c r="K1630">
        <f t="shared" si="152"/>
        <v>3990</v>
      </c>
      <c r="L1630" t="s">
        <v>20</v>
      </c>
      <c r="M1630">
        <f t="shared" si="153"/>
        <v>1</v>
      </c>
      <c r="N1630" t="s">
        <v>21</v>
      </c>
      <c r="O1630" t="s">
        <v>36</v>
      </c>
      <c r="P1630" t="str">
        <f t="shared" si="154"/>
        <v>4</v>
      </c>
      <c r="Q1630" t="str">
        <f t="shared" si="155"/>
        <v>3000-3999</v>
      </c>
    </row>
    <row r="1631" spans="1:17">
      <c r="A1631">
        <v>1630</v>
      </c>
      <c r="B1631" s="17">
        <v>43029</v>
      </c>
      <c r="C1631" t="str">
        <f t="shared" si="150"/>
        <v>October</v>
      </c>
      <c r="D1631">
        <f t="shared" si="151"/>
        <v>2017</v>
      </c>
      <c r="E1631" t="s">
        <v>23</v>
      </c>
      <c r="F1631" t="s">
        <v>28</v>
      </c>
      <c r="G1631" t="s">
        <v>19</v>
      </c>
      <c r="H1631">
        <v>199</v>
      </c>
      <c r="I1631">
        <v>10</v>
      </c>
      <c r="J1631">
        <v>1990</v>
      </c>
      <c r="K1631">
        <f t="shared" si="152"/>
        <v>1990</v>
      </c>
      <c r="L1631" t="s">
        <v>20</v>
      </c>
      <c r="M1631">
        <f t="shared" si="153"/>
        <v>1</v>
      </c>
      <c r="N1631" t="s">
        <v>21</v>
      </c>
      <c r="O1631" t="s">
        <v>29</v>
      </c>
      <c r="P1631" t="str">
        <f t="shared" si="154"/>
        <v>3</v>
      </c>
      <c r="Q1631" t="str">
        <f t="shared" si="155"/>
        <v>1000-1999</v>
      </c>
    </row>
    <row r="1632" spans="1:17">
      <c r="A1632">
        <v>1631</v>
      </c>
      <c r="B1632" s="17">
        <v>43029</v>
      </c>
      <c r="C1632" t="str">
        <f t="shared" si="150"/>
        <v>October</v>
      </c>
      <c r="D1632">
        <f t="shared" si="151"/>
        <v>2017</v>
      </c>
      <c r="E1632" t="s">
        <v>17</v>
      </c>
      <c r="F1632" t="s">
        <v>39</v>
      </c>
      <c r="G1632" t="s">
        <v>37</v>
      </c>
      <c r="H1632">
        <v>399</v>
      </c>
      <c r="I1632">
        <v>3</v>
      </c>
      <c r="J1632">
        <v>1197</v>
      </c>
      <c r="K1632">
        <f t="shared" si="152"/>
        <v>1197</v>
      </c>
      <c r="L1632" t="s">
        <v>20</v>
      </c>
      <c r="M1632">
        <f t="shared" si="153"/>
        <v>1</v>
      </c>
      <c r="N1632" t="s">
        <v>21</v>
      </c>
      <c r="O1632" t="s">
        <v>22</v>
      </c>
      <c r="P1632" t="str">
        <f t="shared" si="154"/>
        <v>2</v>
      </c>
      <c r="Q1632" t="str">
        <f t="shared" si="155"/>
        <v>1000-1999</v>
      </c>
    </row>
    <row r="1633" spans="1:17">
      <c r="A1633">
        <v>1632</v>
      </c>
      <c r="B1633" s="17">
        <v>43029</v>
      </c>
      <c r="C1633" t="str">
        <f t="shared" si="150"/>
        <v>October</v>
      </c>
      <c r="D1633">
        <f t="shared" si="151"/>
        <v>2017</v>
      </c>
      <c r="E1633" t="s">
        <v>27</v>
      </c>
      <c r="F1633" t="s">
        <v>24</v>
      </c>
      <c r="G1633" t="s">
        <v>30</v>
      </c>
      <c r="H1633">
        <v>99</v>
      </c>
      <c r="I1633">
        <v>6</v>
      </c>
      <c r="J1633">
        <v>594</v>
      </c>
      <c r="K1633">
        <f t="shared" si="152"/>
        <v>594</v>
      </c>
      <c r="L1633" t="s">
        <v>20</v>
      </c>
      <c r="M1633">
        <f t="shared" si="153"/>
        <v>1</v>
      </c>
      <c r="N1633" t="s">
        <v>21</v>
      </c>
      <c r="O1633" t="s">
        <v>29</v>
      </c>
      <c r="P1633" t="str">
        <f t="shared" si="154"/>
        <v>3</v>
      </c>
      <c r="Q1633" t="str">
        <f t="shared" si="155"/>
        <v>&lt;1000</v>
      </c>
    </row>
    <row r="1634" spans="1:17">
      <c r="A1634">
        <v>1633</v>
      </c>
      <c r="B1634" s="17">
        <v>43029</v>
      </c>
      <c r="C1634" t="str">
        <f t="shared" si="150"/>
        <v>October</v>
      </c>
      <c r="D1634">
        <f t="shared" si="151"/>
        <v>2017</v>
      </c>
      <c r="E1634" t="s">
        <v>27</v>
      </c>
      <c r="F1634" t="s">
        <v>18</v>
      </c>
      <c r="G1634" t="s">
        <v>25</v>
      </c>
      <c r="H1634">
        <v>299</v>
      </c>
      <c r="I1634">
        <v>6</v>
      </c>
      <c r="J1634">
        <v>1794</v>
      </c>
      <c r="K1634">
        <f t="shared" si="152"/>
        <v>1794</v>
      </c>
      <c r="L1634" t="s">
        <v>20</v>
      </c>
      <c r="M1634">
        <f t="shared" si="153"/>
        <v>1</v>
      </c>
      <c r="N1634" t="s">
        <v>21</v>
      </c>
      <c r="O1634" t="s">
        <v>22</v>
      </c>
      <c r="P1634" t="str">
        <f t="shared" si="154"/>
        <v>2</v>
      </c>
      <c r="Q1634" t="str">
        <f t="shared" si="155"/>
        <v>1000-1999</v>
      </c>
    </row>
    <row r="1635" spans="1:17">
      <c r="A1635">
        <v>1634</v>
      </c>
      <c r="B1635" s="17">
        <v>43029</v>
      </c>
      <c r="C1635" t="str">
        <f t="shared" si="150"/>
        <v>October</v>
      </c>
      <c r="D1635">
        <f t="shared" si="151"/>
        <v>2017</v>
      </c>
      <c r="E1635" t="s">
        <v>27</v>
      </c>
      <c r="F1635" t="s">
        <v>39</v>
      </c>
      <c r="G1635" t="s">
        <v>30</v>
      </c>
      <c r="H1635">
        <v>99</v>
      </c>
      <c r="I1635">
        <v>10</v>
      </c>
      <c r="J1635">
        <v>990</v>
      </c>
      <c r="K1635">
        <f t="shared" si="152"/>
        <v>990</v>
      </c>
      <c r="L1635" t="s">
        <v>20</v>
      </c>
      <c r="M1635">
        <f t="shared" si="153"/>
        <v>1</v>
      </c>
      <c r="N1635" t="s">
        <v>21</v>
      </c>
      <c r="O1635" t="s">
        <v>22</v>
      </c>
      <c r="P1635" t="str">
        <f t="shared" si="154"/>
        <v>2</v>
      </c>
      <c r="Q1635" t="str">
        <f t="shared" si="155"/>
        <v>&lt;1000</v>
      </c>
    </row>
    <row r="1636" spans="1:17">
      <c r="A1636">
        <v>1635</v>
      </c>
      <c r="B1636" s="17">
        <v>43030</v>
      </c>
      <c r="C1636" t="str">
        <f t="shared" si="150"/>
        <v>October</v>
      </c>
      <c r="D1636">
        <f t="shared" si="151"/>
        <v>2017</v>
      </c>
      <c r="E1636" t="s">
        <v>17</v>
      </c>
      <c r="F1636" t="s">
        <v>39</v>
      </c>
      <c r="G1636" t="s">
        <v>30</v>
      </c>
      <c r="H1636">
        <v>99</v>
      </c>
      <c r="I1636">
        <v>2</v>
      </c>
      <c r="J1636">
        <v>198</v>
      </c>
      <c r="K1636">
        <f t="shared" si="152"/>
        <v>198</v>
      </c>
      <c r="L1636" t="s">
        <v>31</v>
      </c>
      <c r="M1636">
        <f t="shared" si="153"/>
        <v>2</v>
      </c>
      <c r="N1636" t="s">
        <v>21</v>
      </c>
      <c r="O1636" t="s">
        <v>29</v>
      </c>
      <c r="P1636" t="str">
        <f t="shared" si="154"/>
        <v>3</v>
      </c>
      <c r="Q1636" t="str">
        <f t="shared" si="155"/>
        <v>&lt;1000</v>
      </c>
    </row>
    <row r="1637" spans="1:17">
      <c r="A1637">
        <v>1636</v>
      </c>
      <c r="B1637" s="17">
        <v>43030</v>
      </c>
      <c r="C1637" t="str">
        <f t="shared" si="150"/>
        <v>October</v>
      </c>
      <c r="D1637">
        <f t="shared" si="151"/>
        <v>2017</v>
      </c>
      <c r="E1637" t="s">
        <v>23</v>
      </c>
      <c r="F1637" t="s">
        <v>18</v>
      </c>
      <c r="G1637" t="s">
        <v>19</v>
      </c>
      <c r="H1637">
        <v>199</v>
      </c>
      <c r="I1637">
        <v>5</v>
      </c>
      <c r="J1637">
        <v>995</v>
      </c>
      <c r="K1637">
        <f t="shared" si="152"/>
        <v>995</v>
      </c>
      <c r="L1637" t="s">
        <v>20</v>
      </c>
      <c r="M1637">
        <f t="shared" si="153"/>
        <v>1</v>
      </c>
      <c r="N1637" t="s">
        <v>21</v>
      </c>
      <c r="O1637" t="s">
        <v>36</v>
      </c>
      <c r="P1637" t="str">
        <f t="shared" si="154"/>
        <v>4</v>
      </c>
      <c r="Q1637" t="str">
        <f t="shared" si="155"/>
        <v>&lt;1000</v>
      </c>
    </row>
    <row r="1638" spans="1:17">
      <c r="A1638">
        <v>1637</v>
      </c>
      <c r="B1638" s="17">
        <v>43031</v>
      </c>
      <c r="C1638" t="str">
        <f t="shared" si="150"/>
        <v>October</v>
      </c>
      <c r="D1638">
        <f t="shared" si="151"/>
        <v>2017</v>
      </c>
      <c r="E1638" t="s">
        <v>27</v>
      </c>
      <c r="F1638" t="s">
        <v>24</v>
      </c>
      <c r="G1638" t="s">
        <v>32</v>
      </c>
      <c r="H1638">
        <v>499</v>
      </c>
      <c r="I1638">
        <v>1</v>
      </c>
      <c r="J1638">
        <v>499</v>
      </c>
      <c r="K1638">
        <f t="shared" si="152"/>
        <v>499</v>
      </c>
      <c r="L1638" t="s">
        <v>31</v>
      </c>
      <c r="M1638">
        <f t="shared" si="153"/>
        <v>2</v>
      </c>
      <c r="N1638" t="s">
        <v>21</v>
      </c>
      <c r="O1638" t="s">
        <v>29</v>
      </c>
      <c r="P1638" t="str">
        <f t="shared" si="154"/>
        <v>3</v>
      </c>
      <c r="Q1638" t="str">
        <f t="shared" si="155"/>
        <v>&lt;1000</v>
      </c>
    </row>
    <row r="1639" spans="1:17">
      <c r="A1639">
        <v>1638</v>
      </c>
      <c r="B1639" s="17">
        <v>43031</v>
      </c>
      <c r="C1639" t="str">
        <f t="shared" si="150"/>
        <v>October</v>
      </c>
      <c r="D1639">
        <f t="shared" si="151"/>
        <v>2017</v>
      </c>
      <c r="E1639" t="s">
        <v>17</v>
      </c>
      <c r="F1639" t="s">
        <v>35</v>
      </c>
      <c r="G1639" t="s">
        <v>19</v>
      </c>
      <c r="H1639">
        <v>199</v>
      </c>
      <c r="I1639">
        <v>2</v>
      </c>
      <c r="J1639">
        <v>398</v>
      </c>
      <c r="K1639">
        <f t="shared" si="152"/>
        <v>398</v>
      </c>
      <c r="L1639" t="s">
        <v>20</v>
      </c>
      <c r="M1639">
        <f t="shared" si="153"/>
        <v>1</v>
      </c>
      <c r="N1639" t="s">
        <v>21</v>
      </c>
      <c r="O1639" t="s">
        <v>22</v>
      </c>
      <c r="P1639" t="str">
        <f t="shared" si="154"/>
        <v>2</v>
      </c>
      <c r="Q1639" t="str">
        <f t="shared" si="155"/>
        <v>&lt;1000</v>
      </c>
    </row>
    <row r="1640" spans="1:17">
      <c r="A1640">
        <v>1639</v>
      </c>
      <c r="B1640" s="17">
        <v>43031</v>
      </c>
      <c r="C1640" t="str">
        <f t="shared" si="150"/>
        <v>October</v>
      </c>
      <c r="D1640">
        <f t="shared" si="151"/>
        <v>2017</v>
      </c>
      <c r="E1640" t="s">
        <v>27</v>
      </c>
      <c r="F1640" t="s">
        <v>28</v>
      </c>
      <c r="G1640" t="s">
        <v>30</v>
      </c>
      <c r="H1640">
        <v>99</v>
      </c>
      <c r="I1640">
        <v>8</v>
      </c>
      <c r="J1640">
        <v>792</v>
      </c>
      <c r="K1640">
        <f t="shared" si="152"/>
        <v>792</v>
      </c>
      <c r="L1640" t="s">
        <v>20</v>
      </c>
      <c r="M1640">
        <f t="shared" si="153"/>
        <v>1</v>
      </c>
      <c r="N1640" t="s">
        <v>21</v>
      </c>
      <c r="O1640" t="s">
        <v>22</v>
      </c>
      <c r="P1640" t="str">
        <f t="shared" si="154"/>
        <v>2</v>
      </c>
      <c r="Q1640" t="str">
        <f t="shared" si="155"/>
        <v>&lt;1000</v>
      </c>
    </row>
    <row r="1641" spans="1:17">
      <c r="A1641">
        <v>1640</v>
      </c>
      <c r="B1641" s="17">
        <v>43031</v>
      </c>
      <c r="C1641" t="str">
        <f t="shared" si="150"/>
        <v>October</v>
      </c>
      <c r="D1641">
        <f t="shared" si="151"/>
        <v>2017</v>
      </c>
      <c r="E1641" t="s">
        <v>27</v>
      </c>
      <c r="F1641" t="s">
        <v>24</v>
      </c>
      <c r="G1641" t="s">
        <v>25</v>
      </c>
      <c r="H1641">
        <v>299</v>
      </c>
      <c r="I1641">
        <v>10</v>
      </c>
      <c r="J1641">
        <v>2990</v>
      </c>
      <c r="K1641">
        <f t="shared" si="152"/>
        <v>2990</v>
      </c>
      <c r="L1641" t="s">
        <v>20</v>
      </c>
      <c r="M1641">
        <f t="shared" si="153"/>
        <v>1</v>
      </c>
      <c r="N1641" t="s">
        <v>21</v>
      </c>
      <c r="O1641" t="s">
        <v>36</v>
      </c>
      <c r="P1641" t="str">
        <f t="shared" si="154"/>
        <v>4</v>
      </c>
      <c r="Q1641" t="str">
        <f t="shared" si="155"/>
        <v>2000-2999</v>
      </c>
    </row>
    <row r="1642" spans="1:17">
      <c r="A1642">
        <v>1641</v>
      </c>
      <c r="B1642" s="17">
        <v>43031</v>
      </c>
      <c r="C1642" t="str">
        <f t="shared" si="150"/>
        <v>October</v>
      </c>
      <c r="D1642">
        <f t="shared" si="151"/>
        <v>2017</v>
      </c>
      <c r="E1642" t="s">
        <v>27</v>
      </c>
      <c r="F1642" t="s">
        <v>35</v>
      </c>
      <c r="G1642" t="s">
        <v>30</v>
      </c>
      <c r="H1642">
        <v>99</v>
      </c>
      <c r="I1642">
        <v>2</v>
      </c>
      <c r="J1642">
        <v>198</v>
      </c>
      <c r="K1642">
        <f t="shared" si="152"/>
        <v>198</v>
      </c>
      <c r="L1642" t="s">
        <v>31</v>
      </c>
      <c r="M1642">
        <f t="shared" si="153"/>
        <v>2</v>
      </c>
      <c r="N1642" t="s">
        <v>34</v>
      </c>
      <c r="O1642" t="s">
        <v>36</v>
      </c>
      <c r="P1642" t="str">
        <f t="shared" si="154"/>
        <v>4</v>
      </c>
      <c r="Q1642" t="str">
        <f t="shared" si="155"/>
        <v>&lt;1000</v>
      </c>
    </row>
    <row r="1643" spans="1:17">
      <c r="A1643">
        <v>1642</v>
      </c>
      <c r="B1643" s="17">
        <v>43031</v>
      </c>
      <c r="C1643" t="str">
        <f t="shared" si="150"/>
        <v>October</v>
      </c>
      <c r="D1643">
        <f t="shared" si="151"/>
        <v>2017</v>
      </c>
      <c r="E1643" t="s">
        <v>17</v>
      </c>
      <c r="F1643" t="s">
        <v>39</v>
      </c>
      <c r="G1643" t="s">
        <v>30</v>
      </c>
      <c r="H1643">
        <v>99</v>
      </c>
      <c r="I1643">
        <v>5</v>
      </c>
      <c r="J1643">
        <v>495</v>
      </c>
      <c r="K1643">
        <f t="shared" si="152"/>
        <v>495</v>
      </c>
      <c r="L1643" t="s">
        <v>20</v>
      </c>
      <c r="M1643">
        <f t="shared" si="153"/>
        <v>1</v>
      </c>
      <c r="N1643" t="s">
        <v>34</v>
      </c>
      <c r="O1643" t="s">
        <v>38</v>
      </c>
      <c r="P1643" t="str">
        <f t="shared" si="154"/>
        <v>5</v>
      </c>
      <c r="Q1643" t="str">
        <f t="shared" si="155"/>
        <v>&lt;1000</v>
      </c>
    </row>
    <row r="1644" spans="1:17">
      <c r="A1644">
        <v>1643</v>
      </c>
      <c r="B1644" s="17">
        <v>43031</v>
      </c>
      <c r="C1644" t="str">
        <f t="shared" si="150"/>
        <v>October</v>
      </c>
      <c r="D1644">
        <f t="shared" si="151"/>
        <v>2017</v>
      </c>
      <c r="E1644" t="s">
        <v>17</v>
      </c>
      <c r="F1644" t="s">
        <v>35</v>
      </c>
      <c r="G1644" t="s">
        <v>32</v>
      </c>
      <c r="H1644">
        <v>499</v>
      </c>
      <c r="I1644">
        <v>2</v>
      </c>
      <c r="J1644">
        <v>998</v>
      </c>
      <c r="K1644">
        <f t="shared" si="152"/>
        <v>998</v>
      </c>
      <c r="L1644" t="s">
        <v>31</v>
      </c>
      <c r="M1644">
        <f t="shared" si="153"/>
        <v>2</v>
      </c>
      <c r="N1644" t="s">
        <v>21</v>
      </c>
      <c r="O1644" t="s">
        <v>26</v>
      </c>
      <c r="P1644" t="str">
        <f t="shared" si="154"/>
        <v>1</v>
      </c>
      <c r="Q1644" t="str">
        <f t="shared" si="155"/>
        <v>&lt;1000</v>
      </c>
    </row>
    <row r="1645" spans="1:17">
      <c r="A1645">
        <v>1644</v>
      </c>
      <c r="B1645" s="17">
        <v>43031</v>
      </c>
      <c r="C1645" t="str">
        <f t="shared" si="150"/>
        <v>October</v>
      </c>
      <c r="D1645">
        <f t="shared" si="151"/>
        <v>2017</v>
      </c>
      <c r="E1645" t="s">
        <v>17</v>
      </c>
      <c r="F1645" t="s">
        <v>24</v>
      </c>
      <c r="G1645" t="s">
        <v>19</v>
      </c>
      <c r="H1645">
        <v>199</v>
      </c>
      <c r="I1645">
        <v>10</v>
      </c>
      <c r="J1645">
        <v>1990</v>
      </c>
      <c r="K1645">
        <f t="shared" si="152"/>
        <v>1990</v>
      </c>
      <c r="L1645" t="s">
        <v>31</v>
      </c>
      <c r="M1645">
        <f t="shared" si="153"/>
        <v>2</v>
      </c>
      <c r="N1645" t="s">
        <v>21</v>
      </c>
      <c r="O1645" t="s">
        <v>36</v>
      </c>
      <c r="P1645" t="str">
        <f t="shared" si="154"/>
        <v>4</v>
      </c>
      <c r="Q1645" t="str">
        <f t="shared" si="155"/>
        <v>1000-1999</v>
      </c>
    </row>
    <row r="1646" spans="1:17">
      <c r="A1646">
        <v>1645</v>
      </c>
      <c r="B1646" s="17">
        <v>43031</v>
      </c>
      <c r="C1646" t="str">
        <f t="shared" si="150"/>
        <v>October</v>
      </c>
      <c r="D1646">
        <f t="shared" si="151"/>
        <v>2017</v>
      </c>
      <c r="E1646" t="s">
        <v>23</v>
      </c>
      <c r="F1646" t="s">
        <v>18</v>
      </c>
      <c r="G1646" t="s">
        <v>30</v>
      </c>
      <c r="H1646">
        <v>99</v>
      </c>
      <c r="I1646">
        <v>1</v>
      </c>
      <c r="J1646">
        <v>99</v>
      </c>
      <c r="K1646">
        <f t="shared" si="152"/>
        <v>99</v>
      </c>
      <c r="L1646" t="s">
        <v>20</v>
      </c>
      <c r="M1646">
        <f t="shared" si="153"/>
        <v>1</v>
      </c>
      <c r="N1646" t="s">
        <v>34</v>
      </c>
      <c r="O1646" t="s">
        <v>22</v>
      </c>
      <c r="P1646" t="str">
        <f t="shared" si="154"/>
        <v>2</v>
      </c>
      <c r="Q1646" t="str">
        <f t="shared" si="155"/>
        <v>&lt;1000</v>
      </c>
    </row>
    <row r="1647" spans="1:17">
      <c r="A1647">
        <v>1646</v>
      </c>
      <c r="B1647" s="17">
        <v>43031</v>
      </c>
      <c r="C1647" t="str">
        <f t="shared" si="150"/>
        <v>October</v>
      </c>
      <c r="D1647">
        <f t="shared" si="151"/>
        <v>2017</v>
      </c>
      <c r="E1647" t="s">
        <v>27</v>
      </c>
      <c r="F1647" t="s">
        <v>33</v>
      </c>
      <c r="G1647" t="s">
        <v>19</v>
      </c>
      <c r="H1647">
        <v>199</v>
      </c>
      <c r="I1647">
        <v>8</v>
      </c>
      <c r="J1647">
        <v>1592</v>
      </c>
      <c r="K1647">
        <f t="shared" si="152"/>
        <v>1592</v>
      </c>
      <c r="L1647" t="s">
        <v>20</v>
      </c>
      <c r="M1647">
        <f t="shared" si="153"/>
        <v>1</v>
      </c>
      <c r="N1647" t="s">
        <v>21</v>
      </c>
      <c r="O1647" t="s">
        <v>26</v>
      </c>
      <c r="P1647" t="str">
        <f t="shared" si="154"/>
        <v>1</v>
      </c>
      <c r="Q1647" t="str">
        <f t="shared" si="155"/>
        <v>1000-1999</v>
      </c>
    </row>
    <row r="1648" spans="1:17">
      <c r="A1648">
        <v>1647</v>
      </c>
      <c r="B1648" s="17">
        <v>43031</v>
      </c>
      <c r="C1648" t="str">
        <f t="shared" si="150"/>
        <v>October</v>
      </c>
      <c r="D1648">
        <f t="shared" si="151"/>
        <v>2017</v>
      </c>
      <c r="E1648" t="s">
        <v>17</v>
      </c>
      <c r="F1648" t="s">
        <v>35</v>
      </c>
      <c r="G1648" t="s">
        <v>25</v>
      </c>
      <c r="H1648">
        <v>299</v>
      </c>
      <c r="I1648">
        <v>2</v>
      </c>
      <c r="J1648">
        <v>598</v>
      </c>
      <c r="K1648">
        <f t="shared" si="152"/>
        <v>598</v>
      </c>
      <c r="L1648" t="s">
        <v>31</v>
      </c>
      <c r="M1648">
        <f t="shared" si="153"/>
        <v>2</v>
      </c>
      <c r="N1648" t="s">
        <v>21</v>
      </c>
      <c r="O1648" t="s">
        <v>29</v>
      </c>
      <c r="P1648" t="str">
        <f t="shared" si="154"/>
        <v>3</v>
      </c>
      <c r="Q1648" t="str">
        <f t="shared" si="155"/>
        <v>&lt;1000</v>
      </c>
    </row>
    <row r="1649" spans="1:17">
      <c r="A1649">
        <v>1648</v>
      </c>
      <c r="B1649" s="17">
        <v>43031</v>
      </c>
      <c r="C1649" t="str">
        <f t="shared" si="150"/>
        <v>October</v>
      </c>
      <c r="D1649">
        <f t="shared" si="151"/>
        <v>2017</v>
      </c>
      <c r="E1649" t="s">
        <v>27</v>
      </c>
      <c r="F1649" t="s">
        <v>33</v>
      </c>
      <c r="G1649" t="s">
        <v>30</v>
      </c>
      <c r="H1649">
        <v>99</v>
      </c>
      <c r="I1649">
        <v>5</v>
      </c>
      <c r="J1649">
        <v>495</v>
      </c>
      <c r="K1649">
        <f t="shared" si="152"/>
        <v>495</v>
      </c>
      <c r="L1649" t="s">
        <v>20</v>
      </c>
      <c r="M1649">
        <f t="shared" si="153"/>
        <v>1</v>
      </c>
      <c r="N1649" t="s">
        <v>21</v>
      </c>
      <c r="O1649" t="s">
        <v>22</v>
      </c>
      <c r="P1649" t="str">
        <f t="shared" si="154"/>
        <v>2</v>
      </c>
      <c r="Q1649" t="str">
        <f t="shared" si="155"/>
        <v>&lt;1000</v>
      </c>
    </row>
    <row r="1650" spans="1:17">
      <c r="A1650">
        <v>1649</v>
      </c>
      <c r="B1650" s="17">
        <v>43031</v>
      </c>
      <c r="C1650" t="str">
        <f t="shared" si="150"/>
        <v>October</v>
      </c>
      <c r="D1650">
        <f t="shared" si="151"/>
        <v>2017</v>
      </c>
      <c r="E1650" t="s">
        <v>17</v>
      </c>
      <c r="F1650" t="s">
        <v>35</v>
      </c>
      <c r="G1650" t="s">
        <v>37</v>
      </c>
      <c r="H1650">
        <v>399</v>
      </c>
      <c r="I1650">
        <v>4</v>
      </c>
      <c r="J1650">
        <v>1596</v>
      </c>
      <c r="K1650">
        <f t="shared" si="152"/>
        <v>1596</v>
      </c>
      <c r="L1650" t="s">
        <v>20</v>
      </c>
      <c r="M1650">
        <f t="shared" si="153"/>
        <v>1</v>
      </c>
      <c r="N1650" t="s">
        <v>21</v>
      </c>
      <c r="O1650" t="s">
        <v>29</v>
      </c>
      <c r="P1650" t="str">
        <f t="shared" si="154"/>
        <v>3</v>
      </c>
      <c r="Q1650" t="str">
        <f t="shared" si="155"/>
        <v>1000-1999</v>
      </c>
    </row>
    <row r="1651" spans="1:17">
      <c r="A1651">
        <v>1650</v>
      </c>
      <c r="B1651" s="17">
        <v>43031</v>
      </c>
      <c r="C1651" t="str">
        <f t="shared" si="150"/>
        <v>October</v>
      </c>
      <c r="D1651">
        <f t="shared" si="151"/>
        <v>2017</v>
      </c>
      <c r="E1651" t="s">
        <v>17</v>
      </c>
      <c r="F1651" t="s">
        <v>35</v>
      </c>
      <c r="G1651" t="s">
        <v>37</v>
      </c>
      <c r="H1651">
        <v>399</v>
      </c>
      <c r="I1651">
        <v>10</v>
      </c>
      <c r="J1651">
        <v>3990</v>
      </c>
      <c r="K1651">
        <f t="shared" si="152"/>
        <v>3990</v>
      </c>
      <c r="L1651" t="s">
        <v>20</v>
      </c>
      <c r="M1651">
        <f t="shared" si="153"/>
        <v>1</v>
      </c>
      <c r="N1651" t="s">
        <v>21</v>
      </c>
      <c r="O1651" t="s">
        <v>36</v>
      </c>
      <c r="P1651" t="str">
        <f t="shared" si="154"/>
        <v>4</v>
      </c>
      <c r="Q1651" t="str">
        <f t="shared" si="155"/>
        <v>3000-3999</v>
      </c>
    </row>
    <row r="1652" spans="1:17">
      <c r="A1652">
        <v>1651</v>
      </c>
      <c r="B1652" s="17">
        <v>43031</v>
      </c>
      <c r="C1652" t="str">
        <f t="shared" si="150"/>
        <v>October</v>
      </c>
      <c r="D1652">
        <f t="shared" si="151"/>
        <v>2017</v>
      </c>
      <c r="E1652" t="s">
        <v>23</v>
      </c>
      <c r="F1652" t="s">
        <v>18</v>
      </c>
      <c r="G1652" t="s">
        <v>32</v>
      </c>
      <c r="H1652">
        <v>499</v>
      </c>
      <c r="I1652">
        <v>7</v>
      </c>
      <c r="J1652">
        <v>3493</v>
      </c>
      <c r="K1652">
        <f t="shared" si="152"/>
        <v>3493</v>
      </c>
      <c r="L1652" t="s">
        <v>20</v>
      </c>
      <c r="M1652">
        <f t="shared" si="153"/>
        <v>1</v>
      </c>
      <c r="N1652" t="s">
        <v>21</v>
      </c>
      <c r="O1652" t="s">
        <v>36</v>
      </c>
      <c r="P1652" t="str">
        <f t="shared" si="154"/>
        <v>4</v>
      </c>
      <c r="Q1652" t="str">
        <f t="shared" si="155"/>
        <v>3000-3999</v>
      </c>
    </row>
    <row r="1653" spans="1:17">
      <c r="A1653">
        <v>1652</v>
      </c>
      <c r="B1653" s="17">
        <v>43031</v>
      </c>
      <c r="C1653" t="str">
        <f t="shared" si="150"/>
        <v>October</v>
      </c>
      <c r="D1653">
        <f t="shared" si="151"/>
        <v>2017</v>
      </c>
      <c r="E1653" t="s">
        <v>27</v>
      </c>
      <c r="F1653" t="s">
        <v>39</v>
      </c>
      <c r="G1653" t="s">
        <v>30</v>
      </c>
      <c r="H1653">
        <v>99</v>
      </c>
      <c r="I1653">
        <v>3</v>
      </c>
      <c r="J1653">
        <v>297</v>
      </c>
      <c r="K1653">
        <f t="shared" si="152"/>
        <v>297</v>
      </c>
      <c r="L1653" t="s">
        <v>20</v>
      </c>
      <c r="M1653">
        <f t="shared" si="153"/>
        <v>1</v>
      </c>
      <c r="N1653" t="s">
        <v>21</v>
      </c>
      <c r="O1653" t="s">
        <v>29</v>
      </c>
      <c r="P1653" t="str">
        <f t="shared" si="154"/>
        <v>3</v>
      </c>
      <c r="Q1653" t="str">
        <f t="shared" si="155"/>
        <v>&lt;1000</v>
      </c>
    </row>
    <row r="1654" spans="1:17">
      <c r="A1654">
        <v>1653</v>
      </c>
      <c r="B1654" s="17">
        <v>43031</v>
      </c>
      <c r="C1654" t="str">
        <f t="shared" si="150"/>
        <v>October</v>
      </c>
      <c r="D1654">
        <f t="shared" si="151"/>
        <v>2017</v>
      </c>
      <c r="E1654" t="s">
        <v>27</v>
      </c>
      <c r="F1654" t="s">
        <v>33</v>
      </c>
      <c r="G1654" t="s">
        <v>19</v>
      </c>
      <c r="H1654">
        <v>199</v>
      </c>
      <c r="I1654">
        <v>3</v>
      </c>
      <c r="J1654">
        <v>597</v>
      </c>
      <c r="K1654">
        <f t="shared" si="152"/>
        <v>597</v>
      </c>
      <c r="L1654" t="s">
        <v>20</v>
      </c>
      <c r="M1654">
        <f t="shared" si="153"/>
        <v>1</v>
      </c>
      <c r="N1654" t="s">
        <v>21</v>
      </c>
      <c r="O1654" t="s">
        <v>38</v>
      </c>
      <c r="P1654" t="str">
        <f t="shared" si="154"/>
        <v>5</v>
      </c>
      <c r="Q1654" t="str">
        <f t="shared" si="155"/>
        <v>&lt;1000</v>
      </c>
    </row>
    <row r="1655" spans="1:17">
      <c r="A1655">
        <v>1654</v>
      </c>
      <c r="B1655" s="17">
        <v>43031</v>
      </c>
      <c r="C1655" t="str">
        <f t="shared" si="150"/>
        <v>October</v>
      </c>
      <c r="D1655">
        <f t="shared" si="151"/>
        <v>2017</v>
      </c>
      <c r="E1655" t="s">
        <v>23</v>
      </c>
      <c r="F1655" t="s">
        <v>40</v>
      </c>
      <c r="G1655" t="s">
        <v>37</v>
      </c>
      <c r="H1655">
        <v>399</v>
      </c>
      <c r="I1655">
        <v>10</v>
      </c>
      <c r="J1655">
        <v>3990</v>
      </c>
      <c r="K1655">
        <f t="shared" si="152"/>
        <v>3990</v>
      </c>
      <c r="L1655" t="s">
        <v>20</v>
      </c>
      <c r="M1655">
        <f t="shared" si="153"/>
        <v>1</v>
      </c>
      <c r="N1655" t="s">
        <v>21</v>
      </c>
      <c r="O1655" t="s">
        <v>36</v>
      </c>
      <c r="P1655" t="str">
        <f t="shared" si="154"/>
        <v>4</v>
      </c>
      <c r="Q1655" t="str">
        <f t="shared" si="155"/>
        <v>3000-3999</v>
      </c>
    </row>
    <row r="1656" spans="1:17">
      <c r="A1656">
        <v>1655</v>
      </c>
      <c r="B1656" s="17">
        <v>43032</v>
      </c>
      <c r="C1656" t="str">
        <f t="shared" si="150"/>
        <v>October</v>
      </c>
      <c r="D1656">
        <f t="shared" si="151"/>
        <v>2017</v>
      </c>
      <c r="E1656" t="s">
        <v>23</v>
      </c>
      <c r="F1656" t="s">
        <v>28</v>
      </c>
      <c r="G1656" t="s">
        <v>32</v>
      </c>
      <c r="H1656">
        <v>499</v>
      </c>
      <c r="I1656">
        <v>6</v>
      </c>
      <c r="J1656">
        <v>2994</v>
      </c>
      <c r="K1656">
        <f t="shared" si="152"/>
        <v>2994</v>
      </c>
      <c r="L1656" t="s">
        <v>20</v>
      </c>
      <c r="M1656">
        <f t="shared" si="153"/>
        <v>1</v>
      </c>
      <c r="N1656" t="s">
        <v>21</v>
      </c>
      <c r="O1656" t="s">
        <v>29</v>
      </c>
      <c r="P1656" t="str">
        <f t="shared" si="154"/>
        <v>3</v>
      </c>
      <c r="Q1656" t="str">
        <f t="shared" si="155"/>
        <v>2000-2999</v>
      </c>
    </row>
    <row r="1657" spans="1:17">
      <c r="A1657">
        <v>1656</v>
      </c>
      <c r="B1657" s="17">
        <v>43033</v>
      </c>
      <c r="C1657" t="str">
        <f t="shared" si="150"/>
        <v>October</v>
      </c>
      <c r="D1657">
        <f t="shared" si="151"/>
        <v>2017</v>
      </c>
      <c r="E1657" t="s">
        <v>27</v>
      </c>
      <c r="F1657" t="s">
        <v>24</v>
      </c>
      <c r="G1657" t="s">
        <v>19</v>
      </c>
      <c r="H1657">
        <v>199</v>
      </c>
      <c r="I1657">
        <v>5</v>
      </c>
      <c r="J1657">
        <v>995</v>
      </c>
      <c r="K1657">
        <f t="shared" si="152"/>
        <v>995</v>
      </c>
      <c r="L1657" t="s">
        <v>20</v>
      </c>
      <c r="M1657">
        <f t="shared" si="153"/>
        <v>1</v>
      </c>
      <c r="N1657" t="s">
        <v>21</v>
      </c>
      <c r="O1657" t="s">
        <v>29</v>
      </c>
      <c r="P1657" t="str">
        <f t="shared" si="154"/>
        <v>3</v>
      </c>
      <c r="Q1657" t="str">
        <f t="shared" si="155"/>
        <v>&lt;1000</v>
      </c>
    </row>
    <row r="1658" spans="1:17">
      <c r="A1658">
        <v>1657</v>
      </c>
      <c r="B1658" s="17">
        <v>43033</v>
      </c>
      <c r="C1658" t="str">
        <f t="shared" si="150"/>
        <v>October</v>
      </c>
      <c r="D1658">
        <f t="shared" si="151"/>
        <v>2017</v>
      </c>
      <c r="E1658" t="s">
        <v>27</v>
      </c>
      <c r="F1658" t="s">
        <v>40</v>
      </c>
      <c r="G1658" t="s">
        <v>32</v>
      </c>
      <c r="H1658">
        <v>499</v>
      </c>
      <c r="I1658">
        <v>5</v>
      </c>
      <c r="J1658">
        <v>2495</v>
      </c>
      <c r="K1658">
        <f t="shared" si="152"/>
        <v>2495</v>
      </c>
      <c r="L1658" t="s">
        <v>20</v>
      </c>
      <c r="M1658">
        <f t="shared" si="153"/>
        <v>1</v>
      </c>
      <c r="N1658" t="s">
        <v>21</v>
      </c>
      <c r="O1658" t="s">
        <v>29</v>
      </c>
      <c r="P1658" t="str">
        <f t="shared" si="154"/>
        <v>3</v>
      </c>
      <c r="Q1658" t="str">
        <f t="shared" si="155"/>
        <v>2000-2999</v>
      </c>
    </row>
    <row r="1659" spans="1:17">
      <c r="A1659">
        <v>1658</v>
      </c>
      <c r="B1659" s="17">
        <v>43033</v>
      </c>
      <c r="C1659" t="str">
        <f t="shared" si="150"/>
        <v>October</v>
      </c>
      <c r="D1659">
        <f t="shared" si="151"/>
        <v>2017</v>
      </c>
      <c r="E1659" t="s">
        <v>27</v>
      </c>
      <c r="F1659" t="s">
        <v>18</v>
      </c>
      <c r="G1659" t="s">
        <v>37</v>
      </c>
      <c r="H1659">
        <v>399</v>
      </c>
      <c r="I1659">
        <v>7</v>
      </c>
      <c r="J1659">
        <v>2793</v>
      </c>
      <c r="K1659">
        <f t="shared" si="152"/>
        <v>2793</v>
      </c>
      <c r="L1659" t="s">
        <v>20</v>
      </c>
      <c r="M1659">
        <f t="shared" si="153"/>
        <v>1</v>
      </c>
      <c r="N1659" t="s">
        <v>21</v>
      </c>
      <c r="O1659" t="s">
        <v>29</v>
      </c>
      <c r="P1659" t="str">
        <f t="shared" si="154"/>
        <v>3</v>
      </c>
      <c r="Q1659" t="str">
        <f t="shared" si="155"/>
        <v>2000-2999</v>
      </c>
    </row>
    <row r="1660" spans="1:17">
      <c r="A1660">
        <v>1659</v>
      </c>
      <c r="B1660" s="17">
        <v>43034</v>
      </c>
      <c r="C1660" t="str">
        <f t="shared" si="150"/>
        <v>October</v>
      </c>
      <c r="D1660">
        <f t="shared" si="151"/>
        <v>2017</v>
      </c>
      <c r="E1660" t="s">
        <v>17</v>
      </c>
      <c r="F1660" t="s">
        <v>24</v>
      </c>
      <c r="G1660" t="s">
        <v>25</v>
      </c>
      <c r="H1660">
        <v>299</v>
      </c>
      <c r="I1660">
        <v>8</v>
      </c>
      <c r="J1660">
        <v>2392</v>
      </c>
      <c r="K1660">
        <f t="shared" si="152"/>
        <v>2392</v>
      </c>
      <c r="L1660" t="s">
        <v>20</v>
      </c>
      <c r="M1660">
        <f t="shared" si="153"/>
        <v>1</v>
      </c>
      <c r="N1660" t="s">
        <v>21</v>
      </c>
      <c r="O1660" t="s">
        <v>22</v>
      </c>
      <c r="P1660" t="str">
        <f t="shared" si="154"/>
        <v>2</v>
      </c>
      <c r="Q1660" t="str">
        <f t="shared" si="155"/>
        <v>2000-2999</v>
      </c>
    </row>
    <row r="1661" spans="1:17">
      <c r="A1661">
        <v>1660</v>
      </c>
      <c r="B1661" s="17">
        <v>43035</v>
      </c>
      <c r="C1661" t="str">
        <f t="shared" si="150"/>
        <v>October</v>
      </c>
      <c r="D1661">
        <f t="shared" si="151"/>
        <v>2017</v>
      </c>
      <c r="E1661" t="s">
        <v>27</v>
      </c>
      <c r="F1661" t="s">
        <v>28</v>
      </c>
      <c r="G1661" t="s">
        <v>30</v>
      </c>
      <c r="H1661">
        <v>99</v>
      </c>
      <c r="I1661">
        <v>8</v>
      </c>
      <c r="J1661">
        <v>792</v>
      </c>
      <c r="K1661">
        <f t="shared" si="152"/>
        <v>792</v>
      </c>
      <c r="L1661" t="s">
        <v>20</v>
      </c>
      <c r="M1661">
        <f t="shared" si="153"/>
        <v>1</v>
      </c>
      <c r="N1661" t="s">
        <v>21</v>
      </c>
      <c r="O1661" t="s">
        <v>22</v>
      </c>
      <c r="P1661" t="str">
        <f t="shared" si="154"/>
        <v>2</v>
      </c>
      <c r="Q1661" t="str">
        <f t="shared" si="155"/>
        <v>&lt;1000</v>
      </c>
    </row>
    <row r="1662" spans="1:17">
      <c r="A1662">
        <v>1661</v>
      </c>
      <c r="B1662" s="17">
        <v>43035</v>
      </c>
      <c r="C1662" t="str">
        <f t="shared" si="150"/>
        <v>October</v>
      </c>
      <c r="D1662">
        <f t="shared" si="151"/>
        <v>2017</v>
      </c>
      <c r="E1662" t="s">
        <v>23</v>
      </c>
      <c r="F1662" t="s">
        <v>35</v>
      </c>
      <c r="G1662" t="s">
        <v>19</v>
      </c>
      <c r="H1662">
        <v>199</v>
      </c>
      <c r="I1662">
        <v>10</v>
      </c>
      <c r="J1662">
        <v>1990</v>
      </c>
      <c r="K1662">
        <f t="shared" si="152"/>
        <v>1990</v>
      </c>
      <c r="L1662" t="s">
        <v>20</v>
      </c>
      <c r="M1662">
        <f t="shared" si="153"/>
        <v>1</v>
      </c>
      <c r="N1662" t="s">
        <v>21</v>
      </c>
      <c r="O1662" t="s">
        <v>29</v>
      </c>
      <c r="P1662" t="str">
        <f t="shared" si="154"/>
        <v>3</v>
      </c>
      <c r="Q1662" t="str">
        <f t="shared" si="155"/>
        <v>1000-1999</v>
      </c>
    </row>
    <row r="1663" spans="1:17">
      <c r="A1663">
        <v>1662</v>
      </c>
      <c r="B1663" s="17">
        <v>43035</v>
      </c>
      <c r="C1663" t="str">
        <f t="shared" si="150"/>
        <v>October</v>
      </c>
      <c r="D1663">
        <f t="shared" si="151"/>
        <v>2017</v>
      </c>
      <c r="E1663" t="s">
        <v>27</v>
      </c>
      <c r="F1663" t="s">
        <v>18</v>
      </c>
      <c r="G1663" t="s">
        <v>32</v>
      </c>
      <c r="H1663">
        <v>499</v>
      </c>
      <c r="I1663">
        <v>10</v>
      </c>
      <c r="J1663">
        <v>4990</v>
      </c>
      <c r="K1663">
        <f t="shared" si="152"/>
        <v>4990</v>
      </c>
      <c r="L1663" t="s">
        <v>31</v>
      </c>
      <c r="M1663">
        <f t="shared" si="153"/>
        <v>2</v>
      </c>
      <c r="N1663" t="s">
        <v>21</v>
      </c>
      <c r="O1663" t="s">
        <v>26</v>
      </c>
      <c r="P1663" t="str">
        <f t="shared" si="154"/>
        <v>1</v>
      </c>
      <c r="Q1663" t="str">
        <f t="shared" si="155"/>
        <v>&gt;4000</v>
      </c>
    </row>
    <row r="1664" spans="1:17">
      <c r="A1664">
        <v>1663</v>
      </c>
      <c r="B1664" s="17">
        <v>43035</v>
      </c>
      <c r="C1664" t="str">
        <f t="shared" si="150"/>
        <v>October</v>
      </c>
      <c r="D1664">
        <f t="shared" si="151"/>
        <v>2017</v>
      </c>
      <c r="E1664" t="s">
        <v>27</v>
      </c>
      <c r="F1664" t="s">
        <v>33</v>
      </c>
      <c r="G1664" t="s">
        <v>32</v>
      </c>
      <c r="H1664">
        <v>499</v>
      </c>
      <c r="I1664">
        <v>3</v>
      </c>
      <c r="J1664">
        <v>1497</v>
      </c>
      <c r="K1664">
        <f t="shared" si="152"/>
        <v>1497</v>
      </c>
      <c r="L1664" t="s">
        <v>20</v>
      </c>
      <c r="M1664">
        <f t="shared" si="153"/>
        <v>1</v>
      </c>
      <c r="N1664" t="s">
        <v>21</v>
      </c>
      <c r="O1664" t="s">
        <v>22</v>
      </c>
      <c r="P1664" t="str">
        <f t="shared" si="154"/>
        <v>2</v>
      </c>
      <c r="Q1664" t="str">
        <f t="shared" si="155"/>
        <v>1000-1999</v>
      </c>
    </row>
    <row r="1665" spans="1:17">
      <c r="A1665">
        <v>1664</v>
      </c>
      <c r="B1665" s="17">
        <v>43035</v>
      </c>
      <c r="C1665" t="str">
        <f t="shared" si="150"/>
        <v>October</v>
      </c>
      <c r="D1665">
        <f t="shared" si="151"/>
        <v>2017</v>
      </c>
      <c r="E1665" t="s">
        <v>17</v>
      </c>
      <c r="F1665" t="s">
        <v>18</v>
      </c>
      <c r="G1665" t="s">
        <v>37</v>
      </c>
      <c r="H1665">
        <v>399</v>
      </c>
      <c r="I1665">
        <v>1</v>
      </c>
      <c r="J1665">
        <v>399</v>
      </c>
      <c r="K1665">
        <f t="shared" si="152"/>
        <v>399</v>
      </c>
      <c r="L1665" t="s">
        <v>20</v>
      </c>
      <c r="M1665">
        <f t="shared" si="153"/>
        <v>1</v>
      </c>
      <c r="N1665" t="s">
        <v>21</v>
      </c>
      <c r="O1665" t="s">
        <v>29</v>
      </c>
      <c r="P1665" t="str">
        <f t="shared" si="154"/>
        <v>3</v>
      </c>
      <c r="Q1665" t="str">
        <f t="shared" si="155"/>
        <v>&lt;1000</v>
      </c>
    </row>
    <row r="1666" spans="1:17">
      <c r="A1666">
        <v>1665</v>
      </c>
      <c r="B1666" s="17">
        <v>43035</v>
      </c>
      <c r="C1666" t="str">
        <f t="shared" si="150"/>
        <v>October</v>
      </c>
      <c r="D1666">
        <f t="shared" si="151"/>
        <v>2017</v>
      </c>
      <c r="E1666" t="s">
        <v>17</v>
      </c>
      <c r="F1666" t="s">
        <v>33</v>
      </c>
      <c r="G1666" t="s">
        <v>30</v>
      </c>
      <c r="H1666">
        <v>99</v>
      </c>
      <c r="I1666">
        <v>6</v>
      </c>
      <c r="J1666">
        <v>594</v>
      </c>
      <c r="K1666">
        <f t="shared" si="152"/>
        <v>594</v>
      </c>
      <c r="L1666" t="s">
        <v>31</v>
      </c>
      <c r="M1666">
        <f t="shared" si="153"/>
        <v>2</v>
      </c>
      <c r="N1666" t="s">
        <v>34</v>
      </c>
      <c r="O1666" t="s">
        <v>29</v>
      </c>
      <c r="P1666" t="str">
        <f t="shared" si="154"/>
        <v>3</v>
      </c>
      <c r="Q1666" t="str">
        <f t="shared" si="155"/>
        <v>&lt;1000</v>
      </c>
    </row>
    <row r="1667" spans="1:17">
      <c r="A1667">
        <v>1666</v>
      </c>
      <c r="B1667" s="17">
        <v>43035</v>
      </c>
      <c r="C1667" t="str">
        <f t="shared" ref="C1667:C1730" si="156">TEXT(B1667,"MMMM")</f>
        <v>October</v>
      </c>
      <c r="D1667">
        <f t="shared" ref="D1667:D1730" si="157">YEAR(B1667)</f>
        <v>2017</v>
      </c>
      <c r="E1667" t="s">
        <v>17</v>
      </c>
      <c r="F1667" t="s">
        <v>35</v>
      </c>
      <c r="G1667" t="s">
        <v>25</v>
      </c>
      <c r="H1667">
        <v>299</v>
      </c>
      <c r="I1667">
        <v>9</v>
      </c>
      <c r="J1667">
        <v>2691</v>
      </c>
      <c r="K1667">
        <f t="shared" ref="K1667:K1730" si="158">H1667*I1667</f>
        <v>2691</v>
      </c>
      <c r="L1667" t="s">
        <v>20</v>
      </c>
      <c r="M1667">
        <f t="shared" ref="M1667:M1730" si="159">IF(L1667="on-time",1,2)</f>
        <v>1</v>
      </c>
      <c r="N1667" t="s">
        <v>21</v>
      </c>
      <c r="O1667" t="s">
        <v>29</v>
      </c>
      <c r="P1667" t="str">
        <f t="shared" ref="P1667:P1730" si="160">MID(O1667,2,1)</f>
        <v>3</v>
      </c>
      <c r="Q1667" t="str">
        <f t="shared" ref="Q1667:Q1730" si="161">_xlfn.IFS(J:J&lt;1000,"&lt;1000",AND(J:J&gt;=1000,J:J&lt;2000),"1000-1999",AND(J:J&gt;=2000,J:J&lt;3000),"2000-2999",AND(J:J&gt;=3000,J:J&lt;4000),"3000-3999",J:J&gt;4000,"&gt;4000")</f>
        <v>2000-2999</v>
      </c>
    </row>
    <row r="1668" spans="1:17">
      <c r="A1668">
        <v>1667</v>
      </c>
      <c r="B1668" s="17">
        <v>43036</v>
      </c>
      <c r="C1668" t="str">
        <f t="shared" si="156"/>
        <v>October</v>
      </c>
      <c r="D1668">
        <f t="shared" si="157"/>
        <v>2017</v>
      </c>
      <c r="E1668" t="s">
        <v>27</v>
      </c>
      <c r="F1668" t="s">
        <v>18</v>
      </c>
      <c r="G1668" t="s">
        <v>32</v>
      </c>
      <c r="H1668">
        <v>499</v>
      </c>
      <c r="I1668">
        <v>9</v>
      </c>
      <c r="J1668">
        <v>4491</v>
      </c>
      <c r="K1668">
        <f t="shared" si="158"/>
        <v>4491</v>
      </c>
      <c r="L1668" t="s">
        <v>20</v>
      </c>
      <c r="M1668">
        <f t="shared" si="159"/>
        <v>1</v>
      </c>
      <c r="N1668" t="s">
        <v>21</v>
      </c>
      <c r="O1668" t="s">
        <v>26</v>
      </c>
      <c r="P1668" t="str">
        <f t="shared" si="160"/>
        <v>1</v>
      </c>
      <c r="Q1668" t="str">
        <f t="shared" si="161"/>
        <v>&gt;4000</v>
      </c>
    </row>
    <row r="1669" spans="1:17">
      <c r="A1669">
        <v>1668</v>
      </c>
      <c r="B1669" s="17">
        <v>43036</v>
      </c>
      <c r="C1669" t="str">
        <f t="shared" si="156"/>
        <v>October</v>
      </c>
      <c r="D1669">
        <f t="shared" si="157"/>
        <v>2017</v>
      </c>
      <c r="E1669" t="s">
        <v>23</v>
      </c>
      <c r="F1669" t="s">
        <v>40</v>
      </c>
      <c r="G1669" t="s">
        <v>30</v>
      </c>
      <c r="H1669">
        <v>99</v>
      </c>
      <c r="I1669">
        <v>5</v>
      </c>
      <c r="J1669">
        <v>495</v>
      </c>
      <c r="K1669">
        <f t="shared" si="158"/>
        <v>495</v>
      </c>
      <c r="L1669" t="s">
        <v>20</v>
      </c>
      <c r="M1669">
        <f t="shared" si="159"/>
        <v>1</v>
      </c>
      <c r="N1669" t="s">
        <v>21</v>
      </c>
      <c r="O1669" t="s">
        <v>22</v>
      </c>
      <c r="P1669" t="str">
        <f t="shared" si="160"/>
        <v>2</v>
      </c>
      <c r="Q1669" t="str">
        <f t="shared" si="161"/>
        <v>&lt;1000</v>
      </c>
    </row>
    <row r="1670" spans="1:17">
      <c r="A1670">
        <v>1669</v>
      </c>
      <c r="B1670" s="17">
        <v>43036</v>
      </c>
      <c r="C1670" t="str">
        <f t="shared" si="156"/>
        <v>October</v>
      </c>
      <c r="D1670">
        <f t="shared" si="157"/>
        <v>2017</v>
      </c>
      <c r="E1670" t="s">
        <v>27</v>
      </c>
      <c r="F1670" t="s">
        <v>18</v>
      </c>
      <c r="G1670" t="s">
        <v>25</v>
      </c>
      <c r="H1670">
        <v>299</v>
      </c>
      <c r="I1670">
        <v>4</v>
      </c>
      <c r="J1670">
        <v>1196</v>
      </c>
      <c r="K1670">
        <f t="shared" si="158"/>
        <v>1196</v>
      </c>
      <c r="L1670" t="s">
        <v>31</v>
      </c>
      <c r="M1670">
        <f t="shared" si="159"/>
        <v>2</v>
      </c>
      <c r="N1670" t="s">
        <v>21</v>
      </c>
      <c r="O1670" t="s">
        <v>22</v>
      </c>
      <c r="P1670" t="str">
        <f t="shared" si="160"/>
        <v>2</v>
      </c>
      <c r="Q1670" t="str">
        <f t="shared" si="161"/>
        <v>1000-1999</v>
      </c>
    </row>
    <row r="1671" spans="1:17">
      <c r="A1671">
        <v>1670</v>
      </c>
      <c r="B1671" s="17">
        <v>43036</v>
      </c>
      <c r="C1671" t="str">
        <f t="shared" si="156"/>
        <v>October</v>
      </c>
      <c r="D1671">
        <f t="shared" si="157"/>
        <v>2017</v>
      </c>
      <c r="E1671" t="s">
        <v>17</v>
      </c>
      <c r="F1671" t="s">
        <v>24</v>
      </c>
      <c r="G1671" t="s">
        <v>19</v>
      </c>
      <c r="H1671">
        <v>199</v>
      </c>
      <c r="I1671">
        <v>2</v>
      </c>
      <c r="J1671">
        <v>398</v>
      </c>
      <c r="K1671">
        <f t="shared" si="158"/>
        <v>398</v>
      </c>
      <c r="L1671" t="s">
        <v>20</v>
      </c>
      <c r="M1671">
        <f t="shared" si="159"/>
        <v>1</v>
      </c>
      <c r="N1671" t="s">
        <v>21</v>
      </c>
      <c r="O1671" t="s">
        <v>36</v>
      </c>
      <c r="P1671" t="str">
        <f t="shared" si="160"/>
        <v>4</v>
      </c>
      <c r="Q1671" t="str">
        <f t="shared" si="161"/>
        <v>&lt;1000</v>
      </c>
    </row>
    <row r="1672" spans="1:17">
      <c r="A1672">
        <v>1671</v>
      </c>
      <c r="B1672" s="17">
        <v>43036</v>
      </c>
      <c r="C1672" t="str">
        <f t="shared" si="156"/>
        <v>October</v>
      </c>
      <c r="D1672">
        <f t="shared" si="157"/>
        <v>2017</v>
      </c>
      <c r="E1672" t="s">
        <v>23</v>
      </c>
      <c r="F1672" t="s">
        <v>39</v>
      </c>
      <c r="G1672" t="s">
        <v>25</v>
      </c>
      <c r="H1672">
        <v>299</v>
      </c>
      <c r="I1672">
        <v>5</v>
      </c>
      <c r="J1672">
        <v>1495</v>
      </c>
      <c r="K1672">
        <f t="shared" si="158"/>
        <v>1495</v>
      </c>
      <c r="L1672" t="s">
        <v>20</v>
      </c>
      <c r="M1672">
        <f t="shared" si="159"/>
        <v>1</v>
      </c>
      <c r="N1672" t="s">
        <v>21</v>
      </c>
      <c r="O1672" t="s">
        <v>22</v>
      </c>
      <c r="P1672" t="str">
        <f t="shared" si="160"/>
        <v>2</v>
      </c>
      <c r="Q1672" t="str">
        <f t="shared" si="161"/>
        <v>1000-1999</v>
      </c>
    </row>
    <row r="1673" spans="1:17">
      <c r="A1673">
        <v>1672</v>
      </c>
      <c r="B1673" s="17">
        <v>43036</v>
      </c>
      <c r="C1673" t="str">
        <f t="shared" si="156"/>
        <v>October</v>
      </c>
      <c r="D1673">
        <f t="shared" si="157"/>
        <v>2017</v>
      </c>
      <c r="E1673" t="s">
        <v>23</v>
      </c>
      <c r="F1673" t="s">
        <v>24</v>
      </c>
      <c r="G1673" t="s">
        <v>19</v>
      </c>
      <c r="H1673">
        <v>199</v>
      </c>
      <c r="I1673">
        <v>7</v>
      </c>
      <c r="J1673">
        <v>1393</v>
      </c>
      <c r="K1673">
        <f t="shared" si="158"/>
        <v>1393</v>
      </c>
      <c r="L1673" t="s">
        <v>20</v>
      </c>
      <c r="M1673">
        <f t="shared" si="159"/>
        <v>1</v>
      </c>
      <c r="N1673" t="s">
        <v>21</v>
      </c>
      <c r="O1673" t="s">
        <v>29</v>
      </c>
      <c r="P1673" t="str">
        <f t="shared" si="160"/>
        <v>3</v>
      </c>
      <c r="Q1673" t="str">
        <f t="shared" si="161"/>
        <v>1000-1999</v>
      </c>
    </row>
    <row r="1674" spans="1:17">
      <c r="A1674">
        <v>1673</v>
      </c>
      <c r="B1674" s="17">
        <v>43036</v>
      </c>
      <c r="C1674" t="str">
        <f t="shared" si="156"/>
        <v>October</v>
      </c>
      <c r="D1674">
        <f t="shared" si="157"/>
        <v>2017</v>
      </c>
      <c r="E1674" t="s">
        <v>23</v>
      </c>
      <c r="F1674" t="s">
        <v>24</v>
      </c>
      <c r="G1674" t="s">
        <v>30</v>
      </c>
      <c r="H1674">
        <v>99</v>
      </c>
      <c r="I1674">
        <v>1</v>
      </c>
      <c r="J1674">
        <v>99</v>
      </c>
      <c r="K1674">
        <f t="shared" si="158"/>
        <v>99</v>
      </c>
      <c r="L1674" t="s">
        <v>20</v>
      </c>
      <c r="M1674">
        <f t="shared" si="159"/>
        <v>1</v>
      </c>
      <c r="N1674" t="s">
        <v>21</v>
      </c>
      <c r="O1674" t="s">
        <v>38</v>
      </c>
      <c r="P1674" t="str">
        <f t="shared" si="160"/>
        <v>5</v>
      </c>
      <c r="Q1674" t="str">
        <f t="shared" si="161"/>
        <v>&lt;1000</v>
      </c>
    </row>
    <row r="1675" spans="1:17">
      <c r="A1675">
        <v>1674</v>
      </c>
      <c r="B1675" s="17">
        <v>43036</v>
      </c>
      <c r="C1675" t="str">
        <f t="shared" si="156"/>
        <v>October</v>
      </c>
      <c r="D1675">
        <f t="shared" si="157"/>
        <v>2017</v>
      </c>
      <c r="E1675" t="s">
        <v>17</v>
      </c>
      <c r="F1675" t="s">
        <v>24</v>
      </c>
      <c r="G1675" t="s">
        <v>19</v>
      </c>
      <c r="H1675">
        <v>199</v>
      </c>
      <c r="I1675">
        <v>9</v>
      </c>
      <c r="J1675">
        <v>1791</v>
      </c>
      <c r="K1675">
        <f t="shared" si="158"/>
        <v>1791</v>
      </c>
      <c r="L1675" t="s">
        <v>31</v>
      </c>
      <c r="M1675">
        <f t="shared" si="159"/>
        <v>2</v>
      </c>
      <c r="N1675" t="s">
        <v>21</v>
      </c>
      <c r="O1675" t="s">
        <v>36</v>
      </c>
      <c r="P1675" t="str">
        <f t="shared" si="160"/>
        <v>4</v>
      </c>
      <c r="Q1675" t="str">
        <f t="shared" si="161"/>
        <v>1000-1999</v>
      </c>
    </row>
    <row r="1676" spans="1:17">
      <c r="A1676">
        <v>1675</v>
      </c>
      <c r="B1676" s="17">
        <v>43036</v>
      </c>
      <c r="C1676" t="str">
        <f t="shared" si="156"/>
        <v>October</v>
      </c>
      <c r="D1676">
        <f t="shared" si="157"/>
        <v>2017</v>
      </c>
      <c r="E1676" t="s">
        <v>17</v>
      </c>
      <c r="F1676" t="s">
        <v>18</v>
      </c>
      <c r="G1676" t="s">
        <v>19</v>
      </c>
      <c r="H1676">
        <v>199</v>
      </c>
      <c r="I1676">
        <v>1</v>
      </c>
      <c r="J1676">
        <v>199</v>
      </c>
      <c r="K1676">
        <f t="shared" si="158"/>
        <v>199</v>
      </c>
      <c r="L1676" t="s">
        <v>20</v>
      </c>
      <c r="M1676">
        <f t="shared" si="159"/>
        <v>1</v>
      </c>
      <c r="N1676" t="s">
        <v>21</v>
      </c>
      <c r="O1676" t="s">
        <v>22</v>
      </c>
      <c r="P1676" t="str">
        <f t="shared" si="160"/>
        <v>2</v>
      </c>
      <c r="Q1676" t="str">
        <f t="shared" si="161"/>
        <v>&lt;1000</v>
      </c>
    </row>
    <row r="1677" spans="1:17">
      <c r="A1677">
        <v>1676</v>
      </c>
      <c r="B1677" s="17">
        <v>43036</v>
      </c>
      <c r="C1677" t="str">
        <f t="shared" si="156"/>
        <v>October</v>
      </c>
      <c r="D1677">
        <f t="shared" si="157"/>
        <v>2017</v>
      </c>
      <c r="E1677" t="s">
        <v>27</v>
      </c>
      <c r="F1677" t="s">
        <v>35</v>
      </c>
      <c r="G1677" t="s">
        <v>30</v>
      </c>
      <c r="H1677">
        <v>99</v>
      </c>
      <c r="I1677">
        <v>8</v>
      </c>
      <c r="J1677">
        <v>792</v>
      </c>
      <c r="K1677">
        <f t="shared" si="158"/>
        <v>792</v>
      </c>
      <c r="L1677" t="s">
        <v>31</v>
      </c>
      <c r="M1677">
        <f t="shared" si="159"/>
        <v>2</v>
      </c>
      <c r="N1677" t="s">
        <v>21</v>
      </c>
      <c r="O1677" t="s">
        <v>29</v>
      </c>
      <c r="P1677" t="str">
        <f t="shared" si="160"/>
        <v>3</v>
      </c>
      <c r="Q1677" t="str">
        <f t="shared" si="161"/>
        <v>&lt;1000</v>
      </c>
    </row>
    <row r="1678" spans="1:17">
      <c r="A1678">
        <v>1677</v>
      </c>
      <c r="B1678" s="17">
        <v>43036</v>
      </c>
      <c r="C1678" t="str">
        <f t="shared" si="156"/>
        <v>October</v>
      </c>
      <c r="D1678">
        <f t="shared" si="157"/>
        <v>2017</v>
      </c>
      <c r="E1678" t="s">
        <v>23</v>
      </c>
      <c r="F1678" t="s">
        <v>28</v>
      </c>
      <c r="G1678" t="s">
        <v>19</v>
      </c>
      <c r="H1678">
        <v>199</v>
      </c>
      <c r="I1678">
        <v>7</v>
      </c>
      <c r="J1678">
        <v>1393</v>
      </c>
      <c r="K1678">
        <f t="shared" si="158"/>
        <v>1393</v>
      </c>
      <c r="L1678" t="s">
        <v>20</v>
      </c>
      <c r="M1678">
        <f t="shared" si="159"/>
        <v>1</v>
      </c>
      <c r="N1678" t="s">
        <v>21</v>
      </c>
      <c r="O1678" t="s">
        <v>22</v>
      </c>
      <c r="P1678" t="str">
        <f t="shared" si="160"/>
        <v>2</v>
      </c>
      <c r="Q1678" t="str">
        <f t="shared" si="161"/>
        <v>1000-1999</v>
      </c>
    </row>
    <row r="1679" spans="1:17">
      <c r="A1679">
        <v>1678</v>
      </c>
      <c r="B1679" s="17">
        <v>43036</v>
      </c>
      <c r="C1679" t="str">
        <f t="shared" si="156"/>
        <v>October</v>
      </c>
      <c r="D1679">
        <f t="shared" si="157"/>
        <v>2017</v>
      </c>
      <c r="E1679" t="s">
        <v>27</v>
      </c>
      <c r="F1679" t="s">
        <v>39</v>
      </c>
      <c r="G1679" t="s">
        <v>30</v>
      </c>
      <c r="H1679">
        <v>99</v>
      </c>
      <c r="I1679">
        <v>8</v>
      </c>
      <c r="J1679">
        <v>792</v>
      </c>
      <c r="K1679">
        <f t="shared" si="158"/>
        <v>792</v>
      </c>
      <c r="L1679" t="s">
        <v>31</v>
      </c>
      <c r="M1679">
        <f t="shared" si="159"/>
        <v>2</v>
      </c>
      <c r="N1679" t="s">
        <v>21</v>
      </c>
      <c r="O1679" t="s">
        <v>29</v>
      </c>
      <c r="P1679" t="str">
        <f t="shared" si="160"/>
        <v>3</v>
      </c>
      <c r="Q1679" t="str">
        <f t="shared" si="161"/>
        <v>&lt;1000</v>
      </c>
    </row>
    <row r="1680" spans="1:17">
      <c r="A1680">
        <v>1679</v>
      </c>
      <c r="B1680" s="17">
        <v>43036</v>
      </c>
      <c r="C1680" t="str">
        <f t="shared" si="156"/>
        <v>October</v>
      </c>
      <c r="D1680">
        <f t="shared" si="157"/>
        <v>2017</v>
      </c>
      <c r="E1680" t="s">
        <v>27</v>
      </c>
      <c r="F1680" t="s">
        <v>18</v>
      </c>
      <c r="G1680" t="s">
        <v>25</v>
      </c>
      <c r="H1680">
        <v>299</v>
      </c>
      <c r="I1680">
        <v>5</v>
      </c>
      <c r="J1680">
        <v>1495</v>
      </c>
      <c r="K1680">
        <f t="shared" si="158"/>
        <v>1495</v>
      </c>
      <c r="L1680" t="s">
        <v>31</v>
      </c>
      <c r="M1680">
        <f t="shared" si="159"/>
        <v>2</v>
      </c>
      <c r="N1680" t="s">
        <v>21</v>
      </c>
      <c r="O1680" t="s">
        <v>29</v>
      </c>
      <c r="P1680" t="str">
        <f t="shared" si="160"/>
        <v>3</v>
      </c>
      <c r="Q1680" t="str">
        <f t="shared" si="161"/>
        <v>1000-1999</v>
      </c>
    </row>
    <row r="1681" spans="1:17">
      <c r="A1681">
        <v>1680</v>
      </c>
      <c r="B1681" s="17">
        <v>43036</v>
      </c>
      <c r="C1681" t="str">
        <f t="shared" si="156"/>
        <v>October</v>
      </c>
      <c r="D1681">
        <f t="shared" si="157"/>
        <v>2017</v>
      </c>
      <c r="E1681" t="s">
        <v>23</v>
      </c>
      <c r="F1681" t="s">
        <v>28</v>
      </c>
      <c r="G1681" t="s">
        <v>32</v>
      </c>
      <c r="H1681">
        <v>499</v>
      </c>
      <c r="I1681">
        <v>5</v>
      </c>
      <c r="J1681">
        <v>2495</v>
      </c>
      <c r="K1681">
        <f t="shared" si="158"/>
        <v>2495</v>
      </c>
      <c r="L1681" t="s">
        <v>31</v>
      </c>
      <c r="M1681">
        <f t="shared" si="159"/>
        <v>2</v>
      </c>
      <c r="N1681" t="s">
        <v>21</v>
      </c>
      <c r="O1681" t="s">
        <v>36</v>
      </c>
      <c r="P1681" t="str">
        <f t="shared" si="160"/>
        <v>4</v>
      </c>
      <c r="Q1681" t="str">
        <f t="shared" si="161"/>
        <v>2000-2999</v>
      </c>
    </row>
    <row r="1682" spans="1:17">
      <c r="A1682">
        <v>1681</v>
      </c>
      <c r="B1682" s="17">
        <v>43036</v>
      </c>
      <c r="C1682" t="str">
        <f t="shared" si="156"/>
        <v>October</v>
      </c>
      <c r="D1682">
        <f t="shared" si="157"/>
        <v>2017</v>
      </c>
      <c r="E1682" t="s">
        <v>17</v>
      </c>
      <c r="F1682" t="s">
        <v>24</v>
      </c>
      <c r="G1682" t="s">
        <v>25</v>
      </c>
      <c r="H1682">
        <v>299</v>
      </c>
      <c r="I1682">
        <v>2</v>
      </c>
      <c r="J1682">
        <v>598</v>
      </c>
      <c r="K1682">
        <f t="shared" si="158"/>
        <v>598</v>
      </c>
      <c r="L1682" t="s">
        <v>20</v>
      </c>
      <c r="M1682">
        <f t="shared" si="159"/>
        <v>1</v>
      </c>
      <c r="N1682" t="s">
        <v>21</v>
      </c>
      <c r="O1682" t="s">
        <v>29</v>
      </c>
      <c r="P1682" t="str">
        <f t="shared" si="160"/>
        <v>3</v>
      </c>
      <c r="Q1682" t="str">
        <f t="shared" si="161"/>
        <v>&lt;1000</v>
      </c>
    </row>
    <row r="1683" spans="1:17">
      <c r="A1683">
        <v>1682</v>
      </c>
      <c r="B1683" s="17">
        <v>43036</v>
      </c>
      <c r="C1683" t="str">
        <f t="shared" si="156"/>
        <v>October</v>
      </c>
      <c r="D1683">
        <f t="shared" si="157"/>
        <v>2017</v>
      </c>
      <c r="E1683" t="s">
        <v>23</v>
      </c>
      <c r="F1683" t="s">
        <v>33</v>
      </c>
      <c r="G1683" t="s">
        <v>19</v>
      </c>
      <c r="H1683">
        <v>199</v>
      </c>
      <c r="I1683">
        <v>9</v>
      </c>
      <c r="J1683">
        <v>1791</v>
      </c>
      <c r="K1683">
        <f t="shared" si="158"/>
        <v>1791</v>
      </c>
      <c r="L1683" t="s">
        <v>31</v>
      </c>
      <c r="M1683">
        <f t="shared" si="159"/>
        <v>2</v>
      </c>
      <c r="N1683" t="s">
        <v>21</v>
      </c>
      <c r="O1683" t="s">
        <v>22</v>
      </c>
      <c r="P1683" t="str">
        <f t="shared" si="160"/>
        <v>2</v>
      </c>
      <c r="Q1683" t="str">
        <f t="shared" si="161"/>
        <v>1000-1999</v>
      </c>
    </row>
    <row r="1684" spans="1:17">
      <c r="A1684">
        <v>1683</v>
      </c>
      <c r="B1684" s="17">
        <v>43037</v>
      </c>
      <c r="C1684" t="str">
        <f t="shared" si="156"/>
        <v>October</v>
      </c>
      <c r="D1684">
        <f t="shared" si="157"/>
        <v>2017</v>
      </c>
      <c r="E1684" t="s">
        <v>17</v>
      </c>
      <c r="F1684" t="s">
        <v>33</v>
      </c>
      <c r="G1684" t="s">
        <v>19</v>
      </c>
      <c r="H1684">
        <v>199</v>
      </c>
      <c r="I1684">
        <v>7</v>
      </c>
      <c r="J1684">
        <v>1393</v>
      </c>
      <c r="K1684">
        <f t="shared" si="158"/>
        <v>1393</v>
      </c>
      <c r="L1684" t="s">
        <v>31</v>
      </c>
      <c r="M1684">
        <f t="shared" si="159"/>
        <v>2</v>
      </c>
      <c r="N1684" t="s">
        <v>21</v>
      </c>
      <c r="O1684" t="s">
        <v>29</v>
      </c>
      <c r="P1684" t="str">
        <f t="shared" si="160"/>
        <v>3</v>
      </c>
      <c r="Q1684" t="str">
        <f t="shared" si="161"/>
        <v>1000-1999</v>
      </c>
    </row>
    <row r="1685" spans="1:17">
      <c r="A1685">
        <v>1684</v>
      </c>
      <c r="B1685" s="17">
        <v>43037</v>
      </c>
      <c r="C1685" t="str">
        <f t="shared" si="156"/>
        <v>October</v>
      </c>
      <c r="D1685">
        <f t="shared" si="157"/>
        <v>2017</v>
      </c>
      <c r="E1685" t="s">
        <v>17</v>
      </c>
      <c r="F1685" t="s">
        <v>18</v>
      </c>
      <c r="G1685" t="s">
        <v>19</v>
      </c>
      <c r="H1685">
        <v>199</v>
      </c>
      <c r="I1685">
        <v>9</v>
      </c>
      <c r="J1685">
        <v>1791</v>
      </c>
      <c r="K1685">
        <f t="shared" si="158"/>
        <v>1791</v>
      </c>
      <c r="L1685" t="s">
        <v>20</v>
      </c>
      <c r="M1685">
        <f t="shared" si="159"/>
        <v>1</v>
      </c>
      <c r="N1685" t="s">
        <v>34</v>
      </c>
      <c r="O1685" t="s">
        <v>36</v>
      </c>
      <c r="P1685" t="str">
        <f t="shared" si="160"/>
        <v>4</v>
      </c>
      <c r="Q1685" t="str">
        <f t="shared" si="161"/>
        <v>1000-1999</v>
      </c>
    </row>
    <row r="1686" spans="1:17">
      <c r="A1686">
        <v>1685</v>
      </c>
      <c r="B1686" s="17">
        <v>43038</v>
      </c>
      <c r="C1686" t="str">
        <f t="shared" si="156"/>
        <v>October</v>
      </c>
      <c r="D1686">
        <f t="shared" si="157"/>
        <v>2017</v>
      </c>
      <c r="E1686" t="s">
        <v>23</v>
      </c>
      <c r="F1686" t="s">
        <v>35</v>
      </c>
      <c r="G1686" t="s">
        <v>19</v>
      </c>
      <c r="H1686">
        <v>199</v>
      </c>
      <c r="I1686">
        <v>3</v>
      </c>
      <c r="J1686">
        <v>597</v>
      </c>
      <c r="K1686">
        <f t="shared" si="158"/>
        <v>597</v>
      </c>
      <c r="L1686" t="s">
        <v>20</v>
      </c>
      <c r="M1686">
        <f t="shared" si="159"/>
        <v>1</v>
      </c>
      <c r="N1686" t="s">
        <v>21</v>
      </c>
      <c r="O1686" t="s">
        <v>22</v>
      </c>
      <c r="P1686" t="str">
        <f t="shared" si="160"/>
        <v>2</v>
      </c>
      <c r="Q1686" t="str">
        <f t="shared" si="161"/>
        <v>&lt;1000</v>
      </c>
    </row>
    <row r="1687" spans="1:17">
      <c r="A1687">
        <v>1686</v>
      </c>
      <c r="B1687" s="17">
        <v>43038</v>
      </c>
      <c r="C1687" t="str">
        <f t="shared" si="156"/>
        <v>October</v>
      </c>
      <c r="D1687">
        <f t="shared" si="157"/>
        <v>2017</v>
      </c>
      <c r="E1687" t="s">
        <v>17</v>
      </c>
      <c r="F1687" t="s">
        <v>35</v>
      </c>
      <c r="G1687" t="s">
        <v>25</v>
      </c>
      <c r="H1687">
        <v>299</v>
      </c>
      <c r="I1687">
        <v>10</v>
      </c>
      <c r="J1687">
        <v>2990</v>
      </c>
      <c r="K1687">
        <f t="shared" si="158"/>
        <v>2990</v>
      </c>
      <c r="L1687" t="s">
        <v>20</v>
      </c>
      <c r="M1687">
        <f t="shared" si="159"/>
        <v>1</v>
      </c>
      <c r="N1687" t="s">
        <v>21</v>
      </c>
      <c r="O1687" t="s">
        <v>29</v>
      </c>
      <c r="P1687" t="str">
        <f t="shared" si="160"/>
        <v>3</v>
      </c>
      <c r="Q1687" t="str">
        <f t="shared" si="161"/>
        <v>2000-2999</v>
      </c>
    </row>
    <row r="1688" spans="1:17">
      <c r="A1688">
        <v>1687</v>
      </c>
      <c r="B1688" s="17">
        <v>43038</v>
      </c>
      <c r="C1688" t="str">
        <f t="shared" si="156"/>
        <v>October</v>
      </c>
      <c r="D1688">
        <f t="shared" si="157"/>
        <v>2017</v>
      </c>
      <c r="E1688" t="s">
        <v>17</v>
      </c>
      <c r="F1688" t="s">
        <v>33</v>
      </c>
      <c r="G1688" t="s">
        <v>30</v>
      </c>
      <c r="H1688">
        <v>99</v>
      </c>
      <c r="I1688">
        <v>5</v>
      </c>
      <c r="J1688">
        <v>495</v>
      </c>
      <c r="K1688">
        <f t="shared" si="158"/>
        <v>495</v>
      </c>
      <c r="L1688" t="s">
        <v>20</v>
      </c>
      <c r="M1688">
        <f t="shared" si="159"/>
        <v>1</v>
      </c>
      <c r="N1688" t="s">
        <v>21</v>
      </c>
      <c r="O1688" t="s">
        <v>29</v>
      </c>
      <c r="P1688" t="str">
        <f t="shared" si="160"/>
        <v>3</v>
      </c>
      <c r="Q1688" t="str">
        <f t="shared" si="161"/>
        <v>&lt;1000</v>
      </c>
    </row>
    <row r="1689" spans="1:17">
      <c r="A1689">
        <v>1688</v>
      </c>
      <c r="B1689" s="17">
        <v>43038</v>
      </c>
      <c r="C1689" t="str">
        <f t="shared" si="156"/>
        <v>October</v>
      </c>
      <c r="D1689">
        <f t="shared" si="157"/>
        <v>2017</v>
      </c>
      <c r="E1689" t="s">
        <v>27</v>
      </c>
      <c r="F1689" t="s">
        <v>24</v>
      </c>
      <c r="G1689" t="s">
        <v>19</v>
      </c>
      <c r="H1689">
        <v>199</v>
      </c>
      <c r="I1689">
        <v>8</v>
      </c>
      <c r="J1689">
        <v>1592</v>
      </c>
      <c r="K1689">
        <f t="shared" si="158"/>
        <v>1592</v>
      </c>
      <c r="L1689" t="s">
        <v>20</v>
      </c>
      <c r="M1689">
        <f t="shared" si="159"/>
        <v>1</v>
      </c>
      <c r="N1689" t="s">
        <v>21</v>
      </c>
      <c r="O1689" t="s">
        <v>36</v>
      </c>
      <c r="P1689" t="str">
        <f t="shared" si="160"/>
        <v>4</v>
      </c>
      <c r="Q1689" t="str">
        <f t="shared" si="161"/>
        <v>1000-1999</v>
      </c>
    </row>
    <row r="1690" spans="1:17">
      <c r="A1690">
        <v>1689</v>
      </c>
      <c r="B1690" s="17">
        <v>43038</v>
      </c>
      <c r="C1690" t="str">
        <f t="shared" si="156"/>
        <v>October</v>
      </c>
      <c r="D1690">
        <f t="shared" si="157"/>
        <v>2017</v>
      </c>
      <c r="E1690" t="s">
        <v>17</v>
      </c>
      <c r="F1690" t="s">
        <v>40</v>
      </c>
      <c r="G1690" t="s">
        <v>25</v>
      </c>
      <c r="H1690">
        <v>299</v>
      </c>
      <c r="I1690">
        <v>1</v>
      </c>
      <c r="J1690">
        <v>299</v>
      </c>
      <c r="K1690">
        <f t="shared" si="158"/>
        <v>299</v>
      </c>
      <c r="L1690" t="s">
        <v>20</v>
      </c>
      <c r="M1690">
        <f t="shared" si="159"/>
        <v>1</v>
      </c>
      <c r="N1690" t="s">
        <v>34</v>
      </c>
      <c r="O1690" t="s">
        <v>36</v>
      </c>
      <c r="P1690" t="str">
        <f t="shared" si="160"/>
        <v>4</v>
      </c>
      <c r="Q1690" t="str">
        <f t="shared" si="161"/>
        <v>&lt;1000</v>
      </c>
    </row>
    <row r="1691" spans="1:17">
      <c r="A1691">
        <v>1690</v>
      </c>
      <c r="B1691" s="17">
        <v>43038</v>
      </c>
      <c r="C1691" t="str">
        <f t="shared" si="156"/>
        <v>October</v>
      </c>
      <c r="D1691">
        <f t="shared" si="157"/>
        <v>2017</v>
      </c>
      <c r="E1691" t="s">
        <v>23</v>
      </c>
      <c r="F1691" t="s">
        <v>18</v>
      </c>
      <c r="G1691" t="s">
        <v>32</v>
      </c>
      <c r="H1691">
        <v>499</v>
      </c>
      <c r="I1691">
        <v>1</v>
      </c>
      <c r="J1691">
        <v>499</v>
      </c>
      <c r="K1691">
        <f t="shared" si="158"/>
        <v>499</v>
      </c>
      <c r="L1691" t="s">
        <v>20</v>
      </c>
      <c r="M1691">
        <f t="shared" si="159"/>
        <v>1</v>
      </c>
      <c r="N1691" t="s">
        <v>34</v>
      </c>
      <c r="O1691" t="s">
        <v>22</v>
      </c>
      <c r="P1691" t="str">
        <f t="shared" si="160"/>
        <v>2</v>
      </c>
      <c r="Q1691" t="str">
        <f t="shared" si="161"/>
        <v>&lt;1000</v>
      </c>
    </row>
    <row r="1692" spans="1:17">
      <c r="A1692">
        <v>1691</v>
      </c>
      <c r="B1692" s="17">
        <v>43038</v>
      </c>
      <c r="C1692" t="str">
        <f t="shared" si="156"/>
        <v>October</v>
      </c>
      <c r="D1692">
        <f t="shared" si="157"/>
        <v>2017</v>
      </c>
      <c r="E1692" t="s">
        <v>17</v>
      </c>
      <c r="F1692" t="s">
        <v>24</v>
      </c>
      <c r="G1692" t="s">
        <v>25</v>
      </c>
      <c r="H1692">
        <v>299</v>
      </c>
      <c r="I1692">
        <v>10</v>
      </c>
      <c r="J1692">
        <v>2990</v>
      </c>
      <c r="K1692">
        <f t="shared" si="158"/>
        <v>2990</v>
      </c>
      <c r="L1692" t="s">
        <v>20</v>
      </c>
      <c r="M1692">
        <f t="shared" si="159"/>
        <v>1</v>
      </c>
      <c r="N1692" t="s">
        <v>21</v>
      </c>
      <c r="O1692" t="s">
        <v>22</v>
      </c>
      <c r="P1692" t="str">
        <f t="shared" si="160"/>
        <v>2</v>
      </c>
      <c r="Q1692" t="str">
        <f t="shared" si="161"/>
        <v>2000-2999</v>
      </c>
    </row>
    <row r="1693" spans="1:17">
      <c r="A1693">
        <v>1692</v>
      </c>
      <c r="B1693" s="17">
        <v>43038</v>
      </c>
      <c r="C1693" t="str">
        <f t="shared" si="156"/>
        <v>October</v>
      </c>
      <c r="D1693">
        <f t="shared" si="157"/>
        <v>2017</v>
      </c>
      <c r="E1693" t="s">
        <v>27</v>
      </c>
      <c r="F1693" t="s">
        <v>24</v>
      </c>
      <c r="G1693" t="s">
        <v>19</v>
      </c>
      <c r="H1693">
        <v>199</v>
      </c>
      <c r="I1693">
        <v>1</v>
      </c>
      <c r="J1693">
        <v>199</v>
      </c>
      <c r="K1693">
        <f t="shared" si="158"/>
        <v>199</v>
      </c>
      <c r="L1693" t="s">
        <v>31</v>
      </c>
      <c r="M1693">
        <f t="shared" si="159"/>
        <v>2</v>
      </c>
      <c r="N1693" t="s">
        <v>21</v>
      </c>
      <c r="O1693" t="s">
        <v>29</v>
      </c>
      <c r="P1693" t="str">
        <f t="shared" si="160"/>
        <v>3</v>
      </c>
      <c r="Q1693" t="str">
        <f t="shared" si="161"/>
        <v>&lt;1000</v>
      </c>
    </row>
    <row r="1694" spans="1:17">
      <c r="A1694">
        <v>1693</v>
      </c>
      <c r="B1694" s="17">
        <v>43038</v>
      </c>
      <c r="C1694" t="str">
        <f t="shared" si="156"/>
        <v>October</v>
      </c>
      <c r="D1694">
        <f t="shared" si="157"/>
        <v>2017</v>
      </c>
      <c r="E1694" t="s">
        <v>17</v>
      </c>
      <c r="F1694" t="s">
        <v>18</v>
      </c>
      <c r="G1694" t="s">
        <v>19</v>
      </c>
      <c r="H1694">
        <v>199</v>
      </c>
      <c r="I1694">
        <v>4</v>
      </c>
      <c r="J1694">
        <v>796</v>
      </c>
      <c r="K1694">
        <f t="shared" si="158"/>
        <v>796</v>
      </c>
      <c r="L1694" t="s">
        <v>20</v>
      </c>
      <c r="M1694">
        <f t="shared" si="159"/>
        <v>1</v>
      </c>
      <c r="N1694" t="s">
        <v>21</v>
      </c>
      <c r="O1694" t="s">
        <v>36</v>
      </c>
      <c r="P1694" t="str">
        <f t="shared" si="160"/>
        <v>4</v>
      </c>
      <c r="Q1694" t="str">
        <f t="shared" si="161"/>
        <v>&lt;1000</v>
      </c>
    </row>
    <row r="1695" spans="1:17">
      <c r="A1695">
        <v>1694</v>
      </c>
      <c r="B1695" s="17">
        <v>43038</v>
      </c>
      <c r="C1695" t="str">
        <f t="shared" si="156"/>
        <v>October</v>
      </c>
      <c r="D1695">
        <f t="shared" si="157"/>
        <v>2017</v>
      </c>
      <c r="E1695" t="s">
        <v>23</v>
      </c>
      <c r="F1695" t="s">
        <v>35</v>
      </c>
      <c r="G1695" t="s">
        <v>32</v>
      </c>
      <c r="H1695">
        <v>499</v>
      </c>
      <c r="I1695">
        <v>1</v>
      </c>
      <c r="J1695">
        <v>499</v>
      </c>
      <c r="K1695">
        <f t="shared" si="158"/>
        <v>499</v>
      </c>
      <c r="L1695" t="s">
        <v>20</v>
      </c>
      <c r="M1695">
        <f t="shared" si="159"/>
        <v>1</v>
      </c>
      <c r="N1695" t="s">
        <v>34</v>
      </c>
      <c r="O1695" t="s">
        <v>38</v>
      </c>
      <c r="P1695" t="str">
        <f t="shared" si="160"/>
        <v>5</v>
      </c>
      <c r="Q1695" t="str">
        <f t="shared" si="161"/>
        <v>&lt;1000</v>
      </c>
    </row>
    <row r="1696" spans="1:17">
      <c r="A1696">
        <v>1695</v>
      </c>
      <c r="B1696" s="17">
        <v>43038</v>
      </c>
      <c r="C1696" t="str">
        <f t="shared" si="156"/>
        <v>October</v>
      </c>
      <c r="D1696">
        <f t="shared" si="157"/>
        <v>2017</v>
      </c>
      <c r="E1696" t="s">
        <v>23</v>
      </c>
      <c r="F1696" t="s">
        <v>39</v>
      </c>
      <c r="G1696" t="s">
        <v>32</v>
      </c>
      <c r="H1696">
        <v>499</v>
      </c>
      <c r="I1696">
        <v>9</v>
      </c>
      <c r="J1696">
        <v>4491</v>
      </c>
      <c r="K1696">
        <f t="shared" si="158"/>
        <v>4491</v>
      </c>
      <c r="L1696" t="s">
        <v>20</v>
      </c>
      <c r="M1696">
        <f t="shared" si="159"/>
        <v>1</v>
      </c>
      <c r="N1696" t="s">
        <v>21</v>
      </c>
      <c r="O1696" t="s">
        <v>26</v>
      </c>
      <c r="P1696" t="str">
        <f t="shared" si="160"/>
        <v>1</v>
      </c>
      <c r="Q1696" t="str">
        <f t="shared" si="161"/>
        <v>&gt;4000</v>
      </c>
    </row>
    <row r="1697" spans="1:17">
      <c r="A1697">
        <v>1696</v>
      </c>
      <c r="B1697" s="17">
        <v>43038</v>
      </c>
      <c r="C1697" t="str">
        <f t="shared" si="156"/>
        <v>October</v>
      </c>
      <c r="D1697">
        <f t="shared" si="157"/>
        <v>2017</v>
      </c>
      <c r="E1697" t="s">
        <v>23</v>
      </c>
      <c r="F1697" t="s">
        <v>24</v>
      </c>
      <c r="G1697" t="s">
        <v>19</v>
      </c>
      <c r="H1697">
        <v>199</v>
      </c>
      <c r="I1697">
        <v>7</v>
      </c>
      <c r="J1697">
        <v>1393</v>
      </c>
      <c r="K1697">
        <f t="shared" si="158"/>
        <v>1393</v>
      </c>
      <c r="L1697" t="s">
        <v>20</v>
      </c>
      <c r="M1697">
        <f t="shared" si="159"/>
        <v>1</v>
      </c>
      <c r="N1697" t="s">
        <v>21</v>
      </c>
      <c r="O1697" t="s">
        <v>29</v>
      </c>
      <c r="P1697" t="str">
        <f t="shared" si="160"/>
        <v>3</v>
      </c>
      <c r="Q1697" t="str">
        <f t="shared" si="161"/>
        <v>1000-1999</v>
      </c>
    </row>
    <row r="1698" spans="1:17">
      <c r="A1698">
        <v>1697</v>
      </c>
      <c r="B1698" s="17">
        <v>43038</v>
      </c>
      <c r="C1698" t="str">
        <f t="shared" si="156"/>
        <v>October</v>
      </c>
      <c r="D1698">
        <f t="shared" si="157"/>
        <v>2017</v>
      </c>
      <c r="E1698" t="s">
        <v>27</v>
      </c>
      <c r="F1698" t="s">
        <v>39</v>
      </c>
      <c r="G1698" t="s">
        <v>30</v>
      </c>
      <c r="H1698">
        <v>99</v>
      </c>
      <c r="I1698">
        <v>1</v>
      </c>
      <c r="J1698">
        <v>99</v>
      </c>
      <c r="K1698">
        <f t="shared" si="158"/>
        <v>99</v>
      </c>
      <c r="L1698" t="s">
        <v>20</v>
      </c>
      <c r="M1698">
        <f t="shared" si="159"/>
        <v>1</v>
      </c>
      <c r="N1698" t="s">
        <v>34</v>
      </c>
      <c r="O1698" t="s">
        <v>36</v>
      </c>
      <c r="P1698" t="str">
        <f t="shared" si="160"/>
        <v>4</v>
      </c>
      <c r="Q1698" t="str">
        <f t="shared" si="161"/>
        <v>&lt;1000</v>
      </c>
    </row>
    <row r="1699" spans="1:17">
      <c r="A1699">
        <v>1698</v>
      </c>
      <c r="B1699" s="17">
        <v>43038</v>
      </c>
      <c r="C1699" t="str">
        <f t="shared" si="156"/>
        <v>October</v>
      </c>
      <c r="D1699">
        <f t="shared" si="157"/>
        <v>2017</v>
      </c>
      <c r="E1699" t="s">
        <v>23</v>
      </c>
      <c r="F1699" t="s">
        <v>40</v>
      </c>
      <c r="G1699" t="s">
        <v>25</v>
      </c>
      <c r="H1699">
        <v>299</v>
      </c>
      <c r="I1699">
        <v>8</v>
      </c>
      <c r="J1699">
        <v>2392</v>
      </c>
      <c r="K1699">
        <f t="shared" si="158"/>
        <v>2392</v>
      </c>
      <c r="L1699" t="s">
        <v>20</v>
      </c>
      <c r="M1699">
        <f t="shared" si="159"/>
        <v>1</v>
      </c>
      <c r="N1699" t="s">
        <v>21</v>
      </c>
      <c r="O1699" t="s">
        <v>38</v>
      </c>
      <c r="P1699" t="str">
        <f t="shared" si="160"/>
        <v>5</v>
      </c>
      <c r="Q1699" t="str">
        <f t="shared" si="161"/>
        <v>2000-2999</v>
      </c>
    </row>
    <row r="1700" spans="1:17">
      <c r="A1700">
        <v>1699</v>
      </c>
      <c r="B1700" s="17">
        <v>43038</v>
      </c>
      <c r="C1700" t="str">
        <f t="shared" si="156"/>
        <v>October</v>
      </c>
      <c r="D1700">
        <f t="shared" si="157"/>
        <v>2017</v>
      </c>
      <c r="E1700" t="s">
        <v>23</v>
      </c>
      <c r="F1700" t="s">
        <v>24</v>
      </c>
      <c r="G1700" t="s">
        <v>32</v>
      </c>
      <c r="H1700">
        <v>499</v>
      </c>
      <c r="I1700">
        <v>1</v>
      </c>
      <c r="J1700">
        <v>499</v>
      </c>
      <c r="K1700">
        <f t="shared" si="158"/>
        <v>499</v>
      </c>
      <c r="L1700" t="s">
        <v>31</v>
      </c>
      <c r="M1700">
        <f t="shared" si="159"/>
        <v>2</v>
      </c>
      <c r="N1700" t="s">
        <v>21</v>
      </c>
      <c r="O1700" t="s">
        <v>29</v>
      </c>
      <c r="P1700" t="str">
        <f t="shared" si="160"/>
        <v>3</v>
      </c>
      <c r="Q1700" t="str">
        <f t="shared" si="161"/>
        <v>&lt;1000</v>
      </c>
    </row>
    <row r="1701" spans="1:17">
      <c r="A1701">
        <v>1700</v>
      </c>
      <c r="B1701" s="17">
        <v>43038</v>
      </c>
      <c r="C1701" t="str">
        <f t="shared" si="156"/>
        <v>October</v>
      </c>
      <c r="D1701">
        <f t="shared" si="157"/>
        <v>2017</v>
      </c>
      <c r="E1701" t="s">
        <v>17</v>
      </c>
      <c r="F1701" t="s">
        <v>28</v>
      </c>
      <c r="G1701" t="s">
        <v>19</v>
      </c>
      <c r="H1701">
        <v>199</v>
      </c>
      <c r="I1701">
        <v>5</v>
      </c>
      <c r="J1701">
        <v>995</v>
      </c>
      <c r="K1701">
        <f t="shared" si="158"/>
        <v>995</v>
      </c>
      <c r="L1701" t="s">
        <v>31</v>
      </c>
      <c r="M1701">
        <f t="shared" si="159"/>
        <v>2</v>
      </c>
      <c r="N1701" t="s">
        <v>21</v>
      </c>
      <c r="O1701" t="s">
        <v>26</v>
      </c>
      <c r="P1701" t="str">
        <f t="shared" si="160"/>
        <v>1</v>
      </c>
      <c r="Q1701" t="str">
        <f t="shared" si="161"/>
        <v>&lt;1000</v>
      </c>
    </row>
    <row r="1702" spans="1:17">
      <c r="A1702">
        <v>1701</v>
      </c>
      <c r="B1702" s="17">
        <v>43038</v>
      </c>
      <c r="C1702" t="str">
        <f t="shared" si="156"/>
        <v>October</v>
      </c>
      <c r="D1702">
        <f t="shared" si="157"/>
        <v>2017</v>
      </c>
      <c r="E1702" t="s">
        <v>23</v>
      </c>
      <c r="F1702" t="s">
        <v>40</v>
      </c>
      <c r="G1702" t="s">
        <v>30</v>
      </c>
      <c r="H1702">
        <v>99</v>
      </c>
      <c r="I1702">
        <v>2</v>
      </c>
      <c r="J1702">
        <v>198</v>
      </c>
      <c r="K1702">
        <f t="shared" si="158"/>
        <v>198</v>
      </c>
      <c r="L1702" t="s">
        <v>20</v>
      </c>
      <c r="M1702">
        <f t="shared" si="159"/>
        <v>1</v>
      </c>
      <c r="N1702" t="s">
        <v>21</v>
      </c>
      <c r="O1702" t="s">
        <v>38</v>
      </c>
      <c r="P1702" t="str">
        <f t="shared" si="160"/>
        <v>5</v>
      </c>
      <c r="Q1702" t="str">
        <f t="shared" si="161"/>
        <v>&lt;1000</v>
      </c>
    </row>
    <row r="1703" spans="1:17">
      <c r="A1703">
        <v>1702</v>
      </c>
      <c r="B1703" s="17">
        <v>43039</v>
      </c>
      <c r="C1703" t="str">
        <f t="shared" si="156"/>
        <v>October</v>
      </c>
      <c r="D1703">
        <f t="shared" si="157"/>
        <v>2017</v>
      </c>
      <c r="E1703" t="s">
        <v>27</v>
      </c>
      <c r="F1703" t="s">
        <v>28</v>
      </c>
      <c r="G1703" t="s">
        <v>30</v>
      </c>
      <c r="H1703">
        <v>99</v>
      </c>
      <c r="I1703">
        <v>2</v>
      </c>
      <c r="J1703">
        <v>198</v>
      </c>
      <c r="K1703">
        <f t="shared" si="158"/>
        <v>198</v>
      </c>
      <c r="L1703" t="s">
        <v>20</v>
      </c>
      <c r="M1703">
        <f t="shared" si="159"/>
        <v>1</v>
      </c>
      <c r="N1703" t="s">
        <v>21</v>
      </c>
      <c r="O1703" t="s">
        <v>36</v>
      </c>
      <c r="P1703" t="str">
        <f t="shared" si="160"/>
        <v>4</v>
      </c>
      <c r="Q1703" t="str">
        <f t="shared" si="161"/>
        <v>&lt;1000</v>
      </c>
    </row>
    <row r="1704" spans="1:17">
      <c r="A1704">
        <v>1703</v>
      </c>
      <c r="B1704" s="17">
        <v>43040</v>
      </c>
      <c r="C1704" t="str">
        <f t="shared" si="156"/>
        <v>November</v>
      </c>
      <c r="D1704">
        <f t="shared" si="157"/>
        <v>2017</v>
      </c>
      <c r="E1704" t="s">
        <v>23</v>
      </c>
      <c r="F1704" t="s">
        <v>39</v>
      </c>
      <c r="G1704" t="s">
        <v>37</v>
      </c>
      <c r="H1704">
        <v>399</v>
      </c>
      <c r="I1704">
        <v>7</v>
      </c>
      <c r="J1704">
        <v>2793</v>
      </c>
      <c r="K1704">
        <f t="shared" si="158"/>
        <v>2793</v>
      </c>
      <c r="L1704" t="s">
        <v>31</v>
      </c>
      <c r="M1704">
        <f t="shared" si="159"/>
        <v>2</v>
      </c>
      <c r="N1704" t="s">
        <v>21</v>
      </c>
      <c r="O1704" t="s">
        <v>22</v>
      </c>
      <c r="P1704" t="str">
        <f t="shared" si="160"/>
        <v>2</v>
      </c>
      <c r="Q1704" t="str">
        <f t="shared" si="161"/>
        <v>2000-2999</v>
      </c>
    </row>
    <row r="1705" spans="1:17">
      <c r="A1705">
        <v>1704</v>
      </c>
      <c r="B1705" s="17">
        <v>43040</v>
      </c>
      <c r="C1705" t="str">
        <f t="shared" si="156"/>
        <v>November</v>
      </c>
      <c r="D1705">
        <f t="shared" si="157"/>
        <v>2017</v>
      </c>
      <c r="E1705" t="s">
        <v>27</v>
      </c>
      <c r="F1705" t="s">
        <v>24</v>
      </c>
      <c r="G1705" t="s">
        <v>25</v>
      </c>
      <c r="H1705">
        <v>299</v>
      </c>
      <c r="I1705">
        <v>5</v>
      </c>
      <c r="J1705">
        <v>1495</v>
      </c>
      <c r="K1705">
        <f t="shared" si="158"/>
        <v>1495</v>
      </c>
      <c r="L1705" t="s">
        <v>20</v>
      </c>
      <c r="M1705">
        <f t="shared" si="159"/>
        <v>1</v>
      </c>
      <c r="N1705" t="s">
        <v>21</v>
      </c>
      <c r="O1705" t="s">
        <v>29</v>
      </c>
      <c r="P1705" t="str">
        <f t="shared" si="160"/>
        <v>3</v>
      </c>
      <c r="Q1705" t="str">
        <f t="shared" si="161"/>
        <v>1000-1999</v>
      </c>
    </row>
    <row r="1706" spans="1:17">
      <c r="A1706">
        <v>1705</v>
      </c>
      <c r="B1706" s="17">
        <v>43040</v>
      </c>
      <c r="C1706" t="str">
        <f t="shared" si="156"/>
        <v>November</v>
      </c>
      <c r="D1706">
        <f t="shared" si="157"/>
        <v>2017</v>
      </c>
      <c r="E1706" t="s">
        <v>17</v>
      </c>
      <c r="F1706" t="s">
        <v>35</v>
      </c>
      <c r="G1706" t="s">
        <v>25</v>
      </c>
      <c r="H1706">
        <v>299</v>
      </c>
      <c r="I1706">
        <v>5</v>
      </c>
      <c r="J1706">
        <v>1495</v>
      </c>
      <c r="K1706">
        <f t="shared" si="158"/>
        <v>1495</v>
      </c>
      <c r="L1706" t="s">
        <v>20</v>
      </c>
      <c r="M1706">
        <f t="shared" si="159"/>
        <v>1</v>
      </c>
      <c r="N1706" t="s">
        <v>21</v>
      </c>
      <c r="O1706" t="s">
        <v>38</v>
      </c>
      <c r="P1706" t="str">
        <f t="shared" si="160"/>
        <v>5</v>
      </c>
      <c r="Q1706" t="str">
        <f t="shared" si="161"/>
        <v>1000-1999</v>
      </c>
    </row>
    <row r="1707" spans="1:17">
      <c r="A1707">
        <v>1706</v>
      </c>
      <c r="B1707" s="17">
        <v>43040</v>
      </c>
      <c r="C1707" t="str">
        <f t="shared" si="156"/>
        <v>November</v>
      </c>
      <c r="D1707">
        <f t="shared" si="157"/>
        <v>2017</v>
      </c>
      <c r="E1707" t="s">
        <v>23</v>
      </c>
      <c r="F1707" t="s">
        <v>33</v>
      </c>
      <c r="G1707" t="s">
        <v>19</v>
      </c>
      <c r="H1707">
        <v>199</v>
      </c>
      <c r="I1707">
        <v>3</v>
      </c>
      <c r="J1707">
        <v>597</v>
      </c>
      <c r="K1707">
        <f t="shared" si="158"/>
        <v>597</v>
      </c>
      <c r="L1707" t="s">
        <v>20</v>
      </c>
      <c r="M1707">
        <f t="shared" si="159"/>
        <v>1</v>
      </c>
      <c r="N1707" t="s">
        <v>21</v>
      </c>
      <c r="O1707" t="s">
        <v>36</v>
      </c>
      <c r="P1707" t="str">
        <f t="shared" si="160"/>
        <v>4</v>
      </c>
      <c r="Q1707" t="str">
        <f t="shared" si="161"/>
        <v>&lt;1000</v>
      </c>
    </row>
    <row r="1708" spans="1:17">
      <c r="A1708">
        <v>1707</v>
      </c>
      <c r="B1708" s="17">
        <v>43040</v>
      </c>
      <c r="C1708" t="str">
        <f t="shared" si="156"/>
        <v>November</v>
      </c>
      <c r="D1708">
        <f t="shared" si="157"/>
        <v>2017</v>
      </c>
      <c r="E1708" t="s">
        <v>17</v>
      </c>
      <c r="F1708" t="s">
        <v>33</v>
      </c>
      <c r="G1708" t="s">
        <v>19</v>
      </c>
      <c r="H1708">
        <v>199</v>
      </c>
      <c r="I1708">
        <v>5</v>
      </c>
      <c r="J1708">
        <v>995</v>
      </c>
      <c r="K1708">
        <f t="shared" si="158"/>
        <v>995</v>
      </c>
      <c r="L1708" t="s">
        <v>20</v>
      </c>
      <c r="M1708">
        <f t="shared" si="159"/>
        <v>1</v>
      </c>
      <c r="N1708" t="s">
        <v>21</v>
      </c>
      <c r="O1708" t="s">
        <v>22</v>
      </c>
      <c r="P1708" t="str">
        <f t="shared" si="160"/>
        <v>2</v>
      </c>
      <c r="Q1708" t="str">
        <f t="shared" si="161"/>
        <v>&lt;1000</v>
      </c>
    </row>
    <row r="1709" spans="1:17">
      <c r="A1709">
        <v>1708</v>
      </c>
      <c r="B1709" s="17">
        <v>43040</v>
      </c>
      <c r="C1709" t="str">
        <f t="shared" si="156"/>
        <v>November</v>
      </c>
      <c r="D1709">
        <f t="shared" si="157"/>
        <v>2017</v>
      </c>
      <c r="E1709" t="s">
        <v>17</v>
      </c>
      <c r="F1709" t="s">
        <v>33</v>
      </c>
      <c r="G1709" t="s">
        <v>25</v>
      </c>
      <c r="H1709">
        <v>299</v>
      </c>
      <c r="I1709">
        <v>6</v>
      </c>
      <c r="J1709">
        <v>1794</v>
      </c>
      <c r="K1709">
        <f t="shared" si="158"/>
        <v>1794</v>
      </c>
      <c r="L1709" t="s">
        <v>20</v>
      </c>
      <c r="M1709">
        <f t="shared" si="159"/>
        <v>1</v>
      </c>
      <c r="N1709" t="s">
        <v>21</v>
      </c>
      <c r="O1709" t="s">
        <v>29</v>
      </c>
      <c r="P1709" t="str">
        <f t="shared" si="160"/>
        <v>3</v>
      </c>
      <c r="Q1709" t="str">
        <f t="shared" si="161"/>
        <v>1000-1999</v>
      </c>
    </row>
    <row r="1710" spans="1:17">
      <c r="A1710">
        <v>1709</v>
      </c>
      <c r="B1710" s="17">
        <v>43040</v>
      </c>
      <c r="C1710" t="str">
        <f t="shared" si="156"/>
        <v>November</v>
      </c>
      <c r="D1710">
        <f t="shared" si="157"/>
        <v>2017</v>
      </c>
      <c r="E1710" t="s">
        <v>27</v>
      </c>
      <c r="F1710" t="s">
        <v>18</v>
      </c>
      <c r="G1710" t="s">
        <v>37</v>
      </c>
      <c r="H1710">
        <v>399</v>
      </c>
      <c r="I1710">
        <v>9</v>
      </c>
      <c r="J1710">
        <v>3591</v>
      </c>
      <c r="K1710">
        <f t="shared" si="158"/>
        <v>3591</v>
      </c>
      <c r="L1710" t="s">
        <v>31</v>
      </c>
      <c r="M1710">
        <f t="shared" si="159"/>
        <v>2</v>
      </c>
      <c r="N1710" t="s">
        <v>21</v>
      </c>
      <c r="O1710" t="s">
        <v>22</v>
      </c>
      <c r="P1710" t="str">
        <f t="shared" si="160"/>
        <v>2</v>
      </c>
      <c r="Q1710" t="str">
        <f t="shared" si="161"/>
        <v>3000-3999</v>
      </c>
    </row>
    <row r="1711" spans="1:17">
      <c r="A1711">
        <v>1710</v>
      </c>
      <c r="B1711" s="17">
        <v>43040</v>
      </c>
      <c r="C1711" t="str">
        <f t="shared" si="156"/>
        <v>November</v>
      </c>
      <c r="D1711">
        <f t="shared" si="157"/>
        <v>2017</v>
      </c>
      <c r="E1711" t="s">
        <v>23</v>
      </c>
      <c r="F1711" t="s">
        <v>18</v>
      </c>
      <c r="G1711" t="s">
        <v>19</v>
      </c>
      <c r="H1711">
        <v>199</v>
      </c>
      <c r="I1711">
        <v>8</v>
      </c>
      <c r="J1711">
        <v>1592</v>
      </c>
      <c r="K1711">
        <f t="shared" si="158"/>
        <v>1592</v>
      </c>
      <c r="L1711" t="s">
        <v>20</v>
      </c>
      <c r="M1711">
        <f t="shared" si="159"/>
        <v>1</v>
      </c>
      <c r="N1711" t="s">
        <v>21</v>
      </c>
      <c r="O1711" t="s">
        <v>36</v>
      </c>
      <c r="P1711" t="str">
        <f t="shared" si="160"/>
        <v>4</v>
      </c>
      <c r="Q1711" t="str">
        <f t="shared" si="161"/>
        <v>1000-1999</v>
      </c>
    </row>
    <row r="1712" spans="1:17">
      <c r="A1712">
        <v>1711</v>
      </c>
      <c r="B1712" s="17">
        <v>43040</v>
      </c>
      <c r="C1712" t="str">
        <f t="shared" si="156"/>
        <v>November</v>
      </c>
      <c r="D1712">
        <f t="shared" si="157"/>
        <v>2017</v>
      </c>
      <c r="E1712" t="s">
        <v>27</v>
      </c>
      <c r="F1712" t="s">
        <v>39</v>
      </c>
      <c r="G1712" t="s">
        <v>25</v>
      </c>
      <c r="H1712">
        <v>299</v>
      </c>
      <c r="I1712">
        <v>3</v>
      </c>
      <c r="J1712">
        <v>897</v>
      </c>
      <c r="K1712">
        <f t="shared" si="158"/>
        <v>897</v>
      </c>
      <c r="L1712" t="s">
        <v>20</v>
      </c>
      <c r="M1712">
        <f t="shared" si="159"/>
        <v>1</v>
      </c>
      <c r="N1712" t="s">
        <v>21</v>
      </c>
      <c r="O1712" t="s">
        <v>22</v>
      </c>
      <c r="P1712" t="str">
        <f t="shared" si="160"/>
        <v>2</v>
      </c>
      <c r="Q1712" t="str">
        <f t="shared" si="161"/>
        <v>&lt;1000</v>
      </c>
    </row>
    <row r="1713" spans="1:17">
      <c r="A1713">
        <v>1712</v>
      </c>
      <c r="B1713" s="17">
        <v>43040</v>
      </c>
      <c r="C1713" t="str">
        <f t="shared" si="156"/>
        <v>November</v>
      </c>
      <c r="D1713">
        <f t="shared" si="157"/>
        <v>2017</v>
      </c>
      <c r="E1713" t="s">
        <v>17</v>
      </c>
      <c r="F1713" t="s">
        <v>33</v>
      </c>
      <c r="G1713" t="s">
        <v>30</v>
      </c>
      <c r="H1713">
        <v>99</v>
      </c>
      <c r="I1713">
        <v>6</v>
      </c>
      <c r="J1713">
        <v>594</v>
      </c>
      <c r="K1713">
        <f t="shared" si="158"/>
        <v>594</v>
      </c>
      <c r="L1713" t="s">
        <v>20</v>
      </c>
      <c r="M1713">
        <f t="shared" si="159"/>
        <v>1</v>
      </c>
      <c r="N1713" t="s">
        <v>21</v>
      </c>
      <c r="O1713" t="s">
        <v>36</v>
      </c>
      <c r="P1713" t="str">
        <f t="shared" si="160"/>
        <v>4</v>
      </c>
      <c r="Q1713" t="str">
        <f t="shared" si="161"/>
        <v>&lt;1000</v>
      </c>
    </row>
    <row r="1714" spans="1:17">
      <c r="A1714">
        <v>1713</v>
      </c>
      <c r="B1714" s="17">
        <v>43040</v>
      </c>
      <c r="C1714" t="str">
        <f t="shared" si="156"/>
        <v>November</v>
      </c>
      <c r="D1714">
        <f t="shared" si="157"/>
        <v>2017</v>
      </c>
      <c r="E1714" t="s">
        <v>17</v>
      </c>
      <c r="F1714" t="s">
        <v>33</v>
      </c>
      <c r="G1714" t="s">
        <v>32</v>
      </c>
      <c r="H1714">
        <v>499</v>
      </c>
      <c r="I1714">
        <v>4</v>
      </c>
      <c r="J1714">
        <v>1996</v>
      </c>
      <c r="K1714">
        <f t="shared" si="158"/>
        <v>1996</v>
      </c>
      <c r="L1714" t="s">
        <v>20</v>
      </c>
      <c r="M1714">
        <f t="shared" si="159"/>
        <v>1</v>
      </c>
      <c r="N1714" t="s">
        <v>21</v>
      </c>
      <c r="O1714" t="s">
        <v>22</v>
      </c>
      <c r="P1714" t="str">
        <f t="shared" si="160"/>
        <v>2</v>
      </c>
      <c r="Q1714" t="str">
        <f t="shared" si="161"/>
        <v>1000-1999</v>
      </c>
    </row>
    <row r="1715" spans="1:17">
      <c r="A1715">
        <v>1714</v>
      </c>
      <c r="B1715" s="17">
        <v>43040</v>
      </c>
      <c r="C1715" t="str">
        <f t="shared" si="156"/>
        <v>November</v>
      </c>
      <c r="D1715">
        <f t="shared" si="157"/>
        <v>2017</v>
      </c>
      <c r="E1715" t="s">
        <v>23</v>
      </c>
      <c r="F1715" t="s">
        <v>39</v>
      </c>
      <c r="G1715" t="s">
        <v>32</v>
      </c>
      <c r="H1715">
        <v>499</v>
      </c>
      <c r="I1715">
        <v>8</v>
      </c>
      <c r="J1715">
        <v>3992</v>
      </c>
      <c r="K1715">
        <f t="shared" si="158"/>
        <v>3992</v>
      </c>
      <c r="L1715" t="s">
        <v>31</v>
      </c>
      <c r="M1715">
        <f t="shared" si="159"/>
        <v>2</v>
      </c>
      <c r="N1715" t="s">
        <v>21</v>
      </c>
      <c r="O1715" t="s">
        <v>36</v>
      </c>
      <c r="P1715" t="str">
        <f t="shared" si="160"/>
        <v>4</v>
      </c>
      <c r="Q1715" t="str">
        <f t="shared" si="161"/>
        <v>3000-3999</v>
      </c>
    </row>
    <row r="1716" spans="1:17">
      <c r="A1716">
        <v>1715</v>
      </c>
      <c r="B1716" s="17">
        <v>43040</v>
      </c>
      <c r="C1716" t="str">
        <f t="shared" si="156"/>
        <v>November</v>
      </c>
      <c r="D1716">
        <f t="shared" si="157"/>
        <v>2017</v>
      </c>
      <c r="E1716" t="s">
        <v>27</v>
      </c>
      <c r="F1716" t="s">
        <v>39</v>
      </c>
      <c r="G1716" t="s">
        <v>25</v>
      </c>
      <c r="H1716">
        <v>299</v>
      </c>
      <c r="I1716">
        <v>2</v>
      </c>
      <c r="J1716">
        <v>598</v>
      </c>
      <c r="K1716">
        <f t="shared" si="158"/>
        <v>598</v>
      </c>
      <c r="L1716" t="s">
        <v>20</v>
      </c>
      <c r="M1716">
        <f t="shared" si="159"/>
        <v>1</v>
      </c>
      <c r="N1716" t="s">
        <v>21</v>
      </c>
      <c r="O1716" t="s">
        <v>36</v>
      </c>
      <c r="P1716" t="str">
        <f t="shared" si="160"/>
        <v>4</v>
      </c>
      <c r="Q1716" t="str">
        <f t="shared" si="161"/>
        <v>&lt;1000</v>
      </c>
    </row>
    <row r="1717" spans="1:17">
      <c r="A1717">
        <v>1716</v>
      </c>
      <c r="B1717" s="17">
        <v>43040</v>
      </c>
      <c r="C1717" t="str">
        <f t="shared" si="156"/>
        <v>November</v>
      </c>
      <c r="D1717">
        <f t="shared" si="157"/>
        <v>2017</v>
      </c>
      <c r="E1717" t="s">
        <v>17</v>
      </c>
      <c r="F1717" t="s">
        <v>18</v>
      </c>
      <c r="G1717" t="s">
        <v>32</v>
      </c>
      <c r="H1717">
        <v>499</v>
      </c>
      <c r="I1717">
        <v>4</v>
      </c>
      <c r="J1717">
        <v>1996</v>
      </c>
      <c r="K1717">
        <f t="shared" si="158"/>
        <v>1996</v>
      </c>
      <c r="L1717" t="s">
        <v>31</v>
      </c>
      <c r="M1717">
        <f t="shared" si="159"/>
        <v>2</v>
      </c>
      <c r="N1717" t="s">
        <v>21</v>
      </c>
      <c r="O1717" t="s">
        <v>22</v>
      </c>
      <c r="P1717" t="str">
        <f t="shared" si="160"/>
        <v>2</v>
      </c>
      <c r="Q1717" t="str">
        <f t="shared" si="161"/>
        <v>1000-1999</v>
      </c>
    </row>
    <row r="1718" spans="1:17">
      <c r="A1718">
        <v>1717</v>
      </c>
      <c r="B1718" s="17">
        <v>43040</v>
      </c>
      <c r="C1718" t="str">
        <f t="shared" si="156"/>
        <v>November</v>
      </c>
      <c r="D1718">
        <f t="shared" si="157"/>
        <v>2017</v>
      </c>
      <c r="E1718" t="s">
        <v>27</v>
      </c>
      <c r="F1718" t="s">
        <v>33</v>
      </c>
      <c r="G1718" t="s">
        <v>37</v>
      </c>
      <c r="H1718">
        <v>399</v>
      </c>
      <c r="I1718">
        <v>9</v>
      </c>
      <c r="J1718">
        <v>3591</v>
      </c>
      <c r="K1718">
        <f t="shared" si="158"/>
        <v>3591</v>
      </c>
      <c r="L1718" t="s">
        <v>20</v>
      </c>
      <c r="M1718">
        <f t="shared" si="159"/>
        <v>1</v>
      </c>
      <c r="N1718" t="s">
        <v>21</v>
      </c>
      <c r="O1718" t="s">
        <v>29</v>
      </c>
      <c r="P1718" t="str">
        <f t="shared" si="160"/>
        <v>3</v>
      </c>
      <c r="Q1718" t="str">
        <f t="shared" si="161"/>
        <v>3000-3999</v>
      </c>
    </row>
    <row r="1719" spans="1:17">
      <c r="A1719">
        <v>1718</v>
      </c>
      <c r="B1719" s="17">
        <v>43040</v>
      </c>
      <c r="C1719" t="str">
        <f t="shared" si="156"/>
        <v>November</v>
      </c>
      <c r="D1719">
        <f t="shared" si="157"/>
        <v>2017</v>
      </c>
      <c r="E1719" t="s">
        <v>27</v>
      </c>
      <c r="F1719" t="s">
        <v>39</v>
      </c>
      <c r="G1719" t="s">
        <v>25</v>
      </c>
      <c r="H1719">
        <v>299</v>
      </c>
      <c r="I1719">
        <v>10</v>
      </c>
      <c r="J1719">
        <v>2990</v>
      </c>
      <c r="K1719">
        <f t="shared" si="158"/>
        <v>2990</v>
      </c>
      <c r="L1719" t="s">
        <v>20</v>
      </c>
      <c r="M1719">
        <f t="shared" si="159"/>
        <v>1</v>
      </c>
      <c r="N1719" t="s">
        <v>21</v>
      </c>
      <c r="O1719" t="s">
        <v>29</v>
      </c>
      <c r="P1719" t="str">
        <f t="shared" si="160"/>
        <v>3</v>
      </c>
      <c r="Q1719" t="str">
        <f t="shared" si="161"/>
        <v>2000-2999</v>
      </c>
    </row>
    <row r="1720" spans="1:17">
      <c r="A1720">
        <v>1719</v>
      </c>
      <c r="B1720" s="17">
        <v>43040</v>
      </c>
      <c r="C1720" t="str">
        <f t="shared" si="156"/>
        <v>November</v>
      </c>
      <c r="D1720">
        <f t="shared" si="157"/>
        <v>2017</v>
      </c>
      <c r="E1720" t="s">
        <v>17</v>
      </c>
      <c r="F1720" t="s">
        <v>28</v>
      </c>
      <c r="G1720" t="s">
        <v>32</v>
      </c>
      <c r="H1720">
        <v>499</v>
      </c>
      <c r="I1720">
        <v>10</v>
      </c>
      <c r="J1720">
        <v>4990</v>
      </c>
      <c r="K1720">
        <f t="shared" si="158"/>
        <v>4990</v>
      </c>
      <c r="L1720" t="s">
        <v>20</v>
      </c>
      <c r="M1720">
        <f t="shared" si="159"/>
        <v>1</v>
      </c>
      <c r="N1720" t="s">
        <v>21</v>
      </c>
      <c r="O1720" t="s">
        <v>29</v>
      </c>
      <c r="P1720" t="str">
        <f t="shared" si="160"/>
        <v>3</v>
      </c>
      <c r="Q1720" t="str">
        <f t="shared" si="161"/>
        <v>&gt;4000</v>
      </c>
    </row>
    <row r="1721" spans="1:17">
      <c r="A1721">
        <v>1720</v>
      </c>
      <c r="B1721" s="17">
        <v>43040</v>
      </c>
      <c r="C1721" t="str">
        <f t="shared" si="156"/>
        <v>November</v>
      </c>
      <c r="D1721">
        <f t="shared" si="157"/>
        <v>2017</v>
      </c>
      <c r="E1721" t="s">
        <v>23</v>
      </c>
      <c r="F1721" t="s">
        <v>24</v>
      </c>
      <c r="G1721" t="s">
        <v>30</v>
      </c>
      <c r="H1721">
        <v>99</v>
      </c>
      <c r="I1721">
        <v>1</v>
      </c>
      <c r="J1721">
        <v>99</v>
      </c>
      <c r="K1721">
        <f t="shared" si="158"/>
        <v>99</v>
      </c>
      <c r="L1721" t="s">
        <v>20</v>
      </c>
      <c r="M1721">
        <f t="shared" si="159"/>
        <v>1</v>
      </c>
      <c r="N1721" t="s">
        <v>21</v>
      </c>
      <c r="O1721" t="s">
        <v>29</v>
      </c>
      <c r="P1721" t="str">
        <f t="shared" si="160"/>
        <v>3</v>
      </c>
      <c r="Q1721" t="str">
        <f t="shared" si="161"/>
        <v>&lt;1000</v>
      </c>
    </row>
    <row r="1722" spans="1:17">
      <c r="A1722">
        <v>1721</v>
      </c>
      <c r="B1722" s="17">
        <v>43040</v>
      </c>
      <c r="C1722" t="str">
        <f t="shared" si="156"/>
        <v>November</v>
      </c>
      <c r="D1722">
        <f t="shared" si="157"/>
        <v>2017</v>
      </c>
      <c r="E1722" t="s">
        <v>23</v>
      </c>
      <c r="F1722" t="s">
        <v>35</v>
      </c>
      <c r="G1722" t="s">
        <v>30</v>
      </c>
      <c r="H1722">
        <v>99</v>
      </c>
      <c r="I1722">
        <v>2</v>
      </c>
      <c r="J1722">
        <v>198</v>
      </c>
      <c r="K1722">
        <f t="shared" si="158"/>
        <v>198</v>
      </c>
      <c r="L1722" t="s">
        <v>20</v>
      </c>
      <c r="M1722">
        <f t="shared" si="159"/>
        <v>1</v>
      </c>
      <c r="N1722" t="s">
        <v>21</v>
      </c>
      <c r="O1722" t="s">
        <v>29</v>
      </c>
      <c r="P1722" t="str">
        <f t="shared" si="160"/>
        <v>3</v>
      </c>
      <c r="Q1722" t="str">
        <f t="shared" si="161"/>
        <v>&lt;1000</v>
      </c>
    </row>
    <row r="1723" spans="1:17">
      <c r="A1723">
        <v>1722</v>
      </c>
      <c r="B1723" s="17">
        <v>43040</v>
      </c>
      <c r="C1723" t="str">
        <f t="shared" si="156"/>
        <v>November</v>
      </c>
      <c r="D1723">
        <f t="shared" si="157"/>
        <v>2017</v>
      </c>
      <c r="E1723" t="s">
        <v>27</v>
      </c>
      <c r="F1723" t="s">
        <v>33</v>
      </c>
      <c r="G1723" t="s">
        <v>30</v>
      </c>
      <c r="H1723">
        <v>99</v>
      </c>
      <c r="I1723">
        <v>5</v>
      </c>
      <c r="J1723">
        <v>495</v>
      </c>
      <c r="K1723">
        <f t="shared" si="158"/>
        <v>495</v>
      </c>
      <c r="L1723" t="s">
        <v>31</v>
      </c>
      <c r="M1723">
        <f t="shared" si="159"/>
        <v>2</v>
      </c>
      <c r="N1723" t="s">
        <v>21</v>
      </c>
      <c r="O1723" t="s">
        <v>29</v>
      </c>
      <c r="P1723" t="str">
        <f t="shared" si="160"/>
        <v>3</v>
      </c>
      <c r="Q1723" t="str">
        <f t="shared" si="161"/>
        <v>&lt;1000</v>
      </c>
    </row>
    <row r="1724" spans="1:17">
      <c r="A1724">
        <v>1723</v>
      </c>
      <c r="B1724" s="17">
        <v>43040</v>
      </c>
      <c r="C1724" t="str">
        <f t="shared" si="156"/>
        <v>November</v>
      </c>
      <c r="D1724">
        <f t="shared" si="157"/>
        <v>2017</v>
      </c>
      <c r="E1724" t="s">
        <v>23</v>
      </c>
      <c r="F1724" t="s">
        <v>18</v>
      </c>
      <c r="G1724" t="s">
        <v>25</v>
      </c>
      <c r="H1724">
        <v>299</v>
      </c>
      <c r="I1724">
        <v>6</v>
      </c>
      <c r="J1724">
        <v>1794</v>
      </c>
      <c r="K1724">
        <f t="shared" si="158"/>
        <v>1794</v>
      </c>
      <c r="L1724" t="s">
        <v>20</v>
      </c>
      <c r="M1724">
        <f t="shared" si="159"/>
        <v>1</v>
      </c>
      <c r="N1724" t="s">
        <v>21</v>
      </c>
      <c r="O1724" t="s">
        <v>22</v>
      </c>
      <c r="P1724" t="str">
        <f t="shared" si="160"/>
        <v>2</v>
      </c>
      <c r="Q1724" t="str">
        <f t="shared" si="161"/>
        <v>1000-1999</v>
      </c>
    </row>
    <row r="1725" spans="1:17">
      <c r="A1725">
        <v>1724</v>
      </c>
      <c r="B1725" s="17">
        <v>43040</v>
      </c>
      <c r="C1725" t="str">
        <f t="shared" si="156"/>
        <v>November</v>
      </c>
      <c r="D1725">
        <f t="shared" si="157"/>
        <v>2017</v>
      </c>
      <c r="E1725" t="s">
        <v>23</v>
      </c>
      <c r="F1725" t="s">
        <v>24</v>
      </c>
      <c r="G1725" t="s">
        <v>19</v>
      </c>
      <c r="H1725">
        <v>199</v>
      </c>
      <c r="I1725">
        <v>4</v>
      </c>
      <c r="J1725">
        <v>796</v>
      </c>
      <c r="K1725">
        <f t="shared" si="158"/>
        <v>796</v>
      </c>
      <c r="L1725" t="s">
        <v>20</v>
      </c>
      <c r="M1725">
        <f t="shared" si="159"/>
        <v>1</v>
      </c>
      <c r="N1725" t="s">
        <v>21</v>
      </c>
      <c r="O1725" t="s">
        <v>29</v>
      </c>
      <c r="P1725" t="str">
        <f t="shared" si="160"/>
        <v>3</v>
      </c>
      <c r="Q1725" t="str">
        <f t="shared" si="161"/>
        <v>&lt;1000</v>
      </c>
    </row>
    <row r="1726" spans="1:17">
      <c r="A1726">
        <v>1725</v>
      </c>
      <c r="B1726" s="17">
        <v>43040</v>
      </c>
      <c r="C1726" t="str">
        <f t="shared" si="156"/>
        <v>November</v>
      </c>
      <c r="D1726">
        <f t="shared" si="157"/>
        <v>2017</v>
      </c>
      <c r="E1726" t="s">
        <v>17</v>
      </c>
      <c r="F1726" t="s">
        <v>39</v>
      </c>
      <c r="G1726" t="s">
        <v>32</v>
      </c>
      <c r="H1726">
        <v>499</v>
      </c>
      <c r="I1726">
        <v>3</v>
      </c>
      <c r="J1726">
        <v>1497</v>
      </c>
      <c r="K1726">
        <f t="shared" si="158"/>
        <v>1497</v>
      </c>
      <c r="L1726" t="s">
        <v>20</v>
      </c>
      <c r="M1726">
        <f t="shared" si="159"/>
        <v>1</v>
      </c>
      <c r="N1726" t="s">
        <v>21</v>
      </c>
      <c r="O1726" t="s">
        <v>29</v>
      </c>
      <c r="P1726" t="str">
        <f t="shared" si="160"/>
        <v>3</v>
      </c>
      <c r="Q1726" t="str">
        <f t="shared" si="161"/>
        <v>1000-1999</v>
      </c>
    </row>
    <row r="1727" spans="1:17">
      <c r="A1727">
        <v>1726</v>
      </c>
      <c r="B1727" s="17">
        <v>43040</v>
      </c>
      <c r="C1727" t="str">
        <f t="shared" si="156"/>
        <v>November</v>
      </c>
      <c r="D1727">
        <f t="shared" si="157"/>
        <v>2017</v>
      </c>
      <c r="E1727" t="s">
        <v>27</v>
      </c>
      <c r="F1727" t="s">
        <v>40</v>
      </c>
      <c r="G1727" t="s">
        <v>25</v>
      </c>
      <c r="H1727">
        <v>299</v>
      </c>
      <c r="I1727">
        <v>1</v>
      </c>
      <c r="J1727">
        <v>299</v>
      </c>
      <c r="K1727">
        <f t="shared" si="158"/>
        <v>299</v>
      </c>
      <c r="L1727" t="s">
        <v>31</v>
      </c>
      <c r="M1727">
        <f t="shared" si="159"/>
        <v>2</v>
      </c>
      <c r="N1727" t="s">
        <v>21</v>
      </c>
      <c r="O1727" t="s">
        <v>22</v>
      </c>
      <c r="P1727" t="str">
        <f t="shared" si="160"/>
        <v>2</v>
      </c>
      <c r="Q1727" t="str">
        <f t="shared" si="161"/>
        <v>&lt;1000</v>
      </c>
    </row>
    <row r="1728" spans="1:17">
      <c r="A1728">
        <v>1727</v>
      </c>
      <c r="B1728" s="17">
        <v>43041</v>
      </c>
      <c r="C1728" t="str">
        <f t="shared" si="156"/>
        <v>November</v>
      </c>
      <c r="D1728">
        <f t="shared" si="157"/>
        <v>2017</v>
      </c>
      <c r="E1728" t="s">
        <v>23</v>
      </c>
      <c r="F1728" t="s">
        <v>28</v>
      </c>
      <c r="G1728" t="s">
        <v>37</v>
      </c>
      <c r="H1728">
        <v>399</v>
      </c>
      <c r="I1728">
        <v>9</v>
      </c>
      <c r="J1728">
        <v>3591</v>
      </c>
      <c r="K1728">
        <f t="shared" si="158"/>
        <v>3591</v>
      </c>
      <c r="L1728" t="s">
        <v>20</v>
      </c>
      <c r="M1728">
        <f t="shared" si="159"/>
        <v>1</v>
      </c>
      <c r="N1728" t="s">
        <v>21</v>
      </c>
      <c r="O1728" t="s">
        <v>38</v>
      </c>
      <c r="P1728" t="str">
        <f t="shared" si="160"/>
        <v>5</v>
      </c>
      <c r="Q1728" t="str">
        <f t="shared" si="161"/>
        <v>3000-3999</v>
      </c>
    </row>
    <row r="1729" spans="1:17">
      <c r="A1729">
        <v>1728</v>
      </c>
      <c r="B1729" s="17">
        <v>43042</v>
      </c>
      <c r="C1729" t="str">
        <f t="shared" si="156"/>
        <v>November</v>
      </c>
      <c r="D1729">
        <f t="shared" si="157"/>
        <v>2017</v>
      </c>
      <c r="E1729" t="s">
        <v>23</v>
      </c>
      <c r="F1729" t="s">
        <v>39</v>
      </c>
      <c r="G1729" t="s">
        <v>19</v>
      </c>
      <c r="H1729">
        <v>199</v>
      </c>
      <c r="I1729">
        <v>2</v>
      </c>
      <c r="J1729">
        <v>398</v>
      </c>
      <c r="K1729">
        <f t="shared" si="158"/>
        <v>398</v>
      </c>
      <c r="L1729" t="s">
        <v>20</v>
      </c>
      <c r="M1729">
        <f t="shared" si="159"/>
        <v>1</v>
      </c>
      <c r="N1729" t="s">
        <v>21</v>
      </c>
      <c r="O1729" t="s">
        <v>22</v>
      </c>
      <c r="P1729" t="str">
        <f t="shared" si="160"/>
        <v>2</v>
      </c>
      <c r="Q1729" t="str">
        <f t="shared" si="161"/>
        <v>&lt;1000</v>
      </c>
    </row>
    <row r="1730" spans="1:17">
      <c r="A1730">
        <v>1729</v>
      </c>
      <c r="B1730" s="17">
        <v>43042</v>
      </c>
      <c r="C1730" t="str">
        <f t="shared" si="156"/>
        <v>November</v>
      </c>
      <c r="D1730">
        <f t="shared" si="157"/>
        <v>2017</v>
      </c>
      <c r="E1730" t="s">
        <v>23</v>
      </c>
      <c r="F1730" t="s">
        <v>28</v>
      </c>
      <c r="G1730" t="s">
        <v>25</v>
      </c>
      <c r="H1730">
        <v>299</v>
      </c>
      <c r="I1730">
        <v>1</v>
      </c>
      <c r="J1730">
        <v>299</v>
      </c>
      <c r="K1730">
        <f t="shared" si="158"/>
        <v>299</v>
      </c>
      <c r="L1730" t="s">
        <v>20</v>
      </c>
      <c r="M1730">
        <f t="shared" si="159"/>
        <v>1</v>
      </c>
      <c r="N1730" t="s">
        <v>21</v>
      </c>
      <c r="O1730" t="s">
        <v>38</v>
      </c>
      <c r="P1730" t="str">
        <f t="shared" si="160"/>
        <v>5</v>
      </c>
      <c r="Q1730" t="str">
        <f t="shared" si="161"/>
        <v>&lt;1000</v>
      </c>
    </row>
    <row r="1731" spans="1:17">
      <c r="A1731">
        <v>1730</v>
      </c>
      <c r="B1731" s="17">
        <v>43042</v>
      </c>
      <c r="C1731" t="str">
        <f t="shared" ref="C1731:C1794" si="162">TEXT(B1731,"MMMM")</f>
        <v>November</v>
      </c>
      <c r="D1731">
        <f t="shared" ref="D1731:D1794" si="163">YEAR(B1731)</f>
        <v>2017</v>
      </c>
      <c r="E1731" t="s">
        <v>17</v>
      </c>
      <c r="F1731" t="s">
        <v>33</v>
      </c>
      <c r="G1731" t="s">
        <v>32</v>
      </c>
      <c r="H1731">
        <v>499</v>
      </c>
      <c r="I1731">
        <v>7</v>
      </c>
      <c r="J1731">
        <v>3493</v>
      </c>
      <c r="K1731">
        <f t="shared" ref="K1731:K1794" si="164">H1731*I1731</f>
        <v>3493</v>
      </c>
      <c r="L1731" t="s">
        <v>20</v>
      </c>
      <c r="M1731">
        <f t="shared" ref="M1731:M1794" si="165">IF(L1731="on-time",1,2)</f>
        <v>1</v>
      </c>
      <c r="N1731" t="s">
        <v>21</v>
      </c>
      <c r="O1731" t="s">
        <v>38</v>
      </c>
      <c r="P1731" t="str">
        <f t="shared" ref="P1731:P1794" si="166">MID(O1731,2,1)</f>
        <v>5</v>
      </c>
      <c r="Q1731" t="str">
        <f t="shared" ref="Q1731:Q1794" si="167">_xlfn.IFS(J:J&lt;1000,"&lt;1000",AND(J:J&gt;=1000,J:J&lt;2000),"1000-1999",AND(J:J&gt;=2000,J:J&lt;3000),"2000-2999",AND(J:J&gt;=3000,J:J&lt;4000),"3000-3999",J:J&gt;4000,"&gt;4000")</f>
        <v>3000-3999</v>
      </c>
    </row>
    <row r="1732" spans="1:17">
      <c r="A1732">
        <v>1731</v>
      </c>
      <c r="B1732" s="17">
        <v>43042</v>
      </c>
      <c r="C1732" t="str">
        <f t="shared" si="162"/>
        <v>November</v>
      </c>
      <c r="D1732">
        <f t="shared" si="163"/>
        <v>2017</v>
      </c>
      <c r="E1732" t="s">
        <v>23</v>
      </c>
      <c r="F1732" t="s">
        <v>40</v>
      </c>
      <c r="G1732" t="s">
        <v>32</v>
      </c>
      <c r="H1732">
        <v>499</v>
      </c>
      <c r="I1732">
        <v>9</v>
      </c>
      <c r="J1732">
        <v>4491</v>
      </c>
      <c r="K1732">
        <f t="shared" si="164"/>
        <v>4491</v>
      </c>
      <c r="L1732" t="s">
        <v>31</v>
      </c>
      <c r="M1732">
        <f t="shared" si="165"/>
        <v>2</v>
      </c>
      <c r="N1732" t="s">
        <v>21</v>
      </c>
      <c r="O1732" t="s">
        <v>26</v>
      </c>
      <c r="P1732" t="str">
        <f t="shared" si="166"/>
        <v>1</v>
      </c>
      <c r="Q1732" t="str">
        <f t="shared" si="167"/>
        <v>&gt;4000</v>
      </c>
    </row>
    <row r="1733" spans="1:17">
      <c r="A1733">
        <v>1732</v>
      </c>
      <c r="B1733" s="17">
        <v>43042</v>
      </c>
      <c r="C1733" t="str">
        <f t="shared" si="162"/>
        <v>November</v>
      </c>
      <c r="D1733">
        <f t="shared" si="163"/>
        <v>2017</v>
      </c>
      <c r="E1733" t="s">
        <v>23</v>
      </c>
      <c r="F1733" t="s">
        <v>40</v>
      </c>
      <c r="G1733" t="s">
        <v>25</v>
      </c>
      <c r="H1733">
        <v>299</v>
      </c>
      <c r="I1733">
        <v>6</v>
      </c>
      <c r="J1733">
        <v>1794</v>
      </c>
      <c r="K1733">
        <f t="shared" si="164"/>
        <v>1794</v>
      </c>
      <c r="L1733" t="s">
        <v>20</v>
      </c>
      <c r="M1733">
        <f t="shared" si="165"/>
        <v>1</v>
      </c>
      <c r="N1733" t="s">
        <v>21</v>
      </c>
      <c r="O1733" t="s">
        <v>22</v>
      </c>
      <c r="P1733" t="str">
        <f t="shared" si="166"/>
        <v>2</v>
      </c>
      <c r="Q1733" t="str">
        <f t="shared" si="167"/>
        <v>1000-1999</v>
      </c>
    </row>
    <row r="1734" spans="1:17">
      <c r="A1734">
        <v>1733</v>
      </c>
      <c r="B1734" s="17">
        <v>43042</v>
      </c>
      <c r="C1734" t="str">
        <f t="shared" si="162"/>
        <v>November</v>
      </c>
      <c r="D1734">
        <f t="shared" si="163"/>
        <v>2017</v>
      </c>
      <c r="E1734" t="s">
        <v>17</v>
      </c>
      <c r="F1734" t="s">
        <v>35</v>
      </c>
      <c r="G1734" t="s">
        <v>37</v>
      </c>
      <c r="H1734">
        <v>399</v>
      </c>
      <c r="I1734">
        <v>5</v>
      </c>
      <c r="J1734">
        <v>1995</v>
      </c>
      <c r="K1734">
        <f t="shared" si="164"/>
        <v>1995</v>
      </c>
      <c r="L1734" t="s">
        <v>20</v>
      </c>
      <c r="M1734">
        <f t="shared" si="165"/>
        <v>1</v>
      </c>
      <c r="N1734" t="s">
        <v>21</v>
      </c>
      <c r="O1734" t="s">
        <v>29</v>
      </c>
      <c r="P1734" t="str">
        <f t="shared" si="166"/>
        <v>3</v>
      </c>
      <c r="Q1734" t="str">
        <f t="shared" si="167"/>
        <v>1000-1999</v>
      </c>
    </row>
    <row r="1735" spans="1:17">
      <c r="A1735">
        <v>1734</v>
      </c>
      <c r="B1735" s="17">
        <v>43043</v>
      </c>
      <c r="C1735" t="str">
        <f t="shared" si="162"/>
        <v>November</v>
      </c>
      <c r="D1735">
        <f t="shared" si="163"/>
        <v>2017</v>
      </c>
      <c r="E1735" t="s">
        <v>17</v>
      </c>
      <c r="F1735" t="s">
        <v>40</v>
      </c>
      <c r="G1735" t="s">
        <v>19</v>
      </c>
      <c r="H1735">
        <v>199</v>
      </c>
      <c r="I1735">
        <v>3</v>
      </c>
      <c r="J1735">
        <v>597</v>
      </c>
      <c r="K1735">
        <f t="shared" si="164"/>
        <v>597</v>
      </c>
      <c r="L1735" t="s">
        <v>20</v>
      </c>
      <c r="M1735">
        <f t="shared" si="165"/>
        <v>1</v>
      </c>
      <c r="N1735" t="s">
        <v>21</v>
      </c>
      <c r="O1735" t="s">
        <v>22</v>
      </c>
      <c r="P1735" t="str">
        <f t="shared" si="166"/>
        <v>2</v>
      </c>
      <c r="Q1735" t="str">
        <f t="shared" si="167"/>
        <v>&lt;1000</v>
      </c>
    </row>
    <row r="1736" spans="1:17">
      <c r="A1736">
        <v>1735</v>
      </c>
      <c r="B1736" s="17">
        <v>43044</v>
      </c>
      <c r="C1736" t="str">
        <f t="shared" si="162"/>
        <v>November</v>
      </c>
      <c r="D1736">
        <f t="shared" si="163"/>
        <v>2017</v>
      </c>
      <c r="E1736" t="s">
        <v>23</v>
      </c>
      <c r="F1736" t="s">
        <v>40</v>
      </c>
      <c r="G1736" t="s">
        <v>19</v>
      </c>
      <c r="H1736">
        <v>199</v>
      </c>
      <c r="I1736">
        <v>4</v>
      </c>
      <c r="J1736">
        <v>796</v>
      </c>
      <c r="K1736">
        <f t="shared" si="164"/>
        <v>796</v>
      </c>
      <c r="L1736" t="s">
        <v>31</v>
      </c>
      <c r="M1736">
        <f t="shared" si="165"/>
        <v>2</v>
      </c>
      <c r="N1736" t="s">
        <v>21</v>
      </c>
      <c r="O1736" t="s">
        <v>38</v>
      </c>
      <c r="P1736" t="str">
        <f t="shared" si="166"/>
        <v>5</v>
      </c>
      <c r="Q1736" t="str">
        <f t="shared" si="167"/>
        <v>&lt;1000</v>
      </c>
    </row>
    <row r="1737" spans="1:17">
      <c r="A1737">
        <v>1736</v>
      </c>
      <c r="B1737" s="17">
        <v>43044</v>
      </c>
      <c r="C1737" t="str">
        <f t="shared" si="162"/>
        <v>November</v>
      </c>
      <c r="D1737">
        <f t="shared" si="163"/>
        <v>2017</v>
      </c>
      <c r="E1737" t="s">
        <v>27</v>
      </c>
      <c r="F1737" t="s">
        <v>28</v>
      </c>
      <c r="G1737" t="s">
        <v>37</v>
      </c>
      <c r="H1737">
        <v>399</v>
      </c>
      <c r="I1737">
        <v>4</v>
      </c>
      <c r="J1737">
        <v>1596</v>
      </c>
      <c r="K1737">
        <f t="shared" si="164"/>
        <v>1596</v>
      </c>
      <c r="L1737" t="s">
        <v>20</v>
      </c>
      <c r="M1737">
        <f t="shared" si="165"/>
        <v>1</v>
      </c>
      <c r="N1737" t="s">
        <v>21</v>
      </c>
      <c r="O1737" t="s">
        <v>22</v>
      </c>
      <c r="P1737" t="str">
        <f t="shared" si="166"/>
        <v>2</v>
      </c>
      <c r="Q1737" t="str">
        <f t="shared" si="167"/>
        <v>1000-1999</v>
      </c>
    </row>
    <row r="1738" spans="1:17">
      <c r="A1738">
        <v>1737</v>
      </c>
      <c r="B1738" s="17">
        <v>43044</v>
      </c>
      <c r="C1738" t="str">
        <f t="shared" si="162"/>
        <v>November</v>
      </c>
      <c r="D1738">
        <f t="shared" si="163"/>
        <v>2017</v>
      </c>
      <c r="E1738" t="s">
        <v>17</v>
      </c>
      <c r="F1738" t="s">
        <v>40</v>
      </c>
      <c r="G1738" t="s">
        <v>32</v>
      </c>
      <c r="H1738">
        <v>499</v>
      </c>
      <c r="I1738">
        <v>4</v>
      </c>
      <c r="J1738">
        <v>1996</v>
      </c>
      <c r="K1738">
        <f t="shared" si="164"/>
        <v>1996</v>
      </c>
      <c r="L1738" t="s">
        <v>31</v>
      </c>
      <c r="M1738">
        <f t="shared" si="165"/>
        <v>2</v>
      </c>
      <c r="N1738" t="s">
        <v>21</v>
      </c>
      <c r="O1738" t="s">
        <v>38</v>
      </c>
      <c r="P1738" t="str">
        <f t="shared" si="166"/>
        <v>5</v>
      </c>
      <c r="Q1738" t="str">
        <f t="shared" si="167"/>
        <v>1000-1999</v>
      </c>
    </row>
    <row r="1739" spans="1:17">
      <c r="A1739">
        <v>1738</v>
      </c>
      <c r="B1739" s="17">
        <v>43044</v>
      </c>
      <c r="C1739" t="str">
        <f t="shared" si="162"/>
        <v>November</v>
      </c>
      <c r="D1739">
        <f t="shared" si="163"/>
        <v>2017</v>
      </c>
      <c r="E1739" t="s">
        <v>27</v>
      </c>
      <c r="F1739" t="s">
        <v>18</v>
      </c>
      <c r="G1739" t="s">
        <v>25</v>
      </c>
      <c r="H1739">
        <v>299</v>
      </c>
      <c r="I1739">
        <v>7</v>
      </c>
      <c r="J1739">
        <v>2093</v>
      </c>
      <c r="K1739">
        <f t="shared" si="164"/>
        <v>2093</v>
      </c>
      <c r="L1739" t="s">
        <v>20</v>
      </c>
      <c r="M1739">
        <f t="shared" si="165"/>
        <v>1</v>
      </c>
      <c r="N1739" t="s">
        <v>21</v>
      </c>
      <c r="O1739" t="s">
        <v>29</v>
      </c>
      <c r="P1739" t="str">
        <f t="shared" si="166"/>
        <v>3</v>
      </c>
      <c r="Q1739" t="str">
        <f t="shared" si="167"/>
        <v>2000-2999</v>
      </c>
    </row>
    <row r="1740" spans="1:17">
      <c r="A1740">
        <v>1739</v>
      </c>
      <c r="B1740" s="17">
        <v>43044</v>
      </c>
      <c r="C1740" t="str">
        <f t="shared" si="162"/>
        <v>November</v>
      </c>
      <c r="D1740">
        <f t="shared" si="163"/>
        <v>2017</v>
      </c>
      <c r="E1740" t="s">
        <v>27</v>
      </c>
      <c r="F1740" t="s">
        <v>18</v>
      </c>
      <c r="G1740" t="s">
        <v>19</v>
      </c>
      <c r="H1740">
        <v>199</v>
      </c>
      <c r="I1740">
        <v>4</v>
      </c>
      <c r="J1740">
        <v>796</v>
      </c>
      <c r="K1740">
        <f t="shared" si="164"/>
        <v>796</v>
      </c>
      <c r="L1740" t="s">
        <v>20</v>
      </c>
      <c r="M1740">
        <f t="shared" si="165"/>
        <v>1</v>
      </c>
      <c r="N1740" t="s">
        <v>21</v>
      </c>
      <c r="O1740" t="s">
        <v>22</v>
      </c>
      <c r="P1740" t="str">
        <f t="shared" si="166"/>
        <v>2</v>
      </c>
      <c r="Q1740" t="str">
        <f t="shared" si="167"/>
        <v>&lt;1000</v>
      </c>
    </row>
    <row r="1741" spans="1:17">
      <c r="A1741">
        <v>1740</v>
      </c>
      <c r="B1741" s="17">
        <v>43044</v>
      </c>
      <c r="C1741" t="str">
        <f t="shared" si="162"/>
        <v>November</v>
      </c>
      <c r="D1741">
        <f t="shared" si="163"/>
        <v>2017</v>
      </c>
      <c r="E1741" t="s">
        <v>17</v>
      </c>
      <c r="F1741" t="s">
        <v>35</v>
      </c>
      <c r="G1741" t="s">
        <v>30</v>
      </c>
      <c r="H1741">
        <v>99</v>
      </c>
      <c r="I1741">
        <v>4</v>
      </c>
      <c r="J1741">
        <v>396</v>
      </c>
      <c r="K1741">
        <f t="shared" si="164"/>
        <v>396</v>
      </c>
      <c r="L1741" t="s">
        <v>20</v>
      </c>
      <c r="M1741">
        <f t="shared" si="165"/>
        <v>1</v>
      </c>
      <c r="N1741" t="s">
        <v>21</v>
      </c>
      <c r="O1741" t="s">
        <v>22</v>
      </c>
      <c r="P1741" t="str">
        <f t="shared" si="166"/>
        <v>2</v>
      </c>
      <c r="Q1741" t="str">
        <f t="shared" si="167"/>
        <v>&lt;1000</v>
      </c>
    </row>
    <row r="1742" spans="1:17">
      <c r="A1742">
        <v>1741</v>
      </c>
      <c r="B1742" s="17">
        <v>43044</v>
      </c>
      <c r="C1742" t="str">
        <f t="shared" si="162"/>
        <v>November</v>
      </c>
      <c r="D1742">
        <f t="shared" si="163"/>
        <v>2017</v>
      </c>
      <c r="E1742" t="s">
        <v>23</v>
      </c>
      <c r="F1742" t="s">
        <v>18</v>
      </c>
      <c r="G1742" t="s">
        <v>32</v>
      </c>
      <c r="H1742">
        <v>499</v>
      </c>
      <c r="I1742">
        <v>6</v>
      </c>
      <c r="J1742">
        <v>2994</v>
      </c>
      <c r="K1742">
        <f t="shared" si="164"/>
        <v>2994</v>
      </c>
      <c r="L1742" t="s">
        <v>31</v>
      </c>
      <c r="M1742">
        <f t="shared" si="165"/>
        <v>2</v>
      </c>
      <c r="N1742" t="s">
        <v>21</v>
      </c>
      <c r="O1742" t="s">
        <v>22</v>
      </c>
      <c r="P1742" t="str">
        <f t="shared" si="166"/>
        <v>2</v>
      </c>
      <c r="Q1742" t="str">
        <f t="shared" si="167"/>
        <v>2000-2999</v>
      </c>
    </row>
    <row r="1743" spans="1:17">
      <c r="A1743">
        <v>1742</v>
      </c>
      <c r="B1743" s="17">
        <v>43044</v>
      </c>
      <c r="C1743" t="str">
        <f t="shared" si="162"/>
        <v>November</v>
      </c>
      <c r="D1743">
        <f t="shared" si="163"/>
        <v>2017</v>
      </c>
      <c r="E1743" t="s">
        <v>27</v>
      </c>
      <c r="F1743" t="s">
        <v>18</v>
      </c>
      <c r="G1743" t="s">
        <v>19</v>
      </c>
      <c r="H1743">
        <v>199</v>
      </c>
      <c r="I1743">
        <v>9</v>
      </c>
      <c r="J1743">
        <v>1791</v>
      </c>
      <c r="K1743">
        <f t="shared" si="164"/>
        <v>1791</v>
      </c>
      <c r="L1743" t="s">
        <v>31</v>
      </c>
      <c r="M1743">
        <f t="shared" si="165"/>
        <v>2</v>
      </c>
      <c r="N1743" t="s">
        <v>21</v>
      </c>
      <c r="O1743" t="s">
        <v>22</v>
      </c>
      <c r="P1743" t="str">
        <f t="shared" si="166"/>
        <v>2</v>
      </c>
      <c r="Q1743" t="str">
        <f t="shared" si="167"/>
        <v>1000-1999</v>
      </c>
    </row>
    <row r="1744" spans="1:17">
      <c r="A1744">
        <v>1743</v>
      </c>
      <c r="B1744" s="17">
        <v>43044</v>
      </c>
      <c r="C1744" t="str">
        <f t="shared" si="162"/>
        <v>November</v>
      </c>
      <c r="D1744">
        <f t="shared" si="163"/>
        <v>2017</v>
      </c>
      <c r="E1744" t="s">
        <v>27</v>
      </c>
      <c r="F1744" t="s">
        <v>40</v>
      </c>
      <c r="G1744" t="s">
        <v>19</v>
      </c>
      <c r="H1744">
        <v>199</v>
      </c>
      <c r="I1744">
        <v>7</v>
      </c>
      <c r="J1744">
        <v>1393</v>
      </c>
      <c r="K1744">
        <f t="shared" si="164"/>
        <v>1393</v>
      </c>
      <c r="L1744" t="s">
        <v>31</v>
      </c>
      <c r="M1744">
        <f t="shared" si="165"/>
        <v>2</v>
      </c>
      <c r="N1744" t="s">
        <v>21</v>
      </c>
      <c r="O1744" t="s">
        <v>22</v>
      </c>
      <c r="P1744" t="str">
        <f t="shared" si="166"/>
        <v>2</v>
      </c>
      <c r="Q1744" t="str">
        <f t="shared" si="167"/>
        <v>1000-1999</v>
      </c>
    </row>
    <row r="1745" spans="1:17">
      <c r="A1745">
        <v>1744</v>
      </c>
      <c r="B1745" s="17">
        <v>43044</v>
      </c>
      <c r="C1745" t="str">
        <f t="shared" si="162"/>
        <v>November</v>
      </c>
      <c r="D1745">
        <f t="shared" si="163"/>
        <v>2017</v>
      </c>
      <c r="E1745" t="s">
        <v>17</v>
      </c>
      <c r="F1745" t="s">
        <v>18</v>
      </c>
      <c r="G1745" t="s">
        <v>30</v>
      </c>
      <c r="H1745">
        <v>99</v>
      </c>
      <c r="I1745">
        <v>7</v>
      </c>
      <c r="J1745">
        <v>693</v>
      </c>
      <c r="K1745">
        <f t="shared" si="164"/>
        <v>693</v>
      </c>
      <c r="L1745" t="s">
        <v>20</v>
      </c>
      <c r="M1745">
        <f t="shared" si="165"/>
        <v>1</v>
      </c>
      <c r="N1745" t="s">
        <v>21</v>
      </c>
      <c r="O1745" t="s">
        <v>22</v>
      </c>
      <c r="P1745" t="str">
        <f t="shared" si="166"/>
        <v>2</v>
      </c>
      <c r="Q1745" t="str">
        <f t="shared" si="167"/>
        <v>&lt;1000</v>
      </c>
    </row>
    <row r="1746" spans="1:17">
      <c r="A1746">
        <v>1745</v>
      </c>
      <c r="B1746" s="17">
        <v>43044</v>
      </c>
      <c r="C1746" t="str">
        <f t="shared" si="162"/>
        <v>November</v>
      </c>
      <c r="D1746">
        <f t="shared" si="163"/>
        <v>2017</v>
      </c>
      <c r="E1746" t="s">
        <v>23</v>
      </c>
      <c r="F1746" t="s">
        <v>24</v>
      </c>
      <c r="G1746" t="s">
        <v>19</v>
      </c>
      <c r="H1746">
        <v>199</v>
      </c>
      <c r="I1746">
        <v>2</v>
      </c>
      <c r="J1746">
        <v>398</v>
      </c>
      <c r="K1746">
        <f t="shared" si="164"/>
        <v>398</v>
      </c>
      <c r="L1746" t="s">
        <v>20</v>
      </c>
      <c r="M1746">
        <f t="shared" si="165"/>
        <v>1</v>
      </c>
      <c r="N1746" t="s">
        <v>21</v>
      </c>
      <c r="O1746" t="s">
        <v>38</v>
      </c>
      <c r="P1746" t="str">
        <f t="shared" si="166"/>
        <v>5</v>
      </c>
      <c r="Q1746" t="str">
        <f t="shared" si="167"/>
        <v>&lt;1000</v>
      </c>
    </row>
    <row r="1747" spans="1:17">
      <c r="A1747">
        <v>1746</v>
      </c>
      <c r="B1747" s="17">
        <v>43045</v>
      </c>
      <c r="C1747" t="str">
        <f t="shared" si="162"/>
        <v>November</v>
      </c>
      <c r="D1747">
        <f t="shared" si="163"/>
        <v>2017</v>
      </c>
      <c r="E1747" t="s">
        <v>17</v>
      </c>
      <c r="F1747" t="s">
        <v>33</v>
      </c>
      <c r="G1747" t="s">
        <v>19</v>
      </c>
      <c r="H1747">
        <v>199</v>
      </c>
      <c r="I1747">
        <v>7</v>
      </c>
      <c r="J1747">
        <v>1393</v>
      </c>
      <c r="K1747">
        <f t="shared" si="164"/>
        <v>1393</v>
      </c>
      <c r="L1747" t="s">
        <v>20</v>
      </c>
      <c r="M1747">
        <f t="shared" si="165"/>
        <v>1</v>
      </c>
      <c r="N1747" t="s">
        <v>21</v>
      </c>
      <c r="O1747" t="s">
        <v>26</v>
      </c>
      <c r="P1747" t="str">
        <f t="shared" si="166"/>
        <v>1</v>
      </c>
      <c r="Q1747" t="str">
        <f t="shared" si="167"/>
        <v>1000-1999</v>
      </c>
    </row>
    <row r="1748" spans="1:17">
      <c r="A1748">
        <v>1747</v>
      </c>
      <c r="B1748" s="17">
        <v>43046</v>
      </c>
      <c r="C1748" t="str">
        <f t="shared" si="162"/>
        <v>November</v>
      </c>
      <c r="D1748">
        <f t="shared" si="163"/>
        <v>2017</v>
      </c>
      <c r="E1748" t="s">
        <v>27</v>
      </c>
      <c r="F1748" t="s">
        <v>24</v>
      </c>
      <c r="G1748" t="s">
        <v>19</v>
      </c>
      <c r="H1748">
        <v>199</v>
      </c>
      <c r="I1748">
        <v>2</v>
      </c>
      <c r="J1748">
        <v>398</v>
      </c>
      <c r="K1748">
        <f t="shared" si="164"/>
        <v>398</v>
      </c>
      <c r="L1748" t="s">
        <v>20</v>
      </c>
      <c r="M1748">
        <f t="shared" si="165"/>
        <v>1</v>
      </c>
      <c r="N1748" t="s">
        <v>21</v>
      </c>
      <c r="O1748" t="s">
        <v>22</v>
      </c>
      <c r="P1748" t="str">
        <f t="shared" si="166"/>
        <v>2</v>
      </c>
      <c r="Q1748" t="str">
        <f t="shared" si="167"/>
        <v>&lt;1000</v>
      </c>
    </row>
    <row r="1749" spans="1:17">
      <c r="A1749">
        <v>1748</v>
      </c>
      <c r="B1749" s="17">
        <v>43046</v>
      </c>
      <c r="C1749" t="str">
        <f t="shared" si="162"/>
        <v>November</v>
      </c>
      <c r="D1749">
        <f t="shared" si="163"/>
        <v>2017</v>
      </c>
      <c r="E1749" t="s">
        <v>27</v>
      </c>
      <c r="F1749" t="s">
        <v>39</v>
      </c>
      <c r="G1749" t="s">
        <v>19</v>
      </c>
      <c r="H1749">
        <v>199</v>
      </c>
      <c r="I1749">
        <v>10</v>
      </c>
      <c r="J1749">
        <v>1990</v>
      </c>
      <c r="K1749">
        <f t="shared" si="164"/>
        <v>1990</v>
      </c>
      <c r="L1749" t="s">
        <v>31</v>
      </c>
      <c r="M1749">
        <f t="shared" si="165"/>
        <v>2</v>
      </c>
      <c r="N1749" t="s">
        <v>21</v>
      </c>
      <c r="O1749" t="s">
        <v>22</v>
      </c>
      <c r="P1749" t="str">
        <f t="shared" si="166"/>
        <v>2</v>
      </c>
      <c r="Q1749" t="str">
        <f t="shared" si="167"/>
        <v>1000-1999</v>
      </c>
    </row>
    <row r="1750" spans="1:17">
      <c r="A1750">
        <v>1749</v>
      </c>
      <c r="B1750" s="17">
        <v>43046</v>
      </c>
      <c r="C1750" t="str">
        <f t="shared" si="162"/>
        <v>November</v>
      </c>
      <c r="D1750">
        <f t="shared" si="163"/>
        <v>2017</v>
      </c>
      <c r="E1750" t="s">
        <v>27</v>
      </c>
      <c r="F1750" t="s">
        <v>24</v>
      </c>
      <c r="G1750" t="s">
        <v>25</v>
      </c>
      <c r="H1750">
        <v>299</v>
      </c>
      <c r="I1750">
        <v>10</v>
      </c>
      <c r="J1750">
        <v>2990</v>
      </c>
      <c r="K1750">
        <f t="shared" si="164"/>
        <v>2990</v>
      </c>
      <c r="L1750" t="s">
        <v>20</v>
      </c>
      <c r="M1750">
        <f t="shared" si="165"/>
        <v>1</v>
      </c>
      <c r="N1750" t="s">
        <v>21</v>
      </c>
      <c r="O1750" t="s">
        <v>29</v>
      </c>
      <c r="P1750" t="str">
        <f t="shared" si="166"/>
        <v>3</v>
      </c>
      <c r="Q1750" t="str">
        <f t="shared" si="167"/>
        <v>2000-2999</v>
      </c>
    </row>
    <row r="1751" spans="1:17">
      <c r="A1751">
        <v>1750</v>
      </c>
      <c r="B1751" s="17">
        <v>43046</v>
      </c>
      <c r="C1751" t="str">
        <f t="shared" si="162"/>
        <v>November</v>
      </c>
      <c r="D1751">
        <f t="shared" si="163"/>
        <v>2017</v>
      </c>
      <c r="E1751" t="s">
        <v>17</v>
      </c>
      <c r="F1751" t="s">
        <v>18</v>
      </c>
      <c r="G1751" t="s">
        <v>37</v>
      </c>
      <c r="H1751">
        <v>399</v>
      </c>
      <c r="I1751">
        <v>1</v>
      </c>
      <c r="J1751">
        <v>399</v>
      </c>
      <c r="K1751">
        <f t="shared" si="164"/>
        <v>399</v>
      </c>
      <c r="L1751" t="s">
        <v>31</v>
      </c>
      <c r="M1751">
        <f t="shared" si="165"/>
        <v>2</v>
      </c>
      <c r="N1751" t="s">
        <v>34</v>
      </c>
      <c r="O1751" t="s">
        <v>22</v>
      </c>
      <c r="P1751" t="str">
        <f t="shared" si="166"/>
        <v>2</v>
      </c>
      <c r="Q1751" t="str">
        <f t="shared" si="167"/>
        <v>&lt;1000</v>
      </c>
    </row>
    <row r="1752" spans="1:17">
      <c r="A1752">
        <v>1751</v>
      </c>
      <c r="B1752" s="17">
        <v>43046</v>
      </c>
      <c r="C1752" t="str">
        <f t="shared" si="162"/>
        <v>November</v>
      </c>
      <c r="D1752">
        <f t="shared" si="163"/>
        <v>2017</v>
      </c>
      <c r="E1752" t="s">
        <v>17</v>
      </c>
      <c r="F1752" t="s">
        <v>24</v>
      </c>
      <c r="G1752" t="s">
        <v>19</v>
      </c>
      <c r="H1752">
        <v>199</v>
      </c>
      <c r="I1752">
        <v>9</v>
      </c>
      <c r="J1752">
        <v>1791</v>
      </c>
      <c r="K1752">
        <f t="shared" si="164"/>
        <v>1791</v>
      </c>
      <c r="L1752" t="s">
        <v>20</v>
      </c>
      <c r="M1752">
        <f t="shared" si="165"/>
        <v>1</v>
      </c>
      <c r="N1752" t="s">
        <v>21</v>
      </c>
      <c r="O1752" t="s">
        <v>22</v>
      </c>
      <c r="P1752" t="str">
        <f t="shared" si="166"/>
        <v>2</v>
      </c>
      <c r="Q1752" t="str">
        <f t="shared" si="167"/>
        <v>1000-1999</v>
      </c>
    </row>
    <row r="1753" spans="1:17">
      <c r="A1753">
        <v>1752</v>
      </c>
      <c r="B1753" s="17">
        <v>43046</v>
      </c>
      <c r="C1753" t="str">
        <f t="shared" si="162"/>
        <v>November</v>
      </c>
      <c r="D1753">
        <f t="shared" si="163"/>
        <v>2017</v>
      </c>
      <c r="E1753" t="s">
        <v>27</v>
      </c>
      <c r="F1753" t="s">
        <v>40</v>
      </c>
      <c r="G1753" t="s">
        <v>19</v>
      </c>
      <c r="H1753">
        <v>199</v>
      </c>
      <c r="I1753">
        <v>4</v>
      </c>
      <c r="J1753">
        <v>796</v>
      </c>
      <c r="K1753">
        <f t="shared" si="164"/>
        <v>796</v>
      </c>
      <c r="L1753" t="s">
        <v>20</v>
      </c>
      <c r="M1753">
        <f t="shared" si="165"/>
        <v>1</v>
      </c>
      <c r="N1753" t="s">
        <v>21</v>
      </c>
      <c r="O1753" t="s">
        <v>38</v>
      </c>
      <c r="P1753" t="str">
        <f t="shared" si="166"/>
        <v>5</v>
      </c>
      <c r="Q1753" t="str">
        <f t="shared" si="167"/>
        <v>&lt;1000</v>
      </c>
    </row>
    <row r="1754" spans="1:17">
      <c r="A1754">
        <v>1753</v>
      </c>
      <c r="B1754" s="17">
        <v>43046</v>
      </c>
      <c r="C1754" t="str">
        <f t="shared" si="162"/>
        <v>November</v>
      </c>
      <c r="D1754">
        <f t="shared" si="163"/>
        <v>2017</v>
      </c>
      <c r="E1754" t="s">
        <v>27</v>
      </c>
      <c r="F1754" t="s">
        <v>24</v>
      </c>
      <c r="G1754" t="s">
        <v>30</v>
      </c>
      <c r="H1754">
        <v>99</v>
      </c>
      <c r="I1754">
        <v>9</v>
      </c>
      <c r="J1754">
        <v>891</v>
      </c>
      <c r="K1754">
        <f t="shared" si="164"/>
        <v>891</v>
      </c>
      <c r="L1754" t="s">
        <v>20</v>
      </c>
      <c r="M1754">
        <f t="shared" si="165"/>
        <v>1</v>
      </c>
      <c r="N1754" t="s">
        <v>21</v>
      </c>
      <c r="O1754" t="s">
        <v>36</v>
      </c>
      <c r="P1754" t="str">
        <f t="shared" si="166"/>
        <v>4</v>
      </c>
      <c r="Q1754" t="str">
        <f t="shared" si="167"/>
        <v>&lt;1000</v>
      </c>
    </row>
    <row r="1755" spans="1:17">
      <c r="A1755">
        <v>1754</v>
      </c>
      <c r="B1755" s="17">
        <v>43046</v>
      </c>
      <c r="C1755" t="str">
        <f t="shared" si="162"/>
        <v>November</v>
      </c>
      <c r="D1755">
        <f t="shared" si="163"/>
        <v>2017</v>
      </c>
      <c r="E1755" t="s">
        <v>27</v>
      </c>
      <c r="F1755" t="s">
        <v>24</v>
      </c>
      <c r="G1755" t="s">
        <v>25</v>
      </c>
      <c r="H1755">
        <v>299</v>
      </c>
      <c r="I1755">
        <v>9</v>
      </c>
      <c r="J1755">
        <v>2691</v>
      </c>
      <c r="K1755">
        <f t="shared" si="164"/>
        <v>2691</v>
      </c>
      <c r="L1755" t="s">
        <v>20</v>
      </c>
      <c r="M1755">
        <f t="shared" si="165"/>
        <v>1</v>
      </c>
      <c r="N1755" t="s">
        <v>21</v>
      </c>
      <c r="O1755" t="s">
        <v>29</v>
      </c>
      <c r="P1755" t="str">
        <f t="shared" si="166"/>
        <v>3</v>
      </c>
      <c r="Q1755" t="str">
        <f t="shared" si="167"/>
        <v>2000-2999</v>
      </c>
    </row>
    <row r="1756" spans="1:17">
      <c r="A1756">
        <v>1755</v>
      </c>
      <c r="B1756" s="17">
        <v>43046</v>
      </c>
      <c r="C1756" t="str">
        <f t="shared" si="162"/>
        <v>November</v>
      </c>
      <c r="D1756">
        <f t="shared" si="163"/>
        <v>2017</v>
      </c>
      <c r="E1756" t="s">
        <v>17</v>
      </c>
      <c r="F1756" t="s">
        <v>39</v>
      </c>
      <c r="G1756" t="s">
        <v>25</v>
      </c>
      <c r="H1756">
        <v>299</v>
      </c>
      <c r="I1756">
        <v>7</v>
      </c>
      <c r="J1756">
        <v>2093</v>
      </c>
      <c r="K1756">
        <f t="shared" si="164"/>
        <v>2093</v>
      </c>
      <c r="L1756" t="s">
        <v>31</v>
      </c>
      <c r="M1756">
        <f t="shared" si="165"/>
        <v>2</v>
      </c>
      <c r="N1756" t="s">
        <v>21</v>
      </c>
      <c r="O1756" t="s">
        <v>22</v>
      </c>
      <c r="P1756" t="str">
        <f t="shared" si="166"/>
        <v>2</v>
      </c>
      <c r="Q1756" t="str">
        <f t="shared" si="167"/>
        <v>2000-2999</v>
      </c>
    </row>
    <row r="1757" spans="1:17">
      <c r="A1757">
        <v>1756</v>
      </c>
      <c r="B1757" s="17">
        <v>43046</v>
      </c>
      <c r="C1757" t="str">
        <f t="shared" si="162"/>
        <v>November</v>
      </c>
      <c r="D1757">
        <f t="shared" si="163"/>
        <v>2017</v>
      </c>
      <c r="E1757" t="s">
        <v>27</v>
      </c>
      <c r="F1757" t="s">
        <v>28</v>
      </c>
      <c r="G1757" t="s">
        <v>25</v>
      </c>
      <c r="H1757">
        <v>299</v>
      </c>
      <c r="I1757">
        <v>7</v>
      </c>
      <c r="J1757">
        <v>2093</v>
      </c>
      <c r="K1757">
        <f t="shared" si="164"/>
        <v>2093</v>
      </c>
      <c r="L1757" t="s">
        <v>20</v>
      </c>
      <c r="M1757">
        <f t="shared" si="165"/>
        <v>1</v>
      </c>
      <c r="N1757" t="s">
        <v>34</v>
      </c>
      <c r="O1757" t="s">
        <v>36</v>
      </c>
      <c r="P1757" t="str">
        <f t="shared" si="166"/>
        <v>4</v>
      </c>
      <c r="Q1757" t="str">
        <f t="shared" si="167"/>
        <v>2000-2999</v>
      </c>
    </row>
    <row r="1758" spans="1:17">
      <c r="A1758">
        <v>1757</v>
      </c>
      <c r="B1758" s="17">
        <v>43047</v>
      </c>
      <c r="C1758" t="str">
        <f t="shared" si="162"/>
        <v>November</v>
      </c>
      <c r="D1758">
        <f t="shared" si="163"/>
        <v>2017</v>
      </c>
      <c r="E1758" t="s">
        <v>17</v>
      </c>
      <c r="F1758" t="s">
        <v>40</v>
      </c>
      <c r="G1758" t="s">
        <v>37</v>
      </c>
      <c r="H1758">
        <v>399</v>
      </c>
      <c r="I1758">
        <v>8</v>
      </c>
      <c r="J1758">
        <v>3192</v>
      </c>
      <c r="K1758">
        <f t="shared" si="164"/>
        <v>3192</v>
      </c>
      <c r="L1758" t="s">
        <v>20</v>
      </c>
      <c r="M1758">
        <f t="shared" si="165"/>
        <v>1</v>
      </c>
      <c r="N1758" t="s">
        <v>34</v>
      </c>
      <c r="O1758" t="s">
        <v>36</v>
      </c>
      <c r="P1758" t="str">
        <f t="shared" si="166"/>
        <v>4</v>
      </c>
      <c r="Q1758" t="str">
        <f t="shared" si="167"/>
        <v>3000-3999</v>
      </c>
    </row>
    <row r="1759" spans="1:17">
      <c r="A1759">
        <v>1758</v>
      </c>
      <c r="B1759" s="17">
        <v>43047</v>
      </c>
      <c r="C1759" t="str">
        <f t="shared" si="162"/>
        <v>November</v>
      </c>
      <c r="D1759">
        <f t="shared" si="163"/>
        <v>2017</v>
      </c>
      <c r="E1759" t="s">
        <v>17</v>
      </c>
      <c r="F1759" t="s">
        <v>35</v>
      </c>
      <c r="G1759" t="s">
        <v>32</v>
      </c>
      <c r="H1759">
        <v>499</v>
      </c>
      <c r="I1759">
        <v>1</v>
      </c>
      <c r="J1759">
        <v>499</v>
      </c>
      <c r="K1759">
        <f t="shared" si="164"/>
        <v>499</v>
      </c>
      <c r="L1759" t="s">
        <v>20</v>
      </c>
      <c r="M1759">
        <f t="shared" si="165"/>
        <v>1</v>
      </c>
      <c r="N1759" t="s">
        <v>21</v>
      </c>
      <c r="O1759" t="s">
        <v>38</v>
      </c>
      <c r="P1759" t="str">
        <f t="shared" si="166"/>
        <v>5</v>
      </c>
      <c r="Q1759" t="str">
        <f t="shared" si="167"/>
        <v>&lt;1000</v>
      </c>
    </row>
    <row r="1760" spans="1:17">
      <c r="A1760">
        <v>1759</v>
      </c>
      <c r="B1760" s="17">
        <v>43048</v>
      </c>
      <c r="C1760" t="str">
        <f t="shared" si="162"/>
        <v>November</v>
      </c>
      <c r="D1760">
        <f t="shared" si="163"/>
        <v>2017</v>
      </c>
      <c r="E1760" t="s">
        <v>27</v>
      </c>
      <c r="F1760" t="s">
        <v>28</v>
      </c>
      <c r="G1760" t="s">
        <v>30</v>
      </c>
      <c r="H1760">
        <v>99</v>
      </c>
      <c r="I1760">
        <v>5</v>
      </c>
      <c r="J1760">
        <v>495</v>
      </c>
      <c r="K1760">
        <f t="shared" si="164"/>
        <v>495</v>
      </c>
      <c r="L1760" t="s">
        <v>20</v>
      </c>
      <c r="M1760">
        <f t="shared" si="165"/>
        <v>1</v>
      </c>
      <c r="N1760" t="s">
        <v>21</v>
      </c>
      <c r="O1760" t="s">
        <v>36</v>
      </c>
      <c r="P1760" t="str">
        <f t="shared" si="166"/>
        <v>4</v>
      </c>
      <c r="Q1760" t="str">
        <f t="shared" si="167"/>
        <v>&lt;1000</v>
      </c>
    </row>
    <row r="1761" spans="1:17">
      <c r="A1761">
        <v>1760</v>
      </c>
      <c r="B1761" s="17">
        <v>43048</v>
      </c>
      <c r="C1761" t="str">
        <f t="shared" si="162"/>
        <v>November</v>
      </c>
      <c r="D1761">
        <f t="shared" si="163"/>
        <v>2017</v>
      </c>
      <c r="E1761" t="s">
        <v>27</v>
      </c>
      <c r="F1761" t="s">
        <v>40</v>
      </c>
      <c r="G1761" t="s">
        <v>25</v>
      </c>
      <c r="H1761">
        <v>299</v>
      </c>
      <c r="I1761">
        <v>8</v>
      </c>
      <c r="J1761">
        <v>2392</v>
      </c>
      <c r="K1761">
        <f t="shared" si="164"/>
        <v>2392</v>
      </c>
      <c r="L1761" t="s">
        <v>31</v>
      </c>
      <c r="M1761">
        <f t="shared" si="165"/>
        <v>2</v>
      </c>
      <c r="N1761" t="s">
        <v>21</v>
      </c>
      <c r="O1761" t="s">
        <v>29</v>
      </c>
      <c r="P1761" t="str">
        <f t="shared" si="166"/>
        <v>3</v>
      </c>
      <c r="Q1761" t="str">
        <f t="shared" si="167"/>
        <v>2000-2999</v>
      </c>
    </row>
    <row r="1762" spans="1:17">
      <c r="A1762">
        <v>1761</v>
      </c>
      <c r="B1762" s="17">
        <v>43048</v>
      </c>
      <c r="C1762" t="str">
        <f t="shared" si="162"/>
        <v>November</v>
      </c>
      <c r="D1762">
        <f t="shared" si="163"/>
        <v>2017</v>
      </c>
      <c r="E1762" t="s">
        <v>17</v>
      </c>
      <c r="F1762" t="s">
        <v>28</v>
      </c>
      <c r="G1762" t="s">
        <v>19</v>
      </c>
      <c r="H1762">
        <v>199</v>
      </c>
      <c r="I1762">
        <v>6</v>
      </c>
      <c r="J1762">
        <v>1194</v>
      </c>
      <c r="K1762">
        <f t="shared" si="164"/>
        <v>1194</v>
      </c>
      <c r="L1762" t="s">
        <v>31</v>
      </c>
      <c r="M1762">
        <f t="shared" si="165"/>
        <v>2</v>
      </c>
      <c r="N1762" t="s">
        <v>21</v>
      </c>
      <c r="O1762" t="s">
        <v>26</v>
      </c>
      <c r="P1762" t="str">
        <f t="shared" si="166"/>
        <v>1</v>
      </c>
      <c r="Q1762" t="str">
        <f t="shared" si="167"/>
        <v>1000-1999</v>
      </c>
    </row>
    <row r="1763" spans="1:17">
      <c r="A1763">
        <v>1762</v>
      </c>
      <c r="B1763" s="17">
        <v>43048</v>
      </c>
      <c r="C1763" t="str">
        <f t="shared" si="162"/>
        <v>November</v>
      </c>
      <c r="D1763">
        <f t="shared" si="163"/>
        <v>2017</v>
      </c>
      <c r="E1763" t="s">
        <v>27</v>
      </c>
      <c r="F1763" t="s">
        <v>40</v>
      </c>
      <c r="G1763" t="s">
        <v>30</v>
      </c>
      <c r="H1763">
        <v>99</v>
      </c>
      <c r="I1763">
        <v>6</v>
      </c>
      <c r="J1763">
        <v>594</v>
      </c>
      <c r="K1763">
        <f t="shared" si="164"/>
        <v>594</v>
      </c>
      <c r="L1763" t="s">
        <v>20</v>
      </c>
      <c r="M1763">
        <f t="shared" si="165"/>
        <v>1</v>
      </c>
      <c r="N1763" t="s">
        <v>21</v>
      </c>
      <c r="O1763" t="s">
        <v>22</v>
      </c>
      <c r="P1763" t="str">
        <f t="shared" si="166"/>
        <v>2</v>
      </c>
      <c r="Q1763" t="str">
        <f t="shared" si="167"/>
        <v>&lt;1000</v>
      </c>
    </row>
    <row r="1764" spans="1:17">
      <c r="A1764">
        <v>1763</v>
      </c>
      <c r="B1764" s="17">
        <v>43048</v>
      </c>
      <c r="C1764" t="str">
        <f t="shared" si="162"/>
        <v>November</v>
      </c>
      <c r="D1764">
        <f t="shared" si="163"/>
        <v>2017</v>
      </c>
      <c r="E1764" t="s">
        <v>23</v>
      </c>
      <c r="F1764" t="s">
        <v>24</v>
      </c>
      <c r="G1764" t="s">
        <v>37</v>
      </c>
      <c r="H1764">
        <v>399</v>
      </c>
      <c r="I1764">
        <v>2</v>
      </c>
      <c r="J1764">
        <v>798</v>
      </c>
      <c r="K1764">
        <f t="shared" si="164"/>
        <v>798</v>
      </c>
      <c r="L1764" t="s">
        <v>31</v>
      </c>
      <c r="M1764">
        <f t="shared" si="165"/>
        <v>2</v>
      </c>
      <c r="N1764" t="s">
        <v>21</v>
      </c>
      <c r="O1764" t="s">
        <v>29</v>
      </c>
      <c r="P1764" t="str">
        <f t="shared" si="166"/>
        <v>3</v>
      </c>
      <c r="Q1764" t="str">
        <f t="shared" si="167"/>
        <v>&lt;1000</v>
      </c>
    </row>
    <row r="1765" spans="1:17">
      <c r="A1765">
        <v>1764</v>
      </c>
      <c r="B1765" s="17">
        <v>43048</v>
      </c>
      <c r="C1765" t="str">
        <f t="shared" si="162"/>
        <v>November</v>
      </c>
      <c r="D1765">
        <f t="shared" si="163"/>
        <v>2017</v>
      </c>
      <c r="E1765" t="s">
        <v>23</v>
      </c>
      <c r="F1765" t="s">
        <v>40</v>
      </c>
      <c r="G1765" t="s">
        <v>30</v>
      </c>
      <c r="H1765">
        <v>99</v>
      </c>
      <c r="I1765">
        <v>7</v>
      </c>
      <c r="J1765">
        <v>693</v>
      </c>
      <c r="K1765">
        <f t="shared" si="164"/>
        <v>693</v>
      </c>
      <c r="L1765" t="s">
        <v>20</v>
      </c>
      <c r="M1765">
        <f t="shared" si="165"/>
        <v>1</v>
      </c>
      <c r="N1765" t="s">
        <v>21</v>
      </c>
      <c r="O1765" t="s">
        <v>38</v>
      </c>
      <c r="P1765" t="str">
        <f t="shared" si="166"/>
        <v>5</v>
      </c>
      <c r="Q1765" t="str">
        <f t="shared" si="167"/>
        <v>&lt;1000</v>
      </c>
    </row>
    <row r="1766" spans="1:17">
      <c r="A1766">
        <v>1765</v>
      </c>
      <c r="B1766" s="17">
        <v>43048</v>
      </c>
      <c r="C1766" t="str">
        <f t="shared" si="162"/>
        <v>November</v>
      </c>
      <c r="D1766">
        <f t="shared" si="163"/>
        <v>2017</v>
      </c>
      <c r="E1766" t="s">
        <v>17</v>
      </c>
      <c r="F1766" t="s">
        <v>24</v>
      </c>
      <c r="G1766" t="s">
        <v>30</v>
      </c>
      <c r="H1766">
        <v>99</v>
      </c>
      <c r="I1766">
        <v>3</v>
      </c>
      <c r="J1766">
        <v>297</v>
      </c>
      <c r="K1766">
        <f t="shared" si="164"/>
        <v>297</v>
      </c>
      <c r="L1766" t="s">
        <v>20</v>
      </c>
      <c r="M1766">
        <f t="shared" si="165"/>
        <v>1</v>
      </c>
      <c r="N1766" t="s">
        <v>21</v>
      </c>
      <c r="O1766" t="s">
        <v>22</v>
      </c>
      <c r="P1766" t="str">
        <f t="shared" si="166"/>
        <v>2</v>
      </c>
      <c r="Q1766" t="str">
        <f t="shared" si="167"/>
        <v>&lt;1000</v>
      </c>
    </row>
    <row r="1767" spans="1:17">
      <c r="A1767">
        <v>1766</v>
      </c>
      <c r="B1767" s="17">
        <v>43048</v>
      </c>
      <c r="C1767" t="str">
        <f t="shared" si="162"/>
        <v>November</v>
      </c>
      <c r="D1767">
        <f t="shared" si="163"/>
        <v>2017</v>
      </c>
      <c r="E1767" t="s">
        <v>23</v>
      </c>
      <c r="F1767" t="s">
        <v>33</v>
      </c>
      <c r="G1767" t="s">
        <v>19</v>
      </c>
      <c r="H1767">
        <v>199</v>
      </c>
      <c r="I1767">
        <v>3</v>
      </c>
      <c r="J1767">
        <v>597</v>
      </c>
      <c r="K1767">
        <f t="shared" si="164"/>
        <v>597</v>
      </c>
      <c r="L1767" t="s">
        <v>20</v>
      </c>
      <c r="M1767">
        <f t="shared" si="165"/>
        <v>1</v>
      </c>
      <c r="N1767" t="s">
        <v>21</v>
      </c>
      <c r="O1767" t="s">
        <v>38</v>
      </c>
      <c r="P1767" t="str">
        <f t="shared" si="166"/>
        <v>5</v>
      </c>
      <c r="Q1767" t="str">
        <f t="shared" si="167"/>
        <v>&lt;1000</v>
      </c>
    </row>
    <row r="1768" spans="1:17">
      <c r="A1768">
        <v>1767</v>
      </c>
      <c r="B1768" s="17">
        <v>43048</v>
      </c>
      <c r="C1768" t="str">
        <f t="shared" si="162"/>
        <v>November</v>
      </c>
      <c r="D1768">
        <f t="shared" si="163"/>
        <v>2017</v>
      </c>
      <c r="E1768" t="s">
        <v>27</v>
      </c>
      <c r="F1768" t="s">
        <v>18</v>
      </c>
      <c r="G1768" t="s">
        <v>19</v>
      </c>
      <c r="H1768">
        <v>199</v>
      </c>
      <c r="I1768">
        <v>6</v>
      </c>
      <c r="J1768">
        <v>1194</v>
      </c>
      <c r="K1768">
        <f t="shared" si="164"/>
        <v>1194</v>
      </c>
      <c r="L1768" t="s">
        <v>20</v>
      </c>
      <c r="M1768">
        <f t="shared" si="165"/>
        <v>1</v>
      </c>
      <c r="N1768" t="s">
        <v>21</v>
      </c>
      <c r="O1768" t="s">
        <v>36</v>
      </c>
      <c r="P1768" t="str">
        <f t="shared" si="166"/>
        <v>4</v>
      </c>
      <c r="Q1768" t="str">
        <f t="shared" si="167"/>
        <v>1000-1999</v>
      </c>
    </row>
    <row r="1769" spans="1:17">
      <c r="A1769">
        <v>1768</v>
      </c>
      <c r="B1769" s="17">
        <v>43048</v>
      </c>
      <c r="C1769" t="str">
        <f t="shared" si="162"/>
        <v>November</v>
      </c>
      <c r="D1769">
        <f t="shared" si="163"/>
        <v>2017</v>
      </c>
      <c r="E1769" t="s">
        <v>23</v>
      </c>
      <c r="F1769" t="s">
        <v>18</v>
      </c>
      <c r="G1769" t="s">
        <v>30</v>
      </c>
      <c r="H1769">
        <v>99</v>
      </c>
      <c r="I1769">
        <v>2</v>
      </c>
      <c r="J1769">
        <v>198</v>
      </c>
      <c r="K1769">
        <f t="shared" si="164"/>
        <v>198</v>
      </c>
      <c r="L1769" t="s">
        <v>20</v>
      </c>
      <c r="M1769">
        <f t="shared" si="165"/>
        <v>1</v>
      </c>
      <c r="N1769" t="s">
        <v>21</v>
      </c>
      <c r="O1769" t="s">
        <v>26</v>
      </c>
      <c r="P1769" t="str">
        <f t="shared" si="166"/>
        <v>1</v>
      </c>
      <c r="Q1769" t="str">
        <f t="shared" si="167"/>
        <v>&lt;1000</v>
      </c>
    </row>
    <row r="1770" spans="1:17">
      <c r="A1770">
        <v>1769</v>
      </c>
      <c r="B1770" s="17">
        <v>43048</v>
      </c>
      <c r="C1770" t="str">
        <f t="shared" si="162"/>
        <v>November</v>
      </c>
      <c r="D1770">
        <f t="shared" si="163"/>
        <v>2017</v>
      </c>
      <c r="E1770" t="s">
        <v>23</v>
      </c>
      <c r="F1770" t="s">
        <v>28</v>
      </c>
      <c r="G1770" t="s">
        <v>25</v>
      </c>
      <c r="H1770">
        <v>299</v>
      </c>
      <c r="I1770">
        <v>8</v>
      </c>
      <c r="J1770">
        <v>2392</v>
      </c>
      <c r="K1770">
        <f t="shared" si="164"/>
        <v>2392</v>
      </c>
      <c r="L1770" t="s">
        <v>20</v>
      </c>
      <c r="M1770">
        <f t="shared" si="165"/>
        <v>1</v>
      </c>
      <c r="N1770" t="s">
        <v>21</v>
      </c>
      <c r="O1770" t="s">
        <v>36</v>
      </c>
      <c r="P1770" t="str">
        <f t="shared" si="166"/>
        <v>4</v>
      </c>
      <c r="Q1770" t="str">
        <f t="shared" si="167"/>
        <v>2000-2999</v>
      </c>
    </row>
    <row r="1771" spans="1:17">
      <c r="A1771">
        <v>1770</v>
      </c>
      <c r="B1771" s="17">
        <v>43048</v>
      </c>
      <c r="C1771" t="str">
        <f t="shared" si="162"/>
        <v>November</v>
      </c>
      <c r="D1771">
        <f t="shared" si="163"/>
        <v>2017</v>
      </c>
      <c r="E1771" t="s">
        <v>27</v>
      </c>
      <c r="F1771" t="s">
        <v>40</v>
      </c>
      <c r="G1771" t="s">
        <v>32</v>
      </c>
      <c r="H1771">
        <v>499</v>
      </c>
      <c r="I1771">
        <v>1</v>
      </c>
      <c r="J1771">
        <v>499</v>
      </c>
      <c r="K1771">
        <f t="shared" si="164"/>
        <v>499</v>
      </c>
      <c r="L1771" t="s">
        <v>31</v>
      </c>
      <c r="M1771">
        <f t="shared" si="165"/>
        <v>2</v>
      </c>
      <c r="N1771" t="s">
        <v>21</v>
      </c>
      <c r="O1771" t="s">
        <v>29</v>
      </c>
      <c r="P1771" t="str">
        <f t="shared" si="166"/>
        <v>3</v>
      </c>
      <c r="Q1771" t="str">
        <f t="shared" si="167"/>
        <v>&lt;1000</v>
      </c>
    </row>
    <row r="1772" spans="1:17">
      <c r="A1772">
        <v>1771</v>
      </c>
      <c r="B1772" s="17">
        <v>43049</v>
      </c>
      <c r="C1772" t="str">
        <f t="shared" si="162"/>
        <v>November</v>
      </c>
      <c r="D1772">
        <f t="shared" si="163"/>
        <v>2017</v>
      </c>
      <c r="E1772" t="s">
        <v>23</v>
      </c>
      <c r="F1772" t="s">
        <v>35</v>
      </c>
      <c r="G1772" t="s">
        <v>32</v>
      </c>
      <c r="H1772">
        <v>499</v>
      </c>
      <c r="I1772">
        <v>8</v>
      </c>
      <c r="J1772">
        <v>3992</v>
      </c>
      <c r="K1772">
        <f t="shared" si="164"/>
        <v>3992</v>
      </c>
      <c r="L1772" t="s">
        <v>20</v>
      </c>
      <c r="M1772">
        <f t="shared" si="165"/>
        <v>1</v>
      </c>
      <c r="N1772" t="s">
        <v>21</v>
      </c>
      <c r="O1772" t="s">
        <v>26</v>
      </c>
      <c r="P1772" t="str">
        <f t="shared" si="166"/>
        <v>1</v>
      </c>
      <c r="Q1772" t="str">
        <f t="shared" si="167"/>
        <v>3000-3999</v>
      </c>
    </row>
    <row r="1773" spans="1:17">
      <c r="A1773">
        <v>1772</v>
      </c>
      <c r="B1773" s="17">
        <v>43049</v>
      </c>
      <c r="C1773" t="str">
        <f t="shared" si="162"/>
        <v>November</v>
      </c>
      <c r="D1773">
        <f t="shared" si="163"/>
        <v>2017</v>
      </c>
      <c r="E1773" t="s">
        <v>27</v>
      </c>
      <c r="F1773" t="s">
        <v>24</v>
      </c>
      <c r="G1773" t="s">
        <v>32</v>
      </c>
      <c r="H1773">
        <v>499</v>
      </c>
      <c r="I1773">
        <v>2</v>
      </c>
      <c r="J1773">
        <v>998</v>
      </c>
      <c r="K1773">
        <f t="shared" si="164"/>
        <v>998</v>
      </c>
      <c r="L1773" t="s">
        <v>20</v>
      </c>
      <c r="M1773">
        <f t="shared" si="165"/>
        <v>1</v>
      </c>
      <c r="N1773" t="s">
        <v>21</v>
      </c>
      <c r="O1773" t="s">
        <v>22</v>
      </c>
      <c r="P1773" t="str">
        <f t="shared" si="166"/>
        <v>2</v>
      </c>
      <c r="Q1773" t="str">
        <f t="shared" si="167"/>
        <v>&lt;1000</v>
      </c>
    </row>
    <row r="1774" spans="1:17">
      <c r="A1774">
        <v>1773</v>
      </c>
      <c r="B1774" s="17">
        <v>43049</v>
      </c>
      <c r="C1774" t="str">
        <f t="shared" si="162"/>
        <v>November</v>
      </c>
      <c r="D1774">
        <f t="shared" si="163"/>
        <v>2017</v>
      </c>
      <c r="E1774" t="s">
        <v>17</v>
      </c>
      <c r="F1774" t="s">
        <v>24</v>
      </c>
      <c r="G1774" t="s">
        <v>19</v>
      </c>
      <c r="H1774">
        <v>199</v>
      </c>
      <c r="I1774">
        <v>8</v>
      </c>
      <c r="J1774">
        <v>1592</v>
      </c>
      <c r="K1774">
        <f t="shared" si="164"/>
        <v>1592</v>
      </c>
      <c r="L1774" t="s">
        <v>20</v>
      </c>
      <c r="M1774">
        <f t="shared" si="165"/>
        <v>1</v>
      </c>
      <c r="N1774" t="s">
        <v>21</v>
      </c>
      <c r="O1774" t="s">
        <v>26</v>
      </c>
      <c r="P1774" t="str">
        <f t="shared" si="166"/>
        <v>1</v>
      </c>
      <c r="Q1774" t="str">
        <f t="shared" si="167"/>
        <v>1000-1999</v>
      </c>
    </row>
    <row r="1775" spans="1:17">
      <c r="A1775">
        <v>1774</v>
      </c>
      <c r="B1775" s="17">
        <v>43049</v>
      </c>
      <c r="C1775" t="str">
        <f t="shared" si="162"/>
        <v>November</v>
      </c>
      <c r="D1775">
        <f t="shared" si="163"/>
        <v>2017</v>
      </c>
      <c r="E1775" t="s">
        <v>27</v>
      </c>
      <c r="F1775" t="s">
        <v>39</v>
      </c>
      <c r="G1775" t="s">
        <v>30</v>
      </c>
      <c r="H1775">
        <v>99</v>
      </c>
      <c r="I1775">
        <v>9</v>
      </c>
      <c r="J1775">
        <v>891</v>
      </c>
      <c r="K1775">
        <f t="shared" si="164"/>
        <v>891</v>
      </c>
      <c r="L1775" t="s">
        <v>20</v>
      </c>
      <c r="M1775">
        <f t="shared" si="165"/>
        <v>1</v>
      </c>
      <c r="N1775" t="s">
        <v>21</v>
      </c>
      <c r="O1775" t="s">
        <v>22</v>
      </c>
      <c r="P1775" t="str">
        <f t="shared" si="166"/>
        <v>2</v>
      </c>
      <c r="Q1775" t="str">
        <f t="shared" si="167"/>
        <v>&lt;1000</v>
      </c>
    </row>
    <row r="1776" spans="1:17">
      <c r="A1776">
        <v>1775</v>
      </c>
      <c r="B1776" s="17">
        <v>43049</v>
      </c>
      <c r="C1776" t="str">
        <f t="shared" si="162"/>
        <v>November</v>
      </c>
      <c r="D1776">
        <f t="shared" si="163"/>
        <v>2017</v>
      </c>
      <c r="E1776" t="s">
        <v>17</v>
      </c>
      <c r="F1776" t="s">
        <v>33</v>
      </c>
      <c r="G1776" t="s">
        <v>37</v>
      </c>
      <c r="H1776">
        <v>399</v>
      </c>
      <c r="I1776">
        <v>5</v>
      </c>
      <c r="J1776">
        <v>1995</v>
      </c>
      <c r="K1776">
        <f t="shared" si="164"/>
        <v>1995</v>
      </c>
      <c r="L1776" t="s">
        <v>20</v>
      </c>
      <c r="M1776">
        <f t="shared" si="165"/>
        <v>1</v>
      </c>
      <c r="N1776" t="s">
        <v>34</v>
      </c>
      <c r="O1776" t="s">
        <v>36</v>
      </c>
      <c r="P1776" t="str">
        <f t="shared" si="166"/>
        <v>4</v>
      </c>
      <c r="Q1776" t="str">
        <f t="shared" si="167"/>
        <v>1000-1999</v>
      </c>
    </row>
    <row r="1777" spans="1:17">
      <c r="A1777">
        <v>1776</v>
      </c>
      <c r="B1777" s="17">
        <v>43049</v>
      </c>
      <c r="C1777" t="str">
        <f t="shared" si="162"/>
        <v>November</v>
      </c>
      <c r="D1777">
        <f t="shared" si="163"/>
        <v>2017</v>
      </c>
      <c r="E1777" t="s">
        <v>17</v>
      </c>
      <c r="F1777" t="s">
        <v>40</v>
      </c>
      <c r="G1777" t="s">
        <v>32</v>
      </c>
      <c r="H1777">
        <v>499</v>
      </c>
      <c r="I1777">
        <v>8</v>
      </c>
      <c r="J1777">
        <v>3992</v>
      </c>
      <c r="K1777">
        <f t="shared" si="164"/>
        <v>3992</v>
      </c>
      <c r="L1777" t="s">
        <v>31</v>
      </c>
      <c r="M1777">
        <f t="shared" si="165"/>
        <v>2</v>
      </c>
      <c r="N1777" t="s">
        <v>21</v>
      </c>
      <c r="O1777" t="s">
        <v>36</v>
      </c>
      <c r="P1777" t="str">
        <f t="shared" si="166"/>
        <v>4</v>
      </c>
      <c r="Q1777" t="str">
        <f t="shared" si="167"/>
        <v>3000-3999</v>
      </c>
    </row>
    <row r="1778" spans="1:17">
      <c r="A1778">
        <v>1777</v>
      </c>
      <c r="B1778" s="17">
        <v>43049</v>
      </c>
      <c r="C1778" t="str">
        <f t="shared" si="162"/>
        <v>November</v>
      </c>
      <c r="D1778">
        <f t="shared" si="163"/>
        <v>2017</v>
      </c>
      <c r="E1778" t="s">
        <v>27</v>
      </c>
      <c r="F1778" t="s">
        <v>35</v>
      </c>
      <c r="G1778" t="s">
        <v>25</v>
      </c>
      <c r="H1778">
        <v>299</v>
      </c>
      <c r="I1778">
        <v>5</v>
      </c>
      <c r="J1778">
        <v>1495</v>
      </c>
      <c r="K1778">
        <f t="shared" si="164"/>
        <v>1495</v>
      </c>
      <c r="L1778" t="s">
        <v>20</v>
      </c>
      <c r="M1778">
        <f t="shared" si="165"/>
        <v>1</v>
      </c>
      <c r="N1778" t="s">
        <v>21</v>
      </c>
      <c r="O1778" t="s">
        <v>29</v>
      </c>
      <c r="P1778" t="str">
        <f t="shared" si="166"/>
        <v>3</v>
      </c>
      <c r="Q1778" t="str">
        <f t="shared" si="167"/>
        <v>1000-1999</v>
      </c>
    </row>
    <row r="1779" spans="1:17">
      <c r="A1779">
        <v>1778</v>
      </c>
      <c r="B1779" s="17">
        <v>43049</v>
      </c>
      <c r="C1779" t="str">
        <f t="shared" si="162"/>
        <v>November</v>
      </c>
      <c r="D1779">
        <f t="shared" si="163"/>
        <v>2017</v>
      </c>
      <c r="E1779" t="s">
        <v>23</v>
      </c>
      <c r="F1779" t="s">
        <v>35</v>
      </c>
      <c r="G1779" t="s">
        <v>30</v>
      </c>
      <c r="H1779">
        <v>99</v>
      </c>
      <c r="I1779">
        <v>6</v>
      </c>
      <c r="J1779">
        <v>594</v>
      </c>
      <c r="K1779">
        <f t="shared" si="164"/>
        <v>594</v>
      </c>
      <c r="L1779" t="s">
        <v>20</v>
      </c>
      <c r="M1779">
        <f t="shared" si="165"/>
        <v>1</v>
      </c>
      <c r="N1779" t="s">
        <v>21</v>
      </c>
      <c r="O1779" t="s">
        <v>29</v>
      </c>
      <c r="P1779" t="str">
        <f t="shared" si="166"/>
        <v>3</v>
      </c>
      <c r="Q1779" t="str">
        <f t="shared" si="167"/>
        <v>&lt;1000</v>
      </c>
    </row>
    <row r="1780" spans="1:17">
      <c r="A1780">
        <v>1779</v>
      </c>
      <c r="B1780" s="17">
        <v>43049</v>
      </c>
      <c r="C1780" t="str">
        <f t="shared" si="162"/>
        <v>November</v>
      </c>
      <c r="D1780">
        <f t="shared" si="163"/>
        <v>2017</v>
      </c>
      <c r="E1780" t="s">
        <v>17</v>
      </c>
      <c r="F1780" t="s">
        <v>28</v>
      </c>
      <c r="G1780" t="s">
        <v>37</v>
      </c>
      <c r="H1780">
        <v>399</v>
      </c>
      <c r="I1780">
        <v>8</v>
      </c>
      <c r="J1780">
        <v>3192</v>
      </c>
      <c r="K1780">
        <f t="shared" si="164"/>
        <v>3192</v>
      </c>
      <c r="L1780" t="s">
        <v>31</v>
      </c>
      <c r="M1780">
        <f t="shared" si="165"/>
        <v>2</v>
      </c>
      <c r="N1780" t="s">
        <v>21</v>
      </c>
      <c r="O1780" t="s">
        <v>29</v>
      </c>
      <c r="P1780" t="str">
        <f t="shared" si="166"/>
        <v>3</v>
      </c>
      <c r="Q1780" t="str">
        <f t="shared" si="167"/>
        <v>3000-3999</v>
      </c>
    </row>
    <row r="1781" spans="1:17">
      <c r="A1781">
        <v>1780</v>
      </c>
      <c r="B1781" s="17">
        <v>43049</v>
      </c>
      <c r="C1781" t="str">
        <f t="shared" si="162"/>
        <v>November</v>
      </c>
      <c r="D1781">
        <f t="shared" si="163"/>
        <v>2017</v>
      </c>
      <c r="E1781" t="s">
        <v>23</v>
      </c>
      <c r="F1781" t="s">
        <v>33</v>
      </c>
      <c r="G1781" t="s">
        <v>37</v>
      </c>
      <c r="H1781">
        <v>399</v>
      </c>
      <c r="I1781">
        <v>6</v>
      </c>
      <c r="J1781">
        <v>2394</v>
      </c>
      <c r="K1781">
        <f t="shared" si="164"/>
        <v>2394</v>
      </c>
      <c r="L1781" t="s">
        <v>20</v>
      </c>
      <c r="M1781">
        <f t="shared" si="165"/>
        <v>1</v>
      </c>
      <c r="N1781" t="s">
        <v>21</v>
      </c>
      <c r="O1781" t="s">
        <v>29</v>
      </c>
      <c r="P1781" t="str">
        <f t="shared" si="166"/>
        <v>3</v>
      </c>
      <c r="Q1781" t="str">
        <f t="shared" si="167"/>
        <v>2000-2999</v>
      </c>
    </row>
    <row r="1782" spans="1:17">
      <c r="A1782">
        <v>1781</v>
      </c>
      <c r="B1782" s="17">
        <v>43049</v>
      </c>
      <c r="C1782" t="str">
        <f t="shared" si="162"/>
        <v>November</v>
      </c>
      <c r="D1782">
        <f t="shared" si="163"/>
        <v>2017</v>
      </c>
      <c r="E1782" t="s">
        <v>23</v>
      </c>
      <c r="F1782" t="s">
        <v>24</v>
      </c>
      <c r="G1782" t="s">
        <v>37</v>
      </c>
      <c r="H1782">
        <v>399</v>
      </c>
      <c r="I1782">
        <v>6</v>
      </c>
      <c r="J1782">
        <v>2394</v>
      </c>
      <c r="K1782">
        <f t="shared" si="164"/>
        <v>2394</v>
      </c>
      <c r="L1782" t="s">
        <v>20</v>
      </c>
      <c r="M1782">
        <f t="shared" si="165"/>
        <v>1</v>
      </c>
      <c r="N1782" t="s">
        <v>21</v>
      </c>
      <c r="O1782" t="s">
        <v>29</v>
      </c>
      <c r="P1782" t="str">
        <f t="shared" si="166"/>
        <v>3</v>
      </c>
      <c r="Q1782" t="str">
        <f t="shared" si="167"/>
        <v>2000-2999</v>
      </c>
    </row>
    <row r="1783" spans="1:17">
      <c r="A1783">
        <v>1782</v>
      </c>
      <c r="B1783" s="17">
        <v>43049</v>
      </c>
      <c r="C1783" t="str">
        <f t="shared" si="162"/>
        <v>November</v>
      </c>
      <c r="D1783">
        <f t="shared" si="163"/>
        <v>2017</v>
      </c>
      <c r="E1783" t="s">
        <v>17</v>
      </c>
      <c r="F1783" t="s">
        <v>40</v>
      </c>
      <c r="G1783" t="s">
        <v>30</v>
      </c>
      <c r="H1783">
        <v>99</v>
      </c>
      <c r="I1783">
        <v>1</v>
      </c>
      <c r="J1783">
        <v>99</v>
      </c>
      <c r="K1783">
        <f t="shared" si="164"/>
        <v>99</v>
      </c>
      <c r="L1783" t="s">
        <v>20</v>
      </c>
      <c r="M1783">
        <f t="shared" si="165"/>
        <v>1</v>
      </c>
      <c r="N1783" t="s">
        <v>21</v>
      </c>
      <c r="O1783" t="s">
        <v>29</v>
      </c>
      <c r="P1783" t="str">
        <f t="shared" si="166"/>
        <v>3</v>
      </c>
      <c r="Q1783" t="str">
        <f t="shared" si="167"/>
        <v>&lt;1000</v>
      </c>
    </row>
    <row r="1784" spans="1:17">
      <c r="A1784">
        <v>1783</v>
      </c>
      <c r="B1784" s="17">
        <v>43049</v>
      </c>
      <c r="C1784" t="str">
        <f t="shared" si="162"/>
        <v>November</v>
      </c>
      <c r="D1784">
        <f t="shared" si="163"/>
        <v>2017</v>
      </c>
      <c r="E1784" t="s">
        <v>27</v>
      </c>
      <c r="F1784" t="s">
        <v>39</v>
      </c>
      <c r="G1784" t="s">
        <v>19</v>
      </c>
      <c r="H1784">
        <v>199</v>
      </c>
      <c r="I1784">
        <v>4</v>
      </c>
      <c r="J1784">
        <v>796</v>
      </c>
      <c r="K1784">
        <f t="shared" si="164"/>
        <v>796</v>
      </c>
      <c r="L1784" t="s">
        <v>20</v>
      </c>
      <c r="M1784">
        <f t="shared" si="165"/>
        <v>1</v>
      </c>
      <c r="N1784" t="s">
        <v>21</v>
      </c>
      <c r="O1784" t="s">
        <v>36</v>
      </c>
      <c r="P1784" t="str">
        <f t="shared" si="166"/>
        <v>4</v>
      </c>
      <c r="Q1784" t="str">
        <f t="shared" si="167"/>
        <v>&lt;1000</v>
      </c>
    </row>
    <row r="1785" spans="1:17">
      <c r="A1785">
        <v>1784</v>
      </c>
      <c r="B1785" s="17">
        <v>43049</v>
      </c>
      <c r="C1785" t="str">
        <f t="shared" si="162"/>
        <v>November</v>
      </c>
      <c r="D1785">
        <f t="shared" si="163"/>
        <v>2017</v>
      </c>
      <c r="E1785" t="s">
        <v>17</v>
      </c>
      <c r="F1785" t="s">
        <v>39</v>
      </c>
      <c r="G1785" t="s">
        <v>32</v>
      </c>
      <c r="H1785">
        <v>499</v>
      </c>
      <c r="I1785">
        <v>7</v>
      </c>
      <c r="J1785">
        <v>3493</v>
      </c>
      <c r="K1785">
        <f t="shared" si="164"/>
        <v>3493</v>
      </c>
      <c r="L1785" t="s">
        <v>31</v>
      </c>
      <c r="M1785">
        <f t="shared" si="165"/>
        <v>2</v>
      </c>
      <c r="N1785" t="s">
        <v>21</v>
      </c>
      <c r="O1785" t="s">
        <v>29</v>
      </c>
      <c r="P1785" t="str">
        <f t="shared" si="166"/>
        <v>3</v>
      </c>
      <c r="Q1785" t="str">
        <f t="shared" si="167"/>
        <v>3000-3999</v>
      </c>
    </row>
    <row r="1786" spans="1:17">
      <c r="A1786">
        <v>1785</v>
      </c>
      <c r="B1786" s="17">
        <v>43049</v>
      </c>
      <c r="C1786" t="str">
        <f t="shared" si="162"/>
        <v>November</v>
      </c>
      <c r="D1786">
        <f t="shared" si="163"/>
        <v>2017</v>
      </c>
      <c r="E1786" t="s">
        <v>27</v>
      </c>
      <c r="F1786" t="s">
        <v>35</v>
      </c>
      <c r="G1786" t="s">
        <v>25</v>
      </c>
      <c r="H1786">
        <v>299</v>
      </c>
      <c r="I1786">
        <v>10</v>
      </c>
      <c r="J1786">
        <v>2990</v>
      </c>
      <c r="K1786">
        <f t="shared" si="164"/>
        <v>2990</v>
      </c>
      <c r="L1786" t="s">
        <v>31</v>
      </c>
      <c r="M1786">
        <f t="shared" si="165"/>
        <v>2</v>
      </c>
      <c r="N1786" t="s">
        <v>21</v>
      </c>
      <c r="O1786" t="s">
        <v>26</v>
      </c>
      <c r="P1786" t="str">
        <f t="shared" si="166"/>
        <v>1</v>
      </c>
      <c r="Q1786" t="str">
        <f t="shared" si="167"/>
        <v>2000-2999</v>
      </c>
    </row>
    <row r="1787" spans="1:17">
      <c r="A1787">
        <v>1786</v>
      </c>
      <c r="B1787" s="17">
        <v>43049</v>
      </c>
      <c r="C1787" t="str">
        <f t="shared" si="162"/>
        <v>November</v>
      </c>
      <c r="D1787">
        <f t="shared" si="163"/>
        <v>2017</v>
      </c>
      <c r="E1787" t="s">
        <v>27</v>
      </c>
      <c r="F1787" t="s">
        <v>18</v>
      </c>
      <c r="G1787" t="s">
        <v>30</v>
      </c>
      <c r="H1787">
        <v>99</v>
      </c>
      <c r="I1787">
        <v>3</v>
      </c>
      <c r="J1787">
        <v>297</v>
      </c>
      <c r="K1787">
        <f t="shared" si="164"/>
        <v>297</v>
      </c>
      <c r="L1787" t="s">
        <v>20</v>
      </c>
      <c r="M1787">
        <f t="shared" si="165"/>
        <v>1</v>
      </c>
      <c r="N1787" t="s">
        <v>34</v>
      </c>
      <c r="O1787" t="s">
        <v>29</v>
      </c>
      <c r="P1787" t="str">
        <f t="shared" si="166"/>
        <v>3</v>
      </c>
      <c r="Q1787" t="str">
        <f t="shared" si="167"/>
        <v>&lt;1000</v>
      </c>
    </row>
    <row r="1788" spans="1:17">
      <c r="A1788">
        <v>1787</v>
      </c>
      <c r="B1788" s="17">
        <v>43049</v>
      </c>
      <c r="C1788" t="str">
        <f t="shared" si="162"/>
        <v>November</v>
      </c>
      <c r="D1788">
        <f t="shared" si="163"/>
        <v>2017</v>
      </c>
      <c r="E1788" t="s">
        <v>27</v>
      </c>
      <c r="F1788" t="s">
        <v>40</v>
      </c>
      <c r="G1788" t="s">
        <v>32</v>
      </c>
      <c r="H1788">
        <v>499</v>
      </c>
      <c r="I1788">
        <v>4</v>
      </c>
      <c r="J1788">
        <v>1996</v>
      </c>
      <c r="K1788">
        <f t="shared" si="164"/>
        <v>1996</v>
      </c>
      <c r="L1788" t="s">
        <v>20</v>
      </c>
      <c r="M1788">
        <f t="shared" si="165"/>
        <v>1</v>
      </c>
      <c r="N1788" t="s">
        <v>21</v>
      </c>
      <c r="O1788" t="s">
        <v>38</v>
      </c>
      <c r="P1788" t="str">
        <f t="shared" si="166"/>
        <v>5</v>
      </c>
      <c r="Q1788" t="str">
        <f t="shared" si="167"/>
        <v>1000-1999</v>
      </c>
    </row>
    <row r="1789" spans="1:17">
      <c r="A1789">
        <v>1788</v>
      </c>
      <c r="B1789" s="17">
        <v>43049</v>
      </c>
      <c r="C1789" t="str">
        <f t="shared" si="162"/>
        <v>November</v>
      </c>
      <c r="D1789">
        <f t="shared" si="163"/>
        <v>2017</v>
      </c>
      <c r="E1789" t="s">
        <v>17</v>
      </c>
      <c r="F1789" t="s">
        <v>40</v>
      </c>
      <c r="G1789" t="s">
        <v>32</v>
      </c>
      <c r="H1789">
        <v>499</v>
      </c>
      <c r="I1789">
        <v>10</v>
      </c>
      <c r="J1789">
        <v>4990</v>
      </c>
      <c r="K1789">
        <f t="shared" si="164"/>
        <v>4990</v>
      </c>
      <c r="L1789" t="s">
        <v>31</v>
      </c>
      <c r="M1789">
        <f t="shared" si="165"/>
        <v>2</v>
      </c>
      <c r="N1789" t="s">
        <v>21</v>
      </c>
      <c r="O1789" t="s">
        <v>29</v>
      </c>
      <c r="P1789" t="str">
        <f t="shared" si="166"/>
        <v>3</v>
      </c>
      <c r="Q1789" t="str">
        <f t="shared" si="167"/>
        <v>&gt;4000</v>
      </c>
    </row>
    <row r="1790" spans="1:17">
      <c r="A1790">
        <v>1789</v>
      </c>
      <c r="B1790" s="17">
        <v>43049</v>
      </c>
      <c r="C1790" t="str">
        <f t="shared" si="162"/>
        <v>November</v>
      </c>
      <c r="D1790">
        <f t="shared" si="163"/>
        <v>2017</v>
      </c>
      <c r="E1790" t="s">
        <v>23</v>
      </c>
      <c r="F1790" t="s">
        <v>33</v>
      </c>
      <c r="G1790" t="s">
        <v>25</v>
      </c>
      <c r="H1790">
        <v>299</v>
      </c>
      <c r="I1790">
        <v>8</v>
      </c>
      <c r="J1790">
        <v>2392</v>
      </c>
      <c r="K1790">
        <f t="shared" si="164"/>
        <v>2392</v>
      </c>
      <c r="L1790" t="s">
        <v>20</v>
      </c>
      <c r="M1790">
        <f t="shared" si="165"/>
        <v>1</v>
      </c>
      <c r="N1790" t="s">
        <v>21</v>
      </c>
      <c r="O1790" t="s">
        <v>26</v>
      </c>
      <c r="P1790" t="str">
        <f t="shared" si="166"/>
        <v>1</v>
      </c>
      <c r="Q1790" t="str">
        <f t="shared" si="167"/>
        <v>2000-2999</v>
      </c>
    </row>
    <row r="1791" spans="1:17">
      <c r="A1791">
        <v>1790</v>
      </c>
      <c r="B1791" s="17">
        <v>43049</v>
      </c>
      <c r="C1791" t="str">
        <f t="shared" si="162"/>
        <v>November</v>
      </c>
      <c r="D1791">
        <f t="shared" si="163"/>
        <v>2017</v>
      </c>
      <c r="E1791" t="s">
        <v>17</v>
      </c>
      <c r="F1791" t="s">
        <v>39</v>
      </c>
      <c r="G1791" t="s">
        <v>32</v>
      </c>
      <c r="H1791">
        <v>499</v>
      </c>
      <c r="I1791">
        <v>2</v>
      </c>
      <c r="J1791">
        <v>998</v>
      </c>
      <c r="K1791">
        <f t="shared" si="164"/>
        <v>998</v>
      </c>
      <c r="L1791" t="s">
        <v>31</v>
      </c>
      <c r="M1791">
        <f t="shared" si="165"/>
        <v>2</v>
      </c>
      <c r="N1791" t="s">
        <v>34</v>
      </c>
      <c r="O1791" t="s">
        <v>26</v>
      </c>
      <c r="P1791" t="str">
        <f t="shared" si="166"/>
        <v>1</v>
      </c>
      <c r="Q1791" t="str">
        <f t="shared" si="167"/>
        <v>&lt;1000</v>
      </c>
    </row>
    <row r="1792" spans="1:17">
      <c r="A1792">
        <v>1791</v>
      </c>
      <c r="B1792" s="17">
        <v>43049</v>
      </c>
      <c r="C1792" t="str">
        <f t="shared" si="162"/>
        <v>November</v>
      </c>
      <c r="D1792">
        <f t="shared" si="163"/>
        <v>2017</v>
      </c>
      <c r="E1792" t="s">
        <v>17</v>
      </c>
      <c r="F1792" t="s">
        <v>35</v>
      </c>
      <c r="G1792" t="s">
        <v>32</v>
      </c>
      <c r="H1792">
        <v>499</v>
      </c>
      <c r="I1792">
        <v>6</v>
      </c>
      <c r="J1792">
        <v>2994</v>
      </c>
      <c r="K1792">
        <f t="shared" si="164"/>
        <v>2994</v>
      </c>
      <c r="L1792" t="s">
        <v>20</v>
      </c>
      <c r="M1792">
        <f t="shared" si="165"/>
        <v>1</v>
      </c>
      <c r="N1792" t="s">
        <v>21</v>
      </c>
      <c r="O1792" t="s">
        <v>29</v>
      </c>
      <c r="P1792" t="str">
        <f t="shared" si="166"/>
        <v>3</v>
      </c>
      <c r="Q1792" t="str">
        <f t="shared" si="167"/>
        <v>2000-2999</v>
      </c>
    </row>
    <row r="1793" spans="1:17">
      <c r="A1793">
        <v>1792</v>
      </c>
      <c r="B1793" s="17">
        <v>43049</v>
      </c>
      <c r="C1793" t="str">
        <f t="shared" si="162"/>
        <v>November</v>
      </c>
      <c r="D1793">
        <f t="shared" si="163"/>
        <v>2017</v>
      </c>
      <c r="E1793" t="s">
        <v>17</v>
      </c>
      <c r="F1793" t="s">
        <v>28</v>
      </c>
      <c r="G1793" t="s">
        <v>37</v>
      </c>
      <c r="H1793">
        <v>399</v>
      </c>
      <c r="I1793">
        <v>4</v>
      </c>
      <c r="J1793">
        <v>1596</v>
      </c>
      <c r="K1793">
        <f t="shared" si="164"/>
        <v>1596</v>
      </c>
      <c r="L1793" t="s">
        <v>20</v>
      </c>
      <c r="M1793">
        <f t="shared" si="165"/>
        <v>1</v>
      </c>
      <c r="N1793" t="s">
        <v>21</v>
      </c>
      <c r="O1793" t="s">
        <v>36</v>
      </c>
      <c r="P1793" t="str">
        <f t="shared" si="166"/>
        <v>4</v>
      </c>
      <c r="Q1793" t="str">
        <f t="shared" si="167"/>
        <v>1000-1999</v>
      </c>
    </row>
    <row r="1794" spans="1:17">
      <c r="A1794">
        <v>1793</v>
      </c>
      <c r="B1794" s="17">
        <v>43049</v>
      </c>
      <c r="C1794" t="str">
        <f t="shared" si="162"/>
        <v>November</v>
      </c>
      <c r="D1794">
        <f t="shared" si="163"/>
        <v>2017</v>
      </c>
      <c r="E1794" t="s">
        <v>17</v>
      </c>
      <c r="F1794" t="s">
        <v>35</v>
      </c>
      <c r="G1794" t="s">
        <v>37</v>
      </c>
      <c r="H1794">
        <v>399</v>
      </c>
      <c r="I1794">
        <v>7</v>
      </c>
      <c r="J1794">
        <v>2793</v>
      </c>
      <c r="K1794">
        <f t="shared" si="164"/>
        <v>2793</v>
      </c>
      <c r="L1794" t="s">
        <v>31</v>
      </c>
      <c r="M1794">
        <f t="shared" si="165"/>
        <v>2</v>
      </c>
      <c r="N1794" t="s">
        <v>21</v>
      </c>
      <c r="O1794" t="s">
        <v>22</v>
      </c>
      <c r="P1794" t="str">
        <f t="shared" si="166"/>
        <v>2</v>
      </c>
      <c r="Q1794" t="str">
        <f t="shared" si="167"/>
        <v>2000-2999</v>
      </c>
    </row>
    <row r="1795" spans="1:17">
      <c r="A1795">
        <v>1794</v>
      </c>
      <c r="B1795" s="17">
        <v>43049</v>
      </c>
      <c r="C1795" t="str">
        <f t="shared" ref="C1795:C1858" si="168">TEXT(B1795,"MMMM")</f>
        <v>November</v>
      </c>
      <c r="D1795">
        <f t="shared" ref="D1795:D1858" si="169">YEAR(B1795)</f>
        <v>2017</v>
      </c>
      <c r="E1795" t="s">
        <v>17</v>
      </c>
      <c r="F1795" t="s">
        <v>24</v>
      </c>
      <c r="G1795" t="s">
        <v>37</v>
      </c>
      <c r="H1795">
        <v>399</v>
      </c>
      <c r="I1795">
        <v>6</v>
      </c>
      <c r="J1795">
        <v>2394</v>
      </c>
      <c r="K1795">
        <f t="shared" ref="K1795:K1858" si="170">H1795*I1795</f>
        <v>2394</v>
      </c>
      <c r="L1795" t="s">
        <v>31</v>
      </c>
      <c r="M1795">
        <f t="shared" ref="M1795:M1858" si="171">IF(L1795="on-time",1,2)</f>
        <v>2</v>
      </c>
      <c r="N1795" t="s">
        <v>21</v>
      </c>
      <c r="O1795" t="s">
        <v>22</v>
      </c>
      <c r="P1795" t="str">
        <f t="shared" ref="P1795:P1858" si="172">MID(O1795,2,1)</f>
        <v>2</v>
      </c>
      <c r="Q1795" t="str">
        <f t="shared" ref="Q1795:Q1858" si="173">_xlfn.IFS(J:J&lt;1000,"&lt;1000",AND(J:J&gt;=1000,J:J&lt;2000),"1000-1999",AND(J:J&gt;=2000,J:J&lt;3000),"2000-2999",AND(J:J&gt;=3000,J:J&lt;4000),"3000-3999",J:J&gt;4000,"&gt;4000")</f>
        <v>2000-2999</v>
      </c>
    </row>
    <row r="1796" spans="1:17">
      <c r="A1796">
        <v>1795</v>
      </c>
      <c r="B1796" s="17">
        <v>43049</v>
      </c>
      <c r="C1796" t="str">
        <f t="shared" si="168"/>
        <v>November</v>
      </c>
      <c r="D1796">
        <f t="shared" si="169"/>
        <v>2017</v>
      </c>
      <c r="E1796" t="s">
        <v>27</v>
      </c>
      <c r="F1796" t="s">
        <v>18</v>
      </c>
      <c r="G1796" t="s">
        <v>25</v>
      </c>
      <c r="H1796">
        <v>299</v>
      </c>
      <c r="I1796">
        <v>10</v>
      </c>
      <c r="J1796">
        <v>2990</v>
      </c>
      <c r="K1796">
        <f t="shared" si="170"/>
        <v>2990</v>
      </c>
      <c r="L1796" t="s">
        <v>20</v>
      </c>
      <c r="M1796">
        <f t="shared" si="171"/>
        <v>1</v>
      </c>
      <c r="N1796" t="s">
        <v>21</v>
      </c>
      <c r="O1796" t="s">
        <v>36</v>
      </c>
      <c r="P1796" t="str">
        <f t="shared" si="172"/>
        <v>4</v>
      </c>
      <c r="Q1796" t="str">
        <f t="shared" si="173"/>
        <v>2000-2999</v>
      </c>
    </row>
    <row r="1797" spans="1:17">
      <c r="A1797">
        <v>1796</v>
      </c>
      <c r="B1797" s="17">
        <v>43050</v>
      </c>
      <c r="C1797" t="str">
        <f t="shared" si="168"/>
        <v>November</v>
      </c>
      <c r="D1797">
        <f t="shared" si="169"/>
        <v>2017</v>
      </c>
      <c r="E1797" t="s">
        <v>17</v>
      </c>
      <c r="F1797" t="s">
        <v>39</v>
      </c>
      <c r="G1797" t="s">
        <v>25</v>
      </c>
      <c r="H1797">
        <v>299</v>
      </c>
      <c r="I1797">
        <v>8</v>
      </c>
      <c r="J1797">
        <v>2392</v>
      </c>
      <c r="K1797">
        <f t="shared" si="170"/>
        <v>2392</v>
      </c>
      <c r="L1797" t="s">
        <v>31</v>
      </c>
      <c r="M1797">
        <f t="shared" si="171"/>
        <v>2</v>
      </c>
      <c r="N1797" t="s">
        <v>21</v>
      </c>
      <c r="O1797" t="s">
        <v>38</v>
      </c>
      <c r="P1797" t="str">
        <f t="shared" si="172"/>
        <v>5</v>
      </c>
      <c r="Q1797" t="str">
        <f t="shared" si="173"/>
        <v>2000-2999</v>
      </c>
    </row>
    <row r="1798" spans="1:17">
      <c r="A1798">
        <v>1797</v>
      </c>
      <c r="B1798" s="17">
        <v>43050</v>
      </c>
      <c r="C1798" t="str">
        <f t="shared" si="168"/>
        <v>November</v>
      </c>
      <c r="D1798">
        <f t="shared" si="169"/>
        <v>2017</v>
      </c>
      <c r="E1798" t="s">
        <v>17</v>
      </c>
      <c r="F1798" t="s">
        <v>35</v>
      </c>
      <c r="G1798" t="s">
        <v>25</v>
      </c>
      <c r="H1798">
        <v>299</v>
      </c>
      <c r="I1798">
        <v>7</v>
      </c>
      <c r="J1798">
        <v>2093</v>
      </c>
      <c r="K1798">
        <f t="shared" si="170"/>
        <v>2093</v>
      </c>
      <c r="L1798" t="s">
        <v>20</v>
      </c>
      <c r="M1798">
        <f t="shared" si="171"/>
        <v>1</v>
      </c>
      <c r="N1798" t="s">
        <v>21</v>
      </c>
      <c r="O1798" t="s">
        <v>36</v>
      </c>
      <c r="P1798" t="str">
        <f t="shared" si="172"/>
        <v>4</v>
      </c>
      <c r="Q1798" t="str">
        <f t="shared" si="173"/>
        <v>2000-2999</v>
      </c>
    </row>
    <row r="1799" spans="1:17">
      <c r="A1799">
        <v>1798</v>
      </c>
      <c r="B1799" s="17">
        <v>43051</v>
      </c>
      <c r="C1799" t="str">
        <f t="shared" si="168"/>
        <v>November</v>
      </c>
      <c r="D1799">
        <f t="shared" si="169"/>
        <v>2017</v>
      </c>
      <c r="E1799" t="s">
        <v>17</v>
      </c>
      <c r="F1799" t="s">
        <v>28</v>
      </c>
      <c r="G1799" t="s">
        <v>30</v>
      </c>
      <c r="H1799">
        <v>99</v>
      </c>
      <c r="I1799">
        <v>4</v>
      </c>
      <c r="J1799">
        <v>396</v>
      </c>
      <c r="K1799">
        <f t="shared" si="170"/>
        <v>396</v>
      </c>
      <c r="L1799" t="s">
        <v>31</v>
      </c>
      <c r="M1799">
        <f t="shared" si="171"/>
        <v>2</v>
      </c>
      <c r="N1799" t="s">
        <v>34</v>
      </c>
      <c r="O1799" t="s">
        <v>22</v>
      </c>
      <c r="P1799" t="str">
        <f t="shared" si="172"/>
        <v>2</v>
      </c>
      <c r="Q1799" t="str">
        <f t="shared" si="173"/>
        <v>&lt;1000</v>
      </c>
    </row>
    <row r="1800" spans="1:17">
      <c r="A1800">
        <v>1799</v>
      </c>
      <c r="B1800" s="17">
        <v>43051</v>
      </c>
      <c r="C1800" t="str">
        <f t="shared" si="168"/>
        <v>November</v>
      </c>
      <c r="D1800">
        <f t="shared" si="169"/>
        <v>2017</v>
      </c>
      <c r="E1800" t="s">
        <v>17</v>
      </c>
      <c r="F1800" t="s">
        <v>40</v>
      </c>
      <c r="G1800" t="s">
        <v>19</v>
      </c>
      <c r="H1800">
        <v>199</v>
      </c>
      <c r="I1800">
        <v>3</v>
      </c>
      <c r="J1800">
        <v>597</v>
      </c>
      <c r="K1800">
        <f t="shared" si="170"/>
        <v>597</v>
      </c>
      <c r="L1800" t="s">
        <v>31</v>
      </c>
      <c r="M1800">
        <f t="shared" si="171"/>
        <v>2</v>
      </c>
      <c r="N1800" t="s">
        <v>21</v>
      </c>
      <c r="O1800" t="s">
        <v>29</v>
      </c>
      <c r="P1800" t="str">
        <f t="shared" si="172"/>
        <v>3</v>
      </c>
      <c r="Q1800" t="str">
        <f t="shared" si="173"/>
        <v>&lt;1000</v>
      </c>
    </row>
    <row r="1801" spans="1:17">
      <c r="A1801">
        <v>1800</v>
      </c>
      <c r="B1801" s="17">
        <v>43051</v>
      </c>
      <c r="C1801" t="str">
        <f t="shared" si="168"/>
        <v>November</v>
      </c>
      <c r="D1801">
        <f t="shared" si="169"/>
        <v>2017</v>
      </c>
      <c r="E1801" t="s">
        <v>17</v>
      </c>
      <c r="F1801" t="s">
        <v>35</v>
      </c>
      <c r="G1801" t="s">
        <v>30</v>
      </c>
      <c r="H1801">
        <v>99</v>
      </c>
      <c r="I1801">
        <v>10</v>
      </c>
      <c r="J1801">
        <v>990</v>
      </c>
      <c r="K1801">
        <f t="shared" si="170"/>
        <v>990</v>
      </c>
      <c r="L1801" t="s">
        <v>31</v>
      </c>
      <c r="M1801">
        <f t="shared" si="171"/>
        <v>2</v>
      </c>
      <c r="N1801" t="s">
        <v>21</v>
      </c>
      <c r="O1801" t="s">
        <v>29</v>
      </c>
      <c r="P1801" t="str">
        <f t="shared" si="172"/>
        <v>3</v>
      </c>
      <c r="Q1801" t="str">
        <f t="shared" si="173"/>
        <v>&lt;1000</v>
      </c>
    </row>
    <row r="1802" spans="1:17">
      <c r="A1802">
        <v>1801</v>
      </c>
      <c r="B1802" s="17">
        <v>43051</v>
      </c>
      <c r="C1802" t="str">
        <f t="shared" si="168"/>
        <v>November</v>
      </c>
      <c r="D1802">
        <f t="shared" si="169"/>
        <v>2017</v>
      </c>
      <c r="E1802" t="s">
        <v>27</v>
      </c>
      <c r="F1802" t="s">
        <v>35</v>
      </c>
      <c r="G1802" t="s">
        <v>30</v>
      </c>
      <c r="H1802">
        <v>99</v>
      </c>
      <c r="I1802">
        <v>7</v>
      </c>
      <c r="J1802">
        <v>693</v>
      </c>
      <c r="K1802">
        <f t="shared" si="170"/>
        <v>693</v>
      </c>
      <c r="L1802" t="s">
        <v>31</v>
      </c>
      <c r="M1802">
        <f t="shared" si="171"/>
        <v>2</v>
      </c>
      <c r="N1802" t="s">
        <v>21</v>
      </c>
      <c r="O1802" t="s">
        <v>29</v>
      </c>
      <c r="P1802" t="str">
        <f t="shared" si="172"/>
        <v>3</v>
      </c>
      <c r="Q1802" t="str">
        <f t="shared" si="173"/>
        <v>&lt;1000</v>
      </c>
    </row>
    <row r="1803" spans="1:17">
      <c r="A1803">
        <v>1802</v>
      </c>
      <c r="B1803" s="17">
        <v>43051</v>
      </c>
      <c r="C1803" t="str">
        <f t="shared" si="168"/>
        <v>November</v>
      </c>
      <c r="D1803">
        <f t="shared" si="169"/>
        <v>2017</v>
      </c>
      <c r="E1803" t="s">
        <v>23</v>
      </c>
      <c r="F1803" t="s">
        <v>40</v>
      </c>
      <c r="G1803" t="s">
        <v>37</v>
      </c>
      <c r="H1803">
        <v>399</v>
      </c>
      <c r="I1803">
        <v>6</v>
      </c>
      <c r="J1803">
        <v>2394</v>
      </c>
      <c r="K1803">
        <f t="shared" si="170"/>
        <v>2394</v>
      </c>
      <c r="L1803" t="s">
        <v>31</v>
      </c>
      <c r="M1803">
        <f t="shared" si="171"/>
        <v>2</v>
      </c>
      <c r="N1803" t="s">
        <v>21</v>
      </c>
      <c r="O1803" t="s">
        <v>36</v>
      </c>
      <c r="P1803" t="str">
        <f t="shared" si="172"/>
        <v>4</v>
      </c>
      <c r="Q1803" t="str">
        <f t="shared" si="173"/>
        <v>2000-2999</v>
      </c>
    </row>
    <row r="1804" spans="1:17">
      <c r="A1804">
        <v>1803</v>
      </c>
      <c r="B1804" s="17">
        <v>43051</v>
      </c>
      <c r="C1804" t="str">
        <f t="shared" si="168"/>
        <v>November</v>
      </c>
      <c r="D1804">
        <f t="shared" si="169"/>
        <v>2017</v>
      </c>
      <c r="E1804" t="s">
        <v>17</v>
      </c>
      <c r="F1804" t="s">
        <v>24</v>
      </c>
      <c r="G1804" t="s">
        <v>25</v>
      </c>
      <c r="H1804">
        <v>299</v>
      </c>
      <c r="I1804">
        <v>7</v>
      </c>
      <c r="J1804">
        <v>2093</v>
      </c>
      <c r="K1804">
        <f t="shared" si="170"/>
        <v>2093</v>
      </c>
      <c r="L1804" t="s">
        <v>31</v>
      </c>
      <c r="M1804">
        <f t="shared" si="171"/>
        <v>2</v>
      </c>
      <c r="N1804" t="s">
        <v>21</v>
      </c>
      <c r="O1804" t="s">
        <v>36</v>
      </c>
      <c r="P1804" t="str">
        <f t="shared" si="172"/>
        <v>4</v>
      </c>
      <c r="Q1804" t="str">
        <f t="shared" si="173"/>
        <v>2000-2999</v>
      </c>
    </row>
    <row r="1805" spans="1:17">
      <c r="A1805">
        <v>1804</v>
      </c>
      <c r="B1805" s="17">
        <v>43051</v>
      </c>
      <c r="C1805" t="str">
        <f t="shared" si="168"/>
        <v>November</v>
      </c>
      <c r="D1805">
        <f t="shared" si="169"/>
        <v>2017</v>
      </c>
      <c r="E1805" t="s">
        <v>23</v>
      </c>
      <c r="F1805" t="s">
        <v>40</v>
      </c>
      <c r="G1805" t="s">
        <v>37</v>
      </c>
      <c r="H1805">
        <v>399</v>
      </c>
      <c r="I1805">
        <v>1</v>
      </c>
      <c r="J1805">
        <v>399</v>
      </c>
      <c r="K1805">
        <f t="shared" si="170"/>
        <v>399</v>
      </c>
      <c r="L1805" t="s">
        <v>20</v>
      </c>
      <c r="M1805">
        <f t="shared" si="171"/>
        <v>1</v>
      </c>
      <c r="N1805" t="s">
        <v>21</v>
      </c>
      <c r="O1805" t="s">
        <v>29</v>
      </c>
      <c r="P1805" t="str">
        <f t="shared" si="172"/>
        <v>3</v>
      </c>
      <c r="Q1805" t="str">
        <f t="shared" si="173"/>
        <v>&lt;1000</v>
      </c>
    </row>
    <row r="1806" spans="1:17">
      <c r="A1806">
        <v>1805</v>
      </c>
      <c r="B1806" s="17">
        <v>43051</v>
      </c>
      <c r="C1806" t="str">
        <f t="shared" si="168"/>
        <v>November</v>
      </c>
      <c r="D1806">
        <f t="shared" si="169"/>
        <v>2017</v>
      </c>
      <c r="E1806" t="s">
        <v>27</v>
      </c>
      <c r="F1806" t="s">
        <v>28</v>
      </c>
      <c r="G1806" t="s">
        <v>19</v>
      </c>
      <c r="H1806">
        <v>199</v>
      </c>
      <c r="I1806">
        <v>6</v>
      </c>
      <c r="J1806">
        <v>1194</v>
      </c>
      <c r="K1806">
        <f t="shared" si="170"/>
        <v>1194</v>
      </c>
      <c r="L1806" t="s">
        <v>20</v>
      </c>
      <c r="M1806">
        <f t="shared" si="171"/>
        <v>1</v>
      </c>
      <c r="N1806" t="s">
        <v>21</v>
      </c>
      <c r="O1806" t="s">
        <v>36</v>
      </c>
      <c r="P1806" t="str">
        <f t="shared" si="172"/>
        <v>4</v>
      </c>
      <c r="Q1806" t="str">
        <f t="shared" si="173"/>
        <v>1000-1999</v>
      </c>
    </row>
    <row r="1807" spans="1:17">
      <c r="A1807">
        <v>1806</v>
      </c>
      <c r="B1807" s="17">
        <v>43051</v>
      </c>
      <c r="C1807" t="str">
        <f t="shared" si="168"/>
        <v>November</v>
      </c>
      <c r="D1807">
        <f t="shared" si="169"/>
        <v>2017</v>
      </c>
      <c r="E1807" t="s">
        <v>27</v>
      </c>
      <c r="F1807" t="s">
        <v>35</v>
      </c>
      <c r="G1807" t="s">
        <v>25</v>
      </c>
      <c r="H1807">
        <v>299</v>
      </c>
      <c r="I1807">
        <v>10</v>
      </c>
      <c r="J1807">
        <v>2990</v>
      </c>
      <c r="K1807">
        <f t="shared" si="170"/>
        <v>2990</v>
      </c>
      <c r="L1807" t="s">
        <v>31</v>
      </c>
      <c r="M1807">
        <f t="shared" si="171"/>
        <v>2</v>
      </c>
      <c r="N1807" t="s">
        <v>21</v>
      </c>
      <c r="O1807" t="s">
        <v>29</v>
      </c>
      <c r="P1807" t="str">
        <f t="shared" si="172"/>
        <v>3</v>
      </c>
      <c r="Q1807" t="str">
        <f t="shared" si="173"/>
        <v>2000-2999</v>
      </c>
    </row>
    <row r="1808" spans="1:17">
      <c r="A1808">
        <v>1807</v>
      </c>
      <c r="B1808" s="17">
        <v>43052</v>
      </c>
      <c r="C1808" t="str">
        <f t="shared" si="168"/>
        <v>November</v>
      </c>
      <c r="D1808">
        <f t="shared" si="169"/>
        <v>2017</v>
      </c>
      <c r="E1808" t="s">
        <v>27</v>
      </c>
      <c r="F1808" t="s">
        <v>33</v>
      </c>
      <c r="G1808" t="s">
        <v>19</v>
      </c>
      <c r="H1808">
        <v>199</v>
      </c>
      <c r="I1808">
        <v>9</v>
      </c>
      <c r="J1808">
        <v>1791</v>
      </c>
      <c r="K1808">
        <f t="shared" si="170"/>
        <v>1791</v>
      </c>
      <c r="L1808" t="s">
        <v>20</v>
      </c>
      <c r="M1808">
        <f t="shared" si="171"/>
        <v>1</v>
      </c>
      <c r="N1808" t="s">
        <v>21</v>
      </c>
      <c r="O1808" t="s">
        <v>29</v>
      </c>
      <c r="P1808" t="str">
        <f t="shared" si="172"/>
        <v>3</v>
      </c>
      <c r="Q1808" t="str">
        <f t="shared" si="173"/>
        <v>1000-1999</v>
      </c>
    </row>
    <row r="1809" spans="1:17">
      <c r="A1809">
        <v>1808</v>
      </c>
      <c r="B1809" s="17">
        <v>43052</v>
      </c>
      <c r="C1809" t="str">
        <f t="shared" si="168"/>
        <v>November</v>
      </c>
      <c r="D1809">
        <f t="shared" si="169"/>
        <v>2017</v>
      </c>
      <c r="E1809" t="s">
        <v>27</v>
      </c>
      <c r="F1809" t="s">
        <v>28</v>
      </c>
      <c r="G1809" t="s">
        <v>37</v>
      </c>
      <c r="H1809">
        <v>399</v>
      </c>
      <c r="I1809">
        <v>9</v>
      </c>
      <c r="J1809">
        <v>3591</v>
      </c>
      <c r="K1809">
        <f t="shared" si="170"/>
        <v>3591</v>
      </c>
      <c r="L1809" t="s">
        <v>20</v>
      </c>
      <c r="M1809">
        <f t="shared" si="171"/>
        <v>1</v>
      </c>
      <c r="N1809" t="s">
        <v>21</v>
      </c>
      <c r="O1809" t="s">
        <v>22</v>
      </c>
      <c r="P1809" t="str">
        <f t="shared" si="172"/>
        <v>2</v>
      </c>
      <c r="Q1809" t="str">
        <f t="shared" si="173"/>
        <v>3000-3999</v>
      </c>
    </row>
    <row r="1810" spans="1:17">
      <c r="A1810">
        <v>1809</v>
      </c>
      <c r="B1810" s="17">
        <v>43052</v>
      </c>
      <c r="C1810" t="str">
        <f t="shared" si="168"/>
        <v>November</v>
      </c>
      <c r="D1810">
        <f t="shared" si="169"/>
        <v>2017</v>
      </c>
      <c r="E1810" t="s">
        <v>23</v>
      </c>
      <c r="F1810" t="s">
        <v>40</v>
      </c>
      <c r="G1810" t="s">
        <v>19</v>
      </c>
      <c r="H1810">
        <v>199</v>
      </c>
      <c r="I1810">
        <v>3</v>
      </c>
      <c r="J1810">
        <v>597</v>
      </c>
      <c r="K1810">
        <f t="shared" si="170"/>
        <v>597</v>
      </c>
      <c r="L1810" t="s">
        <v>20</v>
      </c>
      <c r="M1810">
        <f t="shared" si="171"/>
        <v>1</v>
      </c>
      <c r="N1810" t="s">
        <v>21</v>
      </c>
      <c r="O1810" t="s">
        <v>26</v>
      </c>
      <c r="P1810" t="str">
        <f t="shared" si="172"/>
        <v>1</v>
      </c>
      <c r="Q1810" t="str">
        <f t="shared" si="173"/>
        <v>&lt;1000</v>
      </c>
    </row>
    <row r="1811" spans="1:17">
      <c r="A1811">
        <v>1810</v>
      </c>
      <c r="B1811" s="17">
        <v>43052</v>
      </c>
      <c r="C1811" t="str">
        <f t="shared" si="168"/>
        <v>November</v>
      </c>
      <c r="D1811">
        <f t="shared" si="169"/>
        <v>2017</v>
      </c>
      <c r="E1811" t="s">
        <v>23</v>
      </c>
      <c r="F1811" t="s">
        <v>24</v>
      </c>
      <c r="G1811" t="s">
        <v>19</v>
      </c>
      <c r="H1811">
        <v>199</v>
      </c>
      <c r="I1811">
        <v>6</v>
      </c>
      <c r="J1811">
        <v>1194</v>
      </c>
      <c r="K1811">
        <f t="shared" si="170"/>
        <v>1194</v>
      </c>
      <c r="L1811" t="s">
        <v>20</v>
      </c>
      <c r="M1811">
        <f t="shared" si="171"/>
        <v>1</v>
      </c>
      <c r="N1811" t="s">
        <v>21</v>
      </c>
      <c r="O1811" t="s">
        <v>29</v>
      </c>
      <c r="P1811" t="str">
        <f t="shared" si="172"/>
        <v>3</v>
      </c>
      <c r="Q1811" t="str">
        <f t="shared" si="173"/>
        <v>1000-1999</v>
      </c>
    </row>
    <row r="1812" spans="1:17">
      <c r="A1812">
        <v>1811</v>
      </c>
      <c r="B1812" s="17">
        <v>43053</v>
      </c>
      <c r="C1812" t="str">
        <f t="shared" si="168"/>
        <v>November</v>
      </c>
      <c r="D1812">
        <f t="shared" si="169"/>
        <v>2017</v>
      </c>
      <c r="E1812" t="s">
        <v>23</v>
      </c>
      <c r="F1812" t="s">
        <v>35</v>
      </c>
      <c r="G1812" t="s">
        <v>25</v>
      </c>
      <c r="H1812">
        <v>299</v>
      </c>
      <c r="I1812">
        <v>8</v>
      </c>
      <c r="J1812">
        <v>2392</v>
      </c>
      <c r="K1812">
        <f t="shared" si="170"/>
        <v>2392</v>
      </c>
      <c r="L1812" t="s">
        <v>20</v>
      </c>
      <c r="M1812">
        <f t="shared" si="171"/>
        <v>1</v>
      </c>
      <c r="N1812" t="s">
        <v>21</v>
      </c>
      <c r="O1812" t="s">
        <v>38</v>
      </c>
      <c r="P1812" t="str">
        <f t="shared" si="172"/>
        <v>5</v>
      </c>
      <c r="Q1812" t="str">
        <f t="shared" si="173"/>
        <v>2000-2999</v>
      </c>
    </row>
    <row r="1813" spans="1:17">
      <c r="A1813">
        <v>1812</v>
      </c>
      <c r="B1813" s="17">
        <v>43054</v>
      </c>
      <c r="C1813" t="str">
        <f t="shared" si="168"/>
        <v>November</v>
      </c>
      <c r="D1813">
        <f t="shared" si="169"/>
        <v>2017</v>
      </c>
      <c r="E1813" t="s">
        <v>23</v>
      </c>
      <c r="F1813" t="s">
        <v>24</v>
      </c>
      <c r="G1813" t="s">
        <v>30</v>
      </c>
      <c r="H1813">
        <v>99</v>
      </c>
      <c r="I1813">
        <v>2</v>
      </c>
      <c r="J1813">
        <v>198</v>
      </c>
      <c r="K1813">
        <f t="shared" si="170"/>
        <v>198</v>
      </c>
      <c r="L1813" t="s">
        <v>20</v>
      </c>
      <c r="M1813">
        <f t="shared" si="171"/>
        <v>1</v>
      </c>
      <c r="N1813" t="s">
        <v>21</v>
      </c>
      <c r="O1813" t="s">
        <v>22</v>
      </c>
      <c r="P1813" t="str">
        <f t="shared" si="172"/>
        <v>2</v>
      </c>
      <c r="Q1813" t="str">
        <f t="shared" si="173"/>
        <v>&lt;1000</v>
      </c>
    </row>
    <row r="1814" spans="1:17">
      <c r="A1814">
        <v>1813</v>
      </c>
      <c r="B1814" s="17">
        <v>43054</v>
      </c>
      <c r="C1814" t="str">
        <f t="shared" si="168"/>
        <v>November</v>
      </c>
      <c r="D1814">
        <f t="shared" si="169"/>
        <v>2017</v>
      </c>
      <c r="E1814" t="s">
        <v>17</v>
      </c>
      <c r="F1814" t="s">
        <v>39</v>
      </c>
      <c r="G1814" t="s">
        <v>37</v>
      </c>
      <c r="H1814">
        <v>399</v>
      </c>
      <c r="I1814">
        <v>7</v>
      </c>
      <c r="J1814">
        <v>2793</v>
      </c>
      <c r="K1814">
        <f t="shared" si="170"/>
        <v>2793</v>
      </c>
      <c r="L1814" t="s">
        <v>20</v>
      </c>
      <c r="M1814">
        <f t="shared" si="171"/>
        <v>1</v>
      </c>
      <c r="N1814" t="s">
        <v>21</v>
      </c>
      <c r="O1814" t="s">
        <v>29</v>
      </c>
      <c r="P1814" t="str">
        <f t="shared" si="172"/>
        <v>3</v>
      </c>
      <c r="Q1814" t="str">
        <f t="shared" si="173"/>
        <v>2000-2999</v>
      </c>
    </row>
    <row r="1815" spans="1:17">
      <c r="A1815">
        <v>1814</v>
      </c>
      <c r="B1815" s="17">
        <v>43054</v>
      </c>
      <c r="C1815" t="str">
        <f t="shared" si="168"/>
        <v>November</v>
      </c>
      <c r="D1815">
        <f t="shared" si="169"/>
        <v>2017</v>
      </c>
      <c r="E1815" t="s">
        <v>27</v>
      </c>
      <c r="F1815" t="s">
        <v>40</v>
      </c>
      <c r="G1815" t="s">
        <v>30</v>
      </c>
      <c r="H1815">
        <v>99</v>
      </c>
      <c r="I1815">
        <v>2</v>
      </c>
      <c r="J1815">
        <v>198</v>
      </c>
      <c r="K1815">
        <f t="shared" si="170"/>
        <v>198</v>
      </c>
      <c r="L1815" t="s">
        <v>31</v>
      </c>
      <c r="M1815">
        <f t="shared" si="171"/>
        <v>2</v>
      </c>
      <c r="N1815" t="s">
        <v>21</v>
      </c>
      <c r="O1815" t="s">
        <v>36</v>
      </c>
      <c r="P1815" t="str">
        <f t="shared" si="172"/>
        <v>4</v>
      </c>
      <c r="Q1815" t="str">
        <f t="shared" si="173"/>
        <v>&lt;1000</v>
      </c>
    </row>
    <row r="1816" spans="1:17">
      <c r="A1816">
        <v>1815</v>
      </c>
      <c r="B1816" s="17">
        <v>43054</v>
      </c>
      <c r="C1816" t="str">
        <f t="shared" si="168"/>
        <v>November</v>
      </c>
      <c r="D1816">
        <f t="shared" si="169"/>
        <v>2017</v>
      </c>
      <c r="E1816" t="s">
        <v>17</v>
      </c>
      <c r="F1816" t="s">
        <v>33</v>
      </c>
      <c r="G1816" t="s">
        <v>19</v>
      </c>
      <c r="H1816">
        <v>199</v>
      </c>
      <c r="I1816">
        <v>4</v>
      </c>
      <c r="J1816">
        <v>796</v>
      </c>
      <c r="K1816">
        <f t="shared" si="170"/>
        <v>796</v>
      </c>
      <c r="L1816" t="s">
        <v>20</v>
      </c>
      <c r="M1816">
        <f t="shared" si="171"/>
        <v>1</v>
      </c>
      <c r="N1816" t="s">
        <v>21</v>
      </c>
      <c r="O1816" t="s">
        <v>29</v>
      </c>
      <c r="P1816" t="str">
        <f t="shared" si="172"/>
        <v>3</v>
      </c>
      <c r="Q1816" t="str">
        <f t="shared" si="173"/>
        <v>&lt;1000</v>
      </c>
    </row>
    <row r="1817" spans="1:17">
      <c r="A1817">
        <v>1816</v>
      </c>
      <c r="B1817" s="17">
        <v>43054</v>
      </c>
      <c r="C1817" t="str">
        <f t="shared" si="168"/>
        <v>November</v>
      </c>
      <c r="D1817">
        <f t="shared" si="169"/>
        <v>2017</v>
      </c>
      <c r="E1817" t="s">
        <v>27</v>
      </c>
      <c r="F1817" t="s">
        <v>24</v>
      </c>
      <c r="G1817" t="s">
        <v>25</v>
      </c>
      <c r="H1817">
        <v>299</v>
      </c>
      <c r="I1817">
        <v>1</v>
      </c>
      <c r="J1817">
        <v>299</v>
      </c>
      <c r="K1817">
        <f t="shared" si="170"/>
        <v>299</v>
      </c>
      <c r="L1817" t="s">
        <v>20</v>
      </c>
      <c r="M1817">
        <f t="shared" si="171"/>
        <v>1</v>
      </c>
      <c r="N1817" t="s">
        <v>21</v>
      </c>
      <c r="O1817" t="s">
        <v>29</v>
      </c>
      <c r="P1817" t="str">
        <f t="shared" si="172"/>
        <v>3</v>
      </c>
      <c r="Q1817" t="str">
        <f t="shared" si="173"/>
        <v>&lt;1000</v>
      </c>
    </row>
    <row r="1818" spans="1:17">
      <c r="A1818">
        <v>1817</v>
      </c>
      <c r="B1818" s="17">
        <v>43054</v>
      </c>
      <c r="C1818" t="str">
        <f t="shared" si="168"/>
        <v>November</v>
      </c>
      <c r="D1818">
        <f t="shared" si="169"/>
        <v>2017</v>
      </c>
      <c r="E1818" t="s">
        <v>27</v>
      </c>
      <c r="F1818" t="s">
        <v>28</v>
      </c>
      <c r="G1818" t="s">
        <v>32</v>
      </c>
      <c r="H1818">
        <v>499</v>
      </c>
      <c r="I1818">
        <v>7</v>
      </c>
      <c r="J1818">
        <v>3493</v>
      </c>
      <c r="K1818">
        <f t="shared" si="170"/>
        <v>3493</v>
      </c>
      <c r="L1818" t="s">
        <v>31</v>
      </c>
      <c r="M1818">
        <f t="shared" si="171"/>
        <v>2</v>
      </c>
      <c r="N1818" t="s">
        <v>21</v>
      </c>
      <c r="O1818" t="s">
        <v>22</v>
      </c>
      <c r="P1818" t="str">
        <f t="shared" si="172"/>
        <v>2</v>
      </c>
      <c r="Q1818" t="str">
        <f t="shared" si="173"/>
        <v>3000-3999</v>
      </c>
    </row>
    <row r="1819" spans="1:17">
      <c r="A1819">
        <v>1818</v>
      </c>
      <c r="B1819" s="17">
        <v>43054</v>
      </c>
      <c r="C1819" t="str">
        <f t="shared" si="168"/>
        <v>November</v>
      </c>
      <c r="D1819">
        <f t="shared" si="169"/>
        <v>2017</v>
      </c>
      <c r="E1819" t="s">
        <v>17</v>
      </c>
      <c r="F1819" t="s">
        <v>24</v>
      </c>
      <c r="G1819" t="s">
        <v>19</v>
      </c>
      <c r="H1819">
        <v>199</v>
      </c>
      <c r="I1819">
        <v>8</v>
      </c>
      <c r="J1819">
        <v>1592</v>
      </c>
      <c r="K1819">
        <f t="shared" si="170"/>
        <v>1592</v>
      </c>
      <c r="L1819" t="s">
        <v>20</v>
      </c>
      <c r="M1819">
        <f t="shared" si="171"/>
        <v>1</v>
      </c>
      <c r="N1819" t="s">
        <v>21</v>
      </c>
      <c r="O1819" t="s">
        <v>22</v>
      </c>
      <c r="P1819" t="str">
        <f t="shared" si="172"/>
        <v>2</v>
      </c>
      <c r="Q1819" t="str">
        <f t="shared" si="173"/>
        <v>1000-1999</v>
      </c>
    </row>
    <row r="1820" spans="1:17">
      <c r="A1820">
        <v>1819</v>
      </c>
      <c r="B1820" s="17">
        <v>43054</v>
      </c>
      <c r="C1820" t="str">
        <f t="shared" si="168"/>
        <v>November</v>
      </c>
      <c r="D1820">
        <f t="shared" si="169"/>
        <v>2017</v>
      </c>
      <c r="E1820" t="s">
        <v>27</v>
      </c>
      <c r="F1820" t="s">
        <v>33</v>
      </c>
      <c r="G1820" t="s">
        <v>25</v>
      </c>
      <c r="H1820">
        <v>299</v>
      </c>
      <c r="I1820">
        <v>6</v>
      </c>
      <c r="J1820">
        <v>1794</v>
      </c>
      <c r="K1820">
        <f t="shared" si="170"/>
        <v>1794</v>
      </c>
      <c r="L1820" t="s">
        <v>20</v>
      </c>
      <c r="M1820">
        <f t="shared" si="171"/>
        <v>1</v>
      </c>
      <c r="N1820" t="s">
        <v>21</v>
      </c>
      <c r="O1820" t="s">
        <v>36</v>
      </c>
      <c r="P1820" t="str">
        <f t="shared" si="172"/>
        <v>4</v>
      </c>
      <c r="Q1820" t="str">
        <f t="shared" si="173"/>
        <v>1000-1999</v>
      </c>
    </row>
    <row r="1821" spans="1:17">
      <c r="A1821">
        <v>1820</v>
      </c>
      <c r="B1821" s="17">
        <v>43054</v>
      </c>
      <c r="C1821" t="str">
        <f t="shared" si="168"/>
        <v>November</v>
      </c>
      <c r="D1821">
        <f t="shared" si="169"/>
        <v>2017</v>
      </c>
      <c r="E1821" t="s">
        <v>27</v>
      </c>
      <c r="F1821" t="s">
        <v>33</v>
      </c>
      <c r="G1821" t="s">
        <v>32</v>
      </c>
      <c r="H1821">
        <v>499</v>
      </c>
      <c r="I1821">
        <v>4</v>
      </c>
      <c r="J1821">
        <v>1996</v>
      </c>
      <c r="K1821">
        <f t="shared" si="170"/>
        <v>1996</v>
      </c>
      <c r="L1821" t="s">
        <v>20</v>
      </c>
      <c r="M1821">
        <f t="shared" si="171"/>
        <v>1</v>
      </c>
      <c r="N1821" t="s">
        <v>21</v>
      </c>
      <c r="O1821" t="s">
        <v>29</v>
      </c>
      <c r="P1821" t="str">
        <f t="shared" si="172"/>
        <v>3</v>
      </c>
      <c r="Q1821" t="str">
        <f t="shared" si="173"/>
        <v>1000-1999</v>
      </c>
    </row>
    <row r="1822" spans="1:17">
      <c r="A1822">
        <v>1821</v>
      </c>
      <c r="B1822" s="17">
        <v>43054</v>
      </c>
      <c r="C1822" t="str">
        <f t="shared" si="168"/>
        <v>November</v>
      </c>
      <c r="D1822">
        <f t="shared" si="169"/>
        <v>2017</v>
      </c>
      <c r="E1822" t="s">
        <v>27</v>
      </c>
      <c r="F1822" t="s">
        <v>39</v>
      </c>
      <c r="G1822" t="s">
        <v>37</v>
      </c>
      <c r="H1822">
        <v>399</v>
      </c>
      <c r="I1822">
        <v>3</v>
      </c>
      <c r="J1822">
        <v>1197</v>
      </c>
      <c r="K1822">
        <f t="shared" si="170"/>
        <v>1197</v>
      </c>
      <c r="L1822" t="s">
        <v>20</v>
      </c>
      <c r="M1822">
        <f t="shared" si="171"/>
        <v>1</v>
      </c>
      <c r="N1822" t="s">
        <v>21</v>
      </c>
      <c r="O1822" t="s">
        <v>22</v>
      </c>
      <c r="P1822" t="str">
        <f t="shared" si="172"/>
        <v>2</v>
      </c>
      <c r="Q1822" t="str">
        <f t="shared" si="173"/>
        <v>1000-1999</v>
      </c>
    </row>
    <row r="1823" spans="1:17">
      <c r="A1823">
        <v>1822</v>
      </c>
      <c r="B1823" s="17">
        <v>43055</v>
      </c>
      <c r="C1823" t="str">
        <f t="shared" si="168"/>
        <v>November</v>
      </c>
      <c r="D1823">
        <f t="shared" si="169"/>
        <v>2017</v>
      </c>
      <c r="E1823" t="s">
        <v>27</v>
      </c>
      <c r="F1823" t="s">
        <v>18</v>
      </c>
      <c r="G1823" t="s">
        <v>25</v>
      </c>
      <c r="H1823">
        <v>299</v>
      </c>
      <c r="I1823">
        <v>3</v>
      </c>
      <c r="J1823">
        <v>897</v>
      </c>
      <c r="K1823">
        <f t="shared" si="170"/>
        <v>897</v>
      </c>
      <c r="L1823" t="s">
        <v>20</v>
      </c>
      <c r="M1823">
        <f t="shared" si="171"/>
        <v>1</v>
      </c>
      <c r="N1823" t="s">
        <v>21</v>
      </c>
      <c r="O1823" t="s">
        <v>29</v>
      </c>
      <c r="P1823" t="str">
        <f t="shared" si="172"/>
        <v>3</v>
      </c>
      <c r="Q1823" t="str">
        <f t="shared" si="173"/>
        <v>&lt;1000</v>
      </c>
    </row>
    <row r="1824" spans="1:17">
      <c r="A1824">
        <v>1823</v>
      </c>
      <c r="B1824" s="17">
        <v>43055</v>
      </c>
      <c r="C1824" t="str">
        <f t="shared" si="168"/>
        <v>November</v>
      </c>
      <c r="D1824">
        <f t="shared" si="169"/>
        <v>2017</v>
      </c>
      <c r="E1824" t="s">
        <v>27</v>
      </c>
      <c r="F1824" t="s">
        <v>28</v>
      </c>
      <c r="G1824" t="s">
        <v>25</v>
      </c>
      <c r="H1824">
        <v>299</v>
      </c>
      <c r="I1824">
        <v>2</v>
      </c>
      <c r="J1824">
        <v>598</v>
      </c>
      <c r="K1824">
        <f t="shared" si="170"/>
        <v>598</v>
      </c>
      <c r="L1824" t="s">
        <v>20</v>
      </c>
      <c r="M1824">
        <f t="shared" si="171"/>
        <v>1</v>
      </c>
      <c r="N1824" t="s">
        <v>21</v>
      </c>
      <c r="O1824" t="s">
        <v>26</v>
      </c>
      <c r="P1824" t="str">
        <f t="shared" si="172"/>
        <v>1</v>
      </c>
      <c r="Q1824" t="str">
        <f t="shared" si="173"/>
        <v>&lt;1000</v>
      </c>
    </row>
    <row r="1825" spans="1:17">
      <c r="A1825">
        <v>1824</v>
      </c>
      <c r="B1825" s="17">
        <v>43055</v>
      </c>
      <c r="C1825" t="str">
        <f t="shared" si="168"/>
        <v>November</v>
      </c>
      <c r="D1825">
        <f t="shared" si="169"/>
        <v>2017</v>
      </c>
      <c r="E1825" t="s">
        <v>17</v>
      </c>
      <c r="F1825" t="s">
        <v>28</v>
      </c>
      <c r="G1825" t="s">
        <v>30</v>
      </c>
      <c r="H1825">
        <v>99</v>
      </c>
      <c r="I1825">
        <v>10</v>
      </c>
      <c r="J1825">
        <v>990</v>
      </c>
      <c r="K1825">
        <f t="shared" si="170"/>
        <v>990</v>
      </c>
      <c r="L1825" t="s">
        <v>20</v>
      </c>
      <c r="M1825">
        <f t="shared" si="171"/>
        <v>1</v>
      </c>
      <c r="N1825" t="s">
        <v>21</v>
      </c>
      <c r="O1825" t="s">
        <v>36</v>
      </c>
      <c r="P1825" t="str">
        <f t="shared" si="172"/>
        <v>4</v>
      </c>
      <c r="Q1825" t="str">
        <f t="shared" si="173"/>
        <v>&lt;1000</v>
      </c>
    </row>
    <row r="1826" spans="1:17">
      <c r="A1826">
        <v>1825</v>
      </c>
      <c r="B1826" s="17">
        <v>43055</v>
      </c>
      <c r="C1826" t="str">
        <f t="shared" si="168"/>
        <v>November</v>
      </c>
      <c r="D1826">
        <f t="shared" si="169"/>
        <v>2017</v>
      </c>
      <c r="E1826" t="s">
        <v>23</v>
      </c>
      <c r="F1826" t="s">
        <v>28</v>
      </c>
      <c r="G1826" t="s">
        <v>32</v>
      </c>
      <c r="H1826">
        <v>499</v>
      </c>
      <c r="I1826">
        <v>2</v>
      </c>
      <c r="J1826">
        <v>998</v>
      </c>
      <c r="K1826">
        <f t="shared" si="170"/>
        <v>998</v>
      </c>
      <c r="L1826" t="s">
        <v>20</v>
      </c>
      <c r="M1826">
        <f t="shared" si="171"/>
        <v>1</v>
      </c>
      <c r="N1826" t="s">
        <v>21</v>
      </c>
      <c r="O1826" t="s">
        <v>22</v>
      </c>
      <c r="P1826" t="str">
        <f t="shared" si="172"/>
        <v>2</v>
      </c>
      <c r="Q1826" t="str">
        <f t="shared" si="173"/>
        <v>&lt;1000</v>
      </c>
    </row>
    <row r="1827" spans="1:17">
      <c r="A1827">
        <v>1826</v>
      </c>
      <c r="B1827" s="17">
        <v>43055</v>
      </c>
      <c r="C1827" t="str">
        <f t="shared" si="168"/>
        <v>November</v>
      </c>
      <c r="D1827">
        <f t="shared" si="169"/>
        <v>2017</v>
      </c>
      <c r="E1827" t="s">
        <v>27</v>
      </c>
      <c r="F1827" t="s">
        <v>35</v>
      </c>
      <c r="G1827" t="s">
        <v>19</v>
      </c>
      <c r="H1827">
        <v>199</v>
      </c>
      <c r="I1827">
        <v>5</v>
      </c>
      <c r="J1827">
        <v>995</v>
      </c>
      <c r="K1827">
        <f t="shared" si="170"/>
        <v>995</v>
      </c>
      <c r="L1827" t="s">
        <v>20</v>
      </c>
      <c r="M1827">
        <f t="shared" si="171"/>
        <v>1</v>
      </c>
      <c r="N1827" t="s">
        <v>21</v>
      </c>
      <c r="O1827" t="s">
        <v>29</v>
      </c>
      <c r="P1827" t="str">
        <f t="shared" si="172"/>
        <v>3</v>
      </c>
      <c r="Q1827" t="str">
        <f t="shared" si="173"/>
        <v>&lt;1000</v>
      </c>
    </row>
    <row r="1828" spans="1:17">
      <c r="A1828">
        <v>1827</v>
      </c>
      <c r="B1828" s="17">
        <v>43055</v>
      </c>
      <c r="C1828" t="str">
        <f t="shared" si="168"/>
        <v>November</v>
      </c>
      <c r="D1828">
        <f t="shared" si="169"/>
        <v>2017</v>
      </c>
      <c r="E1828" t="s">
        <v>17</v>
      </c>
      <c r="F1828" t="s">
        <v>18</v>
      </c>
      <c r="G1828" t="s">
        <v>37</v>
      </c>
      <c r="H1828">
        <v>399</v>
      </c>
      <c r="I1828">
        <v>3</v>
      </c>
      <c r="J1828">
        <v>1197</v>
      </c>
      <c r="K1828">
        <f t="shared" si="170"/>
        <v>1197</v>
      </c>
      <c r="L1828" t="s">
        <v>31</v>
      </c>
      <c r="M1828">
        <f t="shared" si="171"/>
        <v>2</v>
      </c>
      <c r="N1828" t="s">
        <v>21</v>
      </c>
      <c r="O1828" t="s">
        <v>26</v>
      </c>
      <c r="P1828" t="str">
        <f t="shared" si="172"/>
        <v>1</v>
      </c>
      <c r="Q1828" t="str">
        <f t="shared" si="173"/>
        <v>1000-1999</v>
      </c>
    </row>
    <row r="1829" spans="1:17">
      <c r="A1829">
        <v>1828</v>
      </c>
      <c r="B1829" s="17">
        <v>43055</v>
      </c>
      <c r="C1829" t="str">
        <f t="shared" si="168"/>
        <v>November</v>
      </c>
      <c r="D1829">
        <f t="shared" si="169"/>
        <v>2017</v>
      </c>
      <c r="E1829" t="s">
        <v>27</v>
      </c>
      <c r="F1829" t="s">
        <v>24</v>
      </c>
      <c r="G1829" t="s">
        <v>25</v>
      </c>
      <c r="H1829">
        <v>299</v>
      </c>
      <c r="I1829">
        <v>9</v>
      </c>
      <c r="J1829">
        <v>2691</v>
      </c>
      <c r="K1829">
        <f t="shared" si="170"/>
        <v>2691</v>
      </c>
      <c r="L1829" t="s">
        <v>20</v>
      </c>
      <c r="M1829">
        <f t="shared" si="171"/>
        <v>1</v>
      </c>
      <c r="N1829" t="s">
        <v>21</v>
      </c>
      <c r="O1829" t="s">
        <v>29</v>
      </c>
      <c r="P1829" t="str">
        <f t="shared" si="172"/>
        <v>3</v>
      </c>
      <c r="Q1829" t="str">
        <f t="shared" si="173"/>
        <v>2000-2999</v>
      </c>
    </row>
    <row r="1830" spans="1:17">
      <c r="A1830">
        <v>1829</v>
      </c>
      <c r="B1830" s="17">
        <v>43055</v>
      </c>
      <c r="C1830" t="str">
        <f t="shared" si="168"/>
        <v>November</v>
      </c>
      <c r="D1830">
        <f t="shared" si="169"/>
        <v>2017</v>
      </c>
      <c r="E1830" t="s">
        <v>23</v>
      </c>
      <c r="F1830" t="s">
        <v>28</v>
      </c>
      <c r="G1830" t="s">
        <v>32</v>
      </c>
      <c r="H1830">
        <v>499</v>
      </c>
      <c r="I1830">
        <v>6</v>
      </c>
      <c r="J1830">
        <v>2994</v>
      </c>
      <c r="K1830">
        <f t="shared" si="170"/>
        <v>2994</v>
      </c>
      <c r="L1830" t="s">
        <v>20</v>
      </c>
      <c r="M1830">
        <f t="shared" si="171"/>
        <v>1</v>
      </c>
      <c r="N1830" t="s">
        <v>21</v>
      </c>
      <c r="O1830" t="s">
        <v>22</v>
      </c>
      <c r="P1830" t="str">
        <f t="shared" si="172"/>
        <v>2</v>
      </c>
      <c r="Q1830" t="str">
        <f t="shared" si="173"/>
        <v>2000-2999</v>
      </c>
    </row>
    <row r="1831" spans="1:17">
      <c r="A1831">
        <v>1830</v>
      </c>
      <c r="B1831" s="17">
        <v>43055</v>
      </c>
      <c r="C1831" t="str">
        <f t="shared" si="168"/>
        <v>November</v>
      </c>
      <c r="D1831">
        <f t="shared" si="169"/>
        <v>2017</v>
      </c>
      <c r="E1831" t="s">
        <v>27</v>
      </c>
      <c r="F1831" t="s">
        <v>33</v>
      </c>
      <c r="G1831" t="s">
        <v>19</v>
      </c>
      <c r="H1831">
        <v>199</v>
      </c>
      <c r="I1831">
        <v>5</v>
      </c>
      <c r="J1831">
        <v>995</v>
      </c>
      <c r="K1831">
        <f t="shared" si="170"/>
        <v>995</v>
      </c>
      <c r="L1831" t="s">
        <v>20</v>
      </c>
      <c r="M1831">
        <f t="shared" si="171"/>
        <v>1</v>
      </c>
      <c r="N1831" t="s">
        <v>21</v>
      </c>
      <c r="O1831" t="s">
        <v>36</v>
      </c>
      <c r="P1831" t="str">
        <f t="shared" si="172"/>
        <v>4</v>
      </c>
      <c r="Q1831" t="str">
        <f t="shared" si="173"/>
        <v>&lt;1000</v>
      </c>
    </row>
    <row r="1832" spans="1:17">
      <c r="A1832">
        <v>1831</v>
      </c>
      <c r="B1832" s="17">
        <v>43055</v>
      </c>
      <c r="C1832" t="str">
        <f t="shared" si="168"/>
        <v>November</v>
      </c>
      <c r="D1832">
        <f t="shared" si="169"/>
        <v>2017</v>
      </c>
      <c r="E1832" t="s">
        <v>27</v>
      </c>
      <c r="F1832" t="s">
        <v>33</v>
      </c>
      <c r="G1832" t="s">
        <v>32</v>
      </c>
      <c r="H1832">
        <v>499</v>
      </c>
      <c r="I1832">
        <v>6</v>
      </c>
      <c r="J1832">
        <v>2994</v>
      </c>
      <c r="K1832">
        <f t="shared" si="170"/>
        <v>2994</v>
      </c>
      <c r="L1832" t="s">
        <v>20</v>
      </c>
      <c r="M1832">
        <f t="shared" si="171"/>
        <v>1</v>
      </c>
      <c r="N1832" t="s">
        <v>21</v>
      </c>
      <c r="O1832" t="s">
        <v>26</v>
      </c>
      <c r="P1832" t="str">
        <f t="shared" si="172"/>
        <v>1</v>
      </c>
      <c r="Q1832" t="str">
        <f t="shared" si="173"/>
        <v>2000-2999</v>
      </c>
    </row>
    <row r="1833" spans="1:17">
      <c r="A1833">
        <v>1832</v>
      </c>
      <c r="B1833" s="17">
        <v>43055</v>
      </c>
      <c r="C1833" t="str">
        <f t="shared" si="168"/>
        <v>November</v>
      </c>
      <c r="D1833">
        <f t="shared" si="169"/>
        <v>2017</v>
      </c>
      <c r="E1833" t="s">
        <v>17</v>
      </c>
      <c r="F1833" t="s">
        <v>40</v>
      </c>
      <c r="G1833" t="s">
        <v>32</v>
      </c>
      <c r="H1833">
        <v>499</v>
      </c>
      <c r="I1833">
        <v>9</v>
      </c>
      <c r="J1833">
        <v>4491</v>
      </c>
      <c r="K1833">
        <f t="shared" si="170"/>
        <v>4491</v>
      </c>
      <c r="L1833" t="s">
        <v>31</v>
      </c>
      <c r="M1833">
        <f t="shared" si="171"/>
        <v>2</v>
      </c>
      <c r="N1833" t="s">
        <v>21</v>
      </c>
      <c r="O1833" t="s">
        <v>22</v>
      </c>
      <c r="P1833" t="str">
        <f t="shared" si="172"/>
        <v>2</v>
      </c>
      <c r="Q1833" t="str">
        <f t="shared" si="173"/>
        <v>&gt;4000</v>
      </c>
    </row>
    <row r="1834" spans="1:17">
      <c r="A1834">
        <v>1833</v>
      </c>
      <c r="B1834" s="17">
        <v>43055</v>
      </c>
      <c r="C1834" t="str">
        <f t="shared" si="168"/>
        <v>November</v>
      </c>
      <c r="D1834">
        <f t="shared" si="169"/>
        <v>2017</v>
      </c>
      <c r="E1834" t="s">
        <v>23</v>
      </c>
      <c r="F1834" t="s">
        <v>24</v>
      </c>
      <c r="G1834" t="s">
        <v>30</v>
      </c>
      <c r="H1834">
        <v>99</v>
      </c>
      <c r="I1834">
        <v>1</v>
      </c>
      <c r="J1834">
        <v>99</v>
      </c>
      <c r="K1834">
        <f t="shared" si="170"/>
        <v>99</v>
      </c>
      <c r="L1834" t="s">
        <v>20</v>
      </c>
      <c r="M1834">
        <f t="shared" si="171"/>
        <v>1</v>
      </c>
      <c r="N1834" t="s">
        <v>21</v>
      </c>
      <c r="O1834" t="s">
        <v>22</v>
      </c>
      <c r="P1834" t="str">
        <f t="shared" si="172"/>
        <v>2</v>
      </c>
      <c r="Q1834" t="str">
        <f t="shared" si="173"/>
        <v>&lt;1000</v>
      </c>
    </row>
    <row r="1835" spans="1:17">
      <c r="A1835">
        <v>1834</v>
      </c>
      <c r="B1835" s="17">
        <v>43055</v>
      </c>
      <c r="C1835" t="str">
        <f t="shared" si="168"/>
        <v>November</v>
      </c>
      <c r="D1835">
        <f t="shared" si="169"/>
        <v>2017</v>
      </c>
      <c r="E1835" t="s">
        <v>27</v>
      </c>
      <c r="F1835" t="s">
        <v>18</v>
      </c>
      <c r="G1835" t="s">
        <v>32</v>
      </c>
      <c r="H1835">
        <v>499</v>
      </c>
      <c r="I1835">
        <v>10</v>
      </c>
      <c r="J1835">
        <v>4990</v>
      </c>
      <c r="K1835">
        <f t="shared" si="170"/>
        <v>4990</v>
      </c>
      <c r="L1835" t="s">
        <v>20</v>
      </c>
      <c r="M1835">
        <f t="shared" si="171"/>
        <v>1</v>
      </c>
      <c r="N1835" t="s">
        <v>21</v>
      </c>
      <c r="O1835" t="s">
        <v>36</v>
      </c>
      <c r="P1835" t="str">
        <f t="shared" si="172"/>
        <v>4</v>
      </c>
      <c r="Q1835" t="str">
        <f t="shared" si="173"/>
        <v>&gt;4000</v>
      </c>
    </row>
    <row r="1836" spans="1:17">
      <c r="A1836">
        <v>1835</v>
      </c>
      <c r="B1836" s="17">
        <v>43055</v>
      </c>
      <c r="C1836" t="str">
        <f t="shared" si="168"/>
        <v>November</v>
      </c>
      <c r="D1836">
        <f t="shared" si="169"/>
        <v>2017</v>
      </c>
      <c r="E1836" t="s">
        <v>17</v>
      </c>
      <c r="F1836" t="s">
        <v>39</v>
      </c>
      <c r="G1836" t="s">
        <v>37</v>
      </c>
      <c r="H1836">
        <v>399</v>
      </c>
      <c r="I1836">
        <v>1</v>
      </c>
      <c r="J1836">
        <v>399</v>
      </c>
      <c r="K1836">
        <f t="shared" si="170"/>
        <v>399</v>
      </c>
      <c r="L1836" t="s">
        <v>20</v>
      </c>
      <c r="M1836">
        <f t="shared" si="171"/>
        <v>1</v>
      </c>
      <c r="N1836" t="s">
        <v>21</v>
      </c>
      <c r="O1836" t="s">
        <v>29</v>
      </c>
      <c r="P1836" t="str">
        <f t="shared" si="172"/>
        <v>3</v>
      </c>
      <c r="Q1836" t="str">
        <f t="shared" si="173"/>
        <v>&lt;1000</v>
      </c>
    </row>
    <row r="1837" spans="1:17">
      <c r="A1837">
        <v>1836</v>
      </c>
      <c r="B1837" s="17">
        <v>43055</v>
      </c>
      <c r="C1837" t="str">
        <f t="shared" si="168"/>
        <v>November</v>
      </c>
      <c r="D1837">
        <f t="shared" si="169"/>
        <v>2017</v>
      </c>
      <c r="E1837" t="s">
        <v>23</v>
      </c>
      <c r="F1837" t="s">
        <v>39</v>
      </c>
      <c r="G1837" t="s">
        <v>37</v>
      </c>
      <c r="H1837">
        <v>399</v>
      </c>
      <c r="I1837">
        <v>10</v>
      </c>
      <c r="J1837">
        <v>3990</v>
      </c>
      <c r="K1837">
        <f t="shared" si="170"/>
        <v>3990</v>
      </c>
      <c r="L1837" t="s">
        <v>20</v>
      </c>
      <c r="M1837">
        <f t="shared" si="171"/>
        <v>1</v>
      </c>
      <c r="N1837" t="s">
        <v>21</v>
      </c>
      <c r="O1837" t="s">
        <v>29</v>
      </c>
      <c r="P1837" t="str">
        <f t="shared" si="172"/>
        <v>3</v>
      </c>
      <c r="Q1837" t="str">
        <f t="shared" si="173"/>
        <v>3000-3999</v>
      </c>
    </row>
    <row r="1838" spans="1:17">
      <c r="A1838">
        <v>1837</v>
      </c>
      <c r="B1838" s="17">
        <v>43055</v>
      </c>
      <c r="C1838" t="str">
        <f t="shared" si="168"/>
        <v>November</v>
      </c>
      <c r="D1838">
        <f t="shared" si="169"/>
        <v>2017</v>
      </c>
      <c r="E1838" t="s">
        <v>17</v>
      </c>
      <c r="F1838" t="s">
        <v>24</v>
      </c>
      <c r="G1838" t="s">
        <v>32</v>
      </c>
      <c r="H1838">
        <v>499</v>
      </c>
      <c r="I1838">
        <v>8</v>
      </c>
      <c r="J1838">
        <v>3992</v>
      </c>
      <c r="K1838">
        <f t="shared" si="170"/>
        <v>3992</v>
      </c>
      <c r="L1838" t="s">
        <v>20</v>
      </c>
      <c r="M1838">
        <f t="shared" si="171"/>
        <v>1</v>
      </c>
      <c r="N1838" t="s">
        <v>21</v>
      </c>
      <c r="O1838" t="s">
        <v>29</v>
      </c>
      <c r="P1838" t="str">
        <f t="shared" si="172"/>
        <v>3</v>
      </c>
      <c r="Q1838" t="str">
        <f t="shared" si="173"/>
        <v>3000-3999</v>
      </c>
    </row>
    <row r="1839" spans="1:17">
      <c r="A1839">
        <v>1838</v>
      </c>
      <c r="B1839" s="17">
        <v>43055</v>
      </c>
      <c r="C1839" t="str">
        <f t="shared" si="168"/>
        <v>November</v>
      </c>
      <c r="D1839">
        <f t="shared" si="169"/>
        <v>2017</v>
      </c>
      <c r="E1839" t="s">
        <v>17</v>
      </c>
      <c r="F1839" t="s">
        <v>28</v>
      </c>
      <c r="G1839" t="s">
        <v>25</v>
      </c>
      <c r="H1839">
        <v>299</v>
      </c>
      <c r="I1839">
        <v>1</v>
      </c>
      <c r="J1839">
        <v>299</v>
      </c>
      <c r="K1839">
        <f t="shared" si="170"/>
        <v>299</v>
      </c>
      <c r="L1839" t="s">
        <v>20</v>
      </c>
      <c r="M1839">
        <f t="shared" si="171"/>
        <v>1</v>
      </c>
      <c r="N1839" t="s">
        <v>21</v>
      </c>
      <c r="O1839" t="s">
        <v>29</v>
      </c>
      <c r="P1839" t="str">
        <f t="shared" si="172"/>
        <v>3</v>
      </c>
      <c r="Q1839" t="str">
        <f t="shared" si="173"/>
        <v>&lt;1000</v>
      </c>
    </row>
    <row r="1840" spans="1:17">
      <c r="A1840">
        <v>1839</v>
      </c>
      <c r="B1840" s="17">
        <v>43056</v>
      </c>
      <c r="C1840" t="str">
        <f t="shared" si="168"/>
        <v>November</v>
      </c>
      <c r="D1840">
        <f t="shared" si="169"/>
        <v>2017</v>
      </c>
      <c r="E1840" t="s">
        <v>23</v>
      </c>
      <c r="F1840" t="s">
        <v>40</v>
      </c>
      <c r="G1840" t="s">
        <v>25</v>
      </c>
      <c r="H1840">
        <v>299</v>
      </c>
      <c r="I1840">
        <v>7</v>
      </c>
      <c r="J1840">
        <v>2093</v>
      </c>
      <c r="K1840">
        <f t="shared" si="170"/>
        <v>2093</v>
      </c>
      <c r="L1840" t="s">
        <v>31</v>
      </c>
      <c r="M1840">
        <f t="shared" si="171"/>
        <v>2</v>
      </c>
      <c r="N1840" t="s">
        <v>21</v>
      </c>
      <c r="O1840" t="s">
        <v>22</v>
      </c>
      <c r="P1840" t="str">
        <f t="shared" si="172"/>
        <v>2</v>
      </c>
      <c r="Q1840" t="str">
        <f t="shared" si="173"/>
        <v>2000-2999</v>
      </c>
    </row>
    <row r="1841" spans="1:17">
      <c r="A1841">
        <v>1840</v>
      </c>
      <c r="B1841" s="17">
        <v>43056</v>
      </c>
      <c r="C1841" t="str">
        <f t="shared" si="168"/>
        <v>November</v>
      </c>
      <c r="D1841">
        <f t="shared" si="169"/>
        <v>2017</v>
      </c>
      <c r="E1841" t="s">
        <v>17</v>
      </c>
      <c r="F1841" t="s">
        <v>28</v>
      </c>
      <c r="G1841" t="s">
        <v>37</v>
      </c>
      <c r="H1841">
        <v>399</v>
      </c>
      <c r="I1841">
        <v>10</v>
      </c>
      <c r="J1841">
        <v>3990</v>
      </c>
      <c r="K1841">
        <f t="shared" si="170"/>
        <v>3990</v>
      </c>
      <c r="L1841" t="s">
        <v>20</v>
      </c>
      <c r="M1841">
        <f t="shared" si="171"/>
        <v>1</v>
      </c>
      <c r="N1841" t="s">
        <v>21</v>
      </c>
      <c r="O1841" t="s">
        <v>36</v>
      </c>
      <c r="P1841" t="str">
        <f t="shared" si="172"/>
        <v>4</v>
      </c>
      <c r="Q1841" t="str">
        <f t="shared" si="173"/>
        <v>3000-3999</v>
      </c>
    </row>
    <row r="1842" spans="1:17">
      <c r="A1842">
        <v>1841</v>
      </c>
      <c r="B1842" s="17">
        <v>43057</v>
      </c>
      <c r="C1842" t="str">
        <f t="shared" si="168"/>
        <v>November</v>
      </c>
      <c r="D1842">
        <f t="shared" si="169"/>
        <v>2017</v>
      </c>
      <c r="E1842" t="s">
        <v>23</v>
      </c>
      <c r="F1842" t="s">
        <v>18</v>
      </c>
      <c r="G1842" t="s">
        <v>32</v>
      </c>
      <c r="H1842">
        <v>499</v>
      </c>
      <c r="I1842">
        <v>6</v>
      </c>
      <c r="J1842">
        <v>2994</v>
      </c>
      <c r="K1842">
        <f t="shared" si="170"/>
        <v>2994</v>
      </c>
      <c r="L1842" t="s">
        <v>20</v>
      </c>
      <c r="M1842">
        <f t="shared" si="171"/>
        <v>1</v>
      </c>
      <c r="N1842" t="s">
        <v>21</v>
      </c>
      <c r="O1842" t="s">
        <v>29</v>
      </c>
      <c r="P1842" t="str">
        <f t="shared" si="172"/>
        <v>3</v>
      </c>
      <c r="Q1842" t="str">
        <f t="shared" si="173"/>
        <v>2000-2999</v>
      </c>
    </row>
    <row r="1843" spans="1:17">
      <c r="A1843">
        <v>1842</v>
      </c>
      <c r="B1843" s="17">
        <v>43057</v>
      </c>
      <c r="C1843" t="str">
        <f t="shared" si="168"/>
        <v>November</v>
      </c>
      <c r="D1843">
        <f t="shared" si="169"/>
        <v>2017</v>
      </c>
      <c r="E1843" t="s">
        <v>17</v>
      </c>
      <c r="F1843" t="s">
        <v>18</v>
      </c>
      <c r="G1843" t="s">
        <v>25</v>
      </c>
      <c r="H1843">
        <v>299</v>
      </c>
      <c r="I1843">
        <v>5</v>
      </c>
      <c r="J1843">
        <v>1495</v>
      </c>
      <c r="K1843">
        <f t="shared" si="170"/>
        <v>1495</v>
      </c>
      <c r="L1843" t="s">
        <v>31</v>
      </c>
      <c r="M1843">
        <f t="shared" si="171"/>
        <v>2</v>
      </c>
      <c r="N1843" t="s">
        <v>21</v>
      </c>
      <c r="O1843" t="s">
        <v>22</v>
      </c>
      <c r="P1843" t="str">
        <f t="shared" si="172"/>
        <v>2</v>
      </c>
      <c r="Q1843" t="str">
        <f t="shared" si="173"/>
        <v>1000-1999</v>
      </c>
    </row>
    <row r="1844" spans="1:17">
      <c r="A1844">
        <v>1843</v>
      </c>
      <c r="B1844" s="17">
        <v>43057</v>
      </c>
      <c r="C1844" t="str">
        <f t="shared" si="168"/>
        <v>November</v>
      </c>
      <c r="D1844">
        <f t="shared" si="169"/>
        <v>2017</v>
      </c>
      <c r="E1844" t="s">
        <v>17</v>
      </c>
      <c r="F1844" t="s">
        <v>28</v>
      </c>
      <c r="G1844" t="s">
        <v>37</v>
      </c>
      <c r="H1844">
        <v>399</v>
      </c>
      <c r="I1844">
        <v>4</v>
      </c>
      <c r="J1844">
        <v>1596</v>
      </c>
      <c r="K1844">
        <f t="shared" si="170"/>
        <v>1596</v>
      </c>
      <c r="L1844" t="s">
        <v>20</v>
      </c>
      <c r="M1844">
        <f t="shared" si="171"/>
        <v>1</v>
      </c>
      <c r="N1844" t="s">
        <v>21</v>
      </c>
      <c r="O1844" t="s">
        <v>22</v>
      </c>
      <c r="P1844" t="str">
        <f t="shared" si="172"/>
        <v>2</v>
      </c>
      <c r="Q1844" t="str">
        <f t="shared" si="173"/>
        <v>1000-1999</v>
      </c>
    </row>
    <row r="1845" spans="1:17">
      <c r="A1845">
        <v>1844</v>
      </c>
      <c r="B1845" s="17">
        <v>43057</v>
      </c>
      <c r="C1845" t="str">
        <f t="shared" si="168"/>
        <v>November</v>
      </c>
      <c r="D1845">
        <f t="shared" si="169"/>
        <v>2017</v>
      </c>
      <c r="E1845" t="s">
        <v>17</v>
      </c>
      <c r="F1845" t="s">
        <v>18</v>
      </c>
      <c r="G1845" t="s">
        <v>37</v>
      </c>
      <c r="H1845">
        <v>399</v>
      </c>
      <c r="I1845">
        <v>8</v>
      </c>
      <c r="J1845">
        <v>3192</v>
      </c>
      <c r="K1845">
        <f t="shared" si="170"/>
        <v>3192</v>
      </c>
      <c r="L1845" t="s">
        <v>20</v>
      </c>
      <c r="M1845">
        <f t="shared" si="171"/>
        <v>1</v>
      </c>
      <c r="N1845" t="s">
        <v>21</v>
      </c>
      <c r="O1845" t="s">
        <v>29</v>
      </c>
      <c r="P1845" t="str">
        <f t="shared" si="172"/>
        <v>3</v>
      </c>
      <c r="Q1845" t="str">
        <f t="shared" si="173"/>
        <v>3000-3999</v>
      </c>
    </row>
    <row r="1846" spans="1:17">
      <c r="A1846">
        <v>1845</v>
      </c>
      <c r="B1846" s="17">
        <v>43058</v>
      </c>
      <c r="C1846" t="str">
        <f t="shared" si="168"/>
        <v>November</v>
      </c>
      <c r="D1846">
        <f t="shared" si="169"/>
        <v>2017</v>
      </c>
      <c r="E1846" t="s">
        <v>17</v>
      </c>
      <c r="F1846" t="s">
        <v>33</v>
      </c>
      <c r="G1846" t="s">
        <v>37</v>
      </c>
      <c r="H1846">
        <v>399</v>
      </c>
      <c r="I1846">
        <v>3</v>
      </c>
      <c r="J1846">
        <v>1197</v>
      </c>
      <c r="K1846">
        <f t="shared" si="170"/>
        <v>1197</v>
      </c>
      <c r="L1846" t="s">
        <v>20</v>
      </c>
      <c r="M1846">
        <f t="shared" si="171"/>
        <v>1</v>
      </c>
      <c r="N1846" t="s">
        <v>21</v>
      </c>
      <c r="O1846" t="s">
        <v>29</v>
      </c>
      <c r="P1846" t="str">
        <f t="shared" si="172"/>
        <v>3</v>
      </c>
      <c r="Q1846" t="str">
        <f t="shared" si="173"/>
        <v>1000-1999</v>
      </c>
    </row>
    <row r="1847" spans="1:17">
      <c r="A1847">
        <v>1846</v>
      </c>
      <c r="B1847" s="17">
        <v>43058</v>
      </c>
      <c r="C1847" t="str">
        <f t="shared" si="168"/>
        <v>November</v>
      </c>
      <c r="D1847">
        <f t="shared" si="169"/>
        <v>2017</v>
      </c>
      <c r="E1847" t="s">
        <v>17</v>
      </c>
      <c r="F1847" t="s">
        <v>18</v>
      </c>
      <c r="G1847" t="s">
        <v>37</v>
      </c>
      <c r="H1847">
        <v>399</v>
      </c>
      <c r="I1847">
        <v>3</v>
      </c>
      <c r="J1847">
        <v>1197</v>
      </c>
      <c r="K1847">
        <f t="shared" si="170"/>
        <v>1197</v>
      </c>
      <c r="L1847" t="s">
        <v>20</v>
      </c>
      <c r="M1847">
        <f t="shared" si="171"/>
        <v>1</v>
      </c>
      <c r="N1847" t="s">
        <v>21</v>
      </c>
      <c r="O1847" t="s">
        <v>29</v>
      </c>
      <c r="P1847" t="str">
        <f t="shared" si="172"/>
        <v>3</v>
      </c>
      <c r="Q1847" t="str">
        <f t="shared" si="173"/>
        <v>1000-1999</v>
      </c>
    </row>
    <row r="1848" spans="1:17">
      <c r="A1848">
        <v>1847</v>
      </c>
      <c r="B1848" s="17">
        <v>43058</v>
      </c>
      <c r="C1848" t="str">
        <f t="shared" si="168"/>
        <v>November</v>
      </c>
      <c r="D1848">
        <f t="shared" si="169"/>
        <v>2017</v>
      </c>
      <c r="E1848" t="s">
        <v>27</v>
      </c>
      <c r="F1848" t="s">
        <v>18</v>
      </c>
      <c r="G1848" t="s">
        <v>37</v>
      </c>
      <c r="H1848">
        <v>399</v>
      </c>
      <c r="I1848">
        <v>9</v>
      </c>
      <c r="J1848">
        <v>3591</v>
      </c>
      <c r="K1848">
        <f t="shared" si="170"/>
        <v>3591</v>
      </c>
      <c r="L1848" t="s">
        <v>31</v>
      </c>
      <c r="M1848">
        <f t="shared" si="171"/>
        <v>2</v>
      </c>
      <c r="N1848" t="s">
        <v>21</v>
      </c>
      <c r="O1848" t="s">
        <v>26</v>
      </c>
      <c r="P1848" t="str">
        <f t="shared" si="172"/>
        <v>1</v>
      </c>
      <c r="Q1848" t="str">
        <f t="shared" si="173"/>
        <v>3000-3999</v>
      </c>
    </row>
    <row r="1849" spans="1:17">
      <c r="A1849">
        <v>1848</v>
      </c>
      <c r="B1849" s="17">
        <v>43058</v>
      </c>
      <c r="C1849" t="str">
        <f t="shared" si="168"/>
        <v>November</v>
      </c>
      <c r="D1849">
        <f t="shared" si="169"/>
        <v>2017</v>
      </c>
      <c r="E1849" t="s">
        <v>23</v>
      </c>
      <c r="F1849" t="s">
        <v>39</v>
      </c>
      <c r="G1849" t="s">
        <v>32</v>
      </c>
      <c r="H1849">
        <v>499</v>
      </c>
      <c r="I1849">
        <v>5</v>
      </c>
      <c r="J1849">
        <v>2495</v>
      </c>
      <c r="K1849">
        <f t="shared" si="170"/>
        <v>2495</v>
      </c>
      <c r="L1849" t="s">
        <v>31</v>
      </c>
      <c r="M1849">
        <f t="shared" si="171"/>
        <v>2</v>
      </c>
      <c r="N1849" t="s">
        <v>21</v>
      </c>
      <c r="O1849" t="s">
        <v>22</v>
      </c>
      <c r="P1849" t="str">
        <f t="shared" si="172"/>
        <v>2</v>
      </c>
      <c r="Q1849" t="str">
        <f t="shared" si="173"/>
        <v>2000-2999</v>
      </c>
    </row>
    <row r="1850" spans="1:17">
      <c r="A1850">
        <v>1849</v>
      </c>
      <c r="B1850" s="17">
        <v>43059</v>
      </c>
      <c r="C1850" t="str">
        <f t="shared" si="168"/>
        <v>November</v>
      </c>
      <c r="D1850">
        <f t="shared" si="169"/>
        <v>2017</v>
      </c>
      <c r="E1850" t="s">
        <v>27</v>
      </c>
      <c r="F1850" t="s">
        <v>28</v>
      </c>
      <c r="G1850" t="s">
        <v>30</v>
      </c>
      <c r="H1850">
        <v>99</v>
      </c>
      <c r="I1850">
        <v>9</v>
      </c>
      <c r="J1850">
        <v>891</v>
      </c>
      <c r="K1850">
        <f t="shared" si="170"/>
        <v>891</v>
      </c>
      <c r="L1850" t="s">
        <v>20</v>
      </c>
      <c r="M1850">
        <f t="shared" si="171"/>
        <v>1</v>
      </c>
      <c r="N1850" t="s">
        <v>34</v>
      </c>
      <c r="O1850" t="s">
        <v>29</v>
      </c>
      <c r="P1850" t="str">
        <f t="shared" si="172"/>
        <v>3</v>
      </c>
      <c r="Q1850" t="str">
        <f t="shared" si="173"/>
        <v>&lt;1000</v>
      </c>
    </row>
    <row r="1851" spans="1:17">
      <c r="A1851">
        <v>1850</v>
      </c>
      <c r="B1851" s="17">
        <v>43059</v>
      </c>
      <c r="C1851" t="str">
        <f t="shared" si="168"/>
        <v>November</v>
      </c>
      <c r="D1851">
        <f t="shared" si="169"/>
        <v>2017</v>
      </c>
      <c r="E1851" t="s">
        <v>23</v>
      </c>
      <c r="F1851" t="s">
        <v>39</v>
      </c>
      <c r="G1851" t="s">
        <v>19</v>
      </c>
      <c r="H1851">
        <v>199</v>
      </c>
      <c r="I1851">
        <v>3</v>
      </c>
      <c r="J1851">
        <v>597</v>
      </c>
      <c r="K1851">
        <f t="shared" si="170"/>
        <v>597</v>
      </c>
      <c r="L1851" t="s">
        <v>31</v>
      </c>
      <c r="M1851">
        <f t="shared" si="171"/>
        <v>2</v>
      </c>
      <c r="N1851" t="s">
        <v>21</v>
      </c>
      <c r="O1851" t="s">
        <v>29</v>
      </c>
      <c r="P1851" t="str">
        <f t="shared" si="172"/>
        <v>3</v>
      </c>
      <c r="Q1851" t="str">
        <f t="shared" si="173"/>
        <v>&lt;1000</v>
      </c>
    </row>
    <row r="1852" spans="1:17">
      <c r="A1852">
        <v>1851</v>
      </c>
      <c r="B1852" s="17">
        <v>43059</v>
      </c>
      <c r="C1852" t="str">
        <f t="shared" si="168"/>
        <v>November</v>
      </c>
      <c r="D1852">
        <f t="shared" si="169"/>
        <v>2017</v>
      </c>
      <c r="E1852" t="s">
        <v>27</v>
      </c>
      <c r="F1852" t="s">
        <v>33</v>
      </c>
      <c r="G1852" t="s">
        <v>37</v>
      </c>
      <c r="H1852">
        <v>399</v>
      </c>
      <c r="I1852">
        <v>3</v>
      </c>
      <c r="J1852">
        <v>1197</v>
      </c>
      <c r="K1852">
        <f t="shared" si="170"/>
        <v>1197</v>
      </c>
      <c r="L1852" t="s">
        <v>20</v>
      </c>
      <c r="M1852">
        <f t="shared" si="171"/>
        <v>1</v>
      </c>
      <c r="N1852" t="s">
        <v>21</v>
      </c>
      <c r="O1852" t="s">
        <v>29</v>
      </c>
      <c r="P1852" t="str">
        <f t="shared" si="172"/>
        <v>3</v>
      </c>
      <c r="Q1852" t="str">
        <f t="shared" si="173"/>
        <v>1000-1999</v>
      </c>
    </row>
    <row r="1853" spans="1:17">
      <c r="A1853">
        <v>1852</v>
      </c>
      <c r="B1853" s="17">
        <v>43059</v>
      </c>
      <c r="C1853" t="str">
        <f t="shared" si="168"/>
        <v>November</v>
      </c>
      <c r="D1853">
        <f t="shared" si="169"/>
        <v>2017</v>
      </c>
      <c r="E1853" t="s">
        <v>17</v>
      </c>
      <c r="F1853" t="s">
        <v>28</v>
      </c>
      <c r="G1853" t="s">
        <v>19</v>
      </c>
      <c r="H1853">
        <v>199</v>
      </c>
      <c r="I1853">
        <v>8</v>
      </c>
      <c r="J1853">
        <v>1592</v>
      </c>
      <c r="K1853">
        <f t="shared" si="170"/>
        <v>1592</v>
      </c>
      <c r="L1853" t="s">
        <v>31</v>
      </c>
      <c r="M1853">
        <f t="shared" si="171"/>
        <v>2</v>
      </c>
      <c r="N1853" t="s">
        <v>21</v>
      </c>
      <c r="O1853" t="s">
        <v>22</v>
      </c>
      <c r="P1853" t="str">
        <f t="shared" si="172"/>
        <v>2</v>
      </c>
      <c r="Q1853" t="str">
        <f t="shared" si="173"/>
        <v>1000-1999</v>
      </c>
    </row>
    <row r="1854" spans="1:17">
      <c r="A1854">
        <v>1853</v>
      </c>
      <c r="B1854" s="17">
        <v>43059</v>
      </c>
      <c r="C1854" t="str">
        <f t="shared" si="168"/>
        <v>November</v>
      </c>
      <c r="D1854">
        <f t="shared" si="169"/>
        <v>2017</v>
      </c>
      <c r="E1854" t="s">
        <v>23</v>
      </c>
      <c r="F1854" t="s">
        <v>28</v>
      </c>
      <c r="G1854" t="s">
        <v>32</v>
      </c>
      <c r="H1854">
        <v>499</v>
      </c>
      <c r="I1854">
        <v>3</v>
      </c>
      <c r="J1854">
        <v>1497</v>
      </c>
      <c r="K1854">
        <f t="shared" si="170"/>
        <v>1497</v>
      </c>
      <c r="L1854" t="s">
        <v>20</v>
      </c>
      <c r="M1854">
        <f t="shared" si="171"/>
        <v>1</v>
      </c>
      <c r="N1854" t="s">
        <v>34</v>
      </c>
      <c r="O1854" t="s">
        <v>29</v>
      </c>
      <c r="P1854" t="str">
        <f t="shared" si="172"/>
        <v>3</v>
      </c>
      <c r="Q1854" t="str">
        <f t="shared" si="173"/>
        <v>1000-1999</v>
      </c>
    </row>
    <row r="1855" spans="1:17">
      <c r="A1855">
        <v>1854</v>
      </c>
      <c r="B1855" s="17">
        <v>43060</v>
      </c>
      <c r="C1855" t="str">
        <f t="shared" si="168"/>
        <v>November</v>
      </c>
      <c r="D1855">
        <f t="shared" si="169"/>
        <v>2017</v>
      </c>
      <c r="E1855" t="s">
        <v>17</v>
      </c>
      <c r="F1855" t="s">
        <v>40</v>
      </c>
      <c r="G1855" t="s">
        <v>19</v>
      </c>
      <c r="H1855">
        <v>199</v>
      </c>
      <c r="I1855">
        <v>4</v>
      </c>
      <c r="J1855">
        <v>796</v>
      </c>
      <c r="K1855">
        <f t="shared" si="170"/>
        <v>796</v>
      </c>
      <c r="L1855" t="s">
        <v>20</v>
      </c>
      <c r="M1855">
        <f t="shared" si="171"/>
        <v>1</v>
      </c>
      <c r="N1855" t="s">
        <v>21</v>
      </c>
      <c r="O1855" t="s">
        <v>29</v>
      </c>
      <c r="P1855" t="str">
        <f t="shared" si="172"/>
        <v>3</v>
      </c>
      <c r="Q1855" t="str">
        <f t="shared" si="173"/>
        <v>&lt;1000</v>
      </c>
    </row>
    <row r="1856" spans="1:17">
      <c r="A1856">
        <v>1855</v>
      </c>
      <c r="B1856" s="17">
        <v>43060</v>
      </c>
      <c r="C1856" t="str">
        <f t="shared" si="168"/>
        <v>November</v>
      </c>
      <c r="D1856">
        <f t="shared" si="169"/>
        <v>2017</v>
      </c>
      <c r="E1856" t="s">
        <v>23</v>
      </c>
      <c r="F1856" t="s">
        <v>24</v>
      </c>
      <c r="G1856" t="s">
        <v>30</v>
      </c>
      <c r="H1856">
        <v>99</v>
      </c>
      <c r="I1856">
        <v>4</v>
      </c>
      <c r="J1856">
        <v>396</v>
      </c>
      <c r="K1856">
        <f t="shared" si="170"/>
        <v>396</v>
      </c>
      <c r="L1856" t="s">
        <v>20</v>
      </c>
      <c r="M1856">
        <f t="shared" si="171"/>
        <v>1</v>
      </c>
      <c r="N1856" t="s">
        <v>21</v>
      </c>
      <c r="O1856" t="s">
        <v>29</v>
      </c>
      <c r="P1856" t="str">
        <f t="shared" si="172"/>
        <v>3</v>
      </c>
      <c r="Q1856" t="str">
        <f t="shared" si="173"/>
        <v>&lt;1000</v>
      </c>
    </row>
    <row r="1857" spans="1:17">
      <c r="A1857">
        <v>1856</v>
      </c>
      <c r="B1857" s="17">
        <v>43060</v>
      </c>
      <c r="C1857" t="str">
        <f t="shared" si="168"/>
        <v>November</v>
      </c>
      <c r="D1857">
        <f t="shared" si="169"/>
        <v>2017</v>
      </c>
      <c r="E1857" t="s">
        <v>27</v>
      </c>
      <c r="F1857" t="s">
        <v>40</v>
      </c>
      <c r="G1857" t="s">
        <v>37</v>
      </c>
      <c r="H1857">
        <v>399</v>
      </c>
      <c r="I1857">
        <v>7</v>
      </c>
      <c r="J1857">
        <v>2793</v>
      </c>
      <c r="K1857">
        <f t="shared" si="170"/>
        <v>2793</v>
      </c>
      <c r="L1857" t="s">
        <v>20</v>
      </c>
      <c r="M1857">
        <f t="shared" si="171"/>
        <v>1</v>
      </c>
      <c r="N1857" t="s">
        <v>21</v>
      </c>
      <c r="O1857" t="s">
        <v>22</v>
      </c>
      <c r="P1857" t="str">
        <f t="shared" si="172"/>
        <v>2</v>
      </c>
      <c r="Q1857" t="str">
        <f t="shared" si="173"/>
        <v>2000-2999</v>
      </c>
    </row>
    <row r="1858" spans="1:17">
      <c r="A1858">
        <v>1857</v>
      </c>
      <c r="B1858" s="17">
        <v>43061</v>
      </c>
      <c r="C1858" t="str">
        <f t="shared" si="168"/>
        <v>November</v>
      </c>
      <c r="D1858">
        <f t="shared" si="169"/>
        <v>2017</v>
      </c>
      <c r="E1858" t="s">
        <v>17</v>
      </c>
      <c r="F1858" t="s">
        <v>28</v>
      </c>
      <c r="G1858" t="s">
        <v>19</v>
      </c>
      <c r="H1858">
        <v>199</v>
      </c>
      <c r="I1858">
        <v>3</v>
      </c>
      <c r="J1858">
        <v>597</v>
      </c>
      <c r="K1858">
        <f t="shared" si="170"/>
        <v>597</v>
      </c>
      <c r="L1858" t="s">
        <v>20</v>
      </c>
      <c r="M1858">
        <f t="shared" si="171"/>
        <v>1</v>
      </c>
      <c r="N1858" t="s">
        <v>21</v>
      </c>
      <c r="O1858" t="s">
        <v>38</v>
      </c>
      <c r="P1858" t="str">
        <f t="shared" si="172"/>
        <v>5</v>
      </c>
      <c r="Q1858" t="str">
        <f t="shared" si="173"/>
        <v>&lt;1000</v>
      </c>
    </row>
    <row r="1859" spans="1:17">
      <c r="A1859">
        <v>1858</v>
      </c>
      <c r="B1859" s="17">
        <v>43061</v>
      </c>
      <c r="C1859" t="str">
        <f t="shared" ref="C1859:C1922" si="174">TEXT(B1859,"MMMM")</f>
        <v>November</v>
      </c>
      <c r="D1859">
        <f t="shared" ref="D1859:D1922" si="175">YEAR(B1859)</f>
        <v>2017</v>
      </c>
      <c r="E1859" t="s">
        <v>23</v>
      </c>
      <c r="F1859" t="s">
        <v>33</v>
      </c>
      <c r="G1859" t="s">
        <v>37</v>
      </c>
      <c r="H1859">
        <v>399</v>
      </c>
      <c r="I1859">
        <v>5</v>
      </c>
      <c r="J1859">
        <v>1995</v>
      </c>
      <c r="K1859">
        <f t="shared" ref="K1859:K1922" si="176">H1859*I1859</f>
        <v>1995</v>
      </c>
      <c r="L1859" t="s">
        <v>20</v>
      </c>
      <c r="M1859">
        <f t="shared" ref="M1859:M1922" si="177">IF(L1859="on-time",1,2)</f>
        <v>1</v>
      </c>
      <c r="N1859" t="s">
        <v>21</v>
      </c>
      <c r="O1859" t="s">
        <v>26</v>
      </c>
      <c r="P1859" t="str">
        <f t="shared" ref="P1859:P1922" si="178">MID(O1859,2,1)</f>
        <v>1</v>
      </c>
      <c r="Q1859" t="str">
        <f t="shared" ref="Q1859:Q1922" si="179">_xlfn.IFS(J:J&lt;1000,"&lt;1000",AND(J:J&gt;=1000,J:J&lt;2000),"1000-1999",AND(J:J&gt;=2000,J:J&lt;3000),"2000-2999",AND(J:J&gt;=3000,J:J&lt;4000),"3000-3999",J:J&gt;4000,"&gt;4000")</f>
        <v>1000-1999</v>
      </c>
    </row>
    <row r="1860" spans="1:17">
      <c r="A1860">
        <v>1859</v>
      </c>
      <c r="B1860" s="17">
        <v>43061</v>
      </c>
      <c r="C1860" t="str">
        <f t="shared" si="174"/>
        <v>November</v>
      </c>
      <c r="D1860">
        <f t="shared" si="175"/>
        <v>2017</v>
      </c>
      <c r="E1860" t="s">
        <v>27</v>
      </c>
      <c r="F1860" t="s">
        <v>24</v>
      </c>
      <c r="G1860" t="s">
        <v>19</v>
      </c>
      <c r="H1860">
        <v>199</v>
      </c>
      <c r="I1860">
        <v>1</v>
      </c>
      <c r="J1860">
        <v>199</v>
      </c>
      <c r="K1860">
        <f t="shared" si="176"/>
        <v>199</v>
      </c>
      <c r="L1860" t="s">
        <v>20</v>
      </c>
      <c r="M1860">
        <f t="shared" si="177"/>
        <v>1</v>
      </c>
      <c r="N1860" t="s">
        <v>21</v>
      </c>
      <c r="O1860" t="s">
        <v>22</v>
      </c>
      <c r="P1860" t="str">
        <f t="shared" si="178"/>
        <v>2</v>
      </c>
      <c r="Q1860" t="str">
        <f t="shared" si="179"/>
        <v>&lt;1000</v>
      </c>
    </row>
    <row r="1861" spans="1:17">
      <c r="A1861">
        <v>1860</v>
      </c>
      <c r="B1861" s="17">
        <v>43061</v>
      </c>
      <c r="C1861" t="str">
        <f t="shared" si="174"/>
        <v>November</v>
      </c>
      <c r="D1861">
        <f t="shared" si="175"/>
        <v>2017</v>
      </c>
      <c r="E1861" t="s">
        <v>27</v>
      </c>
      <c r="F1861" t="s">
        <v>18</v>
      </c>
      <c r="G1861" t="s">
        <v>30</v>
      </c>
      <c r="H1861">
        <v>99</v>
      </c>
      <c r="I1861">
        <v>10</v>
      </c>
      <c r="J1861">
        <v>990</v>
      </c>
      <c r="K1861">
        <f t="shared" si="176"/>
        <v>990</v>
      </c>
      <c r="L1861" t="s">
        <v>20</v>
      </c>
      <c r="M1861">
        <f t="shared" si="177"/>
        <v>1</v>
      </c>
      <c r="N1861" t="s">
        <v>21</v>
      </c>
      <c r="O1861" t="s">
        <v>29</v>
      </c>
      <c r="P1861" t="str">
        <f t="shared" si="178"/>
        <v>3</v>
      </c>
      <c r="Q1861" t="str">
        <f t="shared" si="179"/>
        <v>&lt;1000</v>
      </c>
    </row>
    <row r="1862" spans="1:17">
      <c r="A1862">
        <v>1861</v>
      </c>
      <c r="B1862" s="17">
        <v>43061</v>
      </c>
      <c r="C1862" t="str">
        <f t="shared" si="174"/>
        <v>November</v>
      </c>
      <c r="D1862">
        <f t="shared" si="175"/>
        <v>2017</v>
      </c>
      <c r="E1862" t="s">
        <v>27</v>
      </c>
      <c r="F1862" t="s">
        <v>28</v>
      </c>
      <c r="G1862" t="s">
        <v>25</v>
      </c>
      <c r="H1862">
        <v>299</v>
      </c>
      <c r="I1862">
        <v>10</v>
      </c>
      <c r="J1862">
        <v>2990</v>
      </c>
      <c r="K1862">
        <f t="shared" si="176"/>
        <v>2990</v>
      </c>
      <c r="L1862" t="s">
        <v>20</v>
      </c>
      <c r="M1862">
        <f t="shared" si="177"/>
        <v>1</v>
      </c>
      <c r="N1862" t="s">
        <v>34</v>
      </c>
      <c r="O1862" t="s">
        <v>29</v>
      </c>
      <c r="P1862" t="str">
        <f t="shared" si="178"/>
        <v>3</v>
      </c>
      <c r="Q1862" t="str">
        <f t="shared" si="179"/>
        <v>2000-2999</v>
      </c>
    </row>
    <row r="1863" spans="1:17">
      <c r="A1863">
        <v>1862</v>
      </c>
      <c r="B1863" s="17">
        <v>43062</v>
      </c>
      <c r="C1863" t="str">
        <f t="shared" si="174"/>
        <v>November</v>
      </c>
      <c r="D1863">
        <f t="shared" si="175"/>
        <v>2017</v>
      </c>
      <c r="E1863" t="s">
        <v>27</v>
      </c>
      <c r="F1863" t="s">
        <v>18</v>
      </c>
      <c r="G1863" t="s">
        <v>25</v>
      </c>
      <c r="H1863">
        <v>299</v>
      </c>
      <c r="I1863">
        <v>6</v>
      </c>
      <c r="J1863">
        <v>1794</v>
      </c>
      <c r="K1863">
        <f t="shared" si="176"/>
        <v>1794</v>
      </c>
      <c r="L1863" t="s">
        <v>20</v>
      </c>
      <c r="M1863">
        <f t="shared" si="177"/>
        <v>1</v>
      </c>
      <c r="N1863" t="s">
        <v>21</v>
      </c>
      <c r="O1863" t="s">
        <v>38</v>
      </c>
      <c r="P1863" t="str">
        <f t="shared" si="178"/>
        <v>5</v>
      </c>
      <c r="Q1863" t="str">
        <f t="shared" si="179"/>
        <v>1000-1999</v>
      </c>
    </row>
    <row r="1864" spans="1:17">
      <c r="A1864">
        <v>1863</v>
      </c>
      <c r="B1864" s="17">
        <v>43062</v>
      </c>
      <c r="C1864" t="str">
        <f t="shared" si="174"/>
        <v>November</v>
      </c>
      <c r="D1864">
        <f t="shared" si="175"/>
        <v>2017</v>
      </c>
      <c r="E1864" t="s">
        <v>27</v>
      </c>
      <c r="F1864" t="s">
        <v>35</v>
      </c>
      <c r="G1864" t="s">
        <v>30</v>
      </c>
      <c r="H1864">
        <v>99</v>
      </c>
      <c r="I1864">
        <v>4</v>
      </c>
      <c r="J1864">
        <v>396</v>
      </c>
      <c r="K1864">
        <f t="shared" si="176"/>
        <v>396</v>
      </c>
      <c r="L1864" t="s">
        <v>20</v>
      </c>
      <c r="M1864">
        <f t="shared" si="177"/>
        <v>1</v>
      </c>
      <c r="N1864" t="s">
        <v>21</v>
      </c>
      <c r="O1864" t="s">
        <v>29</v>
      </c>
      <c r="P1864" t="str">
        <f t="shared" si="178"/>
        <v>3</v>
      </c>
      <c r="Q1864" t="str">
        <f t="shared" si="179"/>
        <v>&lt;1000</v>
      </c>
    </row>
    <row r="1865" spans="1:17">
      <c r="A1865">
        <v>1864</v>
      </c>
      <c r="B1865" s="17">
        <v>43062</v>
      </c>
      <c r="C1865" t="str">
        <f t="shared" si="174"/>
        <v>November</v>
      </c>
      <c r="D1865">
        <f t="shared" si="175"/>
        <v>2017</v>
      </c>
      <c r="E1865" t="s">
        <v>17</v>
      </c>
      <c r="F1865" t="s">
        <v>35</v>
      </c>
      <c r="G1865" t="s">
        <v>37</v>
      </c>
      <c r="H1865">
        <v>399</v>
      </c>
      <c r="I1865">
        <v>8</v>
      </c>
      <c r="J1865">
        <v>3192</v>
      </c>
      <c r="K1865">
        <f t="shared" si="176"/>
        <v>3192</v>
      </c>
      <c r="L1865" t="s">
        <v>20</v>
      </c>
      <c r="M1865">
        <f t="shared" si="177"/>
        <v>1</v>
      </c>
      <c r="N1865" t="s">
        <v>21</v>
      </c>
      <c r="O1865" t="s">
        <v>29</v>
      </c>
      <c r="P1865" t="str">
        <f t="shared" si="178"/>
        <v>3</v>
      </c>
      <c r="Q1865" t="str">
        <f t="shared" si="179"/>
        <v>3000-3999</v>
      </c>
    </row>
    <row r="1866" spans="1:17">
      <c r="A1866">
        <v>1865</v>
      </c>
      <c r="B1866" s="17">
        <v>43063</v>
      </c>
      <c r="C1866" t="str">
        <f t="shared" si="174"/>
        <v>November</v>
      </c>
      <c r="D1866">
        <f t="shared" si="175"/>
        <v>2017</v>
      </c>
      <c r="E1866" t="s">
        <v>17</v>
      </c>
      <c r="F1866" t="s">
        <v>35</v>
      </c>
      <c r="G1866" t="s">
        <v>30</v>
      </c>
      <c r="H1866">
        <v>99</v>
      </c>
      <c r="I1866">
        <v>1</v>
      </c>
      <c r="J1866">
        <v>99</v>
      </c>
      <c r="K1866">
        <f t="shared" si="176"/>
        <v>99</v>
      </c>
      <c r="L1866" t="s">
        <v>31</v>
      </c>
      <c r="M1866">
        <f t="shared" si="177"/>
        <v>2</v>
      </c>
      <c r="N1866" t="s">
        <v>21</v>
      </c>
      <c r="O1866" t="s">
        <v>36</v>
      </c>
      <c r="P1866" t="str">
        <f t="shared" si="178"/>
        <v>4</v>
      </c>
      <c r="Q1866" t="str">
        <f t="shared" si="179"/>
        <v>&lt;1000</v>
      </c>
    </row>
    <row r="1867" spans="1:17">
      <c r="A1867">
        <v>1866</v>
      </c>
      <c r="B1867" s="17">
        <v>43063</v>
      </c>
      <c r="C1867" t="str">
        <f t="shared" si="174"/>
        <v>November</v>
      </c>
      <c r="D1867">
        <f t="shared" si="175"/>
        <v>2017</v>
      </c>
      <c r="E1867" t="s">
        <v>27</v>
      </c>
      <c r="F1867" t="s">
        <v>39</v>
      </c>
      <c r="G1867" t="s">
        <v>30</v>
      </c>
      <c r="H1867">
        <v>99</v>
      </c>
      <c r="I1867">
        <v>5</v>
      </c>
      <c r="J1867">
        <v>495</v>
      </c>
      <c r="K1867">
        <f t="shared" si="176"/>
        <v>495</v>
      </c>
      <c r="L1867" t="s">
        <v>20</v>
      </c>
      <c r="M1867">
        <f t="shared" si="177"/>
        <v>1</v>
      </c>
      <c r="N1867" t="s">
        <v>21</v>
      </c>
      <c r="O1867" t="s">
        <v>38</v>
      </c>
      <c r="P1867" t="str">
        <f t="shared" si="178"/>
        <v>5</v>
      </c>
      <c r="Q1867" t="str">
        <f t="shared" si="179"/>
        <v>&lt;1000</v>
      </c>
    </row>
    <row r="1868" spans="1:17">
      <c r="A1868">
        <v>1867</v>
      </c>
      <c r="B1868" s="17">
        <v>43064</v>
      </c>
      <c r="C1868" t="str">
        <f t="shared" si="174"/>
        <v>November</v>
      </c>
      <c r="D1868">
        <f t="shared" si="175"/>
        <v>2017</v>
      </c>
      <c r="E1868" t="s">
        <v>23</v>
      </c>
      <c r="F1868" t="s">
        <v>35</v>
      </c>
      <c r="G1868" t="s">
        <v>19</v>
      </c>
      <c r="H1868">
        <v>199</v>
      </c>
      <c r="I1868">
        <v>1</v>
      </c>
      <c r="J1868">
        <v>199</v>
      </c>
      <c r="K1868">
        <f t="shared" si="176"/>
        <v>199</v>
      </c>
      <c r="L1868" t="s">
        <v>31</v>
      </c>
      <c r="M1868">
        <f t="shared" si="177"/>
        <v>2</v>
      </c>
      <c r="N1868" t="s">
        <v>21</v>
      </c>
      <c r="O1868" t="s">
        <v>22</v>
      </c>
      <c r="P1868" t="str">
        <f t="shared" si="178"/>
        <v>2</v>
      </c>
      <c r="Q1868" t="str">
        <f t="shared" si="179"/>
        <v>&lt;1000</v>
      </c>
    </row>
    <row r="1869" spans="1:17">
      <c r="A1869">
        <v>1868</v>
      </c>
      <c r="B1869" s="17">
        <v>43064</v>
      </c>
      <c r="C1869" t="str">
        <f t="shared" si="174"/>
        <v>November</v>
      </c>
      <c r="D1869">
        <f t="shared" si="175"/>
        <v>2017</v>
      </c>
      <c r="E1869" t="s">
        <v>17</v>
      </c>
      <c r="F1869" t="s">
        <v>28</v>
      </c>
      <c r="G1869" t="s">
        <v>19</v>
      </c>
      <c r="H1869">
        <v>199</v>
      </c>
      <c r="I1869">
        <v>9</v>
      </c>
      <c r="J1869">
        <v>1791</v>
      </c>
      <c r="K1869">
        <f t="shared" si="176"/>
        <v>1791</v>
      </c>
      <c r="L1869" t="s">
        <v>20</v>
      </c>
      <c r="M1869">
        <f t="shared" si="177"/>
        <v>1</v>
      </c>
      <c r="N1869" t="s">
        <v>21</v>
      </c>
      <c r="O1869" t="s">
        <v>36</v>
      </c>
      <c r="P1869" t="str">
        <f t="shared" si="178"/>
        <v>4</v>
      </c>
      <c r="Q1869" t="str">
        <f t="shared" si="179"/>
        <v>1000-1999</v>
      </c>
    </row>
    <row r="1870" spans="1:17">
      <c r="A1870">
        <v>1869</v>
      </c>
      <c r="B1870" s="17">
        <v>43064</v>
      </c>
      <c r="C1870" t="str">
        <f t="shared" si="174"/>
        <v>November</v>
      </c>
      <c r="D1870">
        <f t="shared" si="175"/>
        <v>2017</v>
      </c>
      <c r="E1870" t="s">
        <v>23</v>
      </c>
      <c r="F1870" t="s">
        <v>18</v>
      </c>
      <c r="G1870" t="s">
        <v>30</v>
      </c>
      <c r="H1870">
        <v>99</v>
      </c>
      <c r="I1870">
        <v>6</v>
      </c>
      <c r="J1870">
        <v>594</v>
      </c>
      <c r="K1870">
        <f t="shared" si="176"/>
        <v>594</v>
      </c>
      <c r="L1870" t="s">
        <v>20</v>
      </c>
      <c r="M1870">
        <f t="shared" si="177"/>
        <v>1</v>
      </c>
      <c r="N1870" t="s">
        <v>21</v>
      </c>
      <c r="O1870" t="s">
        <v>26</v>
      </c>
      <c r="P1870" t="str">
        <f t="shared" si="178"/>
        <v>1</v>
      </c>
      <c r="Q1870" t="str">
        <f t="shared" si="179"/>
        <v>&lt;1000</v>
      </c>
    </row>
    <row r="1871" spans="1:17">
      <c r="A1871">
        <v>1870</v>
      </c>
      <c r="B1871" s="17">
        <v>43064</v>
      </c>
      <c r="C1871" t="str">
        <f t="shared" si="174"/>
        <v>November</v>
      </c>
      <c r="D1871">
        <f t="shared" si="175"/>
        <v>2017</v>
      </c>
      <c r="E1871" t="s">
        <v>17</v>
      </c>
      <c r="F1871" t="s">
        <v>33</v>
      </c>
      <c r="G1871" t="s">
        <v>37</v>
      </c>
      <c r="H1871">
        <v>399</v>
      </c>
      <c r="I1871">
        <v>2</v>
      </c>
      <c r="J1871">
        <v>798</v>
      </c>
      <c r="K1871">
        <f t="shared" si="176"/>
        <v>798</v>
      </c>
      <c r="L1871" t="s">
        <v>20</v>
      </c>
      <c r="M1871">
        <f t="shared" si="177"/>
        <v>1</v>
      </c>
      <c r="N1871" t="s">
        <v>21</v>
      </c>
      <c r="O1871" t="s">
        <v>29</v>
      </c>
      <c r="P1871" t="str">
        <f t="shared" si="178"/>
        <v>3</v>
      </c>
      <c r="Q1871" t="str">
        <f t="shared" si="179"/>
        <v>&lt;1000</v>
      </c>
    </row>
    <row r="1872" spans="1:17">
      <c r="A1872">
        <v>1871</v>
      </c>
      <c r="B1872" s="17">
        <v>43064</v>
      </c>
      <c r="C1872" t="str">
        <f t="shared" si="174"/>
        <v>November</v>
      </c>
      <c r="D1872">
        <f t="shared" si="175"/>
        <v>2017</v>
      </c>
      <c r="E1872" t="s">
        <v>23</v>
      </c>
      <c r="F1872" t="s">
        <v>18</v>
      </c>
      <c r="G1872" t="s">
        <v>30</v>
      </c>
      <c r="H1872">
        <v>99</v>
      </c>
      <c r="I1872">
        <v>1</v>
      </c>
      <c r="J1872">
        <v>99</v>
      </c>
      <c r="K1872">
        <f t="shared" si="176"/>
        <v>99</v>
      </c>
      <c r="L1872" t="s">
        <v>20</v>
      </c>
      <c r="M1872">
        <f t="shared" si="177"/>
        <v>1</v>
      </c>
      <c r="N1872" t="s">
        <v>21</v>
      </c>
      <c r="O1872" t="s">
        <v>29</v>
      </c>
      <c r="P1872" t="str">
        <f t="shared" si="178"/>
        <v>3</v>
      </c>
      <c r="Q1872" t="str">
        <f t="shared" si="179"/>
        <v>&lt;1000</v>
      </c>
    </row>
    <row r="1873" spans="1:17">
      <c r="A1873">
        <v>1872</v>
      </c>
      <c r="B1873" s="17">
        <v>43064</v>
      </c>
      <c r="C1873" t="str">
        <f t="shared" si="174"/>
        <v>November</v>
      </c>
      <c r="D1873">
        <f t="shared" si="175"/>
        <v>2017</v>
      </c>
      <c r="E1873" t="s">
        <v>17</v>
      </c>
      <c r="F1873" t="s">
        <v>40</v>
      </c>
      <c r="G1873" t="s">
        <v>32</v>
      </c>
      <c r="H1873">
        <v>499</v>
      </c>
      <c r="I1873">
        <v>1</v>
      </c>
      <c r="J1873">
        <v>499</v>
      </c>
      <c r="K1873">
        <f t="shared" si="176"/>
        <v>499</v>
      </c>
      <c r="L1873" t="s">
        <v>20</v>
      </c>
      <c r="M1873">
        <f t="shared" si="177"/>
        <v>1</v>
      </c>
      <c r="N1873" t="s">
        <v>21</v>
      </c>
      <c r="O1873" t="s">
        <v>36</v>
      </c>
      <c r="P1873" t="str">
        <f t="shared" si="178"/>
        <v>4</v>
      </c>
      <c r="Q1873" t="str">
        <f t="shared" si="179"/>
        <v>&lt;1000</v>
      </c>
    </row>
    <row r="1874" spans="1:17">
      <c r="A1874">
        <v>1873</v>
      </c>
      <c r="B1874" s="17">
        <v>43064</v>
      </c>
      <c r="C1874" t="str">
        <f t="shared" si="174"/>
        <v>November</v>
      </c>
      <c r="D1874">
        <f t="shared" si="175"/>
        <v>2017</v>
      </c>
      <c r="E1874" t="s">
        <v>23</v>
      </c>
      <c r="F1874" t="s">
        <v>28</v>
      </c>
      <c r="G1874" t="s">
        <v>30</v>
      </c>
      <c r="H1874">
        <v>99</v>
      </c>
      <c r="I1874">
        <v>4</v>
      </c>
      <c r="J1874">
        <v>396</v>
      </c>
      <c r="K1874">
        <f t="shared" si="176"/>
        <v>396</v>
      </c>
      <c r="L1874" t="s">
        <v>31</v>
      </c>
      <c r="M1874">
        <f t="shared" si="177"/>
        <v>2</v>
      </c>
      <c r="N1874" t="s">
        <v>21</v>
      </c>
      <c r="O1874" t="s">
        <v>36</v>
      </c>
      <c r="P1874" t="str">
        <f t="shared" si="178"/>
        <v>4</v>
      </c>
      <c r="Q1874" t="str">
        <f t="shared" si="179"/>
        <v>&lt;1000</v>
      </c>
    </row>
    <row r="1875" spans="1:17">
      <c r="A1875">
        <v>1874</v>
      </c>
      <c r="B1875" s="17">
        <v>43064</v>
      </c>
      <c r="C1875" t="str">
        <f t="shared" si="174"/>
        <v>November</v>
      </c>
      <c r="D1875">
        <f t="shared" si="175"/>
        <v>2017</v>
      </c>
      <c r="E1875" t="s">
        <v>27</v>
      </c>
      <c r="F1875" t="s">
        <v>35</v>
      </c>
      <c r="G1875" t="s">
        <v>30</v>
      </c>
      <c r="H1875">
        <v>99</v>
      </c>
      <c r="I1875">
        <v>5</v>
      </c>
      <c r="J1875">
        <v>495</v>
      </c>
      <c r="K1875">
        <f t="shared" si="176"/>
        <v>495</v>
      </c>
      <c r="L1875" t="s">
        <v>20</v>
      </c>
      <c r="M1875">
        <f t="shared" si="177"/>
        <v>1</v>
      </c>
      <c r="N1875" t="s">
        <v>21</v>
      </c>
      <c r="O1875" t="s">
        <v>26</v>
      </c>
      <c r="P1875" t="str">
        <f t="shared" si="178"/>
        <v>1</v>
      </c>
      <c r="Q1875" t="str">
        <f t="shared" si="179"/>
        <v>&lt;1000</v>
      </c>
    </row>
    <row r="1876" spans="1:17">
      <c r="A1876">
        <v>1875</v>
      </c>
      <c r="B1876" s="17">
        <v>43064</v>
      </c>
      <c r="C1876" t="str">
        <f t="shared" si="174"/>
        <v>November</v>
      </c>
      <c r="D1876">
        <f t="shared" si="175"/>
        <v>2017</v>
      </c>
      <c r="E1876" t="s">
        <v>27</v>
      </c>
      <c r="F1876" t="s">
        <v>24</v>
      </c>
      <c r="G1876" t="s">
        <v>32</v>
      </c>
      <c r="H1876">
        <v>499</v>
      </c>
      <c r="I1876">
        <v>5</v>
      </c>
      <c r="J1876">
        <v>2495</v>
      </c>
      <c r="K1876">
        <f t="shared" si="176"/>
        <v>2495</v>
      </c>
      <c r="L1876" t="s">
        <v>31</v>
      </c>
      <c r="M1876">
        <f t="shared" si="177"/>
        <v>2</v>
      </c>
      <c r="N1876" t="s">
        <v>21</v>
      </c>
      <c r="O1876" t="s">
        <v>22</v>
      </c>
      <c r="P1876" t="str">
        <f t="shared" si="178"/>
        <v>2</v>
      </c>
      <c r="Q1876" t="str">
        <f t="shared" si="179"/>
        <v>2000-2999</v>
      </c>
    </row>
    <row r="1877" spans="1:17">
      <c r="A1877">
        <v>1876</v>
      </c>
      <c r="B1877" s="17">
        <v>43064</v>
      </c>
      <c r="C1877" t="str">
        <f t="shared" si="174"/>
        <v>November</v>
      </c>
      <c r="D1877">
        <f t="shared" si="175"/>
        <v>2017</v>
      </c>
      <c r="E1877" t="s">
        <v>27</v>
      </c>
      <c r="F1877" t="s">
        <v>35</v>
      </c>
      <c r="G1877" t="s">
        <v>19</v>
      </c>
      <c r="H1877">
        <v>199</v>
      </c>
      <c r="I1877">
        <v>5</v>
      </c>
      <c r="J1877">
        <v>995</v>
      </c>
      <c r="K1877">
        <f t="shared" si="176"/>
        <v>995</v>
      </c>
      <c r="L1877" t="s">
        <v>31</v>
      </c>
      <c r="M1877">
        <f t="shared" si="177"/>
        <v>2</v>
      </c>
      <c r="N1877" t="s">
        <v>21</v>
      </c>
      <c r="O1877" t="s">
        <v>22</v>
      </c>
      <c r="P1877" t="str">
        <f t="shared" si="178"/>
        <v>2</v>
      </c>
      <c r="Q1877" t="str">
        <f t="shared" si="179"/>
        <v>&lt;1000</v>
      </c>
    </row>
    <row r="1878" spans="1:17">
      <c r="A1878">
        <v>1877</v>
      </c>
      <c r="B1878" s="17">
        <v>43064</v>
      </c>
      <c r="C1878" t="str">
        <f t="shared" si="174"/>
        <v>November</v>
      </c>
      <c r="D1878">
        <f t="shared" si="175"/>
        <v>2017</v>
      </c>
      <c r="E1878" t="s">
        <v>17</v>
      </c>
      <c r="F1878" t="s">
        <v>39</v>
      </c>
      <c r="G1878" t="s">
        <v>37</v>
      </c>
      <c r="H1878">
        <v>399</v>
      </c>
      <c r="I1878">
        <v>5</v>
      </c>
      <c r="J1878">
        <v>1995</v>
      </c>
      <c r="K1878">
        <f t="shared" si="176"/>
        <v>1995</v>
      </c>
      <c r="L1878" t="s">
        <v>20</v>
      </c>
      <c r="M1878">
        <f t="shared" si="177"/>
        <v>1</v>
      </c>
      <c r="N1878" t="s">
        <v>21</v>
      </c>
      <c r="O1878" t="s">
        <v>29</v>
      </c>
      <c r="P1878" t="str">
        <f t="shared" si="178"/>
        <v>3</v>
      </c>
      <c r="Q1878" t="str">
        <f t="shared" si="179"/>
        <v>1000-1999</v>
      </c>
    </row>
    <row r="1879" spans="1:17">
      <c r="A1879">
        <v>1878</v>
      </c>
      <c r="B1879" s="17">
        <v>43064</v>
      </c>
      <c r="C1879" t="str">
        <f t="shared" si="174"/>
        <v>November</v>
      </c>
      <c r="D1879">
        <f t="shared" si="175"/>
        <v>2017</v>
      </c>
      <c r="E1879" t="s">
        <v>17</v>
      </c>
      <c r="F1879" t="s">
        <v>33</v>
      </c>
      <c r="G1879" t="s">
        <v>30</v>
      </c>
      <c r="H1879">
        <v>99</v>
      </c>
      <c r="I1879">
        <v>4</v>
      </c>
      <c r="J1879">
        <v>396</v>
      </c>
      <c r="K1879">
        <f t="shared" si="176"/>
        <v>396</v>
      </c>
      <c r="L1879" t="s">
        <v>20</v>
      </c>
      <c r="M1879">
        <f t="shared" si="177"/>
        <v>1</v>
      </c>
      <c r="N1879" t="s">
        <v>21</v>
      </c>
      <c r="O1879" t="s">
        <v>38</v>
      </c>
      <c r="P1879" t="str">
        <f t="shared" si="178"/>
        <v>5</v>
      </c>
      <c r="Q1879" t="str">
        <f t="shared" si="179"/>
        <v>&lt;1000</v>
      </c>
    </row>
    <row r="1880" spans="1:17">
      <c r="A1880">
        <v>1879</v>
      </c>
      <c r="B1880" s="17">
        <v>43064</v>
      </c>
      <c r="C1880" t="str">
        <f t="shared" si="174"/>
        <v>November</v>
      </c>
      <c r="D1880">
        <f t="shared" si="175"/>
        <v>2017</v>
      </c>
      <c r="E1880" t="s">
        <v>27</v>
      </c>
      <c r="F1880" t="s">
        <v>35</v>
      </c>
      <c r="G1880" t="s">
        <v>25</v>
      </c>
      <c r="H1880">
        <v>299</v>
      </c>
      <c r="I1880">
        <v>9</v>
      </c>
      <c r="J1880">
        <v>2691</v>
      </c>
      <c r="K1880">
        <f t="shared" si="176"/>
        <v>2691</v>
      </c>
      <c r="L1880" t="s">
        <v>31</v>
      </c>
      <c r="M1880">
        <f t="shared" si="177"/>
        <v>2</v>
      </c>
      <c r="N1880" t="s">
        <v>21</v>
      </c>
      <c r="O1880" t="s">
        <v>29</v>
      </c>
      <c r="P1880" t="str">
        <f t="shared" si="178"/>
        <v>3</v>
      </c>
      <c r="Q1880" t="str">
        <f t="shared" si="179"/>
        <v>2000-2999</v>
      </c>
    </row>
    <row r="1881" spans="1:17">
      <c r="A1881">
        <v>1880</v>
      </c>
      <c r="B1881" s="17">
        <v>43064</v>
      </c>
      <c r="C1881" t="str">
        <f t="shared" si="174"/>
        <v>November</v>
      </c>
      <c r="D1881">
        <f t="shared" si="175"/>
        <v>2017</v>
      </c>
      <c r="E1881" t="s">
        <v>23</v>
      </c>
      <c r="F1881" t="s">
        <v>40</v>
      </c>
      <c r="G1881" t="s">
        <v>37</v>
      </c>
      <c r="H1881">
        <v>399</v>
      </c>
      <c r="I1881">
        <v>9</v>
      </c>
      <c r="J1881">
        <v>3591</v>
      </c>
      <c r="K1881">
        <f t="shared" si="176"/>
        <v>3591</v>
      </c>
      <c r="L1881" t="s">
        <v>20</v>
      </c>
      <c r="M1881">
        <f t="shared" si="177"/>
        <v>1</v>
      </c>
      <c r="N1881" t="s">
        <v>21</v>
      </c>
      <c r="O1881" t="s">
        <v>26</v>
      </c>
      <c r="P1881" t="str">
        <f t="shared" si="178"/>
        <v>1</v>
      </c>
      <c r="Q1881" t="str">
        <f t="shared" si="179"/>
        <v>3000-3999</v>
      </c>
    </row>
    <row r="1882" spans="1:17">
      <c r="A1882">
        <v>1881</v>
      </c>
      <c r="B1882" s="17">
        <v>43064</v>
      </c>
      <c r="C1882" t="str">
        <f t="shared" si="174"/>
        <v>November</v>
      </c>
      <c r="D1882">
        <f t="shared" si="175"/>
        <v>2017</v>
      </c>
      <c r="E1882" t="s">
        <v>17</v>
      </c>
      <c r="F1882" t="s">
        <v>35</v>
      </c>
      <c r="G1882" t="s">
        <v>37</v>
      </c>
      <c r="H1882">
        <v>399</v>
      </c>
      <c r="I1882">
        <v>6</v>
      </c>
      <c r="J1882">
        <v>2394</v>
      </c>
      <c r="K1882">
        <f t="shared" si="176"/>
        <v>2394</v>
      </c>
      <c r="L1882" t="s">
        <v>20</v>
      </c>
      <c r="M1882">
        <f t="shared" si="177"/>
        <v>1</v>
      </c>
      <c r="N1882" t="s">
        <v>21</v>
      </c>
      <c r="O1882" t="s">
        <v>29</v>
      </c>
      <c r="P1882" t="str">
        <f t="shared" si="178"/>
        <v>3</v>
      </c>
      <c r="Q1882" t="str">
        <f t="shared" si="179"/>
        <v>2000-2999</v>
      </c>
    </row>
    <row r="1883" spans="1:17">
      <c r="A1883">
        <v>1882</v>
      </c>
      <c r="B1883" s="17">
        <v>43064</v>
      </c>
      <c r="C1883" t="str">
        <f t="shared" si="174"/>
        <v>November</v>
      </c>
      <c r="D1883">
        <f t="shared" si="175"/>
        <v>2017</v>
      </c>
      <c r="E1883" t="s">
        <v>23</v>
      </c>
      <c r="F1883" t="s">
        <v>18</v>
      </c>
      <c r="G1883" t="s">
        <v>25</v>
      </c>
      <c r="H1883">
        <v>299</v>
      </c>
      <c r="I1883">
        <v>8</v>
      </c>
      <c r="J1883">
        <v>2392</v>
      </c>
      <c r="K1883">
        <f t="shared" si="176"/>
        <v>2392</v>
      </c>
      <c r="L1883" t="s">
        <v>31</v>
      </c>
      <c r="M1883">
        <f t="shared" si="177"/>
        <v>2</v>
      </c>
      <c r="N1883" t="s">
        <v>21</v>
      </c>
      <c r="O1883" t="s">
        <v>36</v>
      </c>
      <c r="P1883" t="str">
        <f t="shared" si="178"/>
        <v>4</v>
      </c>
      <c r="Q1883" t="str">
        <f t="shared" si="179"/>
        <v>2000-2999</v>
      </c>
    </row>
    <row r="1884" spans="1:17">
      <c r="A1884">
        <v>1883</v>
      </c>
      <c r="B1884" s="17">
        <v>43064</v>
      </c>
      <c r="C1884" t="str">
        <f t="shared" si="174"/>
        <v>November</v>
      </c>
      <c r="D1884">
        <f t="shared" si="175"/>
        <v>2017</v>
      </c>
      <c r="E1884" t="s">
        <v>17</v>
      </c>
      <c r="F1884" t="s">
        <v>40</v>
      </c>
      <c r="G1884" t="s">
        <v>32</v>
      </c>
      <c r="H1884">
        <v>499</v>
      </c>
      <c r="I1884">
        <v>5</v>
      </c>
      <c r="J1884">
        <v>2495</v>
      </c>
      <c r="K1884">
        <f t="shared" si="176"/>
        <v>2495</v>
      </c>
      <c r="L1884" t="s">
        <v>20</v>
      </c>
      <c r="M1884">
        <f t="shared" si="177"/>
        <v>1</v>
      </c>
      <c r="N1884" t="s">
        <v>21</v>
      </c>
      <c r="O1884" t="s">
        <v>26</v>
      </c>
      <c r="P1884" t="str">
        <f t="shared" si="178"/>
        <v>1</v>
      </c>
      <c r="Q1884" t="str">
        <f t="shared" si="179"/>
        <v>2000-2999</v>
      </c>
    </row>
    <row r="1885" spans="1:17">
      <c r="A1885">
        <v>1884</v>
      </c>
      <c r="B1885" s="17">
        <v>43064</v>
      </c>
      <c r="C1885" t="str">
        <f t="shared" si="174"/>
        <v>November</v>
      </c>
      <c r="D1885">
        <f t="shared" si="175"/>
        <v>2017</v>
      </c>
      <c r="E1885" t="s">
        <v>23</v>
      </c>
      <c r="F1885" t="s">
        <v>39</v>
      </c>
      <c r="G1885" t="s">
        <v>37</v>
      </c>
      <c r="H1885">
        <v>399</v>
      </c>
      <c r="I1885">
        <v>2</v>
      </c>
      <c r="J1885">
        <v>798</v>
      </c>
      <c r="K1885">
        <f t="shared" si="176"/>
        <v>798</v>
      </c>
      <c r="L1885" t="s">
        <v>20</v>
      </c>
      <c r="M1885">
        <f t="shared" si="177"/>
        <v>1</v>
      </c>
      <c r="N1885" t="s">
        <v>21</v>
      </c>
      <c r="O1885" t="s">
        <v>22</v>
      </c>
      <c r="P1885" t="str">
        <f t="shared" si="178"/>
        <v>2</v>
      </c>
      <c r="Q1885" t="str">
        <f t="shared" si="179"/>
        <v>&lt;1000</v>
      </c>
    </row>
    <row r="1886" spans="1:17">
      <c r="A1886">
        <v>1885</v>
      </c>
      <c r="B1886" s="17">
        <v>43064</v>
      </c>
      <c r="C1886" t="str">
        <f t="shared" si="174"/>
        <v>November</v>
      </c>
      <c r="D1886">
        <f t="shared" si="175"/>
        <v>2017</v>
      </c>
      <c r="E1886" t="s">
        <v>23</v>
      </c>
      <c r="F1886" t="s">
        <v>18</v>
      </c>
      <c r="G1886" t="s">
        <v>32</v>
      </c>
      <c r="H1886">
        <v>499</v>
      </c>
      <c r="I1886">
        <v>8</v>
      </c>
      <c r="J1886">
        <v>3992</v>
      </c>
      <c r="K1886">
        <f t="shared" si="176"/>
        <v>3992</v>
      </c>
      <c r="L1886" t="s">
        <v>20</v>
      </c>
      <c r="M1886">
        <f t="shared" si="177"/>
        <v>1</v>
      </c>
      <c r="N1886" t="s">
        <v>21</v>
      </c>
      <c r="O1886" t="s">
        <v>29</v>
      </c>
      <c r="P1886" t="str">
        <f t="shared" si="178"/>
        <v>3</v>
      </c>
      <c r="Q1886" t="str">
        <f t="shared" si="179"/>
        <v>3000-3999</v>
      </c>
    </row>
    <row r="1887" spans="1:17">
      <c r="A1887">
        <v>1886</v>
      </c>
      <c r="B1887" s="17">
        <v>43064</v>
      </c>
      <c r="C1887" t="str">
        <f t="shared" si="174"/>
        <v>November</v>
      </c>
      <c r="D1887">
        <f t="shared" si="175"/>
        <v>2017</v>
      </c>
      <c r="E1887" t="s">
        <v>17</v>
      </c>
      <c r="F1887" t="s">
        <v>40</v>
      </c>
      <c r="G1887" t="s">
        <v>19</v>
      </c>
      <c r="H1887">
        <v>199</v>
      </c>
      <c r="I1887">
        <v>5</v>
      </c>
      <c r="J1887">
        <v>995</v>
      </c>
      <c r="K1887">
        <f t="shared" si="176"/>
        <v>995</v>
      </c>
      <c r="L1887" t="s">
        <v>20</v>
      </c>
      <c r="M1887">
        <f t="shared" si="177"/>
        <v>1</v>
      </c>
      <c r="N1887" t="s">
        <v>21</v>
      </c>
      <c r="O1887" t="s">
        <v>26</v>
      </c>
      <c r="P1887" t="str">
        <f t="shared" si="178"/>
        <v>1</v>
      </c>
      <c r="Q1887" t="str">
        <f t="shared" si="179"/>
        <v>&lt;1000</v>
      </c>
    </row>
    <row r="1888" spans="1:17">
      <c r="A1888">
        <v>1887</v>
      </c>
      <c r="B1888" s="17">
        <v>43064</v>
      </c>
      <c r="C1888" t="str">
        <f t="shared" si="174"/>
        <v>November</v>
      </c>
      <c r="D1888">
        <f t="shared" si="175"/>
        <v>2017</v>
      </c>
      <c r="E1888" t="s">
        <v>23</v>
      </c>
      <c r="F1888" t="s">
        <v>39</v>
      </c>
      <c r="G1888" t="s">
        <v>30</v>
      </c>
      <c r="H1888">
        <v>99</v>
      </c>
      <c r="I1888">
        <v>10</v>
      </c>
      <c r="J1888">
        <v>990</v>
      </c>
      <c r="K1888">
        <f t="shared" si="176"/>
        <v>990</v>
      </c>
      <c r="L1888" t="s">
        <v>20</v>
      </c>
      <c r="M1888">
        <f t="shared" si="177"/>
        <v>1</v>
      </c>
      <c r="N1888" t="s">
        <v>21</v>
      </c>
      <c r="O1888" t="s">
        <v>22</v>
      </c>
      <c r="P1888" t="str">
        <f t="shared" si="178"/>
        <v>2</v>
      </c>
      <c r="Q1888" t="str">
        <f t="shared" si="179"/>
        <v>&lt;1000</v>
      </c>
    </row>
    <row r="1889" spans="1:17">
      <c r="A1889">
        <v>1888</v>
      </c>
      <c r="B1889" s="17">
        <v>43064</v>
      </c>
      <c r="C1889" t="str">
        <f t="shared" si="174"/>
        <v>November</v>
      </c>
      <c r="D1889">
        <f t="shared" si="175"/>
        <v>2017</v>
      </c>
      <c r="E1889" t="s">
        <v>17</v>
      </c>
      <c r="F1889" t="s">
        <v>18</v>
      </c>
      <c r="G1889" t="s">
        <v>25</v>
      </c>
      <c r="H1889">
        <v>299</v>
      </c>
      <c r="I1889">
        <v>3</v>
      </c>
      <c r="J1889">
        <v>897</v>
      </c>
      <c r="K1889">
        <f t="shared" si="176"/>
        <v>897</v>
      </c>
      <c r="L1889" t="s">
        <v>31</v>
      </c>
      <c r="M1889">
        <f t="shared" si="177"/>
        <v>2</v>
      </c>
      <c r="N1889" t="s">
        <v>21</v>
      </c>
      <c r="O1889" t="s">
        <v>36</v>
      </c>
      <c r="P1889" t="str">
        <f t="shared" si="178"/>
        <v>4</v>
      </c>
      <c r="Q1889" t="str">
        <f t="shared" si="179"/>
        <v>&lt;1000</v>
      </c>
    </row>
    <row r="1890" spans="1:17">
      <c r="A1890">
        <v>1889</v>
      </c>
      <c r="B1890" s="17">
        <v>43064</v>
      </c>
      <c r="C1890" t="str">
        <f t="shared" si="174"/>
        <v>November</v>
      </c>
      <c r="D1890">
        <f t="shared" si="175"/>
        <v>2017</v>
      </c>
      <c r="E1890" t="s">
        <v>27</v>
      </c>
      <c r="F1890" t="s">
        <v>39</v>
      </c>
      <c r="G1890" t="s">
        <v>19</v>
      </c>
      <c r="H1890">
        <v>199</v>
      </c>
      <c r="I1890">
        <v>9</v>
      </c>
      <c r="J1890">
        <v>1791</v>
      </c>
      <c r="K1890">
        <f t="shared" si="176"/>
        <v>1791</v>
      </c>
      <c r="L1890" t="s">
        <v>20</v>
      </c>
      <c r="M1890">
        <f t="shared" si="177"/>
        <v>1</v>
      </c>
      <c r="N1890" t="s">
        <v>21</v>
      </c>
      <c r="O1890" t="s">
        <v>36</v>
      </c>
      <c r="P1890" t="str">
        <f t="shared" si="178"/>
        <v>4</v>
      </c>
      <c r="Q1890" t="str">
        <f t="shared" si="179"/>
        <v>1000-1999</v>
      </c>
    </row>
    <row r="1891" spans="1:17">
      <c r="A1891">
        <v>1890</v>
      </c>
      <c r="B1891" s="17">
        <v>43064</v>
      </c>
      <c r="C1891" t="str">
        <f t="shared" si="174"/>
        <v>November</v>
      </c>
      <c r="D1891">
        <f t="shared" si="175"/>
        <v>2017</v>
      </c>
      <c r="E1891" t="s">
        <v>27</v>
      </c>
      <c r="F1891" t="s">
        <v>35</v>
      </c>
      <c r="G1891" t="s">
        <v>37</v>
      </c>
      <c r="H1891">
        <v>399</v>
      </c>
      <c r="I1891">
        <v>5</v>
      </c>
      <c r="J1891">
        <v>1995</v>
      </c>
      <c r="K1891">
        <f t="shared" si="176"/>
        <v>1995</v>
      </c>
      <c r="L1891" t="s">
        <v>31</v>
      </c>
      <c r="M1891">
        <f t="shared" si="177"/>
        <v>2</v>
      </c>
      <c r="N1891" t="s">
        <v>21</v>
      </c>
      <c r="O1891" t="s">
        <v>26</v>
      </c>
      <c r="P1891" t="str">
        <f t="shared" si="178"/>
        <v>1</v>
      </c>
      <c r="Q1891" t="str">
        <f t="shared" si="179"/>
        <v>1000-1999</v>
      </c>
    </row>
    <row r="1892" spans="1:17">
      <c r="A1892">
        <v>1891</v>
      </c>
      <c r="B1892" s="17">
        <v>43064</v>
      </c>
      <c r="C1892" t="str">
        <f t="shared" si="174"/>
        <v>November</v>
      </c>
      <c r="D1892">
        <f t="shared" si="175"/>
        <v>2017</v>
      </c>
      <c r="E1892" t="s">
        <v>27</v>
      </c>
      <c r="F1892" t="s">
        <v>28</v>
      </c>
      <c r="G1892" t="s">
        <v>19</v>
      </c>
      <c r="H1892">
        <v>199</v>
      </c>
      <c r="I1892">
        <v>4</v>
      </c>
      <c r="J1892">
        <v>796</v>
      </c>
      <c r="K1892">
        <f t="shared" si="176"/>
        <v>796</v>
      </c>
      <c r="L1892" t="s">
        <v>20</v>
      </c>
      <c r="M1892">
        <f t="shared" si="177"/>
        <v>1</v>
      </c>
      <c r="N1892" t="s">
        <v>21</v>
      </c>
      <c r="O1892" t="s">
        <v>22</v>
      </c>
      <c r="P1892" t="str">
        <f t="shared" si="178"/>
        <v>2</v>
      </c>
      <c r="Q1892" t="str">
        <f t="shared" si="179"/>
        <v>&lt;1000</v>
      </c>
    </row>
    <row r="1893" spans="1:17">
      <c r="A1893">
        <v>1892</v>
      </c>
      <c r="B1893" s="17">
        <v>43064</v>
      </c>
      <c r="C1893" t="str">
        <f t="shared" si="174"/>
        <v>November</v>
      </c>
      <c r="D1893">
        <f t="shared" si="175"/>
        <v>2017</v>
      </c>
      <c r="E1893" t="s">
        <v>27</v>
      </c>
      <c r="F1893" t="s">
        <v>24</v>
      </c>
      <c r="G1893" t="s">
        <v>25</v>
      </c>
      <c r="H1893">
        <v>299</v>
      </c>
      <c r="I1893">
        <v>2</v>
      </c>
      <c r="J1893">
        <v>598</v>
      </c>
      <c r="K1893">
        <f t="shared" si="176"/>
        <v>598</v>
      </c>
      <c r="L1893" t="s">
        <v>20</v>
      </c>
      <c r="M1893">
        <f t="shared" si="177"/>
        <v>1</v>
      </c>
      <c r="N1893" t="s">
        <v>34</v>
      </c>
      <c r="O1893" t="s">
        <v>29</v>
      </c>
      <c r="P1893" t="str">
        <f t="shared" si="178"/>
        <v>3</v>
      </c>
      <c r="Q1893" t="str">
        <f t="shared" si="179"/>
        <v>&lt;1000</v>
      </c>
    </row>
    <row r="1894" spans="1:17">
      <c r="A1894">
        <v>1893</v>
      </c>
      <c r="B1894" s="17">
        <v>43064</v>
      </c>
      <c r="C1894" t="str">
        <f t="shared" si="174"/>
        <v>November</v>
      </c>
      <c r="D1894">
        <f t="shared" si="175"/>
        <v>2017</v>
      </c>
      <c r="E1894" t="s">
        <v>23</v>
      </c>
      <c r="F1894" t="s">
        <v>33</v>
      </c>
      <c r="G1894" t="s">
        <v>30</v>
      </c>
      <c r="H1894">
        <v>99</v>
      </c>
      <c r="I1894">
        <v>9</v>
      </c>
      <c r="J1894">
        <v>891</v>
      </c>
      <c r="K1894">
        <f t="shared" si="176"/>
        <v>891</v>
      </c>
      <c r="L1894" t="s">
        <v>31</v>
      </c>
      <c r="M1894">
        <f t="shared" si="177"/>
        <v>2</v>
      </c>
      <c r="N1894" t="s">
        <v>21</v>
      </c>
      <c r="O1894" t="s">
        <v>38</v>
      </c>
      <c r="P1894" t="str">
        <f t="shared" si="178"/>
        <v>5</v>
      </c>
      <c r="Q1894" t="str">
        <f t="shared" si="179"/>
        <v>&lt;1000</v>
      </c>
    </row>
    <row r="1895" spans="1:17">
      <c r="A1895">
        <v>1894</v>
      </c>
      <c r="B1895" s="17">
        <v>43064</v>
      </c>
      <c r="C1895" t="str">
        <f t="shared" si="174"/>
        <v>November</v>
      </c>
      <c r="D1895">
        <f t="shared" si="175"/>
        <v>2017</v>
      </c>
      <c r="E1895" t="s">
        <v>27</v>
      </c>
      <c r="F1895" t="s">
        <v>40</v>
      </c>
      <c r="G1895" t="s">
        <v>30</v>
      </c>
      <c r="H1895">
        <v>99</v>
      </c>
      <c r="I1895">
        <v>7</v>
      </c>
      <c r="J1895">
        <v>693</v>
      </c>
      <c r="K1895">
        <f t="shared" si="176"/>
        <v>693</v>
      </c>
      <c r="L1895" t="s">
        <v>20</v>
      </c>
      <c r="M1895">
        <f t="shared" si="177"/>
        <v>1</v>
      </c>
      <c r="N1895" t="s">
        <v>21</v>
      </c>
      <c r="O1895" t="s">
        <v>29</v>
      </c>
      <c r="P1895" t="str">
        <f t="shared" si="178"/>
        <v>3</v>
      </c>
      <c r="Q1895" t="str">
        <f t="shared" si="179"/>
        <v>&lt;1000</v>
      </c>
    </row>
    <row r="1896" spans="1:17">
      <c r="A1896">
        <v>1895</v>
      </c>
      <c r="B1896" s="17">
        <v>43064</v>
      </c>
      <c r="C1896" t="str">
        <f t="shared" si="174"/>
        <v>November</v>
      </c>
      <c r="D1896">
        <f t="shared" si="175"/>
        <v>2017</v>
      </c>
      <c r="E1896" t="s">
        <v>27</v>
      </c>
      <c r="F1896" t="s">
        <v>18</v>
      </c>
      <c r="G1896" t="s">
        <v>19</v>
      </c>
      <c r="H1896">
        <v>199</v>
      </c>
      <c r="I1896">
        <v>6</v>
      </c>
      <c r="J1896">
        <v>1194</v>
      </c>
      <c r="K1896">
        <f t="shared" si="176"/>
        <v>1194</v>
      </c>
      <c r="L1896" t="s">
        <v>20</v>
      </c>
      <c r="M1896">
        <f t="shared" si="177"/>
        <v>1</v>
      </c>
      <c r="N1896" t="s">
        <v>34</v>
      </c>
      <c r="O1896" t="s">
        <v>26</v>
      </c>
      <c r="P1896" t="str">
        <f t="shared" si="178"/>
        <v>1</v>
      </c>
      <c r="Q1896" t="str">
        <f t="shared" si="179"/>
        <v>1000-1999</v>
      </c>
    </row>
    <row r="1897" spans="1:17">
      <c r="A1897">
        <v>1896</v>
      </c>
      <c r="B1897" s="17">
        <v>43064</v>
      </c>
      <c r="C1897" t="str">
        <f t="shared" si="174"/>
        <v>November</v>
      </c>
      <c r="D1897">
        <f t="shared" si="175"/>
        <v>2017</v>
      </c>
      <c r="E1897" t="s">
        <v>27</v>
      </c>
      <c r="F1897" t="s">
        <v>39</v>
      </c>
      <c r="G1897" t="s">
        <v>32</v>
      </c>
      <c r="H1897">
        <v>499</v>
      </c>
      <c r="I1897">
        <v>7</v>
      </c>
      <c r="J1897">
        <v>3493</v>
      </c>
      <c r="K1897">
        <f t="shared" si="176"/>
        <v>3493</v>
      </c>
      <c r="L1897" t="s">
        <v>20</v>
      </c>
      <c r="M1897">
        <f t="shared" si="177"/>
        <v>1</v>
      </c>
      <c r="N1897" t="s">
        <v>21</v>
      </c>
      <c r="O1897" t="s">
        <v>26</v>
      </c>
      <c r="P1897" t="str">
        <f t="shared" si="178"/>
        <v>1</v>
      </c>
      <c r="Q1897" t="str">
        <f t="shared" si="179"/>
        <v>3000-3999</v>
      </c>
    </row>
    <row r="1898" spans="1:17">
      <c r="A1898">
        <v>1897</v>
      </c>
      <c r="B1898" s="17">
        <v>43064</v>
      </c>
      <c r="C1898" t="str">
        <f t="shared" si="174"/>
        <v>November</v>
      </c>
      <c r="D1898">
        <f t="shared" si="175"/>
        <v>2017</v>
      </c>
      <c r="E1898" t="s">
        <v>17</v>
      </c>
      <c r="F1898" t="s">
        <v>40</v>
      </c>
      <c r="G1898" t="s">
        <v>19</v>
      </c>
      <c r="H1898">
        <v>199</v>
      </c>
      <c r="I1898">
        <v>5</v>
      </c>
      <c r="J1898">
        <v>995</v>
      </c>
      <c r="K1898">
        <f t="shared" si="176"/>
        <v>995</v>
      </c>
      <c r="L1898" t="s">
        <v>20</v>
      </c>
      <c r="M1898">
        <f t="shared" si="177"/>
        <v>1</v>
      </c>
      <c r="N1898" t="s">
        <v>34</v>
      </c>
      <c r="O1898" t="s">
        <v>29</v>
      </c>
      <c r="P1898" t="str">
        <f t="shared" si="178"/>
        <v>3</v>
      </c>
      <c r="Q1898" t="str">
        <f t="shared" si="179"/>
        <v>&lt;1000</v>
      </c>
    </row>
    <row r="1899" spans="1:17">
      <c r="A1899">
        <v>1898</v>
      </c>
      <c r="B1899" s="17">
        <v>43065</v>
      </c>
      <c r="C1899" t="str">
        <f t="shared" si="174"/>
        <v>November</v>
      </c>
      <c r="D1899">
        <f t="shared" si="175"/>
        <v>2017</v>
      </c>
      <c r="E1899" t="s">
        <v>27</v>
      </c>
      <c r="F1899" t="s">
        <v>35</v>
      </c>
      <c r="G1899" t="s">
        <v>25</v>
      </c>
      <c r="H1899">
        <v>299</v>
      </c>
      <c r="I1899">
        <v>10</v>
      </c>
      <c r="J1899">
        <v>2990</v>
      </c>
      <c r="K1899">
        <f t="shared" si="176"/>
        <v>2990</v>
      </c>
      <c r="L1899" t="s">
        <v>20</v>
      </c>
      <c r="M1899">
        <f t="shared" si="177"/>
        <v>1</v>
      </c>
      <c r="N1899" t="s">
        <v>21</v>
      </c>
      <c r="O1899" t="s">
        <v>29</v>
      </c>
      <c r="P1899" t="str">
        <f t="shared" si="178"/>
        <v>3</v>
      </c>
      <c r="Q1899" t="str">
        <f t="shared" si="179"/>
        <v>2000-2999</v>
      </c>
    </row>
    <row r="1900" spans="1:17">
      <c r="A1900">
        <v>1899</v>
      </c>
      <c r="B1900" s="17">
        <v>43065</v>
      </c>
      <c r="C1900" t="str">
        <f t="shared" si="174"/>
        <v>November</v>
      </c>
      <c r="D1900">
        <f t="shared" si="175"/>
        <v>2017</v>
      </c>
      <c r="E1900" t="s">
        <v>17</v>
      </c>
      <c r="F1900" t="s">
        <v>33</v>
      </c>
      <c r="G1900" t="s">
        <v>19</v>
      </c>
      <c r="H1900">
        <v>199</v>
      </c>
      <c r="I1900">
        <v>5</v>
      </c>
      <c r="J1900">
        <v>995</v>
      </c>
      <c r="K1900">
        <f t="shared" si="176"/>
        <v>995</v>
      </c>
      <c r="L1900" t="s">
        <v>20</v>
      </c>
      <c r="M1900">
        <f t="shared" si="177"/>
        <v>1</v>
      </c>
      <c r="N1900" t="s">
        <v>21</v>
      </c>
      <c r="O1900" t="s">
        <v>36</v>
      </c>
      <c r="P1900" t="str">
        <f t="shared" si="178"/>
        <v>4</v>
      </c>
      <c r="Q1900" t="str">
        <f t="shared" si="179"/>
        <v>&lt;1000</v>
      </c>
    </row>
    <row r="1901" spans="1:17">
      <c r="A1901">
        <v>1900</v>
      </c>
      <c r="B1901" s="17">
        <v>43066</v>
      </c>
      <c r="C1901" t="str">
        <f t="shared" si="174"/>
        <v>November</v>
      </c>
      <c r="D1901">
        <f t="shared" si="175"/>
        <v>2017</v>
      </c>
      <c r="E1901" t="s">
        <v>27</v>
      </c>
      <c r="F1901" t="s">
        <v>33</v>
      </c>
      <c r="G1901" t="s">
        <v>32</v>
      </c>
      <c r="H1901">
        <v>499</v>
      </c>
      <c r="I1901">
        <v>8</v>
      </c>
      <c r="J1901">
        <v>3992</v>
      </c>
      <c r="K1901">
        <f t="shared" si="176"/>
        <v>3992</v>
      </c>
      <c r="L1901" t="s">
        <v>20</v>
      </c>
      <c r="M1901">
        <f t="shared" si="177"/>
        <v>1</v>
      </c>
      <c r="N1901" t="s">
        <v>21</v>
      </c>
      <c r="O1901" t="s">
        <v>29</v>
      </c>
      <c r="P1901" t="str">
        <f t="shared" si="178"/>
        <v>3</v>
      </c>
      <c r="Q1901" t="str">
        <f t="shared" si="179"/>
        <v>3000-3999</v>
      </c>
    </row>
    <row r="1902" spans="1:17">
      <c r="A1902">
        <v>1901</v>
      </c>
      <c r="B1902" s="17">
        <v>43067</v>
      </c>
      <c r="C1902" t="str">
        <f t="shared" si="174"/>
        <v>November</v>
      </c>
      <c r="D1902">
        <f t="shared" si="175"/>
        <v>2017</v>
      </c>
      <c r="E1902" t="s">
        <v>27</v>
      </c>
      <c r="F1902" t="s">
        <v>18</v>
      </c>
      <c r="G1902" t="s">
        <v>32</v>
      </c>
      <c r="H1902">
        <v>499</v>
      </c>
      <c r="I1902">
        <v>9</v>
      </c>
      <c r="J1902">
        <v>4491</v>
      </c>
      <c r="K1902">
        <f t="shared" si="176"/>
        <v>4491</v>
      </c>
      <c r="L1902" t="s">
        <v>20</v>
      </c>
      <c r="M1902">
        <f t="shared" si="177"/>
        <v>1</v>
      </c>
      <c r="N1902" t="s">
        <v>21</v>
      </c>
      <c r="O1902" t="s">
        <v>29</v>
      </c>
      <c r="P1902" t="str">
        <f t="shared" si="178"/>
        <v>3</v>
      </c>
      <c r="Q1902" t="str">
        <f t="shared" si="179"/>
        <v>&gt;4000</v>
      </c>
    </row>
    <row r="1903" spans="1:17">
      <c r="A1903">
        <v>1902</v>
      </c>
      <c r="B1903" s="17">
        <v>43067</v>
      </c>
      <c r="C1903" t="str">
        <f t="shared" si="174"/>
        <v>November</v>
      </c>
      <c r="D1903">
        <f t="shared" si="175"/>
        <v>2017</v>
      </c>
      <c r="E1903" t="s">
        <v>17</v>
      </c>
      <c r="F1903" t="s">
        <v>40</v>
      </c>
      <c r="G1903" t="s">
        <v>25</v>
      </c>
      <c r="H1903">
        <v>299</v>
      </c>
      <c r="I1903">
        <v>3</v>
      </c>
      <c r="J1903">
        <v>897</v>
      </c>
      <c r="K1903">
        <f t="shared" si="176"/>
        <v>897</v>
      </c>
      <c r="L1903" t="s">
        <v>20</v>
      </c>
      <c r="M1903">
        <f t="shared" si="177"/>
        <v>1</v>
      </c>
      <c r="N1903" t="s">
        <v>21</v>
      </c>
      <c r="O1903" t="s">
        <v>22</v>
      </c>
      <c r="P1903" t="str">
        <f t="shared" si="178"/>
        <v>2</v>
      </c>
      <c r="Q1903" t="str">
        <f t="shared" si="179"/>
        <v>&lt;1000</v>
      </c>
    </row>
    <row r="1904" spans="1:17">
      <c r="A1904">
        <v>1903</v>
      </c>
      <c r="B1904" s="17">
        <v>43067</v>
      </c>
      <c r="C1904" t="str">
        <f t="shared" si="174"/>
        <v>November</v>
      </c>
      <c r="D1904">
        <f t="shared" si="175"/>
        <v>2017</v>
      </c>
      <c r="E1904" t="s">
        <v>23</v>
      </c>
      <c r="F1904" t="s">
        <v>40</v>
      </c>
      <c r="G1904" t="s">
        <v>25</v>
      </c>
      <c r="H1904">
        <v>299</v>
      </c>
      <c r="I1904">
        <v>10</v>
      </c>
      <c r="J1904">
        <v>2990</v>
      </c>
      <c r="K1904">
        <f t="shared" si="176"/>
        <v>2990</v>
      </c>
      <c r="L1904" t="s">
        <v>31</v>
      </c>
      <c r="M1904">
        <f t="shared" si="177"/>
        <v>2</v>
      </c>
      <c r="N1904" t="s">
        <v>34</v>
      </c>
      <c r="O1904" t="s">
        <v>26</v>
      </c>
      <c r="P1904" t="str">
        <f t="shared" si="178"/>
        <v>1</v>
      </c>
      <c r="Q1904" t="str">
        <f t="shared" si="179"/>
        <v>2000-2999</v>
      </c>
    </row>
    <row r="1905" spans="1:17">
      <c r="A1905">
        <v>1904</v>
      </c>
      <c r="B1905" s="17">
        <v>43067</v>
      </c>
      <c r="C1905" t="str">
        <f t="shared" si="174"/>
        <v>November</v>
      </c>
      <c r="D1905">
        <f t="shared" si="175"/>
        <v>2017</v>
      </c>
      <c r="E1905" t="s">
        <v>17</v>
      </c>
      <c r="F1905" t="s">
        <v>39</v>
      </c>
      <c r="G1905" t="s">
        <v>37</v>
      </c>
      <c r="H1905">
        <v>399</v>
      </c>
      <c r="I1905">
        <v>3</v>
      </c>
      <c r="J1905">
        <v>1197</v>
      </c>
      <c r="K1905">
        <f t="shared" si="176"/>
        <v>1197</v>
      </c>
      <c r="L1905" t="s">
        <v>31</v>
      </c>
      <c r="M1905">
        <f t="shared" si="177"/>
        <v>2</v>
      </c>
      <c r="N1905" t="s">
        <v>34</v>
      </c>
      <c r="O1905" t="s">
        <v>29</v>
      </c>
      <c r="P1905" t="str">
        <f t="shared" si="178"/>
        <v>3</v>
      </c>
      <c r="Q1905" t="str">
        <f t="shared" si="179"/>
        <v>1000-1999</v>
      </c>
    </row>
    <row r="1906" spans="1:17">
      <c r="A1906">
        <v>1905</v>
      </c>
      <c r="B1906" s="17">
        <v>43067</v>
      </c>
      <c r="C1906" t="str">
        <f t="shared" si="174"/>
        <v>November</v>
      </c>
      <c r="D1906">
        <f t="shared" si="175"/>
        <v>2017</v>
      </c>
      <c r="E1906" t="s">
        <v>27</v>
      </c>
      <c r="F1906" t="s">
        <v>18</v>
      </c>
      <c r="G1906" t="s">
        <v>32</v>
      </c>
      <c r="H1906">
        <v>499</v>
      </c>
      <c r="I1906">
        <v>8</v>
      </c>
      <c r="J1906">
        <v>3992</v>
      </c>
      <c r="K1906">
        <f t="shared" si="176"/>
        <v>3992</v>
      </c>
      <c r="L1906" t="s">
        <v>31</v>
      </c>
      <c r="M1906">
        <f t="shared" si="177"/>
        <v>2</v>
      </c>
      <c r="N1906" t="s">
        <v>34</v>
      </c>
      <c r="O1906" t="s">
        <v>26</v>
      </c>
      <c r="P1906" t="str">
        <f t="shared" si="178"/>
        <v>1</v>
      </c>
      <c r="Q1906" t="str">
        <f t="shared" si="179"/>
        <v>3000-3999</v>
      </c>
    </row>
    <row r="1907" spans="1:17">
      <c r="A1907">
        <v>1906</v>
      </c>
      <c r="B1907" s="17">
        <v>43067</v>
      </c>
      <c r="C1907" t="str">
        <f t="shared" si="174"/>
        <v>November</v>
      </c>
      <c r="D1907">
        <f t="shared" si="175"/>
        <v>2017</v>
      </c>
      <c r="E1907" t="s">
        <v>17</v>
      </c>
      <c r="F1907" t="s">
        <v>18</v>
      </c>
      <c r="G1907" t="s">
        <v>25</v>
      </c>
      <c r="H1907">
        <v>299</v>
      </c>
      <c r="I1907">
        <v>5</v>
      </c>
      <c r="J1907">
        <v>1495</v>
      </c>
      <c r="K1907">
        <f t="shared" si="176"/>
        <v>1495</v>
      </c>
      <c r="L1907" t="s">
        <v>20</v>
      </c>
      <c r="M1907">
        <f t="shared" si="177"/>
        <v>1</v>
      </c>
      <c r="N1907" t="s">
        <v>21</v>
      </c>
      <c r="O1907" t="s">
        <v>22</v>
      </c>
      <c r="P1907" t="str">
        <f t="shared" si="178"/>
        <v>2</v>
      </c>
      <c r="Q1907" t="str">
        <f t="shared" si="179"/>
        <v>1000-1999</v>
      </c>
    </row>
    <row r="1908" spans="1:17">
      <c r="A1908">
        <v>1907</v>
      </c>
      <c r="B1908" s="17">
        <v>43067</v>
      </c>
      <c r="C1908" t="str">
        <f t="shared" si="174"/>
        <v>November</v>
      </c>
      <c r="D1908">
        <f t="shared" si="175"/>
        <v>2017</v>
      </c>
      <c r="E1908" t="s">
        <v>27</v>
      </c>
      <c r="F1908" t="s">
        <v>39</v>
      </c>
      <c r="G1908" t="s">
        <v>32</v>
      </c>
      <c r="H1908">
        <v>499</v>
      </c>
      <c r="I1908">
        <v>1</v>
      </c>
      <c r="J1908">
        <v>499</v>
      </c>
      <c r="K1908">
        <f t="shared" si="176"/>
        <v>499</v>
      </c>
      <c r="L1908" t="s">
        <v>20</v>
      </c>
      <c r="M1908">
        <f t="shared" si="177"/>
        <v>1</v>
      </c>
      <c r="N1908" t="s">
        <v>21</v>
      </c>
      <c r="O1908" t="s">
        <v>29</v>
      </c>
      <c r="P1908" t="str">
        <f t="shared" si="178"/>
        <v>3</v>
      </c>
      <c r="Q1908" t="str">
        <f t="shared" si="179"/>
        <v>&lt;1000</v>
      </c>
    </row>
    <row r="1909" spans="1:17">
      <c r="A1909">
        <v>1908</v>
      </c>
      <c r="B1909" s="17">
        <v>43068</v>
      </c>
      <c r="C1909" t="str">
        <f t="shared" si="174"/>
        <v>November</v>
      </c>
      <c r="D1909">
        <f t="shared" si="175"/>
        <v>2017</v>
      </c>
      <c r="E1909" t="s">
        <v>27</v>
      </c>
      <c r="F1909" t="s">
        <v>39</v>
      </c>
      <c r="G1909" t="s">
        <v>32</v>
      </c>
      <c r="H1909">
        <v>499</v>
      </c>
      <c r="I1909">
        <v>1</v>
      </c>
      <c r="J1909">
        <v>499</v>
      </c>
      <c r="K1909">
        <f t="shared" si="176"/>
        <v>499</v>
      </c>
      <c r="L1909" t="s">
        <v>20</v>
      </c>
      <c r="M1909">
        <f t="shared" si="177"/>
        <v>1</v>
      </c>
      <c r="N1909" t="s">
        <v>21</v>
      </c>
      <c r="O1909" t="s">
        <v>22</v>
      </c>
      <c r="P1909" t="str">
        <f t="shared" si="178"/>
        <v>2</v>
      </c>
      <c r="Q1909" t="str">
        <f t="shared" si="179"/>
        <v>&lt;1000</v>
      </c>
    </row>
    <row r="1910" spans="1:17">
      <c r="A1910">
        <v>1909</v>
      </c>
      <c r="B1910" s="17">
        <v>43068</v>
      </c>
      <c r="C1910" t="str">
        <f t="shared" si="174"/>
        <v>November</v>
      </c>
      <c r="D1910">
        <f t="shared" si="175"/>
        <v>2017</v>
      </c>
      <c r="E1910" t="s">
        <v>23</v>
      </c>
      <c r="F1910" t="s">
        <v>35</v>
      </c>
      <c r="G1910" t="s">
        <v>25</v>
      </c>
      <c r="H1910">
        <v>299</v>
      </c>
      <c r="I1910">
        <v>1</v>
      </c>
      <c r="J1910">
        <v>299</v>
      </c>
      <c r="K1910">
        <f t="shared" si="176"/>
        <v>299</v>
      </c>
      <c r="L1910" t="s">
        <v>20</v>
      </c>
      <c r="M1910">
        <f t="shared" si="177"/>
        <v>1</v>
      </c>
      <c r="N1910" t="s">
        <v>21</v>
      </c>
      <c r="O1910" t="s">
        <v>22</v>
      </c>
      <c r="P1910" t="str">
        <f t="shared" si="178"/>
        <v>2</v>
      </c>
      <c r="Q1910" t="str">
        <f t="shared" si="179"/>
        <v>&lt;1000</v>
      </c>
    </row>
    <row r="1911" spans="1:17">
      <c r="A1911">
        <v>1910</v>
      </c>
      <c r="B1911" s="17">
        <v>43068</v>
      </c>
      <c r="C1911" t="str">
        <f t="shared" si="174"/>
        <v>November</v>
      </c>
      <c r="D1911">
        <f t="shared" si="175"/>
        <v>2017</v>
      </c>
      <c r="E1911" t="s">
        <v>17</v>
      </c>
      <c r="F1911" t="s">
        <v>24</v>
      </c>
      <c r="G1911" t="s">
        <v>30</v>
      </c>
      <c r="H1911">
        <v>99</v>
      </c>
      <c r="I1911">
        <v>5</v>
      </c>
      <c r="J1911">
        <v>495</v>
      </c>
      <c r="K1911">
        <f t="shared" si="176"/>
        <v>495</v>
      </c>
      <c r="L1911" t="s">
        <v>20</v>
      </c>
      <c r="M1911">
        <f t="shared" si="177"/>
        <v>1</v>
      </c>
      <c r="N1911" t="s">
        <v>21</v>
      </c>
      <c r="O1911" t="s">
        <v>29</v>
      </c>
      <c r="P1911" t="str">
        <f t="shared" si="178"/>
        <v>3</v>
      </c>
      <c r="Q1911" t="str">
        <f t="shared" si="179"/>
        <v>&lt;1000</v>
      </c>
    </row>
    <row r="1912" spans="1:17">
      <c r="A1912">
        <v>1911</v>
      </c>
      <c r="B1912" s="17">
        <v>43069</v>
      </c>
      <c r="C1912" t="str">
        <f t="shared" si="174"/>
        <v>November</v>
      </c>
      <c r="D1912">
        <f t="shared" si="175"/>
        <v>2017</v>
      </c>
      <c r="E1912" t="s">
        <v>17</v>
      </c>
      <c r="F1912" t="s">
        <v>35</v>
      </c>
      <c r="G1912" t="s">
        <v>37</v>
      </c>
      <c r="H1912">
        <v>399</v>
      </c>
      <c r="I1912">
        <v>5</v>
      </c>
      <c r="J1912">
        <v>1995</v>
      </c>
      <c r="K1912">
        <f t="shared" si="176"/>
        <v>1995</v>
      </c>
      <c r="L1912" t="s">
        <v>20</v>
      </c>
      <c r="M1912">
        <f t="shared" si="177"/>
        <v>1</v>
      </c>
      <c r="N1912" t="s">
        <v>21</v>
      </c>
      <c r="O1912" t="s">
        <v>38</v>
      </c>
      <c r="P1912" t="str">
        <f t="shared" si="178"/>
        <v>5</v>
      </c>
      <c r="Q1912" t="str">
        <f t="shared" si="179"/>
        <v>1000-1999</v>
      </c>
    </row>
    <row r="1913" spans="1:17">
      <c r="A1913">
        <v>1912</v>
      </c>
      <c r="B1913" s="17">
        <v>43070</v>
      </c>
      <c r="C1913" t="str">
        <f t="shared" si="174"/>
        <v>December</v>
      </c>
      <c r="D1913">
        <f t="shared" si="175"/>
        <v>2017</v>
      </c>
      <c r="E1913" t="s">
        <v>23</v>
      </c>
      <c r="F1913" t="s">
        <v>24</v>
      </c>
      <c r="G1913" t="s">
        <v>32</v>
      </c>
      <c r="H1913">
        <v>499</v>
      </c>
      <c r="I1913">
        <v>3</v>
      </c>
      <c r="J1913">
        <v>1497</v>
      </c>
      <c r="K1913">
        <f t="shared" si="176"/>
        <v>1497</v>
      </c>
      <c r="L1913" t="s">
        <v>20</v>
      </c>
      <c r="M1913">
        <f t="shared" si="177"/>
        <v>1</v>
      </c>
      <c r="N1913" t="s">
        <v>21</v>
      </c>
      <c r="O1913" t="s">
        <v>29</v>
      </c>
      <c r="P1913" t="str">
        <f t="shared" si="178"/>
        <v>3</v>
      </c>
      <c r="Q1913" t="str">
        <f t="shared" si="179"/>
        <v>1000-1999</v>
      </c>
    </row>
    <row r="1914" spans="1:17">
      <c r="A1914">
        <v>1913</v>
      </c>
      <c r="B1914" s="17">
        <v>43070</v>
      </c>
      <c r="C1914" t="str">
        <f t="shared" si="174"/>
        <v>December</v>
      </c>
      <c r="D1914">
        <f t="shared" si="175"/>
        <v>2017</v>
      </c>
      <c r="E1914" t="s">
        <v>27</v>
      </c>
      <c r="F1914" t="s">
        <v>24</v>
      </c>
      <c r="G1914" t="s">
        <v>32</v>
      </c>
      <c r="H1914">
        <v>499</v>
      </c>
      <c r="I1914">
        <v>8</v>
      </c>
      <c r="J1914">
        <v>3992</v>
      </c>
      <c r="K1914">
        <f t="shared" si="176"/>
        <v>3992</v>
      </c>
      <c r="L1914" t="s">
        <v>20</v>
      </c>
      <c r="M1914">
        <f t="shared" si="177"/>
        <v>1</v>
      </c>
      <c r="N1914" t="s">
        <v>21</v>
      </c>
      <c r="O1914" t="s">
        <v>29</v>
      </c>
      <c r="P1914" t="str">
        <f t="shared" si="178"/>
        <v>3</v>
      </c>
      <c r="Q1914" t="str">
        <f t="shared" si="179"/>
        <v>3000-3999</v>
      </c>
    </row>
    <row r="1915" spans="1:17">
      <c r="A1915">
        <v>1914</v>
      </c>
      <c r="B1915" s="17">
        <v>43070</v>
      </c>
      <c r="C1915" t="str">
        <f t="shared" si="174"/>
        <v>December</v>
      </c>
      <c r="D1915">
        <f t="shared" si="175"/>
        <v>2017</v>
      </c>
      <c r="E1915" t="s">
        <v>17</v>
      </c>
      <c r="F1915" t="s">
        <v>40</v>
      </c>
      <c r="G1915" t="s">
        <v>32</v>
      </c>
      <c r="H1915">
        <v>499</v>
      </c>
      <c r="I1915">
        <v>3</v>
      </c>
      <c r="J1915">
        <v>1497</v>
      </c>
      <c r="K1915">
        <f t="shared" si="176"/>
        <v>1497</v>
      </c>
      <c r="L1915" t="s">
        <v>31</v>
      </c>
      <c r="M1915">
        <f t="shared" si="177"/>
        <v>2</v>
      </c>
      <c r="N1915" t="s">
        <v>21</v>
      </c>
      <c r="O1915" t="s">
        <v>29</v>
      </c>
      <c r="P1915" t="str">
        <f t="shared" si="178"/>
        <v>3</v>
      </c>
      <c r="Q1915" t="str">
        <f t="shared" si="179"/>
        <v>1000-1999</v>
      </c>
    </row>
    <row r="1916" spans="1:17">
      <c r="A1916">
        <v>1915</v>
      </c>
      <c r="B1916" s="17">
        <v>43070</v>
      </c>
      <c r="C1916" t="str">
        <f t="shared" si="174"/>
        <v>December</v>
      </c>
      <c r="D1916">
        <f t="shared" si="175"/>
        <v>2017</v>
      </c>
      <c r="E1916" t="s">
        <v>27</v>
      </c>
      <c r="F1916" t="s">
        <v>18</v>
      </c>
      <c r="G1916" t="s">
        <v>37</v>
      </c>
      <c r="H1916">
        <v>399</v>
      </c>
      <c r="I1916">
        <v>2</v>
      </c>
      <c r="J1916">
        <v>798</v>
      </c>
      <c r="K1916">
        <f t="shared" si="176"/>
        <v>798</v>
      </c>
      <c r="L1916" t="s">
        <v>31</v>
      </c>
      <c r="M1916">
        <f t="shared" si="177"/>
        <v>2</v>
      </c>
      <c r="N1916" t="s">
        <v>21</v>
      </c>
      <c r="O1916" t="s">
        <v>29</v>
      </c>
      <c r="P1916" t="str">
        <f t="shared" si="178"/>
        <v>3</v>
      </c>
      <c r="Q1916" t="str">
        <f t="shared" si="179"/>
        <v>&lt;1000</v>
      </c>
    </row>
    <row r="1917" spans="1:17">
      <c r="A1917">
        <v>1916</v>
      </c>
      <c r="B1917" s="17">
        <v>43070</v>
      </c>
      <c r="C1917" t="str">
        <f t="shared" si="174"/>
        <v>December</v>
      </c>
      <c r="D1917">
        <f t="shared" si="175"/>
        <v>2017</v>
      </c>
      <c r="E1917" t="s">
        <v>23</v>
      </c>
      <c r="F1917" t="s">
        <v>40</v>
      </c>
      <c r="G1917" t="s">
        <v>37</v>
      </c>
      <c r="H1917">
        <v>399</v>
      </c>
      <c r="I1917">
        <v>6</v>
      </c>
      <c r="J1917">
        <v>2394</v>
      </c>
      <c r="K1917">
        <f t="shared" si="176"/>
        <v>2394</v>
      </c>
      <c r="L1917" t="s">
        <v>20</v>
      </c>
      <c r="M1917">
        <f t="shared" si="177"/>
        <v>1</v>
      </c>
      <c r="N1917" t="s">
        <v>21</v>
      </c>
      <c r="O1917" t="s">
        <v>29</v>
      </c>
      <c r="P1917" t="str">
        <f t="shared" si="178"/>
        <v>3</v>
      </c>
      <c r="Q1917" t="str">
        <f t="shared" si="179"/>
        <v>2000-2999</v>
      </c>
    </row>
    <row r="1918" spans="1:17">
      <c r="A1918">
        <v>1917</v>
      </c>
      <c r="B1918" s="17">
        <v>43070</v>
      </c>
      <c r="C1918" t="str">
        <f t="shared" si="174"/>
        <v>December</v>
      </c>
      <c r="D1918">
        <f t="shared" si="175"/>
        <v>2017</v>
      </c>
      <c r="E1918" t="s">
        <v>23</v>
      </c>
      <c r="F1918" t="s">
        <v>28</v>
      </c>
      <c r="G1918" t="s">
        <v>37</v>
      </c>
      <c r="H1918">
        <v>399</v>
      </c>
      <c r="I1918">
        <v>8</v>
      </c>
      <c r="J1918">
        <v>3192</v>
      </c>
      <c r="K1918">
        <f t="shared" si="176"/>
        <v>3192</v>
      </c>
      <c r="L1918" t="s">
        <v>20</v>
      </c>
      <c r="M1918">
        <f t="shared" si="177"/>
        <v>1</v>
      </c>
      <c r="N1918" t="s">
        <v>21</v>
      </c>
      <c r="O1918" t="s">
        <v>29</v>
      </c>
      <c r="P1918" t="str">
        <f t="shared" si="178"/>
        <v>3</v>
      </c>
      <c r="Q1918" t="str">
        <f t="shared" si="179"/>
        <v>3000-3999</v>
      </c>
    </row>
    <row r="1919" spans="1:17">
      <c r="A1919">
        <v>1918</v>
      </c>
      <c r="B1919" s="17">
        <v>43071</v>
      </c>
      <c r="C1919" t="str">
        <f t="shared" si="174"/>
        <v>December</v>
      </c>
      <c r="D1919">
        <f t="shared" si="175"/>
        <v>2017</v>
      </c>
      <c r="E1919" t="s">
        <v>27</v>
      </c>
      <c r="F1919" t="s">
        <v>18</v>
      </c>
      <c r="G1919" t="s">
        <v>25</v>
      </c>
      <c r="H1919">
        <v>299</v>
      </c>
      <c r="I1919">
        <v>6</v>
      </c>
      <c r="J1919">
        <v>1794</v>
      </c>
      <c r="K1919">
        <f t="shared" si="176"/>
        <v>1794</v>
      </c>
      <c r="L1919" t="s">
        <v>31</v>
      </c>
      <c r="M1919">
        <f t="shared" si="177"/>
        <v>2</v>
      </c>
      <c r="N1919" t="s">
        <v>21</v>
      </c>
      <c r="O1919" t="s">
        <v>36</v>
      </c>
      <c r="P1919" t="str">
        <f t="shared" si="178"/>
        <v>4</v>
      </c>
      <c r="Q1919" t="str">
        <f t="shared" si="179"/>
        <v>1000-1999</v>
      </c>
    </row>
    <row r="1920" spans="1:17">
      <c r="A1920">
        <v>1919</v>
      </c>
      <c r="B1920" s="17">
        <v>43071</v>
      </c>
      <c r="C1920" t="str">
        <f t="shared" si="174"/>
        <v>December</v>
      </c>
      <c r="D1920">
        <f t="shared" si="175"/>
        <v>2017</v>
      </c>
      <c r="E1920" t="s">
        <v>27</v>
      </c>
      <c r="F1920" t="s">
        <v>33</v>
      </c>
      <c r="G1920" t="s">
        <v>25</v>
      </c>
      <c r="H1920">
        <v>299</v>
      </c>
      <c r="I1920">
        <v>2</v>
      </c>
      <c r="J1920">
        <v>598</v>
      </c>
      <c r="K1920">
        <f t="shared" si="176"/>
        <v>598</v>
      </c>
      <c r="L1920" t="s">
        <v>20</v>
      </c>
      <c r="M1920">
        <f t="shared" si="177"/>
        <v>1</v>
      </c>
      <c r="N1920" t="s">
        <v>21</v>
      </c>
      <c r="O1920" t="s">
        <v>29</v>
      </c>
      <c r="P1920" t="str">
        <f t="shared" si="178"/>
        <v>3</v>
      </c>
      <c r="Q1920" t="str">
        <f t="shared" si="179"/>
        <v>&lt;1000</v>
      </c>
    </row>
    <row r="1921" spans="1:17">
      <c r="A1921">
        <v>1920</v>
      </c>
      <c r="B1921" s="17">
        <v>43071</v>
      </c>
      <c r="C1921" t="str">
        <f t="shared" si="174"/>
        <v>December</v>
      </c>
      <c r="D1921">
        <f t="shared" si="175"/>
        <v>2017</v>
      </c>
      <c r="E1921" t="s">
        <v>23</v>
      </c>
      <c r="F1921" t="s">
        <v>33</v>
      </c>
      <c r="G1921" t="s">
        <v>19</v>
      </c>
      <c r="H1921">
        <v>199</v>
      </c>
      <c r="I1921">
        <v>10</v>
      </c>
      <c r="J1921">
        <v>1990</v>
      </c>
      <c r="K1921">
        <f t="shared" si="176"/>
        <v>1990</v>
      </c>
      <c r="L1921" t="s">
        <v>20</v>
      </c>
      <c r="M1921">
        <f t="shared" si="177"/>
        <v>1</v>
      </c>
      <c r="N1921" t="s">
        <v>21</v>
      </c>
      <c r="O1921" t="s">
        <v>26</v>
      </c>
      <c r="P1921" t="str">
        <f t="shared" si="178"/>
        <v>1</v>
      </c>
      <c r="Q1921" t="str">
        <f t="shared" si="179"/>
        <v>1000-1999</v>
      </c>
    </row>
    <row r="1922" spans="1:17">
      <c r="A1922">
        <v>1921</v>
      </c>
      <c r="B1922" s="17">
        <v>43071</v>
      </c>
      <c r="C1922" t="str">
        <f t="shared" si="174"/>
        <v>December</v>
      </c>
      <c r="D1922">
        <f t="shared" si="175"/>
        <v>2017</v>
      </c>
      <c r="E1922" t="s">
        <v>23</v>
      </c>
      <c r="F1922" t="s">
        <v>33</v>
      </c>
      <c r="G1922" t="s">
        <v>19</v>
      </c>
      <c r="H1922">
        <v>199</v>
      </c>
      <c r="I1922">
        <v>10</v>
      </c>
      <c r="J1922">
        <v>1990</v>
      </c>
      <c r="K1922">
        <f t="shared" si="176"/>
        <v>1990</v>
      </c>
      <c r="L1922" t="s">
        <v>20</v>
      </c>
      <c r="M1922">
        <f t="shared" si="177"/>
        <v>1</v>
      </c>
      <c r="N1922" t="s">
        <v>21</v>
      </c>
      <c r="O1922" t="s">
        <v>29</v>
      </c>
      <c r="P1922" t="str">
        <f t="shared" si="178"/>
        <v>3</v>
      </c>
      <c r="Q1922" t="str">
        <f t="shared" si="179"/>
        <v>1000-1999</v>
      </c>
    </row>
    <row r="1923" spans="1:17">
      <c r="A1923">
        <v>1922</v>
      </c>
      <c r="B1923" s="17">
        <v>43071</v>
      </c>
      <c r="C1923" t="str">
        <f t="shared" ref="C1923:C1986" si="180">TEXT(B1923,"MMMM")</f>
        <v>December</v>
      </c>
      <c r="D1923">
        <f t="shared" ref="D1923:D1986" si="181">YEAR(B1923)</f>
        <v>2017</v>
      </c>
      <c r="E1923" t="s">
        <v>27</v>
      </c>
      <c r="F1923" t="s">
        <v>24</v>
      </c>
      <c r="G1923" t="s">
        <v>19</v>
      </c>
      <c r="H1923">
        <v>199</v>
      </c>
      <c r="I1923">
        <v>5</v>
      </c>
      <c r="J1923">
        <v>995</v>
      </c>
      <c r="K1923">
        <f t="shared" ref="K1923:K1986" si="182">H1923*I1923</f>
        <v>995</v>
      </c>
      <c r="L1923" t="s">
        <v>20</v>
      </c>
      <c r="M1923">
        <f t="shared" ref="M1923:M1986" si="183">IF(L1923="on-time",1,2)</f>
        <v>1</v>
      </c>
      <c r="N1923" t="s">
        <v>21</v>
      </c>
      <c r="O1923" t="s">
        <v>29</v>
      </c>
      <c r="P1923" t="str">
        <f t="shared" ref="P1923:P1986" si="184">MID(O1923,2,1)</f>
        <v>3</v>
      </c>
      <c r="Q1923" t="str">
        <f t="shared" ref="Q1923:Q1986" si="185">_xlfn.IFS(J:J&lt;1000,"&lt;1000",AND(J:J&gt;=1000,J:J&lt;2000),"1000-1999",AND(J:J&gt;=2000,J:J&lt;3000),"2000-2999",AND(J:J&gt;=3000,J:J&lt;4000),"3000-3999",J:J&gt;4000,"&gt;4000")</f>
        <v>&lt;1000</v>
      </c>
    </row>
    <row r="1924" spans="1:17">
      <c r="A1924">
        <v>1923</v>
      </c>
      <c r="B1924" s="17">
        <v>43071</v>
      </c>
      <c r="C1924" t="str">
        <f t="shared" si="180"/>
        <v>December</v>
      </c>
      <c r="D1924">
        <f t="shared" si="181"/>
        <v>2017</v>
      </c>
      <c r="E1924" t="s">
        <v>17</v>
      </c>
      <c r="F1924" t="s">
        <v>24</v>
      </c>
      <c r="G1924" t="s">
        <v>19</v>
      </c>
      <c r="H1924">
        <v>199</v>
      </c>
      <c r="I1924">
        <v>3</v>
      </c>
      <c r="J1924">
        <v>597</v>
      </c>
      <c r="K1924">
        <f t="shared" si="182"/>
        <v>597</v>
      </c>
      <c r="L1924" t="s">
        <v>31</v>
      </c>
      <c r="M1924">
        <f t="shared" si="183"/>
        <v>2</v>
      </c>
      <c r="N1924" t="s">
        <v>21</v>
      </c>
      <c r="O1924" t="s">
        <v>22</v>
      </c>
      <c r="P1924" t="str">
        <f t="shared" si="184"/>
        <v>2</v>
      </c>
      <c r="Q1924" t="str">
        <f t="shared" si="185"/>
        <v>&lt;1000</v>
      </c>
    </row>
    <row r="1925" spans="1:17">
      <c r="A1925">
        <v>1924</v>
      </c>
      <c r="B1925" s="17">
        <v>43071</v>
      </c>
      <c r="C1925" t="str">
        <f t="shared" si="180"/>
        <v>December</v>
      </c>
      <c r="D1925">
        <f t="shared" si="181"/>
        <v>2017</v>
      </c>
      <c r="E1925" t="s">
        <v>23</v>
      </c>
      <c r="F1925" t="s">
        <v>33</v>
      </c>
      <c r="G1925" t="s">
        <v>25</v>
      </c>
      <c r="H1925">
        <v>299</v>
      </c>
      <c r="I1925">
        <v>3</v>
      </c>
      <c r="J1925">
        <v>897</v>
      </c>
      <c r="K1925">
        <f t="shared" si="182"/>
        <v>897</v>
      </c>
      <c r="L1925" t="s">
        <v>20</v>
      </c>
      <c r="M1925">
        <f t="shared" si="183"/>
        <v>1</v>
      </c>
      <c r="N1925" t="s">
        <v>34</v>
      </c>
      <c r="O1925" t="s">
        <v>29</v>
      </c>
      <c r="P1925" t="str">
        <f t="shared" si="184"/>
        <v>3</v>
      </c>
      <c r="Q1925" t="str">
        <f t="shared" si="185"/>
        <v>&lt;1000</v>
      </c>
    </row>
    <row r="1926" spans="1:17">
      <c r="A1926">
        <v>1925</v>
      </c>
      <c r="B1926" s="17">
        <v>43071</v>
      </c>
      <c r="C1926" t="str">
        <f t="shared" si="180"/>
        <v>December</v>
      </c>
      <c r="D1926">
        <f t="shared" si="181"/>
        <v>2017</v>
      </c>
      <c r="E1926" t="s">
        <v>23</v>
      </c>
      <c r="F1926" t="s">
        <v>24</v>
      </c>
      <c r="G1926" t="s">
        <v>37</v>
      </c>
      <c r="H1926">
        <v>399</v>
      </c>
      <c r="I1926">
        <v>3</v>
      </c>
      <c r="J1926">
        <v>1197</v>
      </c>
      <c r="K1926">
        <f t="shared" si="182"/>
        <v>1197</v>
      </c>
      <c r="L1926" t="s">
        <v>31</v>
      </c>
      <c r="M1926">
        <f t="shared" si="183"/>
        <v>2</v>
      </c>
      <c r="N1926" t="s">
        <v>21</v>
      </c>
      <c r="O1926" t="s">
        <v>22</v>
      </c>
      <c r="P1926" t="str">
        <f t="shared" si="184"/>
        <v>2</v>
      </c>
      <c r="Q1926" t="str">
        <f t="shared" si="185"/>
        <v>1000-1999</v>
      </c>
    </row>
    <row r="1927" spans="1:17">
      <c r="A1927">
        <v>1926</v>
      </c>
      <c r="B1927" s="17">
        <v>43072</v>
      </c>
      <c r="C1927" t="str">
        <f t="shared" si="180"/>
        <v>December</v>
      </c>
      <c r="D1927">
        <f t="shared" si="181"/>
        <v>2017</v>
      </c>
      <c r="E1927" t="s">
        <v>23</v>
      </c>
      <c r="F1927" t="s">
        <v>28</v>
      </c>
      <c r="G1927" t="s">
        <v>25</v>
      </c>
      <c r="H1927">
        <v>299</v>
      </c>
      <c r="I1927">
        <v>8</v>
      </c>
      <c r="J1927">
        <v>2392</v>
      </c>
      <c r="K1927">
        <f t="shared" si="182"/>
        <v>2392</v>
      </c>
      <c r="L1927" t="s">
        <v>31</v>
      </c>
      <c r="M1927">
        <f t="shared" si="183"/>
        <v>2</v>
      </c>
      <c r="N1927" t="s">
        <v>34</v>
      </c>
      <c r="O1927" t="s">
        <v>29</v>
      </c>
      <c r="P1927" t="str">
        <f t="shared" si="184"/>
        <v>3</v>
      </c>
      <c r="Q1927" t="str">
        <f t="shared" si="185"/>
        <v>2000-2999</v>
      </c>
    </row>
    <row r="1928" spans="1:17">
      <c r="A1928">
        <v>1927</v>
      </c>
      <c r="B1928" s="17">
        <v>43072</v>
      </c>
      <c r="C1928" t="str">
        <f t="shared" si="180"/>
        <v>December</v>
      </c>
      <c r="D1928">
        <f t="shared" si="181"/>
        <v>2017</v>
      </c>
      <c r="E1928" t="s">
        <v>17</v>
      </c>
      <c r="F1928" t="s">
        <v>33</v>
      </c>
      <c r="G1928" t="s">
        <v>25</v>
      </c>
      <c r="H1928">
        <v>299</v>
      </c>
      <c r="I1928">
        <v>4</v>
      </c>
      <c r="J1928">
        <v>1196</v>
      </c>
      <c r="K1928">
        <f t="shared" si="182"/>
        <v>1196</v>
      </c>
      <c r="L1928" t="s">
        <v>20</v>
      </c>
      <c r="M1928">
        <f t="shared" si="183"/>
        <v>1</v>
      </c>
      <c r="N1928" t="s">
        <v>21</v>
      </c>
      <c r="O1928" t="s">
        <v>29</v>
      </c>
      <c r="P1928" t="str">
        <f t="shared" si="184"/>
        <v>3</v>
      </c>
      <c r="Q1928" t="str">
        <f t="shared" si="185"/>
        <v>1000-1999</v>
      </c>
    </row>
    <row r="1929" spans="1:17">
      <c r="A1929">
        <v>1928</v>
      </c>
      <c r="B1929" s="17">
        <v>43072</v>
      </c>
      <c r="C1929" t="str">
        <f t="shared" si="180"/>
        <v>December</v>
      </c>
      <c r="D1929">
        <f t="shared" si="181"/>
        <v>2017</v>
      </c>
      <c r="E1929" t="s">
        <v>27</v>
      </c>
      <c r="F1929" t="s">
        <v>18</v>
      </c>
      <c r="G1929" t="s">
        <v>25</v>
      </c>
      <c r="H1929">
        <v>299</v>
      </c>
      <c r="I1929">
        <v>6</v>
      </c>
      <c r="J1929">
        <v>1794</v>
      </c>
      <c r="K1929">
        <f t="shared" si="182"/>
        <v>1794</v>
      </c>
      <c r="L1929" t="s">
        <v>20</v>
      </c>
      <c r="M1929">
        <f t="shared" si="183"/>
        <v>1</v>
      </c>
      <c r="N1929" t="s">
        <v>34</v>
      </c>
      <c r="O1929" t="s">
        <v>22</v>
      </c>
      <c r="P1929" t="str">
        <f t="shared" si="184"/>
        <v>2</v>
      </c>
      <c r="Q1929" t="str">
        <f t="shared" si="185"/>
        <v>1000-1999</v>
      </c>
    </row>
    <row r="1930" spans="1:17">
      <c r="A1930">
        <v>1929</v>
      </c>
      <c r="B1930" s="17">
        <v>43072</v>
      </c>
      <c r="C1930" t="str">
        <f t="shared" si="180"/>
        <v>December</v>
      </c>
      <c r="D1930">
        <f t="shared" si="181"/>
        <v>2017</v>
      </c>
      <c r="E1930" t="s">
        <v>17</v>
      </c>
      <c r="F1930" t="s">
        <v>40</v>
      </c>
      <c r="G1930" t="s">
        <v>37</v>
      </c>
      <c r="H1930">
        <v>399</v>
      </c>
      <c r="I1930">
        <v>5</v>
      </c>
      <c r="J1930">
        <v>1995</v>
      </c>
      <c r="K1930">
        <f t="shared" si="182"/>
        <v>1995</v>
      </c>
      <c r="L1930" t="s">
        <v>20</v>
      </c>
      <c r="M1930">
        <f t="shared" si="183"/>
        <v>1</v>
      </c>
      <c r="N1930" t="s">
        <v>21</v>
      </c>
      <c r="O1930" t="s">
        <v>36</v>
      </c>
      <c r="P1930" t="str">
        <f t="shared" si="184"/>
        <v>4</v>
      </c>
      <c r="Q1930" t="str">
        <f t="shared" si="185"/>
        <v>1000-1999</v>
      </c>
    </row>
    <row r="1931" spans="1:17">
      <c r="A1931">
        <v>1930</v>
      </c>
      <c r="B1931" s="17">
        <v>43072</v>
      </c>
      <c r="C1931" t="str">
        <f t="shared" si="180"/>
        <v>December</v>
      </c>
      <c r="D1931">
        <f t="shared" si="181"/>
        <v>2017</v>
      </c>
      <c r="E1931" t="s">
        <v>17</v>
      </c>
      <c r="F1931" t="s">
        <v>40</v>
      </c>
      <c r="G1931" t="s">
        <v>30</v>
      </c>
      <c r="H1931">
        <v>99</v>
      </c>
      <c r="I1931">
        <v>5</v>
      </c>
      <c r="J1931">
        <v>495</v>
      </c>
      <c r="K1931">
        <f t="shared" si="182"/>
        <v>495</v>
      </c>
      <c r="L1931" t="s">
        <v>20</v>
      </c>
      <c r="M1931">
        <f t="shared" si="183"/>
        <v>1</v>
      </c>
      <c r="N1931" t="s">
        <v>21</v>
      </c>
      <c r="O1931" t="s">
        <v>36</v>
      </c>
      <c r="P1931" t="str">
        <f t="shared" si="184"/>
        <v>4</v>
      </c>
      <c r="Q1931" t="str">
        <f t="shared" si="185"/>
        <v>&lt;1000</v>
      </c>
    </row>
    <row r="1932" spans="1:17">
      <c r="A1932">
        <v>1931</v>
      </c>
      <c r="B1932" s="17">
        <v>43072</v>
      </c>
      <c r="C1932" t="str">
        <f t="shared" si="180"/>
        <v>December</v>
      </c>
      <c r="D1932">
        <f t="shared" si="181"/>
        <v>2017</v>
      </c>
      <c r="E1932" t="s">
        <v>27</v>
      </c>
      <c r="F1932" t="s">
        <v>28</v>
      </c>
      <c r="G1932" t="s">
        <v>32</v>
      </c>
      <c r="H1932">
        <v>499</v>
      </c>
      <c r="I1932">
        <v>5</v>
      </c>
      <c r="J1932">
        <v>2495</v>
      </c>
      <c r="K1932">
        <f t="shared" si="182"/>
        <v>2495</v>
      </c>
      <c r="L1932" t="s">
        <v>20</v>
      </c>
      <c r="M1932">
        <f t="shared" si="183"/>
        <v>1</v>
      </c>
      <c r="N1932" t="s">
        <v>21</v>
      </c>
      <c r="O1932" t="s">
        <v>22</v>
      </c>
      <c r="P1932" t="str">
        <f t="shared" si="184"/>
        <v>2</v>
      </c>
      <c r="Q1932" t="str">
        <f t="shared" si="185"/>
        <v>2000-2999</v>
      </c>
    </row>
    <row r="1933" spans="1:17">
      <c r="A1933">
        <v>1932</v>
      </c>
      <c r="B1933" s="17">
        <v>43072</v>
      </c>
      <c r="C1933" t="str">
        <f t="shared" si="180"/>
        <v>December</v>
      </c>
      <c r="D1933">
        <f t="shared" si="181"/>
        <v>2017</v>
      </c>
      <c r="E1933" t="s">
        <v>17</v>
      </c>
      <c r="F1933" t="s">
        <v>18</v>
      </c>
      <c r="G1933" t="s">
        <v>32</v>
      </c>
      <c r="H1933">
        <v>499</v>
      </c>
      <c r="I1933">
        <v>7</v>
      </c>
      <c r="J1933">
        <v>3493</v>
      </c>
      <c r="K1933">
        <f t="shared" si="182"/>
        <v>3493</v>
      </c>
      <c r="L1933" t="s">
        <v>31</v>
      </c>
      <c r="M1933">
        <f t="shared" si="183"/>
        <v>2</v>
      </c>
      <c r="N1933" t="s">
        <v>21</v>
      </c>
      <c r="O1933" t="s">
        <v>29</v>
      </c>
      <c r="P1933" t="str">
        <f t="shared" si="184"/>
        <v>3</v>
      </c>
      <c r="Q1933" t="str">
        <f t="shared" si="185"/>
        <v>3000-3999</v>
      </c>
    </row>
    <row r="1934" spans="1:17">
      <c r="A1934">
        <v>1933</v>
      </c>
      <c r="B1934" s="17">
        <v>43072</v>
      </c>
      <c r="C1934" t="str">
        <f t="shared" si="180"/>
        <v>December</v>
      </c>
      <c r="D1934">
        <f t="shared" si="181"/>
        <v>2017</v>
      </c>
      <c r="E1934" t="s">
        <v>23</v>
      </c>
      <c r="F1934" t="s">
        <v>24</v>
      </c>
      <c r="G1934" t="s">
        <v>25</v>
      </c>
      <c r="H1934">
        <v>299</v>
      </c>
      <c r="I1934">
        <v>7</v>
      </c>
      <c r="J1934">
        <v>2093</v>
      </c>
      <c r="K1934">
        <f t="shared" si="182"/>
        <v>2093</v>
      </c>
      <c r="L1934" t="s">
        <v>20</v>
      </c>
      <c r="M1934">
        <f t="shared" si="183"/>
        <v>1</v>
      </c>
      <c r="N1934" t="s">
        <v>21</v>
      </c>
      <c r="O1934" t="s">
        <v>26</v>
      </c>
      <c r="P1934" t="str">
        <f t="shared" si="184"/>
        <v>1</v>
      </c>
      <c r="Q1934" t="str">
        <f t="shared" si="185"/>
        <v>2000-2999</v>
      </c>
    </row>
    <row r="1935" spans="1:17">
      <c r="A1935">
        <v>1934</v>
      </c>
      <c r="B1935" s="17">
        <v>43072</v>
      </c>
      <c r="C1935" t="str">
        <f t="shared" si="180"/>
        <v>December</v>
      </c>
      <c r="D1935">
        <f t="shared" si="181"/>
        <v>2017</v>
      </c>
      <c r="E1935" t="s">
        <v>27</v>
      </c>
      <c r="F1935" t="s">
        <v>35</v>
      </c>
      <c r="G1935" t="s">
        <v>25</v>
      </c>
      <c r="H1935">
        <v>299</v>
      </c>
      <c r="I1935">
        <v>4</v>
      </c>
      <c r="J1935">
        <v>1196</v>
      </c>
      <c r="K1935">
        <f t="shared" si="182"/>
        <v>1196</v>
      </c>
      <c r="L1935" t="s">
        <v>20</v>
      </c>
      <c r="M1935">
        <f t="shared" si="183"/>
        <v>1</v>
      </c>
      <c r="N1935" t="s">
        <v>21</v>
      </c>
      <c r="O1935" t="s">
        <v>22</v>
      </c>
      <c r="P1935" t="str">
        <f t="shared" si="184"/>
        <v>2</v>
      </c>
      <c r="Q1935" t="str">
        <f t="shared" si="185"/>
        <v>1000-1999</v>
      </c>
    </row>
    <row r="1936" spans="1:17">
      <c r="A1936">
        <v>1935</v>
      </c>
      <c r="B1936" s="17">
        <v>43072</v>
      </c>
      <c r="C1936" t="str">
        <f t="shared" si="180"/>
        <v>December</v>
      </c>
      <c r="D1936">
        <f t="shared" si="181"/>
        <v>2017</v>
      </c>
      <c r="E1936" t="s">
        <v>27</v>
      </c>
      <c r="F1936" t="s">
        <v>33</v>
      </c>
      <c r="G1936" t="s">
        <v>19</v>
      </c>
      <c r="H1936">
        <v>199</v>
      </c>
      <c r="I1936">
        <v>5</v>
      </c>
      <c r="J1936">
        <v>995</v>
      </c>
      <c r="K1936">
        <f t="shared" si="182"/>
        <v>995</v>
      </c>
      <c r="L1936" t="s">
        <v>31</v>
      </c>
      <c r="M1936">
        <f t="shared" si="183"/>
        <v>2</v>
      </c>
      <c r="N1936" t="s">
        <v>21</v>
      </c>
      <c r="O1936" t="s">
        <v>29</v>
      </c>
      <c r="P1936" t="str">
        <f t="shared" si="184"/>
        <v>3</v>
      </c>
      <c r="Q1936" t="str">
        <f t="shared" si="185"/>
        <v>&lt;1000</v>
      </c>
    </row>
    <row r="1937" spans="1:17">
      <c r="A1937">
        <v>1936</v>
      </c>
      <c r="B1937" s="17">
        <v>43072</v>
      </c>
      <c r="C1937" t="str">
        <f t="shared" si="180"/>
        <v>December</v>
      </c>
      <c r="D1937">
        <f t="shared" si="181"/>
        <v>2017</v>
      </c>
      <c r="E1937" t="s">
        <v>23</v>
      </c>
      <c r="F1937" t="s">
        <v>35</v>
      </c>
      <c r="G1937" t="s">
        <v>37</v>
      </c>
      <c r="H1937">
        <v>399</v>
      </c>
      <c r="I1937">
        <v>4</v>
      </c>
      <c r="J1937">
        <v>1596</v>
      </c>
      <c r="K1937">
        <f t="shared" si="182"/>
        <v>1596</v>
      </c>
      <c r="L1937" t="s">
        <v>31</v>
      </c>
      <c r="M1937">
        <f t="shared" si="183"/>
        <v>2</v>
      </c>
      <c r="N1937" t="s">
        <v>34</v>
      </c>
      <c r="O1937" t="s">
        <v>22</v>
      </c>
      <c r="P1937" t="str">
        <f t="shared" si="184"/>
        <v>2</v>
      </c>
      <c r="Q1937" t="str">
        <f t="shared" si="185"/>
        <v>1000-1999</v>
      </c>
    </row>
    <row r="1938" spans="1:17">
      <c r="A1938">
        <v>1937</v>
      </c>
      <c r="B1938" s="17">
        <v>43072</v>
      </c>
      <c r="C1938" t="str">
        <f t="shared" si="180"/>
        <v>December</v>
      </c>
      <c r="D1938">
        <f t="shared" si="181"/>
        <v>2017</v>
      </c>
      <c r="E1938" t="s">
        <v>17</v>
      </c>
      <c r="F1938" t="s">
        <v>18</v>
      </c>
      <c r="G1938" t="s">
        <v>25</v>
      </c>
      <c r="H1938">
        <v>299</v>
      </c>
      <c r="I1938">
        <v>6</v>
      </c>
      <c r="J1938">
        <v>1794</v>
      </c>
      <c r="K1938">
        <f t="shared" si="182"/>
        <v>1794</v>
      </c>
      <c r="L1938" t="s">
        <v>20</v>
      </c>
      <c r="M1938">
        <f t="shared" si="183"/>
        <v>1</v>
      </c>
      <c r="N1938" t="s">
        <v>21</v>
      </c>
      <c r="O1938" t="s">
        <v>22</v>
      </c>
      <c r="P1938" t="str">
        <f t="shared" si="184"/>
        <v>2</v>
      </c>
      <c r="Q1938" t="str">
        <f t="shared" si="185"/>
        <v>1000-1999</v>
      </c>
    </row>
    <row r="1939" spans="1:17">
      <c r="A1939">
        <v>1938</v>
      </c>
      <c r="B1939" s="17">
        <v>43072</v>
      </c>
      <c r="C1939" t="str">
        <f t="shared" si="180"/>
        <v>December</v>
      </c>
      <c r="D1939">
        <f t="shared" si="181"/>
        <v>2017</v>
      </c>
      <c r="E1939" t="s">
        <v>27</v>
      </c>
      <c r="F1939" t="s">
        <v>28</v>
      </c>
      <c r="G1939" t="s">
        <v>25</v>
      </c>
      <c r="H1939">
        <v>299</v>
      </c>
      <c r="I1939">
        <v>5</v>
      </c>
      <c r="J1939">
        <v>1495</v>
      </c>
      <c r="K1939">
        <f t="shared" si="182"/>
        <v>1495</v>
      </c>
      <c r="L1939" t="s">
        <v>20</v>
      </c>
      <c r="M1939">
        <f t="shared" si="183"/>
        <v>1</v>
      </c>
      <c r="N1939" t="s">
        <v>34</v>
      </c>
      <c r="O1939" t="s">
        <v>26</v>
      </c>
      <c r="P1939" t="str">
        <f t="shared" si="184"/>
        <v>1</v>
      </c>
      <c r="Q1939" t="str">
        <f t="shared" si="185"/>
        <v>1000-1999</v>
      </c>
    </row>
    <row r="1940" spans="1:17">
      <c r="A1940">
        <v>1939</v>
      </c>
      <c r="B1940" s="17">
        <v>43072</v>
      </c>
      <c r="C1940" t="str">
        <f t="shared" si="180"/>
        <v>December</v>
      </c>
      <c r="D1940">
        <f t="shared" si="181"/>
        <v>2017</v>
      </c>
      <c r="E1940" t="s">
        <v>17</v>
      </c>
      <c r="F1940" t="s">
        <v>33</v>
      </c>
      <c r="G1940" t="s">
        <v>37</v>
      </c>
      <c r="H1940">
        <v>399</v>
      </c>
      <c r="I1940">
        <v>2</v>
      </c>
      <c r="J1940">
        <v>798</v>
      </c>
      <c r="K1940">
        <f t="shared" si="182"/>
        <v>798</v>
      </c>
      <c r="L1940" t="s">
        <v>31</v>
      </c>
      <c r="M1940">
        <f t="shared" si="183"/>
        <v>2</v>
      </c>
      <c r="N1940" t="s">
        <v>21</v>
      </c>
      <c r="O1940" t="s">
        <v>22</v>
      </c>
      <c r="P1940" t="str">
        <f t="shared" si="184"/>
        <v>2</v>
      </c>
      <c r="Q1940" t="str">
        <f t="shared" si="185"/>
        <v>&lt;1000</v>
      </c>
    </row>
    <row r="1941" spans="1:17">
      <c r="A1941">
        <v>1940</v>
      </c>
      <c r="B1941" s="17">
        <v>43072</v>
      </c>
      <c r="C1941" t="str">
        <f t="shared" si="180"/>
        <v>December</v>
      </c>
      <c r="D1941">
        <f t="shared" si="181"/>
        <v>2017</v>
      </c>
      <c r="E1941" t="s">
        <v>27</v>
      </c>
      <c r="F1941" t="s">
        <v>40</v>
      </c>
      <c r="G1941" t="s">
        <v>19</v>
      </c>
      <c r="H1941">
        <v>199</v>
      </c>
      <c r="I1941">
        <v>8</v>
      </c>
      <c r="J1941">
        <v>1592</v>
      </c>
      <c r="K1941">
        <f t="shared" si="182"/>
        <v>1592</v>
      </c>
      <c r="L1941" t="s">
        <v>31</v>
      </c>
      <c r="M1941">
        <f t="shared" si="183"/>
        <v>2</v>
      </c>
      <c r="N1941" t="s">
        <v>21</v>
      </c>
      <c r="O1941" t="s">
        <v>29</v>
      </c>
      <c r="P1941" t="str">
        <f t="shared" si="184"/>
        <v>3</v>
      </c>
      <c r="Q1941" t="str">
        <f t="shared" si="185"/>
        <v>1000-1999</v>
      </c>
    </row>
    <row r="1942" spans="1:17">
      <c r="A1942">
        <v>1941</v>
      </c>
      <c r="B1942" s="17">
        <v>43073</v>
      </c>
      <c r="C1942" t="str">
        <f t="shared" si="180"/>
        <v>December</v>
      </c>
      <c r="D1942">
        <f t="shared" si="181"/>
        <v>2017</v>
      </c>
      <c r="E1942" t="s">
        <v>27</v>
      </c>
      <c r="F1942" t="s">
        <v>24</v>
      </c>
      <c r="G1942" t="s">
        <v>37</v>
      </c>
      <c r="H1942">
        <v>399</v>
      </c>
      <c r="I1942">
        <v>3</v>
      </c>
      <c r="J1942">
        <v>1197</v>
      </c>
      <c r="K1942">
        <f t="shared" si="182"/>
        <v>1197</v>
      </c>
      <c r="L1942" t="s">
        <v>31</v>
      </c>
      <c r="M1942">
        <f t="shared" si="183"/>
        <v>2</v>
      </c>
      <c r="N1942" t="s">
        <v>21</v>
      </c>
      <c r="O1942" t="s">
        <v>36</v>
      </c>
      <c r="P1942" t="str">
        <f t="shared" si="184"/>
        <v>4</v>
      </c>
      <c r="Q1942" t="str">
        <f t="shared" si="185"/>
        <v>1000-1999</v>
      </c>
    </row>
    <row r="1943" spans="1:17">
      <c r="A1943">
        <v>1942</v>
      </c>
      <c r="B1943" s="17">
        <v>43073</v>
      </c>
      <c r="C1943" t="str">
        <f t="shared" si="180"/>
        <v>December</v>
      </c>
      <c r="D1943">
        <f t="shared" si="181"/>
        <v>2017</v>
      </c>
      <c r="E1943" t="s">
        <v>23</v>
      </c>
      <c r="F1943" t="s">
        <v>39</v>
      </c>
      <c r="G1943" t="s">
        <v>32</v>
      </c>
      <c r="H1943">
        <v>499</v>
      </c>
      <c r="I1943">
        <v>7</v>
      </c>
      <c r="J1943">
        <v>3493</v>
      </c>
      <c r="K1943">
        <f t="shared" si="182"/>
        <v>3493</v>
      </c>
      <c r="L1943" t="s">
        <v>20</v>
      </c>
      <c r="M1943">
        <f t="shared" si="183"/>
        <v>1</v>
      </c>
      <c r="N1943" t="s">
        <v>21</v>
      </c>
      <c r="O1943" t="s">
        <v>36</v>
      </c>
      <c r="P1943" t="str">
        <f t="shared" si="184"/>
        <v>4</v>
      </c>
      <c r="Q1943" t="str">
        <f t="shared" si="185"/>
        <v>3000-3999</v>
      </c>
    </row>
    <row r="1944" spans="1:17">
      <c r="A1944">
        <v>1943</v>
      </c>
      <c r="B1944" s="17">
        <v>43073</v>
      </c>
      <c r="C1944" t="str">
        <f t="shared" si="180"/>
        <v>December</v>
      </c>
      <c r="D1944">
        <f t="shared" si="181"/>
        <v>2017</v>
      </c>
      <c r="E1944" t="s">
        <v>23</v>
      </c>
      <c r="F1944" t="s">
        <v>18</v>
      </c>
      <c r="G1944" t="s">
        <v>32</v>
      </c>
      <c r="H1944">
        <v>499</v>
      </c>
      <c r="I1944">
        <v>5</v>
      </c>
      <c r="J1944">
        <v>2495</v>
      </c>
      <c r="K1944">
        <f t="shared" si="182"/>
        <v>2495</v>
      </c>
      <c r="L1944" t="s">
        <v>20</v>
      </c>
      <c r="M1944">
        <f t="shared" si="183"/>
        <v>1</v>
      </c>
      <c r="N1944" t="s">
        <v>21</v>
      </c>
      <c r="O1944" t="s">
        <v>29</v>
      </c>
      <c r="P1944" t="str">
        <f t="shared" si="184"/>
        <v>3</v>
      </c>
      <c r="Q1944" t="str">
        <f t="shared" si="185"/>
        <v>2000-2999</v>
      </c>
    </row>
    <row r="1945" spans="1:17">
      <c r="A1945">
        <v>1944</v>
      </c>
      <c r="B1945" s="17">
        <v>43073</v>
      </c>
      <c r="C1945" t="str">
        <f t="shared" si="180"/>
        <v>December</v>
      </c>
      <c r="D1945">
        <f t="shared" si="181"/>
        <v>2017</v>
      </c>
      <c r="E1945" t="s">
        <v>17</v>
      </c>
      <c r="F1945" t="s">
        <v>35</v>
      </c>
      <c r="G1945" t="s">
        <v>30</v>
      </c>
      <c r="H1945">
        <v>99</v>
      </c>
      <c r="I1945">
        <v>7</v>
      </c>
      <c r="J1945">
        <v>693</v>
      </c>
      <c r="K1945">
        <f t="shared" si="182"/>
        <v>693</v>
      </c>
      <c r="L1945" t="s">
        <v>31</v>
      </c>
      <c r="M1945">
        <f t="shared" si="183"/>
        <v>2</v>
      </c>
      <c r="N1945" t="s">
        <v>34</v>
      </c>
      <c r="O1945" t="s">
        <v>22</v>
      </c>
      <c r="P1945" t="str">
        <f t="shared" si="184"/>
        <v>2</v>
      </c>
      <c r="Q1945" t="str">
        <f t="shared" si="185"/>
        <v>&lt;1000</v>
      </c>
    </row>
    <row r="1946" spans="1:17">
      <c r="A1946">
        <v>1945</v>
      </c>
      <c r="B1946" s="17">
        <v>43073</v>
      </c>
      <c r="C1946" t="str">
        <f t="shared" si="180"/>
        <v>December</v>
      </c>
      <c r="D1946">
        <f t="shared" si="181"/>
        <v>2017</v>
      </c>
      <c r="E1946" t="s">
        <v>23</v>
      </c>
      <c r="F1946" t="s">
        <v>35</v>
      </c>
      <c r="G1946" t="s">
        <v>32</v>
      </c>
      <c r="H1946">
        <v>499</v>
      </c>
      <c r="I1946">
        <v>6</v>
      </c>
      <c r="J1946">
        <v>2994</v>
      </c>
      <c r="K1946">
        <f t="shared" si="182"/>
        <v>2994</v>
      </c>
      <c r="L1946" t="s">
        <v>20</v>
      </c>
      <c r="M1946">
        <f t="shared" si="183"/>
        <v>1</v>
      </c>
      <c r="N1946" t="s">
        <v>21</v>
      </c>
      <c r="O1946" t="s">
        <v>29</v>
      </c>
      <c r="P1946" t="str">
        <f t="shared" si="184"/>
        <v>3</v>
      </c>
      <c r="Q1946" t="str">
        <f t="shared" si="185"/>
        <v>2000-2999</v>
      </c>
    </row>
    <row r="1947" spans="1:17">
      <c r="A1947">
        <v>1946</v>
      </c>
      <c r="B1947" s="17">
        <v>43073</v>
      </c>
      <c r="C1947" t="str">
        <f t="shared" si="180"/>
        <v>December</v>
      </c>
      <c r="D1947">
        <f t="shared" si="181"/>
        <v>2017</v>
      </c>
      <c r="E1947" t="s">
        <v>23</v>
      </c>
      <c r="F1947" t="s">
        <v>40</v>
      </c>
      <c r="G1947" t="s">
        <v>37</v>
      </c>
      <c r="H1947">
        <v>399</v>
      </c>
      <c r="I1947">
        <v>8</v>
      </c>
      <c r="J1947">
        <v>3192</v>
      </c>
      <c r="K1947">
        <f t="shared" si="182"/>
        <v>3192</v>
      </c>
      <c r="L1947" t="s">
        <v>31</v>
      </c>
      <c r="M1947">
        <f t="shared" si="183"/>
        <v>2</v>
      </c>
      <c r="N1947" t="s">
        <v>21</v>
      </c>
      <c r="O1947" t="s">
        <v>26</v>
      </c>
      <c r="P1947" t="str">
        <f t="shared" si="184"/>
        <v>1</v>
      </c>
      <c r="Q1947" t="str">
        <f t="shared" si="185"/>
        <v>3000-3999</v>
      </c>
    </row>
    <row r="1948" spans="1:17">
      <c r="A1948">
        <v>1947</v>
      </c>
      <c r="B1948" s="17">
        <v>43073</v>
      </c>
      <c r="C1948" t="str">
        <f t="shared" si="180"/>
        <v>December</v>
      </c>
      <c r="D1948">
        <f t="shared" si="181"/>
        <v>2017</v>
      </c>
      <c r="E1948" t="s">
        <v>23</v>
      </c>
      <c r="F1948" t="s">
        <v>28</v>
      </c>
      <c r="G1948" t="s">
        <v>30</v>
      </c>
      <c r="H1948">
        <v>99</v>
      </c>
      <c r="I1948">
        <v>5</v>
      </c>
      <c r="J1948">
        <v>495</v>
      </c>
      <c r="K1948">
        <f t="shared" si="182"/>
        <v>495</v>
      </c>
      <c r="L1948" t="s">
        <v>20</v>
      </c>
      <c r="M1948">
        <f t="shared" si="183"/>
        <v>1</v>
      </c>
      <c r="N1948" t="s">
        <v>21</v>
      </c>
      <c r="O1948" t="s">
        <v>26</v>
      </c>
      <c r="P1948" t="str">
        <f t="shared" si="184"/>
        <v>1</v>
      </c>
      <c r="Q1948" t="str">
        <f t="shared" si="185"/>
        <v>&lt;1000</v>
      </c>
    </row>
    <row r="1949" spans="1:17">
      <c r="A1949">
        <v>1948</v>
      </c>
      <c r="B1949" s="17">
        <v>43073</v>
      </c>
      <c r="C1949" t="str">
        <f t="shared" si="180"/>
        <v>December</v>
      </c>
      <c r="D1949">
        <f t="shared" si="181"/>
        <v>2017</v>
      </c>
      <c r="E1949" t="s">
        <v>27</v>
      </c>
      <c r="F1949" t="s">
        <v>24</v>
      </c>
      <c r="G1949" t="s">
        <v>32</v>
      </c>
      <c r="H1949">
        <v>499</v>
      </c>
      <c r="I1949">
        <v>10</v>
      </c>
      <c r="J1949">
        <v>4990</v>
      </c>
      <c r="K1949">
        <f t="shared" si="182"/>
        <v>4990</v>
      </c>
      <c r="L1949" t="s">
        <v>31</v>
      </c>
      <c r="M1949">
        <f t="shared" si="183"/>
        <v>2</v>
      </c>
      <c r="N1949" t="s">
        <v>21</v>
      </c>
      <c r="O1949" t="s">
        <v>29</v>
      </c>
      <c r="P1949" t="str">
        <f t="shared" si="184"/>
        <v>3</v>
      </c>
      <c r="Q1949" t="str">
        <f t="shared" si="185"/>
        <v>&gt;4000</v>
      </c>
    </row>
    <row r="1950" spans="1:17">
      <c r="A1950">
        <v>1949</v>
      </c>
      <c r="B1950" s="17">
        <v>43074</v>
      </c>
      <c r="C1950" t="str">
        <f t="shared" si="180"/>
        <v>December</v>
      </c>
      <c r="D1950">
        <f t="shared" si="181"/>
        <v>2017</v>
      </c>
      <c r="E1950" t="s">
        <v>27</v>
      </c>
      <c r="F1950" t="s">
        <v>39</v>
      </c>
      <c r="G1950" t="s">
        <v>30</v>
      </c>
      <c r="H1950">
        <v>99</v>
      </c>
      <c r="I1950">
        <v>4</v>
      </c>
      <c r="J1950">
        <v>396</v>
      </c>
      <c r="K1950">
        <f t="shared" si="182"/>
        <v>396</v>
      </c>
      <c r="L1950" t="s">
        <v>31</v>
      </c>
      <c r="M1950">
        <f t="shared" si="183"/>
        <v>2</v>
      </c>
      <c r="N1950" t="s">
        <v>21</v>
      </c>
      <c r="O1950" t="s">
        <v>29</v>
      </c>
      <c r="P1950" t="str">
        <f t="shared" si="184"/>
        <v>3</v>
      </c>
      <c r="Q1950" t="str">
        <f t="shared" si="185"/>
        <v>&lt;1000</v>
      </c>
    </row>
    <row r="1951" spans="1:17">
      <c r="A1951">
        <v>1950</v>
      </c>
      <c r="B1951" s="17">
        <v>43074</v>
      </c>
      <c r="C1951" t="str">
        <f t="shared" si="180"/>
        <v>December</v>
      </c>
      <c r="D1951">
        <f t="shared" si="181"/>
        <v>2017</v>
      </c>
      <c r="E1951" t="s">
        <v>17</v>
      </c>
      <c r="F1951" t="s">
        <v>33</v>
      </c>
      <c r="G1951" t="s">
        <v>19</v>
      </c>
      <c r="H1951">
        <v>199</v>
      </c>
      <c r="I1951">
        <v>8</v>
      </c>
      <c r="J1951">
        <v>1592</v>
      </c>
      <c r="K1951">
        <f t="shared" si="182"/>
        <v>1592</v>
      </c>
      <c r="L1951" t="s">
        <v>31</v>
      </c>
      <c r="M1951">
        <f t="shared" si="183"/>
        <v>2</v>
      </c>
      <c r="N1951" t="s">
        <v>21</v>
      </c>
      <c r="O1951" t="s">
        <v>26</v>
      </c>
      <c r="P1951" t="str">
        <f t="shared" si="184"/>
        <v>1</v>
      </c>
      <c r="Q1951" t="str">
        <f t="shared" si="185"/>
        <v>1000-1999</v>
      </c>
    </row>
    <row r="1952" spans="1:17">
      <c r="A1952">
        <v>1951</v>
      </c>
      <c r="B1952" s="17">
        <v>43074</v>
      </c>
      <c r="C1952" t="str">
        <f t="shared" si="180"/>
        <v>December</v>
      </c>
      <c r="D1952">
        <f t="shared" si="181"/>
        <v>2017</v>
      </c>
      <c r="E1952" t="s">
        <v>17</v>
      </c>
      <c r="F1952" t="s">
        <v>18</v>
      </c>
      <c r="G1952" t="s">
        <v>32</v>
      </c>
      <c r="H1952">
        <v>499</v>
      </c>
      <c r="I1952">
        <v>9</v>
      </c>
      <c r="J1952">
        <v>4491</v>
      </c>
      <c r="K1952">
        <f t="shared" si="182"/>
        <v>4491</v>
      </c>
      <c r="L1952" t="s">
        <v>20</v>
      </c>
      <c r="M1952">
        <f t="shared" si="183"/>
        <v>1</v>
      </c>
      <c r="N1952" t="s">
        <v>21</v>
      </c>
      <c r="O1952" t="s">
        <v>36</v>
      </c>
      <c r="P1952" t="str">
        <f t="shared" si="184"/>
        <v>4</v>
      </c>
      <c r="Q1952" t="str">
        <f t="shared" si="185"/>
        <v>&gt;4000</v>
      </c>
    </row>
    <row r="1953" spans="1:17">
      <c r="A1953">
        <v>1952</v>
      </c>
      <c r="B1953" s="17">
        <v>43074</v>
      </c>
      <c r="C1953" t="str">
        <f t="shared" si="180"/>
        <v>December</v>
      </c>
      <c r="D1953">
        <f t="shared" si="181"/>
        <v>2017</v>
      </c>
      <c r="E1953" t="s">
        <v>17</v>
      </c>
      <c r="F1953" t="s">
        <v>28</v>
      </c>
      <c r="G1953" t="s">
        <v>25</v>
      </c>
      <c r="H1953">
        <v>299</v>
      </c>
      <c r="I1953">
        <v>6</v>
      </c>
      <c r="J1953">
        <v>1794</v>
      </c>
      <c r="K1953">
        <f t="shared" si="182"/>
        <v>1794</v>
      </c>
      <c r="L1953" t="s">
        <v>31</v>
      </c>
      <c r="M1953">
        <f t="shared" si="183"/>
        <v>2</v>
      </c>
      <c r="N1953" t="s">
        <v>21</v>
      </c>
      <c r="O1953" t="s">
        <v>36</v>
      </c>
      <c r="P1953" t="str">
        <f t="shared" si="184"/>
        <v>4</v>
      </c>
      <c r="Q1953" t="str">
        <f t="shared" si="185"/>
        <v>1000-1999</v>
      </c>
    </row>
    <row r="1954" spans="1:17">
      <c r="A1954">
        <v>1953</v>
      </c>
      <c r="B1954" s="17">
        <v>43074</v>
      </c>
      <c r="C1954" t="str">
        <f t="shared" si="180"/>
        <v>December</v>
      </c>
      <c r="D1954">
        <f t="shared" si="181"/>
        <v>2017</v>
      </c>
      <c r="E1954" t="s">
        <v>27</v>
      </c>
      <c r="F1954" t="s">
        <v>18</v>
      </c>
      <c r="G1954" t="s">
        <v>37</v>
      </c>
      <c r="H1954">
        <v>399</v>
      </c>
      <c r="I1954">
        <v>6</v>
      </c>
      <c r="J1954">
        <v>2394</v>
      </c>
      <c r="K1954">
        <f t="shared" si="182"/>
        <v>2394</v>
      </c>
      <c r="L1954" t="s">
        <v>20</v>
      </c>
      <c r="M1954">
        <f t="shared" si="183"/>
        <v>1</v>
      </c>
      <c r="N1954" t="s">
        <v>34</v>
      </c>
      <c r="O1954" t="s">
        <v>22</v>
      </c>
      <c r="P1954" t="str">
        <f t="shared" si="184"/>
        <v>2</v>
      </c>
      <c r="Q1954" t="str">
        <f t="shared" si="185"/>
        <v>2000-2999</v>
      </c>
    </row>
    <row r="1955" spans="1:17">
      <c r="A1955">
        <v>1954</v>
      </c>
      <c r="B1955" s="17">
        <v>43074</v>
      </c>
      <c r="C1955" t="str">
        <f t="shared" si="180"/>
        <v>December</v>
      </c>
      <c r="D1955">
        <f t="shared" si="181"/>
        <v>2017</v>
      </c>
      <c r="E1955" t="s">
        <v>27</v>
      </c>
      <c r="F1955" t="s">
        <v>28</v>
      </c>
      <c r="G1955" t="s">
        <v>32</v>
      </c>
      <c r="H1955">
        <v>499</v>
      </c>
      <c r="I1955">
        <v>5</v>
      </c>
      <c r="J1955">
        <v>2495</v>
      </c>
      <c r="K1955">
        <f t="shared" si="182"/>
        <v>2495</v>
      </c>
      <c r="L1955" t="s">
        <v>31</v>
      </c>
      <c r="M1955">
        <f t="shared" si="183"/>
        <v>2</v>
      </c>
      <c r="N1955" t="s">
        <v>21</v>
      </c>
      <c r="O1955" t="s">
        <v>29</v>
      </c>
      <c r="P1955" t="str">
        <f t="shared" si="184"/>
        <v>3</v>
      </c>
      <c r="Q1955" t="str">
        <f t="shared" si="185"/>
        <v>2000-2999</v>
      </c>
    </row>
    <row r="1956" spans="1:17">
      <c r="A1956">
        <v>1955</v>
      </c>
      <c r="B1956" s="17">
        <v>43074</v>
      </c>
      <c r="C1956" t="str">
        <f t="shared" si="180"/>
        <v>December</v>
      </c>
      <c r="D1956">
        <f t="shared" si="181"/>
        <v>2017</v>
      </c>
      <c r="E1956" t="s">
        <v>17</v>
      </c>
      <c r="F1956" t="s">
        <v>18</v>
      </c>
      <c r="G1956" t="s">
        <v>32</v>
      </c>
      <c r="H1956">
        <v>499</v>
      </c>
      <c r="I1956">
        <v>7</v>
      </c>
      <c r="J1956">
        <v>3493</v>
      </c>
      <c r="K1956">
        <f t="shared" si="182"/>
        <v>3493</v>
      </c>
      <c r="L1956" t="s">
        <v>31</v>
      </c>
      <c r="M1956">
        <f t="shared" si="183"/>
        <v>2</v>
      </c>
      <c r="N1956" t="s">
        <v>21</v>
      </c>
      <c r="O1956" t="s">
        <v>22</v>
      </c>
      <c r="P1956" t="str">
        <f t="shared" si="184"/>
        <v>2</v>
      </c>
      <c r="Q1956" t="str">
        <f t="shared" si="185"/>
        <v>3000-3999</v>
      </c>
    </row>
    <row r="1957" spans="1:17">
      <c r="A1957">
        <v>1956</v>
      </c>
      <c r="B1957" s="17">
        <v>43074</v>
      </c>
      <c r="C1957" t="str">
        <f t="shared" si="180"/>
        <v>December</v>
      </c>
      <c r="D1957">
        <f t="shared" si="181"/>
        <v>2017</v>
      </c>
      <c r="E1957" t="s">
        <v>23</v>
      </c>
      <c r="F1957" t="s">
        <v>18</v>
      </c>
      <c r="G1957" t="s">
        <v>30</v>
      </c>
      <c r="H1957">
        <v>99</v>
      </c>
      <c r="I1957">
        <v>5</v>
      </c>
      <c r="J1957">
        <v>495</v>
      </c>
      <c r="K1957">
        <f t="shared" si="182"/>
        <v>495</v>
      </c>
      <c r="L1957" t="s">
        <v>20</v>
      </c>
      <c r="M1957">
        <f t="shared" si="183"/>
        <v>1</v>
      </c>
      <c r="N1957" t="s">
        <v>21</v>
      </c>
      <c r="O1957" t="s">
        <v>29</v>
      </c>
      <c r="P1957" t="str">
        <f t="shared" si="184"/>
        <v>3</v>
      </c>
      <c r="Q1957" t="str">
        <f t="shared" si="185"/>
        <v>&lt;1000</v>
      </c>
    </row>
    <row r="1958" spans="1:17">
      <c r="A1958">
        <v>1957</v>
      </c>
      <c r="B1958" s="17">
        <v>43074</v>
      </c>
      <c r="C1958" t="str">
        <f t="shared" si="180"/>
        <v>December</v>
      </c>
      <c r="D1958">
        <f t="shared" si="181"/>
        <v>2017</v>
      </c>
      <c r="E1958" t="s">
        <v>27</v>
      </c>
      <c r="F1958" t="s">
        <v>35</v>
      </c>
      <c r="G1958" t="s">
        <v>30</v>
      </c>
      <c r="H1958">
        <v>99</v>
      </c>
      <c r="I1958">
        <v>2</v>
      </c>
      <c r="J1958">
        <v>198</v>
      </c>
      <c r="K1958">
        <f t="shared" si="182"/>
        <v>198</v>
      </c>
      <c r="L1958" t="s">
        <v>20</v>
      </c>
      <c r="M1958">
        <f t="shared" si="183"/>
        <v>1</v>
      </c>
      <c r="N1958" t="s">
        <v>21</v>
      </c>
      <c r="O1958" t="s">
        <v>29</v>
      </c>
      <c r="P1958" t="str">
        <f t="shared" si="184"/>
        <v>3</v>
      </c>
      <c r="Q1958" t="str">
        <f t="shared" si="185"/>
        <v>&lt;1000</v>
      </c>
    </row>
    <row r="1959" spans="1:17">
      <c r="A1959">
        <v>1958</v>
      </c>
      <c r="B1959" s="17">
        <v>43074</v>
      </c>
      <c r="C1959" t="str">
        <f t="shared" si="180"/>
        <v>December</v>
      </c>
      <c r="D1959">
        <f t="shared" si="181"/>
        <v>2017</v>
      </c>
      <c r="E1959" t="s">
        <v>27</v>
      </c>
      <c r="F1959" t="s">
        <v>28</v>
      </c>
      <c r="G1959" t="s">
        <v>25</v>
      </c>
      <c r="H1959">
        <v>299</v>
      </c>
      <c r="I1959">
        <v>10</v>
      </c>
      <c r="J1959">
        <v>2990</v>
      </c>
      <c r="K1959">
        <f t="shared" si="182"/>
        <v>2990</v>
      </c>
      <c r="L1959" t="s">
        <v>31</v>
      </c>
      <c r="M1959">
        <f t="shared" si="183"/>
        <v>2</v>
      </c>
      <c r="N1959" t="s">
        <v>21</v>
      </c>
      <c r="O1959" t="s">
        <v>36</v>
      </c>
      <c r="P1959" t="str">
        <f t="shared" si="184"/>
        <v>4</v>
      </c>
      <c r="Q1959" t="str">
        <f t="shared" si="185"/>
        <v>2000-2999</v>
      </c>
    </row>
    <row r="1960" spans="1:17">
      <c r="A1960">
        <v>1959</v>
      </c>
      <c r="B1960" s="17">
        <v>43074</v>
      </c>
      <c r="C1960" t="str">
        <f t="shared" si="180"/>
        <v>December</v>
      </c>
      <c r="D1960">
        <f t="shared" si="181"/>
        <v>2017</v>
      </c>
      <c r="E1960" t="s">
        <v>23</v>
      </c>
      <c r="F1960" t="s">
        <v>39</v>
      </c>
      <c r="G1960" t="s">
        <v>30</v>
      </c>
      <c r="H1960">
        <v>99</v>
      </c>
      <c r="I1960">
        <v>7</v>
      </c>
      <c r="J1960">
        <v>693</v>
      </c>
      <c r="K1960">
        <f t="shared" si="182"/>
        <v>693</v>
      </c>
      <c r="L1960" t="s">
        <v>20</v>
      </c>
      <c r="M1960">
        <f t="shared" si="183"/>
        <v>1</v>
      </c>
      <c r="N1960" t="s">
        <v>34</v>
      </c>
      <c r="O1960" t="s">
        <v>29</v>
      </c>
      <c r="P1960" t="str">
        <f t="shared" si="184"/>
        <v>3</v>
      </c>
      <c r="Q1960" t="str">
        <f t="shared" si="185"/>
        <v>&lt;1000</v>
      </c>
    </row>
    <row r="1961" spans="1:17">
      <c r="A1961">
        <v>1960</v>
      </c>
      <c r="B1961" s="17">
        <v>43075</v>
      </c>
      <c r="C1961" t="str">
        <f t="shared" si="180"/>
        <v>December</v>
      </c>
      <c r="D1961">
        <f t="shared" si="181"/>
        <v>2017</v>
      </c>
      <c r="E1961" t="s">
        <v>27</v>
      </c>
      <c r="F1961" t="s">
        <v>18</v>
      </c>
      <c r="G1961" t="s">
        <v>32</v>
      </c>
      <c r="H1961">
        <v>499</v>
      </c>
      <c r="I1961">
        <v>5</v>
      </c>
      <c r="J1961">
        <v>2495</v>
      </c>
      <c r="K1961">
        <f t="shared" si="182"/>
        <v>2495</v>
      </c>
      <c r="L1961" t="s">
        <v>20</v>
      </c>
      <c r="M1961">
        <f t="shared" si="183"/>
        <v>1</v>
      </c>
      <c r="N1961" t="s">
        <v>21</v>
      </c>
      <c r="O1961" t="s">
        <v>29</v>
      </c>
      <c r="P1961" t="str">
        <f t="shared" si="184"/>
        <v>3</v>
      </c>
      <c r="Q1961" t="str">
        <f t="shared" si="185"/>
        <v>2000-2999</v>
      </c>
    </row>
    <row r="1962" spans="1:17">
      <c r="A1962">
        <v>1961</v>
      </c>
      <c r="B1962" s="17">
        <v>43076</v>
      </c>
      <c r="C1962" t="str">
        <f t="shared" si="180"/>
        <v>December</v>
      </c>
      <c r="D1962">
        <f t="shared" si="181"/>
        <v>2017</v>
      </c>
      <c r="E1962" t="s">
        <v>27</v>
      </c>
      <c r="F1962" t="s">
        <v>35</v>
      </c>
      <c r="G1962" t="s">
        <v>19</v>
      </c>
      <c r="H1962">
        <v>199</v>
      </c>
      <c r="I1962">
        <v>10</v>
      </c>
      <c r="J1962">
        <v>1990</v>
      </c>
      <c r="K1962">
        <f t="shared" si="182"/>
        <v>1990</v>
      </c>
      <c r="L1962" t="s">
        <v>20</v>
      </c>
      <c r="M1962">
        <f t="shared" si="183"/>
        <v>1</v>
      </c>
      <c r="N1962" t="s">
        <v>21</v>
      </c>
      <c r="O1962" t="s">
        <v>22</v>
      </c>
      <c r="P1962" t="str">
        <f t="shared" si="184"/>
        <v>2</v>
      </c>
      <c r="Q1962" t="str">
        <f t="shared" si="185"/>
        <v>1000-1999</v>
      </c>
    </row>
    <row r="1963" spans="1:17">
      <c r="A1963">
        <v>1962</v>
      </c>
      <c r="B1963" s="17">
        <v>43076</v>
      </c>
      <c r="C1963" t="str">
        <f t="shared" si="180"/>
        <v>December</v>
      </c>
      <c r="D1963">
        <f t="shared" si="181"/>
        <v>2017</v>
      </c>
      <c r="E1963" t="s">
        <v>23</v>
      </c>
      <c r="F1963" t="s">
        <v>35</v>
      </c>
      <c r="G1963" t="s">
        <v>19</v>
      </c>
      <c r="H1963">
        <v>199</v>
      </c>
      <c r="I1963">
        <v>10</v>
      </c>
      <c r="J1963">
        <v>1990</v>
      </c>
      <c r="K1963">
        <f t="shared" si="182"/>
        <v>1990</v>
      </c>
      <c r="L1963" t="s">
        <v>20</v>
      </c>
      <c r="M1963">
        <f t="shared" si="183"/>
        <v>1</v>
      </c>
      <c r="N1963" t="s">
        <v>21</v>
      </c>
      <c r="O1963" t="s">
        <v>29</v>
      </c>
      <c r="P1963" t="str">
        <f t="shared" si="184"/>
        <v>3</v>
      </c>
      <c r="Q1963" t="str">
        <f t="shared" si="185"/>
        <v>1000-1999</v>
      </c>
    </row>
    <row r="1964" spans="1:17">
      <c r="A1964">
        <v>1963</v>
      </c>
      <c r="B1964" s="17">
        <v>43076</v>
      </c>
      <c r="C1964" t="str">
        <f t="shared" si="180"/>
        <v>December</v>
      </c>
      <c r="D1964">
        <f t="shared" si="181"/>
        <v>2017</v>
      </c>
      <c r="E1964" t="s">
        <v>23</v>
      </c>
      <c r="F1964" t="s">
        <v>40</v>
      </c>
      <c r="G1964" t="s">
        <v>37</v>
      </c>
      <c r="H1964">
        <v>399</v>
      </c>
      <c r="I1964">
        <v>10</v>
      </c>
      <c r="J1964">
        <v>3990</v>
      </c>
      <c r="K1964">
        <f t="shared" si="182"/>
        <v>3990</v>
      </c>
      <c r="L1964" t="s">
        <v>20</v>
      </c>
      <c r="M1964">
        <f t="shared" si="183"/>
        <v>1</v>
      </c>
      <c r="N1964" t="s">
        <v>34</v>
      </c>
      <c r="O1964" t="s">
        <v>29</v>
      </c>
      <c r="P1964" t="str">
        <f t="shared" si="184"/>
        <v>3</v>
      </c>
      <c r="Q1964" t="str">
        <f t="shared" si="185"/>
        <v>3000-3999</v>
      </c>
    </row>
    <row r="1965" spans="1:17">
      <c r="A1965">
        <v>1964</v>
      </c>
      <c r="B1965" s="17">
        <v>43076</v>
      </c>
      <c r="C1965" t="str">
        <f t="shared" si="180"/>
        <v>December</v>
      </c>
      <c r="D1965">
        <f t="shared" si="181"/>
        <v>2017</v>
      </c>
      <c r="E1965" t="s">
        <v>17</v>
      </c>
      <c r="F1965" t="s">
        <v>40</v>
      </c>
      <c r="G1965" t="s">
        <v>25</v>
      </c>
      <c r="H1965">
        <v>299</v>
      </c>
      <c r="I1965">
        <v>6</v>
      </c>
      <c r="J1965">
        <v>1794</v>
      </c>
      <c r="K1965">
        <f t="shared" si="182"/>
        <v>1794</v>
      </c>
      <c r="L1965" t="s">
        <v>31</v>
      </c>
      <c r="M1965">
        <f t="shared" si="183"/>
        <v>2</v>
      </c>
      <c r="N1965" t="s">
        <v>21</v>
      </c>
      <c r="O1965" t="s">
        <v>26</v>
      </c>
      <c r="P1965" t="str">
        <f t="shared" si="184"/>
        <v>1</v>
      </c>
      <c r="Q1965" t="str">
        <f t="shared" si="185"/>
        <v>1000-1999</v>
      </c>
    </row>
    <row r="1966" spans="1:17">
      <c r="A1966">
        <v>1965</v>
      </c>
      <c r="B1966" s="17">
        <v>43076</v>
      </c>
      <c r="C1966" t="str">
        <f t="shared" si="180"/>
        <v>December</v>
      </c>
      <c r="D1966">
        <f t="shared" si="181"/>
        <v>2017</v>
      </c>
      <c r="E1966" t="s">
        <v>23</v>
      </c>
      <c r="F1966" t="s">
        <v>28</v>
      </c>
      <c r="G1966" t="s">
        <v>25</v>
      </c>
      <c r="H1966">
        <v>299</v>
      </c>
      <c r="I1966">
        <v>10</v>
      </c>
      <c r="J1966">
        <v>2990</v>
      </c>
      <c r="K1966">
        <f t="shared" si="182"/>
        <v>2990</v>
      </c>
      <c r="L1966" t="s">
        <v>20</v>
      </c>
      <c r="M1966">
        <f t="shared" si="183"/>
        <v>1</v>
      </c>
      <c r="N1966" t="s">
        <v>21</v>
      </c>
      <c r="O1966" t="s">
        <v>29</v>
      </c>
      <c r="P1966" t="str">
        <f t="shared" si="184"/>
        <v>3</v>
      </c>
      <c r="Q1966" t="str">
        <f t="shared" si="185"/>
        <v>2000-2999</v>
      </c>
    </row>
    <row r="1967" spans="1:17">
      <c r="A1967">
        <v>1966</v>
      </c>
      <c r="B1967" s="17">
        <v>43076</v>
      </c>
      <c r="C1967" t="str">
        <f t="shared" si="180"/>
        <v>December</v>
      </c>
      <c r="D1967">
        <f t="shared" si="181"/>
        <v>2017</v>
      </c>
      <c r="E1967" t="s">
        <v>17</v>
      </c>
      <c r="F1967" t="s">
        <v>33</v>
      </c>
      <c r="G1967" t="s">
        <v>37</v>
      </c>
      <c r="H1967">
        <v>399</v>
      </c>
      <c r="I1967">
        <v>6</v>
      </c>
      <c r="J1967">
        <v>2394</v>
      </c>
      <c r="K1967">
        <f t="shared" si="182"/>
        <v>2394</v>
      </c>
      <c r="L1967" t="s">
        <v>31</v>
      </c>
      <c r="M1967">
        <f t="shared" si="183"/>
        <v>2</v>
      </c>
      <c r="N1967" t="s">
        <v>21</v>
      </c>
      <c r="O1967" t="s">
        <v>29</v>
      </c>
      <c r="P1967" t="str">
        <f t="shared" si="184"/>
        <v>3</v>
      </c>
      <c r="Q1967" t="str">
        <f t="shared" si="185"/>
        <v>2000-2999</v>
      </c>
    </row>
    <row r="1968" spans="1:17">
      <c r="A1968">
        <v>1967</v>
      </c>
      <c r="B1968" s="17">
        <v>43076</v>
      </c>
      <c r="C1968" t="str">
        <f t="shared" si="180"/>
        <v>December</v>
      </c>
      <c r="D1968">
        <f t="shared" si="181"/>
        <v>2017</v>
      </c>
      <c r="E1968" t="s">
        <v>17</v>
      </c>
      <c r="F1968" t="s">
        <v>33</v>
      </c>
      <c r="G1968" t="s">
        <v>37</v>
      </c>
      <c r="H1968">
        <v>399</v>
      </c>
      <c r="I1968">
        <v>4</v>
      </c>
      <c r="J1968">
        <v>1596</v>
      </c>
      <c r="K1968">
        <f t="shared" si="182"/>
        <v>1596</v>
      </c>
      <c r="L1968" t="s">
        <v>31</v>
      </c>
      <c r="M1968">
        <f t="shared" si="183"/>
        <v>2</v>
      </c>
      <c r="N1968" t="s">
        <v>21</v>
      </c>
      <c r="O1968" t="s">
        <v>29</v>
      </c>
      <c r="P1968" t="str">
        <f t="shared" si="184"/>
        <v>3</v>
      </c>
      <c r="Q1968" t="str">
        <f t="shared" si="185"/>
        <v>1000-1999</v>
      </c>
    </row>
    <row r="1969" spans="1:17">
      <c r="A1969">
        <v>1968</v>
      </c>
      <c r="B1969" s="17">
        <v>43077</v>
      </c>
      <c r="C1969" t="str">
        <f t="shared" si="180"/>
        <v>December</v>
      </c>
      <c r="D1969">
        <f t="shared" si="181"/>
        <v>2017</v>
      </c>
      <c r="E1969" t="s">
        <v>23</v>
      </c>
      <c r="F1969" t="s">
        <v>18</v>
      </c>
      <c r="G1969" t="s">
        <v>32</v>
      </c>
      <c r="H1969">
        <v>499</v>
      </c>
      <c r="I1969">
        <v>6</v>
      </c>
      <c r="J1969">
        <v>2994</v>
      </c>
      <c r="K1969">
        <f t="shared" si="182"/>
        <v>2994</v>
      </c>
      <c r="L1969" t="s">
        <v>31</v>
      </c>
      <c r="M1969">
        <f t="shared" si="183"/>
        <v>2</v>
      </c>
      <c r="N1969" t="s">
        <v>21</v>
      </c>
      <c r="O1969" t="s">
        <v>29</v>
      </c>
      <c r="P1969" t="str">
        <f t="shared" si="184"/>
        <v>3</v>
      </c>
      <c r="Q1969" t="str">
        <f t="shared" si="185"/>
        <v>2000-2999</v>
      </c>
    </row>
    <row r="1970" spans="1:17">
      <c r="A1970">
        <v>1969</v>
      </c>
      <c r="B1970" s="17">
        <v>43077</v>
      </c>
      <c r="C1970" t="str">
        <f t="shared" si="180"/>
        <v>December</v>
      </c>
      <c r="D1970">
        <f t="shared" si="181"/>
        <v>2017</v>
      </c>
      <c r="E1970" t="s">
        <v>27</v>
      </c>
      <c r="F1970" t="s">
        <v>24</v>
      </c>
      <c r="G1970" t="s">
        <v>25</v>
      </c>
      <c r="H1970">
        <v>299</v>
      </c>
      <c r="I1970">
        <v>10</v>
      </c>
      <c r="J1970">
        <v>2990</v>
      </c>
      <c r="K1970">
        <f t="shared" si="182"/>
        <v>2990</v>
      </c>
      <c r="L1970" t="s">
        <v>20</v>
      </c>
      <c r="M1970">
        <f t="shared" si="183"/>
        <v>1</v>
      </c>
      <c r="N1970" t="s">
        <v>21</v>
      </c>
      <c r="O1970" t="s">
        <v>29</v>
      </c>
      <c r="P1970" t="str">
        <f t="shared" si="184"/>
        <v>3</v>
      </c>
      <c r="Q1970" t="str">
        <f t="shared" si="185"/>
        <v>2000-2999</v>
      </c>
    </row>
    <row r="1971" spans="1:17">
      <c r="A1971">
        <v>1970</v>
      </c>
      <c r="B1971" s="17">
        <v>43078</v>
      </c>
      <c r="C1971" t="str">
        <f t="shared" si="180"/>
        <v>December</v>
      </c>
      <c r="D1971">
        <f t="shared" si="181"/>
        <v>2017</v>
      </c>
      <c r="E1971" t="s">
        <v>23</v>
      </c>
      <c r="F1971" t="s">
        <v>24</v>
      </c>
      <c r="G1971" t="s">
        <v>37</v>
      </c>
      <c r="H1971">
        <v>399</v>
      </c>
      <c r="I1971">
        <v>5</v>
      </c>
      <c r="J1971">
        <v>1995</v>
      </c>
      <c r="K1971">
        <f t="shared" si="182"/>
        <v>1995</v>
      </c>
      <c r="L1971" t="s">
        <v>20</v>
      </c>
      <c r="M1971">
        <f t="shared" si="183"/>
        <v>1</v>
      </c>
      <c r="N1971" t="s">
        <v>21</v>
      </c>
      <c r="O1971" t="s">
        <v>22</v>
      </c>
      <c r="P1971" t="str">
        <f t="shared" si="184"/>
        <v>2</v>
      </c>
      <c r="Q1971" t="str">
        <f t="shared" si="185"/>
        <v>1000-1999</v>
      </c>
    </row>
    <row r="1972" spans="1:17">
      <c r="A1972">
        <v>1971</v>
      </c>
      <c r="B1972" s="17">
        <v>43078</v>
      </c>
      <c r="C1972" t="str">
        <f t="shared" si="180"/>
        <v>December</v>
      </c>
      <c r="D1972">
        <f t="shared" si="181"/>
        <v>2017</v>
      </c>
      <c r="E1972" t="s">
        <v>23</v>
      </c>
      <c r="F1972" t="s">
        <v>18</v>
      </c>
      <c r="G1972" t="s">
        <v>25</v>
      </c>
      <c r="H1972">
        <v>299</v>
      </c>
      <c r="I1972">
        <v>8</v>
      </c>
      <c r="J1972">
        <v>2392</v>
      </c>
      <c r="K1972">
        <f t="shared" si="182"/>
        <v>2392</v>
      </c>
      <c r="L1972" t="s">
        <v>20</v>
      </c>
      <c r="M1972">
        <f t="shared" si="183"/>
        <v>1</v>
      </c>
      <c r="N1972" t="s">
        <v>21</v>
      </c>
      <c r="O1972" t="s">
        <v>22</v>
      </c>
      <c r="P1972" t="str">
        <f t="shared" si="184"/>
        <v>2</v>
      </c>
      <c r="Q1972" t="str">
        <f t="shared" si="185"/>
        <v>2000-2999</v>
      </c>
    </row>
    <row r="1973" spans="1:17">
      <c r="A1973">
        <v>1972</v>
      </c>
      <c r="B1973" s="17">
        <v>43078</v>
      </c>
      <c r="C1973" t="str">
        <f t="shared" si="180"/>
        <v>December</v>
      </c>
      <c r="D1973">
        <f t="shared" si="181"/>
        <v>2017</v>
      </c>
      <c r="E1973" t="s">
        <v>23</v>
      </c>
      <c r="F1973" t="s">
        <v>28</v>
      </c>
      <c r="G1973" t="s">
        <v>37</v>
      </c>
      <c r="H1973">
        <v>399</v>
      </c>
      <c r="I1973">
        <v>5</v>
      </c>
      <c r="J1973">
        <v>1995</v>
      </c>
      <c r="K1973">
        <f t="shared" si="182"/>
        <v>1995</v>
      </c>
      <c r="L1973" t="s">
        <v>20</v>
      </c>
      <c r="M1973">
        <f t="shared" si="183"/>
        <v>1</v>
      </c>
      <c r="N1973" t="s">
        <v>21</v>
      </c>
      <c r="O1973" t="s">
        <v>29</v>
      </c>
      <c r="P1973" t="str">
        <f t="shared" si="184"/>
        <v>3</v>
      </c>
      <c r="Q1973" t="str">
        <f t="shared" si="185"/>
        <v>1000-1999</v>
      </c>
    </row>
    <row r="1974" spans="1:17">
      <c r="A1974">
        <v>1973</v>
      </c>
      <c r="B1974" s="17">
        <v>43078</v>
      </c>
      <c r="C1974" t="str">
        <f t="shared" si="180"/>
        <v>December</v>
      </c>
      <c r="D1974">
        <f t="shared" si="181"/>
        <v>2017</v>
      </c>
      <c r="E1974" t="s">
        <v>27</v>
      </c>
      <c r="F1974" t="s">
        <v>39</v>
      </c>
      <c r="G1974" t="s">
        <v>19</v>
      </c>
      <c r="H1974">
        <v>199</v>
      </c>
      <c r="I1974">
        <v>10</v>
      </c>
      <c r="J1974">
        <v>1990</v>
      </c>
      <c r="K1974">
        <f t="shared" si="182"/>
        <v>1990</v>
      </c>
      <c r="L1974" t="s">
        <v>31</v>
      </c>
      <c r="M1974">
        <f t="shared" si="183"/>
        <v>2</v>
      </c>
      <c r="N1974" t="s">
        <v>21</v>
      </c>
      <c r="O1974" t="s">
        <v>29</v>
      </c>
      <c r="P1974" t="str">
        <f t="shared" si="184"/>
        <v>3</v>
      </c>
      <c r="Q1974" t="str">
        <f t="shared" si="185"/>
        <v>1000-1999</v>
      </c>
    </row>
    <row r="1975" spans="1:17">
      <c r="A1975">
        <v>1974</v>
      </c>
      <c r="B1975" s="17">
        <v>43078</v>
      </c>
      <c r="C1975" t="str">
        <f t="shared" si="180"/>
        <v>December</v>
      </c>
      <c r="D1975">
        <f t="shared" si="181"/>
        <v>2017</v>
      </c>
      <c r="E1975" t="s">
        <v>27</v>
      </c>
      <c r="F1975" t="s">
        <v>28</v>
      </c>
      <c r="G1975" t="s">
        <v>30</v>
      </c>
      <c r="H1975">
        <v>99</v>
      </c>
      <c r="I1975">
        <v>8</v>
      </c>
      <c r="J1975">
        <v>792</v>
      </c>
      <c r="K1975">
        <f t="shared" si="182"/>
        <v>792</v>
      </c>
      <c r="L1975" t="s">
        <v>31</v>
      </c>
      <c r="M1975">
        <f t="shared" si="183"/>
        <v>2</v>
      </c>
      <c r="N1975" t="s">
        <v>21</v>
      </c>
      <c r="O1975" t="s">
        <v>29</v>
      </c>
      <c r="P1975" t="str">
        <f t="shared" si="184"/>
        <v>3</v>
      </c>
      <c r="Q1975" t="str">
        <f t="shared" si="185"/>
        <v>&lt;1000</v>
      </c>
    </row>
    <row r="1976" spans="1:17">
      <c r="A1976">
        <v>1975</v>
      </c>
      <c r="B1976" s="17">
        <v>43078</v>
      </c>
      <c r="C1976" t="str">
        <f t="shared" si="180"/>
        <v>December</v>
      </c>
      <c r="D1976">
        <f t="shared" si="181"/>
        <v>2017</v>
      </c>
      <c r="E1976" t="s">
        <v>17</v>
      </c>
      <c r="F1976" t="s">
        <v>39</v>
      </c>
      <c r="G1976" t="s">
        <v>32</v>
      </c>
      <c r="H1976">
        <v>499</v>
      </c>
      <c r="I1976">
        <v>1</v>
      </c>
      <c r="J1976">
        <v>499</v>
      </c>
      <c r="K1976">
        <f t="shared" si="182"/>
        <v>499</v>
      </c>
      <c r="L1976" t="s">
        <v>31</v>
      </c>
      <c r="M1976">
        <f t="shared" si="183"/>
        <v>2</v>
      </c>
      <c r="N1976" t="s">
        <v>21</v>
      </c>
      <c r="O1976" t="s">
        <v>29</v>
      </c>
      <c r="P1976" t="str">
        <f t="shared" si="184"/>
        <v>3</v>
      </c>
      <c r="Q1976" t="str">
        <f t="shared" si="185"/>
        <v>&lt;1000</v>
      </c>
    </row>
    <row r="1977" spans="1:17">
      <c r="A1977">
        <v>1976</v>
      </c>
      <c r="B1977" s="17">
        <v>43079</v>
      </c>
      <c r="C1977" t="str">
        <f t="shared" si="180"/>
        <v>December</v>
      </c>
      <c r="D1977">
        <f t="shared" si="181"/>
        <v>2017</v>
      </c>
      <c r="E1977" t="s">
        <v>23</v>
      </c>
      <c r="F1977" t="s">
        <v>35</v>
      </c>
      <c r="G1977" t="s">
        <v>30</v>
      </c>
      <c r="H1977">
        <v>99</v>
      </c>
      <c r="I1977">
        <v>1</v>
      </c>
      <c r="J1977">
        <v>99</v>
      </c>
      <c r="K1977">
        <f t="shared" si="182"/>
        <v>99</v>
      </c>
      <c r="L1977" t="s">
        <v>20</v>
      </c>
      <c r="M1977">
        <f t="shared" si="183"/>
        <v>1</v>
      </c>
      <c r="N1977" t="s">
        <v>21</v>
      </c>
      <c r="O1977" t="s">
        <v>29</v>
      </c>
      <c r="P1977" t="str">
        <f t="shared" si="184"/>
        <v>3</v>
      </c>
      <c r="Q1977" t="str">
        <f t="shared" si="185"/>
        <v>&lt;1000</v>
      </c>
    </row>
    <row r="1978" spans="1:17">
      <c r="A1978">
        <v>1977</v>
      </c>
      <c r="B1978" s="17">
        <v>43080</v>
      </c>
      <c r="C1978" t="str">
        <f t="shared" si="180"/>
        <v>December</v>
      </c>
      <c r="D1978">
        <f t="shared" si="181"/>
        <v>2017</v>
      </c>
      <c r="E1978" t="s">
        <v>23</v>
      </c>
      <c r="F1978" t="s">
        <v>40</v>
      </c>
      <c r="G1978" t="s">
        <v>37</v>
      </c>
      <c r="H1978">
        <v>399</v>
      </c>
      <c r="I1978">
        <v>8</v>
      </c>
      <c r="J1978">
        <v>3192</v>
      </c>
      <c r="K1978">
        <f t="shared" si="182"/>
        <v>3192</v>
      </c>
      <c r="L1978" t="s">
        <v>31</v>
      </c>
      <c r="M1978">
        <f t="shared" si="183"/>
        <v>2</v>
      </c>
      <c r="N1978" t="s">
        <v>21</v>
      </c>
      <c r="O1978" t="s">
        <v>22</v>
      </c>
      <c r="P1978" t="str">
        <f t="shared" si="184"/>
        <v>2</v>
      </c>
      <c r="Q1978" t="str">
        <f t="shared" si="185"/>
        <v>3000-3999</v>
      </c>
    </row>
    <row r="1979" spans="1:17">
      <c r="A1979">
        <v>1978</v>
      </c>
      <c r="B1979" s="17">
        <v>43080</v>
      </c>
      <c r="C1979" t="str">
        <f t="shared" si="180"/>
        <v>December</v>
      </c>
      <c r="D1979">
        <f t="shared" si="181"/>
        <v>2017</v>
      </c>
      <c r="E1979" t="s">
        <v>23</v>
      </c>
      <c r="F1979" t="s">
        <v>40</v>
      </c>
      <c r="G1979" t="s">
        <v>32</v>
      </c>
      <c r="H1979">
        <v>499</v>
      </c>
      <c r="I1979">
        <v>3</v>
      </c>
      <c r="J1979">
        <v>1497</v>
      </c>
      <c r="K1979">
        <f t="shared" si="182"/>
        <v>1497</v>
      </c>
      <c r="L1979" t="s">
        <v>31</v>
      </c>
      <c r="M1979">
        <f t="shared" si="183"/>
        <v>2</v>
      </c>
      <c r="N1979" t="s">
        <v>21</v>
      </c>
      <c r="O1979" t="s">
        <v>36</v>
      </c>
      <c r="P1979" t="str">
        <f t="shared" si="184"/>
        <v>4</v>
      </c>
      <c r="Q1979" t="str">
        <f t="shared" si="185"/>
        <v>1000-1999</v>
      </c>
    </row>
    <row r="1980" spans="1:17">
      <c r="A1980">
        <v>1979</v>
      </c>
      <c r="B1980" s="17">
        <v>43080</v>
      </c>
      <c r="C1980" t="str">
        <f t="shared" si="180"/>
        <v>December</v>
      </c>
      <c r="D1980">
        <f t="shared" si="181"/>
        <v>2017</v>
      </c>
      <c r="E1980" t="s">
        <v>23</v>
      </c>
      <c r="F1980" t="s">
        <v>39</v>
      </c>
      <c r="G1980" t="s">
        <v>25</v>
      </c>
      <c r="H1980">
        <v>299</v>
      </c>
      <c r="I1980">
        <v>2</v>
      </c>
      <c r="J1980">
        <v>598</v>
      </c>
      <c r="K1980">
        <f t="shared" si="182"/>
        <v>598</v>
      </c>
      <c r="L1980" t="s">
        <v>20</v>
      </c>
      <c r="M1980">
        <f t="shared" si="183"/>
        <v>1</v>
      </c>
      <c r="N1980" t="s">
        <v>21</v>
      </c>
      <c r="O1980" t="s">
        <v>29</v>
      </c>
      <c r="P1980" t="str">
        <f t="shared" si="184"/>
        <v>3</v>
      </c>
      <c r="Q1980" t="str">
        <f t="shared" si="185"/>
        <v>&lt;1000</v>
      </c>
    </row>
    <row r="1981" spans="1:17">
      <c r="A1981">
        <v>1980</v>
      </c>
      <c r="B1981" s="17">
        <v>43080</v>
      </c>
      <c r="C1981" t="str">
        <f t="shared" si="180"/>
        <v>December</v>
      </c>
      <c r="D1981">
        <f t="shared" si="181"/>
        <v>2017</v>
      </c>
      <c r="E1981" t="s">
        <v>17</v>
      </c>
      <c r="F1981" t="s">
        <v>35</v>
      </c>
      <c r="G1981" t="s">
        <v>30</v>
      </c>
      <c r="H1981">
        <v>99</v>
      </c>
      <c r="I1981">
        <v>4</v>
      </c>
      <c r="J1981">
        <v>396</v>
      </c>
      <c r="K1981">
        <f t="shared" si="182"/>
        <v>396</v>
      </c>
      <c r="L1981" t="s">
        <v>20</v>
      </c>
      <c r="M1981">
        <f t="shared" si="183"/>
        <v>1</v>
      </c>
      <c r="N1981" t="s">
        <v>21</v>
      </c>
      <c r="O1981" t="s">
        <v>29</v>
      </c>
      <c r="P1981" t="str">
        <f t="shared" si="184"/>
        <v>3</v>
      </c>
      <c r="Q1981" t="str">
        <f t="shared" si="185"/>
        <v>&lt;1000</v>
      </c>
    </row>
    <row r="1982" spans="1:17">
      <c r="A1982">
        <v>1981</v>
      </c>
      <c r="B1982" s="17">
        <v>43081</v>
      </c>
      <c r="C1982" t="str">
        <f t="shared" si="180"/>
        <v>December</v>
      </c>
      <c r="D1982">
        <f t="shared" si="181"/>
        <v>2017</v>
      </c>
      <c r="E1982" t="s">
        <v>23</v>
      </c>
      <c r="F1982" t="s">
        <v>33</v>
      </c>
      <c r="G1982" t="s">
        <v>32</v>
      </c>
      <c r="H1982">
        <v>499</v>
      </c>
      <c r="I1982">
        <v>5</v>
      </c>
      <c r="J1982">
        <v>2495</v>
      </c>
      <c r="K1982">
        <f t="shared" si="182"/>
        <v>2495</v>
      </c>
      <c r="L1982" t="s">
        <v>31</v>
      </c>
      <c r="M1982">
        <f t="shared" si="183"/>
        <v>2</v>
      </c>
      <c r="N1982" t="s">
        <v>21</v>
      </c>
      <c r="O1982" t="s">
        <v>22</v>
      </c>
      <c r="P1982" t="str">
        <f t="shared" si="184"/>
        <v>2</v>
      </c>
      <c r="Q1982" t="str">
        <f t="shared" si="185"/>
        <v>2000-2999</v>
      </c>
    </row>
    <row r="1983" spans="1:17">
      <c r="A1983">
        <v>1982</v>
      </c>
      <c r="B1983" s="17">
        <v>43081</v>
      </c>
      <c r="C1983" t="str">
        <f t="shared" si="180"/>
        <v>December</v>
      </c>
      <c r="D1983">
        <f t="shared" si="181"/>
        <v>2017</v>
      </c>
      <c r="E1983" t="s">
        <v>17</v>
      </c>
      <c r="F1983" t="s">
        <v>24</v>
      </c>
      <c r="G1983" t="s">
        <v>19</v>
      </c>
      <c r="H1983">
        <v>199</v>
      </c>
      <c r="I1983">
        <v>9</v>
      </c>
      <c r="J1983">
        <v>1791</v>
      </c>
      <c r="K1983">
        <f t="shared" si="182"/>
        <v>1791</v>
      </c>
      <c r="L1983" t="s">
        <v>20</v>
      </c>
      <c r="M1983">
        <f t="shared" si="183"/>
        <v>1</v>
      </c>
      <c r="N1983" t="s">
        <v>21</v>
      </c>
      <c r="O1983" t="s">
        <v>36</v>
      </c>
      <c r="P1983" t="str">
        <f t="shared" si="184"/>
        <v>4</v>
      </c>
      <c r="Q1983" t="str">
        <f t="shared" si="185"/>
        <v>1000-1999</v>
      </c>
    </row>
    <row r="1984" spans="1:17">
      <c r="A1984">
        <v>1983</v>
      </c>
      <c r="B1984" s="17">
        <v>43081</v>
      </c>
      <c r="C1984" t="str">
        <f t="shared" si="180"/>
        <v>December</v>
      </c>
      <c r="D1984">
        <f t="shared" si="181"/>
        <v>2017</v>
      </c>
      <c r="E1984" t="s">
        <v>27</v>
      </c>
      <c r="F1984" t="s">
        <v>33</v>
      </c>
      <c r="G1984" t="s">
        <v>25</v>
      </c>
      <c r="H1984">
        <v>299</v>
      </c>
      <c r="I1984">
        <v>1</v>
      </c>
      <c r="J1984">
        <v>299</v>
      </c>
      <c r="K1984">
        <f t="shared" si="182"/>
        <v>299</v>
      </c>
      <c r="L1984" t="s">
        <v>20</v>
      </c>
      <c r="M1984">
        <f t="shared" si="183"/>
        <v>1</v>
      </c>
      <c r="N1984" t="s">
        <v>21</v>
      </c>
      <c r="O1984" t="s">
        <v>26</v>
      </c>
      <c r="P1984" t="str">
        <f t="shared" si="184"/>
        <v>1</v>
      </c>
      <c r="Q1984" t="str">
        <f t="shared" si="185"/>
        <v>&lt;1000</v>
      </c>
    </row>
    <row r="1985" spans="1:17">
      <c r="A1985">
        <v>1984</v>
      </c>
      <c r="B1985" s="17">
        <v>43081</v>
      </c>
      <c r="C1985" t="str">
        <f t="shared" si="180"/>
        <v>December</v>
      </c>
      <c r="D1985">
        <f t="shared" si="181"/>
        <v>2017</v>
      </c>
      <c r="E1985" t="s">
        <v>27</v>
      </c>
      <c r="F1985" t="s">
        <v>39</v>
      </c>
      <c r="G1985" t="s">
        <v>37</v>
      </c>
      <c r="H1985">
        <v>399</v>
      </c>
      <c r="I1985">
        <v>3</v>
      </c>
      <c r="J1985">
        <v>1197</v>
      </c>
      <c r="K1985">
        <f t="shared" si="182"/>
        <v>1197</v>
      </c>
      <c r="L1985" t="s">
        <v>20</v>
      </c>
      <c r="M1985">
        <f t="shared" si="183"/>
        <v>1</v>
      </c>
      <c r="N1985" t="s">
        <v>34</v>
      </c>
      <c r="O1985" t="s">
        <v>36</v>
      </c>
      <c r="P1985" t="str">
        <f t="shared" si="184"/>
        <v>4</v>
      </c>
      <c r="Q1985" t="str">
        <f t="shared" si="185"/>
        <v>1000-1999</v>
      </c>
    </row>
    <row r="1986" spans="1:17">
      <c r="A1986">
        <v>1985</v>
      </c>
      <c r="B1986" s="17">
        <v>43081</v>
      </c>
      <c r="C1986" t="str">
        <f t="shared" si="180"/>
        <v>December</v>
      </c>
      <c r="D1986">
        <f t="shared" si="181"/>
        <v>2017</v>
      </c>
      <c r="E1986" t="s">
        <v>27</v>
      </c>
      <c r="F1986" t="s">
        <v>35</v>
      </c>
      <c r="G1986" t="s">
        <v>19</v>
      </c>
      <c r="H1986">
        <v>199</v>
      </c>
      <c r="I1986">
        <v>8</v>
      </c>
      <c r="J1986">
        <v>1592</v>
      </c>
      <c r="K1986">
        <f t="shared" si="182"/>
        <v>1592</v>
      </c>
      <c r="L1986" t="s">
        <v>20</v>
      </c>
      <c r="M1986">
        <f t="shared" si="183"/>
        <v>1</v>
      </c>
      <c r="N1986" t="s">
        <v>21</v>
      </c>
      <c r="O1986" t="s">
        <v>36</v>
      </c>
      <c r="P1986" t="str">
        <f t="shared" si="184"/>
        <v>4</v>
      </c>
      <c r="Q1986" t="str">
        <f t="shared" si="185"/>
        <v>1000-1999</v>
      </c>
    </row>
    <row r="1987" spans="1:17">
      <c r="A1987">
        <v>1986</v>
      </c>
      <c r="B1987" s="17">
        <v>43081</v>
      </c>
      <c r="C1987" t="str">
        <f t="shared" ref="C1987:C2050" si="186">TEXT(B1987,"MMMM")</f>
        <v>December</v>
      </c>
      <c r="D1987">
        <f t="shared" ref="D1987:D2050" si="187">YEAR(B1987)</f>
        <v>2017</v>
      </c>
      <c r="E1987" t="s">
        <v>17</v>
      </c>
      <c r="F1987" t="s">
        <v>39</v>
      </c>
      <c r="G1987" t="s">
        <v>32</v>
      </c>
      <c r="H1987">
        <v>499</v>
      </c>
      <c r="I1987">
        <v>6</v>
      </c>
      <c r="J1987">
        <v>2994</v>
      </c>
      <c r="K1987">
        <f t="shared" ref="K1987:K2050" si="188">H1987*I1987</f>
        <v>2994</v>
      </c>
      <c r="L1987" t="s">
        <v>20</v>
      </c>
      <c r="M1987">
        <f t="shared" ref="M1987:M2050" si="189">IF(L1987="on-time",1,2)</f>
        <v>1</v>
      </c>
      <c r="N1987" t="s">
        <v>21</v>
      </c>
      <c r="O1987" t="s">
        <v>36</v>
      </c>
      <c r="P1987" t="str">
        <f t="shared" ref="P1987:P2050" si="190">MID(O1987,2,1)</f>
        <v>4</v>
      </c>
      <c r="Q1987" t="str">
        <f t="shared" ref="Q1987:Q2050" si="191">_xlfn.IFS(J:J&lt;1000,"&lt;1000",AND(J:J&gt;=1000,J:J&lt;2000),"1000-1999",AND(J:J&gt;=2000,J:J&lt;3000),"2000-2999",AND(J:J&gt;=3000,J:J&lt;4000),"3000-3999",J:J&gt;4000,"&gt;4000")</f>
        <v>2000-2999</v>
      </c>
    </row>
    <row r="1988" spans="1:17">
      <c r="A1988">
        <v>1987</v>
      </c>
      <c r="B1988" s="17">
        <v>43081</v>
      </c>
      <c r="C1988" t="str">
        <f t="shared" si="186"/>
        <v>December</v>
      </c>
      <c r="D1988">
        <f t="shared" si="187"/>
        <v>2017</v>
      </c>
      <c r="E1988" t="s">
        <v>27</v>
      </c>
      <c r="F1988" t="s">
        <v>39</v>
      </c>
      <c r="G1988" t="s">
        <v>30</v>
      </c>
      <c r="H1988">
        <v>99</v>
      </c>
      <c r="I1988">
        <v>6</v>
      </c>
      <c r="J1988">
        <v>594</v>
      </c>
      <c r="K1988">
        <f t="shared" si="188"/>
        <v>594</v>
      </c>
      <c r="L1988" t="s">
        <v>20</v>
      </c>
      <c r="M1988">
        <f t="shared" si="189"/>
        <v>1</v>
      </c>
      <c r="N1988" t="s">
        <v>21</v>
      </c>
      <c r="O1988" t="s">
        <v>26</v>
      </c>
      <c r="P1988" t="str">
        <f t="shared" si="190"/>
        <v>1</v>
      </c>
      <c r="Q1988" t="str">
        <f t="shared" si="191"/>
        <v>&lt;1000</v>
      </c>
    </row>
    <row r="1989" spans="1:17">
      <c r="A1989">
        <v>1988</v>
      </c>
      <c r="B1989" s="17">
        <v>43081</v>
      </c>
      <c r="C1989" t="str">
        <f t="shared" si="186"/>
        <v>December</v>
      </c>
      <c r="D1989">
        <f t="shared" si="187"/>
        <v>2017</v>
      </c>
      <c r="E1989" t="s">
        <v>23</v>
      </c>
      <c r="F1989" t="s">
        <v>40</v>
      </c>
      <c r="G1989" t="s">
        <v>25</v>
      </c>
      <c r="H1989">
        <v>299</v>
      </c>
      <c r="I1989">
        <v>7</v>
      </c>
      <c r="J1989">
        <v>2093</v>
      </c>
      <c r="K1989">
        <f t="shared" si="188"/>
        <v>2093</v>
      </c>
      <c r="L1989" t="s">
        <v>20</v>
      </c>
      <c r="M1989">
        <f t="shared" si="189"/>
        <v>1</v>
      </c>
      <c r="N1989" t="s">
        <v>21</v>
      </c>
      <c r="O1989" t="s">
        <v>22</v>
      </c>
      <c r="P1989" t="str">
        <f t="shared" si="190"/>
        <v>2</v>
      </c>
      <c r="Q1989" t="str">
        <f t="shared" si="191"/>
        <v>2000-2999</v>
      </c>
    </row>
    <row r="1990" spans="1:17">
      <c r="A1990">
        <v>1989</v>
      </c>
      <c r="B1990" s="17">
        <v>43081</v>
      </c>
      <c r="C1990" t="str">
        <f t="shared" si="186"/>
        <v>December</v>
      </c>
      <c r="D1990">
        <f t="shared" si="187"/>
        <v>2017</v>
      </c>
      <c r="E1990" t="s">
        <v>27</v>
      </c>
      <c r="F1990" t="s">
        <v>40</v>
      </c>
      <c r="G1990" t="s">
        <v>25</v>
      </c>
      <c r="H1990">
        <v>299</v>
      </c>
      <c r="I1990">
        <v>7</v>
      </c>
      <c r="J1990">
        <v>2093</v>
      </c>
      <c r="K1990">
        <f t="shared" si="188"/>
        <v>2093</v>
      </c>
      <c r="L1990" t="s">
        <v>31</v>
      </c>
      <c r="M1990">
        <f t="shared" si="189"/>
        <v>2</v>
      </c>
      <c r="N1990" t="s">
        <v>21</v>
      </c>
      <c r="O1990" t="s">
        <v>29</v>
      </c>
      <c r="P1990" t="str">
        <f t="shared" si="190"/>
        <v>3</v>
      </c>
      <c r="Q1990" t="str">
        <f t="shared" si="191"/>
        <v>2000-2999</v>
      </c>
    </row>
    <row r="1991" spans="1:17">
      <c r="A1991">
        <v>1990</v>
      </c>
      <c r="B1991" s="17">
        <v>43082</v>
      </c>
      <c r="C1991" t="str">
        <f t="shared" si="186"/>
        <v>December</v>
      </c>
      <c r="D1991">
        <f t="shared" si="187"/>
        <v>2017</v>
      </c>
      <c r="E1991" t="s">
        <v>27</v>
      </c>
      <c r="F1991" t="s">
        <v>40</v>
      </c>
      <c r="G1991" t="s">
        <v>30</v>
      </c>
      <c r="H1991">
        <v>99</v>
      </c>
      <c r="I1991">
        <v>1</v>
      </c>
      <c r="J1991">
        <v>99</v>
      </c>
      <c r="K1991">
        <f t="shared" si="188"/>
        <v>99</v>
      </c>
      <c r="L1991" t="s">
        <v>20</v>
      </c>
      <c r="M1991">
        <f t="shared" si="189"/>
        <v>1</v>
      </c>
      <c r="N1991" t="s">
        <v>21</v>
      </c>
      <c r="O1991" t="s">
        <v>29</v>
      </c>
      <c r="P1991" t="str">
        <f t="shared" si="190"/>
        <v>3</v>
      </c>
      <c r="Q1991" t="str">
        <f t="shared" si="191"/>
        <v>&lt;1000</v>
      </c>
    </row>
    <row r="1992" spans="1:17">
      <c r="A1992">
        <v>1991</v>
      </c>
      <c r="B1992" s="17">
        <v>43082</v>
      </c>
      <c r="C1992" t="str">
        <f t="shared" si="186"/>
        <v>December</v>
      </c>
      <c r="D1992">
        <f t="shared" si="187"/>
        <v>2017</v>
      </c>
      <c r="E1992" t="s">
        <v>17</v>
      </c>
      <c r="F1992" t="s">
        <v>28</v>
      </c>
      <c r="G1992" t="s">
        <v>25</v>
      </c>
      <c r="H1992">
        <v>299</v>
      </c>
      <c r="I1992">
        <v>6</v>
      </c>
      <c r="J1992">
        <v>1794</v>
      </c>
      <c r="K1992">
        <f t="shared" si="188"/>
        <v>1794</v>
      </c>
      <c r="L1992" t="s">
        <v>31</v>
      </c>
      <c r="M1992">
        <f t="shared" si="189"/>
        <v>2</v>
      </c>
      <c r="N1992" t="s">
        <v>34</v>
      </c>
      <c r="O1992" t="s">
        <v>38</v>
      </c>
      <c r="P1992" t="str">
        <f t="shared" si="190"/>
        <v>5</v>
      </c>
      <c r="Q1992" t="str">
        <f t="shared" si="191"/>
        <v>1000-1999</v>
      </c>
    </row>
    <row r="1993" spans="1:17">
      <c r="A1993">
        <v>1992</v>
      </c>
      <c r="B1993" s="17">
        <v>43082</v>
      </c>
      <c r="C1993" t="str">
        <f t="shared" si="186"/>
        <v>December</v>
      </c>
      <c r="D1993">
        <f t="shared" si="187"/>
        <v>2017</v>
      </c>
      <c r="E1993" t="s">
        <v>23</v>
      </c>
      <c r="F1993" t="s">
        <v>18</v>
      </c>
      <c r="G1993" t="s">
        <v>19</v>
      </c>
      <c r="H1993">
        <v>199</v>
      </c>
      <c r="I1993">
        <v>5</v>
      </c>
      <c r="J1993">
        <v>995</v>
      </c>
      <c r="K1993">
        <f t="shared" si="188"/>
        <v>995</v>
      </c>
      <c r="L1993" t="s">
        <v>31</v>
      </c>
      <c r="M1993">
        <f t="shared" si="189"/>
        <v>2</v>
      </c>
      <c r="N1993" t="s">
        <v>21</v>
      </c>
      <c r="O1993" t="s">
        <v>29</v>
      </c>
      <c r="P1993" t="str">
        <f t="shared" si="190"/>
        <v>3</v>
      </c>
      <c r="Q1993" t="str">
        <f t="shared" si="191"/>
        <v>&lt;1000</v>
      </c>
    </row>
    <row r="1994" spans="1:17">
      <c r="A1994">
        <v>1993</v>
      </c>
      <c r="B1994" s="17">
        <v>43082</v>
      </c>
      <c r="C1994" t="str">
        <f t="shared" si="186"/>
        <v>December</v>
      </c>
      <c r="D1994">
        <f t="shared" si="187"/>
        <v>2017</v>
      </c>
      <c r="E1994" t="s">
        <v>17</v>
      </c>
      <c r="F1994" t="s">
        <v>28</v>
      </c>
      <c r="G1994" t="s">
        <v>25</v>
      </c>
      <c r="H1994">
        <v>299</v>
      </c>
      <c r="I1994">
        <v>10</v>
      </c>
      <c r="J1994">
        <v>2990</v>
      </c>
      <c r="K1994">
        <f t="shared" si="188"/>
        <v>2990</v>
      </c>
      <c r="L1994" t="s">
        <v>20</v>
      </c>
      <c r="M1994">
        <f t="shared" si="189"/>
        <v>1</v>
      </c>
      <c r="N1994" t="s">
        <v>21</v>
      </c>
      <c r="O1994" t="s">
        <v>29</v>
      </c>
      <c r="P1994" t="str">
        <f t="shared" si="190"/>
        <v>3</v>
      </c>
      <c r="Q1994" t="str">
        <f t="shared" si="191"/>
        <v>2000-2999</v>
      </c>
    </row>
    <row r="1995" spans="1:17">
      <c r="A1995">
        <v>1994</v>
      </c>
      <c r="B1995" s="17">
        <v>43082</v>
      </c>
      <c r="C1995" t="str">
        <f t="shared" si="186"/>
        <v>December</v>
      </c>
      <c r="D1995">
        <f t="shared" si="187"/>
        <v>2017</v>
      </c>
      <c r="E1995" t="s">
        <v>17</v>
      </c>
      <c r="F1995" t="s">
        <v>39</v>
      </c>
      <c r="G1995" t="s">
        <v>32</v>
      </c>
      <c r="H1995">
        <v>499</v>
      </c>
      <c r="I1995">
        <v>6</v>
      </c>
      <c r="J1995">
        <v>2994</v>
      </c>
      <c r="K1995">
        <f t="shared" si="188"/>
        <v>2994</v>
      </c>
      <c r="L1995" t="s">
        <v>20</v>
      </c>
      <c r="M1995">
        <f t="shared" si="189"/>
        <v>1</v>
      </c>
      <c r="N1995" t="s">
        <v>21</v>
      </c>
      <c r="O1995" t="s">
        <v>22</v>
      </c>
      <c r="P1995" t="str">
        <f t="shared" si="190"/>
        <v>2</v>
      </c>
      <c r="Q1995" t="str">
        <f t="shared" si="191"/>
        <v>2000-2999</v>
      </c>
    </row>
    <row r="1996" spans="1:17">
      <c r="A1996">
        <v>1995</v>
      </c>
      <c r="B1996" s="17">
        <v>43082</v>
      </c>
      <c r="C1996" t="str">
        <f t="shared" si="186"/>
        <v>December</v>
      </c>
      <c r="D1996">
        <f t="shared" si="187"/>
        <v>2017</v>
      </c>
      <c r="E1996" t="s">
        <v>23</v>
      </c>
      <c r="F1996" t="s">
        <v>24</v>
      </c>
      <c r="G1996" t="s">
        <v>25</v>
      </c>
      <c r="H1996">
        <v>299</v>
      </c>
      <c r="I1996">
        <v>10</v>
      </c>
      <c r="J1996">
        <v>2990</v>
      </c>
      <c r="K1996">
        <f t="shared" si="188"/>
        <v>2990</v>
      </c>
      <c r="L1996" t="s">
        <v>20</v>
      </c>
      <c r="M1996">
        <f t="shared" si="189"/>
        <v>1</v>
      </c>
      <c r="N1996" t="s">
        <v>21</v>
      </c>
      <c r="O1996" t="s">
        <v>26</v>
      </c>
      <c r="P1996" t="str">
        <f t="shared" si="190"/>
        <v>1</v>
      </c>
      <c r="Q1996" t="str">
        <f t="shared" si="191"/>
        <v>2000-2999</v>
      </c>
    </row>
    <row r="1997" spans="1:17">
      <c r="A1997">
        <v>1996</v>
      </c>
      <c r="B1997" s="17">
        <v>43083</v>
      </c>
      <c r="C1997" t="str">
        <f t="shared" si="186"/>
        <v>December</v>
      </c>
      <c r="D1997">
        <f t="shared" si="187"/>
        <v>2017</v>
      </c>
      <c r="E1997" t="s">
        <v>27</v>
      </c>
      <c r="F1997" t="s">
        <v>28</v>
      </c>
      <c r="G1997" t="s">
        <v>19</v>
      </c>
      <c r="H1997">
        <v>199</v>
      </c>
      <c r="I1997">
        <v>5</v>
      </c>
      <c r="J1997">
        <v>995</v>
      </c>
      <c r="K1997">
        <f t="shared" si="188"/>
        <v>995</v>
      </c>
      <c r="L1997" t="s">
        <v>20</v>
      </c>
      <c r="M1997">
        <f t="shared" si="189"/>
        <v>1</v>
      </c>
      <c r="N1997" t="s">
        <v>21</v>
      </c>
      <c r="O1997" t="s">
        <v>26</v>
      </c>
      <c r="P1997" t="str">
        <f t="shared" si="190"/>
        <v>1</v>
      </c>
      <c r="Q1997" t="str">
        <f t="shared" si="191"/>
        <v>&lt;1000</v>
      </c>
    </row>
    <row r="1998" spans="1:17">
      <c r="A1998">
        <v>1997</v>
      </c>
      <c r="B1998" s="17">
        <v>43083</v>
      </c>
      <c r="C1998" t="str">
        <f t="shared" si="186"/>
        <v>December</v>
      </c>
      <c r="D1998">
        <f t="shared" si="187"/>
        <v>2017</v>
      </c>
      <c r="E1998" t="s">
        <v>23</v>
      </c>
      <c r="F1998" t="s">
        <v>24</v>
      </c>
      <c r="G1998" t="s">
        <v>25</v>
      </c>
      <c r="H1998">
        <v>299</v>
      </c>
      <c r="I1998">
        <v>8</v>
      </c>
      <c r="J1998">
        <v>2392</v>
      </c>
      <c r="K1998">
        <f t="shared" si="188"/>
        <v>2392</v>
      </c>
      <c r="L1998" t="s">
        <v>31</v>
      </c>
      <c r="M1998">
        <f t="shared" si="189"/>
        <v>2</v>
      </c>
      <c r="N1998" t="s">
        <v>21</v>
      </c>
      <c r="O1998" t="s">
        <v>36</v>
      </c>
      <c r="P1998" t="str">
        <f t="shared" si="190"/>
        <v>4</v>
      </c>
      <c r="Q1998" t="str">
        <f t="shared" si="191"/>
        <v>2000-2999</v>
      </c>
    </row>
    <row r="1999" spans="1:17">
      <c r="A1999">
        <v>1998</v>
      </c>
      <c r="B1999" s="17">
        <v>43083</v>
      </c>
      <c r="C1999" t="str">
        <f t="shared" si="186"/>
        <v>December</v>
      </c>
      <c r="D1999">
        <f t="shared" si="187"/>
        <v>2017</v>
      </c>
      <c r="E1999" t="s">
        <v>27</v>
      </c>
      <c r="F1999" t="s">
        <v>39</v>
      </c>
      <c r="G1999" t="s">
        <v>25</v>
      </c>
      <c r="H1999">
        <v>299</v>
      </c>
      <c r="I1999">
        <v>8</v>
      </c>
      <c r="J1999">
        <v>2392</v>
      </c>
      <c r="K1999">
        <f t="shared" si="188"/>
        <v>2392</v>
      </c>
      <c r="L1999" t="s">
        <v>31</v>
      </c>
      <c r="M1999">
        <f t="shared" si="189"/>
        <v>2</v>
      </c>
      <c r="N1999" t="s">
        <v>21</v>
      </c>
      <c r="O1999" t="s">
        <v>29</v>
      </c>
      <c r="P1999" t="str">
        <f t="shared" si="190"/>
        <v>3</v>
      </c>
      <c r="Q1999" t="str">
        <f t="shared" si="191"/>
        <v>2000-2999</v>
      </c>
    </row>
    <row r="2000" spans="1:17">
      <c r="A2000">
        <v>1999</v>
      </c>
      <c r="B2000" s="17">
        <v>43083</v>
      </c>
      <c r="C2000" t="str">
        <f t="shared" si="186"/>
        <v>December</v>
      </c>
      <c r="D2000">
        <f t="shared" si="187"/>
        <v>2017</v>
      </c>
      <c r="E2000" t="s">
        <v>17</v>
      </c>
      <c r="F2000" t="s">
        <v>18</v>
      </c>
      <c r="G2000" t="s">
        <v>19</v>
      </c>
      <c r="H2000">
        <v>199</v>
      </c>
      <c r="I2000">
        <v>9</v>
      </c>
      <c r="J2000">
        <v>1791</v>
      </c>
      <c r="K2000">
        <f t="shared" si="188"/>
        <v>1791</v>
      </c>
      <c r="L2000" t="s">
        <v>31</v>
      </c>
      <c r="M2000">
        <f t="shared" si="189"/>
        <v>2</v>
      </c>
      <c r="N2000" t="s">
        <v>34</v>
      </c>
      <c r="O2000" t="s">
        <v>36</v>
      </c>
      <c r="P2000" t="str">
        <f t="shared" si="190"/>
        <v>4</v>
      </c>
      <c r="Q2000" t="str">
        <f t="shared" si="191"/>
        <v>1000-1999</v>
      </c>
    </row>
    <row r="2001" spans="1:17">
      <c r="A2001">
        <v>2000</v>
      </c>
      <c r="B2001" s="17">
        <v>43083</v>
      </c>
      <c r="C2001" t="str">
        <f t="shared" si="186"/>
        <v>December</v>
      </c>
      <c r="D2001">
        <f t="shared" si="187"/>
        <v>2017</v>
      </c>
      <c r="E2001" t="s">
        <v>23</v>
      </c>
      <c r="F2001" t="s">
        <v>35</v>
      </c>
      <c r="G2001" t="s">
        <v>30</v>
      </c>
      <c r="H2001">
        <v>99</v>
      </c>
      <c r="I2001">
        <v>8</v>
      </c>
      <c r="J2001">
        <v>792</v>
      </c>
      <c r="K2001">
        <f t="shared" si="188"/>
        <v>792</v>
      </c>
      <c r="L2001" t="s">
        <v>31</v>
      </c>
      <c r="M2001">
        <f t="shared" si="189"/>
        <v>2</v>
      </c>
      <c r="N2001" t="s">
        <v>21</v>
      </c>
      <c r="O2001" t="s">
        <v>29</v>
      </c>
      <c r="P2001" t="str">
        <f t="shared" si="190"/>
        <v>3</v>
      </c>
      <c r="Q2001" t="str">
        <f t="shared" si="191"/>
        <v>&lt;1000</v>
      </c>
    </row>
    <row r="2002" spans="1:17">
      <c r="A2002">
        <v>2001</v>
      </c>
      <c r="B2002" s="17">
        <v>43083</v>
      </c>
      <c r="C2002" t="str">
        <f t="shared" si="186"/>
        <v>December</v>
      </c>
      <c r="D2002">
        <f t="shared" si="187"/>
        <v>2017</v>
      </c>
      <c r="E2002" t="s">
        <v>27</v>
      </c>
      <c r="F2002" t="s">
        <v>28</v>
      </c>
      <c r="G2002" t="s">
        <v>25</v>
      </c>
      <c r="H2002">
        <v>299</v>
      </c>
      <c r="I2002">
        <v>9</v>
      </c>
      <c r="J2002">
        <v>2691</v>
      </c>
      <c r="K2002">
        <f t="shared" si="188"/>
        <v>2691</v>
      </c>
      <c r="L2002" t="s">
        <v>20</v>
      </c>
      <c r="M2002">
        <f t="shared" si="189"/>
        <v>1</v>
      </c>
      <c r="N2002" t="s">
        <v>21</v>
      </c>
      <c r="O2002" t="s">
        <v>29</v>
      </c>
      <c r="P2002" t="str">
        <f t="shared" si="190"/>
        <v>3</v>
      </c>
      <c r="Q2002" t="str">
        <f t="shared" si="191"/>
        <v>2000-2999</v>
      </c>
    </row>
    <row r="2003" spans="1:17">
      <c r="A2003">
        <v>2002</v>
      </c>
      <c r="B2003" s="17">
        <v>43083</v>
      </c>
      <c r="C2003" t="str">
        <f t="shared" si="186"/>
        <v>December</v>
      </c>
      <c r="D2003">
        <f t="shared" si="187"/>
        <v>2017</v>
      </c>
      <c r="E2003" t="s">
        <v>27</v>
      </c>
      <c r="F2003" t="s">
        <v>35</v>
      </c>
      <c r="G2003" t="s">
        <v>30</v>
      </c>
      <c r="H2003">
        <v>99</v>
      </c>
      <c r="I2003">
        <v>6</v>
      </c>
      <c r="J2003">
        <v>594</v>
      </c>
      <c r="K2003">
        <f t="shared" si="188"/>
        <v>594</v>
      </c>
      <c r="L2003" t="s">
        <v>20</v>
      </c>
      <c r="M2003">
        <f t="shared" si="189"/>
        <v>1</v>
      </c>
      <c r="N2003" t="s">
        <v>21</v>
      </c>
      <c r="O2003" t="s">
        <v>36</v>
      </c>
      <c r="P2003" t="str">
        <f t="shared" si="190"/>
        <v>4</v>
      </c>
      <c r="Q2003" t="str">
        <f t="shared" si="191"/>
        <v>&lt;1000</v>
      </c>
    </row>
    <row r="2004" spans="1:17">
      <c r="A2004">
        <v>2003</v>
      </c>
      <c r="B2004" s="17">
        <v>43083</v>
      </c>
      <c r="C2004" t="str">
        <f t="shared" si="186"/>
        <v>December</v>
      </c>
      <c r="D2004">
        <f t="shared" si="187"/>
        <v>2017</v>
      </c>
      <c r="E2004" t="s">
        <v>17</v>
      </c>
      <c r="F2004" t="s">
        <v>33</v>
      </c>
      <c r="G2004" t="s">
        <v>32</v>
      </c>
      <c r="H2004">
        <v>499</v>
      </c>
      <c r="I2004">
        <v>9</v>
      </c>
      <c r="J2004">
        <v>4491</v>
      </c>
      <c r="K2004">
        <f t="shared" si="188"/>
        <v>4491</v>
      </c>
      <c r="L2004" t="s">
        <v>31</v>
      </c>
      <c r="M2004">
        <f t="shared" si="189"/>
        <v>2</v>
      </c>
      <c r="N2004" t="s">
        <v>21</v>
      </c>
      <c r="O2004" t="s">
        <v>38</v>
      </c>
      <c r="P2004" t="str">
        <f t="shared" si="190"/>
        <v>5</v>
      </c>
      <c r="Q2004" t="str">
        <f t="shared" si="191"/>
        <v>&gt;4000</v>
      </c>
    </row>
    <row r="2005" spans="1:17">
      <c r="A2005">
        <v>2004</v>
      </c>
      <c r="B2005" s="17">
        <v>43083</v>
      </c>
      <c r="C2005" t="str">
        <f t="shared" si="186"/>
        <v>December</v>
      </c>
      <c r="D2005">
        <f t="shared" si="187"/>
        <v>2017</v>
      </c>
      <c r="E2005" t="s">
        <v>27</v>
      </c>
      <c r="F2005" t="s">
        <v>28</v>
      </c>
      <c r="G2005" t="s">
        <v>30</v>
      </c>
      <c r="H2005">
        <v>99</v>
      </c>
      <c r="I2005">
        <v>2</v>
      </c>
      <c r="J2005">
        <v>198</v>
      </c>
      <c r="K2005">
        <f t="shared" si="188"/>
        <v>198</v>
      </c>
      <c r="L2005" t="s">
        <v>31</v>
      </c>
      <c r="M2005">
        <f t="shared" si="189"/>
        <v>2</v>
      </c>
      <c r="N2005" t="s">
        <v>34</v>
      </c>
      <c r="O2005" t="s">
        <v>36</v>
      </c>
      <c r="P2005" t="str">
        <f t="shared" si="190"/>
        <v>4</v>
      </c>
      <c r="Q2005" t="str">
        <f t="shared" si="191"/>
        <v>&lt;1000</v>
      </c>
    </row>
    <row r="2006" spans="1:17">
      <c r="A2006">
        <v>2005</v>
      </c>
      <c r="B2006" s="17">
        <v>43084</v>
      </c>
      <c r="C2006" t="str">
        <f t="shared" si="186"/>
        <v>December</v>
      </c>
      <c r="D2006">
        <f t="shared" si="187"/>
        <v>2017</v>
      </c>
      <c r="E2006" t="s">
        <v>23</v>
      </c>
      <c r="F2006" t="s">
        <v>33</v>
      </c>
      <c r="G2006" t="s">
        <v>25</v>
      </c>
      <c r="H2006">
        <v>299</v>
      </c>
      <c r="I2006">
        <v>2</v>
      </c>
      <c r="J2006">
        <v>598</v>
      </c>
      <c r="K2006">
        <f t="shared" si="188"/>
        <v>598</v>
      </c>
      <c r="L2006" t="s">
        <v>20</v>
      </c>
      <c r="M2006">
        <f t="shared" si="189"/>
        <v>1</v>
      </c>
      <c r="N2006" t="s">
        <v>21</v>
      </c>
      <c r="O2006" t="s">
        <v>26</v>
      </c>
      <c r="P2006" t="str">
        <f t="shared" si="190"/>
        <v>1</v>
      </c>
      <c r="Q2006" t="str">
        <f t="shared" si="191"/>
        <v>&lt;1000</v>
      </c>
    </row>
    <row r="2007" spans="1:17">
      <c r="A2007">
        <v>2006</v>
      </c>
      <c r="B2007" s="17">
        <v>43084</v>
      </c>
      <c r="C2007" t="str">
        <f t="shared" si="186"/>
        <v>December</v>
      </c>
      <c r="D2007">
        <f t="shared" si="187"/>
        <v>2017</v>
      </c>
      <c r="E2007" t="s">
        <v>23</v>
      </c>
      <c r="F2007" t="s">
        <v>33</v>
      </c>
      <c r="G2007" t="s">
        <v>30</v>
      </c>
      <c r="H2007">
        <v>99</v>
      </c>
      <c r="I2007">
        <v>10</v>
      </c>
      <c r="J2007">
        <v>990</v>
      </c>
      <c r="K2007">
        <f t="shared" si="188"/>
        <v>990</v>
      </c>
      <c r="L2007" t="s">
        <v>31</v>
      </c>
      <c r="M2007">
        <f t="shared" si="189"/>
        <v>2</v>
      </c>
      <c r="N2007" t="s">
        <v>21</v>
      </c>
      <c r="O2007" t="s">
        <v>29</v>
      </c>
      <c r="P2007" t="str">
        <f t="shared" si="190"/>
        <v>3</v>
      </c>
      <c r="Q2007" t="str">
        <f t="shared" si="191"/>
        <v>&lt;1000</v>
      </c>
    </row>
    <row r="2008" spans="1:17">
      <c r="A2008">
        <v>2007</v>
      </c>
      <c r="B2008" s="17">
        <v>43085</v>
      </c>
      <c r="C2008" t="str">
        <f t="shared" si="186"/>
        <v>December</v>
      </c>
      <c r="D2008">
        <f t="shared" si="187"/>
        <v>2017</v>
      </c>
      <c r="E2008" t="s">
        <v>27</v>
      </c>
      <c r="F2008" t="s">
        <v>18</v>
      </c>
      <c r="G2008" t="s">
        <v>37</v>
      </c>
      <c r="H2008">
        <v>399</v>
      </c>
      <c r="I2008">
        <v>2</v>
      </c>
      <c r="J2008">
        <v>798</v>
      </c>
      <c r="K2008">
        <f t="shared" si="188"/>
        <v>798</v>
      </c>
      <c r="L2008" t="s">
        <v>20</v>
      </c>
      <c r="M2008">
        <f t="shared" si="189"/>
        <v>1</v>
      </c>
      <c r="N2008" t="s">
        <v>21</v>
      </c>
      <c r="O2008" t="s">
        <v>36</v>
      </c>
      <c r="P2008" t="str">
        <f t="shared" si="190"/>
        <v>4</v>
      </c>
      <c r="Q2008" t="str">
        <f t="shared" si="191"/>
        <v>&lt;1000</v>
      </c>
    </row>
    <row r="2009" spans="1:17">
      <c r="A2009">
        <v>2008</v>
      </c>
      <c r="B2009" s="17">
        <v>43085</v>
      </c>
      <c r="C2009" t="str">
        <f t="shared" si="186"/>
        <v>December</v>
      </c>
      <c r="D2009">
        <f t="shared" si="187"/>
        <v>2017</v>
      </c>
      <c r="E2009" t="s">
        <v>23</v>
      </c>
      <c r="F2009" t="s">
        <v>24</v>
      </c>
      <c r="G2009" t="s">
        <v>37</v>
      </c>
      <c r="H2009">
        <v>399</v>
      </c>
      <c r="I2009">
        <v>6</v>
      </c>
      <c r="J2009">
        <v>2394</v>
      </c>
      <c r="K2009">
        <f t="shared" si="188"/>
        <v>2394</v>
      </c>
      <c r="L2009" t="s">
        <v>20</v>
      </c>
      <c r="M2009">
        <f t="shared" si="189"/>
        <v>1</v>
      </c>
      <c r="N2009" t="s">
        <v>21</v>
      </c>
      <c r="O2009" t="s">
        <v>38</v>
      </c>
      <c r="P2009" t="str">
        <f t="shared" si="190"/>
        <v>5</v>
      </c>
      <c r="Q2009" t="str">
        <f t="shared" si="191"/>
        <v>2000-2999</v>
      </c>
    </row>
    <row r="2010" spans="1:17">
      <c r="A2010">
        <v>2009</v>
      </c>
      <c r="B2010" s="17">
        <v>43085</v>
      </c>
      <c r="C2010" t="str">
        <f t="shared" si="186"/>
        <v>December</v>
      </c>
      <c r="D2010">
        <f t="shared" si="187"/>
        <v>2017</v>
      </c>
      <c r="E2010" t="s">
        <v>27</v>
      </c>
      <c r="F2010" t="s">
        <v>18</v>
      </c>
      <c r="G2010" t="s">
        <v>25</v>
      </c>
      <c r="H2010">
        <v>299</v>
      </c>
      <c r="I2010">
        <v>6</v>
      </c>
      <c r="J2010">
        <v>1794</v>
      </c>
      <c r="K2010">
        <f t="shared" si="188"/>
        <v>1794</v>
      </c>
      <c r="L2010" t="s">
        <v>20</v>
      </c>
      <c r="M2010">
        <f t="shared" si="189"/>
        <v>1</v>
      </c>
      <c r="N2010" t="s">
        <v>34</v>
      </c>
      <c r="O2010" t="s">
        <v>26</v>
      </c>
      <c r="P2010" t="str">
        <f t="shared" si="190"/>
        <v>1</v>
      </c>
      <c r="Q2010" t="str">
        <f t="shared" si="191"/>
        <v>1000-1999</v>
      </c>
    </row>
    <row r="2011" spans="1:17">
      <c r="A2011">
        <v>2010</v>
      </c>
      <c r="B2011" s="17">
        <v>43085</v>
      </c>
      <c r="C2011" t="str">
        <f t="shared" si="186"/>
        <v>December</v>
      </c>
      <c r="D2011">
        <f t="shared" si="187"/>
        <v>2017</v>
      </c>
      <c r="E2011" t="s">
        <v>17</v>
      </c>
      <c r="F2011" t="s">
        <v>18</v>
      </c>
      <c r="G2011" t="s">
        <v>30</v>
      </c>
      <c r="H2011">
        <v>99</v>
      </c>
      <c r="I2011">
        <v>9</v>
      </c>
      <c r="J2011">
        <v>891</v>
      </c>
      <c r="K2011">
        <f t="shared" si="188"/>
        <v>891</v>
      </c>
      <c r="L2011" t="s">
        <v>31</v>
      </c>
      <c r="M2011">
        <f t="shared" si="189"/>
        <v>2</v>
      </c>
      <c r="N2011" t="s">
        <v>21</v>
      </c>
      <c r="O2011" t="s">
        <v>38</v>
      </c>
      <c r="P2011" t="str">
        <f t="shared" si="190"/>
        <v>5</v>
      </c>
      <c r="Q2011" t="str">
        <f t="shared" si="191"/>
        <v>&lt;1000</v>
      </c>
    </row>
    <row r="2012" spans="1:17">
      <c r="A2012">
        <v>2011</v>
      </c>
      <c r="B2012" s="17">
        <v>43086</v>
      </c>
      <c r="C2012" t="str">
        <f t="shared" si="186"/>
        <v>December</v>
      </c>
      <c r="D2012">
        <f t="shared" si="187"/>
        <v>2017</v>
      </c>
      <c r="E2012" t="s">
        <v>27</v>
      </c>
      <c r="F2012" t="s">
        <v>39</v>
      </c>
      <c r="G2012" t="s">
        <v>37</v>
      </c>
      <c r="H2012">
        <v>399</v>
      </c>
      <c r="I2012">
        <v>5</v>
      </c>
      <c r="J2012">
        <v>1995</v>
      </c>
      <c r="K2012">
        <f t="shared" si="188"/>
        <v>1995</v>
      </c>
      <c r="L2012" t="s">
        <v>20</v>
      </c>
      <c r="M2012">
        <f t="shared" si="189"/>
        <v>1</v>
      </c>
      <c r="N2012" t="s">
        <v>21</v>
      </c>
      <c r="O2012" t="s">
        <v>29</v>
      </c>
      <c r="P2012" t="str">
        <f t="shared" si="190"/>
        <v>3</v>
      </c>
      <c r="Q2012" t="str">
        <f t="shared" si="191"/>
        <v>1000-1999</v>
      </c>
    </row>
    <row r="2013" spans="1:17">
      <c r="A2013">
        <v>2012</v>
      </c>
      <c r="B2013" s="17">
        <v>43086</v>
      </c>
      <c r="C2013" t="str">
        <f t="shared" si="186"/>
        <v>December</v>
      </c>
      <c r="D2013">
        <f t="shared" si="187"/>
        <v>2017</v>
      </c>
      <c r="E2013" t="s">
        <v>17</v>
      </c>
      <c r="F2013" t="s">
        <v>35</v>
      </c>
      <c r="G2013" t="s">
        <v>25</v>
      </c>
      <c r="H2013">
        <v>299</v>
      </c>
      <c r="I2013">
        <v>9</v>
      </c>
      <c r="J2013">
        <v>2691</v>
      </c>
      <c r="K2013">
        <f t="shared" si="188"/>
        <v>2691</v>
      </c>
      <c r="L2013" t="s">
        <v>20</v>
      </c>
      <c r="M2013">
        <f t="shared" si="189"/>
        <v>1</v>
      </c>
      <c r="N2013" t="s">
        <v>34</v>
      </c>
      <c r="O2013" t="s">
        <v>22</v>
      </c>
      <c r="P2013" t="str">
        <f t="shared" si="190"/>
        <v>2</v>
      </c>
      <c r="Q2013" t="str">
        <f t="shared" si="191"/>
        <v>2000-2999</v>
      </c>
    </row>
    <row r="2014" spans="1:17">
      <c r="A2014">
        <v>2013</v>
      </c>
      <c r="B2014" s="17">
        <v>43086</v>
      </c>
      <c r="C2014" t="str">
        <f t="shared" si="186"/>
        <v>December</v>
      </c>
      <c r="D2014">
        <f t="shared" si="187"/>
        <v>2017</v>
      </c>
      <c r="E2014" t="s">
        <v>17</v>
      </c>
      <c r="F2014" t="s">
        <v>40</v>
      </c>
      <c r="G2014" t="s">
        <v>25</v>
      </c>
      <c r="H2014">
        <v>299</v>
      </c>
      <c r="I2014">
        <v>1</v>
      </c>
      <c r="J2014">
        <v>299</v>
      </c>
      <c r="K2014">
        <f t="shared" si="188"/>
        <v>299</v>
      </c>
      <c r="L2014" t="s">
        <v>20</v>
      </c>
      <c r="M2014">
        <f t="shared" si="189"/>
        <v>1</v>
      </c>
      <c r="N2014" t="s">
        <v>21</v>
      </c>
      <c r="O2014" t="s">
        <v>38</v>
      </c>
      <c r="P2014" t="str">
        <f t="shared" si="190"/>
        <v>5</v>
      </c>
      <c r="Q2014" t="str">
        <f t="shared" si="191"/>
        <v>&lt;1000</v>
      </c>
    </row>
    <row r="2015" spans="1:17">
      <c r="A2015">
        <v>2014</v>
      </c>
      <c r="B2015" s="17">
        <v>43086</v>
      </c>
      <c r="C2015" t="str">
        <f t="shared" si="186"/>
        <v>December</v>
      </c>
      <c r="D2015">
        <f t="shared" si="187"/>
        <v>2017</v>
      </c>
      <c r="E2015" t="s">
        <v>17</v>
      </c>
      <c r="F2015" t="s">
        <v>18</v>
      </c>
      <c r="G2015" t="s">
        <v>25</v>
      </c>
      <c r="H2015">
        <v>299</v>
      </c>
      <c r="I2015">
        <v>1</v>
      </c>
      <c r="J2015">
        <v>299</v>
      </c>
      <c r="K2015">
        <f t="shared" si="188"/>
        <v>299</v>
      </c>
      <c r="L2015" t="s">
        <v>20</v>
      </c>
      <c r="M2015">
        <f t="shared" si="189"/>
        <v>1</v>
      </c>
      <c r="N2015" t="s">
        <v>21</v>
      </c>
      <c r="O2015" t="s">
        <v>36</v>
      </c>
      <c r="P2015" t="str">
        <f t="shared" si="190"/>
        <v>4</v>
      </c>
      <c r="Q2015" t="str">
        <f t="shared" si="191"/>
        <v>&lt;1000</v>
      </c>
    </row>
    <row r="2016" spans="1:17">
      <c r="A2016">
        <v>2015</v>
      </c>
      <c r="B2016" s="17">
        <v>43087</v>
      </c>
      <c r="C2016" t="str">
        <f t="shared" si="186"/>
        <v>December</v>
      </c>
      <c r="D2016">
        <f t="shared" si="187"/>
        <v>2017</v>
      </c>
      <c r="E2016" t="s">
        <v>27</v>
      </c>
      <c r="F2016" t="s">
        <v>33</v>
      </c>
      <c r="G2016" t="s">
        <v>37</v>
      </c>
      <c r="H2016">
        <v>399</v>
      </c>
      <c r="I2016">
        <v>8</v>
      </c>
      <c r="J2016">
        <v>3192</v>
      </c>
      <c r="K2016">
        <f t="shared" si="188"/>
        <v>3192</v>
      </c>
      <c r="L2016" t="s">
        <v>20</v>
      </c>
      <c r="M2016">
        <f t="shared" si="189"/>
        <v>1</v>
      </c>
      <c r="N2016" t="s">
        <v>34</v>
      </c>
      <c r="O2016" t="s">
        <v>22</v>
      </c>
      <c r="P2016" t="str">
        <f t="shared" si="190"/>
        <v>2</v>
      </c>
      <c r="Q2016" t="str">
        <f t="shared" si="191"/>
        <v>3000-3999</v>
      </c>
    </row>
    <row r="2017" spans="1:17">
      <c r="A2017">
        <v>2016</v>
      </c>
      <c r="B2017" s="17">
        <v>43087</v>
      </c>
      <c r="C2017" t="str">
        <f t="shared" si="186"/>
        <v>December</v>
      </c>
      <c r="D2017">
        <f t="shared" si="187"/>
        <v>2017</v>
      </c>
      <c r="E2017" t="s">
        <v>27</v>
      </c>
      <c r="F2017" t="s">
        <v>40</v>
      </c>
      <c r="G2017" t="s">
        <v>30</v>
      </c>
      <c r="H2017">
        <v>99</v>
      </c>
      <c r="I2017">
        <v>10</v>
      </c>
      <c r="J2017">
        <v>990</v>
      </c>
      <c r="K2017">
        <f t="shared" si="188"/>
        <v>990</v>
      </c>
      <c r="L2017" t="s">
        <v>31</v>
      </c>
      <c r="M2017">
        <f t="shared" si="189"/>
        <v>2</v>
      </c>
      <c r="N2017" t="s">
        <v>21</v>
      </c>
      <c r="O2017" t="s">
        <v>22</v>
      </c>
      <c r="P2017" t="str">
        <f t="shared" si="190"/>
        <v>2</v>
      </c>
      <c r="Q2017" t="str">
        <f t="shared" si="191"/>
        <v>&lt;1000</v>
      </c>
    </row>
    <row r="2018" spans="1:17">
      <c r="A2018">
        <v>2017</v>
      </c>
      <c r="B2018" s="17">
        <v>43087</v>
      </c>
      <c r="C2018" t="str">
        <f t="shared" si="186"/>
        <v>December</v>
      </c>
      <c r="D2018">
        <f t="shared" si="187"/>
        <v>2017</v>
      </c>
      <c r="E2018" t="s">
        <v>23</v>
      </c>
      <c r="F2018" t="s">
        <v>35</v>
      </c>
      <c r="G2018" t="s">
        <v>30</v>
      </c>
      <c r="H2018">
        <v>99</v>
      </c>
      <c r="I2018">
        <v>4</v>
      </c>
      <c r="J2018">
        <v>396</v>
      </c>
      <c r="K2018">
        <f t="shared" si="188"/>
        <v>396</v>
      </c>
      <c r="L2018" t="s">
        <v>20</v>
      </c>
      <c r="M2018">
        <f t="shared" si="189"/>
        <v>1</v>
      </c>
      <c r="N2018" t="s">
        <v>21</v>
      </c>
      <c r="O2018" t="s">
        <v>22</v>
      </c>
      <c r="P2018" t="str">
        <f t="shared" si="190"/>
        <v>2</v>
      </c>
      <c r="Q2018" t="str">
        <f t="shared" si="191"/>
        <v>&lt;1000</v>
      </c>
    </row>
    <row r="2019" spans="1:17">
      <c r="A2019">
        <v>2018</v>
      </c>
      <c r="B2019" s="17">
        <v>43087</v>
      </c>
      <c r="C2019" t="str">
        <f t="shared" si="186"/>
        <v>December</v>
      </c>
      <c r="D2019">
        <f t="shared" si="187"/>
        <v>2017</v>
      </c>
      <c r="E2019" t="s">
        <v>23</v>
      </c>
      <c r="F2019" t="s">
        <v>24</v>
      </c>
      <c r="G2019" t="s">
        <v>25</v>
      </c>
      <c r="H2019">
        <v>299</v>
      </c>
      <c r="I2019">
        <v>6</v>
      </c>
      <c r="J2019">
        <v>1794</v>
      </c>
      <c r="K2019">
        <f t="shared" si="188"/>
        <v>1794</v>
      </c>
      <c r="L2019" t="s">
        <v>31</v>
      </c>
      <c r="M2019">
        <f t="shared" si="189"/>
        <v>2</v>
      </c>
      <c r="N2019" t="s">
        <v>21</v>
      </c>
      <c r="O2019" t="s">
        <v>29</v>
      </c>
      <c r="P2019" t="str">
        <f t="shared" si="190"/>
        <v>3</v>
      </c>
      <c r="Q2019" t="str">
        <f t="shared" si="191"/>
        <v>1000-1999</v>
      </c>
    </row>
    <row r="2020" spans="1:17">
      <c r="A2020">
        <v>2019</v>
      </c>
      <c r="B2020" s="17">
        <v>43087</v>
      </c>
      <c r="C2020" t="str">
        <f t="shared" si="186"/>
        <v>December</v>
      </c>
      <c r="D2020">
        <f t="shared" si="187"/>
        <v>2017</v>
      </c>
      <c r="E2020" t="s">
        <v>23</v>
      </c>
      <c r="F2020" t="s">
        <v>28</v>
      </c>
      <c r="G2020" t="s">
        <v>32</v>
      </c>
      <c r="H2020">
        <v>499</v>
      </c>
      <c r="I2020">
        <v>10</v>
      </c>
      <c r="J2020">
        <v>4990</v>
      </c>
      <c r="K2020">
        <f t="shared" si="188"/>
        <v>4990</v>
      </c>
      <c r="L2020" t="s">
        <v>20</v>
      </c>
      <c r="M2020">
        <f t="shared" si="189"/>
        <v>1</v>
      </c>
      <c r="N2020" t="s">
        <v>34</v>
      </c>
      <c r="O2020" t="s">
        <v>36</v>
      </c>
      <c r="P2020" t="str">
        <f t="shared" si="190"/>
        <v>4</v>
      </c>
      <c r="Q2020" t="str">
        <f t="shared" si="191"/>
        <v>&gt;4000</v>
      </c>
    </row>
    <row r="2021" spans="1:17">
      <c r="A2021">
        <v>2020</v>
      </c>
      <c r="B2021" s="17">
        <v>43087</v>
      </c>
      <c r="C2021" t="str">
        <f t="shared" si="186"/>
        <v>December</v>
      </c>
      <c r="D2021">
        <f t="shared" si="187"/>
        <v>2017</v>
      </c>
      <c r="E2021" t="s">
        <v>17</v>
      </c>
      <c r="F2021" t="s">
        <v>40</v>
      </c>
      <c r="G2021" t="s">
        <v>19</v>
      </c>
      <c r="H2021">
        <v>199</v>
      </c>
      <c r="I2021">
        <v>9</v>
      </c>
      <c r="J2021">
        <v>1791</v>
      </c>
      <c r="K2021">
        <f t="shared" si="188"/>
        <v>1791</v>
      </c>
      <c r="L2021" t="s">
        <v>20</v>
      </c>
      <c r="M2021">
        <f t="shared" si="189"/>
        <v>1</v>
      </c>
      <c r="N2021" t="s">
        <v>21</v>
      </c>
      <c r="O2021" t="s">
        <v>22</v>
      </c>
      <c r="P2021" t="str">
        <f t="shared" si="190"/>
        <v>2</v>
      </c>
      <c r="Q2021" t="str">
        <f t="shared" si="191"/>
        <v>1000-1999</v>
      </c>
    </row>
    <row r="2022" spans="1:17">
      <c r="A2022">
        <v>2021</v>
      </c>
      <c r="B2022" s="17">
        <v>43088</v>
      </c>
      <c r="C2022" t="str">
        <f t="shared" si="186"/>
        <v>December</v>
      </c>
      <c r="D2022">
        <f t="shared" si="187"/>
        <v>2017</v>
      </c>
      <c r="E2022" t="s">
        <v>23</v>
      </c>
      <c r="F2022" t="s">
        <v>40</v>
      </c>
      <c r="G2022" t="s">
        <v>32</v>
      </c>
      <c r="H2022">
        <v>499</v>
      </c>
      <c r="I2022">
        <v>6</v>
      </c>
      <c r="J2022">
        <v>2994</v>
      </c>
      <c r="K2022">
        <f t="shared" si="188"/>
        <v>2994</v>
      </c>
      <c r="L2022" t="s">
        <v>31</v>
      </c>
      <c r="M2022">
        <f t="shared" si="189"/>
        <v>2</v>
      </c>
      <c r="N2022" t="s">
        <v>21</v>
      </c>
      <c r="O2022" t="s">
        <v>29</v>
      </c>
      <c r="P2022" t="str">
        <f t="shared" si="190"/>
        <v>3</v>
      </c>
      <c r="Q2022" t="str">
        <f t="shared" si="191"/>
        <v>2000-2999</v>
      </c>
    </row>
    <row r="2023" spans="1:17">
      <c r="A2023">
        <v>2022</v>
      </c>
      <c r="B2023" s="17">
        <v>43088</v>
      </c>
      <c r="C2023" t="str">
        <f t="shared" si="186"/>
        <v>December</v>
      </c>
      <c r="D2023">
        <f t="shared" si="187"/>
        <v>2017</v>
      </c>
      <c r="E2023" t="s">
        <v>27</v>
      </c>
      <c r="F2023" t="s">
        <v>39</v>
      </c>
      <c r="G2023" t="s">
        <v>25</v>
      </c>
      <c r="H2023">
        <v>299</v>
      </c>
      <c r="I2023">
        <v>3</v>
      </c>
      <c r="J2023">
        <v>897</v>
      </c>
      <c r="K2023">
        <f t="shared" si="188"/>
        <v>897</v>
      </c>
      <c r="L2023" t="s">
        <v>20</v>
      </c>
      <c r="M2023">
        <f t="shared" si="189"/>
        <v>1</v>
      </c>
      <c r="N2023" t="s">
        <v>21</v>
      </c>
      <c r="O2023" t="s">
        <v>36</v>
      </c>
      <c r="P2023" t="str">
        <f t="shared" si="190"/>
        <v>4</v>
      </c>
      <c r="Q2023" t="str">
        <f t="shared" si="191"/>
        <v>&lt;1000</v>
      </c>
    </row>
    <row r="2024" spans="1:17">
      <c r="A2024">
        <v>2023</v>
      </c>
      <c r="B2024" s="17">
        <v>43089</v>
      </c>
      <c r="C2024" t="str">
        <f t="shared" si="186"/>
        <v>December</v>
      </c>
      <c r="D2024">
        <f t="shared" si="187"/>
        <v>2017</v>
      </c>
      <c r="E2024" t="s">
        <v>17</v>
      </c>
      <c r="F2024" t="s">
        <v>40</v>
      </c>
      <c r="G2024" t="s">
        <v>19</v>
      </c>
      <c r="H2024">
        <v>199</v>
      </c>
      <c r="I2024">
        <v>9</v>
      </c>
      <c r="J2024">
        <v>1791</v>
      </c>
      <c r="K2024">
        <f t="shared" si="188"/>
        <v>1791</v>
      </c>
      <c r="L2024" t="s">
        <v>31</v>
      </c>
      <c r="M2024">
        <f t="shared" si="189"/>
        <v>2</v>
      </c>
      <c r="N2024" t="s">
        <v>21</v>
      </c>
      <c r="O2024" t="s">
        <v>26</v>
      </c>
      <c r="P2024" t="str">
        <f t="shared" si="190"/>
        <v>1</v>
      </c>
      <c r="Q2024" t="str">
        <f t="shared" si="191"/>
        <v>1000-1999</v>
      </c>
    </row>
    <row r="2025" spans="1:17">
      <c r="A2025">
        <v>2024</v>
      </c>
      <c r="B2025" s="17">
        <v>43089</v>
      </c>
      <c r="C2025" t="str">
        <f t="shared" si="186"/>
        <v>December</v>
      </c>
      <c r="D2025">
        <f t="shared" si="187"/>
        <v>2017</v>
      </c>
      <c r="E2025" t="s">
        <v>17</v>
      </c>
      <c r="F2025" t="s">
        <v>39</v>
      </c>
      <c r="G2025" t="s">
        <v>30</v>
      </c>
      <c r="H2025">
        <v>99</v>
      </c>
      <c r="I2025">
        <v>4</v>
      </c>
      <c r="J2025">
        <v>396</v>
      </c>
      <c r="K2025">
        <f t="shared" si="188"/>
        <v>396</v>
      </c>
      <c r="L2025" t="s">
        <v>20</v>
      </c>
      <c r="M2025">
        <f t="shared" si="189"/>
        <v>1</v>
      </c>
      <c r="N2025" t="s">
        <v>21</v>
      </c>
      <c r="O2025" t="s">
        <v>36</v>
      </c>
      <c r="P2025" t="str">
        <f t="shared" si="190"/>
        <v>4</v>
      </c>
      <c r="Q2025" t="str">
        <f t="shared" si="191"/>
        <v>&lt;1000</v>
      </c>
    </row>
    <row r="2026" spans="1:17">
      <c r="A2026">
        <v>2025</v>
      </c>
      <c r="B2026" s="17">
        <v>43089</v>
      </c>
      <c r="C2026" t="str">
        <f t="shared" si="186"/>
        <v>December</v>
      </c>
      <c r="D2026">
        <f t="shared" si="187"/>
        <v>2017</v>
      </c>
      <c r="E2026" t="s">
        <v>17</v>
      </c>
      <c r="F2026" t="s">
        <v>24</v>
      </c>
      <c r="G2026" t="s">
        <v>25</v>
      </c>
      <c r="H2026">
        <v>299</v>
      </c>
      <c r="I2026">
        <v>6</v>
      </c>
      <c r="J2026">
        <v>1794</v>
      </c>
      <c r="K2026">
        <f t="shared" si="188"/>
        <v>1794</v>
      </c>
      <c r="L2026" t="s">
        <v>31</v>
      </c>
      <c r="M2026">
        <f t="shared" si="189"/>
        <v>2</v>
      </c>
      <c r="N2026" t="s">
        <v>21</v>
      </c>
      <c r="O2026" t="s">
        <v>36</v>
      </c>
      <c r="P2026" t="str">
        <f t="shared" si="190"/>
        <v>4</v>
      </c>
      <c r="Q2026" t="str">
        <f t="shared" si="191"/>
        <v>1000-1999</v>
      </c>
    </row>
    <row r="2027" spans="1:17">
      <c r="A2027">
        <v>2026</v>
      </c>
      <c r="B2027" s="17">
        <v>43089</v>
      </c>
      <c r="C2027" t="str">
        <f t="shared" si="186"/>
        <v>December</v>
      </c>
      <c r="D2027">
        <f t="shared" si="187"/>
        <v>2017</v>
      </c>
      <c r="E2027" t="s">
        <v>27</v>
      </c>
      <c r="F2027" t="s">
        <v>40</v>
      </c>
      <c r="G2027" t="s">
        <v>19</v>
      </c>
      <c r="H2027">
        <v>199</v>
      </c>
      <c r="I2027">
        <v>1</v>
      </c>
      <c r="J2027">
        <v>199</v>
      </c>
      <c r="K2027">
        <f t="shared" si="188"/>
        <v>199</v>
      </c>
      <c r="L2027" t="s">
        <v>20</v>
      </c>
      <c r="M2027">
        <f t="shared" si="189"/>
        <v>1</v>
      </c>
      <c r="N2027" t="s">
        <v>34</v>
      </c>
      <c r="O2027" t="s">
        <v>29</v>
      </c>
      <c r="P2027" t="str">
        <f t="shared" si="190"/>
        <v>3</v>
      </c>
      <c r="Q2027" t="str">
        <f t="shared" si="191"/>
        <v>&lt;1000</v>
      </c>
    </row>
    <row r="2028" spans="1:17">
      <c r="A2028">
        <v>2027</v>
      </c>
      <c r="B2028" s="17">
        <v>43089</v>
      </c>
      <c r="C2028" t="str">
        <f t="shared" si="186"/>
        <v>December</v>
      </c>
      <c r="D2028">
        <f t="shared" si="187"/>
        <v>2017</v>
      </c>
      <c r="E2028" t="s">
        <v>27</v>
      </c>
      <c r="F2028" t="s">
        <v>40</v>
      </c>
      <c r="G2028" t="s">
        <v>30</v>
      </c>
      <c r="H2028">
        <v>99</v>
      </c>
      <c r="I2028">
        <v>6</v>
      </c>
      <c r="J2028">
        <v>594</v>
      </c>
      <c r="K2028">
        <f t="shared" si="188"/>
        <v>594</v>
      </c>
      <c r="L2028" t="s">
        <v>20</v>
      </c>
      <c r="M2028">
        <f t="shared" si="189"/>
        <v>1</v>
      </c>
      <c r="N2028" t="s">
        <v>34</v>
      </c>
      <c r="O2028" t="s">
        <v>22</v>
      </c>
      <c r="P2028" t="str">
        <f t="shared" si="190"/>
        <v>2</v>
      </c>
      <c r="Q2028" t="str">
        <f t="shared" si="191"/>
        <v>&lt;1000</v>
      </c>
    </row>
    <row r="2029" spans="1:17">
      <c r="A2029">
        <v>2028</v>
      </c>
      <c r="B2029" s="17">
        <v>43089</v>
      </c>
      <c r="C2029" t="str">
        <f t="shared" si="186"/>
        <v>December</v>
      </c>
      <c r="D2029">
        <f t="shared" si="187"/>
        <v>2017</v>
      </c>
      <c r="E2029" t="s">
        <v>17</v>
      </c>
      <c r="F2029" t="s">
        <v>28</v>
      </c>
      <c r="G2029" t="s">
        <v>19</v>
      </c>
      <c r="H2029">
        <v>199</v>
      </c>
      <c r="I2029">
        <v>5</v>
      </c>
      <c r="J2029">
        <v>995</v>
      </c>
      <c r="K2029">
        <f t="shared" si="188"/>
        <v>995</v>
      </c>
      <c r="L2029" t="s">
        <v>20</v>
      </c>
      <c r="M2029">
        <f t="shared" si="189"/>
        <v>1</v>
      </c>
      <c r="N2029" t="s">
        <v>21</v>
      </c>
      <c r="O2029" t="s">
        <v>29</v>
      </c>
      <c r="P2029" t="str">
        <f t="shared" si="190"/>
        <v>3</v>
      </c>
      <c r="Q2029" t="str">
        <f t="shared" si="191"/>
        <v>&lt;1000</v>
      </c>
    </row>
    <row r="2030" spans="1:17">
      <c r="A2030">
        <v>2029</v>
      </c>
      <c r="B2030" s="17">
        <v>43090</v>
      </c>
      <c r="C2030" t="str">
        <f t="shared" si="186"/>
        <v>December</v>
      </c>
      <c r="D2030">
        <f t="shared" si="187"/>
        <v>2017</v>
      </c>
      <c r="E2030" t="s">
        <v>27</v>
      </c>
      <c r="F2030" t="s">
        <v>18</v>
      </c>
      <c r="G2030" t="s">
        <v>19</v>
      </c>
      <c r="H2030">
        <v>199</v>
      </c>
      <c r="I2030">
        <v>2</v>
      </c>
      <c r="J2030">
        <v>398</v>
      </c>
      <c r="K2030">
        <f t="shared" si="188"/>
        <v>398</v>
      </c>
      <c r="L2030" t="s">
        <v>31</v>
      </c>
      <c r="M2030">
        <f t="shared" si="189"/>
        <v>2</v>
      </c>
      <c r="N2030" t="s">
        <v>21</v>
      </c>
      <c r="O2030" t="s">
        <v>38</v>
      </c>
      <c r="P2030" t="str">
        <f t="shared" si="190"/>
        <v>5</v>
      </c>
      <c r="Q2030" t="str">
        <f t="shared" si="191"/>
        <v>&lt;1000</v>
      </c>
    </row>
    <row r="2031" spans="1:17">
      <c r="A2031">
        <v>2030</v>
      </c>
      <c r="B2031" s="17">
        <v>43090</v>
      </c>
      <c r="C2031" t="str">
        <f t="shared" si="186"/>
        <v>December</v>
      </c>
      <c r="D2031">
        <f t="shared" si="187"/>
        <v>2017</v>
      </c>
      <c r="E2031" t="s">
        <v>23</v>
      </c>
      <c r="F2031" t="s">
        <v>39</v>
      </c>
      <c r="G2031" t="s">
        <v>25</v>
      </c>
      <c r="H2031">
        <v>299</v>
      </c>
      <c r="I2031">
        <v>9</v>
      </c>
      <c r="J2031">
        <v>2691</v>
      </c>
      <c r="K2031">
        <f t="shared" si="188"/>
        <v>2691</v>
      </c>
      <c r="L2031" t="s">
        <v>31</v>
      </c>
      <c r="M2031">
        <f t="shared" si="189"/>
        <v>2</v>
      </c>
      <c r="N2031" t="s">
        <v>21</v>
      </c>
      <c r="O2031" t="s">
        <v>36</v>
      </c>
      <c r="P2031" t="str">
        <f t="shared" si="190"/>
        <v>4</v>
      </c>
      <c r="Q2031" t="str">
        <f t="shared" si="191"/>
        <v>2000-2999</v>
      </c>
    </row>
    <row r="2032" spans="1:17">
      <c r="A2032">
        <v>2031</v>
      </c>
      <c r="B2032" s="17">
        <v>43090</v>
      </c>
      <c r="C2032" t="str">
        <f t="shared" si="186"/>
        <v>December</v>
      </c>
      <c r="D2032">
        <f t="shared" si="187"/>
        <v>2017</v>
      </c>
      <c r="E2032" t="s">
        <v>27</v>
      </c>
      <c r="F2032" t="s">
        <v>33</v>
      </c>
      <c r="G2032" t="s">
        <v>25</v>
      </c>
      <c r="H2032">
        <v>299</v>
      </c>
      <c r="I2032">
        <v>8</v>
      </c>
      <c r="J2032">
        <v>2392</v>
      </c>
      <c r="K2032">
        <f t="shared" si="188"/>
        <v>2392</v>
      </c>
      <c r="L2032" t="s">
        <v>31</v>
      </c>
      <c r="M2032">
        <f t="shared" si="189"/>
        <v>2</v>
      </c>
      <c r="N2032" t="s">
        <v>21</v>
      </c>
      <c r="O2032" t="s">
        <v>26</v>
      </c>
      <c r="P2032" t="str">
        <f t="shared" si="190"/>
        <v>1</v>
      </c>
      <c r="Q2032" t="str">
        <f t="shared" si="191"/>
        <v>2000-2999</v>
      </c>
    </row>
    <row r="2033" spans="1:17">
      <c r="A2033">
        <v>2032</v>
      </c>
      <c r="B2033" s="17">
        <v>43090</v>
      </c>
      <c r="C2033" t="str">
        <f t="shared" si="186"/>
        <v>December</v>
      </c>
      <c r="D2033">
        <f t="shared" si="187"/>
        <v>2017</v>
      </c>
      <c r="E2033" t="s">
        <v>17</v>
      </c>
      <c r="F2033" t="s">
        <v>39</v>
      </c>
      <c r="G2033" t="s">
        <v>30</v>
      </c>
      <c r="H2033">
        <v>99</v>
      </c>
      <c r="I2033">
        <v>10</v>
      </c>
      <c r="J2033">
        <v>990</v>
      </c>
      <c r="K2033">
        <f t="shared" si="188"/>
        <v>990</v>
      </c>
      <c r="L2033" t="s">
        <v>31</v>
      </c>
      <c r="M2033">
        <f t="shared" si="189"/>
        <v>2</v>
      </c>
      <c r="N2033" t="s">
        <v>34</v>
      </c>
      <c r="O2033" t="s">
        <v>29</v>
      </c>
      <c r="P2033" t="str">
        <f t="shared" si="190"/>
        <v>3</v>
      </c>
      <c r="Q2033" t="str">
        <f t="shared" si="191"/>
        <v>&lt;1000</v>
      </c>
    </row>
    <row r="2034" spans="1:17">
      <c r="A2034">
        <v>2033</v>
      </c>
      <c r="B2034" s="17">
        <v>43091</v>
      </c>
      <c r="C2034" t="str">
        <f t="shared" si="186"/>
        <v>December</v>
      </c>
      <c r="D2034">
        <f t="shared" si="187"/>
        <v>2017</v>
      </c>
      <c r="E2034" t="s">
        <v>27</v>
      </c>
      <c r="F2034" t="s">
        <v>35</v>
      </c>
      <c r="G2034" t="s">
        <v>32</v>
      </c>
      <c r="H2034">
        <v>499</v>
      </c>
      <c r="I2034">
        <v>3</v>
      </c>
      <c r="J2034">
        <v>1497</v>
      </c>
      <c r="K2034">
        <f t="shared" si="188"/>
        <v>1497</v>
      </c>
      <c r="L2034" t="s">
        <v>20</v>
      </c>
      <c r="M2034">
        <f t="shared" si="189"/>
        <v>1</v>
      </c>
      <c r="N2034" t="s">
        <v>34</v>
      </c>
      <c r="O2034" t="s">
        <v>29</v>
      </c>
      <c r="P2034" t="str">
        <f t="shared" si="190"/>
        <v>3</v>
      </c>
      <c r="Q2034" t="str">
        <f t="shared" si="191"/>
        <v>1000-1999</v>
      </c>
    </row>
    <row r="2035" spans="1:17">
      <c r="A2035">
        <v>2034</v>
      </c>
      <c r="B2035" s="17">
        <v>43091</v>
      </c>
      <c r="C2035" t="str">
        <f t="shared" si="186"/>
        <v>December</v>
      </c>
      <c r="D2035">
        <f t="shared" si="187"/>
        <v>2017</v>
      </c>
      <c r="E2035" t="s">
        <v>27</v>
      </c>
      <c r="F2035" t="s">
        <v>24</v>
      </c>
      <c r="G2035" t="s">
        <v>30</v>
      </c>
      <c r="H2035">
        <v>99</v>
      </c>
      <c r="I2035">
        <v>6</v>
      </c>
      <c r="J2035">
        <v>594</v>
      </c>
      <c r="K2035">
        <f t="shared" si="188"/>
        <v>594</v>
      </c>
      <c r="L2035" t="s">
        <v>31</v>
      </c>
      <c r="M2035">
        <f t="shared" si="189"/>
        <v>2</v>
      </c>
      <c r="N2035" t="s">
        <v>21</v>
      </c>
      <c r="O2035" t="s">
        <v>29</v>
      </c>
      <c r="P2035" t="str">
        <f t="shared" si="190"/>
        <v>3</v>
      </c>
      <c r="Q2035" t="str">
        <f t="shared" si="191"/>
        <v>&lt;1000</v>
      </c>
    </row>
    <row r="2036" spans="1:17">
      <c r="A2036">
        <v>2035</v>
      </c>
      <c r="B2036" s="17">
        <v>43091</v>
      </c>
      <c r="C2036" t="str">
        <f t="shared" si="186"/>
        <v>December</v>
      </c>
      <c r="D2036">
        <f t="shared" si="187"/>
        <v>2017</v>
      </c>
      <c r="E2036" t="s">
        <v>17</v>
      </c>
      <c r="F2036" t="s">
        <v>33</v>
      </c>
      <c r="G2036" t="s">
        <v>25</v>
      </c>
      <c r="H2036">
        <v>299</v>
      </c>
      <c r="I2036">
        <v>6</v>
      </c>
      <c r="J2036">
        <v>1794</v>
      </c>
      <c r="K2036">
        <f t="shared" si="188"/>
        <v>1794</v>
      </c>
      <c r="L2036" t="s">
        <v>31</v>
      </c>
      <c r="M2036">
        <f t="shared" si="189"/>
        <v>2</v>
      </c>
      <c r="N2036" t="s">
        <v>21</v>
      </c>
      <c r="O2036" t="s">
        <v>36</v>
      </c>
      <c r="P2036" t="str">
        <f t="shared" si="190"/>
        <v>4</v>
      </c>
      <c r="Q2036" t="str">
        <f t="shared" si="191"/>
        <v>1000-1999</v>
      </c>
    </row>
    <row r="2037" spans="1:17">
      <c r="A2037">
        <v>2036</v>
      </c>
      <c r="B2037" s="17">
        <v>43091</v>
      </c>
      <c r="C2037" t="str">
        <f t="shared" si="186"/>
        <v>December</v>
      </c>
      <c r="D2037">
        <f t="shared" si="187"/>
        <v>2017</v>
      </c>
      <c r="E2037" t="s">
        <v>27</v>
      </c>
      <c r="F2037" t="s">
        <v>28</v>
      </c>
      <c r="G2037" t="s">
        <v>30</v>
      </c>
      <c r="H2037">
        <v>99</v>
      </c>
      <c r="I2037">
        <v>9</v>
      </c>
      <c r="J2037">
        <v>891</v>
      </c>
      <c r="K2037">
        <f t="shared" si="188"/>
        <v>891</v>
      </c>
      <c r="L2037" t="s">
        <v>20</v>
      </c>
      <c r="M2037">
        <f t="shared" si="189"/>
        <v>1</v>
      </c>
      <c r="N2037" t="s">
        <v>34</v>
      </c>
      <c r="O2037" t="s">
        <v>29</v>
      </c>
      <c r="P2037" t="str">
        <f t="shared" si="190"/>
        <v>3</v>
      </c>
      <c r="Q2037" t="str">
        <f t="shared" si="191"/>
        <v>&lt;1000</v>
      </c>
    </row>
    <row r="2038" spans="1:17">
      <c r="A2038">
        <v>2037</v>
      </c>
      <c r="B2038" s="17">
        <v>43092</v>
      </c>
      <c r="C2038" t="str">
        <f t="shared" si="186"/>
        <v>December</v>
      </c>
      <c r="D2038">
        <f t="shared" si="187"/>
        <v>2017</v>
      </c>
      <c r="E2038" t="s">
        <v>27</v>
      </c>
      <c r="F2038" t="s">
        <v>39</v>
      </c>
      <c r="G2038" t="s">
        <v>19</v>
      </c>
      <c r="H2038">
        <v>199</v>
      </c>
      <c r="I2038">
        <v>9</v>
      </c>
      <c r="J2038">
        <v>1791</v>
      </c>
      <c r="K2038">
        <f t="shared" si="188"/>
        <v>1791</v>
      </c>
      <c r="L2038" t="s">
        <v>20</v>
      </c>
      <c r="M2038">
        <f t="shared" si="189"/>
        <v>1</v>
      </c>
      <c r="N2038" t="s">
        <v>21</v>
      </c>
      <c r="O2038" t="s">
        <v>29</v>
      </c>
      <c r="P2038" t="str">
        <f t="shared" si="190"/>
        <v>3</v>
      </c>
      <c r="Q2038" t="str">
        <f t="shared" si="191"/>
        <v>1000-1999</v>
      </c>
    </row>
    <row r="2039" spans="1:17">
      <c r="A2039">
        <v>2038</v>
      </c>
      <c r="B2039" s="17">
        <v>43093</v>
      </c>
      <c r="C2039" t="str">
        <f t="shared" si="186"/>
        <v>December</v>
      </c>
      <c r="D2039">
        <f t="shared" si="187"/>
        <v>2017</v>
      </c>
      <c r="E2039" t="s">
        <v>17</v>
      </c>
      <c r="F2039" t="s">
        <v>39</v>
      </c>
      <c r="G2039" t="s">
        <v>37</v>
      </c>
      <c r="H2039">
        <v>399</v>
      </c>
      <c r="I2039">
        <v>2</v>
      </c>
      <c r="J2039">
        <v>798</v>
      </c>
      <c r="K2039">
        <f t="shared" si="188"/>
        <v>798</v>
      </c>
      <c r="L2039" t="s">
        <v>31</v>
      </c>
      <c r="M2039">
        <f t="shared" si="189"/>
        <v>2</v>
      </c>
      <c r="N2039" t="s">
        <v>21</v>
      </c>
      <c r="O2039" t="s">
        <v>36</v>
      </c>
      <c r="P2039" t="str">
        <f t="shared" si="190"/>
        <v>4</v>
      </c>
      <c r="Q2039" t="str">
        <f t="shared" si="191"/>
        <v>&lt;1000</v>
      </c>
    </row>
    <row r="2040" spans="1:17">
      <c r="A2040">
        <v>2039</v>
      </c>
      <c r="B2040" s="17">
        <v>43093</v>
      </c>
      <c r="C2040" t="str">
        <f t="shared" si="186"/>
        <v>December</v>
      </c>
      <c r="D2040">
        <f t="shared" si="187"/>
        <v>2017</v>
      </c>
      <c r="E2040" t="s">
        <v>27</v>
      </c>
      <c r="F2040" t="s">
        <v>33</v>
      </c>
      <c r="G2040" t="s">
        <v>30</v>
      </c>
      <c r="H2040">
        <v>99</v>
      </c>
      <c r="I2040">
        <v>8</v>
      </c>
      <c r="J2040">
        <v>792</v>
      </c>
      <c r="K2040">
        <f t="shared" si="188"/>
        <v>792</v>
      </c>
      <c r="L2040" t="s">
        <v>31</v>
      </c>
      <c r="M2040">
        <f t="shared" si="189"/>
        <v>2</v>
      </c>
      <c r="N2040" t="s">
        <v>21</v>
      </c>
      <c r="O2040" t="s">
        <v>36</v>
      </c>
      <c r="P2040" t="str">
        <f t="shared" si="190"/>
        <v>4</v>
      </c>
      <c r="Q2040" t="str">
        <f t="shared" si="191"/>
        <v>&lt;1000</v>
      </c>
    </row>
    <row r="2041" spans="1:17">
      <c r="A2041">
        <v>2040</v>
      </c>
      <c r="B2041" s="17">
        <v>43093</v>
      </c>
      <c r="C2041" t="str">
        <f t="shared" si="186"/>
        <v>December</v>
      </c>
      <c r="D2041">
        <f t="shared" si="187"/>
        <v>2017</v>
      </c>
      <c r="E2041" t="s">
        <v>17</v>
      </c>
      <c r="F2041" t="s">
        <v>28</v>
      </c>
      <c r="G2041" t="s">
        <v>25</v>
      </c>
      <c r="H2041">
        <v>299</v>
      </c>
      <c r="I2041">
        <v>1</v>
      </c>
      <c r="J2041">
        <v>299</v>
      </c>
      <c r="K2041">
        <f t="shared" si="188"/>
        <v>299</v>
      </c>
      <c r="L2041" t="s">
        <v>20</v>
      </c>
      <c r="M2041">
        <f t="shared" si="189"/>
        <v>1</v>
      </c>
      <c r="N2041" t="s">
        <v>21</v>
      </c>
      <c r="O2041" t="s">
        <v>38</v>
      </c>
      <c r="P2041" t="str">
        <f t="shared" si="190"/>
        <v>5</v>
      </c>
      <c r="Q2041" t="str">
        <f t="shared" si="191"/>
        <v>&lt;1000</v>
      </c>
    </row>
    <row r="2042" spans="1:17">
      <c r="A2042">
        <v>2041</v>
      </c>
      <c r="B2042" s="17">
        <v>43093</v>
      </c>
      <c r="C2042" t="str">
        <f t="shared" si="186"/>
        <v>December</v>
      </c>
      <c r="D2042">
        <f t="shared" si="187"/>
        <v>2017</v>
      </c>
      <c r="E2042" t="s">
        <v>17</v>
      </c>
      <c r="F2042" t="s">
        <v>24</v>
      </c>
      <c r="G2042" t="s">
        <v>37</v>
      </c>
      <c r="H2042">
        <v>399</v>
      </c>
      <c r="I2042">
        <v>9</v>
      </c>
      <c r="J2042">
        <v>3591</v>
      </c>
      <c r="K2042">
        <f t="shared" si="188"/>
        <v>3591</v>
      </c>
      <c r="L2042" t="s">
        <v>31</v>
      </c>
      <c r="M2042">
        <f t="shared" si="189"/>
        <v>2</v>
      </c>
      <c r="N2042" t="s">
        <v>21</v>
      </c>
      <c r="O2042" t="s">
        <v>36</v>
      </c>
      <c r="P2042" t="str">
        <f t="shared" si="190"/>
        <v>4</v>
      </c>
      <c r="Q2042" t="str">
        <f t="shared" si="191"/>
        <v>3000-3999</v>
      </c>
    </row>
    <row r="2043" spans="1:17">
      <c r="A2043">
        <v>2042</v>
      </c>
      <c r="B2043" s="17">
        <v>43094</v>
      </c>
      <c r="C2043" t="str">
        <f t="shared" si="186"/>
        <v>December</v>
      </c>
      <c r="D2043">
        <f t="shared" si="187"/>
        <v>2017</v>
      </c>
      <c r="E2043" t="s">
        <v>23</v>
      </c>
      <c r="F2043" t="s">
        <v>35</v>
      </c>
      <c r="G2043" t="s">
        <v>25</v>
      </c>
      <c r="H2043">
        <v>299</v>
      </c>
      <c r="I2043">
        <v>4</v>
      </c>
      <c r="J2043">
        <v>1196</v>
      </c>
      <c r="K2043">
        <f t="shared" si="188"/>
        <v>1196</v>
      </c>
      <c r="L2043" t="s">
        <v>31</v>
      </c>
      <c r="M2043">
        <f t="shared" si="189"/>
        <v>2</v>
      </c>
      <c r="N2043" t="s">
        <v>21</v>
      </c>
      <c r="O2043" t="s">
        <v>29</v>
      </c>
      <c r="P2043" t="str">
        <f t="shared" si="190"/>
        <v>3</v>
      </c>
      <c r="Q2043" t="str">
        <f t="shared" si="191"/>
        <v>1000-1999</v>
      </c>
    </row>
    <row r="2044" spans="1:17">
      <c r="A2044">
        <v>2043</v>
      </c>
      <c r="B2044" s="17">
        <v>43095</v>
      </c>
      <c r="C2044" t="str">
        <f t="shared" si="186"/>
        <v>December</v>
      </c>
      <c r="D2044">
        <f t="shared" si="187"/>
        <v>2017</v>
      </c>
      <c r="E2044" t="s">
        <v>17</v>
      </c>
      <c r="F2044" t="s">
        <v>28</v>
      </c>
      <c r="G2044" t="s">
        <v>32</v>
      </c>
      <c r="H2044">
        <v>499</v>
      </c>
      <c r="I2044">
        <v>3</v>
      </c>
      <c r="J2044">
        <v>1497</v>
      </c>
      <c r="K2044">
        <f t="shared" si="188"/>
        <v>1497</v>
      </c>
      <c r="L2044" t="s">
        <v>20</v>
      </c>
      <c r="M2044">
        <f t="shared" si="189"/>
        <v>1</v>
      </c>
      <c r="N2044" t="s">
        <v>21</v>
      </c>
      <c r="O2044" t="s">
        <v>36</v>
      </c>
      <c r="P2044" t="str">
        <f t="shared" si="190"/>
        <v>4</v>
      </c>
      <c r="Q2044" t="str">
        <f t="shared" si="191"/>
        <v>1000-1999</v>
      </c>
    </row>
    <row r="2045" spans="1:17">
      <c r="A2045">
        <v>2044</v>
      </c>
      <c r="B2045" s="17">
        <v>43095</v>
      </c>
      <c r="C2045" t="str">
        <f t="shared" si="186"/>
        <v>December</v>
      </c>
      <c r="D2045">
        <f t="shared" si="187"/>
        <v>2017</v>
      </c>
      <c r="E2045" t="s">
        <v>27</v>
      </c>
      <c r="F2045" t="s">
        <v>24</v>
      </c>
      <c r="G2045" t="s">
        <v>30</v>
      </c>
      <c r="H2045">
        <v>99</v>
      </c>
      <c r="I2045">
        <v>4</v>
      </c>
      <c r="J2045">
        <v>396</v>
      </c>
      <c r="K2045">
        <f t="shared" si="188"/>
        <v>396</v>
      </c>
      <c r="L2045" t="s">
        <v>20</v>
      </c>
      <c r="M2045">
        <f t="shared" si="189"/>
        <v>1</v>
      </c>
      <c r="N2045" t="s">
        <v>21</v>
      </c>
      <c r="O2045" t="s">
        <v>29</v>
      </c>
      <c r="P2045" t="str">
        <f t="shared" si="190"/>
        <v>3</v>
      </c>
      <c r="Q2045" t="str">
        <f t="shared" si="191"/>
        <v>&lt;1000</v>
      </c>
    </row>
    <row r="2046" spans="1:17">
      <c r="A2046">
        <v>2045</v>
      </c>
      <c r="B2046" s="17">
        <v>43095</v>
      </c>
      <c r="C2046" t="str">
        <f t="shared" si="186"/>
        <v>December</v>
      </c>
      <c r="D2046">
        <f t="shared" si="187"/>
        <v>2017</v>
      </c>
      <c r="E2046" t="s">
        <v>17</v>
      </c>
      <c r="F2046" t="s">
        <v>39</v>
      </c>
      <c r="G2046" t="s">
        <v>30</v>
      </c>
      <c r="H2046">
        <v>99</v>
      </c>
      <c r="I2046">
        <v>2</v>
      </c>
      <c r="J2046">
        <v>198</v>
      </c>
      <c r="K2046">
        <f t="shared" si="188"/>
        <v>198</v>
      </c>
      <c r="L2046" t="s">
        <v>31</v>
      </c>
      <c r="M2046">
        <f t="shared" si="189"/>
        <v>2</v>
      </c>
      <c r="N2046" t="s">
        <v>21</v>
      </c>
      <c r="O2046" t="s">
        <v>29</v>
      </c>
      <c r="P2046" t="str">
        <f t="shared" si="190"/>
        <v>3</v>
      </c>
      <c r="Q2046" t="str">
        <f t="shared" si="191"/>
        <v>&lt;1000</v>
      </c>
    </row>
    <row r="2047" spans="1:17">
      <c r="A2047">
        <v>2046</v>
      </c>
      <c r="B2047" s="17">
        <v>43095</v>
      </c>
      <c r="C2047" t="str">
        <f t="shared" si="186"/>
        <v>December</v>
      </c>
      <c r="D2047">
        <f t="shared" si="187"/>
        <v>2017</v>
      </c>
      <c r="E2047" t="s">
        <v>23</v>
      </c>
      <c r="F2047" t="s">
        <v>24</v>
      </c>
      <c r="G2047" t="s">
        <v>19</v>
      </c>
      <c r="H2047">
        <v>199</v>
      </c>
      <c r="I2047">
        <v>3</v>
      </c>
      <c r="J2047">
        <v>597</v>
      </c>
      <c r="K2047">
        <f t="shared" si="188"/>
        <v>597</v>
      </c>
      <c r="L2047" t="s">
        <v>20</v>
      </c>
      <c r="M2047">
        <f t="shared" si="189"/>
        <v>1</v>
      </c>
      <c r="N2047" t="s">
        <v>21</v>
      </c>
      <c r="O2047" t="s">
        <v>29</v>
      </c>
      <c r="P2047" t="str">
        <f t="shared" si="190"/>
        <v>3</v>
      </c>
      <c r="Q2047" t="str">
        <f t="shared" si="191"/>
        <v>&lt;1000</v>
      </c>
    </row>
    <row r="2048" spans="1:17">
      <c r="A2048">
        <v>2047</v>
      </c>
      <c r="B2048" s="17">
        <v>43095</v>
      </c>
      <c r="C2048" t="str">
        <f t="shared" si="186"/>
        <v>December</v>
      </c>
      <c r="D2048">
        <f t="shared" si="187"/>
        <v>2017</v>
      </c>
      <c r="E2048" t="s">
        <v>27</v>
      </c>
      <c r="F2048" t="s">
        <v>40</v>
      </c>
      <c r="G2048" t="s">
        <v>32</v>
      </c>
      <c r="H2048">
        <v>499</v>
      </c>
      <c r="I2048">
        <v>10</v>
      </c>
      <c r="J2048">
        <v>4990</v>
      </c>
      <c r="K2048">
        <f t="shared" si="188"/>
        <v>4990</v>
      </c>
      <c r="L2048" t="s">
        <v>31</v>
      </c>
      <c r="M2048">
        <f t="shared" si="189"/>
        <v>2</v>
      </c>
      <c r="N2048" t="s">
        <v>21</v>
      </c>
      <c r="O2048" t="s">
        <v>29</v>
      </c>
      <c r="P2048" t="str">
        <f t="shared" si="190"/>
        <v>3</v>
      </c>
      <c r="Q2048" t="str">
        <f t="shared" si="191"/>
        <v>&gt;4000</v>
      </c>
    </row>
    <row r="2049" spans="1:17">
      <c r="A2049">
        <v>2048</v>
      </c>
      <c r="B2049" s="17">
        <v>43095</v>
      </c>
      <c r="C2049" t="str">
        <f t="shared" si="186"/>
        <v>December</v>
      </c>
      <c r="D2049">
        <f t="shared" si="187"/>
        <v>2017</v>
      </c>
      <c r="E2049" t="s">
        <v>27</v>
      </c>
      <c r="F2049" t="s">
        <v>24</v>
      </c>
      <c r="G2049" t="s">
        <v>37</v>
      </c>
      <c r="H2049">
        <v>399</v>
      </c>
      <c r="I2049">
        <v>8</v>
      </c>
      <c r="J2049">
        <v>3192</v>
      </c>
      <c r="K2049">
        <f t="shared" si="188"/>
        <v>3192</v>
      </c>
      <c r="L2049" t="s">
        <v>20</v>
      </c>
      <c r="M2049">
        <f t="shared" si="189"/>
        <v>1</v>
      </c>
      <c r="N2049" t="s">
        <v>21</v>
      </c>
      <c r="O2049" t="s">
        <v>26</v>
      </c>
      <c r="P2049" t="str">
        <f t="shared" si="190"/>
        <v>1</v>
      </c>
      <c r="Q2049" t="str">
        <f t="shared" si="191"/>
        <v>3000-3999</v>
      </c>
    </row>
    <row r="2050" spans="1:17">
      <c r="A2050">
        <v>2049</v>
      </c>
      <c r="B2050" s="17">
        <v>43095</v>
      </c>
      <c r="C2050" t="str">
        <f t="shared" si="186"/>
        <v>December</v>
      </c>
      <c r="D2050">
        <f t="shared" si="187"/>
        <v>2017</v>
      </c>
      <c r="E2050" t="s">
        <v>17</v>
      </c>
      <c r="F2050" t="s">
        <v>40</v>
      </c>
      <c r="G2050" t="s">
        <v>37</v>
      </c>
      <c r="H2050">
        <v>399</v>
      </c>
      <c r="I2050">
        <v>6</v>
      </c>
      <c r="J2050">
        <v>2394</v>
      </c>
      <c r="K2050">
        <f t="shared" si="188"/>
        <v>2394</v>
      </c>
      <c r="L2050" t="s">
        <v>31</v>
      </c>
      <c r="M2050">
        <f t="shared" si="189"/>
        <v>2</v>
      </c>
      <c r="N2050" t="s">
        <v>21</v>
      </c>
      <c r="O2050" t="s">
        <v>29</v>
      </c>
      <c r="P2050" t="str">
        <f t="shared" si="190"/>
        <v>3</v>
      </c>
      <c r="Q2050" t="str">
        <f t="shared" si="191"/>
        <v>2000-2999</v>
      </c>
    </row>
    <row r="2051" spans="1:17">
      <c r="A2051">
        <v>2050</v>
      </c>
      <c r="B2051" s="17">
        <v>43095</v>
      </c>
      <c r="C2051" t="str">
        <f t="shared" ref="C2051:C2114" si="192">TEXT(B2051,"MMMM")</f>
        <v>December</v>
      </c>
      <c r="D2051">
        <f t="shared" ref="D2051:D2114" si="193">YEAR(B2051)</f>
        <v>2017</v>
      </c>
      <c r="E2051" t="s">
        <v>17</v>
      </c>
      <c r="F2051" t="s">
        <v>39</v>
      </c>
      <c r="G2051" t="s">
        <v>32</v>
      </c>
      <c r="H2051">
        <v>499</v>
      </c>
      <c r="I2051">
        <v>7</v>
      </c>
      <c r="J2051">
        <v>3493</v>
      </c>
      <c r="K2051">
        <f t="shared" ref="K2051:K2114" si="194">H2051*I2051</f>
        <v>3493</v>
      </c>
      <c r="L2051" t="s">
        <v>20</v>
      </c>
      <c r="M2051">
        <f t="shared" ref="M2051:M2114" si="195">IF(L2051="on-time",1,2)</f>
        <v>1</v>
      </c>
      <c r="N2051" t="s">
        <v>21</v>
      </c>
      <c r="O2051" t="s">
        <v>36</v>
      </c>
      <c r="P2051" t="str">
        <f t="shared" ref="P2051:P2114" si="196">MID(O2051,2,1)</f>
        <v>4</v>
      </c>
      <c r="Q2051" t="str">
        <f t="shared" ref="Q2051:Q2114" si="197">_xlfn.IFS(J:J&lt;1000,"&lt;1000",AND(J:J&gt;=1000,J:J&lt;2000),"1000-1999",AND(J:J&gt;=2000,J:J&lt;3000),"2000-2999",AND(J:J&gt;=3000,J:J&lt;4000),"3000-3999",J:J&gt;4000,"&gt;4000")</f>
        <v>3000-3999</v>
      </c>
    </row>
    <row r="2052" spans="1:17">
      <c r="A2052">
        <v>2051</v>
      </c>
      <c r="B2052" s="17">
        <v>43095</v>
      </c>
      <c r="C2052" t="str">
        <f t="shared" si="192"/>
        <v>December</v>
      </c>
      <c r="D2052">
        <f t="shared" si="193"/>
        <v>2017</v>
      </c>
      <c r="E2052" t="s">
        <v>23</v>
      </c>
      <c r="F2052" t="s">
        <v>18</v>
      </c>
      <c r="G2052" t="s">
        <v>19</v>
      </c>
      <c r="H2052">
        <v>199</v>
      </c>
      <c r="I2052">
        <v>9</v>
      </c>
      <c r="J2052">
        <v>1791</v>
      </c>
      <c r="K2052">
        <f t="shared" si="194"/>
        <v>1791</v>
      </c>
      <c r="L2052" t="s">
        <v>20</v>
      </c>
      <c r="M2052">
        <f t="shared" si="195"/>
        <v>1</v>
      </c>
      <c r="N2052" t="s">
        <v>21</v>
      </c>
      <c r="O2052" t="s">
        <v>29</v>
      </c>
      <c r="P2052" t="str">
        <f t="shared" si="196"/>
        <v>3</v>
      </c>
      <c r="Q2052" t="str">
        <f t="shared" si="197"/>
        <v>1000-1999</v>
      </c>
    </row>
    <row r="2053" spans="1:17">
      <c r="A2053">
        <v>2052</v>
      </c>
      <c r="B2053" s="17">
        <v>43095</v>
      </c>
      <c r="C2053" t="str">
        <f t="shared" si="192"/>
        <v>December</v>
      </c>
      <c r="D2053">
        <f t="shared" si="193"/>
        <v>2017</v>
      </c>
      <c r="E2053" t="s">
        <v>23</v>
      </c>
      <c r="F2053" t="s">
        <v>18</v>
      </c>
      <c r="G2053" t="s">
        <v>30</v>
      </c>
      <c r="H2053">
        <v>99</v>
      </c>
      <c r="I2053">
        <v>1</v>
      </c>
      <c r="J2053">
        <v>99</v>
      </c>
      <c r="K2053">
        <f t="shared" si="194"/>
        <v>99</v>
      </c>
      <c r="L2053" t="s">
        <v>20</v>
      </c>
      <c r="M2053">
        <f t="shared" si="195"/>
        <v>1</v>
      </c>
      <c r="N2053" t="s">
        <v>21</v>
      </c>
      <c r="O2053" t="s">
        <v>29</v>
      </c>
      <c r="P2053" t="str">
        <f t="shared" si="196"/>
        <v>3</v>
      </c>
      <c r="Q2053" t="str">
        <f t="shared" si="197"/>
        <v>&lt;1000</v>
      </c>
    </row>
    <row r="2054" spans="1:17">
      <c r="A2054">
        <v>2053</v>
      </c>
      <c r="B2054" s="17">
        <v>43096</v>
      </c>
      <c r="C2054" t="str">
        <f t="shared" si="192"/>
        <v>December</v>
      </c>
      <c r="D2054">
        <f t="shared" si="193"/>
        <v>2017</v>
      </c>
      <c r="E2054" t="s">
        <v>17</v>
      </c>
      <c r="F2054" t="s">
        <v>35</v>
      </c>
      <c r="G2054" t="s">
        <v>25</v>
      </c>
      <c r="H2054">
        <v>299</v>
      </c>
      <c r="I2054">
        <v>1</v>
      </c>
      <c r="J2054">
        <v>299</v>
      </c>
      <c r="K2054">
        <f t="shared" si="194"/>
        <v>299</v>
      </c>
      <c r="L2054" t="s">
        <v>20</v>
      </c>
      <c r="M2054">
        <f t="shared" si="195"/>
        <v>1</v>
      </c>
      <c r="N2054" t="s">
        <v>21</v>
      </c>
      <c r="O2054" t="s">
        <v>29</v>
      </c>
      <c r="P2054" t="str">
        <f t="shared" si="196"/>
        <v>3</v>
      </c>
      <c r="Q2054" t="str">
        <f t="shared" si="197"/>
        <v>&lt;1000</v>
      </c>
    </row>
    <row r="2055" spans="1:17">
      <c r="A2055">
        <v>2054</v>
      </c>
      <c r="B2055" s="17">
        <v>43096</v>
      </c>
      <c r="C2055" t="str">
        <f t="shared" si="192"/>
        <v>December</v>
      </c>
      <c r="D2055">
        <f t="shared" si="193"/>
        <v>2017</v>
      </c>
      <c r="E2055" t="s">
        <v>17</v>
      </c>
      <c r="F2055" t="s">
        <v>35</v>
      </c>
      <c r="G2055" t="s">
        <v>19</v>
      </c>
      <c r="H2055">
        <v>199</v>
      </c>
      <c r="I2055">
        <v>5</v>
      </c>
      <c r="J2055">
        <v>995</v>
      </c>
      <c r="K2055">
        <f t="shared" si="194"/>
        <v>995</v>
      </c>
      <c r="L2055" t="s">
        <v>20</v>
      </c>
      <c r="M2055">
        <f t="shared" si="195"/>
        <v>1</v>
      </c>
      <c r="N2055" t="s">
        <v>21</v>
      </c>
      <c r="O2055" t="s">
        <v>29</v>
      </c>
      <c r="P2055" t="str">
        <f t="shared" si="196"/>
        <v>3</v>
      </c>
      <c r="Q2055" t="str">
        <f t="shared" si="197"/>
        <v>&lt;1000</v>
      </c>
    </row>
    <row r="2056" spans="1:17">
      <c r="A2056">
        <v>2055</v>
      </c>
      <c r="B2056" s="17">
        <v>43096</v>
      </c>
      <c r="C2056" t="str">
        <f t="shared" si="192"/>
        <v>December</v>
      </c>
      <c r="D2056">
        <f t="shared" si="193"/>
        <v>2017</v>
      </c>
      <c r="E2056" t="s">
        <v>17</v>
      </c>
      <c r="F2056" t="s">
        <v>24</v>
      </c>
      <c r="G2056" t="s">
        <v>37</v>
      </c>
      <c r="H2056">
        <v>399</v>
      </c>
      <c r="I2056">
        <v>8</v>
      </c>
      <c r="J2056">
        <v>3192</v>
      </c>
      <c r="K2056">
        <f t="shared" si="194"/>
        <v>3192</v>
      </c>
      <c r="L2056" t="s">
        <v>20</v>
      </c>
      <c r="M2056">
        <f t="shared" si="195"/>
        <v>1</v>
      </c>
      <c r="N2056" t="s">
        <v>21</v>
      </c>
      <c r="O2056" t="s">
        <v>22</v>
      </c>
      <c r="P2056" t="str">
        <f t="shared" si="196"/>
        <v>2</v>
      </c>
      <c r="Q2056" t="str">
        <f t="shared" si="197"/>
        <v>3000-3999</v>
      </c>
    </row>
    <row r="2057" spans="1:17">
      <c r="A2057">
        <v>2056</v>
      </c>
      <c r="B2057" s="17">
        <v>43097</v>
      </c>
      <c r="C2057" t="str">
        <f t="shared" si="192"/>
        <v>December</v>
      </c>
      <c r="D2057">
        <f t="shared" si="193"/>
        <v>2017</v>
      </c>
      <c r="E2057" t="s">
        <v>17</v>
      </c>
      <c r="F2057" t="s">
        <v>35</v>
      </c>
      <c r="G2057" t="s">
        <v>19</v>
      </c>
      <c r="H2057">
        <v>199</v>
      </c>
      <c r="I2057">
        <v>4</v>
      </c>
      <c r="J2057">
        <v>796</v>
      </c>
      <c r="K2057">
        <f t="shared" si="194"/>
        <v>796</v>
      </c>
      <c r="L2057" t="s">
        <v>20</v>
      </c>
      <c r="M2057">
        <f t="shared" si="195"/>
        <v>1</v>
      </c>
      <c r="N2057" t="s">
        <v>21</v>
      </c>
      <c r="O2057" t="s">
        <v>29</v>
      </c>
      <c r="P2057" t="str">
        <f t="shared" si="196"/>
        <v>3</v>
      </c>
      <c r="Q2057" t="str">
        <f t="shared" si="197"/>
        <v>&lt;1000</v>
      </c>
    </row>
    <row r="2058" spans="1:17">
      <c r="A2058">
        <v>2057</v>
      </c>
      <c r="B2058" s="17">
        <v>43098</v>
      </c>
      <c r="C2058" t="str">
        <f t="shared" si="192"/>
        <v>December</v>
      </c>
      <c r="D2058">
        <f t="shared" si="193"/>
        <v>2017</v>
      </c>
      <c r="E2058" t="s">
        <v>17</v>
      </c>
      <c r="F2058" t="s">
        <v>18</v>
      </c>
      <c r="G2058" t="s">
        <v>25</v>
      </c>
      <c r="H2058">
        <v>299</v>
      </c>
      <c r="I2058">
        <v>6</v>
      </c>
      <c r="J2058">
        <v>1794</v>
      </c>
      <c r="K2058">
        <f t="shared" si="194"/>
        <v>1794</v>
      </c>
      <c r="L2058" t="s">
        <v>20</v>
      </c>
      <c r="M2058">
        <f t="shared" si="195"/>
        <v>1</v>
      </c>
      <c r="N2058" t="s">
        <v>21</v>
      </c>
      <c r="O2058" t="s">
        <v>38</v>
      </c>
      <c r="P2058" t="str">
        <f t="shared" si="196"/>
        <v>5</v>
      </c>
      <c r="Q2058" t="str">
        <f t="shared" si="197"/>
        <v>1000-1999</v>
      </c>
    </row>
    <row r="2059" spans="1:17">
      <c r="A2059">
        <v>2058</v>
      </c>
      <c r="B2059" s="17">
        <v>43098</v>
      </c>
      <c r="C2059" t="str">
        <f t="shared" si="192"/>
        <v>December</v>
      </c>
      <c r="D2059">
        <f t="shared" si="193"/>
        <v>2017</v>
      </c>
      <c r="E2059" t="s">
        <v>17</v>
      </c>
      <c r="F2059" t="s">
        <v>28</v>
      </c>
      <c r="G2059" t="s">
        <v>37</v>
      </c>
      <c r="H2059">
        <v>399</v>
      </c>
      <c r="I2059">
        <v>7</v>
      </c>
      <c r="J2059">
        <v>2793</v>
      </c>
      <c r="K2059">
        <f t="shared" si="194"/>
        <v>2793</v>
      </c>
      <c r="L2059" t="s">
        <v>20</v>
      </c>
      <c r="M2059">
        <f t="shared" si="195"/>
        <v>1</v>
      </c>
      <c r="N2059" t="s">
        <v>21</v>
      </c>
      <c r="O2059" t="s">
        <v>29</v>
      </c>
      <c r="P2059" t="str">
        <f t="shared" si="196"/>
        <v>3</v>
      </c>
      <c r="Q2059" t="str">
        <f t="shared" si="197"/>
        <v>2000-2999</v>
      </c>
    </row>
    <row r="2060" spans="1:17">
      <c r="A2060">
        <v>2059</v>
      </c>
      <c r="B2060" s="17">
        <v>43098</v>
      </c>
      <c r="C2060" t="str">
        <f t="shared" si="192"/>
        <v>December</v>
      </c>
      <c r="D2060">
        <f t="shared" si="193"/>
        <v>2017</v>
      </c>
      <c r="E2060" t="s">
        <v>23</v>
      </c>
      <c r="F2060" t="s">
        <v>28</v>
      </c>
      <c r="G2060" t="s">
        <v>37</v>
      </c>
      <c r="H2060">
        <v>399</v>
      </c>
      <c r="I2060">
        <v>6</v>
      </c>
      <c r="J2060">
        <v>2394</v>
      </c>
      <c r="K2060">
        <f t="shared" si="194"/>
        <v>2394</v>
      </c>
      <c r="L2060" t="s">
        <v>20</v>
      </c>
      <c r="M2060">
        <f t="shared" si="195"/>
        <v>1</v>
      </c>
      <c r="N2060" t="s">
        <v>21</v>
      </c>
      <c r="O2060" t="s">
        <v>29</v>
      </c>
      <c r="P2060" t="str">
        <f t="shared" si="196"/>
        <v>3</v>
      </c>
      <c r="Q2060" t="str">
        <f t="shared" si="197"/>
        <v>2000-2999</v>
      </c>
    </row>
    <row r="2061" spans="1:17">
      <c r="A2061">
        <v>2060</v>
      </c>
      <c r="B2061" s="17">
        <v>43098</v>
      </c>
      <c r="C2061" t="str">
        <f t="shared" si="192"/>
        <v>December</v>
      </c>
      <c r="D2061">
        <f t="shared" si="193"/>
        <v>2017</v>
      </c>
      <c r="E2061" t="s">
        <v>17</v>
      </c>
      <c r="F2061" t="s">
        <v>40</v>
      </c>
      <c r="G2061" t="s">
        <v>30</v>
      </c>
      <c r="H2061">
        <v>99</v>
      </c>
      <c r="I2061">
        <v>5</v>
      </c>
      <c r="J2061">
        <v>495</v>
      </c>
      <c r="K2061">
        <f t="shared" si="194"/>
        <v>495</v>
      </c>
      <c r="L2061" t="s">
        <v>31</v>
      </c>
      <c r="M2061">
        <f t="shared" si="195"/>
        <v>2</v>
      </c>
      <c r="N2061" t="s">
        <v>21</v>
      </c>
      <c r="O2061" t="s">
        <v>22</v>
      </c>
      <c r="P2061" t="str">
        <f t="shared" si="196"/>
        <v>2</v>
      </c>
      <c r="Q2061" t="str">
        <f t="shared" si="197"/>
        <v>&lt;1000</v>
      </c>
    </row>
    <row r="2062" spans="1:17">
      <c r="A2062">
        <v>2061</v>
      </c>
      <c r="B2062" s="17">
        <v>43098</v>
      </c>
      <c r="C2062" t="str">
        <f t="shared" si="192"/>
        <v>December</v>
      </c>
      <c r="D2062">
        <f t="shared" si="193"/>
        <v>2017</v>
      </c>
      <c r="E2062" t="s">
        <v>23</v>
      </c>
      <c r="F2062" t="s">
        <v>18</v>
      </c>
      <c r="G2062" t="s">
        <v>37</v>
      </c>
      <c r="H2062">
        <v>399</v>
      </c>
      <c r="I2062">
        <v>10</v>
      </c>
      <c r="J2062">
        <v>3990</v>
      </c>
      <c r="K2062">
        <f t="shared" si="194"/>
        <v>3990</v>
      </c>
      <c r="L2062" t="s">
        <v>20</v>
      </c>
      <c r="M2062">
        <f t="shared" si="195"/>
        <v>1</v>
      </c>
      <c r="N2062" t="s">
        <v>21</v>
      </c>
      <c r="O2062" t="s">
        <v>22</v>
      </c>
      <c r="P2062" t="str">
        <f t="shared" si="196"/>
        <v>2</v>
      </c>
      <c r="Q2062" t="str">
        <f t="shared" si="197"/>
        <v>3000-3999</v>
      </c>
    </row>
    <row r="2063" spans="1:17">
      <c r="A2063">
        <v>2062</v>
      </c>
      <c r="B2063" s="17">
        <v>43099</v>
      </c>
      <c r="C2063" t="str">
        <f t="shared" si="192"/>
        <v>December</v>
      </c>
      <c r="D2063">
        <f t="shared" si="193"/>
        <v>2017</v>
      </c>
      <c r="E2063" t="s">
        <v>17</v>
      </c>
      <c r="F2063" t="s">
        <v>33</v>
      </c>
      <c r="G2063" t="s">
        <v>30</v>
      </c>
      <c r="H2063">
        <v>99</v>
      </c>
      <c r="I2063">
        <v>1</v>
      </c>
      <c r="J2063">
        <v>99</v>
      </c>
      <c r="K2063">
        <f t="shared" si="194"/>
        <v>99</v>
      </c>
      <c r="L2063" t="s">
        <v>31</v>
      </c>
      <c r="M2063">
        <f t="shared" si="195"/>
        <v>2</v>
      </c>
      <c r="N2063" t="s">
        <v>21</v>
      </c>
      <c r="O2063" t="s">
        <v>29</v>
      </c>
      <c r="P2063" t="str">
        <f t="shared" si="196"/>
        <v>3</v>
      </c>
      <c r="Q2063" t="str">
        <f t="shared" si="197"/>
        <v>&lt;1000</v>
      </c>
    </row>
    <row r="2064" spans="1:17">
      <c r="A2064">
        <v>2063</v>
      </c>
      <c r="B2064" s="17">
        <v>43099</v>
      </c>
      <c r="C2064" t="str">
        <f t="shared" si="192"/>
        <v>December</v>
      </c>
      <c r="D2064">
        <f t="shared" si="193"/>
        <v>2017</v>
      </c>
      <c r="E2064" t="s">
        <v>17</v>
      </c>
      <c r="F2064" t="s">
        <v>39</v>
      </c>
      <c r="G2064" t="s">
        <v>25</v>
      </c>
      <c r="H2064">
        <v>299</v>
      </c>
      <c r="I2064">
        <v>3</v>
      </c>
      <c r="J2064">
        <v>897</v>
      </c>
      <c r="K2064">
        <f t="shared" si="194"/>
        <v>897</v>
      </c>
      <c r="L2064" t="s">
        <v>20</v>
      </c>
      <c r="M2064">
        <f t="shared" si="195"/>
        <v>1</v>
      </c>
      <c r="N2064" t="s">
        <v>21</v>
      </c>
      <c r="O2064" t="s">
        <v>26</v>
      </c>
      <c r="P2064" t="str">
        <f t="shared" si="196"/>
        <v>1</v>
      </c>
      <c r="Q2064" t="str">
        <f t="shared" si="197"/>
        <v>&lt;1000</v>
      </c>
    </row>
    <row r="2065" spans="1:17">
      <c r="A2065">
        <v>2064</v>
      </c>
      <c r="B2065" s="17">
        <v>43100</v>
      </c>
      <c r="C2065" t="str">
        <f t="shared" si="192"/>
        <v>December</v>
      </c>
      <c r="D2065">
        <f t="shared" si="193"/>
        <v>2017</v>
      </c>
      <c r="E2065" t="s">
        <v>17</v>
      </c>
      <c r="F2065" t="s">
        <v>18</v>
      </c>
      <c r="G2065" t="s">
        <v>32</v>
      </c>
      <c r="H2065">
        <v>499</v>
      </c>
      <c r="I2065">
        <v>3</v>
      </c>
      <c r="J2065">
        <v>1497</v>
      </c>
      <c r="K2065">
        <f t="shared" si="194"/>
        <v>1497</v>
      </c>
      <c r="L2065" t="s">
        <v>20</v>
      </c>
      <c r="M2065">
        <f t="shared" si="195"/>
        <v>1</v>
      </c>
      <c r="N2065" t="s">
        <v>21</v>
      </c>
      <c r="O2065" t="s">
        <v>26</v>
      </c>
      <c r="P2065" t="str">
        <f t="shared" si="196"/>
        <v>1</v>
      </c>
      <c r="Q2065" t="str">
        <f t="shared" si="197"/>
        <v>1000-1999</v>
      </c>
    </row>
    <row r="2066" spans="1:17">
      <c r="A2066">
        <v>2065</v>
      </c>
      <c r="B2066" s="17">
        <v>43101</v>
      </c>
      <c r="C2066" t="str">
        <f t="shared" si="192"/>
        <v>January</v>
      </c>
      <c r="D2066">
        <f t="shared" si="193"/>
        <v>2018</v>
      </c>
      <c r="E2066" t="s">
        <v>17</v>
      </c>
      <c r="F2066" t="s">
        <v>40</v>
      </c>
      <c r="G2066" t="s">
        <v>30</v>
      </c>
      <c r="H2066">
        <v>99</v>
      </c>
      <c r="I2066">
        <v>2</v>
      </c>
      <c r="J2066">
        <v>198</v>
      </c>
      <c r="K2066">
        <f t="shared" si="194"/>
        <v>198</v>
      </c>
      <c r="L2066" t="s">
        <v>31</v>
      </c>
      <c r="M2066">
        <f t="shared" si="195"/>
        <v>2</v>
      </c>
      <c r="N2066" t="s">
        <v>21</v>
      </c>
      <c r="O2066" t="s">
        <v>22</v>
      </c>
      <c r="P2066" t="str">
        <f t="shared" si="196"/>
        <v>2</v>
      </c>
      <c r="Q2066" t="str">
        <f t="shared" si="197"/>
        <v>&lt;1000</v>
      </c>
    </row>
    <row r="2067" spans="1:17">
      <c r="A2067">
        <v>2066</v>
      </c>
      <c r="B2067" s="17">
        <v>43101</v>
      </c>
      <c r="C2067" t="str">
        <f t="shared" si="192"/>
        <v>January</v>
      </c>
      <c r="D2067">
        <f t="shared" si="193"/>
        <v>2018</v>
      </c>
      <c r="E2067" t="s">
        <v>23</v>
      </c>
      <c r="F2067" t="s">
        <v>24</v>
      </c>
      <c r="G2067" t="s">
        <v>32</v>
      </c>
      <c r="H2067">
        <v>499</v>
      </c>
      <c r="I2067">
        <v>7</v>
      </c>
      <c r="J2067">
        <v>3493</v>
      </c>
      <c r="K2067">
        <f t="shared" si="194"/>
        <v>3493</v>
      </c>
      <c r="L2067" t="s">
        <v>20</v>
      </c>
      <c r="M2067">
        <f t="shared" si="195"/>
        <v>1</v>
      </c>
      <c r="N2067" t="s">
        <v>34</v>
      </c>
      <c r="O2067" t="s">
        <v>26</v>
      </c>
      <c r="P2067" t="str">
        <f t="shared" si="196"/>
        <v>1</v>
      </c>
      <c r="Q2067" t="str">
        <f t="shared" si="197"/>
        <v>3000-3999</v>
      </c>
    </row>
    <row r="2068" spans="1:17">
      <c r="A2068">
        <v>2067</v>
      </c>
      <c r="B2068" s="17">
        <v>43101</v>
      </c>
      <c r="C2068" t="str">
        <f t="shared" si="192"/>
        <v>January</v>
      </c>
      <c r="D2068">
        <f t="shared" si="193"/>
        <v>2018</v>
      </c>
      <c r="E2068" t="s">
        <v>17</v>
      </c>
      <c r="F2068" t="s">
        <v>40</v>
      </c>
      <c r="G2068" t="s">
        <v>25</v>
      </c>
      <c r="H2068">
        <v>299</v>
      </c>
      <c r="I2068">
        <v>8</v>
      </c>
      <c r="J2068">
        <v>2392</v>
      </c>
      <c r="K2068">
        <f t="shared" si="194"/>
        <v>2392</v>
      </c>
      <c r="L2068" t="s">
        <v>20</v>
      </c>
      <c r="M2068">
        <f t="shared" si="195"/>
        <v>1</v>
      </c>
      <c r="N2068" t="s">
        <v>21</v>
      </c>
      <c r="O2068" t="s">
        <v>29</v>
      </c>
      <c r="P2068" t="str">
        <f t="shared" si="196"/>
        <v>3</v>
      </c>
      <c r="Q2068" t="str">
        <f t="shared" si="197"/>
        <v>2000-2999</v>
      </c>
    </row>
    <row r="2069" spans="1:17">
      <c r="A2069">
        <v>2068</v>
      </c>
      <c r="B2069" s="17">
        <v>43101</v>
      </c>
      <c r="C2069" t="str">
        <f t="shared" si="192"/>
        <v>January</v>
      </c>
      <c r="D2069">
        <f t="shared" si="193"/>
        <v>2018</v>
      </c>
      <c r="E2069" t="s">
        <v>23</v>
      </c>
      <c r="F2069" t="s">
        <v>40</v>
      </c>
      <c r="G2069" t="s">
        <v>19</v>
      </c>
      <c r="H2069">
        <v>199</v>
      </c>
      <c r="I2069">
        <v>6</v>
      </c>
      <c r="J2069">
        <v>1194</v>
      </c>
      <c r="K2069">
        <f t="shared" si="194"/>
        <v>1194</v>
      </c>
      <c r="L2069" t="s">
        <v>31</v>
      </c>
      <c r="M2069">
        <f t="shared" si="195"/>
        <v>2</v>
      </c>
      <c r="N2069" t="s">
        <v>21</v>
      </c>
      <c r="O2069" t="s">
        <v>29</v>
      </c>
      <c r="P2069" t="str">
        <f t="shared" si="196"/>
        <v>3</v>
      </c>
      <c r="Q2069" t="str">
        <f t="shared" si="197"/>
        <v>1000-1999</v>
      </c>
    </row>
    <row r="2070" spans="1:17">
      <c r="A2070">
        <v>2069</v>
      </c>
      <c r="B2070" s="17">
        <v>43102</v>
      </c>
      <c r="C2070" t="str">
        <f t="shared" si="192"/>
        <v>January</v>
      </c>
      <c r="D2070">
        <f t="shared" si="193"/>
        <v>2018</v>
      </c>
      <c r="E2070" t="s">
        <v>17</v>
      </c>
      <c r="F2070" t="s">
        <v>28</v>
      </c>
      <c r="G2070" t="s">
        <v>32</v>
      </c>
      <c r="H2070">
        <v>499</v>
      </c>
      <c r="I2070">
        <v>2</v>
      </c>
      <c r="J2070">
        <v>998</v>
      </c>
      <c r="K2070">
        <f t="shared" si="194"/>
        <v>998</v>
      </c>
      <c r="L2070" t="s">
        <v>20</v>
      </c>
      <c r="M2070">
        <f t="shared" si="195"/>
        <v>1</v>
      </c>
      <c r="N2070" t="s">
        <v>21</v>
      </c>
      <c r="O2070" t="s">
        <v>36</v>
      </c>
      <c r="P2070" t="str">
        <f t="shared" si="196"/>
        <v>4</v>
      </c>
      <c r="Q2070" t="str">
        <f t="shared" si="197"/>
        <v>&lt;1000</v>
      </c>
    </row>
    <row r="2071" spans="1:17">
      <c r="A2071">
        <v>2070</v>
      </c>
      <c r="B2071" s="17">
        <v>43102</v>
      </c>
      <c r="C2071" t="str">
        <f t="shared" si="192"/>
        <v>January</v>
      </c>
      <c r="D2071">
        <f t="shared" si="193"/>
        <v>2018</v>
      </c>
      <c r="E2071" t="s">
        <v>23</v>
      </c>
      <c r="F2071" t="s">
        <v>18</v>
      </c>
      <c r="G2071" t="s">
        <v>30</v>
      </c>
      <c r="H2071">
        <v>99</v>
      </c>
      <c r="I2071">
        <v>4</v>
      </c>
      <c r="J2071">
        <v>396</v>
      </c>
      <c r="K2071">
        <f t="shared" si="194"/>
        <v>396</v>
      </c>
      <c r="L2071" t="s">
        <v>31</v>
      </c>
      <c r="M2071">
        <f t="shared" si="195"/>
        <v>2</v>
      </c>
      <c r="N2071" t="s">
        <v>21</v>
      </c>
      <c r="O2071" t="s">
        <v>29</v>
      </c>
      <c r="P2071" t="str">
        <f t="shared" si="196"/>
        <v>3</v>
      </c>
      <c r="Q2071" t="str">
        <f t="shared" si="197"/>
        <v>&lt;1000</v>
      </c>
    </row>
    <row r="2072" spans="1:17">
      <c r="A2072">
        <v>2071</v>
      </c>
      <c r="B2072" s="17">
        <v>43102</v>
      </c>
      <c r="C2072" t="str">
        <f t="shared" si="192"/>
        <v>January</v>
      </c>
      <c r="D2072">
        <f t="shared" si="193"/>
        <v>2018</v>
      </c>
      <c r="E2072" t="s">
        <v>27</v>
      </c>
      <c r="F2072" t="s">
        <v>35</v>
      </c>
      <c r="G2072" t="s">
        <v>32</v>
      </c>
      <c r="H2072">
        <v>499</v>
      </c>
      <c r="I2072">
        <v>9</v>
      </c>
      <c r="J2072">
        <v>4491</v>
      </c>
      <c r="K2072">
        <f t="shared" si="194"/>
        <v>4491</v>
      </c>
      <c r="L2072" t="s">
        <v>20</v>
      </c>
      <c r="M2072">
        <f t="shared" si="195"/>
        <v>1</v>
      </c>
      <c r="N2072" t="s">
        <v>21</v>
      </c>
      <c r="O2072" t="s">
        <v>36</v>
      </c>
      <c r="P2072" t="str">
        <f t="shared" si="196"/>
        <v>4</v>
      </c>
      <c r="Q2072" t="str">
        <f t="shared" si="197"/>
        <v>&gt;4000</v>
      </c>
    </row>
    <row r="2073" spans="1:17">
      <c r="A2073">
        <v>2072</v>
      </c>
      <c r="B2073" s="17">
        <v>43102</v>
      </c>
      <c r="C2073" t="str">
        <f t="shared" si="192"/>
        <v>January</v>
      </c>
      <c r="D2073">
        <f t="shared" si="193"/>
        <v>2018</v>
      </c>
      <c r="E2073" t="s">
        <v>27</v>
      </c>
      <c r="F2073" t="s">
        <v>18</v>
      </c>
      <c r="G2073" t="s">
        <v>19</v>
      </c>
      <c r="H2073">
        <v>199</v>
      </c>
      <c r="I2073">
        <v>5</v>
      </c>
      <c r="J2073">
        <v>995</v>
      </c>
      <c r="K2073">
        <f t="shared" si="194"/>
        <v>995</v>
      </c>
      <c r="L2073" t="s">
        <v>20</v>
      </c>
      <c r="M2073">
        <f t="shared" si="195"/>
        <v>1</v>
      </c>
      <c r="N2073" t="s">
        <v>21</v>
      </c>
      <c r="O2073" t="s">
        <v>29</v>
      </c>
      <c r="P2073" t="str">
        <f t="shared" si="196"/>
        <v>3</v>
      </c>
      <c r="Q2073" t="str">
        <f t="shared" si="197"/>
        <v>&lt;1000</v>
      </c>
    </row>
    <row r="2074" spans="1:17">
      <c r="A2074">
        <v>2073</v>
      </c>
      <c r="B2074" s="17">
        <v>43102</v>
      </c>
      <c r="C2074" t="str">
        <f t="shared" si="192"/>
        <v>January</v>
      </c>
      <c r="D2074">
        <f t="shared" si="193"/>
        <v>2018</v>
      </c>
      <c r="E2074" t="s">
        <v>27</v>
      </c>
      <c r="F2074" t="s">
        <v>40</v>
      </c>
      <c r="G2074" t="s">
        <v>32</v>
      </c>
      <c r="H2074">
        <v>499</v>
      </c>
      <c r="I2074">
        <v>7</v>
      </c>
      <c r="J2074">
        <v>3493</v>
      </c>
      <c r="K2074">
        <f t="shared" si="194"/>
        <v>3493</v>
      </c>
      <c r="L2074" t="s">
        <v>20</v>
      </c>
      <c r="M2074">
        <f t="shared" si="195"/>
        <v>1</v>
      </c>
      <c r="N2074" t="s">
        <v>34</v>
      </c>
      <c r="O2074" t="s">
        <v>29</v>
      </c>
      <c r="P2074" t="str">
        <f t="shared" si="196"/>
        <v>3</v>
      </c>
      <c r="Q2074" t="str">
        <f t="shared" si="197"/>
        <v>3000-3999</v>
      </c>
    </row>
    <row r="2075" spans="1:17">
      <c r="A2075">
        <v>2074</v>
      </c>
      <c r="B2075" s="17">
        <v>43102</v>
      </c>
      <c r="C2075" t="str">
        <f t="shared" si="192"/>
        <v>January</v>
      </c>
      <c r="D2075">
        <f t="shared" si="193"/>
        <v>2018</v>
      </c>
      <c r="E2075" t="s">
        <v>27</v>
      </c>
      <c r="F2075" t="s">
        <v>28</v>
      </c>
      <c r="G2075" t="s">
        <v>30</v>
      </c>
      <c r="H2075">
        <v>99</v>
      </c>
      <c r="I2075">
        <v>10</v>
      </c>
      <c r="J2075">
        <v>990</v>
      </c>
      <c r="K2075">
        <f t="shared" si="194"/>
        <v>990</v>
      </c>
      <c r="L2075" t="s">
        <v>20</v>
      </c>
      <c r="M2075">
        <f t="shared" si="195"/>
        <v>1</v>
      </c>
      <c r="N2075" t="s">
        <v>21</v>
      </c>
      <c r="O2075" t="s">
        <v>29</v>
      </c>
      <c r="P2075" t="str">
        <f t="shared" si="196"/>
        <v>3</v>
      </c>
      <c r="Q2075" t="str">
        <f t="shared" si="197"/>
        <v>&lt;1000</v>
      </c>
    </row>
    <row r="2076" spans="1:17">
      <c r="A2076">
        <v>2075</v>
      </c>
      <c r="B2076" s="17">
        <v>43102</v>
      </c>
      <c r="C2076" t="str">
        <f t="shared" si="192"/>
        <v>January</v>
      </c>
      <c r="D2076">
        <f t="shared" si="193"/>
        <v>2018</v>
      </c>
      <c r="E2076" t="s">
        <v>27</v>
      </c>
      <c r="F2076" t="s">
        <v>18</v>
      </c>
      <c r="G2076" t="s">
        <v>19</v>
      </c>
      <c r="H2076">
        <v>199</v>
      </c>
      <c r="I2076">
        <v>6</v>
      </c>
      <c r="J2076">
        <v>1194</v>
      </c>
      <c r="K2076">
        <f t="shared" si="194"/>
        <v>1194</v>
      </c>
      <c r="L2076" t="s">
        <v>20</v>
      </c>
      <c r="M2076">
        <f t="shared" si="195"/>
        <v>1</v>
      </c>
      <c r="N2076" t="s">
        <v>21</v>
      </c>
      <c r="O2076" t="s">
        <v>26</v>
      </c>
      <c r="P2076" t="str">
        <f t="shared" si="196"/>
        <v>1</v>
      </c>
      <c r="Q2076" t="str">
        <f t="shared" si="197"/>
        <v>1000-1999</v>
      </c>
    </row>
    <row r="2077" spans="1:17">
      <c r="A2077">
        <v>2076</v>
      </c>
      <c r="B2077" s="17">
        <v>43102</v>
      </c>
      <c r="C2077" t="str">
        <f t="shared" si="192"/>
        <v>January</v>
      </c>
      <c r="D2077">
        <f t="shared" si="193"/>
        <v>2018</v>
      </c>
      <c r="E2077" t="s">
        <v>23</v>
      </c>
      <c r="F2077" t="s">
        <v>28</v>
      </c>
      <c r="G2077" t="s">
        <v>19</v>
      </c>
      <c r="H2077">
        <v>199</v>
      </c>
      <c r="I2077">
        <v>9</v>
      </c>
      <c r="J2077">
        <v>1791</v>
      </c>
      <c r="K2077">
        <f t="shared" si="194"/>
        <v>1791</v>
      </c>
      <c r="L2077" t="s">
        <v>20</v>
      </c>
      <c r="M2077">
        <f t="shared" si="195"/>
        <v>1</v>
      </c>
      <c r="N2077" t="s">
        <v>21</v>
      </c>
      <c r="O2077" t="s">
        <v>36</v>
      </c>
      <c r="P2077" t="str">
        <f t="shared" si="196"/>
        <v>4</v>
      </c>
      <c r="Q2077" t="str">
        <f t="shared" si="197"/>
        <v>1000-1999</v>
      </c>
    </row>
    <row r="2078" spans="1:17">
      <c r="A2078">
        <v>2077</v>
      </c>
      <c r="B2078" s="17">
        <v>43102</v>
      </c>
      <c r="C2078" t="str">
        <f t="shared" si="192"/>
        <v>January</v>
      </c>
      <c r="D2078">
        <f t="shared" si="193"/>
        <v>2018</v>
      </c>
      <c r="E2078" t="s">
        <v>17</v>
      </c>
      <c r="F2078" t="s">
        <v>18</v>
      </c>
      <c r="G2078" t="s">
        <v>30</v>
      </c>
      <c r="H2078">
        <v>99</v>
      </c>
      <c r="I2078">
        <v>8</v>
      </c>
      <c r="J2078">
        <v>792</v>
      </c>
      <c r="K2078">
        <f t="shared" si="194"/>
        <v>792</v>
      </c>
      <c r="L2078" t="s">
        <v>20</v>
      </c>
      <c r="M2078">
        <f t="shared" si="195"/>
        <v>1</v>
      </c>
      <c r="N2078" t="s">
        <v>21</v>
      </c>
      <c r="O2078" t="s">
        <v>22</v>
      </c>
      <c r="P2078" t="str">
        <f t="shared" si="196"/>
        <v>2</v>
      </c>
      <c r="Q2078" t="str">
        <f t="shared" si="197"/>
        <v>&lt;1000</v>
      </c>
    </row>
    <row r="2079" spans="1:17">
      <c r="A2079">
        <v>2078</v>
      </c>
      <c r="B2079" s="17">
        <v>43102</v>
      </c>
      <c r="C2079" t="str">
        <f t="shared" si="192"/>
        <v>January</v>
      </c>
      <c r="D2079">
        <f t="shared" si="193"/>
        <v>2018</v>
      </c>
      <c r="E2079" t="s">
        <v>27</v>
      </c>
      <c r="F2079" t="s">
        <v>33</v>
      </c>
      <c r="G2079" t="s">
        <v>32</v>
      </c>
      <c r="H2079">
        <v>499</v>
      </c>
      <c r="I2079">
        <v>5</v>
      </c>
      <c r="J2079">
        <v>2495</v>
      </c>
      <c r="K2079">
        <f t="shared" si="194"/>
        <v>2495</v>
      </c>
      <c r="L2079" t="s">
        <v>20</v>
      </c>
      <c r="M2079">
        <f t="shared" si="195"/>
        <v>1</v>
      </c>
      <c r="N2079" t="s">
        <v>21</v>
      </c>
      <c r="O2079" t="s">
        <v>29</v>
      </c>
      <c r="P2079" t="str">
        <f t="shared" si="196"/>
        <v>3</v>
      </c>
      <c r="Q2079" t="str">
        <f t="shared" si="197"/>
        <v>2000-2999</v>
      </c>
    </row>
    <row r="2080" spans="1:17">
      <c r="A2080">
        <v>2079</v>
      </c>
      <c r="B2080" s="17">
        <v>43102</v>
      </c>
      <c r="C2080" t="str">
        <f t="shared" si="192"/>
        <v>January</v>
      </c>
      <c r="D2080">
        <f t="shared" si="193"/>
        <v>2018</v>
      </c>
      <c r="E2080" t="s">
        <v>27</v>
      </c>
      <c r="F2080" t="s">
        <v>18</v>
      </c>
      <c r="G2080" t="s">
        <v>37</v>
      </c>
      <c r="H2080">
        <v>399</v>
      </c>
      <c r="I2080">
        <v>8</v>
      </c>
      <c r="J2080">
        <v>3192</v>
      </c>
      <c r="K2080">
        <f t="shared" si="194"/>
        <v>3192</v>
      </c>
      <c r="L2080" t="s">
        <v>31</v>
      </c>
      <c r="M2080">
        <f t="shared" si="195"/>
        <v>2</v>
      </c>
      <c r="N2080" t="s">
        <v>21</v>
      </c>
      <c r="O2080" t="s">
        <v>29</v>
      </c>
      <c r="P2080" t="str">
        <f t="shared" si="196"/>
        <v>3</v>
      </c>
      <c r="Q2080" t="str">
        <f t="shared" si="197"/>
        <v>3000-3999</v>
      </c>
    </row>
    <row r="2081" spans="1:17">
      <c r="A2081">
        <v>2080</v>
      </c>
      <c r="B2081" s="17">
        <v>43102</v>
      </c>
      <c r="C2081" t="str">
        <f t="shared" si="192"/>
        <v>January</v>
      </c>
      <c r="D2081">
        <f t="shared" si="193"/>
        <v>2018</v>
      </c>
      <c r="E2081" t="s">
        <v>23</v>
      </c>
      <c r="F2081" t="s">
        <v>35</v>
      </c>
      <c r="G2081" t="s">
        <v>19</v>
      </c>
      <c r="H2081">
        <v>199</v>
      </c>
      <c r="I2081">
        <v>5</v>
      </c>
      <c r="J2081">
        <v>995</v>
      </c>
      <c r="K2081">
        <f t="shared" si="194"/>
        <v>995</v>
      </c>
      <c r="L2081" t="s">
        <v>20</v>
      </c>
      <c r="M2081">
        <f t="shared" si="195"/>
        <v>1</v>
      </c>
      <c r="N2081" t="s">
        <v>21</v>
      </c>
      <c r="O2081" t="s">
        <v>29</v>
      </c>
      <c r="P2081" t="str">
        <f t="shared" si="196"/>
        <v>3</v>
      </c>
      <c r="Q2081" t="str">
        <f t="shared" si="197"/>
        <v>&lt;1000</v>
      </c>
    </row>
    <row r="2082" spans="1:17">
      <c r="A2082">
        <v>2081</v>
      </c>
      <c r="B2082" s="17">
        <v>43102</v>
      </c>
      <c r="C2082" t="str">
        <f t="shared" si="192"/>
        <v>January</v>
      </c>
      <c r="D2082">
        <f t="shared" si="193"/>
        <v>2018</v>
      </c>
      <c r="E2082" t="s">
        <v>17</v>
      </c>
      <c r="F2082" t="s">
        <v>39</v>
      </c>
      <c r="G2082" t="s">
        <v>37</v>
      </c>
      <c r="H2082">
        <v>399</v>
      </c>
      <c r="I2082">
        <v>3</v>
      </c>
      <c r="J2082">
        <v>1197</v>
      </c>
      <c r="K2082">
        <f t="shared" si="194"/>
        <v>1197</v>
      </c>
      <c r="L2082" t="s">
        <v>31</v>
      </c>
      <c r="M2082">
        <f t="shared" si="195"/>
        <v>2</v>
      </c>
      <c r="N2082" t="s">
        <v>21</v>
      </c>
      <c r="O2082" t="s">
        <v>26</v>
      </c>
      <c r="P2082" t="str">
        <f t="shared" si="196"/>
        <v>1</v>
      </c>
      <c r="Q2082" t="str">
        <f t="shared" si="197"/>
        <v>1000-1999</v>
      </c>
    </row>
    <row r="2083" spans="1:17">
      <c r="A2083">
        <v>2082</v>
      </c>
      <c r="B2083" s="17">
        <v>43102</v>
      </c>
      <c r="C2083" t="str">
        <f t="shared" si="192"/>
        <v>January</v>
      </c>
      <c r="D2083">
        <f t="shared" si="193"/>
        <v>2018</v>
      </c>
      <c r="E2083" t="s">
        <v>27</v>
      </c>
      <c r="F2083" t="s">
        <v>40</v>
      </c>
      <c r="G2083" t="s">
        <v>32</v>
      </c>
      <c r="H2083">
        <v>499</v>
      </c>
      <c r="I2083">
        <v>8</v>
      </c>
      <c r="J2083">
        <v>3992</v>
      </c>
      <c r="K2083">
        <f t="shared" si="194"/>
        <v>3992</v>
      </c>
      <c r="L2083" t="s">
        <v>20</v>
      </c>
      <c r="M2083">
        <f t="shared" si="195"/>
        <v>1</v>
      </c>
      <c r="N2083" t="s">
        <v>21</v>
      </c>
      <c r="O2083" t="s">
        <v>29</v>
      </c>
      <c r="P2083" t="str">
        <f t="shared" si="196"/>
        <v>3</v>
      </c>
      <c r="Q2083" t="str">
        <f t="shared" si="197"/>
        <v>3000-3999</v>
      </c>
    </row>
    <row r="2084" spans="1:17">
      <c r="A2084">
        <v>2083</v>
      </c>
      <c r="B2084" s="17">
        <v>43102</v>
      </c>
      <c r="C2084" t="str">
        <f t="shared" si="192"/>
        <v>January</v>
      </c>
      <c r="D2084">
        <f t="shared" si="193"/>
        <v>2018</v>
      </c>
      <c r="E2084" t="s">
        <v>23</v>
      </c>
      <c r="F2084" t="s">
        <v>40</v>
      </c>
      <c r="G2084" t="s">
        <v>19</v>
      </c>
      <c r="H2084">
        <v>199</v>
      </c>
      <c r="I2084">
        <v>3</v>
      </c>
      <c r="J2084">
        <v>597</v>
      </c>
      <c r="K2084">
        <f t="shared" si="194"/>
        <v>597</v>
      </c>
      <c r="L2084" t="s">
        <v>20</v>
      </c>
      <c r="M2084">
        <f t="shared" si="195"/>
        <v>1</v>
      </c>
      <c r="N2084" t="s">
        <v>21</v>
      </c>
      <c r="O2084" t="s">
        <v>22</v>
      </c>
      <c r="P2084" t="str">
        <f t="shared" si="196"/>
        <v>2</v>
      </c>
      <c r="Q2084" t="str">
        <f t="shared" si="197"/>
        <v>&lt;1000</v>
      </c>
    </row>
    <row r="2085" spans="1:17">
      <c r="A2085">
        <v>2084</v>
      </c>
      <c r="B2085" s="17">
        <v>43102</v>
      </c>
      <c r="C2085" t="str">
        <f t="shared" si="192"/>
        <v>January</v>
      </c>
      <c r="D2085">
        <f t="shared" si="193"/>
        <v>2018</v>
      </c>
      <c r="E2085" t="s">
        <v>27</v>
      </c>
      <c r="F2085" t="s">
        <v>33</v>
      </c>
      <c r="G2085" t="s">
        <v>19</v>
      </c>
      <c r="H2085">
        <v>199</v>
      </c>
      <c r="I2085">
        <v>4</v>
      </c>
      <c r="J2085">
        <v>796</v>
      </c>
      <c r="K2085">
        <f t="shared" si="194"/>
        <v>796</v>
      </c>
      <c r="L2085" t="s">
        <v>20</v>
      </c>
      <c r="M2085">
        <f t="shared" si="195"/>
        <v>1</v>
      </c>
      <c r="N2085" t="s">
        <v>21</v>
      </c>
      <c r="O2085" t="s">
        <v>29</v>
      </c>
      <c r="P2085" t="str">
        <f t="shared" si="196"/>
        <v>3</v>
      </c>
      <c r="Q2085" t="str">
        <f t="shared" si="197"/>
        <v>&lt;1000</v>
      </c>
    </row>
    <row r="2086" spans="1:17">
      <c r="A2086">
        <v>2085</v>
      </c>
      <c r="B2086" s="17">
        <v>43102</v>
      </c>
      <c r="C2086" t="str">
        <f t="shared" si="192"/>
        <v>January</v>
      </c>
      <c r="D2086">
        <f t="shared" si="193"/>
        <v>2018</v>
      </c>
      <c r="E2086" t="s">
        <v>17</v>
      </c>
      <c r="F2086" t="s">
        <v>28</v>
      </c>
      <c r="G2086" t="s">
        <v>30</v>
      </c>
      <c r="H2086">
        <v>99</v>
      </c>
      <c r="I2086">
        <v>1</v>
      </c>
      <c r="J2086">
        <v>99</v>
      </c>
      <c r="K2086">
        <f t="shared" si="194"/>
        <v>99</v>
      </c>
      <c r="L2086" t="s">
        <v>20</v>
      </c>
      <c r="M2086">
        <f t="shared" si="195"/>
        <v>1</v>
      </c>
      <c r="N2086" t="s">
        <v>21</v>
      </c>
      <c r="O2086" t="s">
        <v>22</v>
      </c>
      <c r="P2086" t="str">
        <f t="shared" si="196"/>
        <v>2</v>
      </c>
      <c r="Q2086" t="str">
        <f t="shared" si="197"/>
        <v>&lt;1000</v>
      </c>
    </row>
    <row r="2087" spans="1:17">
      <c r="A2087">
        <v>2086</v>
      </c>
      <c r="B2087" s="17">
        <v>43102</v>
      </c>
      <c r="C2087" t="str">
        <f t="shared" si="192"/>
        <v>January</v>
      </c>
      <c r="D2087">
        <f t="shared" si="193"/>
        <v>2018</v>
      </c>
      <c r="E2087" t="s">
        <v>17</v>
      </c>
      <c r="F2087" t="s">
        <v>40</v>
      </c>
      <c r="G2087" t="s">
        <v>30</v>
      </c>
      <c r="H2087">
        <v>99</v>
      </c>
      <c r="I2087">
        <v>7</v>
      </c>
      <c r="J2087">
        <v>693</v>
      </c>
      <c r="K2087">
        <f t="shared" si="194"/>
        <v>693</v>
      </c>
      <c r="L2087" t="s">
        <v>20</v>
      </c>
      <c r="M2087">
        <f t="shared" si="195"/>
        <v>1</v>
      </c>
      <c r="N2087" t="s">
        <v>21</v>
      </c>
      <c r="O2087" t="s">
        <v>29</v>
      </c>
      <c r="P2087" t="str">
        <f t="shared" si="196"/>
        <v>3</v>
      </c>
      <c r="Q2087" t="str">
        <f t="shared" si="197"/>
        <v>&lt;1000</v>
      </c>
    </row>
    <row r="2088" spans="1:17">
      <c r="A2088">
        <v>2087</v>
      </c>
      <c r="B2088" s="17">
        <v>43102</v>
      </c>
      <c r="C2088" t="str">
        <f t="shared" si="192"/>
        <v>January</v>
      </c>
      <c r="D2088">
        <f t="shared" si="193"/>
        <v>2018</v>
      </c>
      <c r="E2088" t="s">
        <v>23</v>
      </c>
      <c r="F2088" t="s">
        <v>40</v>
      </c>
      <c r="G2088" t="s">
        <v>19</v>
      </c>
      <c r="H2088">
        <v>199</v>
      </c>
      <c r="I2088">
        <v>2</v>
      </c>
      <c r="J2088">
        <v>398</v>
      </c>
      <c r="K2088">
        <f t="shared" si="194"/>
        <v>398</v>
      </c>
      <c r="L2088" t="s">
        <v>20</v>
      </c>
      <c r="M2088">
        <f t="shared" si="195"/>
        <v>1</v>
      </c>
      <c r="N2088" t="s">
        <v>21</v>
      </c>
      <c r="O2088" t="s">
        <v>22</v>
      </c>
      <c r="P2088" t="str">
        <f t="shared" si="196"/>
        <v>2</v>
      </c>
      <c r="Q2088" t="str">
        <f t="shared" si="197"/>
        <v>&lt;1000</v>
      </c>
    </row>
    <row r="2089" spans="1:17">
      <c r="A2089">
        <v>2088</v>
      </c>
      <c r="B2089" s="17">
        <v>43102</v>
      </c>
      <c r="C2089" t="str">
        <f t="shared" si="192"/>
        <v>January</v>
      </c>
      <c r="D2089">
        <f t="shared" si="193"/>
        <v>2018</v>
      </c>
      <c r="E2089" t="s">
        <v>27</v>
      </c>
      <c r="F2089" t="s">
        <v>28</v>
      </c>
      <c r="G2089" t="s">
        <v>19</v>
      </c>
      <c r="H2089">
        <v>199</v>
      </c>
      <c r="I2089">
        <v>4</v>
      </c>
      <c r="J2089">
        <v>796</v>
      </c>
      <c r="K2089">
        <f t="shared" si="194"/>
        <v>796</v>
      </c>
      <c r="L2089" t="s">
        <v>31</v>
      </c>
      <c r="M2089">
        <f t="shared" si="195"/>
        <v>2</v>
      </c>
      <c r="N2089" t="s">
        <v>21</v>
      </c>
      <c r="O2089" t="s">
        <v>36</v>
      </c>
      <c r="P2089" t="str">
        <f t="shared" si="196"/>
        <v>4</v>
      </c>
      <c r="Q2089" t="str">
        <f t="shared" si="197"/>
        <v>&lt;1000</v>
      </c>
    </row>
    <row r="2090" spans="1:17">
      <c r="A2090">
        <v>2089</v>
      </c>
      <c r="B2090" s="17">
        <v>43102</v>
      </c>
      <c r="C2090" t="str">
        <f t="shared" si="192"/>
        <v>January</v>
      </c>
      <c r="D2090">
        <f t="shared" si="193"/>
        <v>2018</v>
      </c>
      <c r="E2090" t="s">
        <v>17</v>
      </c>
      <c r="F2090" t="s">
        <v>39</v>
      </c>
      <c r="G2090" t="s">
        <v>32</v>
      </c>
      <c r="H2090">
        <v>499</v>
      </c>
      <c r="I2090">
        <v>2</v>
      </c>
      <c r="J2090">
        <v>998</v>
      </c>
      <c r="K2090">
        <f t="shared" si="194"/>
        <v>998</v>
      </c>
      <c r="L2090" t="s">
        <v>20</v>
      </c>
      <c r="M2090">
        <f t="shared" si="195"/>
        <v>1</v>
      </c>
      <c r="N2090" t="s">
        <v>34</v>
      </c>
      <c r="O2090" t="s">
        <v>26</v>
      </c>
      <c r="P2090" t="str">
        <f t="shared" si="196"/>
        <v>1</v>
      </c>
      <c r="Q2090" t="str">
        <f t="shared" si="197"/>
        <v>&lt;1000</v>
      </c>
    </row>
    <row r="2091" spans="1:17">
      <c r="A2091">
        <v>2090</v>
      </c>
      <c r="B2091" s="17">
        <v>43102</v>
      </c>
      <c r="C2091" t="str">
        <f t="shared" si="192"/>
        <v>January</v>
      </c>
      <c r="D2091">
        <f t="shared" si="193"/>
        <v>2018</v>
      </c>
      <c r="E2091" t="s">
        <v>17</v>
      </c>
      <c r="F2091" t="s">
        <v>28</v>
      </c>
      <c r="G2091" t="s">
        <v>30</v>
      </c>
      <c r="H2091">
        <v>99</v>
      </c>
      <c r="I2091">
        <v>3</v>
      </c>
      <c r="J2091">
        <v>297</v>
      </c>
      <c r="K2091">
        <f t="shared" si="194"/>
        <v>297</v>
      </c>
      <c r="L2091" t="s">
        <v>20</v>
      </c>
      <c r="M2091">
        <f t="shared" si="195"/>
        <v>1</v>
      </c>
      <c r="N2091" t="s">
        <v>21</v>
      </c>
      <c r="O2091" t="s">
        <v>29</v>
      </c>
      <c r="P2091" t="str">
        <f t="shared" si="196"/>
        <v>3</v>
      </c>
      <c r="Q2091" t="str">
        <f t="shared" si="197"/>
        <v>&lt;1000</v>
      </c>
    </row>
    <row r="2092" spans="1:17">
      <c r="A2092">
        <v>2091</v>
      </c>
      <c r="B2092" s="17">
        <v>43102</v>
      </c>
      <c r="C2092" t="str">
        <f t="shared" si="192"/>
        <v>January</v>
      </c>
      <c r="D2092">
        <f t="shared" si="193"/>
        <v>2018</v>
      </c>
      <c r="E2092" t="s">
        <v>17</v>
      </c>
      <c r="F2092" t="s">
        <v>33</v>
      </c>
      <c r="G2092" t="s">
        <v>32</v>
      </c>
      <c r="H2092">
        <v>499</v>
      </c>
      <c r="I2092">
        <v>2</v>
      </c>
      <c r="J2092">
        <v>998</v>
      </c>
      <c r="K2092">
        <f t="shared" si="194"/>
        <v>998</v>
      </c>
      <c r="L2092" t="s">
        <v>31</v>
      </c>
      <c r="M2092">
        <f t="shared" si="195"/>
        <v>2</v>
      </c>
      <c r="N2092" t="s">
        <v>21</v>
      </c>
      <c r="O2092" t="s">
        <v>29</v>
      </c>
      <c r="P2092" t="str">
        <f t="shared" si="196"/>
        <v>3</v>
      </c>
      <c r="Q2092" t="str">
        <f t="shared" si="197"/>
        <v>&lt;1000</v>
      </c>
    </row>
    <row r="2093" spans="1:17">
      <c r="A2093">
        <v>2092</v>
      </c>
      <c r="B2093" s="17">
        <v>43102</v>
      </c>
      <c r="C2093" t="str">
        <f t="shared" si="192"/>
        <v>January</v>
      </c>
      <c r="D2093">
        <f t="shared" si="193"/>
        <v>2018</v>
      </c>
      <c r="E2093" t="s">
        <v>27</v>
      </c>
      <c r="F2093" t="s">
        <v>39</v>
      </c>
      <c r="G2093" t="s">
        <v>25</v>
      </c>
      <c r="H2093">
        <v>299</v>
      </c>
      <c r="I2093">
        <v>5</v>
      </c>
      <c r="J2093">
        <v>1495</v>
      </c>
      <c r="K2093">
        <f t="shared" si="194"/>
        <v>1495</v>
      </c>
      <c r="L2093" t="s">
        <v>20</v>
      </c>
      <c r="M2093">
        <f t="shared" si="195"/>
        <v>1</v>
      </c>
      <c r="N2093" t="s">
        <v>21</v>
      </c>
      <c r="O2093" t="s">
        <v>29</v>
      </c>
      <c r="P2093" t="str">
        <f t="shared" si="196"/>
        <v>3</v>
      </c>
      <c r="Q2093" t="str">
        <f t="shared" si="197"/>
        <v>1000-1999</v>
      </c>
    </row>
    <row r="2094" spans="1:17">
      <c r="A2094">
        <v>2093</v>
      </c>
      <c r="B2094" s="17">
        <v>43102</v>
      </c>
      <c r="C2094" t="str">
        <f t="shared" si="192"/>
        <v>January</v>
      </c>
      <c r="D2094">
        <f t="shared" si="193"/>
        <v>2018</v>
      </c>
      <c r="E2094" t="s">
        <v>17</v>
      </c>
      <c r="F2094" t="s">
        <v>28</v>
      </c>
      <c r="G2094" t="s">
        <v>19</v>
      </c>
      <c r="H2094">
        <v>199</v>
      </c>
      <c r="I2094">
        <v>4</v>
      </c>
      <c r="J2094">
        <v>796</v>
      </c>
      <c r="K2094">
        <f t="shared" si="194"/>
        <v>796</v>
      </c>
      <c r="L2094" t="s">
        <v>20</v>
      </c>
      <c r="M2094">
        <f t="shared" si="195"/>
        <v>1</v>
      </c>
      <c r="N2094" t="s">
        <v>21</v>
      </c>
      <c r="O2094" t="s">
        <v>22</v>
      </c>
      <c r="P2094" t="str">
        <f t="shared" si="196"/>
        <v>2</v>
      </c>
      <c r="Q2094" t="str">
        <f t="shared" si="197"/>
        <v>&lt;1000</v>
      </c>
    </row>
    <row r="2095" spans="1:17">
      <c r="A2095">
        <v>2094</v>
      </c>
      <c r="B2095" s="17">
        <v>43102</v>
      </c>
      <c r="C2095" t="str">
        <f t="shared" si="192"/>
        <v>January</v>
      </c>
      <c r="D2095">
        <f t="shared" si="193"/>
        <v>2018</v>
      </c>
      <c r="E2095" t="s">
        <v>17</v>
      </c>
      <c r="F2095" t="s">
        <v>24</v>
      </c>
      <c r="G2095" t="s">
        <v>25</v>
      </c>
      <c r="H2095">
        <v>299</v>
      </c>
      <c r="I2095">
        <v>3</v>
      </c>
      <c r="J2095">
        <v>897</v>
      </c>
      <c r="K2095">
        <f t="shared" si="194"/>
        <v>897</v>
      </c>
      <c r="L2095" t="s">
        <v>31</v>
      </c>
      <c r="M2095">
        <f t="shared" si="195"/>
        <v>2</v>
      </c>
      <c r="N2095" t="s">
        <v>21</v>
      </c>
      <c r="O2095" t="s">
        <v>29</v>
      </c>
      <c r="P2095" t="str">
        <f t="shared" si="196"/>
        <v>3</v>
      </c>
      <c r="Q2095" t="str">
        <f t="shared" si="197"/>
        <v>&lt;1000</v>
      </c>
    </row>
    <row r="2096" spans="1:17">
      <c r="A2096">
        <v>2095</v>
      </c>
      <c r="B2096" s="17">
        <v>43102</v>
      </c>
      <c r="C2096" t="str">
        <f t="shared" si="192"/>
        <v>January</v>
      </c>
      <c r="D2096">
        <f t="shared" si="193"/>
        <v>2018</v>
      </c>
      <c r="E2096" t="s">
        <v>23</v>
      </c>
      <c r="F2096" t="s">
        <v>24</v>
      </c>
      <c r="G2096" t="s">
        <v>25</v>
      </c>
      <c r="H2096">
        <v>299</v>
      </c>
      <c r="I2096">
        <v>3</v>
      </c>
      <c r="J2096">
        <v>897</v>
      </c>
      <c r="K2096">
        <f t="shared" si="194"/>
        <v>897</v>
      </c>
      <c r="L2096" t="s">
        <v>20</v>
      </c>
      <c r="M2096">
        <f t="shared" si="195"/>
        <v>1</v>
      </c>
      <c r="N2096" t="s">
        <v>21</v>
      </c>
      <c r="O2096" t="s">
        <v>26</v>
      </c>
      <c r="P2096" t="str">
        <f t="shared" si="196"/>
        <v>1</v>
      </c>
      <c r="Q2096" t="str">
        <f t="shared" si="197"/>
        <v>&lt;1000</v>
      </c>
    </row>
    <row r="2097" spans="1:17">
      <c r="A2097">
        <v>2096</v>
      </c>
      <c r="B2097" s="17">
        <v>43102</v>
      </c>
      <c r="C2097" t="str">
        <f t="shared" si="192"/>
        <v>January</v>
      </c>
      <c r="D2097">
        <f t="shared" si="193"/>
        <v>2018</v>
      </c>
      <c r="E2097" t="s">
        <v>17</v>
      </c>
      <c r="F2097" t="s">
        <v>40</v>
      </c>
      <c r="G2097" t="s">
        <v>30</v>
      </c>
      <c r="H2097">
        <v>99</v>
      </c>
      <c r="I2097">
        <v>5</v>
      </c>
      <c r="J2097">
        <v>495</v>
      </c>
      <c r="K2097">
        <f t="shared" si="194"/>
        <v>495</v>
      </c>
      <c r="L2097" t="s">
        <v>20</v>
      </c>
      <c r="M2097">
        <f t="shared" si="195"/>
        <v>1</v>
      </c>
      <c r="N2097" t="s">
        <v>21</v>
      </c>
      <c r="O2097" t="s">
        <v>26</v>
      </c>
      <c r="P2097" t="str">
        <f t="shared" si="196"/>
        <v>1</v>
      </c>
      <c r="Q2097" t="str">
        <f t="shared" si="197"/>
        <v>&lt;1000</v>
      </c>
    </row>
    <row r="2098" spans="1:17">
      <c r="A2098">
        <v>2097</v>
      </c>
      <c r="B2098" s="17">
        <v>43102</v>
      </c>
      <c r="C2098" t="str">
        <f t="shared" si="192"/>
        <v>January</v>
      </c>
      <c r="D2098">
        <f t="shared" si="193"/>
        <v>2018</v>
      </c>
      <c r="E2098" t="s">
        <v>27</v>
      </c>
      <c r="F2098" t="s">
        <v>40</v>
      </c>
      <c r="G2098" t="s">
        <v>32</v>
      </c>
      <c r="H2098">
        <v>499</v>
      </c>
      <c r="I2098">
        <v>7</v>
      </c>
      <c r="J2098">
        <v>3493</v>
      </c>
      <c r="K2098">
        <f t="shared" si="194"/>
        <v>3493</v>
      </c>
      <c r="L2098" t="s">
        <v>20</v>
      </c>
      <c r="M2098">
        <f t="shared" si="195"/>
        <v>1</v>
      </c>
      <c r="N2098" t="s">
        <v>21</v>
      </c>
      <c r="O2098" t="s">
        <v>26</v>
      </c>
      <c r="P2098" t="str">
        <f t="shared" si="196"/>
        <v>1</v>
      </c>
      <c r="Q2098" t="str">
        <f t="shared" si="197"/>
        <v>3000-3999</v>
      </c>
    </row>
    <row r="2099" spans="1:17">
      <c r="A2099">
        <v>2098</v>
      </c>
      <c r="B2099" s="17">
        <v>43102</v>
      </c>
      <c r="C2099" t="str">
        <f t="shared" si="192"/>
        <v>January</v>
      </c>
      <c r="D2099">
        <f t="shared" si="193"/>
        <v>2018</v>
      </c>
      <c r="E2099" t="s">
        <v>27</v>
      </c>
      <c r="F2099" t="s">
        <v>40</v>
      </c>
      <c r="G2099" t="s">
        <v>30</v>
      </c>
      <c r="H2099">
        <v>99</v>
      </c>
      <c r="I2099">
        <v>8</v>
      </c>
      <c r="J2099">
        <v>792</v>
      </c>
      <c r="K2099">
        <f t="shared" si="194"/>
        <v>792</v>
      </c>
      <c r="L2099" t="s">
        <v>20</v>
      </c>
      <c r="M2099">
        <f t="shared" si="195"/>
        <v>1</v>
      </c>
      <c r="N2099" t="s">
        <v>21</v>
      </c>
      <c r="O2099" t="s">
        <v>38</v>
      </c>
      <c r="P2099" t="str">
        <f t="shared" si="196"/>
        <v>5</v>
      </c>
      <c r="Q2099" t="str">
        <f t="shared" si="197"/>
        <v>&lt;1000</v>
      </c>
    </row>
    <row r="2100" spans="1:17">
      <c r="A2100">
        <v>2099</v>
      </c>
      <c r="B2100" s="17">
        <v>43102</v>
      </c>
      <c r="C2100" t="str">
        <f t="shared" si="192"/>
        <v>January</v>
      </c>
      <c r="D2100">
        <f t="shared" si="193"/>
        <v>2018</v>
      </c>
      <c r="E2100" t="s">
        <v>17</v>
      </c>
      <c r="F2100" t="s">
        <v>18</v>
      </c>
      <c r="G2100" t="s">
        <v>25</v>
      </c>
      <c r="H2100">
        <v>299</v>
      </c>
      <c r="I2100">
        <v>5</v>
      </c>
      <c r="J2100">
        <v>1495</v>
      </c>
      <c r="K2100">
        <f t="shared" si="194"/>
        <v>1495</v>
      </c>
      <c r="L2100" t="s">
        <v>20</v>
      </c>
      <c r="M2100">
        <f t="shared" si="195"/>
        <v>1</v>
      </c>
      <c r="N2100" t="s">
        <v>21</v>
      </c>
      <c r="O2100" t="s">
        <v>38</v>
      </c>
      <c r="P2100" t="str">
        <f t="shared" si="196"/>
        <v>5</v>
      </c>
      <c r="Q2100" t="str">
        <f t="shared" si="197"/>
        <v>1000-1999</v>
      </c>
    </row>
    <row r="2101" spans="1:17">
      <c r="A2101">
        <v>2100</v>
      </c>
      <c r="B2101" s="17">
        <v>43102</v>
      </c>
      <c r="C2101" t="str">
        <f t="shared" si="192"/>
        <v>January</v>
      </c>
      <c r="D2101">
        <f t="shared" si="193"/>
        <v>2018</v>
      </c>
      <c r="E2101" t="s">
        <v>17</v>
      </c>
      <c r="F2101" t="s">
        <v>39</v>
      </c>
      <c r="G2101" t="s">
        <v>32</v>
      </c>
      <c r="H2101">
        <v>499</v>
      </c>
      <c r="I2101">
        <v>4</v>
      </c>
      <c r="J2101">
        <v>1996</v>
      </c>
      <c r="K2101">
        <f t="shared" si="194"/>
        <v>1996</v>
      </c>
      <c r="L2101" t="s">
        <v>20</v>
      </c>
      <c r="M2101">
        <f t="shared" si="195"/>
        <v>1</v>
      </c>
      <c r="N2101" t="s">
        <v>21</v>
      </c>
      <c r="O2101" t="s">
        <v>22</v>
      </c>
      <c r="P2101" t="str">
        <f t="shared" si="196"/>
        <v>2</v>
      </c>
      <c r="Q2101" t="str">
        <f t="shared" si="197"/>
        <v>1000-1999</v>
      </c>
    </row>
    <row r="2102" spans="1:17">
      <c r="A2102">
        <v>2101</v>
      </c>
      <c r="B2102" s="17">
        <v>43102</v>
      </c>
      <c r="C2102" t="str">
        <f t="shared" si="192"/>
        <v>January</v>
      </c>
      <c r="D2102">
        <f t="shared" si="193"/>
        <v>2018</v>
      </c>
      <c r="E2102" t="s">
        <v>23</v>
      </c>
      <c r="F2102" t="s">
        <v>28</v>
      </c>
      <c r="G2102" t="s">
        <v>37</v>
      </c>
      <c r="H2102">
        <v>399</v>
      </c>
      <c r="I2102">
        <v>9</v>
      </c>
      <c r="J2102">
        <v>3591</v>
      </c>
      <c r="K2102">
        <f t="shared" si="194"/>
        <v>3591</v>
      </c>
      <c r="L2102" t="s">
        <v>20</v>
      </c>
      <c r="M2102">
        <f t="shared" si="195"/>
        <v>1</v>
      </c>
      <c r="N2102" t="s">
        <v>21</v>
      </c>
      <c r="O2102" t="s">
        <v>22</v>
      </c>
      <c r="P2102" t="str">
        <f t="shared" si="196"/>
        <v>2</v>
      </c>
      <c r="Q2102" t="str">
        <f t="shared" si="197"/>
        <v>3000-3999</v>
      </c>
    </row>
    <row r="2103" spans="1:17">
      <c r="A2103">
        <v>2102</v>
      </c>
      <c r="B2103" s="17">
        <v>43103</v>
      </c>
      <c r="C2103" t="str">
        <f t="shared" si="192"/>
        <v>January</v>
      </c>
      <c r="D2103">
        <f t="shared" si="193"/>
        <v>2018</v>
      </c>
      <c r="E2103" t="s">
        <v>23</v>
      </c>
      <c r="F2103" t="s">
        <v>18</v>
      </c>
      <c r="G2103" t="s">
        <v>25</v>
      </c>
      <c r="H2103">
        <v>299</v>
      </c>
      <c r="I2103">
        <v>6</v>
      </c>
      <c r="J2103">
        <v>1794</v>
      </c>
      <c r="K2103">
        <f t="shared" si="194"/>
        <v>1794</v>
      </c>
      <c r="L2103" t="s">
        <v>31</v>
      </c>
      <c r="M2103">
        <f t="shared" si="195"/>
        <v>2</v>
      </c>
      <c r="N2103" t="s">
        <v>21</v>
      </c>
      <c r="O2103" t="s">
        <v>36</v>
      </c>
      <c r="P2103" t="str">
        <f t="shared" si="196"/>
        <v>4</v>
      </c>
      <c r="Q2103" t="str">
        <f t="shared" si="197"/>
        <v>1000-1999</v>
      </c>
    </row>
    <row r="2104" spans="1:17">
      <c r="A2104">
        <v>2103</v>
      </c>
      <c r="B2104" s="17">
        <v>43104</v>
      </c>
      <c r="C2104" t="str">
        <f t="shared" si="192"/>
        <v>January</v>
      </c>
      <c r="D2104">
        <f t="shared" si="193"/>
        <v>2018</v>
      </c>
      <c r="E2104" t="s">
        <v>23</v>
      </c>
      <c r="F2104" t="s">
        <v>18</v>
      </c>
      <c r="G2104" t="s">
        <v>25</v>
      </c>
      <c r="H2104">
        <v>299</v>
      </c>
      <c r="I2104">
        <v>5</v>
      </c>
      <c r="J2104">
        <v>1495</v>
      </c>
      <c r="K2104">
        <f t="shared" si="194"/>
        <v>1495</v>
      </c>
      <c r="L2104" t="s">
        <v>31</v>
      </c>
      <c r="M2104">
        <f t="shared" si="195"/>
        <v>2</v>
      </c>
      <c r="N2104" t="s">
        <v>34</v>
      </c>
      <c r="O2104" t="s">
        <v>36</v>
      </c>
      <c r="P2104" t="str">
        <f t="shared" si="196"/>
        <v>4</v>
      </c>
      <c r="Q2104" t="str">
        <f t="shared" si="197"/>
        <v>1000-1999</v>
      </c>
    </row>
    <row r="2105" spans="1:17">
      <c r="A2105">
        <v>2104</v>
      </c>
      <c r="B2105" s="17">
        <v>43105</v>
      </c>
      <c r="C2105" t="str">
        <f t="shared" si="192"/>
        <v>January</v>
      </c>
      <c r="D2105">
        <f t="shared" si="193"/>
        <v>2018</v>
      </c>
      <c r="E2105" t="s">
        <v>27</v>
      </c>
      <c r="F2105" t="s">
        <v>35</v>
      </c>
      <c r="G2105" t="s">
        <v>25</v>
      </c>
      <c r="H2105">
        <v>299</v>
      </c>
      <c r="I2105">
        <v>10</v>
      </c>
      <c r="J2105">
        <v>2990</v>
      </c>
      <c r="K2105">
        <f t="shared" si="194"/>
        <v>2990</v>
      </c>
      <c r="L2105" t="s">
        <v>31</v>
      </c>
      <c r="M2105">
        <f t="shared" si="195"/>
        <v>2</v>
      </c>
      <c r="N2105" t="s">
        <v>21</v>
      </c>
      <c r="O2105" t="s">
        <v>29</v>
      </c>
      <c r="P2105" t="str">
        <f t="shared" si="196"/>
        <v>3</v>
      </c>
      <c r="Q2105" t="str">
        <f t="shared" si="197"/>
        <v>2000-2999</v>
      </c>
    </row>
    <row r="2106" spans="1:17">
      <c r="A2106">
        <v>2105</v>
      </c>
      <c r="B2106" s="17">
        <v>43105</v>
      </c>
      <c r="C2106" t="str">
        <f t="shared" si="192"/>
        <v>January</v>
      </c>
      <c r="D2106">
        <f t="shared" si="193"/>
        <v>2018</v>
      </c>
      <c r="E2106" t="s">
        <v>23</v>
      </c>
      <c r="F2106" t="s">
        <v>40</v>
      </c>
      <c r="G2106" t="s">
        <v>19</v>
      </c>
      <c r="H2106">
        <v>199</v>
      </c>
      <c r="I2106">
        <v>10</v>
      </c>
      <c r="J2106">
        <v>1990</v>
      </c>
      <c r="K2106">
        <f t="shared" si="194"/>
        <v>1990</v>
      </c>
      <c r="L2106" t="s">
        <v>20</v>
      </c>
      <c r="M2106">
        <f t="shared" si="195"/>
        <v>1</v>
      </c>
      <c r="N2106" t="s">
        <v>21</v>
      </c>
      <c r="O2106" t="s">
        <v>38</v>
      </c>
      <c r="P2106" t="str">
        <f t="shared" si="196"/>
        <v>5</v>
      </c>
      <c r="Q2106" t="str">
        <f t="shared" si="197"/>
        <v>1000-1999</v>
      </c>
    </row>
    <row r="2107" spans="1:17">
      <c r="A2107">
        <v>2106</v>
      </c>
      <c r="B2107" s="17">
        <v>43105</v>
      </c>
      <c r="C2107" t="str">
        <f t="shared" si="192"/>
        <v>January</v>
      </c>
      <c r="D2107">
        <f t="shared" si="193"/>
        <v>2018</v>
      </c>
      <c r="E2107" t="s">
        <v>23</v>
      </c>
      <c r="F2107" t="s">
        <v>33</v>
      </c>
      <c r="G2107" t="s">
        <v>32</v>
      </c>
      <c r="H2107">
        <v>499</v>
      </c>
      <c r="I2107">
        <v>6</v>
      </c>
      <c r="J2107">
        <v>2994</v>
      </c>
      <c r="K2107">
        <f t="shared" si="194"/>
        <v>2994</v>
      </c>
      <c r="L2107" t="s">
        <v>20</v>
      </c>
      <c r="M2107">
        <f t="shared" si="195"/>
        <v>1</v>
      </c>
      <c r="N2107" t="s">
        <v>21</v>
      </c>
      <c r="O2107" t="s">
        <v>38</v>
      </c>
      <c r="P2107" t="str">
        <f t="shared" si="196"/>
        <v>5</v>
      </c>
      <c r="Q2107" t="str">
        <f t="shared" si="197"/>
        <v>2000-2999</v>
      </c>
    </row>
    <row r="2108" spans="1:17">
      <c r="A2108">
        <v>2107</v>
      </c>
      <c r="B2108" s="17">
        <v>43105</v>
      </c>
      <c r="C2108" t="str">
        <f t="shared" si="192"/>
        <v>January</v>
      </c>
      <c r="D2108">
        <f t="shared" si="193"/>
        <v>2018</v>
      </c>
      <c r="E2108" t="s">
        <v>23</v>
      </c>
      <c r="F2108" t="s">
        <v>40</v>
      </c>
      <c r="G2108" t="s">
        <v>19</v>
      </c>
      <c r="H2108">
        <v>199</v>
      </c>
      <c r="I2108">
        <v>4</v>
      </c>
      <c r="J2108">
        <v>796</v>
      </c>
      <c r="K2108">
        <f t="shared" si="194"/>
        <v>796</v>
      </c>
      <c r="L2108" t="s">
        <v>31</v>
      </c>
      <c r="M2108">
        <f t="shared" si="195"/>
        <v>2</v>
      </c>
      <c r="N2108" t="s">
        <v>21</v>
      </c>
      <c r="O2108" t="s">
        <v>26</v>
      </c>
      <c r="P2108" t="str">
        <f t="shared" si="196"/>
        <v>1</v>
      </c>
      <c r="Q2108" t="str">
        <f t="shared" si="197"/>
        <v>&lt;1000</v>
      </c>
    </row>
    <row r="2109" spans="1:17">
      <c r="A2109">
        <v>2108</v>
      </c>
      <c r="B2109" s="17">
        <v>43105</v>
      </c>
      <c r="C2109" t="str">
        <f t="shared" si="192"/>
        <v>January</v>
      </c>
      <c r="D2109">
        <f t="shared" si="193"/>
        <v>2018</v>
      </c>
      <c r="E2109" t="s">
        <v>23</v>
      </c>
      <c r="F2109" t="s">
        <v>18</v>
      </c>
      <c r="G2109" t="s">
        <v>19</v>
      </c>
      <c r="H2109">
        <v>199</v>
      </c>
      <c r="I2109">
        <v>4</v>
      </c>
      <c r="J2109">
        <v>796</v>
      </c>
      <c r="K2109">
        <f t="shared" si="194"/>
        <v>796</v>
      </c>
      <c r="L2109" t="s">
        <v>20</v>
      </c>
      <c r="M2109">
        <f t="shared" si="195"/>
        <v>1</v>
      </c>
      <c r="N2109" t="s">
        <v>21</v>
      </c>
      <c r="O2109" t="s">
        <v>36</v>
      </c>
      <c r="P2109" t="str">
        <f t="shared" si="196"/>
        <v>4</v>
      </c>
      <c r="Q2109" t="str">
        <f t="shared" si="197"/>
        <v>&lt;1000</v>
      </c>
    </row>
    <row r="2110" spans="1:17">
      <c r="A2110">
        <v>2109</v>
      </c>
      <c r="B2110" s="17">
        <v>43105</v>
      </c>
      <c r="C2110" t="str">
        <f t="shared" si="192"/>
        <v>January</v>
      </c>
      <c r="D2110">
        <f t="shared" si="193"/>
        <v>2018</v>
      </c>
      <c r="E2110" t="s">
        <v>23</v>
      </c>
      <c r="F2110" t="s">
        <v>35</v>
      </c>
      <c r="G2110" t="s">
        <v>25</v>
      </c>
      <c r="H2110">
        <v>299</v>
      </c>
      <c r="I2110">
        <v>9</v>
      </c>
      <c r="J2110">
        <v>2691</v>
      </c>
      <c r="K2110">
        <f t="shared" si="194"/>
        <v>2691</v>
      </c>
      <c r="L2110" t="s">
        <v>31</v>
      </c>
      <c r="M2110">
        <f t="shared" si="195"/>
        <v>2</v>
      </c>
      <c r="N2110" t="s">
        <v>34</v>
      </c>
      <c r="O2110" t="s">
        <v>36</v>
      </c>
      <c r="P2110" t="str">
        <f t="shared" si="196"/>
        <v>4</v>
      </c>
      <c r="Q2110" t="str">
        <f t="shared" si="197"/>
        <v>2000-2999</v>
      </c>
    </row>
    <row r="2111" spans="1:17">
      <c r="A2111">
        <v>2110</v>
      </c>
      <c r="B2111" s="17">
        <v>43106</v>
      </c>
      <c r="C2111" t="str">
        <f t="shared" si="192"/>
        <v>January</v>
      </c>
      <c r="D2111">
        <f t="shared" si="193"/>
        <v>2018</v>
      </c>
      <c r="E2111" t="s">
        <v>27</v>
      </c>
      <c r="F2111" t="s">
        <v>18</v>
      </c>
      <c r="G2111" t="s">
        <v>25</v>
      </c>
      <c r="H2111">
        <v>299</v>
      </c>
      <c r="I2111">
        <v>7</v>
      </c>
      <c r="J2111">
        <v>2093</v>
      </c>
      <c r="K2111">
        <f t="shared" si="194"/>
        <v>2093</v>
      </c>
      <c r="L2111" t="s">
        <v>20</v>
      </c>
      <c r="M2111">
        <f t="shared" si="195"/>
        <v>1</v>
      </c>
      <c r="N2111" t="s">
        <v>21</v>
      </c>
      <c r="O2111" t="s">
        <v>29</v>
      </c>
      <c r="P2111" t="str">
        <f t="shared" si="196"/>
        <v>3</v>
      </c>
      <c r="Q2111" t="str">
        <f t="shared" si="197"/>
        <v>2000-2999</v>
      </c>
    </row>
    <row r="2112" spans="1:17">
      <c r="A2112">
        <v>2111</v>
      </c>
      <c r="B2112" s="17">
        <v>43107</v>
      </c>
      <c r="C2112" t="str">
        <f t="shared" si="192"/>
        <v>January</v>
      </c>
      <c r="D2112">
        <f t="shared" si="193"/>
        <v>2018</v>
      </c>
      <c r="E2112" t="s">
        <v>23</v>
      </c>
      <c r="F2112" t="s">
        <v>40</v>
      </c>
      <c r="G2112" t="s">
        <v>30</v>
      </c>
      <c r="H2112">
        <v>99</v>
      </c>
      <c r="I2112">
        <v>10</v>
      </c>
      <c r="J2112">
        <v>990</v>
      </c>
      <c r="K2112">
        <f t="shared" si="194"/>
        <v>990</v>
      </c>
      <c r="L2112" t="s">
        <v>31</v>
      </c>
      <c r="M2112">
        <f t="shared" si="195"/>
        <v>2</v>
      </c>
      <c r="N2112" t="s">
        <v>21</v>
      </c>
      <c r="O2112" t="s">
        <v>22</v>
      </c>
      <c r="P2112" t="str">
        <f t="shared" si="196"/>
        <v>2</v>
      </c>
      <c r="Q2112" t="str">
        <f t="shared" si="197"/>
        <v>&lt;1000</v>
      </c>
    </row>
    <row r="2113" spans="1:17">
      <c r="A2113">
        <v>2112</v>
      </c>
      <c r="B2113" s="17">
        <v>43108</v>
      </c>
      <c r="C2113" t="str">
        <f t="shared" si="192"/>
        <v>January</v>
      </c>
      <c r="D2113">
        <f t="shared" si="193"/>
        <v>2018</v>
      </c>
      <c r="E2113" t="s">
        <v>27</v>
      </c>
      <c r="F2113" t="s">
        <v>33</v>
      </c>
      <c r="G2113" t="s">
        <v>32</v>
      </c>
      <c r="H2113">
        <v>499</v>
      </c>
      <c r="I2113">
        <v>3</v>
      </c>
      <c r="J2113">
        <v>1497</v>
      </c>
      <c r="K2113">
        <f t="shared" si="194"/>
        <v>1497</v>
      </c>
      <c r="L2113" t="s">
        <v>31</v>
      </c>
      <c r="M2113">
        <f t="shared" si="195"/>
        <v>2</v>
      </c>
      <c r="N2113" t="s">
        <v>21</v>
      </c>
      <c r="O2113" t="s">
        <v>22</v>
      </c>
      <c r="P2113" t="str">
        <f t="shared" si="196"/>
        <v>2</v>
      </c>
      <c r="Q2113" t="str">
        <f t="shared" si="197"/>
        <v>1000-1999</v>
      </c>
    </row>
    <row r="2114" spans="1:17">
      <c r="A2114">
        <v>2113</v>
      </c>
      <c r="B2114" s="17">
        <v>43108</v>
      </c>
      <c r="C2114" t="str">
        <f t="shared" si="192"/>
        <v>January</v>
      </c>
      <c r="D2114">
        <f t="shared" si="193"/>
        <v>2018</v>
      </c>
      <c r="E2114" t="s">
        <v>17</v>
      </c>
      <c r="F2114" t="s">
        <v>40</v>
      </c>
      <c r="G2114" t="s">
        <v>30</v>
      </c>
      <c r="H2114">
        <v>99</v>
      </c>
      <c r="I2114">
        <v>5</v>
      </c>
      <c r="J2114">
        <v>495</v>
      </c>
      <c r="K2114">
        <f t="shared" si="194"/>
        <v>495</v>
      </c>
      <c r="L2114" t="s">
        <v>20</v>
      </c>
      <c r="M2114">
        <f t="shared" si="195"/>
        <v>1</v>
      </c>
      <c r="N2114" t="s">
        <v>21</v>
      </c>
      <c r="O2114" t="s">
        <v>29</v>
      </c>
      <c r="P2114" t="str">
        <f t="shared" si="196"/>
        <v>3</v>
      </c>
      <c r="Q2114" t="str">
        <f t="shared" si="197"/>
        <v>&lt;1000</v>
      </c>
    </row>
    <row r="2115" spans="1:17">
      <c r="A2115">
        <v>2114</v>
      </c>
      <c r="B2115" s="17">
        <v>43109</v>
      </c>
      <c r="C2115" t="str">
        <f t="shared" ref="C2115:C2178" si="198">TEXT(B2115,"MMMM")</f>
        <v>January</v>
      </c>
      <c r="D2115">
        <f t="shared" ref="D2115:D2178" si="199">YEAR(B2115)</f>
        <v>2018</v>
      </c>
      <c r="E2115" t="s">
        <v>17</v>
      </c>
      <c r="F2115" t="s">
        <v>28</v>
      </c>
      <c r="G2115" t="s">
        <v>25</v>
      </c>
      <c r="H2115">
        <v>299</v>
      </c>
      <c r="I2115">
        <v>9</v>
      </c>
      <c r="J2115">
        <v>2691</v>
      </c>
      <c r="K2115">
        <f t="shared" ref="K2115:K2178" si="200">H2115*I2115</f>
        <v>2691</v>
      </c>
      <c r="L2115" t="s">
        <v>31</v>
      </c>
      <c r="M2115">
        <f t="shared" ref="M2115:M2178" si="201">IF(L2115="on-time",1,2)</f>
        <v>2</v>
      </c>
      <c r="N2115" t="s">
        <v>34</v>
      </c>
      <c r="O2115" t="s">
        <v>29</v>
      </c>
      <c r="P2115" t="str">
        <f t="shared" ref="P2115:P2178" si="202">MID(O2115,2,1)</f>
        <v>3</v>
      </c>
      <c r="Q2115" t="str">
        <f t="shared" ref="Q2115:Q2178" si="203">_xlfn.IFS(J:J&lt;1000,"&lt;1000",AND(J:J&gt;=1000,J:J&lt;2000),"1000-1999",AND(J:J&gt;=2000,J:J&lt;3000),"2000-2999",AND(J:J&gt;=3000,J:J&lt;4000),"3000-3999",J:J&gt;4000,"&gt;4000")</f>
        <v>2000-2999</v>
      </c>
    </row>
    <row r="2116" spans="1:17">
      <c r="A2116">
        <v>2115</v>
      </c>
      <c r="B2116" s="17">
        <v>43109</v>
      </c>
      <c r="C2116" t="str">
        <f t="shared" si="198"/>
        <v>January</v>
      </c>
      <c r="D2116">
        <f t="shared" si="199"/>
        <v>2018</v>
      </c>
      <c r="E2116" t="s">
        <v>27</v>
      </c>
      <c r="F2116" t="s">
        <v>33</v>
      </c>
      <c r="G2116" t="s">
        <v>19</v>
      </c>
      <c r="H2116">
        <v>199</v>
      </c>
      <c r="I2116">
        <v>3</v>
      </c>
      <c r="J2116">
        <v>597</v>
      </c>
      <c r="K2116">
        <f t="shared" si="200"/>
        <v>597</v>
      </c>
      <c r="L2116" t="s">
        <v>20</v>
      </c>
      <c r="M2116">
        <f t="shared" si="201"/>
        <v>1</v>
      </c>
      <c r="N2116" t="s">
        <v>21</v>
      </c>
      <c r="O2116" t="s">
        <v>36</v>
      </c>
      <c r="P2116" t="str">
        <f t="shared" si="202"/>
        <v>4</v>
      </c>
      <c r="Q2116" t="str">
        <f t="shared" si="203"/>
        <v>&lt;1000</v>
      </c>
    </row>
    <row r="2117" spans="1:17">
      <c r="A2117">
        <v>2116</v>
      </c>
      <c r="B2117" s="17">
        <v>43109</v>
      </c>
      <c r="C2117" t="str">
        <f t="shared" si="198"/>
        <v>January</v>
      </c>
      <c r="D2117">
        <f t="shared" si="199"/>
        <v>2018</v>
      </c>
      <c r="E2117" t="s">
        <v>23</v>
      </c>
      <c r="F2117" t="s">
        <v>24</v>
      </c>
      <c r="G2117" t="s">
        <v>19</v>
      </c>
      <c r="H2117">
        <v>199</v>
      </c>
      <c r="I2117">
        <v>6</v>
      </c>
      <c r="J2117">
        <v>1194</v>
      </c>
      <c r="K2117">
        <f t="shared" si="200"/>
        <v>1194</v>
      </c>
      <c r="L2117" t="s">
        <v>20</v>
      </c>
      <c r="M2117">
        <f t="shared" si="201"/>
        <v>1</v>
      </c>
      <c r="N2117" t="s">
        <v>21</v>
      </c>
      <c r="O2117" t="s">
        <v>36</v>
      </c>
      <c r="P2117" t="str">
        <f t="shared" si="202"/>
        <v>4</v>
      </c>
      <c r="Q2117" t="str">
        <f t="shared" si="203"/>
        <v>1000-1999</v>
      </c>
    </row>
    <row r="2118" spans="1:17">
      <c r="A2118">
        <v>2117</v>
      </c>
      <c r="B2118" s="17">
        <v>43109</v>
      </c>
      <c r="C2118" t="str">
        <f t="shared" si="198"/>
        <v>January</v>
      </c>
      <c r="D2118">
        <f t="shared" si="199"/>
        <v>2018</v>
      </c>
      <c r="E2118" t="s">
        <v>17</v>
      </c>
      <c r="F2118" t="s">
        <v>24</v>
      </c>
      <c r="G2118" t="s">
        <v>30</v>
      </c>
      <c r="H2118">
        <v>99</v>
      </c>
      <c r="I2118">
        <v>6</v>
      </c>
      <c r="J2118">
        <v>594</v>
      </c>
      <c r="K2118">
        <f t="shared" si="200"/>
        <v>594</v>
      </c>
      <c r="L2118" t="s">
        <v>20</v>
      </c>
      <c r="M2118">
        <f t="shared" si="201"/>
        <v>1</v>
      </c>
      <c r="N2118" t="s">
        <v>21</v>
      </c>
      <c r="O2118" t="s">
        <v>36</v>
      </c>
      <c r="P2118" t="str">
        <f t="shared" si="202"/>
        <v>4</v>
      </c>
      <c r="Q2118" t="str">
        <f t="shared" si="203"/>
        <v>&lt;1000</v>
      </c>
    </row>
    <row r="2119" spans="1:17">
      <c r="A2119">
        <v>2118</v>
      </c>
      <c r="B2119" s="17">
        <v>43109</v>
      </c>
      <c r="C2119" t="str">
        <f t="shared" si="198"/>
        <v>January</v>
      </c>
      <c r="D2119">
        <f t="shared" si="199"/>
        <v>2018</v>
      </c>
      <c r="E2119" t="s">
        <v>17</v>
      </c>
      <c r="F2119" t="s">
        <v>35</v>
      </c>
      <c r="G2119" t="s">
        <v>19</v>
      </c>
      <c r="H2119">
        <v>199</v>
      </c>
      <c r="I2119">
        <v>10</v>
      </c>
      <c r="J2119">
        <v>1990</v>
      </c>
      <c r="K2119">
        <f t="shared" si="200"/>
        <v>1990</v>
      </c>
      <c r="L2119" t="s">
        <v>31</v>
      </c>
      <c r="M2119">
        <f t="shared" si="201"/>
        <v>2</v>
      </c>
      <c r="N2119" t="s">
        <v>21</v>
      </c>
      <c r="O2119" t="s">
        <v>36</v>
      </c>
      <c r="P2119" t="str">
        <f t="shared" si="202"/>
        <v>4</v>
      </c>
      <c r="Q2119" t="str">
        <f t="shared" si="203"/>
        <v>1000-1999</v>
      </c>
    </row>
    <row r="2120" spans="1:17">
      <c r="A2120">
        <v>2119</v>
      </c>
      <c r="B2120" s="17">
        <v>43109</v>
      </c>
      <c r="C2120" t="str">
        <f t="shared" si="198"/>
        <v>January</v>
      </c>
      <c r="D2120">
        <f t="shared" si="199"/>
        <v>2018</v>
      </c>
      <c r="E2120" t="s">
        <v>27</v>
      </c>
      <c r="F2120" t="s">
        <v>28</v>
      </c>
      <c r="G2120" t="s">
        <v>25</v>
      </c>
      <c r="H2120">
        <v>299</v>
      </c>
      <c r="I2120">
        <v>10</v>
      </c>
      <c r="J2120">
        <v>2990</v>
      </c>
      <c r="K2120">
        <f t="shared" si="200"/>
        <v>2990</v>
      </c>
      <c r="L2120" t="s">
        <v>31</v>
      </c>
      <c r="M2120">
        <f t="shared" si="201"/>
        <v>2</v>
      </c>
      <c r="N2120" t="s">
        <v>21</v>
      </c>
      <c r="O2120" t="s">
        <v>26</v>
      </c>
      <c r="P2120" t="str">
        <f t="shared" si="202"/>
        <v>1</v>
      </c>
      <c r="Q2120" t="str">
        <f t="shared" si="203"/>
        <v>2000-2999</v>
      </c>
    </row>
    <row r="2121" spans="1:17">
      <c r="A2121">
        <v>2120</v>
      </c>
      <c r="B2121" s="17">
        <v>43109</v>
      </c>
      <c r="C2121" t="str">
        <f t="shared" si="198"/>
        <v>January</v>
      </c>
      <c r="D2121">
        <f t="shared" si="199"/>
        <v>2018</v>
      </c>
      <c r="E2121" t="s">
        <v>23</v>
      </c>
      <c r="F2121" t="s">
        <v>39</v>
      </c>
      <c r="G2121" t="s">
        <v>30</v>
      </c>
      <c r="H2121">
        <v>99</v>
      </c>
      <c r="I2121">
        <v>4</v>
      </c>
      <c r="J2121">
        <v>396</v>
      </c>
      <c r="K2121">
        <f t="shared" si="200"/>
        <v>396</v>
      </c>
      <c r="L2121" t="s">
        <v>20</v>
      </c>
      <c r="M2121">
        <f t="shared" si="201"/>
        <v>1</v>
      </c>
      <c r="N2121" t="s">
        <v>21</v>
      </c>
      <c r="O2121" t="s">
        <v>22</v>
      </c>
      <c r="P2121" t="str">
        <f t="shared" si="202"/>
        <v>2</v>
      </c>
      <c r="Q2121" t="str">
        <f t="shared" si="203"/>
        <v>&lt;1000</v>
      </c>
    </row>
    <row r="2122" spans="1:17">
      <c r="A2122">
        <v>2121</v>
      </c>
      <c r="B2122" s="17">
        <v>43109</v>
      </c>
      <c r="C2122" t="str">
        <f t="shared" si="198"/>
        <v>January</v>
      </c>
      <c r="D2122">
        <f t="shared" si="199"/>
        <v>2018</v>
      </c>
      <c r="E2122" t="s">
        <v>27</v>
      </c>
      <c r="F2122" t="s">
        <v>40</v>
      </c>
      <c r="G2122" t="s">
        <v>30</v>
      </c>
      <c r="H2122">
        <v>99</v>
      </c>
      <c r="I2122">
        <v>3</v>
      </c>
      <c r="J2122">
        <v>297</v>
      </c>
      <c r="K2122">
        <f t="shared" si="200"/>
        <v>297</v>
      </c>
      <c r="L2122" t="s">
        <v>31</v>
      </c>
      <c r="M2122">
        <f t="shared" si="201"/>
        <v>2</v>
      </c>
      <c r="N2122" t="s">
        <v>21</v>
      </c>
      <c r="O2122" t="s">
        <v>26</v>
      </c>
      <c r="P2122" t="str">
        <f t="shared" si="202"/>
        <v>1</v>
      </c>
      <c r="Q2122" t="str">
        <f t="shared" si="203"/>
        <v>&lt;1000</v>
      </c>
    </row>
    <row r="2123" spans="1:17">
      <c r="A2123">
        <v>2122</v>
      </c>
      <c r="B2123" s="17">
        <v>43109</v>
      </c>
      <c r="C2123" t="str">
        <f t="shared" si="198"/>
        <v>January</v>
      </c>
      <c r="D2123">
        <f t="shared" si="199"/>
        <v>2018</v>
      </c>
      <c r="E2123" t="s">
        <v>27</v>
      </c>
      <c r="F2123" t="s">
        <v>28</v>
      </c>
      <c r="G2123" t="s">
        <v>37</v>
      </c>
      <c r="H2123">
        <v>399</v>
      </c>
      <c r="I2123">
        <v>9</v>
      </c>
      <c r="J2123">
        <v>3591</v>
      </c>
      <c r="K2123">
        <f t="shared" si="200"/>
        <v>3591</v>
      </c>
      <c r="L2123" t="s">
        <v>31</v>
      </c>
      <c r="M2123">
        <f t="shared" si="201"/>
        <v>2</v>
      </c>
      <c r="N2123" t="s">
        <v>21</v>
      </c>
      <c r="O2123" t="s">
        <v>29</v>
      </c>
      <c r="P2123" t="str">
        <f t="shared" si="202"/>
        <v>3</v>
      </c>
      <c r="Q2123" t="str">
        <f t="shared" si="203"/>
        <v>3000-3999</v>
      </c>
    </row>
    <row r="2124" spans="1:17">
      <c r="A2124">
        <v>2123</v>
      </c>
      <c r="B2124" s="17">
        <v>43109</v>
      </c>
      <c r="C2124" t="str">
        <f t="shared" si="198"/>
        <v>January</v>
      </c>
      <c r="D2124">
        <f t="shared" si="199"/>
        <v>2018</v>
      </c>
      <c r="E2124" t="s">
        <v>27</v>
      </c>
      <c r="F2124" t="s">
        <v>35</v>
      </c>
      <c r="G2124" t="s">
        <v>37</v>
      </c>
      <c r="H2124">
        <v>399</v>
      </c>
      <c r="I2124">
        <v>3</v>
      </c>
      <c r="J2124">
        <v>1197</v>
      </c>
      <c r="K2124">
        <f t="shared" si="200"/>
        <v>1197</v>
      </c>
      <c r="L2124" t="s">
        <v>31</v>
      </c>
      <c r="M2124">
        <f t="shared" si="201"/>
        <v>2</v>
      </c>
      <c r="N2124" t="s">
        <v>21</v>
      </c>
      <c r="O2124" t="s">
        <v>29</v>
      </c>
      <c r="P2124" t="str">
        <f t="shared" si="202"/>
        <v>3</v>
      </c>
      <c r="Q2124" t="str">
        <f t="shared" si="203"/>
        <v>1000-1999</v>
      </c>
    </row>
    <row r="2125" spans="1:17">
      <c r="A2125">
        <v>2124</v>
      </c>
      <c r="B2125" s="17">
        <v>43109</v>
      </c>
      <c r="C2125" t="str">
        <f t="shared" si="198"/>
        <v>January</v>
      </c>
      <c r="D2125">
        <f t="shared" si="199"/>
        <v>2018</v>
      </c>
      <c r="E2125" t="s">
        <v>17</v>
      </c>
      <c r="F2125" t="s">
        <v>24</v>
      </c>
      <c r="G2125" t="s">
        <v>25</v>
      </c>
      <c r="H2125">
        <v>299</v>
      </c>
      <c r="I2125">
        <v>5</v>
      </c>
      <c r="J2125">
        <v>1495</v>
      </c>
      <c r="K2125">
        <f t="shared" si="200"/>
        <v>1495</v>
      </c>
      <c r="L2125" t="s">
        <v>31</v>
      </c>
      <c r="M2125">
        <f t="shared" si="201"/>
        <v>2</v>
      </c>
      <c r="N2125" t="s">
        <v>21</v>
      </c>
      <c r="O2125" t="s">
        <v>26</v>
      </c>
      <c r="P2125" t="str">
        <f t="shared" si="202"/>
        <v>1</v>
      </c>
      <c r="Q2125" t="str">
        <f t="shared" si="203"/>
        <v>1000-1999</v>
      </c>
    </row>
    <row r="2126" spans="1:17">
      <c r="A2126">
        <v>2125</v>
      </c>
      <c r="B2126" s="17">
        <v>43109</v>
      </c>
      <c r="C2126" t="str">
        <f t="shared" si="198"/>
        <v>January</v>
      </c>
      <c r="D2126">
        <f t="shared" si="199"/>
        <v>2018</v>
      </c>
      <c r="E2126" t="s">
        <v>17</v>
      </c>
      <c r="F2126" t="s">
        <v>18</v>
      </c>
      <c r="G2126" t="s">
        <v>25</v>
      </c>
      <c r="H2126">
        <v>299</v>
      </c>
      <c r="I2126">
        <v>3</v>
      </c>
      <c r="J2126">
        <v>897</v>
      </c>
      <c r="K2126">
        <f t="shared" si="200"/>
        <v>897</v>
      </c>
      <c r="L2126" t="s">
        <v>20</v>
      </c>
      <c r="M2126">
        <f t="shared" si="201"/>
        <v>1</v>
      </c>
      <c r="N2126" t="s">
        <v>21</v>
      </c>
      <c r="O2126" t="s">
        <v>22</v>
      </c>
      <c r="P2126" t="str">
        <f t="shared" si="202"/>
        <v>2</v>
      </c>
      <c r="Q2126" t="str">
        <f t="shared" si="203"/>
        <v>&lt;1000</v>
      </c>
    </row>
    <row r="2127" spans="1:17">
      <c r="A2127">
        <v>2126</v>
      </c>
      <c r="B2127" s="17">
        <v>43109</v>
      </c>
      <c r="C2127" t="str">
        <f t="shared" si="198"/>
        <v>January</v>
      </c>
      <c r="D2127">
        <f t="shared" si="199"/>
        <v>2018</v>
      </c>
      <c r="E2127" t="s">
        <v>27</v>
      </c>
      <c r="F2127" t="s">
        <v>40</v>
      </c>
      <c r="G2127" t="s">
        <v>19</v>
      </c>
      <c r="H2127">
        <v>199</v>
      </c>
      <c r="I2127">
        <v>6</v>
      </c>
      <c r="J2127">
        <v>1194</v>
      </c>
      <c r="K2127">
        <f t="shared" si="200"/>
        <v>1194</v>
      </c>
      <c r="L2127" t="s">
        <v>31</v>
      </c>
      <c r="M2127">
        <f t="shared" si="201"/>
        <v>2</v>
      </c>
      <c r="N2127" t="s">
        <v>21</v>
      </c>
      <c r="O2127" t="s">
        <v>22</v>
      </c>
      <c r="P2127" t="str">
        <f t="shared" si="202"/>
        <v>2</v>
      </c>
      <c r="Q2127" t="str">
        <f t="shared" si="203"/>
        <v>1000-1999</v>
      </c>
    </row>
    <row r="2128" spans="1:17">
      <c r="A2128">
        <v>2127</v>
      </c>
      <c r="B2128" s="17">
        <v>43110</v>
      </c>
      <c r="C2128" t="str">
        <f t="shared" si="198"/>
        <v>January</v>
      </c>
      <c r="D2128">
        <f t="shared" si="199"/>
        <v>2018</v>
      </c>
      <c r="E2128" t="s">
        <v>27</v>
      </c>
      <c r="F2128" t="s">
        <v>28</v>
      </c>
      <c r="G2128" t="s">
        <v>32</v>
      </c>
      <c r="H2128">
        <v>499</v>
      </c>
      <c r="I2128">
        <v>8</v>
      </c>
      <c r="J2128">
        <v>3992</v>
      </c>
      <c r="K2128">
        <f t="shared" si="200"/>
        <v>3992</v>
      </c>
      <c r="L2128" t="s">
        <v>20</v>
      </c>
      <c r="M2128">
        <f t="shared" si="201"/>
        <v>1</v>
      </c>
      <c r="N2128" t="s">
        <v>21</v>
      </c>
      <c r="O2128" t="s">
        <v>38</v>
      </c>
      <c r="P2128" t="str">
        <f t="shared" si="202"/>
        <v>5</v>
      </c>
      <c r="Q2128" t="str">
        <f t="shared" si="203"/>
        <v>3000-3999</v>
      </c>
    </row>
    <row r="2129" spans="1:17">
      <c r="A2129">
        <v>2128</v>
      </c>
      <c r="B2129" s="17">
        <v>43111</v>
      </c>
      <c r="C2129" t="str">
        <f t="shared" si="198"/>
        <v>January</v>
      </c>
      <c r="D2129">
        <f t="shared" si="199"/>
        <v>2018</v>
      </c>
      <c r="E2129" t="s">
        <v>27</v>
      </c>
      <c r="F2129" t="s">
        <v>40</v>
      </c>
      <c r="G2129" t="s">
        <v>30</v>
      </c>
      <c r="H2129">
        <v>99</v>
      </c>
      <c r="I2129">
        <v>8</v>
      </c>
      <c r="J2129">
        <v>792</v>
      </c>
      <c r="K2129">
        <f t="shared" si="200"/>
        <v>792</v>
      </c>
      <c r="L2129" t="s">
        <v>20</v>
      </c>
      <c r="M2129">
        <f t="shared" si="201"/>
        <v>1</v>
      </c>
      <c r="N2129" t="s">
        <v>21</v>
      </c>
      <c r="O2129" t="s">
        <v>29</v>
      </c>
      <c r="P2129" t="str">
        <f t="shared" si="202"/>
        <v>3</v>
      </c>
      <c r="Q2129" t="str">
        <f t="shared" si="203"/>
        <v>&lt;1000</v>
      </c>
    </row>
    <row r="2130" spans="1:17">
      <c r="A2130">
        <v>2129</v>
      </c>
      <c r="B2130" s="17">
        <v>43111</v>
      </c>
      <c r="C2130" t="str">
        <f t="shared" si="198"/>
        <v>January</v>
      </c>
      <c r="D2130">
        <f t="shared" si="199"/>
        <v>2018</v>
      </c>
      <c r="E2130" t="s">
        <v>23</v>
      </c>
      <c r="F2130" t="s">
        <v>35</v>
      </c>
      <c r="G2130" t="s">
        <v>19</v>
      </c>
      <c r="H2130">
        <v>199</v>
      </c>
      <c r="I2130">
        <v>6</v>
      </c>
      <c r="J2130">
        <v>1194</v>
      </c>
      <c r="K2130">
        <f t="shared" si="200"/>
        <v>1194</v>
      </c>
      <c r="L2130" t="s">
        <v>31</v>
      </c>
      <c r="M2130">
        <f t="shared" si="201"/>
        <v>2</v>
      </c>
      <c r="N2130" t="s">
        <v>21</v>
      </c>
      <c r="O2130" t="s">
        <v>36</v>
      </c>
      <c r="P2130" t="str">
        <f t="shared" si="202"/>
        <v>4</v>
      </c>
      <c r="Q2130" t="str">
        <f t="shared" si="203"/>
        <v>1000-1999</v>
      </c>
    </row>
    <row r="2131" spans="1:17">
      <c r="A2131">
        <v>2130</v>
      </c>
      <c r="B2131" s="17">
        <v>43112</v>
      </c>
      <c r="C2131" t="str">
        <f t="shared" si="198"/>
        <v>January</v>
      </c>
      <c r="D2131">
        <f t="shared" si="199"/>
        <v>2018</v>
      </c>
      <c r="E2131" t="s">
        <v>17</v>
      </c>
      <c r="F2131" t="s">
        <v>33</v>
      </c>
      <c r="G2131" t="s">
        <v>30</v>
      </c>
      <c r="H2131">
        <v>99</v>
      </c>
      <c r="I2131">
        <v>9</v>
      </c>
      <c r="J2131">
        <v>891</v>
      </c>
      <c r="K2131">
        <f t="shared" si="200"/>
        <v>891</v>
      </c>
      <c r="L2131" t="s">
        <v>31</v>
      </c>
      <c r="M2131">
        <f t="shared" si="201"/>
        <v>2</v>
      </c>
      <c r="N2131" t="s">
        <v>21</v>
      </c>
      <c r="O2131" t="s">
        <v>22</v>
      </c>
      <c r="P2131" t="str">
        <f t="shared" si="202"/>
        <v>2</v>
      </c>
      <c r="Q2131" t="str">
        <f t="shared" si="203"/>
        <v>&lt;1000</v>
      </c>
    </row>
    <row r="2132" spans="1:17">
      <c r="A2132">
        <v>2131</v>
      </c>
      <c r="B2132" s="17">
        <v>43112</v>
      </c>
      <c r="C2132" t="str">
        <f t="shared" si="198"/>
        <v>January</v>
      </c>
      <c r="D2132">
        <f t="shared" si="199"/>
        <v>2018</v>
      </c>
      <c r="E2132" t="s">
        <v>27</v>
      </c>
      <c r="F2132" t="s">
        <v>40</v>
      </c>
      <c r="G2132" t="s">
        <v>19</v>
      </c>
      <c r="H2132">
        <v>199</v>
      </c>
      <c r="I2132">
        <v>7</v>
      </c>
      <c r="J2132">
        <v>1393</v>
      </c>
      <c r="K2132">
        <f t="shared" si="200"/>
        <v>1393</v>
      </c>
      <c r="L2132" t="s">
        <v>31</v>
      </c>
      <c r="M2132">
        <f t="shared" si="201"/>
        <v>2</v>
      </c>
      <c r="N2132" t="s">
        <v>21</v>
      </c>
      <c r="O2132" t="s">
        <v>29</v>
      </c>
      <c r="P2132" t="str">
        <f t="shared" si="202"/>
        <v>3</v>
      </c>
      <c r="Q2132" t="str">
        <f t="shared" si="203"/>
        <v>1000-1999</v>
      </c>
    </row>
    <row r="2133" spans="1:17">
      <c r="A2133">
        <v>2132</v>
      </c>
      <c r="B2133" s="17">
        <v>43112</v>
      </c>
      <c r="C2133" t="str">
        <f t="shared" si="198"/>
        <v>January</v>
      </c>
      <c r="D2133">
        <f t="shared" si="199"/>
        <v>2018</v>
      </c>
      <c r="E2133" t="s">
        <v>17</v>
      </c>
      <c r="F2133" t="s">
        <v>24</v>
      </c>
      <c r="G2133" t="s">
        <v>32</v>
      </c>
      <c r="H2133">
        <v>499</v>
      </c>
      <c r="I2133">
        <v>2</v>
      </c>
      <c r="J2133">
        <v>998</v>
      </c>
      <c r="K2133">
        <f t="shared" si="200"/>
        <v>998</v>
      </c>
      <c r="L2133" t="s">
        <v>20</v>
      </c>
      <c r="M2133">
        <f t="shared" si="201"/>
        <v>1</v>
      </c>
      <c r="N2133" t="s">
        <v>21</v>
      </c>
      <c r="O2133" t="s">
        <v>22</v>
      </c>
      <c r="P2133" t="str">
        <f t="shared" si="202"/>
        <v>2</v>
      </c>
      <c r="Q2133" t="str">
        <f t="shared" si="203"/>
        <v>&lt;1000</v>
      </c>
    </row>
    <row r="2134" spans="1:17">
      <c r="A2134">
        <v>2133</v>
      </c>
      <c r="B2134" s="17">
        <v>43113</v>
      </c>
      <c r="C2134" t="str">
        <f t="shared" si="198"/>
        <v>January</v>
      </c>
      <c r="D2134">
        <f t="shared" si="199"/>
        <v>2018</v>
      </c>
      <c r="E2134" t="s">
        <v>17</v>
      </c>
      <c r="F2134" t="s">
        <v>35</v>
      </c>
      <c r="G2134" t="s">
        <v>19</v>
      </c>
      <c r="H2134">
        <v>199</v>
      </c>
      <c r="I2134">
        <v>2</v>
      </c>
      <c r="J2134">
        <v>398</v>
      </c>
      <c r="K2134">
        <f t="shared" si="200"/>
        <v>398</v>
      </c>
      <c r="L2134" t="s">
        <v>20</v>
      </c>
      <c r="M2134">
        <f t="shared" si="201"/>
        <v>1</v>
      </c>
      <c r="N2134" t="s">
        <v>21</v>
      </c>
      <c r="O2134" t="s">
        <v>29</v>
      </c>
      <c r="P2134" t="str">
        <f t="shared" si="202"/>
        <v>3</v>
      </c>
      <c r="Q2134" t="str">
        <f t="shared" si="203"/>
        <v>&lt;1000</v>
      </c>
    </row>
    <row r="2135" spans="1:17">
      <c r="A2135">
        <v>2134</v>
      </c>
      <c r="B2135" s="17">
        <v>43113</v>
      </c>
      <c r="C2135" t="str">
        <f t="shared" si="198"/>
        <v>January</v>
      </c>
      <c r="D2135">
        <f t="shared" si="199"/>
        <v>2018</v>
      </c>
      <c r="E2135" t="s">
        <v>17</v>
      </c>
      <c r="F2135" t="s">
        <v>39</v>
      </c>
      <c r="G2135" t="s">
        <v>37</v>
      </c>
      <c r="H2135">
        <v>399</v>
      </c>
      <c r="I2135">
        <v>8</v>
      </c>
      <c r="J2135">
        <v>3192</v>
      </c>
      <c r="K2135">
        <f t="shared" si="200"/>
        <v>3192</v>
      </c>
      <c r="L2135" t="s">
        <v>20</v>
      </c>
      <c r="M2135">
        <f t="shared" si="201"/>
        <v>1</v>
      </c>
      <c r="N2135" t="s">
        <v>21</v>
      </c>
      <c r="O2135" t="s">
        <v>29</v>
      </c>
      <c r="P2135" t="str">
        <f t="shared" si="202"/>
        <v>3</v>
      </c>
      <c r="Q2135" t="str">
        <f t="shared" si="203"/>
        <v>3000-3999</v>
      </c>
    </row>
    <row r="2136" spans="1:17">
      <c r="A2136">
        <v>2135</v>
      </c>
      <c r="B2136" s="17">
        <v>43113</v>
      </c>
      <c r="C2136" t="str">
        <f t="shared" si="198"/>
        <v>January</v>
      </c>
      <c r="D2136">
        <f t="shared" si="199"/>
        <v>2018</v>
      </c>
      <c r="E2136" t="s">
        <v>27</v>
      </c>
      <c r="F2136" t="s">
        <v>33</v>
      </c>
      <c r="G2136" t="s">
        <v>30</v>
      </c>
      <c r="H2136">
        <v>99</v>
      </c>
      <c r="I2136">
        <v>7</v>
      </c>
      <c r="J2136">
        <v>693</v>
      </c>
      <c r="K2136">
        <f t="shared" si="200"/>
        <v>693</v>
      </c>
      <c r="L2136" t="s">
        <v>20</v>
      </c>
      <c r="M2136">
        <f t="shared" si="201"/>
        <v>1</v>
      </c>
      <c r="N2136" t="s">
        <v>21</v>
      </c>
      <c r="O2136" t="s">
        <v>29</v>
      </c>
      <c r="P2136" t="str">
        <f t="shared" si="202"/>
        <v>3</v>
      </c>
      <c r="Q2136" t="str">
        <f t="shared" si="203"/>
        <v>&lt;1000</v>
      </c>
    </row>
    <row r="2137" spans="1:17">
      <c r="A2137">
        <v>2136</v>
      </c>
      <c r="B2137" s="17">
        <v>43113</v>
      </c>
      <c r="C2137" t="str">
        <f t="shared" si="198"/>
        <v>January</v>
      </c>
      <c r="D2137">
        <f t="shared" si="199"/>
        <v>2018</v>
      </c>
      <c r="E2137" t="s">
        <v>27</v>
      </c>
      <c r="F2137" t="s">
        <v>18</v>
      </c>
      <c r="G2137" t="s">
        <v>32</v>
      </c>
      <c r="H2137">
        <v>499</v>
      </c>
      <c r="I2137">
        <v>6</v>
      </c>
      <c r="J2137">
        <v>2994</v>
      </c>
      <c r="K2137">
        <f t="shared" si="200"/>
        <v>2994</v>
      </c>
      <c r="L2137" t="s">
        <v>31</v>
      </c>
      <c r="M2137">
        <f t="shared" si="201"/>
        <v>2</v>
      </c>
      <c r="N2137" t="s">
        <v>21</v>
      </c>
      <c r="O2137" t="s">
        <v>29</v>
      </c>
      <c r="P2137" t="str">
        <f t="shared" si="202"/>
        <v>3</v>
      </c>
      <c r="Q2137" t="str">
        <f t="shared" si="203"/>
        <v>2000-2999</v>
      </c>
    </row>
    <row r="2138" spans="1:17">
      <c r="A2138">
        <v>2137</v>
      </c>
      <c r="B2138" s="17">
        <v>43113</v>
      </c>
      <c r="C2138" t="str">
        <f t="shared" si="198"/>
        <v>January</v>
      </c>
      <c r="D2138">
        <f t="shared" si="199"/>
        <v>2018</v>
      </c>
      <c r="E2138" t="s">
        <v>23</v>
      </c>
      <c r="F2138" t="s">
        <v>33</v>
      </c>
      <c r="G2138" t="s">
        <v>19</v>
      </c>
      <c r="H2138">
        <v>199</v>
      </c>
      <c r="I2138">
        <v>9</v>
      </c>
      <c r="J2138">
        <v>1791</v>
      </c>
      <c r="K2138">
        <f t="shared" si="200"/>
        <v>1791</v>
      </c>
      <c r="L2138" t="s">
        <v>20</v>
      </c>
      <c r="M2138">
        <f t="shared" si="201"/>
        <v>1</v>
      </c>
      <c r="N2138" t="s">
        <v>21</v>
      </c>
      <c r="O2138" t="s">
        <v>29</v>
      </c>
      <c r="P2138" t="str">
        <f t="shared" si="202"/>
        <v>3</v>
      </c>
      <c r="Q2138" t="str">
        <f t="shared" si="203"/>
        <v>1000-1999</v>
      </c>
    </row>
    <row r="2139" spans="1:17">
      <c r="A2139">
        <v>2138</v>
      </c>
      <c r="B2139" s="17">
        <v>43114</v>
      </c>
      <c r="C2139" t="str">
        <f t="shared" si="198"/>
        <v>January</v>
      </c>
      <c r="D2139">
        <f t="shared" si="199"/>
        <v>2018</v>
      </c>
      <c r="E2139" t="s">
        <v>17</v>
      </c>
      <c r="F2139" t="s">
        <v>18</v>
      </c>
      <c r="G2139" t="s">
        <v>32</v>
      </c>
      <c r="H2139">
        <v>499</v>
      </c>
      <c r="I2139">
        <v>2</v>
      </c>
      <c r="J2139">
        <v>998</v>
      </c>
      <c r="K2139">
        <f t="shared" si="200"/>
        <v>998</v>
      </c>
      <c r="L2139" t="s">
        <v>20</v>
      </c>
      <c r="M2139">
        <f t="shared" si="201"/>
        <v>1</v>
      </c>
      <c r="N2139" t="s">
        <v>21</v>
      </c>
      <c r="O2139" t="s">
        <v>36</v>
      </c>
      <c r="P2139" t="str">
        <f t="shared" si="202"/>
        <v>4</v>
      </c>
      <c r="Q2139" t="str">
        <f t="shared" si="203"/>
        <v>&lt;1000</v>
      </c>
    </row>
    <row r="2140" spans="1:17">
      <c r="A2140">
        <v>2139</v>
      </c>
      <c r="B2140" s="17">
        <v>43114</v>
      </c>
      <c r="C2140" t="str">
        <f t="shared" si="198"/>
        <v>January</v>
      </c>
      <c r="D2140">
        <f t="shared" si="199"/>
        <v>2018</v>
      </c>
      <c r="E2140" t="s">
        <v>23</v>
      </c>
      <c r="F2140" t="s">
        <v>33</v>
      </c>
      <c r="G2140" t="s">
        <v>37</v>
      </c>
      <c r="H2140">
        <v>399</v>
      </c>
      <c r="I2140">
        <v>7</v>
      </c>
      <c r="J2140">
        <v>2793</v>
      </c>
      <c r="K2140">
        <f t="shared" si="200"/>
        <v>2793</v>
      </c>
      <c r="L2140" t="s">
        <v>31</v>
      </c>
      <c r="M2140">
        <f t="shared" si="201"/>
        <v>2</v>
      </c>
      <c r="N2140" t="s">
        <v>21</v>
      </c>
      <c r="O2140" t="s">
        <v>26</v>
      </c>
      <c r="P2140" t="str">
        <f t="shared" si="202"/>
        <v>1</v>
      </c>
      <c r="Q2140" t="str">
        <f t="shared" si="203"/>
        <v>2000-2999</v>
      </c>
    </row>
    <row r="2141" spans="1:17">
      <c r="A2141">
        <v>2140</v>
      </c>
      <c r="B2141" s="17">
        <v>43114</v>
      </c>
      <c r="C2141" t="str">
        <f t="shared" si="198"/>
        <v>January</v>
      </c>
      <c r="D2141">
        <f t="shared" si="199"/>
        <v>2018</v>
      </c>
      <c r="E2141" t="s">
        <v>17</v>
      </c>
      <c r="F2141" t="s">
        <v>35</v>
      </c>
      <c r="G2141" t="s">
        <v>25</v>
      </c>
      <c r="H2141">
        <v>299</v>
      </c>
      <c r="I2141">
        <v>9</v>
      </c>
      <c r="J2141">
        <v>2691</v>
      </c>
      <c r="K2141">
        <f t="shared" si="200"/>
        <v>2691</v>
      </c>
      <c r="L2141" t="s">
        <v>20</v>
      </c>
      <c r="M2141">
        <f t="shared" si="201"/>
        <v>1</v>
      </c>
      <c r="N2141" t="s">
        <v>21</v>
      </c>
      <c r="O2141" t="s">
        <v>22</v>
      </c>
      <c r="P2141" t="str">
        <f t="shared" si="202"/>
        <v>2</v>
      </c>
      <c r="Q2141" t="str">
        <f t="shared" si="203"/>
        <v>2000-2999</v>
      </c>
    </row>
    <row r="2142" spans="1:17">
      <c r="A2142">
        <v>2141</v>
      </c>
      <c r="B2142" s="17">
        <v>43114</v>
      </c>
      <c r="C2142" t="str">
        <f t="shared" si="198"/>
        <v>January</v>
      </c>
      <c r="D2142">
        <f t="shared" si="199"/>
        <v>2018</v>
      </c>
      <c r="E2142" t="s">
        <v>17</v>
      </c>
      <c r="F2142" t="s">
        <v>35</v>
      </c>
      <c r="G2142" t="s">
        <v>19</v>
      </c>
      <c r="H2142">
        <v>199</v>
      </c>
      <c r="I2142">
        <v>6</v>
      </c>
      <c r="J2142">
        <v>1194</v>
      </c>
      <c r="K2142">
        <f t="shared" si="200"/>
        <v>1194</v>
      </c>
      <c r="L2142" t="s">
        <v>31</v>
      </c>
      <c r="M2142">
        <f t="shared" si="201"/>
        <v>2</v>
      </c>
      <c r="N2142" t="s">
        <v>21</v>
      </c>
      <c r="O2142" t="s">
        <v>22</v>
      </c>
      <c r="P2142" t="str">
        <f t="shared" si="202"/>
        <v>2</v>
      </c>
      <c r="Q2142" t="str">
        <f t="shared" si="203"/>
        <v>1000-1999</v>
      </c>
    </row>
    <row r="2143" spans="1:17">
      <c r="A2143">
        <v>2142</v>
      </c>
      <c r="B2143" s="17">
        <v>43114</v>
      </c>
      <c r="C2143" t="str">
        <f t="shared" si="198"/>
        <v>January</v>
      </c>
      <c r="D2143">
        <f t="shared" si="199"/>
        <v>2018</v>
      </c>
      <c r="E2143" t="s">
        <v>23</v>
      </c>
      <c r="F2143" t="s">
        <v>18</v>
      </c>
      <c r="G2143" t="s">
        <v>32</v>
      </c>
      <c r="H2143">
        <v>499</v>
      </c>
      <c r="I2143">
        <v>9</v>
      </c>
      <c r="J2143">
        <v>4491</v>
      </c>
      <c r="K2143">
        <f t="shared" si="200"/>
        <v>4491</v>
      </c>
      <c r="L2143" t="s">
        <v>31</v>
      </c>
      <c r="M2143">
        <f t="shared" si="201"/>
        <v>2</v>
      </c>
      <c r="N2143" t="s">
        <v>21</v>
      </c>
      <c r="O2143" t="s">
        <v>29</v>
      </c>
      <c r="P2143" t="str">
        <f t="shared" si="202"/>
        <v>3</v>
      </c>
      <c r="Q2143" t="str">
        <f t="shared" si="203"/>
        <v>&gt;4000</v>
      </c>
    </row>
    <row r="2144" spans="1:17">
      <c r="A2144">
        <v>2143</v>
      </c>
      <c r="B2144" s="17">
        <v>43114</v>
      </c>
      <c r="C2144" t="str">
        <f t="shared" si="198"/>
        <v>January</v>
      </c>
      <c r="D2144">
        <f t="shared" si="199"/>
        <v>2018</v>
      </c>
      <c r="E2144" t="s">
        <v>17</v>
      </c>
      <c r="F2144" t="s">
        <v>39</v>
      </c>
      <c r="G2144" t="s">
        <v>25</v>
      </c>
      <c r="H2144">
        <v>299</v>
      </c>
      <c r="I2144">
        <v>8</v>
      </c>
      <c r="J2144">
        <v>2392</v>
      </c>
      <c r="K2144">
        <f t="shared" si="200"/>
        <v>2392</v>
      </c>
      <c r="L2144" t="s">
        <v>31</v>
      </c>
      <c r="M2144">
        <f t="shared" si="201"/>
        <v>2</v>
      </c>
      <c r="N2144" t="s">
        <v>21</v>
      </c>
      <c r="O2144" t="s">
        <v>26</v>
      </c>
      <c r="P2144" t="str">
        <f t="shared" si="202"/>
        <v>1</v>
      </c>
      <c r="Q2144" t="str">
        <f t="shared" si="203"/>
        <v>2000-2999</v>
      </c>
    </row>
    <row r="2145" spans="1:17">
      <c r="A2145">
        <v>2144</v>
      </c>
      <c r="B2145" s="17">
        <v>43114</v>
      </c>
      <c r="C2145" t="str">
        <f t="shared" si="198"/>
        <v>January</v>
      </c>
      <c r="D2145">
        <f t="shared" si="199"/>
        <v>2018</v>
      </c>
      <c r="E2145" t="s">
        <v>27</v>
      </c>
      <c r="F2145" t="s">
        <v>35</v>
      </c>
      <c r="G2145" t="s">
        <v>19</v>
      </c>
      <c r="H2145">
        <v>199</v>
      </c>
      <c r="I2145">
        <v>10</v>
      </c>
      <c r="J2145">
        <v>1990</v>
      </c>
      <c r="K2145">
        <f t="shared" si="200"/>
        <v>1990</v>
      </c>
      <c r="L2145" t="s">
        <v>20</v>
      </c>
      <c r="M2145">
        <f t="shared" si="201"/>
        <v>1</v>
      </c>
      <c r="N2145" t="s">
        <v>21</v>
      </c>
      <c r="O2145" t="s">
        <v>22</v>
      </c>
      <c r="P2145" t="str">
        <f t="shared" si="202"/>
        <v>2</v>
      </c>
      <c r="Q2145" t="str">
        <f t="shared" si="203"/>
        <v>1000-1999</v>
      </c>
    </row>
    <row r="2146" spans="1:17">
      <c r="A2146">
        <v>2145</v>
      </c>
      <c r="B2146" s="17">
        <v>43114</v>
      </c>
      <c r="C2146" t="str">
        <f t="shared" si="198"/>
        <v>January</v>
      </c>
      <c r="D2146">
        <f t="shared" si="199"/>
        <v>2018</v>
      </c>
      <c r="E2146" t="s">
        <v>23</v>
      </c>
      <c r="F2146" t="s">
        <v>33</v>
      </c>
      <c r="G2146" t="s">
        <v>19</v>
      </c>
      <c r="H2146">
        <v>199</v>
      </c>
      <c r="I2146">
        <v>2</v>
      </c>
      <c r="J2146">
        <v>398</v>
      </c>
      <c r="K2146">
        <f t="shared" si="200"/>
        <v>398</v>
      </c>
      <c r="L2146" t="s">
        <v>20</v>
      </c>
      <c r="M2146">
        <f t="shared" si="201"/>
        <v>1</v>
      </c>
      <c r="N2146" t="s">
        <v>21</v>
      </c>
      <c r="O2146" t="s">
        <v>29</v>
      </c>
      <c r="P2146" t="str">
        <f t="shared" si="202"/>
        <v>3</v>
      </c>
      <c r="Q2146" t="str">
        <f t="shared" si="203"/>
        <v>&lt;1000</v>
      </c>
    </row>
    <row r="2147" spans="1:17">
      <c r="A2147">
        <v>2146</v>
      </c>
      <c r="B2147" s="17">
        <v>43114</v>
      </c>
      <c r="C2147" t="str">
        <f t="shared" si="198"/>
        <v>January</v>
      </c>
      <c r="D2147">
        <f t="shared" si="199"/>
        <v>2018</v>
      </c>
      <c r="E2147" t="s">
        <v>17</v>
      </c>
      <c r="F2147" t="s">
        <v>24</v>
      </c>
      <c r="G2147" t="s">
        <v>32</v>
      </c>
      <c r="H2147">
        <v>499</v>
      </c>
      <c r="I2147">
        <v>10</v>
      </c>
      <c r="J2147">
        <v>4990</v>
      </c>
      <c r="K2147">
        <f t="shared" si="200"/>
        <v>4990</v>
      </c>
      <c r="L2147" t="s">
        <v>20</v>
      </c>
      <c r="M2147">
        <f t="shared" si="201"/>
        <v>1</v>
      </c>
      <c r="N2147" t="s">
        <v>21</v>
      </c>
      <c r="O2147" t="s">
        <v>38</v>
      </c>
      <c r="P2147" t="str">
        <f t="shared" si="202"/>
        <v>5</v>
      </c>
      <c r="Q2147" t="str">
        <f t="shared" si="203"/>
        <v>&gt;4000</v>
      </c>
    </row>
    <row r="2148" spans="1:17">
      <c r="A2148">
        <v>2147</v>
      </c>
      <c r="B2148" s="17">
        <v>43114</v>
      </c>
      <c r="C2148" t="str">
        <f t="shared" si="198"/>
        <v>January</v>
      </c>
      <c r="D2148">
        <f t="shared" si="199"/>
        <v>2018</v>
      </c>
      <c r="E2148" t="s">
        <v>23</v>
      </c>
      <c r="F2148" t="s">
        <v>35</v>
      </c>
      <c r="G2148" t="s">
        <v>37</v>
      </c>
      <c r="H2148">
        <v>399</v>
      </c>
      <c r="I2148">
        <v>7</v>
      </c>
      <c r="J2148">
        <v>2793</v>
      </c>
      <c r="K2148">
        <f t="shared" si="200"/>
        <v>2793</v>
      </c>
      <c r="L2148" t="s">
        <v>20</v>
      </c>
      <c r="M2148">
        <f t="shared" si="201"/>
        <v>1</v>
      </c>
      <c r="N2148" t="s">
        <v>21</v>
      </c>
      <c r="O2148" t="s">
        <v>22</v>
      </c>
      <c r="P2148" t="str">
        <f t="shared" si="202"/>
        <v>2</v>
      </c>
      <c r="Q2148" t="str">
        <f t="shared" si="203"/>
        <v>2000-2999</v>
      </c>
    </row>
    <row r="2149" spans="1:17">
      <c r="A2149">
        <v>2148</v>
      </c>
      <c r="B2149" s="17">
        <v>43114</v>
      </c>
      <c r="C2149" t="str">
        <f t="shared" si="198"/>
        <v>January</v>
      </c>
      <c r="D2149">
        <f t="shared" si="199"/>
        <v>2018</v>
      </c>
      <c r="E2149" t="s">
        <v>27</v>
      </c>
      <c r="F2149" t="s">
        <v>18</v>
      </c>
      <c r="G2149" t="s">
        <v>25</v>
      </c>
      <c r="H2149">
        <v>299</v>
      </c>
      <c r="I2149">
        <v>9</v>
      </c>
      <c r="J2149">
        <v>2691</v>
      </c>
      <c r="K2149">
        <f t="shared" si="200"/>
        <v>2691</v>
      </c>
      <c r="L2149" t="s">
        <v>31</v>
      </c>
      <c r="M2149">
        <f t="shared" si="201"/>
        <v>2</v>
      </c>
      <c r="N2149" t="s">
        <v>21</v>
      </c>
      <c r="O2149" t="s">
        <v>29</v>
      </c>
      <c r="P2149" t="str">
        <f t="shared" si="202"/>
        <v>3</v>
      </c>
      <c r="Q2149" t="str">
        <f t="shared" si="203"/>
        <v>2000-2999</v>
      </c>
    </row>
    <row r="2150" spans="1:17">
      <c r="A2150">
        <v>2149</v>
      </c>
      <c r="B2150" s="17">
        <v>43114</v>
      </c>
      <c r="C2150" t="str">
        <f t="shared" si="198"/>
        <v>January</v>
      </c>
      <c r="D2150">
        <f t="shared" si="199"/>
        <v>2018</v>
      </c>
      <c r="E2150" t="s">
        <v>23</v>
      </c>
      <c r="F2150" t="s">
        <v>18</v>
      </c>
      <c r="G2150" t="s">
        <v>25</v>
      </c>
      <c r="H2150">
        <v>299</v>
      </c>
      <c r="I2150">
        <v>6</v>
      </c>
      <c r="J2150">
        <v>1794</v>
      </c>
      <c r="K2150">
        <f t="shared" si="200"/>
        <v>1794</v>
      </c>
      <c r="L2150" t="s">
        <v>20</v>
      </c>
      <c r="M2150">
        <f t="shared" si="201"/>
        <v>1</v>
      </c>
      <c r="N2150" t="s">
        <v>34</v>
      </c>
      <c r="O2150" t="s">
        <v>29</v>
      </c>
      <c r="P2150" t="str">
        <f t="shared" si="202"/>
        <v>3</v>
      </c>
      <c r="Q2150" t="str">
        <f t="shared" si="203"/>
        <v>1000-1999</v>
      </c>
    </row>
    <row r="2151" spans="1:17">
      <c r="A2151">
        <v>2150</v>
      </c>
      <c r="B2151" s="17">
        <v>43114</v>
      </c>
      <c r="C2151" t="str">
        <f t="shared" si="198"/>
        <v>January</v>
      </c>
      <c r="D2151">
        <f t="shared" si="199"/>
        <v>2018</v>
      </c>
      <c r="E2151" t="s">
        <v>27</v>
      </c>
      <c r="F2151" t="s">
        <v>39</v>
      </c>
      <c r="G2151" t="s">
        <v>19</v>
      </c>
      <c r="H2151">
        <v>199</v>
      </c>
      <c r="I2151">
        <v>2</v>
      </c>
      <c r="J2151">
        <v>398</v>
      </c>
      <c r="K2151">
        <f t="shared" si="200"/>
        <v>398</v>
      </c>
      <c r="L2151" t="s">
        <v>31</v>
      </c>
      <c r="M2151">
        <f t="shared" si="201"/>
        <v>2</v>
      </c>
      <c r="N2151" t="s">
        <v>21</v>
      </c>
      <c r="O2151" t="s">
        <v>36</v>
      </c>
      <c r="P2151" t="str">
        <f t="shared" si="202"/>
        <v>4</v>
      </c>
      <c r="Q2151" t="str">
        <f t="shared" si="203"/>
        <v>&lt;1000</v>
      </c>
    </row>
    <row r="2152" spans="1:17">
      <c r="A2152">
        <v>2151</v>
      </c>
      <c r="B2152" s="17">
        <v>43114</v>
      </c>
      <c r="C2152" t="str">
        <f t="shared" si="198"/>
        <v>January</v>
      </c>
      <c r="D2152">
        <f t="shared" si="199"/>
        <v>2018</v>
      </c>
      <c r="E2152" t="s">
        <v>23</v>
      </c>
      <c r="F2152" t="s">
        <v>33</v>
      </c>
      <c r="G2152" t="s">
        <v>30</v>
      </c>
      <c r="H2152">
        <v>99</v>
      </c>
      <c r="I2152">
        <v>4</v>
      </c>
      <c r="J2152">
        <v>396</v>
      </c>
      <c r="K2152">
        <f t="shared" si="200"/>
        <v>396</v>
      </c>
      <c r="L2152" t="s">
        <v>20</v>
      </c>
      <c r="M2152">
        <f t="shared" si="201"/>
        <v>1</v>
      </c>
      <c r="N2152" t="s">
        <v>21</v>
      </c>
      <c r="O2152" t="s">
        <v>36</v>
      </c>
      <c r="P2152" t="str">
        <f t="shared" si="202"/>
        <v>4</v>
      </c>
      <c r="Q2152" t="str">
        <f t="shared" si="203"/>
        <v>&lt;1000</v>
      </c>
    </row>
    <row r="2153" spans="1:17">
      <c r="A2153">
        <v>2152</v>
      </c>
      <c r="B2153" s="17">
        <v>43114</v>
      </c>
      <c r="C2153" t="str">
        <f t="shared" si="198"/>
        <v>January</v>
      </c>
      <c r="D2153">
        <f t="shared" si="199"/>
        <v>2018</v>
      </c>
      <c r="E2153" t="s">
        <v>23</v>
      </c>
      <c r="F2153" t="s">
        <v>40</v>
      </c>
      <c r="G2153" t="s">
        <v>25</v>
      </c>
      <c r="H2153">
        <v>299</v>
      </c>
      <c r="I2153">
        <v>4</v>
      </c>
      <c r="J2153">
        <v>1196</v>
      </c>
      <c r="K2153">
        <f t="shared" si="200"/>
        <v>1196</v>
      </c>
      <c r="L2153" t="s">
        <v>31</v>
      </c>
      <c r="M2153">
        <f t="shared" si="201"/>
        <v>2</v>
      </c>
      <c r="N2153" t="s">
        <v>21</v>
      </c>
      <c r="O2153" t="s">
        <v>22</v>
      </c>
      <c r="P2153" t="str">
        <f t="shared" si="202"/>
        <v>2</v>
      </c>
      <c r="Q2153" t="str">
        <f t="shared" si="203"/>
        <v>1000-1999</v>
      </c>
    </row>
    <row r="2154" spans="1:17">
      <c r="A2154">
        <v>2153</v>
      </c>
      <c r="B2154" s="17">
        <v>43114</v>
      </c>
      <c r="C2154" t="str">
        <f t="shared" si="198"/>
        <v>January</v>
      </c>
      <c r="D2154">
        <f t="shared" si="199"/>
        <v>2018</v>
      </c>
      <c r="E2154" t="s">
        <v>17</v>
      </c>
      <c r="F2154" t="s">
        <v>39</v>
      </c>
      <c r="G2154" t="s">
        <v>37</v>
      </c>
      <c r="H2154">
        <v>399</v>
      </c>
      <c r="I2154">
        <v>9</v>
      </c>
      <c r="J2154">
        <v>3591</v>
      </c>
      <c r="K2154">
        <f t="shared" si="200"/>
        <v>3591</v>
      </c>
      <c r="L2154" t="s">
        <v>20</v>
      </c>
      <c r="M2154">
        <f t="shared" si="201"/>
        <v>1</v>
      </c>
      <c r="N2154" t="s">
        <v>21</v>
      </c>
      <c r="O2154" t="s">
        <v>38</v>
      </c>
      <c r="P2154" t="str">
        <f t="shared" si="202"/>
        <v>5</v>
      </c>
      <c r="Q2154" t="str">
        <f t="shared" si="203"/>
        <v>3000-3999</v>
      </c>
    </row>
    <row r="2155" spans="1:17">
      <c r="A2155">
        <v>2154</v>
      </c>
      <c r="B2155" s="17">
        <v>43114</v>
      </c>
      <c r="C2155" t="str">
        <f t="shared" si="198"/>
        <v>January</v>
      </c>
      <c r="D2155">
        <f t="shared" si="199"/>
        <v>2018</v>
      </c>
      <c r="E2155" t="s">
        <v>17</v>
      </c>
      <c r="F2155" t="s">
        <v>40</v>
      </c>
      <c r="G2155" t="s">
        <v>25</v>
      </c>
      <c r="H2155">
        <v>299</v>
      </c>
      <c r="I2155">
        <v>5</v>
      </c>
      <c r="J2155">
        <v>1495</v>
      </c>
      <c r="K2155">
        <f t="shared" si="200"/>
        <v>1495</v>
      </c>
      <c r="L2155" t="s">
        <v>20</v>
      </c>
      <c r="M2155">
        <f t="shared" si="201"/>
        <v>1</v>
      </c>
      <c r="N2155" t="s">
        <v>21</v>
      </c>
      <c r="O2155" t="s">
        <v>29</v>
      </c>
      <c r="P2155" t="str">
        <f t="shared" si="202"/>
        <v>3</v>
      </c>
      <c r="Q2155" t="str">
        <f t="shared" si="203"/>
        <v>1000-1999</v>
      </c>
    </row>
    <row r="2156" spans="1:17">
      <c r="A2156">
        <v>2155</v>
      </c>
      <c r="B2156" s="17">
        <v>43114</v>
      </c>
      <c r="C2156" t="str">
        <f t="shared" si="198"/>
        <v>January</v>
      </c>
      <c r="D2156">
        <f t="shared" si="199"/>
        <v>2018</v>
      </c>
      <c r="E2156" t="s">
        <v>17</v>
      </c>
      <c r="F2156" t="s">
        <v>39</v>
      </c>
      <c r="G2156" t="s">
        <v>25</v>
      </c>
      <c r="H2156">
        <v>299</v>
      </c>
      <c r="I2156">
        <v>9</v>
      </c>
      <c r="J2156">
        <v>2691</v>
      </c>
      <c r="K2156">
        <f t="shared" si="200"/>
        <v>2691</v>
      </c>
      <c r="L2156" t="s">
        <v>20</v>
      </c>
      <c r="M2156">
        <f t="shared" si="201"/>
        <v>1</v>
      </c>
      <c r="N2156" t="s">
        <v>21</v>
      </c>
      <c r="O2156" t="s">
        <v>29</v>
      </c>
      <c r="P2156" t="str">
        <f t="shared" si="202"/>
        <v>3</v>
      </c>
      <c r="Q2156" t="str">
        <f t="shared" si="203"/>
        <v>2000-2999</v>
      </c>
    </row>
    <row r="2157" spans="1:17">
      <c r="A2157">
        <v>2156</v>
      </c>
      <c r="B2157" s="17">
        <v>43114</v>
      </c>
      <c r="C2157" t="str">
        <f t="shared" si="198"/>
        <v>January</v>
      </c>
      <c r="D2157">
        <f t="shared" si="199"/>
        <v>2018</v>
      </c>
      <c r="E2157" t="s">
        <v>23</v>
      </c>
      <c r="F2157" t="s">
        <v>18</v>
      </c>
      <c r="G2157" t="s">
        <v>37</v>
      </c>
      <c r="H2157">
        <v>399</v>
      </c>
      <c r="I2157">
        <v>5</v>
      </c>
      <c r="J2157">
        <v>1995</v>
      </c>
      <c r="K2157">
        <f t="shared" si="200"/>
        <v>1995</v>
      </c>
      <c r="L2157" t="s">
        <v>20</v>
      </c>
      <c r="M2157">
        <f t="shared" si="201"/>
        <v>1</v>
      </c>
      <c r="N2157" t="s">
        <v>21</v>
      </c>
      <c r="O2157" t="s">
        <v>26</v>
      </c>
      <c r="P2157" t="str">
        <f t="shared" si="202"/>
        <v>1</v>
      </c>
      <c r="Q2157" t="str">
        <f t="shared" si="203"/>
        <v>1000-1999</v>
      </c>
    </row>
    <row r="2158" spans="1:17">
      <c r="A2158">
        <v>2157</v>
      </c>
      <c r="B2158" s="17">
        <v>43114</v>
      </c>
      <c r="C2158" t="str">
        <f t="shared" si="198"/>
        <v>January</v>
      </c>
      <c r="D2158">
        <f t="shared" si="199"/>
        <v>2018</v>
      </c>
      <c r="E2158" t="s">
        <v>17</v>
      </c>
      <c r="F2158" t="s">
        <v>40</v>
      </c>
      <c r="G2158" t="s">
        <v>30</v>
      </c>
      <c r="H2158">
        <v>99</v>
      </c>
      <c r="I2158">
        <v>7</v>
      </c>
      <c r="J2158">
        <v>693</v>
      </c>
      <c r="K2158">
        <f t="shared" si="200"/>
        <v>693</v>
      </c>
      <c r="L2158" t="s">
        <v>20</v>
      </c>
      <c r="M2158">
        <f t="shared" si="201"/>
        <v>1</v>
      </c>
      <c r="N2158" t="s">
        <v>21</v>
      </c>
      <c r="O2158" t="s">
        <v>26</v>
      </c>
      <c r="P2158" t="str">
        <f t="shared" si="202"/>
        <v>1</v>
      </c>
      <c r="Q2158" t="str">
        <f t="shared" si="203"/>
        <v>&lt;1000</v>
      </c>
    </row>
    <row r="2159" spans="1:17">
      <c r="A2159">
        <v>2158</v>
      </c>
      <c r="B2159" s="17">
        <v>43115</v>
      </c>
      <c r="C2159" t="str">
        <f t="shared" si="198"/>
        <v>January</v>
      </c>
      <c r="D2159">
        <f t="shared" si="199"/>
        <v>2018</v>
      </c>
      <c r="E2159" t="s">
        <v>23</v>
      </c>
      <c r="F2159" t="s">
        <v>33</v>
      </c>
      <c r="G2159" t="s">
        <v>30</v>
      </c>
      <c r="H2159">
        <v>99</v>
      </c>
      <c r="I2159">
        <v>8</v>
      </c>
      <c r="J2159">
        <v>792</v>
      </c>
      <c r="K2159">
        <f t="shared" si="200"/>
        <v>792</v>
      </c>
      <c r="L2159" t="s">
        <v>20</v>
      </c>
      <c r="M2159">
        <f t="shared" si="201"/>
        <v>1</v>
      </c>
      <c r="N2159" t="s">
        <v>21</v>
      </c>
      <c r="O2159" t="s">
        <v>22</v>
      </c>
      <c r="P2159" t="str">
        <f t="shared" si="202"/>
        <v>2</v>
      </c>
      <c r="Q2159" t="str">
        <f t="shared" si="203"/>
        <v>&lt;1000</v>
      </c>
    </row>
    <row r="2160" spans="1:17">
      <c r="A2160">
        <v>2159</v>
      </c>
      <c r="B2160" s="17">
        <v>43115</v>
      </c>
      <c r="C2160" t="str">
        <f t="shared" si="198"/>
        <v>January</v>
      </c>
      <c r="D2160">
        <f t="shared" si="199"/>
        <v>2018</v>
      </c>
      <c r="E2160" t="s">
        <v>27</v>
      </c>
      <c r="F2160" t="s">
        <v>35</v>
      </c>
      <c r="G2160" t="s">
        <v>30</v>
      </c>
      <c r="H2160">
        <v>99</v>
      </c>
      <c r="I2160">
        <v>9</v>
      </c>
      <c r="J2160">
        <v>891</v>
      </c>
      <c r="K2160">
        <f t="shared" si="200"/>
        <v>891</v>
      </c>
      <c r="L2160" t="s">
        <v>20</v>
      </c>
      <c r="M2160">
        <f t="shared" si="201"/>
        <v>1</v>
      </c>
      <c r="N2160" t="s">
        <v>21</v>
      </c>
      <c r="O2160" t="s">
        <v>36</v>
      </c>
      <c r="P2160" t="str">
        <f t="shared" si="202"/>
        <v>4</v>
      </c>
      <c r="Q2160" t="str">
        <f t="shared" si="203"/>
        <v>&lt;1000</v>
      </c>
    </row>
    <row r="2161" spans="1:17">
      <c r="A2161">
        <v>2160</v>
      </c>
      <c r="B2161" s="17">
        <v>43115</v>
      </c>
      <c r="C2161" t="str">
        <f t="shared" si="198"/>
        <v>January</v>
      </c>
      <c r="D2161">
        <f t="shared" si="199"/>
        <v>2018</v>
      </c>
      <c r="E2161" t="s">
        <v>23</v>
      </c>
      <c r="F2161" t="s">
        <v>18</v>
      </c>
      <c r="G2161" t="s">
        <v>37</v>
      </c>
      <c r="H2161">
        <v>399</v>
      </c>
      <c r="I2161">
        <v>10</v>
      </c>
      <c r="J2161">
        <v>3990</v>
      </c>
      <c r="K2161">
        <f t="shared" si="200"/>
        <v>3990</v>
      </c>
      <c r="L2161" t="s">
        <v>31</v>
      </c>
      <c r="M2161">
        <f t="shared" si="201"/>
        <v>2</v>
      </c>
      <c r="N2161" t="s">
        <v>21</v>
      </c>
      <c r="O2161" t="s">
        <v>29</v>
      </c>
      <c r="P2161" t="str">
        <f t="shared" si="202"/>
        <v>3</v>
      </c>
      <c r="Q2161" t="str">
        <f t="shared" si="203"/>
        <v>3000-3999</v>
      </c>
    </row>
    <row r="2162" spans="1:17">
      <c r="A2162">
        <v>2161</v>
      </c>
      <c r="B2162" s="17">
        <v>43115</v>
      </c>
      <c r="C2162" t="str">
        <f t="shared" si="198"/>
        <v>January</v>
      </c>
      <c r="D2162">
        <f t="shared" si="199"/>
        <v>2018</v>
      </c>
      <c r="E2162" t="s">
        <v>17</v>
      </c>
      <c r="F2162" t="s">
        <v>24</v>
      </c>
      <c r="G2162" t="s">
        <v>25</v>
      </c>
      <c r="H2162">
        <v>299</v>
      </c>
      <c r="I2162">
        <v>1</v>
      </c>
      <c r="J2162">
        <v>299</v>
      </c>
      <c r="K2162">
        <f t="shared" si="200"/>
        <v>299</v>
      </c>
      <c r="L2162" t="s">
        <v>20</v>
      </c>
      <c r="M2162">
        <f t="shared" si="201"/>
        <v>1</v>
      </c>
      <c r="N2162" t="s">
        <v>21</v>
      </c>
      <c r="O2162" t="s">
        <v>29</v>
      </c>
      <c r="P2162" t="str">
        <f t="shared" si="202"/>
        <v>3</v>
      </c>
      <c r="Q2162" t="str">
        <f t="shared" si="203"/>
        <v>&lt;1000</v>
      </c>
    </row>
    <row r="2163" spans="1:17">
      <c r="A2163">
        <v>2162</v>
      </c>
      <c r="B2163" s="17">
        <v>43115</v>
      </c>
      <c r="C2163" t="str">
        <f t="shared" si="198"/>
        <v>January</v>
      </c>
      <c r="D2163">
        <f t="shared" si="199"/>
        <v>2018</v>
      </c>
      <c r="E2163" t="s">
        <v>27</v>
      </c>
      <c r="F2163" t="s">
        <v>28</v>
      </c>
      <c r="G2163" t="s">
        <v>32</v>
      </c>
      <c r="H2163">
        <v>499</v>
      </c>
      <c r="I2163">
        <v>10</v>
      </c>
      <c r="J2163">
        <v>4990</v>
      </c>
      <c r="K2163">
        <f t="shared" si="200"/>
        <v>4990</v>
      </c>
      <c r="L2163" t="s">
        <v>20</v>
      </c>
      <c r="M2163">
        <f t="shared" si="201"/>
        <v>1</v>
      </c>
      <c r="N2163" t="s">
        <v>21</v>
      </c>
      <c r="O2163" t="s">
        <v>36</v>
      </c>
      <c r="P2163" t="str">
        <f t="shared" si="202"/>
        <v>4</v>
      </c>
      <c r="Q2163" t="str">
        <f t="shared" si="203"/>
        <v>&gt;4000</v>
      </c>
    </row>
    <row r="2164" spans="1:17">
      <c r="A2164">
        <v>2163</v>
      </c>
      <c r="B2164" s="17">
        <v>43115</v>
      </c>
      <c r="C2164" t="str">
        <f t="shared" si="198"/>
        <v>January</v>
      </c>
      <c r="D2164">
        <f t="shared" si="199"/>
        <v>2018</v>
      </c>
      <c r="E2164" t="s">
        <v>17</v>
      </c>
      <c r="F2164" t="s">
        <v>39</v>
      </c>
      <c r="G2164" t="s">
        <v>32</v>
      </c>
      <c r="H2164">
        <v>499</v>
      </c>
      <c r="I2164">
        <v>4</v>
      </c>
      <c r="J2164">
        <v>1996</v>
      </c>
      <c r="K2164">
        <f t="shared" si="200"/>
        <v>1996</v>
      </c>
      <c r="L2164" t="s">
        <v>31</v>
      </c>
      <c r="M2164">
        <f t="shared" si="201"/>
        <v>2</v>
      </c>
      <c r="N2164" t="s">
        <v>21</v>
      </c>
      <c r="O2164" t="s">
        <v>36</v>
      </c>
      <c r="P2164" t="str">
        <f t="shared" si="202"/>
        <v>4</v>
      </c>
      <c r="Q2164" t="str">
        <f t="shared" si="203"/>
        <v>1000-1999</v>
      </c>
    </row>
    <row r="2165" spans="1:17">
      <c r="A2165">
        <v>2164</v>
      </c>
      <c r="B2165" s="17">
        <v>43115</v>
      </c>
      <c r="C2165" t="str">
        <f t="shared" si="198"/>
        <v>January</v>
      </c>
      <c r="D2165">
        <f t="shared" si="199"/>
        <v>2018</v>
      </c>
      <c r="E2165" t="s">
        <v>27</v>
      </c>
      <c r="F2165" t="s">
        <v>18</v>
      </c>
      <c r="G2165" t="s">
        <v>30</v>
      </c>
      <c r="H2165">
        <v>99</v>
      </c>
      <c r="I2165">
        <v>9</v>
      </c>
      <c r="J2165">
        <v>891</v>
      </c>
      <c r="K2165">
        <f t="shared" si="200"/>
        <v>891</v>
      </c>
      <c r="L2165" t="s">
        <v>20</v>
      </c>
      <c r="M2165">
        <f t="shared" si="201"/>
        <v>1</v>
      </c>
      <c r="N2165" t="s">
        <v>21</v>
      </c>
      <c r="O2165" t="s">
        <v>29</v>
      </c>
      <c r="P2165" t="str">
        <f t="shared" si="202"/>
        <v>3</v>
      </c>
      <c r="Q2165" t="str">
        <f t="shared" si="203"/>
        <v>&lt;1000</v>
      </c>
    </row>
    <row r="2166" spans="1:17">
      <c r="A2166">
        <v>2165</v>
      </c>
      <c r="B2166" s="17">
        <v>43115</v>
      </c>
      <c r="C2166" t="str">
        <f t="shared" si="198"/>
        <v>January</v>
      </c>
      <c r="D2166">
        <f t="shared" si="199"/>
        <v>2018</v>
      </c>
      <c r="E2166" t="s">
        <v>17</v>
      </c>
      <c r="F2166" t="s">
        <v>28</v>
      </c>
      <c r="G2166" t="s">
        <v>25</v>
      </c>
      <c r="H2166">
        <v>299</v>
      </c>
      <c r="I2166">
        <v>10</v>
      </c>
      <c r="J2166">
        <v>2990</v>
      </c>
      <c r="K2166">
        <f t="shared" si="200"/>
        <v>2990</v>
      </c>
      <c r="L2166" t="s">
        <v>20</v>
      </c>
      <c r="M2166">
        <f t="shared" si="201"/>
        <v>1</v>
      </c>
      <c r="N2166" t="s">
        <v>21</v>
      </c>
      <c r="O2166" t="s">
        <v>29</v>
      </c>
      <c r="P2166" t="str">
        <f t="shared" si="202"/>
        <v>3</v>
      </c>
      <c r="Q2166" t="str">
        <f t="shared" si="203"/>
        <v>2000-2999</v>
      </c>
    </row>
    <row r="2167" spans="1:17">
      <c r="A2167">
        <v>2166</v>
      </c>
      <c r="B2167" s="17">
        <v>43116</v>
      </c>
      <c r="C2167" t="str">
        <f t="shared" si="198"/>
        <v>January</v>
      </c>
      <c r="D2167">
        <f t="shared" si="199"/>
        <v>2018</v>
      </c>
      <c r="E2167" t="s">
        <v>23</v>
      </c>
      <c r="F2167" t="s">
        <v>35</v>
      </c>
      <c r="G2167" t="s">
        <v>25</v>
      </c>
      <c r="H2167">
        <v>299</v>
      </c>
      <c r="I2167">
        <v>1</v>
      </c>
      <c r="J2167">
        <v>299</v>
      </c>
      <c r="K2167">
        <f t="shared" si="200"/>
        <v>299</v>
      </c>
      <c r="L2167" t="s">
        <v>20</v>
      </c>
      <c r="M2167">
        <f t="shared" si="201"/>
        <v>1</v>
      </c>
      <c r="N2167" t="s">
        <v>34</v>
      </c>
      <c r="O2167" t="s">
        <v>29</v>
      </c>
      <c r="P2167" t="str">
        <f t="shared" si="202"/>
        <v>3</v>
      </c>
      <c r="Q2167" t="str">
        <f t="shared" si="203"/>
        <v>&lt;1000</v>
      </c>
    </row>
    <row r="2168" spans="1:17">
      <c r="A2168">
        <v>2167</v>
      </c>
      <c r="B2168" s="17">
        <v>43117</v>
      </c>
      <c r="C2168" t="str">
        <f t="shared" si="198"/>
        <v>January</v>
      </c>
      <c r="D2168">
        <f t="shared" si="199"/>
        <v>2018</v>
      </c>
      <c r="E2168" t="s">
        <v>27</v>
      </c>
      <c r="F2168" t="s">
        <v>18</v>
      </c>
      <c r="G2168" t="s">
        <v>30</v>
      </c>
      <c r="H2168">
        <v>99</v>
      </c>
      <c r="I2168">
        <v>3</v>
      </c>
      <c r="J2168">
        <v>297</v>
      </c>
      <c r="K2168">
        <f t="shared" si="200"/>
        <v>297</v>
      </c>
      <c r="L2168" t="s">
        <v>20</v>
      </c>
      <c r="M2168">
        <f t="shared" si="201"/>
        <v>1</v>
      </c>
      <c r="N2168" t="s">
        <v>21</v>
      </c>
      <c r="O2168" t="s">
        <v>29</v>
      </c>
      <c r="P2168" t="str">
        <f t="shared" si="202"/>
        <v>3</v>
      </c>
      <c r="Q2168" t="str">
        <f t="shared" si="203"/>
        <v>&lt;1000</v>
      </c>
    </row>
    <row r="2169" spans="1:17">
      <c r="A2169">
        <v>2168</v>
      </c>
      <c r="B2169" s="17">
        <v>43118</v>
      </c>
      <c r="C2169" t="str">
        <f t="shared" si="198"/>
        <v>January</v>
      </c>
      <c r="D2169">
        <f t="shared" si="199"/>
        <v>2018</v>
      </c>
      <c r="E2169" t="s">
        <v>17</v>
      </c>
      <c r="F2169" t="s">
        <v>24</v>
      </c>
      <c r="G2169" t="s">
        <v>37</v>
      </c>
      <c r="H2169">
        <v>399</v>
      </c>
      <c r="I2169">
        <v>1</v>
      </c>
      <c r="J2169">
        <v>399</v>
      </c>
      <c r="K2169">
        <f t="shared" si="200"/>
        <v>399</v>
      </c>
      <c r="L2169" t="s">
        <v>31</v>
      </c>
      <c r="M2169">
        <f t="shared" si="201"/>
        <v>2</v>
      </c>
      <c r="N2169" t="s">
        <v>21</v>
      </c>
      <c r="O2169" t="s">
        <v>29</v>
      </c>
      <c r="P2169" t="str">
        <f t="shared" si="202"/>
        <v>3</v>
      </c>
      <c r="Q2169" t="str">
        <f t="shared" si="203"/>
        <v>&lt;1000</v>
      </c>
    </row>
    <row r="2170" spans="1:17">
      <c r="A2170">
        <v>2169</v>
      </c>
      <c r="B2170" s="17">
        <v>43118</v>
      </c>
      <c r="C2170" t="str">
        <f t="shared" si="198"/>
        <v>January</v>
      </c>
      <c r="D2170">
        <f t="shared" si="199"/>
        <v>2018</v>
      </c>
      <c r="E2170" t="s">
        <v>27</v>
      </c>
      <c r="F2170" t="s">
        <v>35</v>
      </c>
      <c r="G2170" t="s">
        <v>37</v>
      </c>
      <c r="H2170">
        <v>399</v>
      </c>
      <c r="I2170">
        <v>2</v>
      </c>
      <c r="J2170">
        <v>798</v>
      </c>
      <c r="K2170">
        <f t="shared" si="200"/>
        <v>798</v>
      </c>
      <c r="L2170" t="s">
        <v>20</v>
      </c>
      <c r="M2170">
        <f t="shared" si="201"/>
        <v>1</v>
      </c>
      <c r="N2170" t="s">
        <v>21</v>
      </c>
      <c r="O2170" t="s">
        <v>36</v>
      </c>
      <c r="P2170" t="str">
        <f t="shared" si="202"/>
        <v>4</v>
      </c>
      <c r="Q2170" t="str">
        <f t="shared" si="203"/>
        <v>&lt;1000</v>
      </c>
    </row>
    <row r="2171" spans="1:17">
      <c r="A2171">
        <v>2170</v>
      </c>
      <c r="B2171" s="17">
        <v>43118</v>
      </c>
      <c r="C2171" t="str">
        <f t="shared" si="198"/>
        <v>January</v>
      </c>
      <c r="D2171">
        <f t="shared" si="199"/>
        <v>2018</v>
      </c>
      <c r="E2171" t="s">
        <v>23</v>
      </c>
      <c r="F2171" t="s">
        <v>28</v>
      </c>
      <c r="G2171" t="s">
        <v>19</v>
      </c>
      <c r="H2171">
        <v>199</v>
      </c>
      <c r="I2171">
        <v>8</v>
      </c>
      <c r="J2171">
        <v>1592</v>
      </c>
      <c r="K2171">
        <f t="shared" si="200"/>
        <v>1592</v>
      </c>
      <c r="L2171" t="s">
        <v>31</v>
      </c>
      <c r="M2171">
        <f t="shared" si="201"/>
        <v>2</v>
      </c>
      <c r="N2171" t="s">
        <v>21</v>
      </c>
      <c r="O2171" t="s">
        <v>26</v>
      </c>
      <c r="P2171" t="str">
        <f t="shared" si="202"/>
        <v>1</v>
      </c>
      <c r="Q2171" t="str">
        <f t="shared" si="203"/>
        <v>1000-1999</v>
      </c>
    </row>
    <row r="2172" spans="1:17">
      <c r="A2172">
        <v>2171</v>
      </c>
      <c r="B2172" s="17">
        <v>43118</v>
      </c>
      <c r="C2172" t="str">
        <f t="shared" si="198"/>
        <v>January</v>
      </c>
      <c r="D2172">
        <f t="shared" si="199"/>
        <v>2018</v>
      </c>
      <c r="E2172" t="s">
        <v>23</v>
      </c>
      <c r="F2172" t="s">
        <v>33</v>
      </c>
      <c r="G2172" t="s">
        <v>25</v>
      </c>
      <c r="H2172">
        <v>299</v>
      </c>
      <c r="I2172">
        <v>6</v>
      </c>
      <c r="J2172">
        <v>1794</v>
      </c>
      <c r="K2172">
        <f t="shared" si="200"/>
        <v>1794</v>
      </c>
      <c r="L2172" t="s">
        <v>20</v>
      </c>
      <c r="M2172">
        <f t="shared" si="201"/>
        <v>1</v>
      </c>
      <c r="N2172" t="s">
        <v>21</v>
      </c>
      <c r="O2172" t="s">
        <v>38</v>
      </c>
      <c r="P2172" t="str">
        <f t="shared" si="202"/>
        <v>5</v>
      </c>
      <c r="Q2172" t="str">
        <f t="shared" si="203"/>
        <v>1000-1999</v>
      </c>
    </row>
    <row r="2173" spans="1:17">
      <c r="A2173">
        <v>2172</v>
      </c>
      <c r="B2173" s="17">
        <v>43118</v>
      </c>
      <c r="C2173" t="str">
        <f t="shared" si="198"/>
        <v>January</v>
      </c>
      <c r="D2173">
        <f t="shared" si="199"/>
        <v>2018</v>
      </c>
      <c r="E2173" t="s">
        <v>27</v>
      </c>
      <c r="F2173" t="s">
        <v>18</v>
      </c>
      <c r="G2173" t="s">
        <v>37</v>
      </c>
      <c r="H2173">
        <v>399</v>
      </c>
      <c r="I2173">
        <v>4</v>
      </c>
      <c r="J2173">
        <v>1596</v>
      </c>
      <c r="K2173">
        <f t="shared" si="200"/>
        <v>1596</v>
      </c>
      <c r="L2173" t="s">
        <v>20</v>
      </c>
      <c r="M2173">
        <f t="shared" si="201"/>
        <v>1</v>
      </c>
      <c r="N2173" t="s">
        <v>21</v>
      </c>
      <c r="O2173" t="s">
        <v>38</v>
      </c>
      <c r="P2173" t="str">
        <f t="shared" si="202"/>
        <v>5</v>
      </c>
      <c r="Q2173" t="str">
        <f t="shared" si="203"/>
        <v>1000-1999</v>
      </c>
    </row>
    <row r="2174" spans="1:17">
      <c r="A2174">
        <v>2173</v>
      </c>
      <c r="B2174" s="17">
        <v>43118</v>
      </c>
      <c r="C2174" t="str">
        <f t="shared" si="198"/>
        <v>January</v>
      </c>
      <c r="D2174">
        <f t="shared" si="199"/>
        <v>2018</v>
      </c>
      <c r="E2174" t="s">
        <v>27</v>
      </c>
      <c r="F2174" t="s">
        <v>39</v>
      </c>
      <c r="G2174" t="s">
        <v>30</v>
      </c>
      <c r="H2174">
        <v>99</v>
      </c>
      <c r="I2174">
        <v>7</v>
      </c>
      <c r="J2174">
        <v>693</v>
      </c>
      <c r="K2174">
        <f t="shared" si="200"/>
        <v>693</v>
      </c>
      <c r="L2174" t="s">
        <v>20</v>
      </c>
      <c r="M2174">
        <f t="shared" si="201"/>
        <v>1</v>
      </c>
      <c r="N2174" t="s">
        <v>21</v>
      </c>
      <c r="O2174" t="s">
        <v>29</v>
      </c>
      <c r="P2174" t="str">
        <f t="shared" si="202"/>
        <v>3</v>
      </c>
      <c r="Q2174" t="str">
        <f t="shared" si="203"/>
        <v>&lt;1000</v>
      </c>
    </row>
    <row r="2175" spans="1:17">
      <c r="A2175">
        <v>2174</v>
      </c>
      <c r="B2175" s="17">
        <v>43118</v>
      </c>
      <c r="C2175" t="str">
        <f t="shared" si="198"/>
        <v>January</v>
      </c>
      <c r="D2175">
        <f t="shared" si="199"/>
        <v>2018</v>
      </c>
      <c r="E2175" t="s">
        <v>27</v>
      </c>
      <c r="F2175" t="s">
        <v>18</v>
      </c>
      <c r="G2175" t="s">
        <v>32</v>
      </c>
      <c r="H2175">
        <v>499</v>
      </c>
      <c r="I2175">
        <v>2</v>
      </c>
      <c r="J2175">
        <v>998</v>
      </c>
      <c r="K2175">
        <f t="shared" si="200"/>
        <v>998</v>
      </c>
      <c r="L2175" t="s">
        <v>31</v>
      </c>
      <c r="M2175">
        <f t="shared" si="201"/>
        <v>2</v>
      </c>
      <c r="N2175" t="s">
        <v>21</v>
      </c>
      <c r="O2175" t="s">
        <v>29</v>
      </c>
      <c r="P2175" t="str">
        <f t="shared" si="202"/>
        <v>3</v>
      </c>
      <c r="Q2175" t="str">
        <f t="shared" si="203"/>
        <v>&lt;1000</v>
      </c>
    </row>
    <row r="2176" spans="1:17">
      <c r="A2176">
        <v>2175</v>
      </c>
      <c r="B2176" s="17">
        <v>43118</v>
      </c>
      <c r="C2176" t="str">
        <f t="shared" si="198"/>
        <v>January</v>
      </c>
      <c r="D2176">
        <f t="shared" si="199"/>
        <v>2018</v>
      </c>
      <c r="E2176" t="s">
        <v>27</v>
      </c>
      <c r="F2176" t="s">
        <v>39</v>
      </c>
      <c r="G2176" t="s">
        <v>37</v>
      </c>
      <c r="H2176">
        <v>399</v>
      </c>
      <c r="I2176">
        <v>1</v>
      </c>
      <c r="J2176">
        <v>399</v>
      </c>
      <c r="K2176">
        <f t="shared" si="200"/>
        <v>399</v>
      </c>
      <c r="L2176" t="s">
        <v>31</v>
      </c>
      <c r="M2176">
        <f t="shared" si="201"/>
        <v>2</v>
      </c>
      <c r="N2176" t="s">
        <v>21</v>
      </c>
      <c r="O2176" t="s">
        <v>36</v>
      </c>
      <c r="P2176" t="str">
        <f t="shared" si="202"/>
        <v>4</v>
      </c>
      <c r="Q2176" t="str">
        <f t="shared" si="203"/>
        <v>&lt;1000</v>
      </c>
    </row>
    <row r="2177" spans="1:17">
      <c r="A2177">
        <v>2176</v>
      </c>
      <c r="B2177" s="17">
        <v>43118</v>
      </c>
      <c r="C2177" t="str">
        <f t="shared" si="198"/>
        <v>January</v>
      </c>
      <c r="D2177">
        <f t="shared" si="199"/>
        <v>2018</v>
      </c>
      <c r="E2177" t="s">
        <v>23</v>
      </c>
      <c r="F2177" t="s">
        <v>24</v>
      </c>
      <c r="G2177" t="s">
        <v>30</v>
      </c>
      <c r="H2177">
        <v>99</v>
      </c>
      <c r="I2177">
        <v>8</v>
      </c>
      <c r="J2177">
        <v>792</v>
      </c>
      <c r="K2177">
        <f t="shared" si="200"/>
        <v>792</v>
      </c>
      <c r="L2177" t="s">
        <v>20</v>
      </c>
      <c r="M2177">
        <f t="shared" si="201"/>
        <v>1</v>
      </c>
      <c r="N2177" t="s">
        <v>21</v>
      </c>
      <c r="O2177" t="s">
        <v>36</v>
      </c>
      <c r="P2177" t="str">
        <f t="shared" si="202"/>
        <v>4</v>
      </c>
      <c r="Q2177" t="str">
        <f t="shared" si="203"/>
        <v>&lt;1000</v>
      </c>
    </row>
    <row r="2178" spans="1:17">
      <c r="A2178">
        <v>2177</v>
      </c>
      <c r="B2178" s="17">
        <v>43118</v>
      </c>
      <c r="C2178" t="str">
        <f t="shared" si="198"/>
        <v>January</v>
      </c>
      <c r="D2178">
        <f t="shared" si="199"/>
        <v>2018</v>
      </c>
      <c r="E2178" t="s">
        <v>27</v>
      </c>
      <c r="F2178" t="s">
        <v>33</v>
      </c>
      <c r="G2178" t="s">
        <v>30</v>
      </c>
      <c r="H2178">
        <v>99</v>
      </c>
      <c r="I2178">
        <v>4</v>
      </c>
      <c r="J2178">
        <v>396</v>
      </c>
      <c r="K2178">
        <f t="shared" si="200"/>
        <v>396</v>
      </c>
      <c r="L2178" t="s">
        <v>20</v>
      </c>
      <c r="M2178">
        <f t="shared" si="201"/>
        <v>1</v>
      </c>
      <c r="N2178" t="s">
        <v>21</v>
      </c>
      <c r="O2178" t="s">
        <v>29</v>
      </c>
      <c r="P2178" t="str">
        <f t="shared" si="202"/>
        <v>3</v>
      </c>
      <c r="Q2178" t="str">
        <f t="shared" si="203"/>
        <v>&lt;1000</v>
      </c>
    </row>
    <row r="2179" spans="1:17">
      <c r="A2179">
        <v>2178</v>
      </c>
      <c r="B2179" s="17">
        <v>43119</v>
      </c>
      <c r="C2179" t="str">
        <f t="shared" ref="C2179:C2242" si="204">TEXT(B2179,"MMMM")</f>
        <v>January</v>
      </c>
      <c r="D2179">
        <f t="shared" ref="D2179:D2242" si="205">YEAR(B2179)</f>
        <v>2018</v>
      </c>
      <c r="E2179" t="s">
        <v>27</v>
      </c>
      <c r="F2179" t="s">
        <v>24</v>
      </c>
      <c r="G2179" t="s">
        <v>19</v>
      </c>
      <c r="H2179">
        <v>199</v>
      </c>
      <c r="I2179">
        <v>1</v>
      </c>
      <c r="J2179">
        <v>199</v>
      </c>
      <c r="K2179">
        <f t="shared" ref="K2179:K2242" si="206">H2179*I2179</f>
        <v>199</v>
      </c>
      <c r="L2179" t="s">
        <v>20</v>
      </c>
      <c r="M2179">
        <f t="shared" ref="M2179:M2242" si="207">IF(L2179="on-time",1,2)</f>
        <v>1</v>
      </c>
      <c r="N2179" t="s">
        <v>21</v>
      </c>
      <c r="O2179" t="s">
        <v>36</v>
      </c>
      <c r="P2179" t="str">
        <f t="shared" ref="P2179:P2242" si="208">MID(O2179,2,1)</f>
        <v>4</v>
      </c>
      <c r="Q2179" t="str">
        <f t="shared" ref="Q2179:Q2242" si="209">_xlfn.IFS(J:J&lt;1000,"&lt;1000",AND(J:J&gt;=1000,J:J&lt;2000),"1000-1999",AND(J:J&gt;=2000,J:J&lt;3000),"2000-2999",AND(J:J&gt;=3000,J:J&lt;4000),"3000-3999",J:J&gt;4000,"&gt;4000")</f>
        <v>&lt;1000</v>
      </c>
    </row>
    <row r="2180" spans="1:17">
      <c r="A2180">
        <v>2179</v>
      </c>
      <c r="B2180" s="17">
        <v>43119</v>
      </c>
      <c r="C2180" t="str">
        <f t="shared" si="204"/>
        <v>January</v>
      </c>
      <c r="D2180">
        <f t="shared" si="205"/>
        <v>2018</v>
      </c>
      <c r="E2180" t="s">
        <v>17</v>
      </c>
      <c r="F2180" t="s">
        <v>39</v>
      </c>
      <c r="G2180" t="s">
        <v>25</v>
      </c>
      <c r="H2180">
        <v>299</v>
      </c>
      <c r="I2180">
        <v>7</v>
      </c>
      <c r="J2180">
        <v>2093</v>
      </c>
      <c r="K2180">
        <f t="shared" si="206"/>
        <v>2093</v>
      </c>
      <c r="L2180" t="s">
        <v>20</v>
      </c>
      <c r="M2180">
        <f t="shared" si="207"/>
        <v>1</v>
      </c>
      <c r="N2180" t="s">
        <v>21</v>
      </c>
      <c r="O2180" t="s">
        <v>29</v>
      </c>
      <c r="P2180" t="str">
        <f t="shared" si="208"/>
        <v>3</v>
      </c>
      <c r="Q2180" t="str">
        <f t="shared" si="209"/>
        <v>2000-2999</v>
      </c>
    </row>
    <row r="2181" spans="1:17">
      <c r="A2181">
        <v>2180</v>
      </c>
      <c r="B2181" s="17">
        <v>43119</v>
      </c>
      <c r="C2181" t="str">
        <f t="shared" si="204"/>
        <v>January</v>
      </c>
      <c r="D2181">
        <f t="shared" si="205"/>
        <v>2018</v>
      </c>
      <c r="E2181" t="s">
        <v>17</v>
      </c>
      <c r="F2181" t="s">
        <v>24</v>
      </c>
      <c r="G2181" t="s">
        <v>19</v>
      </c>
      <c r="H2181">
        <v>199</v>
      </c>
      <c r="I2181">
        <v>2</v>
      </c>
      <c r="J2181">
        <v>398</v>
      </c>
      <c r="K2181">
        <f t="shared" si="206"/>
        <v>398</v>
      </c>
      <c r="L2181" t="s">
        <v>20</v>
      </c>
      <c r="M2181">
        <f t="shared" si="207"/>
        <v>1</v>
      </c>
      <c r="N2181" t="s">
        <v>34</v>
      </c>
      <c r="O2181" t="s">
        <v>29</v>
      </c>
      <c r="P2181" t="str">
        <f t="shared" si="208"/>
        <v>3</v>
      </c>
      <c r="Q2181" t="str">
        <f t="shared" si="209"/>
        <v>&lt;1000</v>
      </c>
    </row>
    <row r="2182" spans="1:17">
      <c r="A2182">
        <v>2181</v>
      </c>
      <c r="B2182" s="17">
        <v>43119</v>
      </c>
      <c r="C2182" t="str">
        <f t="shared" si="204"/>
        <v>January</v>
      </c>
      <c r="D2182">
        <f t="shared" si="205"/>
        <v>2018</v>
      </c>
      <c r="E2182" t="s">
        <v>17</v>
      </c>
      <c r="F2182" t="s">
        <v>39</v>
      </c>
      <c r="G2182" t="s">
        <v>19</v>
      </c>
      <c r="H2182">
        <v>199</v>
      </c>
      <c r="I2182">
        <v>2</v>
      </c>
      <c r="J2182">
        <v>398</v>
      </c>
      <c r="K2182">
        <f t="shared" si="206"/>
        <v>398</v>
      </c>
      <c r="L2182" t="s">
        <v>20</v>
      </c>
      <c r="M2182">
        <f t="shared" si="207"/>
        <v>1</v>
      </c>
      <c r="N2182" t="s">
        <v>21</v>
      </c>
      <c r="O2182" t="s">
        <v>22</v>
      </c>
      <c r="P2182" t="str">
        <f t="shared" si="208"/>
        <v>2</v>
      </c>
      <c r="Q2182" t="str">
        <f t="shared" si="209"/>
        <v>&lt;1000</v>
      </c>
    </row>
    <row r="2183" spans="1:17">
      <c r="A2183">
        <v>2182</v>
      </c>
      <c r="B2183" s="17">
        <v>43119</v>
      </c>
      <c r="C2183" t="str">
        <f t="shared" si="204"/>
        <v>January</v>
      </c>
      <c r="D2183">
        <f t="shared" si="205"/>
        <v>2018</v>
      </c>
      <c r="E2183" t="s">
        <v>27</v>
      </c>
      <c r="F2183" t="s">
        <v>40</v>
      </c>
      <c r="G2183" t="s">
        <v>25</v>
      </c>
      <c r="H2183">
        <v>299</v>
      </c>
      <c r="I2183">
        <v>5</v>
      </c>
      <c r="J2183">
        <v>1495</v>
      </c>
      <c r="K2183">
        <f t="shared" si="206"/>
        <v>1495</v>
      </c>
      <c r="L2183" t="s">
        <v>20</v>
      </c>
      <c r="M2183">
        <f t="shared" si="207"/>
        <v>1</v>
      </c>
      <c r="N2183" t="s">
        <v>21</v>
      </c>
      <c r="O2183" t="s">
        <v>26</v>
      </c>
      <c r="P2183" t="str">
        <f t="shared" si="208"/>
        <v>1</v>
      </c>
      <c r="Q2183" t="str">
        <f t="shared" si="209"/>
        <v>1000-1999</v>
      </c>
    </row>
    <row r="2184" spans="1:17">
      <c r="A2184">
        <v>2183</v>
      </c>
      <c r="B2184" s="17">
        <v>43119</v>
      </c>
      <c r="C2184" t="str">
        <f t="shared" si="204"/>
        <v>January</v>
      </c>
      <c r="D2184">
        <f t="shared" si="205"/>
        <v>2018</v>
      </c>
      <c r="E2184" t="s">
        <v>23</v>
      </c>
      <c r="F2184" t="s">
        <v>35</v>
      </c>
      <c r="G2184" t="s">
        <v>25</v>
      </c>
      <c r="H2184">
        <v>299</v>
      </c>
      <c r="I2184">
        <v>4</v>
      </c>
      <c r="J2184">
        <v>1196</v>
      </c>
      <c r="K2184">
        <f t="shared" si="206"/>
        <v>1196</v>
      </c>
      <c r="L2184" t="s">
        <v>31</v>
      </c>
      <c r="M2184">
        <f t="shared" si="207"/>
        <v>2</v>
      </c>
      <c r="N2184" t="s">
        <v>21</v>
      </c>
      <c r="O2184" t="s">
        <v>29</v>
      </c>
      <c r="P2184" t="str">
        <f t="shared" si="208"/>
        <v>3</v>
      </c>
      <c r="Q2184" t="str">
        <f t="shared" si="209"/>
        <v>1000-1999</v>
      </c>
    </row>
    <row r="2185" spans="1:17">
      <c r="A2185">
        <v>2184</v>
      </c>
      <c r="B2185" s="17">
        <v>43119</v>
      </c>
      <c r="C2185" t="str">
        <f t="shared" si="204"/>
        <v>January</v>
      </c>
      <c r="D2185">
        <f t="shared" si="205"/>
        <v>2018</v>
      </c>
      <c r="E2185" t="s">
        <v>23</v>
      </c>
      <c r="F2185" t="s">
        <v>35</v>
      </c>
      <c r="G2185" t="s">
        <v>25</v>
      </c>
      <c r="H2185">
        <v>299</v>
      </c>
      <c r="I2185">
        <v>5</v>
      </c>
      <c r="J2185">
        <v>1495</v>
      </c>
      <c r="K2185">
        <f t="shared" si="206"/>
        <v>1495</v>
      </c>
      <c r="L2185" t="s">
        <v>20</v>
      </c>
      <c r="M2185">
        <f t="shared" si="207"/>
        <v>1</v>
      </c>
      <c r="N2185" t="s">
        <v>34</v>
      </c>
      <c r="O2185" t="s">
        <v>36</v>
      </c>
      <c r="P2185" t="str">
        <f t="shared" si="208"/>
        <v>4</v>
      </c>
      <c r="Q2185" t="str">
        <f t="shared" si="209"/>
        <v>1000-1999</v>
      </c>
    </row>
    <row r="2186" spans="1:17">
      <c r="A2186">
        <v>2185</v>
      </c>
      <c r="B2186" s="17">
        <v>43120</v>
      </c>
      <c r="C2186" t="str">
        <f t="shared" si="204"/>
        <v>January</v>
      </c>
      <c r="D2186">
        <f t="shared" si="205"/>
        <v>2018</v>
      </c>
      <c r="E2186" t="s">
        <v>17</v>
      </c>
      <c r="F2186" t="s">
        <v>18</v>
      </c>
      <c r="G2186" t="s">
        <v>32</v>
      </c>
      <c r="H2186">
        <v>499</v>
      </c>
      <c r="I2186">
        <v>10</v>
      </c>
      <c r="J2186">
        <v>4990</v>
      </c>
      <c r="K2186">
        <f t="shared" si="206"/>
        <v>4990</v>
      </c>
      <c r="L2186" t="s">
        <v>31</v>
      </c>
      <c r="M2186">
        <f t="shared" si="207"/>
        <v>2</v>
      </c>
      <c r="N2186" t="s">
        <v>21</v>
      </c>
      <c r="O2186" t="s">
        <v>36</v>
      </c>
      <c r="P2186" t="str">
        <f t="shared" si="208"/>
        <v>4</v>
      </c>
      <c r="Q2186" t="str">
        <f t="shared" si="209"/>
        <v>&gt;4000</v>
      </c>
    </row>
    <row r="2187" spans="1:17">
      <c r="A2187">
        <v>2186</v>
      </c>
      <c r="B2187" s="17">
        <v>43120</v>
      </c>
      <c r="C2187" t="str">
        <f t="shared" si="204"/>
        <v>January</v>
      </c>
      <c r="D2187">
        <f t="shared" si="205"/>
        <v>2018</v>
      </c>
      <c r="E2187" t="s">
        <v>23</v>
      </c>
      <c r="F2187" t="s">
        <v>39</v>
      </c>
      <c r="G2187" t="s">
        <v>19</v>
      </c>
      <c r="H2187">
        <v>199</v>
      </c>
      <c r="I2187">
        <v>1</v>
      </c>
      <c r="J2187">
        <v>199</v>
      </c>
      <c r="K2187">
        <f t="shared" si="206"/>
        <v>199</v>
      </c>
      <c r="L2187" t="s">
        <v>20</v>
      </c>
      <c r="M2187">
        <f t="shared" si="207"/>
        <v>1</v>
      </c>
      <c r="N2187" t="s">
        <v>21</v>
      </c>
      <c r="O2187" t="s">
        <v>36</v>
      </c>
      <c r="P2187" t="str">
        <f t="shared" si="208"/>
        <v>4</v>
      </c>
      <c r="Q2187" t="str">
        <f t="shared" si="209"/>
        <v>&lt;1000</v>
      </c>
    </row>
    <row r="2188" spans="1:17">
      <c r="A2188">
        <v>2187</v>
      </c>
      <c r="B2188" s="17">
        <v>43120</v>
      </c>
      <c r="C2188" t="str">
        <f t="shared" si="204"/>
        <v>January</v>
      </c>
      <c r="D2188">
        <f t="shared" si="205"/>
        <v>2018</v>
      </c>
      <c r="E2188" t="s">
        <v>17</v>
      </c>
      <c r="F2188" t="s">
        <v>24</v>
      </c>
      <c r="G2188" t="s">
        <v>32</v>
      </c>
      <c r="H2188">
        <v>499</v>
      </c>
      <c r="I2188">
        <v>10</v>
      </c>
      <c r="J2188">
        <v>4990</v>
      </c>
      <c r="K2188">
        <f t="shared" si="206"/>
        <v>4990</v>
      </c>
      <c r="L2188" t="s">
        <v>31</v>
      </c>
      <c r="M2188">
        <f t="shared" si="207"/>
        <v>2</v>
      </c>
      <c r="N2188" t="s">
        <v>21</v>
      </c>
      <c r="O2188" t="s">
        <v>29</v>
      </c>
      <c r="P2188" t="str">
        <f t="shared" si="208"/>
        <v>3</v>
      </c>
      <c r="Q2188" t="str">
        <f t="shared" si="209"/>
        <v>&gt;4000</v>
      </c>
    </row>
    <row r="2189" spans="1:17">
      <c r="A2189">
        <v>2188</v>
      </c>
      <c r="B2189" s="17">
        <v>43120</v>
      </c>
      <c r="C2189" t="str">
        <f t="shared" si="204"/>
        <v>January</v>
      </c>
      <c r="D2189">
        <f t="shared" si="205"/>
        <v>2018</v>
      </c>
      <c r="E2189" t="s">
        <v>23</v>
      </c>
      <c r="F2189" t="s">
        <v>24</v>
      </c>
      <c r="G2189" t="s">
        <v>30</v>
      </c>
      <c r="H2189">
        <v>99</v>
      </c>
      <c r="I2189">
        <v>6</v>
      </c>
      <c r="J2189">
        <v>594</v>
      </c>
      <c r="K2189">
        <f t="shared" si="206"/>
        <v>594</v>
      </c>
      <c r="L2189" t="s">
        <v>31</v>
      </c>
      <c r="M2189">
        <f t="shared" si="207"/>
        <v>2</v>
      </c>
      <c r="N2189" t="s">
        <v>21</v>
      </c>
      <c r="O2189" t="s">
        <v>29</v>
      </c>
      <c r="P2189" t="str">
        <f t="shared" si="208"/>
        <v>3</v>
      </c>
      <c r="Q2189" t="str">
        <f t="shared" si="209"/>
        <v>&lt;1000</v>
      </c>
    </row>
    <row r="2190" spans="1:17">
      <c r="A2190">
        <v>2189</v>
      </c>
      <c r="B2190" s="17">
        <v>43120</v>
      </c>
      <c r="C2190" t="str">
        <f t="shared" si="204"/>
        <v>January</v>
      </c>
      <c r="D2190">
        <f t="shared" si="205"/>
        <v>2018</v>
      </c>
      <c r="E2190" t="s">
        <v>23</v>
      </c>
      <c r="F2190" t="s">
        <v>33</v>
      </c>
      <c r="G2190" t="s">
        <v>25</v>
      </c>
      <c r="H2190">
        <v>299</v>
      </c>
      <c r="I2190">
        <v>6</v>
      </c>
      <c r="J2190">
        <v>1794</v>
      </c>
      <c r="K2190">
        <f t="shared" si="206"/>
        <v>1794</v>
      </c>
      <c r="L2190" t="s">
        <v>31</v>
      </c>
      <c r="M2190">
        <f t="shared" si="207"/>
        <v>2</v>
      </c>
      <c r="N2190" t="s">
        <v>21</v>
      </c>
      <c r="O2190" t="s">
        <v>36</v>
      </c>
      <c r="P2190" t="str">
        <f t="shared" si="208"/>
        <v>4</v>
      </c>
      <c r="Q2190" t="str">
        <f t="shared" si="209"/>
        <v>1000-1999</v>
      </c>
    </row>
    <row r="2191" spans="1:17">
      <c r="A2191">
        <v>2190</v>
      </c>
      <c r="B2191" s="17">
        <v>43120</v>
      </c>
      <c r="C2191" t="str">
        <f t="shared" si="204"/>
        <v>January</v>
      </c>
      <c r="D2191">
        <f t="shared" si="205"/>
        <v>2018</v>
      </c>
      <c r="E2191" t="s">
        <v>23</v>
      </c>
      <c r="F2191" t="s">
        <v>40</v>
      </c>
      <c r="G2191" t="s">
        <v>19</v>
      </c>
      <c r="H2191">
        <v>199</v>
      </c>
      <c r="I2191">
        <v>1</v>
      </c>
      <c r="J2191">
        <v>199</v>
      </c>
      <c r="K2191">
        <f t="shared" si="206"/>
        <v>199</v>
      </c>
      <c r="L2191" t="s">
        <v>20</v>
      </c>
      <c r="M2191">
        <f t="shared" si="207"/>
        <v>1</v>
      </c>
      <c r="N2191" t="s">
        <v>21</v>
      </c>
      <c r="O2191" t="s">
        <v>29</v>
      </c>
      <c r="P2191" t="str">
        <f t="shared" si="208"/>
        <v>3</v>
      </c>
      <c r="Q2191" t="str">
        <f t="shared" si="209"/>
        <v>&lt;1000</v>
      </c>
    </row>
    <row r="2192" spans="1:17">
      <c r="A2192">
        <v>2191</v>
      </c>
      <c r="B2192" s="17">
        <v>43121</v>
      </c>
      <c r="C2192" t="str">
        <f t="shared" si="204"/>
        <v>January</v>
      </c>
      <c r="D2192">
        <f t="shared" si="205"/>
        <v>2018</v>
      </c>
      <c r="E2192" t="s">
        <v>23</v>
      </c>
      <c r="F2192" t="s">
        <v>28</v>
      </c>
      <c r="G2192" t="s">
        <v>32</v>
      </c>
      <c r="H2192">
        <v>499</v>
      </c>
      <c r="I2192">
        <v>4</v>
      </c>
      <c r="J2192">
        <v>1996</v>
      </c>
      <c r="K2192">
        <f t="shared" si="206"/>
        <v>1996</v>
      </c>
      <c r="L2192" t="s">
        <v>20</v>
      </c>
      <c r="M2192">
        <f t="shared" si="207"/>
        <v>1</v>
      </c>
      <c r="N2192" t="s">
        <v>21</v>
      </c>
      <c r="O2192" t="s">
        <v>29</v>
      </c>
      <c r="P2192" t="str">
        <f t="shared" si="208"/>
        <v>3</v>
      </c>
      <c r="Q2192" t="str">
        <f t="shared" si="209"/>
        <v>1000-1999</v>
      </c>
    </row>
    <row r="2193" spans="1:17">
      <c r="A2193">
        <v>2192</v>
      </c>
      <c r="B2193" s="17">
        <v>43122</v>
      </c>
      <c r="C2193" t="str">
        <f t="shared" si="204"/>
        <v>January</v>
      </c>
      <c r="D2193">
        <f t="shared" si="205"/>
        <v>2018</v>
      </c>
      <c r="E2193" t="s">
        <v>23</v>
      </c>
      <c r="F2193" t="s">
        <v>39</v>
      </c>
      <c r="G2193" t="s">
        <v>25</v>
      </c>
      <c r="H2193">
        <v>299</v>
      </c>
      <c r="I2193">
        <v>3</v>
      </c>
      <c r="J2193">
        <v>897</v>
      </c>
      <c r="K2193">
        <f t="shared" si="206"/>
        <v>897</v>
      </c>
      <c r="L2193" t="s">
        <v>20</v>
      </c>
      <c r="M2193">
        <f t="shared" si="207"/>
        <v>1</v>
      </c>
      <c r="N2193" t="s">
        <v>21</v>
      </c>
      <c r="O2193" t="s">
        <v>29</v>
      </c>
      <c r="P2193" t="str">
        <f t="shared" si="208"/>
        <v>3</v>
      </c>
      <c r="Q2193" t="str">
        <f t="shared" si="209"/>
        <v>&lt;1000</v>
      </c>
    </row>
    <row r="2194" spans="1:17">
      <c r="A2194">
        <v>2193</v>
      </c>
      <c r="B2194" s="17">
        <v>43122</v>
      </c>
      <c r="C2194" t="str">
        <f t="shared" si="204"/>
        <v>January</v>
      </c>
      <c r="D2194">
        <f t="shared" si="205"/>
        <v>2018</v>
      </c>
      <c r="E2194" t="s">
        <v>23</v>
      </c>
      <c r="F2194" t="s">
        <v>35</v>
      </c>
      <c r="G2194" t="s">
        <v>19</v>
      </c>
      <c r="H2194">
        <v>199</v>
      </c>
      <c r="I2194">
        <v>1</v>
      </c>
      <c r="J2194">
        <v>199</v>
      </c>
      <c r="K2194">
        <f t="shared" si="206"/>
        <v>199</v>
      </c>
      <c r="L2194" t="s">
        <v>20</v>
      </c>
      <c r="M2194">
        <f t="shared" si="207"/>
        <v>1</v>
      </c>
      <c r="N2194" t="s">
        <v>21</v>
      </c>
      <c r="O2194" t="s">
        <v>26</v>
      </c>
      <c r="P2194" t="str">
        <f t="shared" si="208"/>
        <v>1</v>
      </c>
      <c r="Q2194" t="str">
        <f t="shared" si="209"/>
        <v>&lt;1000</v>
      </c>
    </row>
    <row r="2195" spans="1:17">
      <c r="A2195">
        <v>2194</v>
      </c>
      <c r="B2195" s="17">
        <v>43122</v>
      </c>
      <c r="C2195" t="str">
        <f t="shared" si="204"/>
        <v>January</v>
      </c>
      <c r="D2195">
        <f t="shared" si="205"/>
        <v>2018</v>
      </c>
      <c r="E2195" t="s">
        <v>23</v>
      </c>
      <c r="F2195" t="s">
        <v>33</v>
      </c>
      <c r="G2195" t="s">
        <v>30</v>
      </c>
      <c r="H2195">
        <v>99</v>
      </c>
      <c r="I2195">
        <v>2</v>
      </c>
      <c r="J2195">
        <v>198</v>
      </c>
      <c r="K2195">
        <f t="shared" si="206"/>
        <v>198</v>
      </c>
      <c r="L2195" t="s">
        <v>20</v>
      </c>
      <c r="M2195">
        <f t="shared" si="207"/>
        <v>1</v>
      </c>
      <c r="N2195" t="s">
        <v>21</v>
      </c>
      <c r="O2195" t="s">
        <v>38</v>
      </c>
      <c r="P2195" t="str">
        <f t="shared" si="208"/>
        <v>5</v>
      </c>
      <c r="Q2195" t="str">
        <f t="shared" si="209"/>
        <v>&lt;1000</v>
      </c>
    </row>
    <row r="2196" spans="1:17">
      <c r="A2196">
        <v>2195</v>
      </c>
      <c r="B2196" s="17">
        <v>43122</v>
      </c>
      <c r="C2196" t="str">
        <f t="shared" si="204"/>
        <v>January</v>
      </c>
      <c r="D2196">
        <f t="shared" si="205"/>
        <v>2018</v>
      </c>
      <c r="E2196" t="s">
        <v>17</v>
      </c>
      <c r="F2196" t="s">
        <v>33</v>
      </c>
      <c r="G2196" t="s">
        <v>25</v>
      </c>
      <c r="H2196">
        <v>299</v>
      </c>
      <c r="I2196">
        <v>6</v>
      </c>
      <c r="J2196">
        <v>1794</v>
      </c>
      <c r="K2196">
        <f t="shared" si="206"/>
        <v>1794</v>
      </c>
      <c r="L2196" t="s">
        <v>20</v>
      </c>
      <c r="M2196">
        <f t="shared" si="207"/>
        <v>1</v>
      </c>
      <c r="N2196" t="s">
        <v>21</v>
      </c>
      <c r="O2196" t="s">
        <v>22</v>
      </c>
      <c r="P2196" t="str">
        <f t="shared" si="208"/>
        <v>2</v>
      </c>
      <c r="Q2196" t="str">
        <f t="shared" si="209"/>
        <v>1000-1999</v>
      </c>
    </row>
    <row r="2197" spans="1:17">
      <c r="A2197">
        <v>2196</v>
      </c>
      <c r="B2197" s="17">
        <v>43122</v>
      </c>
      <c r="C2197" t="str">
        <f t="shared" si="204"/>
        <v>January</v>
      </c>
      <c r="D2197">
        <f t="shared" si="205"/>
        <v>2018</v>
      </c>
      <c r="E2197" t="s">
        <v>23</v>
      </c>
      <c r="F2197" t="s">
        <v>28</v>
      </c>
      <c r="G2197" t="s">
        <v>19</v>
      </c>
      <c r="H2197">
        <v>199</v>
      </c>
      <c r="I2197">
        <v>7</v>
      </c>
      <c r="J2197">
        <v>1393</v>
      </c>
      <c r="K2197">
        <f t="shared" si="206"/>
        <v>1393</v>
      </c>
      <c r="L2197" t="s">
        <v>31</v>
      </c>
      <c r="M2197">
        <f t="shared" si="207"/>
        <v>2</v>
      </c>
      <c r="N2197" t="s">
        <v>34</v>
      </c>
      <c r="O2197" t="s">
        <v>29</v>
      </c>
      <c r="P2197" t="str">
        <f t="shared" si="208"/>
        <v>3</v>
      </c>
      <c r="Q2197" t="str">
        <f t="shared" si="209"/>
        <v>1000-1999</v>
      </c>
    </row>
    <row r="2198" spans="1:17">
      <c r="A2198">
        <v>2197</v>
      </c>
      <c r="B2198" s="17">
        <v>43123</v>
      </c>
      <c r="C2198" t="str">
        <f t="shared" si="204"/>
        <v>January</v>
      </c>
      <c r="D2198">
        <f t="shared" si="205"/>
        <v>2018</v>
      </c>
      <c r="E2198" t="s">
        <v>23</v>
      </c>
      <c r="F2198" t="s">
        <v>24</v>
      </c>
      <c r="G2198" t="s">
        <v>30</v>
      </c>
      <c r="H2198">
        <v>99</v>
      </c>
      <c r="I2198">
        <v>3</v>
      </c>
      <c r="J2198">
        <v>297</v>
      </c>
      <c r="K2198">
        <f t="shared" si="206"/>
        <v>297</v>
      </c>
      <c r="L2198" t="s">
        <v>20</v>
      </c>
      <c r="M2198">
        <f t="shared" si="207"/>
        <v>1</v>
      </c>
      <c r="N2198" t="s">
        <v>34</v>
      </c>
      <c r="O2198" t="s">
        <v>29</v>
      </c>
      <c r="P2198" t="str">
        <f t="shared" si="208"/>
        <v>3</v>
      </c>
      <c r="Q2198" t="str">
        <f t="shared" si="209"/>
        <v>&lt;1000</v>
      </c>
    </row>
    <row r="2199" spans="1:17">
      <c r="A2199">
        <v>2198</v>
      </c>
      <c r="B2199" s="17">
        <v>43123</v>
      </c>
      <c r="C2199" t="str">
        <f t="shared" si="204"/>
        <v>January</v>
      </c>
      <c r="D2199">
        <f t="shared" si="205"/>
        <v>2018</v>
      </c>
      <c r="E2199" t="s">
        <v>27</v>
      </c>
      <c r="F2199" t="s">
        <v>28</v>
      </c>
      <c r="G2199" t="s">
        <v>25</v>
      </c>
      <c r="H2199">
        <v>299</v>
      </c>
      <c r="I2199">
        <v>3</v>
      </c>
      <c r="J2199">
        <v>897</v>
      </c>
      <c r="K2199">
        <f t="shared" si="206"/>
        <v>897</v>
      </c>
      <c r="L2199" t="s">
        <v>20</v>
      </c>
      <c r="M2199">
        <f t="shared" si="207"/>
        <v>1</v>
      </c>
      <c r="N2199" t="s">
        <v>21</v>
      </c>
      <c r="O2199" t="s">
        <v>22</v>
      </c>
      <c r="P2199" t="str">
        <f t="shared" si="208"/>
        <v>2</v>
      </c>
      <c r="Q2199" t="str">
        <f t="shared" si="209"/>
        <v>&lt;1000</v>
      </c>
    </row>
    <row r="2200" spans="1:17">
      <c r="A2200">
        <v>2199</v>
      </c>
      <c r="B2200" s="17">
        <v>43124</v>
      </c>
      <c r="C2200" t="str">
        <f t="shared" si="204"/>
        <v>January</v>
      </c>
      <c r="D2200">
        <f t="shared" si="205"/>
        <v>2018</v>
      </c>
      <c r="E2200" t="s">
        <v>27</v>
      </c>
      <c r="F2200" t="s">
        <v>24</v>
      </c>
      <c r="G2200" t="s">
        <v>25</v>
      </c>
      <c r="H2200">
        <v>299</v>
      </c>
      <c r="I2200">
        <v>5</v>
      </c>
      <c r="J2200">
        <v>1495</v>
      </c>
      <c r="K2200">
        <f t="shared" si="206"/>
        <v>1495</v>
      </c>
      <c r="L2200" t="s">
        <v>31</v>
      </c>
      <c r="M2200">
        <f t="shared" si="207"/>
        <v>2</v>
      </c>
      <c r="N2200" t="s">
        <v>21</v>
      </c>
      <c r="O2200" t="s">
        <v>22</v>
      </c>
      <c r="P2200" t="str">
        <f t="shared" si="208"/>
        <v>2</v>
      </c>
      <c r="Q2200" t="str">
        <f t="shared" si="209"/>
        <v>1000-1999</v>
      </c>
    </row>
    <row r="2201" spans="1:17">
      <c r="A2201">
        <v>2200</v>
      </c>
      <c r="B2201" s="17">
        <v>43125</v>
      </c>
      <c r="C2201" t="str">
        <f t="shared" si="204"/>
        <v>January</v>
      </c>
      <c r="D2201">
        <f t="shared" si="205"/>
        <v>2018</v>
      </c>
      <c r="E2201" t="s">
        <v>23</v>
      </c>
      <c r="F2201" t="s">
        <v>35</v>
      </c>
      <c r="G2201" t="s">
        <v>32</v>
      </c>
      <c r="H2201">
        <v>499</v>
      </c>
      <c r="I2201">
        <v>6</v>
      </c>
      <c r="J2201">
        <v>2994</v>
      </c>
      <c r="K2201">
        <f t="shared" si="206"/>
        <v>2994</v>
      </c>
      <c r="L2201" t="s">
        <v>31</v>
      </c>
      <c r="M2201">
        <f t="shared" si="207"/>
        <v>2</v>
      </c>
      <c r="N2201" t="s">
        <v>21</v>
      </c>
      <c r="O2201" t="s">
        <v>29</v>
      </c>
      <c r="P2201" t="str">
        <f t="shared" si="208"/>
        <v>3</v>
      </c>
      <c r="Q2201" t="str">
        <f t="shared" si="209"/>
        <v>2000-2999</v>
      </c>
    </row>
    <row r="2202" spans="1:17">
      <c r="A2202">
        <v>2201</v>
      </c>
      <c r="B2202" s="17">
        <v>43125</v>
      </c>
      <c r="C2202" t="str">
        <f t="shared" si="204"/>
        <v>January</v>
      </c>
      <c r="D2202">
        <f t="shared" si="205"/>
        <v>2018</v>
      </c>
      <c r="E2202" t="s">
        <v>17</v>
      </c>
      <c r="F2202" t="s">
        <v>39</v>
      </c>
      <c r="G2202" t="s">
        <v>25</v>
      </c>
      <c r="H2202">
        <v>299</v>
      </c>
      <c r="I2202">
        <v>1</v>
      </c>
      <c r="J2202">
        <v>299</v>
      </c>
      <c r="K2202">
        <f t="shared" si="206"/>
        <v>299</v>
      </c>
      <c r="L2202" t="s">
        <v>20</v>
      </c>
      <c r="M2202">
        <f t="shared" si="207"/>
        <v>1</v>
      </c>
      <c r="N2202" t="s">
        <v>21</v>
      </c>
      <c r="O2202" t="s">
        <v>26</v>
      </c>
      <c r="P2202" t="str">
        <f t="shared" si="208"/>
        <v>1</v>
      </c>
      <c r="Q2202" t="str">
        <f t="shared" si="209"/>
        <v>&lt;1000</v>
      </c>
    </row>
    <row r="2203" spans="1:17">
      <c r="A2203">
        <v>2202</v>
      </c>
      <c r="B2203" s="17">
        <v>43125</v>
      </c>
      <c r="C2203" t="str">
        <f t="shared" si="204"/>
        <v>January</v>
      </c>
      <c r="D2203">
        <f t="shared" si="205"/>
        <v>2018</v>
      </c>
      <c r="E2203" t="s">
        <v>17</v>
      </c>
      <c r="F2203" t="s">
        <v>24</v>
      </c>
      <c r="G2203" t="s">
        <v>30</v>
      </c>
      <c r="H2203">
        <v>99</v>
      </c>
      <c r="I2203">
        <v>5</v>
      </c>
      <c r="J2203">
        <v>495</v>
      </c>
      <c r="K2203">
        <f t="shared" si="206"/>
        <v>495</v>
      </c>
      <c r="L2203" t="s">
        <v>20</v>
      </c>
      <c r="M2203">
        <f t="shared" si="207"/>
        <v>1</v>
      </c>
      <c r="N2203" t="s">
        <v>21</v>
      </c>
      <c r="O2203" t="s">
        <v>36</v>
      </c>
      <c r="P2203" t="str">
        <f t="shared" si="208"/>
        <v>4</v>
      </c>
      <c r="Q2203" t="str">
        <f t="shared" si="209"/>
        <v>&lt;1000</v>
      </c>
    </row>
    <row r="2204" spans="1:17">
      <c r="A2204">
        <v>2203</v>
      </c>
      <c r="B2204" s="17">
        <v>43125</v>
      </c>
      <c r="C2204" t="str">
        <f t="shared" si="204"/>
        <v>January</v>
      </c>
      <c r="D2204">
        <f t="shared" si="205"/>
        <v>2018</v>
      </c>
      <c r="E2204" t="s">
        <v>17</v>
      </c>
      <c r="F2204" t="s">
        <v>18</v>
      </c>
      <c r="G2204" t="s">
        <v>37</v>
      </c>
      <c r="H2204">
        <v>399</v>
      </c>
      <c r="I2204">
        <v>10</v>
      </c>
      <c r="J2204">
        <v>3990</v>
      </c>
      <c r="K2204">
        <f t="shared" si="206"/>
        <v>3990</v>
      </c>
      <c r="L2204" t="s">
        <v>20</v>
      </c>
      <c r="M2204">
        <f t="shared" si="207"/>
        <v>1</v>
      </c>
      <c r="N2204" t="s">
        <v>21</v>
      </c>
      <c r="O2204" t="s">
        <v>36</v>
      </c>
      <c r="P2204" t="str">
        <f t="shared" si="208"/>
        <v>4</v>
      </c>
      <c r="Q2204" t="str">
        <f t="shared" si="209"/>
        <v>3000-3999</v>
      </c>
    </row>
    <row r="2205" spans="1:17">
      <c r="A2205">
        <v>2204</v>
      </c>
      <c r="B2205" s="17">
        <v>43126</v>
      </c>
      <c r="C2205" t="str">
        <f t="shared" si="204"/>
        <v>January</v>
      </c>
      <c r="D2205">
        <f t="shared" si="205"/>
        <v>2018</v>
      </c>
      <c r="E2205" t="s">
        <v>17</v>
      </c>
      <c r="F2205" t="s">
        <v>28</v>
      </c>
      <c r="G2205" t="s">
        <v>37</v>
      </c>
      <c r="H2205">
        <v>399</v>
      </c>
      <c r="I2205">
        <v>10</v>
      </c>
      <c r="J2205">
        <v>3990</v>
      </c>
      <c r="K2205">
        <f t="shared" si="206"/>
        <v>3990</v>
      </c>
      <c r="L2205" t="s">
        <v>20</v>
      </c>
      <c r="M2205">
        <f t="shared" si="207"/>
        <v>1</v>
      </c>
      <c r="N2205" t="s">
        <v>21</v>
      </c>
      <c r="O2205" t="s">
        <v>26</v>
      </c>
      <c r="P2205" t="str">
        <f t="shared" si="208"/>
        <v>1</v>
      </c>
      <c r="Q2205" t="str">
        <f t="shared" si="209"/>
        <v>3000-3999</v>
      </c>
    </row>
    <row r="2206" spans="1:17">
      <c r="A2206">
        <v>2205</v>
      </c>
      <c r="B2206" s="17">
        <v>43126</v>
      </c>
      <c r="C2206" t="str">
        <f t="shared" si="204"/>
        <v>January</v>
      </c>
      <c r="D2206">
        <f t="shared" si="205"/>
        <v>2018</v>
      </c>
      <c r="E2206" t="s">
        <v>27</v>
      </c>
      <c r="F2206" t="s">
        <v>35</v>
      </c>
      <c r="G2206" t="s">
        <v>32</v>
      </c>
      <c r="H2206">
        <v>499</v>
      </c>
      <c r="I2206">
        <v>4</v>
      </c>
      <c r="J2206">
        <v>1996</v>
      </c>
      <c r="K2206">
        <f t="shared" si="206"/>
        <v>1996</v>
      </c>
      <c r="L2206" t="s">
        <v>20</v>
      </c>
      <c r="M2206">
        <f t="shared" si="207"/>
        <v>1</v>
      </c>
      <c r="N2206" t="s">
        <v>21</v>
      </c>
      <c r="O2206" t="s">
        <v>38</v>
      </c>
      <c r="P2206" t="str">
        <f t="shared" si="208"/>
        <v>5</v>
      </c>
      <c r="Q2206" t="str">
        <f t="shared" si="209"/>
        <v>1000-1999</v>
      </c>
    </row>
    <row r="2207" spans="1:17">
      <c r="A2207">
        <v>2206</v>
      </c>
      <c r="B2207" s="17">
        <v>43127</v>
      </c>
      <c r="C2207" t="str">
        <f t="shared" si="204"/>
        <v>January</v>
      </c>
      <c r="D2207">
        <f t="shared" si="205"/>
        <v>2018</v>
      </c>
      <c r="E2207" t="s">
        <v>27</v>
      </c>
      <c r="F2207" t="s">
        <v>39</v>
      </c>
      <c r="G2207" t="s">
        <v>19</v>
      </c>
      <c r="H2207">
        <v>199</v>
      </c>
      <c r="I2207">
        <v>5</v>
      </c>
      <c r="J2207">
        <v>995</v>
      </c>
      <c r="K2207">
        <f t="shared" si="206"/>
        <v>995</v>
      </c>
      <c r="L2207" t="s">
        <v>20</v>
      </c>
      <c r="M2207">
        <f t="shared" si="207"/>
        <v>1</v>
      </c>
      <c r="N2207" t="s">
        <v>21</v>
      </c>
      <c r="O2207" t="s">
        <v>22</v>
      </c>
      <c r="P2207" t="str">
        <f t="shared" si="208"/>
        <v>2</v>
      </c>
      <c r="Q2207" t="str">
        <f t="shared" si="209"/>
        <v>&lt;1000</v>
      </c>
    </row>
    <row r="2208" spans="1:17">
      <c r="A2208">
        <v>2207</v>
      </c>
      <c r="B2208" s="17">
        <v>43128</v>
      </c>
      <c r="C2208" t="str">
        <f t="shared" si="204"/>
        <v>January</v>
      </c>
      <c r="D2208">
        <f t="shared" si="205"/>
        <v>2018</v>
      </c>
      <c r="E2208" t="s">
        <v>27</v>
      </c>
      <c r="F2208" t="s">
        <v>40</v>
      </c>
      <c r="G2208" t="s">
        <v>32</v>
      </c>
      <c r="H2208">
        <v>499</v>
      </c>
      <c r="I2208">
        <v>9</v>
      </c>
      <c r="J2208">
        <v>4491</v>
      </c>
      <c r="K2208">
        <f t="shared" si="206"/>
        <v>4491</v>
      </c>
      <c r="L2208" t="s">
        <v>20</v>
      </c>
      <c r="M2208">
        <f t="shared" si="207"/>
        <v>1</v>
      </c>
      <c r="N2208" t="s">
        <v>21</v>
      </c>
      <c r="O2208" t="s">
        <v>29</v>
      </c>
      <c r="P2208" t="str">
        <f t="shared" si="208"/>
        <v>3</v>
      </c>
      <c r="Q2208" t="str">
        <f t="shared" si="209"/>
        <v>&gt;4000</v>
      </c>
    </row>
    <row r="2209" spans="1:17">
      <c r="A2209">
        <v>2208</v>
      </c>
      <c r="B2209" s="17">
        <v>43129</v>
      </c>
      <c r="C2209" t="str">
        <f t="shared" si="204"/>
        <v>January</v>
      </c>
      <c r="D2209">
        <f t="shared" si="205"/>
        <v>2018</v>
      </c>
      <c r="E2209" t="s">
        <v>27</v>
      </c>
      <c r="F2209" t="s">
        <v>40</v>
      </c>
      <c r="G2209" t="s">
        <v>25</v>
      </c>
      <c r="H2209">
        <v>299</v>
      </c>
      <c r="I2209">
        <v>6</v>
      </c>
      <c r="J2209">
        <v>1794</v>
      </c>
      <c r="K2209">
        <f t="shared" si="206"/>
        <v>1794</v>
      </c>
      <c r="L2209" t="s">
        <v>20</v>
      </c>
      <c r="M2209">
        <f t="shared" si="207"/>
        <v>1</v>
      </c>
      <c r="N2209" t="s">
        <v>21</v>
      </c>
      <c r="O2209" t="s">
        <v>36</v>
      </c>
      <c r="P2209" t="str">
        <f t="shared" si="208"/>
        <v>4</v>
      </c>
      <c r="Q2209" t="str">
        <f t="shared" si="209"/>
        <v>1000-1999</v>
      </c>
    </row>
    <row r="2210" spans="1:17">
      <c r="A2210">
        <v>2209</v>
      </c>
      <c r="B2210" s="17">
        <v>43129</v>
      </c>
      <c r="C2210" t="str">
        <f t="shared" si="204"/>
        <v>January</v>
      </c>
      <c r="D2210">
        <f t="shared" si="205"/>
        <v>2018</v>
      </c>
      <c r="E2210" t="s">
        <v>27</v>
      </c>
      <c r="F2210" t="s">
        <v>40</v>
      </c>
      <c r="G2210" t="s">
        <v>32</v>
      </c>
      <c r="H2210">
        <v>499</v>
      </c>
      <c r="I2210">
        <v>2</v>
      </c>
      <c r="J2210">
        <v>998</v>
      </c>
      <c r="K2210">
        <f t="shared" si="206"/>
        <v>998</v>
      </c>
      <c r="L2210" t="s">
        <v>20</v>
      </c>
      <c r="M2210">
        <f t="shared" si="207"/>
        <v>1</v>
      </c>
      <c r="N2210" t="s">
        <v>34</v>
      </c>
      <c r="O2210" t="s">
        <v>29</v>
      </c>
      <c r="P2210" t="str">
        <f t="shared" si="208"/>
        <v>3</v>
      </c>
      <c r="Q2210" t="str">
        <f t="shared" si="209"/>
        <v>&lt;1000</v>
      </c>
    </row>
    <row r="2211" spans="1:17">
      <c r="A2211">
        <v>2210</v>
      </c>
      <c r="B2211" s="17">
        <v>43129</v>
      </c>
      <c r="C2211" t="str">
        <f t="shared" si="204"/>
        <v>January</v>
      </c>
      <c r="D2211">
        <f t="shared" si="205"/>
        <v>2018</v>
      </c>
      <c r="E2211" t="s">
        <v>17</v>
      </c>
      <c r="F2211" t="s">
        <v>28</v>
      </c>
      <c r="G2211" t="s">
        <v>25</v>
      </c>
      <c r="H2211">
        <v>299</v>
      </c>
      <c r="I2211">
        <v>3</v>
      </c>
      <c r="J2211">
        <v>897</v>
      </c>
      <c r="K2211">
        <f t="shared" si="206"/>
        <v>897</v>
      </c>
      <c r="L2211" t="s">
        <v>20</v>
      </c>
      <c r="M2211">
        <f t="shared" si="207"/>
        <v>1</v>
      </c>
      <c r="N2211" t="s">
        <v>21</v>
      </c>
      <c r="O2211" t="s">
        <v>22</v>
      </c>
      <c r="P2211" t="str">
        <f t="shared" si="208"/>
        <v>2</v>
      </c>
      <c r="Q2211" t="str">
        <f t="shared" si="209"/>
        <v>&lt;1000</v>
      </c>
    </row>
    <row r="2212" spans="1:17">
      <c r="A2212">
        <v>2211</v>
      </c>
      <c r="B2212" s="17">
        <v>43129</v>
      </c>
      <c r="C2212" t="str">
        <f t="shared" si="204"/>
        <v>January</v>
      </c>
      <c r="D2212">
        <f t="shared" si="205"/>
        <v>2018</v>
      </c>
      <c r="E2212" t="s">
        <v>17</v>
      </c>
      <c r="F2212" t="s">
        <v>35</v>
      </c>
      <c r="G2212" t="s">
        <v>37</v>
      </c>
      <c r="H2212">
        <v>399</v>
      </c>
      <c r="I2212">
        <v>2</v>
      </c>
      <c r="J2212">
        <v>798</v>
      </c>
      <c r="K2212">
        <f t="shared" si="206"/>
        <v>798</v>
      </c>
      <c r="L2212" t="s">
        <v>31</v>
      </c>
      <c r="M2212">
        <f t="shared" si="207"/>
        <v>2</v>
      </c>
      <c r="N2212" t="s">
        <v>21</v>
      </c>
      <c r="O2212" t="s">
        <v>36</v>
      </c>
      <c r="P2212" t="str">
        <f t="shared" si="208"/>
        <v>4</v>
      </c>
      <c r="Q2212" t="str">
        <f t="shared" si="209"/>
        <v>&lt;1000</v>
      </c>
    </row>
    <row r="2213" spans="1:17">
      <c r="A2213">
        <v>2212</v>
      </c>
      <c r="B2213" s="17">
        <v>43129</v>
      </c>
      <c r="C2213" t="str">
        <f t="shared" si="204"/>
        <v>January</v>
      </c>
      <c r="D2213">
        <f t="shared" si="205"/>
        <v>2018</v>
      </c>
      <c r="E2213" t="s">
        <v>17</v>
      </c>
      <c r="F2213" t="s">
        <v>33</v>
      </c>
      <c r="G2213" t="s">
        <v>32</v>
      </c>
      <c r="H2213">
        <v>499</v>
      </c>
      <c r="I2213">
        <v>5</v>
      </c>
      <c r="J2213">
        <v>2495</v>
      </c>
      <c r="K2213">
        <f t="shared" si="206"/>
        <v>2495</v>
      </c>
      <c r="L2213" t="s">
        <v>20</v>
      </c>
      <c r="M2213">
        <f t="shared" si="207"/>
        <v>1</v>
      </c>
      <c r="N2213" t="s">
        <v>21</v>
      </c>
      <c r="O2213" t="s">
        <v>22</v>
      </c>
      <c r="P2213" t="str">
        <f t="shared" si="208"/>
        <v>2</v>
      </c>
      <c r="Q2213" t="str">
        <f t="shared" si="209"/>
        <v>2000-2999</v>
      </c>
    </row>
    <row r="2214" spans="1:17">
      <c r="A2214">
        <v>2213</v>
      </c>
      <c r="B2214" s="17">
        <v>43129</v>
      </c>
      <c r="C2214" t="str">
        <f t="shared" si="204"/>
        <v>January</v>
      </c>
      <c r="D2214">
        <f t="shared" si="205"/>
        <v>2018</v>
      </c>
      <c r="E2214" t="s">
        <v>27</v>
      </c>
      <c r="F2214" t="s">
        <v>40</v>
      </c>
      <c r="G2214" t="s">
        <v>30</v>
      </c>
      <c r="H2214">
        <v>99</v>
      </c>
      <c r="I2214">
        <v>3</v>
      </c>
      <c r="J2214">
        <v>297</v>
      </c>
      <c r="K2214">
        <f t="shared" si="206"/>
        <v>297</v>
      </c>
      <c r="L2214" t="s">
        <v>20</v>
      </c>
      <c r="M2214">
        <f t="shared" si="207"/>
        <v>1</v>
      </c>
      <c r="N2214" t="s">
        <v>21</v>
      </c>
      <c r="O2214" t="s">
        <v>29</v>
      </c>
      <c r="P2214" t="str">
        <f t="shared" si="208"/>
        <v>3</v>
      </c>
      <c r="Q2214" t="str">
        <f t="shared" si="209"/>
        <v>&lt;1000</v>
      </c>
    </row>
    <row r="2215" spans="1:17">
      <c r="A2215">
        <v>2214</v>
      </c>
      <c r="B2215" s="17">
        <v>43129</v>
      </c>
      <c r="C2215" t="str">
        <f t="shared" si="204"/>
        <v>January</v>
      </c>
      <c r="D2215">
        <f t="shared" si="205"/>
        <v>2018</v>
      </c>
      <c r="E2215" t="s">
        <v>27</v>
      </c>
      <c r="F2215" t="s">
        <v>28</v>
      </c>
      <c r="G2215" t="s">
        <v>19</v>
      </c>
      <c r="H2215">
        <v>199</v>
      </c>
      <c r="I2215">
        <v>7</v>
      </c>
      <c r="J2215">
        <v>1393</v>
      </c>
      <c r="K2215">
        <f t="shared" si="206"/>
        <v>1393</v>
      </c>
      <c r="L2215" t="s">
        <v>20</v>
      </c>
      <c r="M2215">
        <f t="shared" si="207"/>
        <v>1</v>
      </c>
      <c r="N2215" t="s">
        <v>21</v>
      </c>
      <c r="O2215" t="s">
        <v>36</v>
      </c>
      <c r="P2215" t="str">
        <f t="shared" si="208"/>
        <v>4</v>
      </c>
      <c r="Q2215" t="str">
        <f t="shared" si="209"/>
        <v>1000-1999</v>
      </c>
    </row>
    <row r="2216" spans="1:17">
      <c r="A2216">
        <v>2215</v>
      </c>
      <c r="B2216" s="17">
        <v>43129</v>
      </c>
      <c r="C2216" t="str">
        <f t="shared" si="204"/>
        <v>January</v>
      </c>
      <c r="D2216">
        <f t="shared" si="205"/>
        <v>2018</v>
      </c>
      <c r="E2216" t="s">
        <v>23</v>
      </c>
      <c r="F2216" t="s">
        <v>33</v>
      </c>
      <c r="G2216" t="s">
        <v>19</v>
      </c>
      <c r="H2216">
        <v>199</v>
      </c>
      <c r="I2216">
        <v>8</v>
      </c>
      <c r="J2216">
        <v>1592</v>
      </c>
      <c r="K2216">
        <f t="shared" si="206"/>
        <v>1592</v>
      </c>
      <c r="L2216" t="s">
        <v>20</v>
      </c>
      <c r="M2216">
        <f t="shared" si="207"/>
        <v>1</v>
      </c>
      <c r="N2216" t="s">
        <v>21</v>
      </c>
      <c r="O2216" t="s">
        <v>22</v>
      </c>
      <c r="P2216" t="str">
        <f t="shared" si="208"/>
        <v>2</v>
      </c>
      <c r="Q2216" t="str">
        <f t="shared" si="209"/>
        <v>1000-1999</v>
      </c>
    </row>
    <row r="2217" spans="1:17">
      <c r="A2217">
        <v>2216</v>
      </c>
      <c r="B2217" s="17">
        <v>43129</v>
      </c>
      <c r="C2217" t="str">
        <f t="shared" si="204"/>
        <v>January</v>
      </c>
      <c r="D2217">
        <f t="shared" si="205"/>
        <v>2018</v>
      </c>
      <c r="E2217" t="s">
        <v>17</v>
      </c>
      <c r="F2217" t="s">
        <v>33</v>
      </c>
      <c r="G2217" t="s">
        <v>37</v>
      </c>
      <c r="H2217">
        <v>399</v>
      </c>
      <c r="I2217">
        <v>5</v>
      </c>
      <c r="J2217">
        <v>1995</v>
      </c>
      <c r="K2217">
        <f t="shared" si="206"/>
        <v>1995</v>
      </c>
      <c r="L2217" t="s">
        <v>31</v>
      </c>
      <c r="M2217">
        <f t="shared" si="207"/>
        <v>2</v>
      </c>
      <c r="N2217" t="s">
        <v>21</v>
      </c>
      <c r="O2217" t="s">
        <v>29</v>
      </c>
      <c r="P2217" t="str">
        <f t="shared" si="208"/>
        <v>3</v>
      </c>
      <c r="Q2217" t="str">
        <f t="shared" si="209"/>
        <v>1000-1999</v>
      </c>
    </row>
    <row r="2218" spans="1:17">
      <c r="A2218">
        <v>2217</v>
      </c>
      <c r="B2218" s="17">
        <v>43129</v>
      </c>
      <c r="C2218" t="str">
        <f t="shared" si="204"/>
        <v>January</v>
      </c>
      <c r="D2218">
        <f t="shared" si="205"/>
        <v>2018</v>
      </c>
      <c r="E2218" t="s">
        <v>17</v>
      </c>
      <c r="F2218" t="s">
        <v>24</v>
      </c>
      <c r="G2218" t="s">
        <v>32</v>
      </c>
      <c r="H2218">
        <v>499</v>
      </c>
      <c r="I2218">
        <v>6</v>
      </c>
      <c r="J2218">
        <v>2994</v>
      </c>
      <c r="K2218">
        <f t="shared" si="206"/>
        <v>2994</v>
      </c>
      <c r="L2218" t="s">
        <v>20</v>
      </c>
      <c r="M2218">
        <f t="shared" si="207"/>
        <v>1</v>
      </c>
      <c r="N2218" t="s">
        <v>21</v>
      </c>
      <c r="O2218" t="s">
        <v>29</v>
      </c>
      <c r="P2218" t="str">
        <f t="shared" si="208"/>
        <v>3</v>
      </c>
      <c r="Q2218" t="str">
        <f t="shared" si="209"/>
        <v>2000-2999</v>
      </c>
    </row>
    <row r="2219" spans="1:17">
      <c r="A2219">
        <v>2218</v>
      </c>
      <c r="B2219" s="17">
        <v>43129</v>
      </c>
      <c r="C2219" t="str">
        <f t="shared" si="204"/>
        <v>January</v>
      </c>
      <c r="D2219">
        <f t="shared" si="205"/>
        <v>2018</v>
      </c>
      <c r="E2219" t="s">
        <v>17</v>
      </c>
      <c r="F2219" t="s">
        <v>24</v>
      </c>
      <c r="G2219" t="s">
        <v>25</v>
      </c>
      <c r="H2219">
        <v>299</v>
      </c>
      <c r="I2219">
        <v>8</v>
      </c>
      <c r="J2219">
        <v>2392</v>
      </c>
      <c r="K2219">
        <f t="shared" si="206"/>
        <v>2392</v>
      </c>
      <c r="L2219" t="s">
        <v>31</v>
      </c>
      <c r="M2219">
        <f t="shared" si="207"/>
        <v>2</v>
      </c>
      <c r="N2219" t="s">
        <v>21</v>
      </c>
      <c r="O2219" t="s">
        <v>36</v>
      </c>
      <c r="P2219" t="str">
        <f t="shared" si="208"/>
        <v>4</v>
      </c>
      <c r="Q2219" t="str">
        <f t="shared" si="209"/>
        <v>2000-2999</v>
      </c>
    </row>
    <row r="2220" spans="1:17">
      <c r="A2220">
        <v>2219</v>
      </c>
      <c r="B2220" s="17">
        <v>43129</v>
      </c>
      <c r="C2220" t="str">
        <f t="shared" si="204"/>
        <v>January</v>
      </c>
      <c r="D2220">
        <f t="shared" si="205"/>
        <v>2018</v>
      </c>
      <c r="E2220" t="s">
        <v>27</v>
      </c>
      <c r="F2220" t="s">
        <v>35</v>
      </c>
      <c r="G2220" t="s">
        <v>19</v>
      </c>
      <c r="H2220">
        <v>199</v>
      </c>
      <c r="I2220">
        <v>6</v>
      </c>
      <c r="J2220">
        <v>1194</v>
      </c>
      <c r="K2220">
        <f t="shared" si="206"/>
        <v>1194</v>
      </c>
      <c r="L2220" t="s">
        <v>20</v>
      </c>
      <c r="M2220">
        <f t="shared" si="207"/>
        <v>1</v>
      </c>
      <c r="N2220" t="s">
        <v>21</v>
      </c>
      <c r="O2220" t="s">
        <v>22</v>
      </c>
      <c r="P2220" t="str">
        <f t="shared" si="208"/>
        <v>2</v>
      </c>
      <c r="Q2220" t="str">
        <f t="shared" si="209"/>
        <v>1000-1999</v>
      </c>
    </row>
    <row r="2221" spans="1:17">
      <c r="A2221">
        <v>2220</v>
      </c>
      <c r="B2221" s="17">
        <v>43129</v>
      </c>
      <c r="C2221" t="str">
        <f t="shared" si="204"/>
        <v>January</v>
      </c>
      <c r="D2221">
        <f t="shared" si="205"/>
        <v>2018</v>
      </c>
      <c r="E2221" t="s">
        <v>27</v>
      </c>
      <c r="F2221" t="s">
        <v>33</v>
      </c>
      <c r="G2221" t="s">
        <v>30</v>
      </c>
      <c r="H2221">
        <v>99</v>
      </c>
      <c r="I2221">
        <v>6</v>
      </c>
      <c r="J2221">
        <v>594</v>
      </c>
      <c r="K2221">
        <f t="shared" si="206"/>
        <v>594</v>
      </c>
      <c r="L2221" t="s">
        <v>20</v>
      </c>
      <c r="M2221">
        <f t="shared" si="207"/>
        <v>1</v>
      </c>
      <c r="N2221" t="s">
        <v>21</v>
      </c>
      <c r="O2221" t="s">
        <v>29</v>
      </c>
      <c r="P2221" t="str">
        <f t="shared" si="208"/>
        <v>3</v>
      </c>
      <c r="Q2221" t="str">
        <f t="shared" si="209"/>
        <v>&lt;1000</v>
      </c>
    </row>
    <row r="2222" spans="1:17">
      <c r="A2222">
        <v>2221</v>
      </c>
      <c r="B2222" s="17">
        <v>43130</v>
      </c>
      <c r="C2222" t="str">
        <f t="shared" si="204"/>
        <v>January</v>
      </c>
      <c r="D2222">
        <f t="shared" si="205"/>
        <v>2018</v>
      </c>
      <c r="E2222" t="s">
        <v>17</v>
      </c>
      <c r="F2222" t="s">
        <v>35</v>
      </c>
      <c r="G2222" t="s">
        <v>19</v>
      </c>
      <c r="H2222">
        <v>199</v>
      </c>
      <c r="I2222">
        <v>1</v>
      </c>
      <c r="J2222">
        <v>199</v>
      </c>
      <c r="K2222">
        <f t="shared" si="206"/>
        <v>199</v>
      </c>
      <c r="L2222" t="s">
        <v>20</v>
      </c>
      <c r="M2222">
        <f t="shared" si="207"/>
        <v>1</v>
      </c>
      <c r="N2222" t="s">
        <v>21</v>
      </c>
      <c r="O2222" t="s">
        <v>29</v>
      </c>
      <c r="P2222" t="str">
        <f t="shared" si="208"/>
        <v>3</v>
      </c>
      <c r="Q2222" t="str">
        <f t="shared" si="209"/>
        <v>&lt;1000</v>
      </c>
    </row>
    <row r="2223" spans="1:17">
      <c r="A2223">
        <v>2222</v>
      </c>
      <c r="B2223" s="17">
        <v>43130</v>
      </c>
      <c r="C2223" t="str">
        <f t="shared" si="204"/>
        <v>January</v>
      </c>
      <c r="D2223">
        <f t="shared" si="205"/>
        <v>2018</v>
      </c>
      <c r="E2223" t="s">
        <v>23</v>
      </c>
      <c r="F2223" t="s">
        <v>24</v>
      </c>
      <c r="G2223" t="s">
        <v>19</v>
      </c>
      <c r="H2223">
        <v>199</v>
      </c>
      <c r="I2223">
        <v>4</v>
      </c>
      <c r="J2223">
        <v>796</v>
      </c>
      <c r="K2223">
        <f t="shared" si="206"/>
        <v>796</v>
      </c>
      <c r="L2223" t="s">
        <v>20</v>
      </c>
      <c r="M2223">
        <f t="shared" si="207"/>
        <v>1</v>
      </c>
      <c r="N2223" t="s">
        <v>21</v>
      </c>
      <c r="O2223" t="s">
        <v>29</v>
      </c>
      <c r="P2223" t="str">
        <f t="shared" si="208"/>
        <v>3</v>
      </c>
      <c r="Q2223" t="str">
        <f t="shared" si="209"/>
        <v>&lt;1000</v>
      </c>
    </row>
    <row r="2224" spans="1:17">
      <c r="A2224">
        <v>2223</v>
      </c>
      <c r="B2224" s="17">
        <v>43130</v>
      </c>
      <c r="C2224" t="str">
        <f t="shared" si="204"/>
        <v>January</v>
      </c>
      <c r="D2224">
        <f t="shared" si="205"/>
        <v>2018</v>
      </c>
      <c r="E2224" t="s">
        <v>27</v>
      </c>
      <c r="F2224" t="s">
        <v>24</v>
      </c>
      <c r="G2224" t="s">
        <v>19</v>
      </c>
      <c r="H2224">
        <v>199</v>
      </c>
      <c r="I2224">
        <v>5</v>
      </c>
      <c r="J2224">
        <v>995</v>
      </c>
      <c r="K2224">
        <f t="shared" si="206"/>
        <v>995</v>
      </c>
      <c r="L2224" t="s">
        <v>20</v>
      </c>
      <c r="M2224">
        <f t="shared" si="207"/>
        <v>1</v>
      </c>
      <c r="N2224" t="s">
        <v>21</v>
      </c>
      <c r="O2224" t="s">
        <v>22</v>
      </c>
      <c r="P2224" t="str">
        <f t="shared" si="208"/>
        <v>2</v>
      </c>
      <c r="Q2224" t="str">
        <f t="shared" si="209"/>
        <v>&lt;1000</v>
      </c>
    </row>
    <row r="2225" spans="1:17">
      <c r="A2225">
        <v>2224</v>
      </c>
      <c r="B2225" s="17">
        <v>43130</v>
      </c>
      <c r="C2225" t="str">
        <f t="shared" si="204"/>
        <v>January</v>
      </c>
      <c r="D2225">
        <f t="shared" si="205"/>
        <v>2018</v>
      </c>
      <c r="E2225" t="s">
        <v>17</v>
      </c>
      <c r="F2225" t="s">
        <v>24</v>
      </c>
      <c r="G2225" t="s">
        <v>25</v>
      </c>
      <c r="H2225">
        <v>299</v>
      </c>
      <c r="I2225">
        <v>6</v>
      </c>
      <c r="J2225">
        <v>1794</v>
      </c>
      <c r="K2225">
        <f t="shared" si="206"/>
        <v>1794</v>
      </c>
      <c r="L2225" t="s">
        <v>20</v>
      </c>
      <c r="M2225">
        <f t="shared" si="207"/>
        <v>1</v>
      </c>
      <c r="N2225" t="s">
        <v>21</v>
      </c>
      <c r="O2225" t="s">
        <v>29</v>
      </c>
      <c r="P2225" t="str">
        <f t="shared" si="208"/>
        <v>3</v>
      </c>
      <c r="Q2225" t="str">
        <f t="shared" si="209"/>
        <v>1000-1999</v>
      </c>
    </row>
    <row r="2226" spans="1:17">
      <c r="A2226">
        <v>2225</v>
      </c>
      <c r="B2226" s="17">
        <v>43130</v>
      </c>
      <c r="C2226" t="str">
        <f t="shared" si="204"/>
        <v>January</v>
      </c>
      <c r="D2226">
        <f t="shared" si="205"/>
        <v>2018</v>
      </c>
      <c r="E2226" t="s">
        <v>27</v>
      </c>
      <c r="F2226" t="s">
        <v>40</v>
      </c>
      <c r="G2226" t="s">
        <v>32</v>
      </c>
      <c r="H2226">
        <v>499</v>
      </c>
      <c r="I2226">
        <v>6</v>
      </c>
      <c r="J2226">
        <v>2994</v>
      </c>
      <c r="K2226">
        <f t="shared" si="206"/>
        <v>2994</v>
      </c>
      <c r="L2226" t="s">
        <v>20</v>
      </c>
      <c r="M2226">
        <f t="shared" si="207"/>
        <v>1</v>
      </c>
      <c r="N2226" t="s">
        <v>21</v>
      </c>
      <c r="O2226" t="s">
        <v>29</v>
      </c>
      <c r="P2226" t="str">
        <f t="shared" si="208"/>
        <v>3</v>
      </c>
      <c r="Q2226" t="str">
        <f t="shared" si="209"/>
        <v>2000-2999</v>
      </c>
    </row>
    <row r="2227" spans="1:17">
      <c r="A2227">
        <v>2226</v>
      </c>
      <c r="B2227" s="17">
        <v>43130</v>
      </c>
      <c r="C2227" t="str">
        <f t="shared" si="204"/>
        <v>January</v>
      </c>
      <c r="D2227">
        <f t="shared" si="205"/>
        <v>2018</v>
      </c>
      <c r="E2227" t="s">
        <v>27</v>
      </c>
      <c r="F2227" t="s">
        <v>18</v>
      </c>
      <c r="G2227" t="s">
        <v>30</v>
      </c>
      <c r="H2227">
        <v>99</v>
      </c>
      <c r="I2227">
        <v>3</v>
      </c>
      <c r="J2227">
        <v>297</v>
      </c>
      <c r="K2227">
        <f t="shared" si="206"/>
        <v>297</v>
      </c>
      <c r="L2227" t="s">
        <v>20</v>
      </c>
      <c r="M2227">
        <f t="shared" si="207"/>
        <v>1</v>
      </c>
      <c r="N2227" t="s">
        <v>21</v>
      </c>
      <c r="O2227" t="s">
        <v>29</v>
      </c>
      <c r="P2227" t="str">
        <f t="shared" si="208"/>
        <v>3</v>
      </c>
      <c r="Q2227" t="str">
        <f t="shared" si="209"/>
        <v>&lt;1000</v>
      </c>
    </row>
    <row r="2228" spans="1:17">
      <c r="A2228">
        <v>2227</v>
      </c>
      <c r="B2228" s="17">
        <v>43131</v>
      </c>
      <c r="C2228" t="str">
        <f t="shared" si="204"/>
        <v>January</v>
      </c>
      <c r="D2228">
        <f t="shared" si="205"/>
        <v>2018</v>
      </c>
      <c r="E2228" t="s">
        <v>17</v>
      </c>
      <c r="F2228" t="s">
        <v>40</v>
      </c>
      <c r="G2228" t="s">
        <v>30</v>
      </c>
      <c r="H2228">
        <v>99</v>
      </c>
      <c r="I2228">
        <v>4</v>
      </c>
      <c r="J2228">
        <v>396</v>
      </c>
      <c r="K2228">
        <f t="shared" si="206"/>
        <v>396</v>
      </c>
      <c r="L2228" t="s">
        <v>31</v>
      </c>
      <c r="M2228">
        <f t="shared" si="207"/>
        <v>2</v>
      </c>
      <c r="N2228" t="s">
        <v>21</v>
      </c>
      <c r="O2228" t="s">
        <v>29</v>
      </c>
      <c r="P2228" t="str">
        <f t="shared" si="208"/>
        <v>3</v>
      </c>
      <c r="Q2228" t="str">
        <f t="shared" si="209"/>
        <v>&lt;1000</v>
      </c>
    </row>
    <row r="2229" spans="1:17">
      <c r="A2229">
        <v>2228</v>
      </c>
      <c r="B2229" s="17">
        <v>43131</v>
      </c>
      <c r="C2229" t="str">
        <f t="shared" si="204"/>
        <v>January</v>
      </c>
      <c r="D2229">
        <f t="shared" si="205"/>
        <v>2018</v>
      </c>
      <c r="E2229" t="s">
        <v>27</v>
      </c>
      <c r="F2229" t="s">
        <v>35</v>
      </c>
      <c r="G2229" t="s">
        <v>25</v>
      </c>
      <c r="H2229">
        <v>299</v>
      </c>
      <c r="I2229">
        <v>5</v>
      </c>
      <c r="J2229">
        <v>1495</v>
      </c>
      <c r="K2229">
        <f t="shared" si="206"/>
        <v>1495</v>
      </c>
      <c r="L2229" t="s">
        <v>31</v>
      </c>
      <c r="M2229">
        <f t="shared" si="207"/>
        <v>2</v>
      </c>
      <c r="N2229" t="s">
        <v>21</v>
      </c>
      <c r="O2229" t="s">
        <v>36</v>
      </c>
      <c r="P2229" t="str">
        <f t="shared" si="208"/>
        <v>4</v>
      </c>
      <c r="Q2229" t="str">
        <f t="shared" si="209"/>
        <v>1000-1999</v>
      </c>
    </row>
    <row r="2230" spans="1:17">
      <c r="A2230">
        <v>2229</v>
      </c>
      <c r="B2230" s="17">
        <v>43131</v>
      </c>
      <c r="C2230" t="str">
        <f t="shared" si="204"/>
        <v>January</v>
      </c>
      <c r="D2230">
        <f t="shared" si="205"/>
        <v>2018</v>
      </c>
      <c r="E2230" t="s">
        <v>27</v>
      </c>
      <c r="F2230" t="s">
        <v>18</v>
      </c>
      <c r="G2230" t="s">
        <v>30</v>
      </c>
      <c r="H2230">
        <v>99</v>
      </c>
      <c r="I2230">
        <v>1</v>
      </c>
      <c r="J2230">
        <v>99</v>
      </c>
      <c r="K2230">
        <f t="shared" si="206"/>
        <v>99</v>
      </c>
      <c r="L2230" t="s">
        <v>20</v>
      </c>
      <c r="M2230">
        <f t="shared" si="207"/>
        <v>1</v>
      </c>
      <c r="N2230" t="s">
        <v>21</v>
      </c>
      <c r="O2230" t="s">
        <v>29</v>
      </c>
      <c r="P2230" t="str">
        <f t="shared" si="208"/>
        <v>3</v>
      </c>
      <c r="Q2230" t="str">
        <f t="shared" si="209"/>
        <v>&lt;1000</v>
      </c>
    </row>
    <row r="2231" spans="1:17">
      <c r="A2231">
        <v>2230</v>
      </c>
      <c r="B2231" s="17">
        <v>43132</v>
      </c>
      <c r="C2231" t="str">
        <f t="shared" si="204"/>
        <v>February</v>
      </c>
      <c r="D2231">
        <f t="shared" si="205"/>
        <v>2018</v>
      </c>
      <c r="E2231" t="s">
        <v>23</v>
      </c>
      <c r="F2231" t="s">
        <v>39</v>
      </c>
      <c r="G2231" t="s">
        <v>30</v>
      </c>
      <c r="H2231">
        <v>99</v>
      </c>
      <c r="I2231">
        <v>6</v>
      </c>
      <c r="J2231">
        <v>594</v>
      </c>
      <c r="K2231">
        <f t="shared" si="206"/>
        <v>594</v>
      </c>
      <c r="L2231" t="s">
        <v>31</v>
      </c>
      <c r="M2231">
        <f t="shared" si="207"/>
        <v>2</v>
      </c>
      <c r="N2231" t="s">
        <v>34</v>
      </c>
      <c r="O2231" t="s">
        <v>26</v>
      </c>
      <c r="P2231" t="str">
        <f t="shared" si="208"/>
        <v>1</v>
      </c>
      <c r="Q2231" t="str">
        <f t="shared" si="209"/>
        <v>&lt;1000</v>
      </c>
    </row>
    <row r="2232" spans="1:17">
      <c r="A2232">
        <v>2231</v>
      </c>
      <c r="B2232" s="17">
        <v>43132</v>
      </c>
      <c r="C2232" t="str">
        <f t="shared" si="204"/>
        <v>February</v>
      </c>
      <c r="D2232">
        <f t="shared" si="205"/>
        <v>2018</v>
      </c>
      <c r="E2232" t="s">
        <v>27</v>
      </c>
      <c r="F2232" t="s">
        <v>24</v>
      </c>
      <c r="G2232" t="s">
        <v>32</v>
      </c>
      <c r="H2232">
        <v>499</v>
      </c>
      <c r="I2232">
        <v>2</v>
      </c>
      <c r="J2232">
        <v>998</v>
      </c>
      <c r="K2232">
        <f t="shared" si="206"/>
        <v>998</v>
      </c>
      <c r="L2232" t="s">
        <v>31</v>
      </c>
      <c r="M2232">
        <f t="shared" si="207"/>
        <v>2</v>
      </c>
      <c r="N2232" t="s">
        <v>21</v>
      </c>
      <c r="O2232" t="s">
        <v>36</v>
      </c>
      <c r="P2232" t="str">
        <f t="shared" si="208"/>
        <v>4</v>
      </c>
      <c r="Q2232" t="str">
        <f t="shared" si="209"/>
        <v>&lt;1000</v>
      </c>
    </row>
    <row r="2233" spans="1:17">
      <c r="A2233">
        <v>2232</v>
      </c>
      <c r="B2233" s="17">
        <v>43132</v>
      </c>
      <c r="C2233" t="str">
        <f t="shared" si="204"/>
        <v>February</v>
      </c>
      <c r="D2233">
        <f t="shared" si="205"/>
        <v>2018</v>
      </c>
      <c r="E2233" t="s">
        <v>23</v>
      </c>
      <c r="F2233" t="s">
        <v>33</v>
      </c>
      <c r="G2233" t="s">
        <v>30</v>
      </c>
      <c r="H2233">
        <v>99</v>
      </c>
      <c r="I2233">
        <v>2</v>
      </c>
      <c r="J2233">
        <v>198</v>
      </c>
      <c r="K2233">
        <f t="shared" si="206"/>
        <v>198</v>
      </c>
      <c r="L2233" t="s">
        <v>20</v>
      </c>
      <c r="M2233">
        <f t="shared" si="207"/>
        <v>1</v>
      </c>
      <c r="N2233" t="s">
        <v>21</v>
      </c>
      <c r="O2233" t="s">
        <v>26</v>
      </c>
      <c r="P2233" t="str">
        <f t="shared" si="208"/>
        <v>1</v>
      </c>
      <c r="Q2233" t="str">
        <f t="shared" si="209"/>
        <v>&lt;1000</v>
      </c>
    </row>
    <row r="2234" spans="1:17">
      <c r="A2234">
        <v>2233</v>
      </c>
      <c r="B2234" s="17">
        <v>43133</v>
      </c>
      <c r="C2234" t="str">
        <f t="shared" si="204"/>
        <v>February</v>
      </c>
      <c r="D2234">
        <f t="shared" si="205"/>
        <v>2018</v>
      </c>
      <c r="E2234" t="s">
        <v>27</v>
      </c>
      <c r="F2234" t="s">
        <v>35</v>
      </c>
      <c r="G2234" t="s">
        <v>37</v>
      </c>
      <c r="H2234">
        <v>399</v>
      </c>
      <c r="I2234">
        <v>5</v>
      </c>
      <c r="J2234">
        <v>1995</v>
      </c>
      <c r="K2234">
        <f t="shared" si="206"/>
        <v>1995</v>
      </c>
      <c r="L2234" t="s">
        <v>20</v>
      </c>
      <c r="M2234">
        <f t="shared" si="207"/>
        <v>1</v>
      </c>
      <c r="N2234" t="s">
        <v>21</v>
      </c>
      <c r="O2234" t="s">
        <v>22</v>
      </c>
      <c r="P2234" t="str">
        <f t="shared" si="208"/>
        <v>2</v>
      </c>
      <c r="Q2234" t="str">
        <f t="shared" si="209"/>
        <v>1000-1999</v>
      </c>
    </row>
    <row r="2235" spans="1:17">
      <c r="A2235">
        <v>2234</v>
      </c>
      <c r="B2235" s="17">
        <v>43133</v>
      </c>
      <c r="C2235" t="str">
        <f t="shared" si="204"/>
        <v>February</v>
      </c>
      <c r="D2235">
        <f t="shared" si="205"/>
        <v>2018</v>
      </c>
      <c r="E2235" t="s">
        <v>27</v>
      </c>
      <c r="F2235" t="s">
        <v>35</v>
      </c>
      <c r="G2235" t="s">
        <v>25</v>
      </c>
      <c r="H2235">
        <v>299</v>
      </c>
      <c r="I2235">
        <v>1</v>
      </c>
      <c r="J2235">
        <v>299</v>
      </c>
      <c r="K2235">
        <f t="shared" si="206"/>
        <v>299</v>
      </c>
      <c r="L2235" t="s">
        <v>20</v>
      </c>
      <c r="M2235">
        <f t="shared" si="207"/>
        <v>1</v>
      </c>
      <c r="N2235" t="s">
        <v>21</v>
      </c>
      <c r="O2235" t="s">
        <v>36</v>
      </c>
      <c r="P2235" t="str">
        <f t="shared" si="208"/>
        <v>4</v>
      </c>
      <c r="Q2235" t="str">
        <f t="shared" si="209"/>
        <v>&lt;1000</v>
      </c>
    </row>
    <row r="2236" spans="1:17">
      <c r="A2236">
        <v>2235</v>
      </c>
      <c r="B2236" s="17">
        <v>43133</v>
      </c>
      <c r="C2236" t="str">
        <f t="shared" si="204"/>
        <v>February</v>
      </c>
      <c r="D2236">
        <f t="shared" si="205"/>
        <v>2018</v>
      </c>
      <c r="E2236" t="s">
        <v>23</v>
      </c>
      <c r="F2236" t="s">
        <v>39</v>
      </c>
      <c r="G2236" t="s">
        <v>19</v>
      </c>
      <c r="H2236">
        <v>199</v>
      </c>
      <c r="I2236">
        <v>9</v>
      </c>
      <c r="J2236">
        <v>1791</v>
      </c>
      <c r="K2236">
        <f t="shared" si="206"/>
        <v>1791</v>
      </c>
      <c r="L2236" t="s">
        <v>31</v>
      </c>
      <c r="M2236">
        <f t="shared" si="207"/>
        <v>2</v>
      </c>
      <c r="N2236" t="s">
        <v>21</v>
      </c>
      <c r="O2236" t="s">
        <v>29</v>
      </c>
      <c r="P2236" t="str">
        <f t="shared" si="208"/>
        <v>3</v>
      </c>
      <c r="Q2236" t="str">
        <f t="shared" si="209"/>
        <v>1000-1999</v>
      </c>
    </row>
    <row r="2237" spans="1:17">
      <c r="A2237">
        <v>2236</v>
      </c>
      <c r="B2237" s="17">
        <v>43133</v>
      </c>
      <c r="C2237" t="str">
        <f t="shared" si="204"/>
        <v>February</v>
      </c>
      <c r="D2237">
        <f t="shared" si="205"/>
        <v>2018</v>
      </c>
      <c r="E2237" t="s">
        <v>27</v>
      </c>
      <c r="F2237" t="s">
        <v>35</v>
      </c>
      <c r="G2237" t="s">
        <v>32</v>
      </c>
      <c r="H2237">
        <v>499</v>
      </c>
      <c r="I2237">
        <v>5</v>
      </c>
      <c r="J2237">
        <v>2495</v>
      </c>
      <c r="K2237">
        <f t="shared" si="206"/>
        <v>2495</v>
      </c>
      <c r="L2237" t="s">
        <v>20</v>
      </c>
      <c r="M2237">
        <f t="shared" si="207"/>
        <v>1</v>
      </c>
      <c r="N2237" t="s">
        <v>21</v>
      </c>
      <c r="O2237" t="s">
        <v>36</v>
      </c>
      <c r="P2237" t="str">
        <f t="shared" si="208"/>
        <v>4</v>
      </c>
      <c r="Q2237" t="str">
        <f t="shared" si="209"/>
        <v>2000-2999</v>
      </c>
    </row>
    <row r="2238" spans="1:17">
      <c r="A2238">
        <v>2237</v>
      </c>
      <c r="B2238" s="17">
        <v>43133</v>
      </c>
      <c r="C2238" t="str">
        <f t="shared" si="204"/>
        <v>February</v>
      </c>
      <c r="D2238">
        <f t="shared" si="205"/>
        <v>2018</v>
      </c>
      <c r="E2238" t="s">
        <v>27</v>
      </c>
      <c r="F2238" t="s">
        <v>33</v>
      </c>
      <c r="G2238" t="s">
        <v>32</v>
      </c>
      <c r="H2238">
        <v>499</v>
      </c>
      <c r="I2238">
        <v>6</v>
      </c>
      <c r="J2238">
        <v>2994</v>
      </c>
      <c r="K2238">
        <f t="shared" si="206"/>
        <v>2994</v>
      </c>
      <c r="L2238" t="s">
        <v>20</v>
      </c>
      <c r="M2238">
        <f t="shared" si="207"/>
        <v>1</v>
      </c>
      <c r="N2238" t="s">
        <v>21</v>
      </c>
      <c r="O2238" t="s">
        <v>22</v>
      </c>
      <c r="P2238" t="str">
        <f t="shared" si="208"/>
        <v>2</v>
      </c>
      <c r="Q2238" t="str">
        <f t="shared" si="209"/>
        <v>2000-2999</v>
      </c>
    </row>
    <row r="2239" spans="1:17">
      <c r="A2239">
        <v>2238</v>
      </c>
      <c r="B2239" s="17">
        <v>43133</v>
      </c>
      <c r="C2239" t="str">
        <f t="shared" si="204"/>
        <v>February</v>
      </c>
      <c r="D2239">
        <f t="shared" si="205"/>
        <v>2018</v>
      </c>
      <c r="E2239" t="s">
        <v>23</v>
      </c>
      <c r="F2239" t="s">
        <v>33</v>
      </c>
      <c r="G2239" t="s">
        <v>37</v>
      </c>
      <c r="H2239">
        <v>399</v>
      </c>
      <c r="I2239">
        <v>8</v>
      </c>
      <c r="J2239">
        <v>3192</v>
      </c>
      <c r="K2239">
        <f t="shared" si="206"/>
        <v>3192</v>
      </c>
      <c r="L2239" t="s">
        <v>20</v>
      </c>
      <c r="M2239">
        <f t="shared" si="207"/>
        <v>1</v>
      </c>
      <c r="N2239" t="s">
        <v>21</v>
      </c>
      <c r="O2239" t="s">
        <v>29</v>
      </c>
      <c r="P2239" t="str">
        <f t="shared" si="208"/>
        <v>3</v>
      </c>
      <c r="Q2239" t="str">
        <f t="shared" si="209"/>
        <v>3000-3999</v>
      </c>
    </row>
    <row r="2240" spans="1:17">
      <c r="A2240">
        <v>2239</v>
      </c>
      <c r="B2240" s="17">
        <v>43133</v>
      </c>
      <c r="C2240" t="str">
        <f t="shared" si="204"/>
        <v>February</v>
      </c>
      <c r="D2240">
        <f t="shared" si="205"/>
        <v>2018</v>
      </c>
      <c r="E2240" t="s">
        <v>17</v>
      </c>
      <c r="F2240" t="s">
        <v>18</v>
      </c>
      <c r="G2240" t="s">
        <v>19</v>
      </c>
      <c r="H2240">
        <v>199</v>
      </c>
      <c r="I2240">
        <v>2</v>
      </c>
      <c r="J2240">
        <v>398</v>
      </c>
      <c r="K2240">
        <f t="shared" si="206"/>
        <v>398</v>
      </c>
      <c r="L2240" t="s">
        <v>31</v>
      </c>
      <c r="M2240">
        <f t="shared" si="207"/>
        <v>2</v>
      </c>
      <c r="N2240" t="s">
        <v>21</v>
      </c>
      <c r="O2240" t="s">
        <v>22</v>
      </c>
      <c r="P2240" t="str">
        <f t="shared" si="208"/>
        <v>2</v>
      </c>
      <c r="Q2240" t="str">
        <f t="shared" si="209"/>
        <v>&lt;1000</v>
      </c>
    </row>
    <row r="2241" spans="1:17">
      <c r="A2241">
        <v>2240</v>
      </c>
      <c r="B2241" s="17">
        <v>43133</v>
      </c>
      <c r="C2241" t="str">
        <f t="shared" si="204"/>
        <v>February</v>
      </c>
      <c r="D2241">
        <f t="shared" si="205"/>
        <v>2018</v>
      </c>
      <c r="E2241" t="s">
        <v>17</v>
      </c>
      <c r="F2241" t="s">
        <v>33</v>
      </c>
      <c r="G2241" t="s">
        <v>25</v>
      </c>
      <c r="H2241">
        <v>299</v>
      </c>
      <c r="I2241">
        <v>4</v>
      </c>
      <c r="J2241">
        <v>1196</v>
      </c>
      <c r="K2241">
        <f t="shared" si="206"/>
        <v>1196</v>
      </c>
      <c r="L2241" t="s">
        <v>31</v>
      </c>
      <c r="M2241">
        <f t="shared" si="207"/>
        <v>2</v>
      </c>
      <c r="N2241" t="s">
        <v>34</v>
      </c>
      <c r="O2241" t="s">
        <v>22</v>
      </c>
      <c r="P2241" t="str">
        <f t="shared" si="208"/>
        <v>2</v>
      </c>
      <c r="Q2241" t="str">
        <f t="shared" si="209"/>
        <v>1000-1999</v>
      </c>
    </row>
    <row r="2242" spans="1:17">
      <c r="A2242">
        <v>2241</v>
      </c>
      <c r="B2242" s="17">
        <v>43133</v>
      </c>
      <c r="C2242" t="str">
        <f t="shared" si="204"/>
        <v>February</v>
      </c>
      <c r="D2242">
        <f t="shared" si="205"/>
        <v>2018</v>
      </c>
      <c r="E2242" t="s">
        <v>23</v>
      </c>
      <c r="F2242" t="s">
        <v>39</v>
      </c>
      <c r="G2242" t="s">
        <v>19</v>
      </c>
      <c r="H2242">
        <v>199</v>
      </c>
      <c r="I2242">
        <v>4</v>
      </c>
      <c r="J2242">
        <v>796</v>
      </c>
      <c r="K2242">
        <f t="shared" si="206"/>
        <v>796</v>
      </c>
      <c r="L2242" t="s">
        <v>31</v>
      </c>
      <c r="M2242">
        <f t="shared" si="207"/>
        <v>2</v>
      </c>
      <c r="N2242" t="s">
        <v>21</v>
      </c>
      <c r="O2242" t="s">
        <v>29</v>
      </c>
      <c r="P2242" t="str">
        <f t="shared" si="208"/>
        <v>3</v>
      </c>
      <c r="Q2242" t="str">
        <f t="shared" si="209"/>
        <v>&lt;1000</v>
      </c>
    </row>
    <row r="2243" spans="1:17">
      <c r="A2243">
        <v>2242</v>
      </c>
      <c r="B2243" s="17">
        <v>43134</v>
      </c>
      <c r="C2243" t="str">
        <f t="shared" ref="C2243:C2306" si="210">TEXT(B2243,"MMMM")</f>
        <v>February</v>
      </c>
      <c r="D2243">
        <f t="shared" ref="D2243:D2306" si="211">YEAR(B2243)</f>
        <v>2018</v>
      </c>
      <c r="E2243" t="s">
        <v>17</v>
      </c>
      <c r="F2243" t="s">
        <v>18</v>
      </c>
      <c r="G2243" t="s">
        <v>32</v>
      </c>
      <c r="H2243">
        <v>499</v>
      </c>
      <c r="I2243">
        <v>4</v>
      </c>
      <c r="J2243">
        <v>1996</v>
      </c>
      <c r="K2243">
        <f t="shared" ref="K2243:K2306" si="212">H2243*I2243</f>
        <v>1996</v>
      </c>
      <c r="L2243" t="s">
        <v>20</v>
      </c>
      <c r="M2243">
        <f t="shared" ref="M2243:M2306" si="213">IF(L2243="on-time",1,2)</f>
        <v>1</v>
      </c>
      <c r="N2243" t="s">
        <v>21</v>
      </c>
      <c r="O2243" t="s">
        <v>36</v>
      </c>
      <c r="P2243" t="str">
        <f t="shared" ref="P2243:P2306" si="214">MID(O2243,2,1)</f>
        <v>4</v>
      </c>
      <c r="Q2243" t="str">
        <f t="shared" ref="Q2243:Q2306" si="215">_xlfn.IFS(J:J&lt;1000,"&lt;1000",AND(J:J&gt;=1000,J:J&lt;2000),"1000-1999",AND(J:J&gt;=2000,J:J&lt;3000),"2000-2999",AND(J:J&gt;=3000,J:J&lt;4000),"3000-3999",J:J&gt;4000,"&gt;4000")</f>
        <v>1000-1999</v>
      </c>
    </row>
    <row r="2244" spans="1:17">
      <c r="A2244">
        <v>2243</v>
      </c>
      <c r="B2244" s="17">
        <v>43134</v>
      </c>
      <c r="C2244" t="str">
        <f t="shared" si="210"/>
        <v>February</v>
      </c>
      <c r="D2244">
        <f t="shared" si="211"/>
        <v>2018</v>
      </c>
      <c r="E2244" t="s">
        <v>17</v>
      </c>
      <c r="F2244" t="s">
        <v>35</v>
      </c>
      <c r="G2244" t="s">
        <v>32</v>
      </c>
      <c r="H2244">
        <v>499</v>
      </c>
      <c r="I2244">
        <v>2</v>
      </c>
      <c r="J2244">
        <v>998</v>
      </c>
      <c r="K2244">
        <f t="shared" si="212"/>
        <v>998</v>
      </c>
      <c r="L2244" t="s">
        <v>31</v>
      </c>
      <c r="M2244">
        <f t="shared" si="213"/>
        <v>2</v>
      </c>
      <c r="N2244" t="s">
        <v>21</v>
      </c>
      <c r="O2244" t="s">
        <v>22</v>
      </c>
      <c r="P2244" t="str">
        <f t="shared" si="214"/>
        <v>2</v>
      </c>
      <c r="Q2244" t="str">
        <f t="shared" si="215"/>
        <v>&lt;1000</v>
      </c>
    </row>
    <row r="2245" spans="1:17">
      <c r="A2245">
        <v>2244</v>
      </c>
      <c r="B2245" s="17">
        <v>43134</v>
      </c>
      <c r="C2245" t="str">
        <f t="shared" si="210"/>
        <v>February</v>
      </c>
      <c r="D2245">
        <f t="shared" si="211"/>
        <v>2018</v>
      </c>
      <c r="E2245" t="s">
        <v>27</v>
      </c>
      <c r="F2245" t="s">
        <v>18</v>
      </c>
      <c r="G2245" t="s">
        <v>25</v>
      </c>
      <c r="H2245">
        <v>299</v>
      </c>
      <c r="I2245">
        <v>8</v>
      </c>
      <c r="J2245">
        <v>2392</v>
      </c>
      <c r="K2245">
        <f t="shared" si="212"/>
        <v>2392</v>
      </c>
      <c r="L2245" t="s">
        <v>31</v>
      </c>
      <c r="M2245">
        <f t="shared" si="213"/>
        <v>2</v>
      </c>
      <c r="N2245" t="s">
        <v>21</v>
      </c>
      <c r="O2245" t="s">
        <v>22</v>
      </c>
      <c r="P2245" t="str">
        <f t="shared" si="214"/>
        <v>2</v>
      </c>
      <c r="Q2245" t="str">
        <f t="shared" si="215"/>
        <v>2000-2999</v>
      </c>
    </row>
    <row r="2246" spans="1:17">
      <c r="A2246">
        <v>2245</v>
      </c>
      <c r="B2246" s="17">
        <v>43135</v>
      </c>
      <c r="C2246" t="str">
        <f t="shared" si="210"/>
        <v>February</v>
      </c>
      <c r="D2246">
        <f t="shared" si="211"/>
        <v>2018</v>
      </c>
      <c r="E2246" t="s">
        <v>27</v>
      </c>
      <c r="F2246" t="s">
        <v>39</v>
      </c>
      <c r="G2246" t="s">
        <v>32</v>
      </c>
      <c r="H2246">
        <v>499</v>
      </c>
      <c r="I2246">
        <v>8</v>
      </c>
      <c r="J2246">
        <v>3992</v>
      </c>
      <c r="K2246">
        <f t="shared" si="212"/>
        <v>3992</v>
      </c>
      <c r="L2246" t="s">
        <v>31</v>
      </c>
      <c r="M2246">
        <f t="shared" si="213"/>
        <v>2</v>
      </c>
      <c r="N2246" t="s">
        <v>21</v>
      </c>
      <c r="O2246" t="s">
        <v>22</v>
      </c>
      <c r="P2246" t="str">
        <f t="shared" si="214"/>
        <v>2</v>
      </c>
      <c r="Q2246" t="str">
        <f t="shared" si="215"/>
        <v>3000-3999</v>
      </c>
    </row>
    <row r="2247" spans="1:17">
      <c r="A2247">
        <v>2246</v>
      </c>
      <c r="B2247" s="17">
        <v>43136</v>
      </c>
      <c r="C2247" t="str">
        <f t="shared" si="210"/>
        <v>February</v>
      </c>
      <c r="D2247">
        <f t="shared" si="211"/>
        <v>2018</v>
      </c>
      <c r="E2247" t="s">
        <v>23</v>
      </c>
      <c r="F2247" t="s">
        <v>28</v>
      </c>
      <c r="G2247" t="s">
        <v>32</v>
      </c>
      <c r="H2247">
        <v>499</v>
      </c>
      <c r="I2247">
        <v>10</v>
      </c>
      <c r="J2247">
        <v>4990</v>
      </c>
      <c r="K2247">
        <f t="shared" si="212"/>
        <v>4990</v>
      </c>
      <c r="L2247" t="s">
        <v>20</v>
      </c>
      <c r="M2247">
        <f t="shared" si="213"/>
        <v>1</v>
      </c>
      <c r="N2247" t="s">
        <v>21</v>
      </c>
      <c r="O2247" t="s">
        <v>38</v>
      </c>
      <c r="P2247" t="str">
        <f t="shared" si="214"/>
        <v>5</v>
      </c>
      <c r="Q2247" t="str">
        <f t="shared" si="215"/>
        <v>&gt;4000</v>
      </c>
    </row>
    <row r="2248" spans="1:17">
      <c r="A2248">
        <v>2247</v>
      </c>
      <c r="B2248" s="17">
        <v>43136</v>
      </c>
      <c r="C2248" t="str">
        <f t="shared" si="210"/>
        <v>February</v>
      </c>
      <c r="D2248">
        <f t="shared" si="211"/>
        <v>2018</v>
      </c>
      <c r="E2248" t="s">
        <v>27</v>
      </c>
      <c r="F2248" t="s">
        <v>24</v>
      </c>
      <c r="G2248" t="s">
        <v>37</v>
      </c>
      <c r="H2248">
        <v>399</v>
      </c>
      <c r="I2248">
        <v>8</v>
      </c>
      <c r="J2248">
        <v>3192</v>
      </c>
      <c r="K2248">
        <f t="shared" si="212"/>
        <v>3192</v>
      </c>
      <c r="L2248" t="s">
        <v>31</v>
      </c>
      <c r="M2248">
        <f t="shared" si="213"/>
        <v>2</v>
      </c>
      <c r="N2248" t="s">
        <v>21</v>
      </c>
      <c r="O2248" t="s">
        <v>36</v>
      </c>
      <c r="P2248" t="str">
        <f t="shared" si="214"/>
        <v>4</v>
      </c>
      <c r="Q2248" t="str">
        <f t="shared" si="215"/>
        <v>3000-3999</v>
      </c>
    </row>
    <row r="2249" spans="1:17">
      <c r="A2249">
        <v>2248</v>
      </c>
      <c r="B2249" s="17">
        <v>43137</v>
      </c>
      <c r="C2249" t="str">
        <f t="shared" si="210"/>
        <v>February</v>
      </c>
      <c r="D2249">
        <f t="shared" si="211"/>
        <v>2018</v>
      </c>
      <c r="E2249" t="s">
        <v>23</v>
      </c>
      <c r="F2249" t="s">
        <v>39</v>
      </c>
      <c r="G2249" t="s">
        <v>25</v>
      </c>
      <c r="H2249">
        <v>299</v>
      </c>
      <c r="I2249">
        <v>6</v>
      </c>
      <c r="J2249">
        <v>1794</v>
      </c>
      <c r="K2249">
        <f t="shared" si="212"/>
        <v>1794</v>
      </c>
      <c r="L2249" t="s">
        <v>20</v>
      </c>
      <c r="M2249">
        <f t="shared" si="213"/>
        <v>1</v>
      </c>
      <c r="N2249" t="s">
        <v>21</v>
      </c>
      <c r="O2249" t="s">
        <v>36</v>
      </c>
      <c r="P2249" t="str">
        <f t="shared" si="214"/>
        <v>4</v>
      </c>
      <c r="Q2249" t="str">
        <f t="shared" si="215"/>
        <v>1000-1999</v>
      </c>
    </row>
    <row r="2250" spans="1:17">
      <c r="A2250">
        <v>2249</v>
      </c>
      <c r="B2250" s="17">
        <v>43137</v>
      </c>
      <c r="C2250" t="str">
        <f t="shared" si="210"/>
        <v>February</v>
      </c>
      <c r="D2250">
        <f t="shared" si="211"/>
        <v>2018</v>
      </c>
      <c r="E2250" t="s">
        <v>17</v>
      </c>
      <c r="F2250" t="s">
        <v>28</v>
      </c>
      <c r="G2250" t="s">
        <v>37</v>
      </c>
      <c r="H2250">
        <v>399</v>
      </c>
      <c r="I2250">
        <v>7</v>
      </c>
      <c r="J2250">
        <v>2793</v>
      </c>
      <c r="K2250">
        <f t="shared" si="212"/>
        <v>2793</v>
      </c>
      <c r="L2250" t="s">
        <v>31</v>
      </c>
      <c r="M2250">
        <f t="shared" si="213"/>
        <v>2</v>
      </c>
      <c r="N2250" t="s">
        <v>21</v>
      </c>
      <c r="O2250" t="s">
        <v>22</v>
      </c>
      <c r="P2250" t="str">
        <f t="shared" si="214"/>
        <v>2</v>
      </c>
      <c r="Q2250" t="str">
        <f t="shared" si="215"/>
        <v>2000-2999</v>
      </c>
    </row>
    <row r="2251" spans="1:17">
      <c r="A2251">
        <v>2250</v>
      </c>
      <c r="B2251" s="17">
        <v>43137</v>
      </c>
      <c r="C2251" t="str">
        <f t="shared" si="210"/>
        <v>February</v>
      </c>
      <c r="D2251">
        <f t="shared" si="211"/>
        <v>2018</v>
      </c>
      <c r="E2251" t="s">
        <v>23</v>
      </c>
      <c r="F2251" t="s">
        <v>39</v>
      </c>
      <c r="G2251" t="s">
        <v>37</v>
      </c>
      <c r="H2251">
        <v>399</v>
      </c>
      <c r="I2251">
        <v>5</v>
      </c>
      <c r="J2251">
        <v>1995</v>
      </c>
      <c r="K2251">
        <f t="shared" si="212"/>
        <v>1995</v>
      </c>
      <c r="L2251" t="s">
        <v>20</v>
      </c>
      <c r="M2251">
        <f t="shared" si="213"/>
        <v>1</v>
      </c>
      <c r="N2251" t="s">
        <v>21</v>
      </c>
      <c r="O2251" t="s">
        <v>22</v>
      </c>
      <c r="P2251" t="str">
        <f t="shared" si="214"/>
        <v>2</v>
      </c>
      <c r="Q2251" t="str">
        <f t="shared" si="215"/>
        <v>1000-1999</v>
      </c>
    </row>
    <row r="2252" spans="1:17">
      <c r="A2252">
        <v>2251</v>
      </c>
      <c r="B2252" s="17">
        <v>43137</v>
      </c>
      <c r="C2252" t="str">
        <f t="shared" si="210"/>
        <v>February</v>
      </c>
      <c r="D2252">
        <f t="shared" si="211"/>
        <v>2018</v>
      </c>
      <c r="E2252" t="s">
        <v>23</v>
      </c>
      <c r="F2252" t="s">
        <v>18</v>
      </c>
      <c r="G2252" t="s">
        <v>25</v>
      </c>
      <c r="H2252">
        <v>299</v>
      </c>
      <c r="I2252">
        <v>7</v>
      </c>
      <c r="J2252">
        <v>2093</v>
      </c>
      <c r="K2252">
        <f t="shared" si="212"/>
        <v>2093</v>
      </c>
      <c r="L2252" t="s">
        <v>31</v>
      </c>
      <c r="M2252">
        <f t="shared" si="213"/>
        <v>2</v>
      </c>
      <c r="N2252" t="s">
        <v>21</v>
      </c>
      <c r="O2252" t="s">
        <v>36</v>
      </c>
      <c r="P2252" t="str">
        <f t="shared" si="214"/>
        <v>4</v>
      </c>
      <c r="Q2252" t="str">
        <f t="shared" si="215"/>
        <v>2000-2999</v>
      </c>
    </row>
    <row r="2253" spans="1:17">
      <c r="A2253">
        <v>2252</v>
      </c>
      <c r="B2253" s="17">
        <v>43137</v>
      </c>
      <c r="C2253" t="str">
        <f t="shared" si="210"/>
        <v>February</v>
      </c>
      <c r="D2253">
        <f t="shared" si="211"/>
        <v>2018</v>
      </c>
      <c r="E2253" t="s">
        <v>17</v>
      </c>
      <c r="F2253" t="s">
        <v>18</v>
      </c>
      <c r="G2253" t="s">
        <v>37</v>
      </c>
      <c r="H2253">
        <v>399</v>
      </c>
      <c r="I2253">
        <v>7</v>
      </c>
      <c r="J2253">
        <v>2793</v>
      </c>
      <c r="K2253">
        <f t="shared" si="212"/>
        <v>2793</v>
      </c>
      <c r="L2253" t="s">
        <v>31</v>
      </c>
      <c r="M2253">
        <f t="shared" si="213"/>
        <v>2</v>
      </c>
      <c r="N2253" t="s">
        <v>34</v>
      </c>
      <c r="O2253" t="s">
        <v>36</v>
      </c>
      <c r="P2253" t="str">
        <f t="shared" si="214"/>
        <v>4</v>
      </c>
      <c r="Q2253" t="str">
        <f t="shared" si="215"/>
        <v>2000-2999</v>
      </c>
    </row>
    <row r="2254" spans="1:17">
      <c r="A2254">
        <v>2253</v>
      </c>
      <c r="B2254" s="17">
        <v>43138</v>
      </c>
      <c r="C2254" t="str">
        <f t="shared" si="210"/>
        <v>February</v>
      </c>
      <c r="D2254">
        <f t="shared" si="211"/>
        <v>2018</v>
      </c>
      <c r="E2254" t="s">
        <v>27</v>
      </c>
      <c r="F2254" t="s">
        <v>39</v>
      </c>
      <c r="G2254" t="s">
        <v>37</v>
      </c>
      <c r="H2254">
        <v>399</v>
      </c>
      <c r="I2254">
        <v>10</v>
      </c>
      <c r="J2254">
        <v>3990</v>
      </c>
      <c r="K2254">
        <f t="shared" si="212"/>
        <v>3990</v>
      </c>
      <c r="L2254" t="s">
        <v>31</v>
      </c>
      <c r="M2254">
        <f t="shared" si="213"/>
        <v>2</v>
      </c>
      <c r="N2254" t="s">
        <v>21</v>
      </c>
      <c r="O2254" t="s">
        <v>29</v>
      </c>
      <c r="P2254" t="str">
        <f t="shared" si="214"/>
        <v>3</v>
      </c>
      <c r="Q2254" t="str">
        <f t="shared" si="215"/>
        <v>3000-3999</v>
      </c>
    </row>
    <row r="2255" spans="1:17">
      <c r="A2255">
        <v>2254</v>
      </c>
      <c r="B2255" s="17">
        <v>43138</v>
      </c>
      <c r="C2255" t="str">
        <f t="shared" si="210"/>
        <v>February</v>
      </c>
      <c r="D2255">
        <f t="shared" si="211"/>
        <v>2018</v>
      </c>
      <c r="E2255" t="s">
        <v>17</v>
      </c>
      <c r="F2255" t="s">
        <v>33</v>
      </c>
      <c r="G2255" t="s">
        <v>25</v>
      </c>
      <c r="H2255">
        <v>299</v>
      </c>
      <c r="I2255">
        <v>6</v>
      </c>
      <c r="J2255">
        <v>1794</v>
      </c>
      <c r="K2255">
        <f t="shared" si="212"/>
        <v>1794</v>
      </c>
      <c r="L2255" t="s">
        <v>31</v>
      </c>
      <c r="M2255">
        <f t="shared" si="213"/>
        <v>2</v>
      </c>
      <c r="N2255" t="s">
        <v>21</v>
      </c>
      <c r="O2255" t="s">
        <v>36</v>
      </c>
      <c r="P2255" t="str">
        <f t="shared" si="214"/>
        <v>4</v>
      </c>
      <c r="Q2255" t="str">
        <f t="shared" si="215"/>
        <v>1000-1999</v>
      </c>
    </row>
    <row r="2256" spans="1:17">
      <c r="A2256">
        <v>2255</v>
      </c>
      <c r="B2256" s="17">
        <v>43139</v>
      </c>
      <c r="C2256" t="str">
        <f t="shared" si="210"/>
        <v>February</v>
      </c>
      <c r="D2256">
        <f t="shared" si="211"/>
        <v>2018</v>
      </c>
      <c r="E2256" t="s">
        <v>17</v>
      </c>
      <c r="F2256" t="s">
        <v>39</v>
      </c>
      <c r="G2256" t="s">
        <v>19</v>
      </c>
      <c r="H2256">
        <v>199</v>
      </c>
      <c r="I2256">
        <v>1</v>
      </c>
      <c r="J2256">
        <v>199</v>
      </c>
      <c r="K2256">
        <f t="shared" si="212"/>
        <v>199</v>
      </c>
      <c r="L2256" t="s">
        <v>31</v>
      </c>
      <c r="M2256">
        <f t="shared" si="213"/>
        <v>2</v>
      </c>
      <c r="N2256" t="s">
        <v>21</v>
      </c>
      <c r="O2256" t="s">
        <v>29</v>
      </c>
      <c r="P2256" t="str">
        <f t="shared" si="214"/>
        <v>3</v>
      </c>
      <c r="Q2256" t="str">
        <f t="shared" si="215"/>
        <v>&lt;1000</v>
      </c>
    </row>
    <row r="2257" spans="1:17">
      <c r="A2257">
        <v>2256</v>
      </c>
      <c r="B2257" s="17">
        <v>43140</v>
      </c>
      <c r="C2257" t="str">
        <f t="shared" si="210"/>
        <v>February</v>
      </c>
      <c r="D2257">
        <f t="shared" si="211"/>
        <v>2018</v>
      </c>
      <c r="E2257" t="s">
        <v>27</v>
      </c>
      <c r="F2257" t="s">
        <v>18</v>
      </c>
      <c r="G2257" t="s">
        <v>30</v>
      </c>
      <c r="H2257">
        <v>99</v>
      </c>
      <c r="I2257">
        <v>10</v>
      </c>
      <c r="J2257">
        <v>990</v>
      </c>
      <c r="K2257">
        <f t="shared" si="212"/>
        <v>990</v>
      </c>
      <c r="L2257" t="s">
        <v>31</v>
      </c>
      <c r="M2257">
        <f t="shared" si="213"/>
        <v>2</v>
      </c>
      <c r="N2257" t="s">
        <v>21</v>
      </c>
      <c r="O2257" t="s">
        <v>29</v>
      </c>
      <c r="P2257" t="str">
        <f t="shared" si="214"/>
        <v>3</v>
      </c>
      <c r="Q2257" t="str">
        <f t="shared" si="215"/>
        <v>&lt;1000</v>
      </c>
    </row>
    <row r="2258" spans="1:17">
      <c r="A2258">
        <v>2257</v>
      </c>
      <c r="B2258" s="17">
        <v>43140</v>
      </c>
      <c r="C2258" t="str">
        <f t="shared" si="210"/>
        <v>February</v>
      </c>
      <c r="D2258">
        <f t="shared" si="211"/>
        <v>2018</v>
      </c>
      <c r="E2258" t="s">
        <v>17</v>
      </c>
      <c r="F2258" t="s">
        <v>40</v>
      </c>
      <c r="G2258" t="s">
        <v>25</v>
      </c>
      <c r="H2258">
        <v>299</v>
      </c>
      <c r="I2258">
        <v>6</v>
      </c>
      <c r="J2258">
        <v>1794</v>
      </c>
      <c r="K2258">
        <f t="shared" si="212"/>
        <v>1794</v>
      </c>
      <c r="L2258" t="s">
        <v>20</v>
      </c>
      <c r="M2258">
        <f t="shared" si="213"/>
        <v>1</v>
      </c>
      <c r="N2258" t="s">
        <v>21</v>
      </c>
      <c r="O2258" t="s">
        <v>38</v>
      </c>
      <c r="P2258" t="str">
        <f t="shared" si="214"/>
        <v>5</v>
      </c>
      <c r="Q2258" t="str">
        <f t="shared" si="215"/>
        <v>1000-1999</v>
      </c>
    </row>
    <row r="2259" spans="1:17">
      <c r="A2259">
        <v>2258</v>
      </c>
      <c r="B2259" s="17">
        <v>43140</v>
      </c>
      <c r="C2259" t="str">
        <f t="shared" si="210"/>
        <v>February</v>
      </c>
      <c r="D2259">
        <f t="shared" si="211"/>
        <v>2018</v>
      </c>
      <c r="E2259" t="s">
        <v>23</v>
      </c>
      <c r="F2259" t="s">
        <v>28</v>
      </c>
      <c r="G2259" t="s">
        <v>32</v>
      </c>
      <c r="H2259">
        <v>499</v>
      </c>
      <c r="I2259">
        <v>5</v>
      </c>
      <c r="J2259">
        <v>2495</v>
      </c>
      <c r="K2259">
        <f t="shared" si="212"/>
        <v>2495</v>
      </c>
      <c r="L2259" t="s">
        <v>20</v>
      </c>
      <c r="M2259">
        <f t="shared" si="213"/>
        <v>1</v>
      </c>
      <c r="N2259" t="s">
        <v>21</v>
      </c>
      <c r="O2259" t="s">
        <v>29</v>
      </c>
      <c r="P2259" t="str">
        <f t="shared" si="214"/>
        <v>3</v>
      </c>
      <c r="Q2259" t="str">
        <f t="shared" si="215"/>
        <v>2000-2999</v>
      </c>
    </row>
    <row r="2260" spans="1:17">
      <c r="A2260">
        <v>2259</v>
      </c>
      <c r="B2260" s="17">
        <v>43140</v>
      </c>
      <c r="C2260" t="str">
        <f t="shared" si="210"/>
        <v>February</v>
      </c>
      <c r="D2260">
        <f t="shared" si="211"/>
        <v>2018</v>
      </c>
      <c r="E2260" t="s">
        <v>23</v>
      </c>
      <c r="F2260" t="s">
        <v>18</v>
      </c>
      <c r="G2260" t="s">
        <v>37</v>
      </c>
      <c r="H2260">
        <v>399</v>
      </c>
      <c r="I2260">
        <v>7</v>
      </c>
      <c r="J2260">
        <v>2793</v>
      </c>
      <c r="K2260">
        <f t="shared" si="212"/>
        <v>2793</v>
      </c>
      <c r="L2260" t="s">
        <v>20</v>
      </c>
      <c r="M2260">
        <f t="shared" si="213"/>
        <v>1</v>
      </c>
      <c r="N2260" t="s">
        <v>21</v>
      </c>
      <c r="O2260" t="s">
        <v>29</v>
      </c>
      <c r="P2260" t="str">
        <f t="shared" si="214"/>
        <v>3</v>
      </c>
      <c r="Q2260" t="str">
        <f t="shared" si="215"/>
        <v>2000-2999</v>
      </c>
    </row>
    <row r="2261" spans="1:17">
      <c r="A2261">
        <v>2260</v>
      </c>
      <c r="B2261" s="17">
        <v>43140</v>
      </c>
      <c r="C2261" t="str">
        <f t="shared" si="210"/>
        <v>February</v>
      </c>
      <c r="D2261">
        <f t="shared" si="211"/>
        <v>2018</v>
      </c>
      <c r="E2261" t="s">
        <v>27</v>
      </c>
      <c r="F2261" t="s">
        <v>33</v>
      </c>
      <c r="G2261" t="s">
        <v>37</v>
      </c>
      <c r="H2261">
        <v>399</v>
      </c>
      <c r="I2261">
        <v>4</v>
      </c>
      <c r="J2261">
        <v>1596</v>
      </c>
      <c r="K2261">
        <f t="shared" si="212"/>
        <v>1596</v>
      </c>
      <c r="L2261" t="s">
        <v>20</v>
      </c>
      <c r="M2261">
        <f t="shared" si="213"/>
        <v>1</v>
      </c>
      <c r="N2261" t="s">
        <v>21</v>
      </c>
      <c r="O2261" t="s">
        <v>29</v>
      </c>
      <c r="P2261" t="str">
        <f t="shared" si="214"/>
        <v>3</v>
      </c>
      <c r="Q2261" t="str">
        <f t="shared" si="215"/>
        <v>1000-1999</v>
      </c>
    </row>
    <row r="2262" spans="1:17">
      <c r="A2262">
        <v>2261</v>
      </c>
      <c r="B2262" s="17">
        <v>43140</v>
      </c>
      <c r="C2262" t="str">
        <f t="shared" si="210"/>
        <v>February</v>
      </c>
      <c r="D2262">
        <f t="shared" si="211"/>
        <v>2018</v>
      </c>
      <c r="E2262" t="s">
        <v>17</v>
      </c>
      <c r="F2262" t="s">
        <v>39</v>
      </c>
      <c r="G2262" t="s">
        <v>19</v>
      </c>
      <c r="H2262">
        <v>199</v>
      </c>
      <c r="I2262">
        <v>4</v>
      </c>
      <c r="J2262">
        <v>796</v>
      </c>
      <c r="K2262">
        <f t="shared" si="212"/>
        <v>796</v>
      </c>
      <c r="L2262" t="s">
        <v>20</v>
      </c>
      <c r="M2262">
        <f t="shared" si="213"/>
        <v>1</v>
      </c>
      <c r="N2262" t="s">
        <v>21</v>
      </c>
      <c r="O2262" t="s">
        <v>29</v>
      </c>
      <c r="P2262" t="str">
        <f t="shared" si="214"/>
        <v>3</v>
      </c>
      <c r="Q2262" t="str">
        <f t="shared" si="215"/>
        <v>&lt;1000</v>
      </c>
    </row>
    <row r="2263" spans="1:17">
      <c r="A2263">
        <v>2262</v>
      </c>
      <c r="B2263" s="17">
        <v>43140</v>
      </c>
      <c r="C2263" t="str">
        <f t="shared" si="210"/>
        <v>February</v>
      </c>
      <c r="D2263">
        <f t="shared" si="211"/>
        <v>2018</v>
      </c>
      <c r="E2263" t="s">
        <v>17</v>
      </c>
      <c r="F2263" t="s">
        <v>28</v>
      </c>
      <c r="G2263" t="s">
        <v>19</v>
      </c>
      <c r="H2263">
        <v>199</v>
      </c>
      <c r="I2263">
        <v>9</v>
      </c>
      <c r="J2263">
        <v>1791</v>
      </c>
      <c r="K2263">
        <f t="shared" si="212"/>
        <v>1791</v>
      </c>
      <c r="L2263" t="s">
        <v>31</v>
      </c>
      <c r="M2263">
        <f t="shared" si="213"/>
        <v>2</v>
      </c>
      <c r="N2263" t="s">
        <v>21</v>
      </c>
      <c r="O2263" t="s">
        <v>29</v>
      </c>
      <c r="P2263" t="str">
        <f t="shared" si="214"/>
        <v>3</v>
      </c>
      <c r="Q2263" t="str">
        <f t="shared" si="215"/>
        <v>1000-1999</v>
      </c>
    </row>
    <row r="2264" spans="1:17">
      <c r="A2264">
        <v>2263</v>
      </c>
      <c r="B2264" s="17">
        <v>43140</v>
      </c>
      <c r="C2264" t="str">
        <f t="shared" si="210"/>
        <v>February</v>
      </c>
      <c r="D2264">
        <f t="shared" si="211"/>
        <v>2018</v>
      </c>
      <c r="E2264" t="s">
        <v>17</v>
      </c>
      <c r="F2264" t="s">
        <v>33</v>
      </c>
      <c r="G2264" t="s">
        <v>25</v>
      </c>
      <c r="H2264">
        <v>299</v>
      </c>
      <c r="I2264">
        <v>4</v>
      </c>
      <c r="J2264">
        <v>1196</v>
      </c>
      <c r="K2264">
        <f t="shared" si="212"/>
        <v>1196</v>
      </c>
      <c r="L2264" t="s">
        <v>20</v>
      </c>
      <c r="M2264">
        <f t="shared" si="213"/>
        <v>1</v>
      </c>
      <c r="N2264" t="s">
        <v>21</v>
      </c>
      <c r="O2264" t="s">
        <v>29</v>
      </c>
      <c r="P2264" t="str">
        <f t="shared" si="214"/>
        <v>3</v>
      </c>
      <c r="Q2264" t="str">
        <f t="shared" si="215"/>
        <v>1000-1999</v>
      </c>
    </row>
    <row r="2265" spans="1:17">
      <c r="A2265">
        <v>2264</v>
      </c>
      <c r="B2265" s="17">
        <v>43140</v>
      </c>
      <c r="C2265" t="str">
        <f t="shared" si="210"/>
        <v>February</v>
      </c>
      <c r="D2265">
        <f t="shared" si="211"/>
        <v>2018</v>
      </c>
      <c r="E2265" t="s">
        <v>17</v>
      </c>
      <c r="F2265" t="s">
        <v>39</v>
      </c>
      <c r="G2265" t="s">
        <v>25</v>
      </c>
      <c r="H2265">
        <v>299</v>
      </c>
      <c r="I2265">
        <v>8</v>
      </c>
      <c r="J2265">
        <v>2392</v>
      </c>
      <c r="K2265">
        <f t="shared" si="212"/>
        <v>2392</v>
      </c>
      <c r="L2265" t="s">
        <v>20</v>
      </c>
      <c r="M2265">
        <f t="shared" si="213"/>
        <v>1</v>
      </c>
      <c r="N2265" t="s">
        <v>34</v>
      </c>
      <c r="O2265" t="s">
        <v>26</v>
      </c>
      <c r="P2265" t="str">
        <f t="shared" si="214"/>
        <v>1</v>
      </c>
      <c r="Q2265" t="str">
        <f t="shared" si="215"/>
        <v>2000-2999</v>
      </c>
    </row>
    <row r="2266" spans="1:17">
      <c r="A2266">
        <v>2265</v>
      </c>
      <c r="B2266" s="17">
        <v>43140</v>
      </c>
      <c r="C2266" t="str">
        <f t="shared" si="210"/>
        <v>February</v>
      </c>
      <c r="D2266">
        <f t="shared" si="211"/>
        <v>2018</v>
      </c>
      <c r="E2266" t="s">
        <v>23</v>
      </c>
      <c r="F2266" t="s">
        <v>33</v>
      </c>
      <c r="G2266" t="s">
        <v>19</v>
      </c>
      <c r="H2266">
        <v>199</v>
      </c>
      <c r="I2266">
        <v>4</v>
      </c>
      <c r="J2266">
        <v>796</v>
      </c>
      <c r="K2266">
        <f t="shared" si="212"/>
        <v>796</v>
      </c>
      <c r="L2266" t="s">
        <v>31</v>
      </c>
      <c r="M2266">
        <f t="shared" si="213"/>
        <v>2</v>
      </c>
      <c r="N2266" t="s">
        <v>34</v>
      </c>
      <c r="O2266" t="s">
        <v>29</v>
      </c>
      <c r="P2266" t="str">
        <f t="shared" si="214"/>
        <v>3</v>
      </c>
      <c r="Q2266" t="str">
        <f t="shared" si="215"/>
        <v>&lt;1000</v>
      </c>
    </row>
    <row r="2267" spans="1:17">
      <c r="A2267">
        <v>2266</v>
      </c>
      <c r="B2267" s="17">
        <v>43140</v>
      </c>
      <c r="C2267" t="str">
        <f t="shared" si="210"/>
        <v>February</v>
      </c>
      <c r="D2267">
        <f t="shared" si="211"/>
        <v>2018</v>
      </c>
      <c r="E2267" t="s">
        <v>17</v>
      </c>
      <c r="F2267" t="s">
        <v>24</v>
      </c>
      <c r="G2267" t="s">
        <v>30</v>
      </c>
      <c r="H2267">
        <v>99</v>
      </c>
      <c r="I2267">
        <v>8</v>
      </c>
      <c r="J2267">
        <v>792</v>
      </c>
      <c r="K2267">
        <f t="shared" si="212"/>
        <v>792</v>
      </c>
      <c r="L2267" t="s">
        <v>31</v>
      </c>
      <c r="M2267">
        <f t="shared" si="213"/>
        <v>2</v>
      </c>
      <c r="N2267" t="s">
        <v>21</v>
      </c>
      <c r="O2267" t="s">
        <v>29</v>
      </c>
      <c r="P2267" t="str">
        <f t="shared" si="214"/>
        <v>3</v>
      </c>
      <c r="Q2267" t="str">
        <f t="shared" si="215"/>
        <v>&lt;1000</v>
      </c>
    </row>
    <row r="2268" spans="1:17">
      <c r="A2268">
        <v>2267</v>
      </c>
      <c r="B2268" s="17">
        <v>43140</v>
      </c>
      <c r="C2268" t="str">
        <f t="shared" si="210"/>
        <v>February</v>
      </c>
      <c r="D2268">
        <f t="shared" si="211"/>
        <v>2018</v>
      </c>
      <c r="E2268" t="s">
        <v>23</v>
      </c>
      <c r="F2268" t="s">
        <v>39</v>
      </c>
      <c r="G2268" t="s">
        <v>19</v>
      </c>
      <c r="H2268">
        <v>199</v>
      </c>
      <c r="I2268">
        <v>3</v>
      </c>
      <c r="J2268">
        <v>597</v>
      </c>
      <c r="K2268">
        <f t="shared" si="212"/>
        <v>597</v>
      </c>
      <c r="L2268" t="s">
        <v>31</v>
      </c>
      <c r="M2268">
        <f t="shared" si="213"/>
        <v>2</v>
      </c>
      <c r="N2268" t="s">
        <v>21</v>
      </c>
      <c r="O2268" t="s">
        <v>22</v>
      </c>
      <c r="P2268" t="str">
        <f t="shared" si="214"/>
        <v>2</v>
      </c>
      <c r="Q2268" t="str">
        <f t="shared" si="215"/>
        <v>&lt;1000</v>
      </c>
    </row>
    <row r="2269" spans="1:17">
      <c r="A2269">
        <v>2268</v>
      </c>
      <c r="B2269" s="17">
        <v>43140</v>
      </c>
      <c r="C2269" t="str">
        <f t="shared" si="210"/>
        <v>February</v>
      </c>
      <c r="D2269">
        <f t="shared" si="211"/>
        <v>2018</v>
      </c>
      <c r="E2269" t="s">
        <v>23</v>
      </c>
      <c r="F2269" t="s">
        <v>33</v>
      </c>
      <c r="G2269" t="s">
        <v>25</v>
      </c>
      <c r="H2269">
        <v>299</v>
      </c>
      <c r="I2269">
        <v>1</v>
      </c>
      <c r="J2269">
        <v>299</v>
      </c>
      <c r="K2269">
        <f t="shared" si="212"/>
        <v>299</v>
      </c>
      <c r="L2269" t="s">
        <v>20</v>
      </c>
      <c r="M2269">
        <f t="shared" si="213"/>
        <v>1</v>
      </c>
      <c r="N2269" t="s">
        <v>34</v>
      </c>
      <c r="O2269" t="s">
        <v>36</v>
      </c>
      <c r="P2269" t="str">
        <f t="shared" si="214"/>
        <v>4</v>
      </c>
      <c r="Q2269" t="str">
        <f t="shared" si="215"/>
        <v>&lt;1000</v>
      </c>
    </row>
    <row r="2270" spans="1:17">
      <c r="A2270">
        <v>2269</v>
      </c>
      <c r="B2270" s="17">
        <v>43140</v>
      </c>
      <c r="C2270" t="str">
        <f t="shared" si="210"/>
        <v>February</v>
      </c>
      <c r="D2270">
        <f t="shared" si="211"/>
        <v>2018</v>
      </c>
      <c r="E2270" t="s">
        <v>17</v>
      </c>
      <c r="F2270" t="s">
        <v>40</v>
      </c>
      <c r="G2270" t="s">
        <v>32</v>
      </c>
      <c r="H2270">
        <v>499</v>
      </c>
      <c r="I2270">
        <v>3</v>
      </c>
      <c r="J2270">
        <v>1497</v>
      </c>
      <c r="K2270">
        <f t="shared" si="212"/>
        <v>1497</v>
      </c>
      <c r="L2270" t="s">
        <v>31</v>
      </c>
      <c r="M2270">
        <f t="shared" si="213"/>
        <v>2</v>
      </c>
      <c r="N2270" t="s">
        <v>21</v>
      </c>
      <c r="O2270" t="s">
        <v>22</v>
      </c>
      <c r="P2270" t="str">
        <f t="shared" si="214"/>
        <v>2</v>
      </c>
      <c r="Q2270" t="str">
        <f t="shared" si="215"/>
        <v>1000-1999</v>
      </c>
    </row>
    <row r="2271" spans="1:17">
      <c r="A2271">
        <v>2270</v>
      </c>
      <c r="B2271" s="17">
        <v>43140</v>
      </c>
      <c r="C2271" t="str">
        <f t="shared" si="210"/>
        <v>February</v>
      </c>
      <c r="D2271">
        <f t="shared" si="211"/>
        <v>2018</v>
      </c>
      <c r="E2271" t="s">
        <v>17</v>
      </c>
      <c r="F2271" t="s">
        <v>24</v>
      </c>
      <c r="G2271" t="s">
        <v>37</v>
      </c>
      <c r="H2271">
        <v>399</v>
      </c>
      <c r="I2271">
        <v>10</v>
      </c>
      <c r="J2271">
        <v>3990</v>
      </c>
      <c r="K2271">
        <f t="shared" si="212"/>
        <v>3990</v>
      </c>
      <c r="L2271" t="s">
        <v>31</v>
      </c>
      <c r="M2271">
        <f t="shared" si="213"/>
        <v>2</v>
      </c>
      <c r="N2271" t="s">
        <v>21</v>
      </c>
      <c r="O2271" t="s">
        <v>36</v>
      </c>
      <c r="P2271" t="str">
        <f t="shared" si="214"/>
        <v>4</v>
      </c>
      <c r="Q2271" t="str">
        <f t="shared" si="215"/>
        <v>3000-3999</v>
      </c>
    </row>
    <row r="2272" spans="1:17">
      <c r="A2272">
        <v>2271</v>
      </c>
      <c r="B2272" s="17">
        <v>43140</v>
      </c>
      <c r="C2272" t="str">
        <f t="shared" si="210"/>
        <v>February</v>
      </c>
      <c r="D2272">
        <f t="shared" si="211"/>
        <v>2018</v>
      </c>
      <c r="E2272" t="s">
        <v>23</v>
      </c>
      <c r="F2272" t="s">
        <v>40</v>
      </c>
      <c r="G2272" t="s">
        <v>32</v>
      </c>
      <c r="H2272">
        <v>499</v>
      </c>
      <c r="I2272">
        <v>1</v>
      </c>
      <c r="J2272">
        <v>499</v>
      </c>
      <c r="K2272">
        <f t="shared" si="212"/>
        <v>499</v>
      </c>
      <c r="L2272" t="s">
        <v>20</v>
      </c>
      <c r="M2272">
        <f t="shared" si="213"/>
        <v>1</v>
      </c>
      <c r="N2272" t="s">
        <v>21</v>
      </c>
      <c r="O2272" t="s">
        <v>29</v>
      </c>
      <c r="P2272" t="str">
        <f t="shared" si="214"/>
        <v>3</v>
      </c>
      <c r="Q2272" t="str">
        <f t="shared" si="215"/>
        <v>&lt;1000</v>
      </c>
    </row>
    <row r="2273" spans="1:17">
      <c r="A2273">
        <v>2272</v>
      </c>
      <c r="B2273" s="17">
        <v>43140</v>
      </c>
      <c r="C2273" t="str">
        <f t="shared" si="210"/>
        <v>February</v>
      </c>
      <c r="D2273">
        <f t="shared" si="211"/>
        <v>2018</v>
      </c>
      <c r="E2273" t="s">
        <v>27</v>
      </c>
      <c r="F2273" t="s">
        <v>28</v>
      </c>
      <c r="G2273" t="s">
        <v>32</v>
      </c>
      <c r="H2273">
        <v>499</v>
      </c>
      <c r="I2273">
        <v>3</v>
      </c>
      <c r="J2273">
        <v>1497</v>
      </c>
      <c r="K2273">
        <f t="shared" si="212"/>
        <v>1497</v>
      </c>
      <c r="L2273" t="s">
        <v>31</v>
      </c>
      <c r="M2273">
        <f t="shared" si="213"/>
        <v>2</v>
      </c>
      <c r="N2273" t="s">
        <v>34</v>
      </c>
      <c r="O2273" t="s">
        <v>22</v>
      </c>
      <c r="P2273" t="str">
        <f t="shared" si="214"/>
        <v>2</v>
      </c>
      <c r="Q2273" t="str">
        <f t="shared" si="215"/>
        <v>1000-1999</v>
      </c>
    </row>
    <row r="2274" spans="1:17">
      <c r="A2274">
        <v>2273</v>
      </c>
      <c r="B2274" s="17">
        <v>43140</v>
      </c>
      <c r="C2274" t="str">
        <f t="shared" si="210"/>
        <v>February</v>
      </c>
      <c r="D2274">
        <f t="shared" si="211"/>
        <v>2018</v>
      </c>
      <c r="E2274" t="s">
        <v>27</v>
      </c>
      <c r="F2274" t="s">
        <v>18</v>
      </c>
      <c r="G2274" t="s">
        <v>32</v>
      </c>
      <c r="H2274">
        <v>499</v>
      </c>
      <c r="I2274">
        <v>2</v>
      </c>
      <c r="J2274">
        <v>998</v>
      </c>
      <c r="K2274">
        <f t="shared" si="212"/>
        <v>998</v>
      </c>
      <c r="L2274" t="s">
        <v>20</v>
      </c>
      <c r="M2274">
        <f t="shared" si="213"/>
        <v>1</v>
      </c>
      <c r="N2274" t="s">
        <v>21</v>
      </c>
      <c r="O2274" t="s">
        <v>29</v>
      </c>
      <c r="P2274" t="str">
        <f t="shared" si="214"/>
        <v>3</v>
      </c>
      <c r="Q2274" t="str">
        <f t="shared" si="215"/>
        <v>&lt;1000</v>
      </c>
    </row>
    <row r="2275" spans="1:17">
      <c r="A2275">
        <v>2274</v>
      </c>
      <c r="B2275" s="17">
        <v>43140</v>
      </c>
      <c r="C2275" t="str">
        <f t="shared" si="210"/>
        <v>February</v>
      </c>
      <c r="D2275">
        <f t="shared" si="211"/>
        <v>2018</v>
      </c>
      <c r="E2275" t="s">
        <v>27</v>
      </c>
      <c r="F2275" t="s">
        <v>33</v>
      </c>
      <c r="G2275" t="s">
        <v>32</v>
      </c>
      <c r="H2275">
        <v>499</v>
      </c>
      <c r="I2275">
        <v>6</v>
      </c>
      <c r="J2275">
        <v>2994</v>
      </c>
      <c r="K2275">
        <f t="shared" si="212"/>
        <v>2994</v>
      </c>
      <c r="L2275" t="s">
        <v>20</v>
      </c>
      <c r="M2275">
        <f t="shared" si="213"/>
        <v>1</v>
      </c>
      <c r="N2275" t="s">
        <v>21</v>
      </c>
      <c r="O2275" t="s">
        <v>38</v>
      </c>
      <c r="P2275" t="str">
        <f t="shared" si="214"/>
        <v>5</v>
      </c>
      <c r="Q2275" t="str">
        <f t="shared" si="215"/>
        <v>2000-2999</v>
      </c>
    </row>
    <row r="2276" spans="1:17">
      <c r="A2276">
        <v>2275</v>
      </c>
      <c r="B2276" s="17">
        <v>43140</v>
      </c>
      <c r="C2276" t="str">
        <f t="shared" si="210"/>
        <v>February</v>
      </c>
      <c r="D2276">
        <f t="shared" si="211"/>
        <v>2018</v>
      </c>
      <c r="E2276" t="s">
        <v>23</v>
      </c>
      <c r="F2276" t="s">
        <v>40</v>
      </c>
      <c r="G2276" t="s">
        <v>32</v>
      </c>
      <c r="H2276">
        <v>499</v>
      </c>
      <c r="I2276">
        <v>7</v>
      </c>
      <c r="J2276">
        <v>3493</v>
      </c>
      <c r="K2276">
        <f t="shared" si="212"/>
        <v>3493</v>
      </c>
      <c r="L2276" t="s">
        <v>20</v>
      </c>
      <c r="M2276">
        <f t="shared" si="213"/>
        <v>1</v>
      </c>
      <c r="N2276" t="s">
        <v>21</v>
      </c>
      <c r="O2276" t="s">
        <v>22</v>
      </c>
      <c r="P2276" t="str">
        <f t="shared" si="214"/>
        <v>2</v>
      </c>
      <c r="Q2276" t="str">
        <f t="shared" si="215"/>
        <v>3000-3999</v>
      </c>
    </row>
    <row r="2277" spans="1:17">
      <c r="A2277">
        <v>2276</v>
      </c>
      <c r="B2277" s="17">
        <v>43140</v>
      </c>
      <c r="C2277" t="str">
        <f t="shared" si="210"/>
        <v>February</v>
      </c>
      <c r="D2277">
        <f t="shared" si="211"/>
        <v>2018</v>
      </c>
      <c r="E2277" t="s">
        <v>27</v>
      </c>
      <c r="F2277" t="s">
        <v>40</v>
      </c>
      <c r="G2277" t="s">
        <v>32</v>
      </c>
      <c r="H2277">
        <v>499</v>
      </c>
      <c r="I2277">
        <v>2</v>
      </c>
      <c r="J2277">
        <v>998</v>
      </c>
      <c r="K2277">
        <f t="shared" si="212"/>
        <v>998</v>
      </c>
      <c r="L2277" t="s">
        <v>20</v>
      </c>
      <c r="M2277">
        <f t="shared" si="213"/>
        <v>1</v>
      </c>
      <c r="N2277" t="s">
        <v>21</v>
      </c>
      <c r="O2277" t="s">
        <v>29</v>
      </c>
      <c r="P2277" t="str">
        <f t="shared" si="214"/>
        <v>3</v>
      </c>
      <c r="Q2277" t="str">
        <f t="shared" si="215"/>
        <v>&lt;1000</v>
      </c>
    </row>
    <row r="2278" spans="1:17">
      <c r="A2278">
        <v>2277</v>
      </c>
      <c r="B2278" s="17">
        <v>43140</v>
      </c>
      <c r="C2278" t="str">
        <f t="shared" si="210"/>
        <v>February</v>
      </c>
      <c r="D2278">
        <f t="shared" si="211"/>
        <v>2018</v>
      </c>
      <c r="E2278" t="s">
        <v>27</v>
      </c>
      <c r="F2278" t="s">
        <v>18</v>
      </c>
      <c r="G2278" t="s">
        <v>19</v>
      </c>
      <c r="H2278">
        <v>199</v>
      </c>
      <c r="I2278">
        <v>9</v>
      </c>
      <c r="J2278">
        <v>1791</v>
      </c>
      <c r="K2278">
        <f t="shared" si="212"/>
        <v>1791</v>
      </c>
      <c r="L2278" t="s">
        <v>20</v>
      </c>
      <c r="M2278">
        <f t="shared" si="213"/>
        <v>1</v>
      </c>
      <c r="N2278" t="s">
        <v>21</v>
      </c>
      <c r="O2278" t="s">
        <v>29</v>
      </c>
      <c r="P2278" t="str">
        <f t="shared" si="214"/>
        <v>3</v>
      </c>
      <c r="Q2278" t="str">
        <f t="shared" si="215"/>
        <v>1000-1999</v>
      </c>
    </row>
    <row r="2279" spans="1:17">
      <c r="A2279">
        <v>2278</v>
      </c>
      <c r="B2279" s="17">
        <v>43140</v>
      </c>
      <c r="C2279" t="str">
        <f t="shared" si="210"/>
        <v>February</v>
      </c>
      <c r="D2279">
        <f t="shared" si="211"/>
        <v>2018</v>
      </c>
      <c r="E2279" t="s">
        <v>17</v>
      </c>
      <c r="F2279" t="s">
        <v>40</v>
      </c>
      <c r="G2279" t="s">
        <v>25</v>
      </c>
      <c r="H2279">
        <v>299</v>
      </c>
      <c r="I2279">
        <v>3</v>
      </c>
      <c r="J2279">
        <v>897</v>
      </c>
      <c r="K2279">
        <f t="shared" si="212"/>
        <v>897</v>
      </c>
      <c r="L2279" t="s">
        <v>31</v>
      </c>
      <c r="M2279">
        <f t="shared" si="213"/>
        <v>2</v>
      </c>
      <c r="N2279" t="s">
        <v>21</v>
      </c>
      <c r="O2279" t="s">
        <v>29</v>
      </c>
      <c r="P2279" t="str">
        <f t="shared" si="214"/>
        <v>3</v>
      </c>
      <c r="Q2279" t="str">
        <f t="shared" si="215"/>
        <v>&lt;1000</v>
      </c>
    </row>
    <row r="2280" spans="1:17">
      <c r="A2280">
        <v>2279</v>
      </c>
      <c r="B2280" s="17">
        <v>43140</v>
      </c>
      <c r="C2280" t="str">
        <f t="shared" si="210"/>
        <v>February</v>
      </c>
      <c r="D2280">
        <f t="shared" si="211"/>
        <v>2018</v>
      </c>
      <c r="E2280" t="s">
        <v>17</v>
      </c>
      <c r="F2280" t="s">
        <v>24</v>
      </c>
      <c r="G2280" t="s">
        <v>19</v>
      </c>
      <c r="H2280">
        <v>199</v>
      </c>
      <c r="I2280">
        <v>2</v>
      </c>
      <c r="J2280">
        <v>398</v>
      </c>
      <c r="K2280">
        <f t="shared" si="212"/>
        <v>398</v>
      </c>
      <c r="L2280" t="s">
        <v>20</v>
      </c>
      <c r="M2280">
        <f t="shared" si="213"/>
        <v>1</v>
      </c>
      <c r="N2280" t="s">
        <v>21</v>
      </c>
      <c r="O2280" t="s">
        <v>29</v>
      </c>
      <c r="P2280" t="str">
        <f t="shared" si="214"/>
        <v>3</v>
      </c>
      <c r="Q2280" t="str">
        <f t="shared" si="215"/>
        <v>&lt;1000</v>
      </c>
    </row>
    <row r="2281" spans="1:17">
      <c r="A2281">
        <v>2280</v>
      </c>
      <c r="B2281" s="17">
        <v>43140</v>
      </c>
      <c r="C2281" t="str">
        <f t="shared" si="210"/>
        <v>February</v>
      </c>
      <c r="D2281">
        <f t="shared" si="211"/>
        <v>2018</v>
      </c>
      <c r="E2281" t="s">
        <v>23</v>
      </c>
      <c r="F2281" t="s">
        <v>33</v>
      </c>
      <c r="G2281" t="s">
        <v>25</v>
      </c>
      <c r="H2281">
        <v>299</v>
      </c>
      <c r="I2281">
        <v>7</v>
      </c>
      <c r="J2281">
        <v>2093</v>
      </c>
      <c r="K2281">
        <f t="shared" si="212"/>
        <v>2093</v>
      </c>
      <c r="L2281" t="s">
        <v>20</v>
      </c>
      <c r="M2281">
        <f t="shared" si="213"/>
        <v>1</v>
      </c>
      <c r="N2281" t="s">
        <v>21</v>
      </c>
      <c r="O2281" t="s">
        <v>29</v>
      </c>
      <c r="P2281" t="str">
        <f t="shared" si="214"/>
        <v>3</v>
      </c>
      <c r="Q2281" t="str">
        <f t="shared" si="215"/>
        <v>2000-2999</v>
      </c>
    </row>
    <row r="2282" spans="1:17">
      <c r="A2282">
        <v>2281</v>
      </c>
      <c r="B2282" s="17">
        <v>43141</v>
      </c>
      <c r="C2282" t="str">
        <f t="shared" si="210"/>
        <v>February</v>
      </c>
      <c r="D2282">
        <f t="shared" si="211"/>
        <v>2018</v>
      </c>
      <c r="E2282" t="s">
        <v>27</v>
      </c>
      <c r="F2282" t="s">
        <v>35</v>
      </c>
      <c r="G2282" t="s">
        <v>30</v>
      </c>
      <c r="H2282">
        <v>99</v>
      </c>
      <c r="I2282">
        <v>4</v>
      </c>
      <c r="J2282">
        <v>396</v>
      </c>
      <c r="K2282">
        <f t="shared" si="212"/>
        <v>396</v>
      </c>
      <c r="L2282" t="s">
        <v>31</v>
      </c>
      <c r="M2282">
        <f t="shared" si="213"/>
        <v>2</v>
      </c>
      <c r="N2282" t="s">
        <v>34</v>
      </c>
      <c r="O2282" t="s">
        <v>36</v>
      </c>
      <c r="P2282" t="str">
        <f t="shared" si="214"/>
        <v>4</v>
      </c>
      <c r="Q2282" t="str">
        <f t="shared" si="215"/>
        <v>&lt;1000</v>
      </c>
    </row>
    <row r="2283" spans="1:17">
      <c r="A2283">
        <v>2282</v>
      </c>
      <c r="B2283" s="17">
        <v>43142</v>
      </c>
      <c r="C2283" t="str">
        <f t="shared" si="210"/>
        <v>February</v>
      </c>
      <c r="D2283">
        <f t="shared" si="211"/>
        <v>2018</v>
      </c>
      <c r="E2283" t="s">
        <v>27</v>
      </c>
      <c r="F2283" t="s">
        <v>28</v>
      </c>
      <c r="G2283" t="s">
        <v>30</v>
      </c>
      <c r="H2283">
        <v>99</v>
      </c>
      <c r="I2283">
        <v>1</v>
      </c>
      <c r="J2283">
        <v>99</v>
      </c>
      <c r="K2283">
        <f t="shared" si="212"/>
        <v>99</v>
      </c>
      <c r="L2283" t="s">
        <v>31</v>
      </c>
      <c r="M2283">
        <f t="shared" si="213"/>
        <v>2</v>
      </c>
      <c r="N2283" t="s">
        <v>21</v>
      </c>
      <c r="O2283" t="s">
        <v>36</v>
      </c>
      <c r="P2283" t="str">
        <f t="shared" si="214"/>
        <v>4</v>
      </c>
      <c r="Q2283" t="str">
        <f t="shared" si="215"/>
        <v>&lt;1000</v>
      </c>
    </row>
    <row r="2284" spans="1:17">
      <c r="A2284">
        <v>2283</v>
      </c>
      <c r="B2284" s="17">
        <v>43142</v>
      </c>
      <c r="C2284" t="str">
        <f t="shared" si="210"/>
        <v>February</v>
      </c>
      <c r="D2284">
        <f t="shared" si="211"/>
        <v>2018</v>
      </c>
      <c r="E2284" t="s">
        <v>23</v>
      </c>
      <c r="F2284" t="s">
        <v>33</v>
      </c>
      <c r="G2284" t="s">
        <v>25</v>
      </c>
      <c r="H2284">
        <v>299</v>
      </c>
      <c r="I2284">
        <v>4</v>
      </c>
      <c r="J2284">
        <v>1196</v>
      </c>
      <c r="K2284">
        <f t="shared" si="212"/>
        <v>1196</v>
      </c>
      <c r="L2284" t="s">
        <v>31</v>
      </c>
      <c r="M2284">
        <f t="shared" si="213"/>
        <v>2</v>
      </c>
      <c r="N2284" t="s">
        <v>21</v>
      </c>
      <c r="O2284" t="s">
        <v>29</v>
      </c>
      <c r="P2284" t="str">
        <f t="shared" si="214"/>
        <v>3</v>
      </c>
      <c r="Q2284" t="str">
        <f t="shared" si="215"/>
        <v>1000-1999</v>
      </c>
    </row>
    <row r="2285" spans="1:17">
      <c r="A2285">
        <v>2284</v>
      </c>
      <c r="B2285" s="17">
        <v>43142</v>
      </c>
      <c r="C2285" t="str">
        <f t="shared" si="210"/>
        <v>February</v>
      </c>
      <c r="D2285">
        <f t="shared" si="211"/>
        <v>2018</v>
      </c>
      <c r="E2285" t="s">
        <v>17</v>
      </c>
      <c r="F2285" t="s">
        <v>18</v>
      </c>
      <c r="G2285" t="s">
        <v>30</v>
      </c>
      <c r="H2285">
        <v>99</v>
      </c>
      <c r="I2285">
        <v>8</v>
      </c>
      <c r="J2285">
        <v>792</v>
      </c>
      <c r="K2285">
        <f t="shared" si="212"/>
        <v>792</v>
      </c>
      <c r="L2285" t="s">
        <v>20</v>
      </c>
      <c r="M2285">
        <f t="shared" si="213"/>
        <v>1</v>
      </c>
      <c r="N2285" t="s">
        <v>21</v>
      </c>
      <c r="O2285" t="s">
        <v>29</v>
      </c>
      <c r="P2285" t="str">
        <f t="shared" si="214"/>
        <v>3</v>
      </c>
      <c r="Q2285" t="str">
        <f t="shared" si="215"/>
        <v>&lt;1000</v>
      </c>
    </row>
    <row r="2286" spans="1:17">
      <c r="A2286">
        <v>2285</v>
      </c>
      <c r="B2286" s="17">
        <v>43142</v>
      </c>
      <c r="C2286" t="str">
        <f t="shared" si="210"/>
        <v>February</v>
      </c>
      <c r="D2286">
        <f t="shared" si="211"/>
        <v>2018</v>
      </c>
      <c r="E2286" t="s">
        <v>27</v>
      </c>
      <c r="F2286" t="s">
        <v>35</v>
      </c>
      <c r="G2286" t="s">
        <v>32</v>
      </c>
      <c r="H2286">
        <v>499</v>
      </c>
      <c r="I2286">
        <v>5</v>
      </c>
      <c r="J2286">
        <v>2495</v>
      </c>
      <c r="K2286">
        <f t="shared" si="212"/>
        <v>2495</v>
      </c>
      <c r="L2286" t="s">
        <v>20</v>
      </c>
      <c r="M2286">
        <f t="shared" si="213"/>
        <v>1</v>
      </c>
      <c r="N2286" t="s">
        <v>21</v>
      </c>
      <c r="O2286" t="s">
        <v>38</v>
      </c>
      <c r="P2286" t="str">
        <f t="shared" si="214"/>
        <v>5</v>
      </c>
      <c r="Q2286" t="str">
        <f t="shared" si="215"/>
        <v>2000-2999</v>
      </c>
    </row>
    <row r="2287" spans="1:17">
      <c r="A2287">
        <v>2286</v>
      </c>
      <c r="B2287" s="17">
        <v>43142</v>
      </c>
      <c r="C2287" t="str">
        <f t="shared" si="210"/>
        <v>February</v>
      </c>
      <c r="D2287">
        <f t="shared" si="211"/>
        <v>2018</v>
      </c>
      <c r="E2287" t="s">
        <v>23</v>
      </c>
      <c r="F2287" t="s">
        <v>39</v>
      </c>
      <c r="G2287" t="s">
        <v>32</v>
      </c>
      <c r="H2287">
        <v>499</v>
      </c>
      <c r="I2287">
        <v>10</v>
      </c>
      <c r="J2287">
        <v>4990</v>
      </c>
      <c r="K2287">
        <f t="shared" si="212"/>
        <v>4990</v>
      </c>
      <c r="L2287" t="s">
        <v>20</v>
      </c>
      <c r="M2287">
        <f t="shared" si="213"/>
        <v>1</v>
      </c>
      <c r="N2287" t="s">
        <v>34</v>
      </c>
      <c r="O2287" t="s">
        <v>29</v>
      </c>
      <c r="P2287" t="str">
        <f t="shared" si="214"/>
        <v>3</v>
      </c>
      <c r="Q2287" t="str">
        <f t="shared" si="215"/>
        <v>&gt;4000</v>
      </c>
    </row>
    <row r="2288" spans="1:17">
      <c r="A2288">
        <v>2287</v>
      </c>
      <c r="B2288" s="17">
        <v>43142</v>
      </c>
      <c r="C2288" t="str">
        <f t="shared" si="210"/>
        <v>February</v>
      </c>
      <c r="D2288">
        <f t="shared" si="211"/>
        <v>2018</v>
      </c>
      <c r="E2288" t="s">
        <v>27</v>
      </c>
      <c r="F2288" t="s">
        <v>33</v>
      </c>
      <c r="G2288" t="s">
        <v>32</v>
      </c>
      <c r="H2288">
        <v>499</v>
      </c>
      <c r="I2288">
        <v>2</v>
      </c>
      <c r="J2288">
        <v>998</v>
      </c>
      <c r="K2288">
        <f t="shared" si="212"/>
        <v>998</v>
      </c>
      <c r="L2288" t="s">
        <v>20</v>
      </c>
      <c r="M2288">
        <f t="shared" si="213"/>
        <v>1</v>
      </c>
      <c r="N2288" t="s">
        <v>21</v>
      </c>
      <c r="O2288" t="s">
        <v>22</v>
      </c>
      <c r="P2288" t="str">
        <f t="shared" si="214"/>
        <v>2</v>
      </c>
      <c r="Q2288" t="str">
        <f t="shared" si="215"/>
        <v>&lt;1000</v>
      </c>
    </row>
    <row r="2289" spans="1:17">
      <c r="A2289">
        <v>2288</v>
      </c>
      <c r="B2289" s="17">
        <v>43142</v>
      </c>
      <c r="C2289" t="str">
        <f t="shared" si="210"/>
        <v>February</v>
      </c>
      <c r="D2289">
        <f t="shared" si="211"/>
        <v>2018</v>
      </c>
      <c r="E2289" t="s">
        <v>27</v>
      </c>
      <c r="F2289" t="s">
        <v>24</v>
      </c>
      <c r="G2289" t="s">
        <v>19</v>
      </c>
      <c r="H2289">
        <v>199</v>
      </c>
      <c r="I2289">
        <v>3</v>
      </c>
      <c r="J2289">
        <v>597</v>
      </c>
      <c r="K2289">
        <f t="shared" si="212"/>
        <v>597</v>
      </c>
      <c r="L2289" t="s">
        <v>20</v>
      </c>
      <c r="M2289">
        <f t="shared" si="213"/>
        <v>1</v>
      </c>
      <c r="N2289" t="s">
        <v>21</v>
      </c>
      <c r="O2289" t="s">
        <v>26</v>
      </c>
      <c r="P2289" t="str">
        <f t="shared" si="214"/>
        <v>1</v>
      </c>
      <c r="Q2289" t="str">
        <f t="shared" si="215"/>
        <v>&lt;1000</v>
      </c>
    </row>
    <row r="2290" spans="1:17">
      <c r="A2290">
        <v>2289</v>
      </c>
      <c r="B2290" s="17">
        <v>43142</v>
      </c>
      <c r="C2290" t="str">
        <f t="shared" si="210"/>
        <v>February</v>
      </c>
      <c r="D2290">
        <f t="shared" si="211"/>
        <v>2018</v>
      </c>
      <c r="E2290" t="s">
        <v>27</v>
      </c>
      <c r="F2290" t="s">
        <v>35</v>
      </c>
      <c r="G2290" t="s">
        <v>37</v>
      </c>
      <c r="H2290">
        <v>399</v>
      </c>
      <c r="I2290">
        <v>2</v>
      </c>
      <c r="J2290">
        <v>798</v>
      </c>
      <c r="K2290">
        <f t="shared" si="212"/>
        <v>798</v>
      </c>
      <c r="L2290" t="s">
        <v>20</v>
      </c>
      <c r="M2290">
        <f t="shared" si="213"/>
        <v>1</v>
      </c>
      <c r="N2290" t="s">
        <v>21</v>
      </c>
      <c r="O2290" t="s">
        <v>22</v>
      </c>
      <c r="P2290" t="str">
        <f t="shared" si="214"/>
        <v>2</v>
      </c>
      <c r="Q2290" t="str">
        <f t="shared" si="215"/>
        <v>&lt;1000</v>
      </c>
    </row>
    <row r="2291" spans="1:17">
      <c r="A2291">
        <v>2290</v>
      </c>
      <c r="B2291" s="17">
        <v>43142</v>
      </c>
      <c r="C2291" t="str">
        <f t="shared" si="210"/>
        <v>February</v>
      </c>
      <c r="D2291">
        <f t="shared" si="211"/>
        <v>2018</v>
      </c>
      <c r="E2291" t="s">
        <v>17</v>
      </c>
      <c r="F2291" t="s">
        <v>24</v>
      </c>
      <c r="G2291" t="s">
        <v>30</v>
      </c>
      <c r="H2291">
        <v>99</v>
      </c>
      <c r="I2291">
        <v>7</v>
      </c>
      <c r="J2291">
        <v>693</v>
      </c>
      <c r="K2291">
        <f t="shared" si="212"/>
        <v>693</v>
      </c>
      <c r="L2291" t="s">
        <v>20</v>
      </c>
      <c r="M2291">
        <f t="shared" si="213"/>
        <v>1</v>
      </c>
      <c r="N2291" t="s">
        <v>21</v>
      </c>
      <c r="O2291" t="s">
        <v>36</v>
      </c>
      <c r="P2291" t="str">
        <f t="shared" si="214"/>
        <v>4</v>
      </c>
      <c r="Q2291" t="str">
        <f t="shared" si="215"/>
        <v>&lt;1000</v>
      </c>
    </row>
    <row r="2292" spans="1:17">
      <c r="A2292">
        <v>2291</v>
      </c>
      <c r="B2292" s="17">
        <v>43142</v>
      </c>
      <c r="C2292" t="str">
        <f t="shared" si="210"/>
        <v>February</v>
      </c>
      <c r="D2292">
        <f t="shared" si="211"/>
        <v>2018</v>
      </c>
      <c r="E2292" t="s">
        <v>27</v>
      </c>
      <c r="F2292" t="s">
        <v>40</v>
      </c>
      <c r="G2292" t="s">
        <v>37</v>
      </c>
      <c r="H2292">
        <v>399</v>
      </c>
      <c r="I2292">
        <v>5</v>
      </c>
      <c r="J2292">
        <v>1995</v>
      </c>
      <c r="K2292">
        <f t="shared" si="212"/>
        <v>1995</v>
      </c>
      <c r="L2292" t="s">
        <v>31</v>
      </c>
      <c r="M2292">
        <f t="shared" si="213"/>
        <v>2</v>
      </c>
      <c r="N2292" t="s">
        <v>21</v>
      </c>
      <c r="O2292" t="s">
        <v>36</v>
      </c>
      <c r="P2292" t="str">
        <f t="shared" si="214"/>
        <v>4</v>
      </c>
      <c r="Q2292" t="str">
        <f t="shared" si="215"/>
        <v>1000-1999</v>
      </c>
    </row>
    <row r="2293" spans="1:17">
      <c r="A2293">
        <v>2292</v>
      </c>
      <c r="B2293" s="17">
        <v>43143</v>
      </c>
      <c r="C2293" t="str">
        <f t="shared" si="210"/>
        <v>February</v>
      </c>
      <c r="D2293">
        <f t="shared" si="211"/>
        <v>2018</v>
      </c>
      <c r="E2293" t="s">
        <v>23</v>
      </c>
      <c r="F2293" t="s">
        <v>39</v>
      </c>
      <c r="G2293" t="s">
        <v>30</v>
      </c>
      <c r="H2293">
        <v>99</v>
      </c>
      <c r="I2293">
        <v>2</v>
      </c>
      <c r="J2293">
        <v>198</v>
      </c>
      <c r="K2293">
        <f t="shared" si="212"/>
        <v>198</v>
      </c>
      <c r="L2293" t="s">
        <v>20</v>
      </c>
      <c r="M2293">
        <f t="shared" si="213"/>
        <v>1</v>
      </c>
      <c r="N2293" t="s">
        <v>21</v>
      </c>
      <c r="O2293" t="s">
        <v>29</v>
      </c>
      <c r="P2293" t="str">
        <f t="shared" si="214"/>
        <v>3</v>
      </c>
      <c r="Q2293" t="str">
        <f t="shared" si="215"/>
        <v>&lt;1000</v>
      </c>
    </row>
    <row r="2294" spans="1:17">
      <c r="A2294">
        <v>2293</v>
      </c>
      <c r="B2294" s="17">
        <v>43143</v>
      </c>
      <c r="C2294" t="str">
        <f t="shared" si="210"/>
        <v>February</v>
      </c>
      <c r="D2294">
        <f t="shared" si="211"/>
        <v>2018</v>
      </c>
      <c r="E2294" t="s">
        <v>27</v>
      </c>
      <c r="F2294" t="s">
        <v>40</v>
      </c>
      <c r="G2294" t="s">
        <v>37</v>
      </c>
      <c r="H2294">
        <v>399</v>
      </c>
      <c r="I2294">
        <v>3</v>
      </c>
      <c r="J2294">
        <v>1197</v>
      </c>
      <c r="K2294">
        <f t="shared" si="212"/>
        <v>1197</v>
      </c>
      <c r="L2294" t="s">
        <v>20</v>
      </c>
      <c r="M2294">
        <f t="shared" si="213"/>
        <v>1</v>
      </c>
      <c r="N2294" t="s">
        <v>21</v>
      </c>
      <c r="O2294" t="s">
        <v>22</v>
      </c>
      <c r="P2294" t="str">
        <f t="shared" si="214"/>
        <v>2</v>
      </c>
      <c r="Q2294" t="str">
        <f t="shared" si="215"/>
        <v>1000-1999</v>
      </c>
    </row>
    <row r="2295" spans="1:17">
      <c r="A2295">
        <v>2294</v>
      </c>
      <c r="B2295" s="17">
        <v>43143</v>
      </c>
      <c r="C2295" t="str">
        <f t="shared" si="210"/>
        <v>February</v>
      </c>
      <c r="D2295">
        <f t="shared" si="211"/>
        <v>2018</v>
      </c>
      <c r="E2295" t="s">
        <v>23</v>
      </c>
      <c r="F2295" t="s">
        <v>33</v>
      </c>
      <c r="G2295" t="s">
        <v>19</v>
      </c>
      <c r="H2295">
        <v>199</v>
      </c>
      <c r="I2295">
        <v>2</v>
      </c>
      <c r="J2295">
        <v>398</v>
      </c>
      <c r="K2295">
        <f t="shared" si="212"/>
        <v>398</v>
      </c>
      <c r="L2295" t="s">
        <v>20</v>
      </c>
      <c r="M2295">
        <f t="shared" si="213"/>
        <v>1</v>
      </c>
      <c r="N2295" t="s">
        <v>21</v>
      </c>
      <c r="O2295" t="s">
        <v>22</v>
      </c>
      <c r="P2295" t="str">
        <f t="shared" si="214"/>
        <v>2</v>
      </c>
      <c r="Q2295" t="str">
        <f t="shared" si="215"/>
        <v>&lt;1000</v>
      </c>
    </row>
    <row r="2296" spans="1:17">
      <c r="A2296">
        <v>2295</v>
      </c>
      <c r="B2296" s="17">
        <v>43143</v>
      </c>
      <c r="C2296" t="str">
        <f t="shared" si="210"/>
        <v>February</v>
      </c>
      <c r="D2296">
        <f t="shared" si="211"/>
        <v>2018</v>
      </c>
      <c r="E2296" t="s">
        <v>27</v>
      </c>
      <c r="F2296" t="s">
        <v>24</v>
      </c>
      <c r="G2296" t="s">
        <v>37</v>
      </c>
      <c r="H2296">
        <v>399</v>
      </c>
      <c r="I2296">
        <v>2</v>
      </c>
      <c r="J2296">
        <v>798</v>
      </c>
      <c r="K2296">
        <f t="shared" si="212"/>
        <v>798</v>
      </c>
      <c r="L2296" t="s">
        <v>20</v>
      </c>
      <c r="M2296">
        <f t="shared" si="213"/>
        <v>1</v>
      </c>
      <c r="N2296" t="s">
        <v>21</v>
      </c>
      <c r="O2296" t="s">
        <v>36</v>
      </c>
      <c r="P2296" t="str">
        <f t="shared" si="214"/>
        <v>4</v>
      </c>
      <c r="Q2296" t="str">
        <f t="shared" si="215"/>
        <v>&lt;1000</v>
      </c>
    </row>
    <row r="2297" spans="1:17">
      <c r="A2297">
        <v>2296</v>
      </c>
      <c r="B2297" s="17">
        <v>43143</v>
      </c>
      <c r="C2297" t="str">
        <f t="shared" si="210"/>
        <v>February</v>
      </c>
      <c r="D2297">
        <f t="shared" si="211"/>
        <v>2018</v>
      </c>
      <c r="E2297" t="s">
        <v>23</v>
      </c>
      <c r="F2297" t="s">
        <v>33</v>
      </c>
      <c r="G2297" t="s">
        <v>30</v>
      </c>
      <c r="H2297">
        <v>99</v>
      </c>
      <c r="I2297">
        <v>4</v>
      </c>
      <c r="J2297">
        <v>396</v>
      </c>
      <c r="K2297">
        <f t="shared" si="212"/>
        <v>396</v>
      </c>
      <c r="L2297" t="s">
        <v>20</v>
      </c>
      <c r="M2297">
        <f t="shared" si="213"/>
        <v>1</v>
      </c>
      <c r="N2297" t="s">
        <v>21</v>
      </c>
      <c r="O2297" t="s">
        <v>29</v>
      </c>
      <c r="P2297" t="str">
        <f t="shared" si="214"/>
        <v>3</v>
      </c>
      <c r="Q2297" t="str">
        <f t="shared" si="215"/>
        <v>&lt;1000</v>
      </c>
    </row>
    <row r="2298" spans="1:17">
      <c r="A2298">
        <v>2297</v>
      </c>
      <c r="B2298" s="17">
        <v>43143</v>
      </c>
      <c r="C2298" t="str">
        <f t="shared" si="210"/>
        <v>February</v>
      </c>
      <c r="D2298">
        <f t="shared" si="211"/>
        <v>2018</v>
      </c>
      <c r="E2298" t="s">
        <v>23</v>
      </c>
      <c r="F2298" t="s">
        <v>40</v>
      </c>
      <c r="G2298" t="s">
        <v>19</v>
      </c>
      <c r="H2298">
        <v>199</v>
      </c>
      <c r="I2298">
        <v>8</v>
      </c>
      <c r="J2298">
        <v>1592</v>
      </c>
      <c r="K2298">
        <f t="shared" si="212"/>
        <v>1592</v>
      </c>
      <c r="L2298" t="s">
        <v>31</v>
      </c>
      <c r="M2298">
        <f t="shared" si="213"/>
        <v>2</v>
      </c>
      <c r="N2298" t="s">
        <v>21</v>
      </c>
      <c r="O2298" t="s">
        <v>29</v>
      </c>
      <c r="P2298" t="str">
        <f t="shared" si="214"/>
        <v>3</v>
      </c>
      <c r="Q2298" t="str">
        <f t="shared" si="215"/>
        <v>1000-1999</v>
      </c>
    </row>
    <row r="2299" spans="1:17">
      <c r="A2299">
        <v>2298</v>
      </c>
      <c r="B2299" s="17">
        <v>43143</v>
      </c>
      <c r="C2299" t="str">
        <f t="shared" si="210"/>
        <v>February</v>
      </c>
      <c r="D2299">
        <f t="shared" si="211"/>
        <v>2018</v>
      </c>
      <c r="E2299" t="s">
        <v>23</v>
      </c>
      <c r="F2299" t="s">
        <v>28</v>
      </c>
      <c r="G2299" t="s">
        <v>32</v>
      </c>
      <c r="H2299">
        <v>499</v>
      </c>
      <c r="I2299">
        <v>5</v>
      </c>
      <c r="J2299">
        <v>2495</v>
      </c>
      <c r="K2299">
        <f t="shared" si="212"/>
        <v>2495</v>
      </c>
      <c r="L2299" t="s">
        <v>20</v>
      </c>
      <c r="M2299">
        <f t="shared" si="213"/>
        <v>1</v>
      </c>
      <c r="N2299" t="s">
        <v>21</v>
      </c>
      <c r="O2299" t="s">
        <v>29</v>
      </c>
      <c r="P2299" t="str">
        <f t="shared" si="214"/>
        <v>3</v>
      </c>
      <c r="Q2299" t="str">
        <f t="shared" si="215"/>
        <v>2000-2999</v>
      </c>
    </row>
    <row r="2300" spans="1:17">
      <c r="A2300">
        <v>2299</v>
      </c>
      <c r="B2300" s="17">
        <v>43143</v>
      </c>
      <c r="C2300" t="str">
        <f t="shared" si="210"/>
        <v>February</v>
      </c>
      <c r="D2300">
        <f t="shared" si="211"/>
        <v>2018</v>
      </c>
      <c r="E2300" t="s">
        <v>23</v>
      </c>
      <c r="F2300" t="s">
        <v>24</v>
      </c>
      <c r="G2300" t="s">
        <v>19</v>
      </c>
      <c r="H2300">
        <v>199</v>
      </c>
      <c r="I2300">
        <v>2</v>
      </c>
      <c r="J2300">
        <v>398</v>
      </c>
      <c r="K2300">
        <f t="shared" si="212"/>
        <v>398</v>
      </c>
      <c r="L2300" t="s">
        <v>20</v>
      </c>
      <c r="M2300">
        <f t="shared" si="213"/>
        <v>1</v>
      </c>
      <c r="N2300" t="s">
        <v>21</v>
      </c>
      <c r="O2300" t="s">
        <v>36</v>
      </c>
      <c r="P2300" t="str">
        <f t="shared" si="214"/>
        <v>4</v>
      </c>
      <c r="Q2300" t="str">
        <f t="shared" si="215"/>
        <v>&lt;1000</v>
      </c>
    </row>
    <row r="2301" spans="1:17">
      <c r="A2301">
        <v>2300</v>
      </c>
      <c r="B2301" s="17">
        <v>43144</v>
      </c>
      <c r="C2301" t="str">
        <f t="shared" si="210"/>
        <v>February</v>
      </c>
      <c r="D2301">
        <f t="shared" si="211"/>
        <v>2018</v>
      </c>
      <c r="E2301" t="s">
        <v>27</v>
      </c>
      <c r="F2301" t="s">
        <v>33</v>
      </c>
      <c r="G2301" t="s">
        <v>19</v>
      </c>
      <c r="H2301">
        <v>199</v>
      </c>
      <c r="I2301">
        <v>7</v>
      </c>
      <c r="J2301">
        <v>1393</v>
      </c>
      <c r="K2301">
        <f t="shared" si="212"/>
        <v>1393</v>
      </c>
      <c r="L2301" t="s">
        <v>20</v>
      </c>
      <c r="M2301">
        <f t="shared" si="213"/>
        <v>1</v>
      </c>
      <c r="N2301" t="s">
        <v>21</v>
      </c>
      <c r="O2301" t="s">
        <v>22</v>
      </c>
      <c r="P2301" t="str">
        <f t="shared" si="214"/>
        <v>2</v>
      </c>
      <c r="Q2301" t="str">
        <f t="shared" si="215"/>
        <v>1000-1999</v>
      </c>
    </row>
    <row r="2302" spans="1:17">
      <c r="A2302">
        <v>2301</v>
      </c>
      <c r="B2302" s="17">
        <v>43144</v>
      </c>
      <c r="C2302" t="str">
        <f t="shared" si="210"/>
        <v>February</v>
      </c>
      <c r="D2302">
        <f t="shared" si="211"/>
        <v>2018</v>
      </c>
      <c r="E2302" t="s">
        <v>27</v>
      </c>
      <c r="F2302" t="s">
        <v>18</v>
      </c>
      <c r="G2302" t="s">
        <v>37</v>
      </c>
      <c r="H2302">
        <v>399</v>
      </c>
      <c r="I2302">
        <v>5</v>
      </c>
      <c r="J2302">
        <v>1995</v>
      </c>
      <c r="K2302">
        <f t="shared" si="212"/>
        <v>1995</v>
      </c>
      <c r="L2302" t="s">
        <v>20</v>
      </c>
      <c r="M2302">
        <f t="shared" si="213"/>
        <v>1</v>
      </c>
      <c r="N2302" t="s">
        <v>21</v>
      </c>
      <c r="O2302" t="s">
        <v>29</v>
      </c>
      <c r="P2302" t="str">
        <f t="shared" si="214"/>
        <v>3</v>
      </c>
      <c r="Q2302" t="str">
        <f t="shared" si="215"/>
        <v>1000-1999</v>
      </c>
    </row>
    <row r="2303" spans="1:17">
      <c r="A2303">
        <v>2302</v>
      </c>
      <c r="B2303" s="17">
        <v>43144</v>
      </c>
      <c r="C2303" t="str">
        <f t="shared" si="210"/>
        <v>February</v>
      </c>
      <c r="D2303">
        <f t="shared" si="211"/>
        <v>2018</v>
      </c>
      <c r="E2303" t="s">
        <v>17</v>
      </c>
      <c r="F2303" t="s">
        <v>18</v>
      </c>
      <c r="G2303" t="s">
        <v>19</v>
      </c>
      <c r="H2303">
        <v>199</v>
      </c>
      <c r="I2303">
        <v>4</v>
      </c>
      <c r="J2303">
        <v>796</v>
      </c>
      <c r="K2303">
        <f t="shared" si="212"/>
        <v>796</v>
      </c>
      <c r="L2303" t="s">
        <v>20</v>
      </c>
      <c r="M2303">
        <f t="shared" si="213"/>
        <v>1</v>
      </c>
      <c r="N2303" t="s">
        <v>21</v>
      </c>
      <c r="O2303" t="s">
        <v>29</v>
      </c>
      <c r="P2303" t="str">
        <f t="shared" si="214"/>
        <v>3</v>
      </c>
      <c r="Q2303" t="str">
        <f t="shared" si="215"/>
        <v>&lt;1000</v>
      </c>
    </row>
    <row r="2304" spans="1:17">
      <c r="A2304">
        <v>2303</v>
      </c>
      <c r="B2304" s="17">
        <v>43144</v>
      </c>
      <c r="C2304" t="str">
        <f t="shared" si="210"/>
        <v>February</v>
      </c>
      <c r="D2304">
        <f t="shared" si="211"/>
        <v>2018</v>
      </c>
      <c r="E2304" t="s">
        <v>17</v>
      </c>
      <c r="F2304" t="s">
        <v>33</v>
      </c>
      <c r="G2304" t="s">
        <v>37</v>
      </c>
      <c r="H2304">
        <v>399</v>
      </c>
      <c r="I2304">
        <v>4</v>
      </c>
      <c r="J2304">
        <v>1596</v>
      </c>
      <c r="K2304">
        <f t="shared" si="212"/>
        <v>1596</v>
      </c>
      <c r="L2304" t="s">
        <v>20</v>
      </c>
      <c r="M2304">
        <f t="shared" si="213"/>
        <v>1</v>
      </c>
      <c r="N2304" t="s">
        <v>21</v>
      </c>
      <c r="O2304" t="s">
        <v>22</v>
      </c>
      <c r="P2304" t="str">
        <f t="shared" si="214"/>
        <v>2</v>
      </c>
      <c r="Q2304" t="str">
        <f t="shared" si="215"/>
        <v>1000-1999</v>
      </c>
    </row>
    <row r="2305" spans="1:17">
      <c r="A2305">
        <v>2304</v>
      </c>
      <c r="B2305" s="17">
        <v>43144</v>
      </c>
      <c r="C2305" t="str">
        <f t="shared" si="210"/>
        <v>February</v>
      </c>
      <c r="D2305">
        <f t="shared" si="211"/>
        <v>2018</v>
      </c>
      <c r="E2305" t="s">
        <v>23</v>
      </c>
      <c r="F2305" t="s">
        <v>33</v>
      </c>
      <c r="G2305" t="s">
        <v>30</v>
      </c>
      <c r="H2305">
        <v>99</v>
      </c>
      <c r="I2305">
        <v>1</v>
      </c>
      <c r="J2305">
        <v>99</v>
      </c>
      <c r="K2305">
        <f t="shared" si="212"/>
        <v>99</v>
      </c>
      <c r="L2305" t="s">
        <v>31</v>
      </c>
      <c r="M2305">
        <f t="shared" si="213"/>
        <v>2</v>
      </c>
      <c r="N2305" t="s">
        <v>21</v>
      </c>
      <c r="O2305" t="s">
        <v>29</v>
      </c>
      <c r="P2305" t="str">
        <f t="shared" si="214"/>
        <v>3</v>
      </c>
      <c r="Q2305" t="str">
        <f t="shared" si="215"/>
        <v>&lt;1000</v>
      </c>
    </row>
    <row r="2306" spans="1:17">
      <c r="A2306">
        <v>2305</v>
      </c>
      <c r="B2306" s="17">
        <v>43145</v>
      </c>
      <c r="C2306" t="str">
        <f t="shared" si="210"/>
        <v>February</v>
      </c>
      <c r="D2306">
        <f t="shared" si="211"/>
        <v>2018</v>
      </c>
      <c r="E2306" t="s">
        <v>17</v>
      </c>
      <c r="F2306" t="s">
        <v>35</v>
      </c>
      <c r="G2306" t="s">
        <v>37</v>
      </c>
      <c r="H2306">
        <v>399</v>
      </c>
      <c r="I2306">
        <v>5</v>
      </c>
      <c r="J2306">
        <v>1995</v>
      </c>
      <c r="K2306">
        <f t="shared" si="212"/>
        <v>1995</v>
      </c>
      <c r="L2306" t="s">
        <v>20</v>
      </c>
      <c r="M2306">
        <f t="shared" si="213"/>
        <v>1</v>
      </c>
      <c r="N2306" t="s">
        <v>21</v>
      </c>
      <c r="O2306" t="s">
        <v>22</v>
      </c>
      <c r="P2306" t="str">
        <f t="shared" si="214"/>
        <v>2</v>
      </c>
      <c r="Q2306" t="str">
        <f t="shared" si="215"/>
        <v>1000-1999</v>
      </c>
    </row>
    <row r="2307" spans="1:17">
      <c r="A2307">
        <v>2306</v>
      </c>
      <c r="B2307" s="17">
        <v>43146</v>
      </c>
      <c r="C2307" t="str">
        <f t="shared" ref="C2307:C2370" si="216">TEXT(B2307,"MMMM")</f>
        <v>February</v>
      </c>
      <c r="D2307">
        <f t="shared" ref="D2307:D2370" si="217">YEAR(B2307)</f>
        <v>2018</v>
      </c>
      <c r="E2307" t="s">
        <v>23</v>
      </c>
      <c r="F2307" t="s">
        <v>28</v>
      </c>
      <c r="G2307" t="s">
        <v>25</v>
      </c>
      <c r="H2307">
        <v>299</v>
      </c>
      <c r="I2307">
        <v>8</v>
      </c>
      <c r="J2307">
        <v>2392</v>
      </c>
      <c r="K2307">
        <f t="shared" ref="K2307:K2370" si="218">H2307*I2307</f>
        <v>2392</v>
      </c>
      <c r="L2307" t="s">
        <v>20</v>
      </c>
      <c r="M2307">
        <f t="shared" ref="M2307:M2370" si="219">IF(L2307="on-time",1,2)</f>
        <v>1</v>
      </c>
      <c r="N2307" t="s">
        <v>21</v>
      </c>
      <c r="O2307" t="s">
        <v>29</v>
      </c>
      <c r="P2307" t="str">
        <f t="shared" ref="P2307:P2370" si="220">MID(O2307,2,1)</f>
        <v>3</v>
      </c>
      <c r="Q2307" t="str">
        <f t="shared" ref="Q2307:Q2370" si="221">_xlfn.IFS(J:J&lt;1000,"&lt;1000",AND(J:J&gt;=1000,J:J&lt;2000),"1000-1999",AND(J:J&gt;=2000,J:J&lt;3000),"2000-2999",AND(J:J&gt;=3000,J:J&lt;4000),"3000-3999",J:J&gt;4000,"&gt;4000")</f>
        <v>2000-2999</v>
      </c>
    </row>
    <row r="2308" spans="1:17">
      <c r="A2308">
        <v>2307</v>
      </c>
      <c r="B2308" s="17">
        <v>43147</v>
      </c>
      <c r="C2308" t="str">
        <f t="shared" si="216"/>
        <v>February</v>
      </c>
      <c r="D2308">
        <f t="shared" si="217"/>
        <v>2018</v>
      </c>
      <c r="E2308" t="s">
        <v>17</v>
      </c>
      <c r="F2308" t="s">
        <v>18</v>
      </c>
      <c r="G2308" t="s">
        <v>32</v>
      </c>
      <c r="H2308">
        <v>499</v>
      </c>
      <c r="I2308">
        <v>8</v>
      </c>
      <c r="J2308">
        <v>3992</v>
      </c>
      <c r="K2308">
        <f t="shared" si="218"/>
        <v>3992</v>
      </c>
      <c r="L2308" t="s">
        <v>20</v>
      </c>
      <c r="M2308">
        <f t="shared" si="219"/>
        <v>1</v>
      </c>
      <c r="N2308" t="s">
        <v>21</v>
      </c>
      <c r="O2308" t="s">
        <v>29</v>
      </c>
      <c r="P2308" t="str">
        <f t="shared" si="220"/>
        <v>3</v>
      </c>
      <c r="Q2308" t="str">
        <f t="shared" si="221"/>
        <v>3000-3999</v>
      </c>
    </row>
    <row r="2309" spans="1:17">
      <c r="A2309">
        <v>2308</v>
      </c>
      <c r="B2309" s="17">
        <v>43147</v>
      </c>
      <c r="C2309" t="str">
        <f t="shared" si="216"/>
        <v>February</v>
      </c>
      <c r="D2309">
        <f t="shared" si="217"/>
        <v>2018</v>
      </c>
      <c r="E2309" t="s">
        <v>27</v>
      </c>
      <c r="F2309" t="s">
        <v>40</v>
      </c>
      <c r="G2309" t="s">
        <v>37</v>
      </c>
      <c r="H2309">
        <v>399</v>
      </c>
      <c r="I2309">
        <v>5</v>
      </c>
      <c r="J2309">
        <v>1995</v>
      </c>
      <c r="K2309">
        <f t="shared" si="218"/>
        <v>1995</v>
      </c>
      <c r="L2309" t="s">
        <v>20</v>
      </c>
      <c r="M2309">
        <f t="shared" si="219"/>
        <v>1</v>
      </c>
      <c r="N2309" t="s">
        <v>21</v>
      </c>
      <c r="O2309" t="s">
        <v>29</v>
      </c>
      <c r="P2309" t="str">
        <f t="shared" si="220"/>
        <v>3</v>
      </c>
      <c r="Q2309" t="str">
        <f t="shared" si="221"/>
        <v>1000-1999</v>
      </c>
    </row>
    <row r="2310" spans="1:17">
      <c r="A2310">
        <v>2309</v>
      </c>
      <c r="B2310" s="17">
        <v>43147</v>
      </c>
      <c r="C2310" t="str">
        <f t="shared" si="216"/>
        <v>February</v>
      </c>
      <c r="D2310">
        <f t="shared" si="217"/>
        <v>2018</v>
      </c>
      <c r="E2310" t="s">
        <v>17</v>
      </c>
      <c r="F2310" t="s">
        <v>24</v>
      </c>
      <c r="G2310" t="s">
        <v>19</v>
      </c>
      <c r="H2310">
        <v>199</v>
      </c>
      <c r="I2310">
        <v>5</v>
      </c>
      <c r="J2310">
        <v>995</v>
      </c>
      <c r="K2310">
        <f t="shared" si="218"/>
        <v>995</v>
      </c>
      <c r="L2310" t="s">
        <v>31</v>
      </c>
      <c r="M2310">
        <f t="shared" si="219"/>
        <v>2</v>
      </c>
      <c r="N2310" t="s">
        <v>21</v>
      </c>
      <c r="O2310" t="s">
        <v>36</v>
      </c>
      <c r="P2310" t="str">
        <f t="shared" si="220"/>
        <v>4</v>
      </c>
      <c r="Q2310" t="str">
        <f t="shared" si="221"/>
        <v>&lt;1000</v>
      </c>
    </row>
    <row r="2311" spans="1:17">
      <c r="A2311">
        <v>2310</v>
      </c>
      <c r="B2311" s="17">
        <v>43147</v>
      </c>
      <c r="C2311" t="str">
        <f t="shared" si="216"/>
        <v>February</v>
      </c>
      <c r="D2311">
        <f t="shared" si="217"/>
        <v>2018</v>
      </c>
      <c r="E2311" t="s">
        <v>17</v>
      </c>
      <c r="F2311" t="s">
        <v>39</v>
      </c>
      <c r="G2311" t="s">
        <v>32</v>
      </c>
      <c r="H2311">
        <v>499</v>
      </c>
      <c r="I2311">
        <v>6</v>
      </c>
      <c r="J2311">
        <v>2994</v>
      </c>
      <c r="K2311">
        <f t="shared" si="218"/>
        <v>2994</v>
      </c>
      <c r="L2311" t="s">
        <v>20</v>
      </c>
      <c r="M2311">
        <f t="shared" si="219"/>
        <v>1</v>
      </c>
      <c r="N2311" t="s">
        <v>21</v>
      </c>
      <c r="O2311" t="s">
        <v>29</v>
      </c>
      <c r="P2311" t="str">
        <f t="shared" si="220"/>
        <v>3</v>
      </c>
      <c r="Q2311" t="str">
        <f t="shared" si="221"/>
        <v>2000-2999</v>
      </c>
    </row>
    <row r="2312" spans="1:17">
      <c r="A2312">
        <v>2311</v>
      </c>
      <c r="B2312" s="17">
        <v>43147</v>
      </c>
      <c r="C2312" t="str">
        <f t="shared" si="216"/>
        <v>February</v>
      </c>
      <c r="D2312">
        <f t="shared" si="217"/>
        <v>2018</v>
      </c>
      <c r="E2312" t="s">
        <v>17</v>
      </c>
      <c r="F2312" t="s">
        <v>39</v>
      </c>
      <c r="G2312" t="s">
        <v>25</v>
      </c>
      <c r="H2312">
        <v>299</v>
      </c>
      <c r="I2312">
        <v>2</v>
      </c>
      <c r="J2312">
        <v>598</v>
      </c>
      <c r="K2312">
        <f t="shared" si="218"/>
        <v>598</v>
      </c>
      <c r="L2312" t="s">
        <v>31</v>
      </c>
      <c r="M2312">
        <f t="shared" si="219"/>
        <v>2</v>
      </c>
      <c r="N2312" t="s">
        <v>34</v>
      </c>
      <c r="O2312" t="s">
        <v>36</v>
      </c>
      <c r="P2312" t="str">
        <f t="shared" si="220"/>
        <v>4</v>
      </c>
      <c r="Q2312" t="str">
        <f t="shared" si="221"/>
        <v>&lt;1000</v>
      </c>
    </row>
    <row r="2313" spans="1:17">
      <c r="A2313">
        <v>2312</v>
      </c>
      <c r="B2313" s="17">
        <v>43147</v>
      </c>
      <c r="C2313" t="str">
        <f t="shared" si="216"/>
        <v>February</v>
      </c>
      <c r="D2313">
        <f t="shared" si="217"/>
        <v>2018</v>
      </c>
      <c r="E2313" t="s">
        <v>17</v>
      </c>
      <c r="F2313" t="s">
        <v>35</v>
      </c>
      <c r="G2313" t="s">
        <v>37</v>
      </c>
      <c r="H2313">
        <v>399</v>
      </c>
      <c r="I2313">
        <v>8</v>
      </c>
      <c r="J2313">
        <v>3192</v>
      </c>
      <c r="K2313">
        <f t="shared" si="218"/>
        <v>3192</v>
      </c>
      <c r="L2313" t="s">
        <v>31</v>
      </c>
      <c r="M2313">
        <f t="shared" si="219"/>
        <v>2</v>
      </c>
      <c r="N2313" t="s">
        <v>34</v>
      </c>
      <c r="O2313" t="s">
        <v>29</v>
      </c>
      <c r="P2313" t="str">
        <f t="shared" si="220"/>
        <v>3</v>
      </c>
      <c r="Q2313" t="str">
        <f t="shared" si="221"/>
        <v>3000-3999</v>
      </c>
    </row>
    <row r="2314" spans="1:17">
      <c r="A2314">
        <v>2313</v>
      </c>
      <c r="B2314" s="17">
        <v>43147</v>
      </c>
      <c r="C2314" t="str">
        <f t="shared" si="216"/>
        <v>February</v>
      </c>
      <c r="D2314">
        <f t="shared" si="217"/>
        <v>2018</v>
      </c>
      <c r="E2314" t="s">
        <v>23</v>
      </c>
      <c r="F2314" t="s">
        <v>28</v>
      </c>
      <c r="G2314" t="s">
        <v>32</v>
      </c>
      <c r="H2314">
        <v>499</v>
      </c>
      <c r="I2314">
        <v>6</v>
      </c>
      <c r="J2314">
        <v>2994</v>
      </c>
      <c r="K2314">
        <f t="shared" si="218"/>
        <v>2994</v>
      </c>
      <c r="L2314" t="s">
        <v>20</v>
      </c>
      <c r="M2314">
        <f t="shared" si="219"/>
        <v>1</v>
      </c>
      <c r="N2314" t="s">
        <v>34</v>
      </c>
      <c r="O2314" t="s">
        <v>29</v>
      </c>
      <c r="P2314" t="str">
        <f t="shared" si="220"/>
        <v>3</v>
      </c>
      <c r="Q2314" t="str">
        <f t="shared" si="221"/>
        <v>2000-2999</v>
      </c>
    </row>
    <row r="2315" spans="1:17">
      <c r="A2315">
        <v>2314</v>
      </c>
      <c r="B2315" s="17">
        <v>43147</v>
      </c>
      <c r="C2315" t="str">
        <f t="shared" si="216"/>
        <v>February</v>
      </c>
      <c r="D2315">
        <f t="shared" si="217"/>
        <v>2018</v>
      </c>
      <c r="E2315" t="s">
        <v>27</v>
      </c>
      <c r="F2315" t="s">
        <v>35</v>
      </c>
      <c r="G2315" t="s">
        <v>37</v>
      </c>
      <c r="H2315">
        <v>399</v>
      </c>
      <c r="I2315">
        <v>8</v>
      </c>
      <c r="J2315">
        <v>3192</v>
      </c>
      <c r="K2315">
        <f t="shared" si="218"/>
        <v>3192</v>
      </c>
      <c r="L2315" t="s">
        <v>20</v>
      </c>
      <c r="M2315">
        <f t="shared" si="219"/>
        <v>1</v>
      </c>
      <c r="N2315" t="s">
        <v>21</v>
      </c>
      <c r="O2315" t="s">
        <v>26</v>
      </c>
      <c r="P2315" t="str">
        <f t="shared" si="220"/>
        <v>1</v>
      </c>
      <c r="Q2315" t="str">
        <f t="shared" si="221"/>
        <v>3000-3999</v>
      </c>
    </row>
    <row r="2316" spans="1:17">
      <c r="A2316">
        <v>2315</v>
      </c>
      <c r="B2316" s="17">
        <v>43147</v>
      </c>
      <c r="C2316" t="str">
        <f t="shared" si="216"/>
        <v>February</v>
      </c>
      <c r="D2316">
        <f t="shared" si="217"/>
        <v>2018</v>
      </c>
      <c r="E2316" t="s">
        <v>23</v>
      </c>
      <c r="F2316" t="s">
        <v>18</v>
      </c>
      <c r="G2316" t="s">
        <v>19</v>
      </c>
      <c r="H2316">
        <v>199</v>
      </c>
      <c r="I2316">
        <v>6</v>
      </c>
      <c r="J2316">
        <v>1194</v>
      </c>
      <c r="K2316">
        <f t="shared" si="218"/>
        <v>1194</v>
      </c>
      <c r="L2316" t="s">
        <v>20</v>
      </c>
      <c r="M2316">
        <f t="shared" si="219"/>
        <v>1</v>
      </c>
      <c r="N2316" t="s">
        <v>21</v>
      </c>
      <c r="O2316" t="s">
        <v>26</v>
      </c>
      <c r="P2316" t="str">
        <f t="shared" si="220"/>
        <v>1</v>
      </c>
      <c r="Q2316" t="str">
        <f t="shared" si="221"/>
        <v>1000-1999</v>
      </c>
    </row>
    <row r="2317" spans="1:17">
      <c r="A2317">
        <v>2316</v>
      </c>
      <c r="B2317" s="17">
        <v>43147</v>
      </c>
      <c r="C2317" t="str">
        <f t="shared" si="216"/>
        <v>February</v>
      </c>
      <c r="D2317">
        <f t="shared" si="217"/>
        <v>2018</v>
      </c>
      <c r="E2317" t="s">
        <v>27</v>
      </c>
      <c r="F2317" t="s">
        <v>18</v>
      </c>
      <c r="G2317" t="s">
        <v>30</v>
      </c>
      <c r="H2317">
        <v>99</v>
      </c>
      <c r="I2317">
        <v>9</v>
      </c>
      <c r="J2317">
        <v>891</v>
      </c>
      <c r="K2317">
        <f t="shared" si="218"/>
        <v>891</v>
      </c>
      <c r="L2317" t="s">
        <v>20</v>
      </c>
      <c r="M2317">
        <f t="shared" si="219"/>
        <v>1</v>
      </c>
      <c r="N2317" t="s">
        <v>21</v>
      </c>
      <c r="O2317" t="s">
        <v>36</v>
      </c>
      <c r="P2317" t="str">
        <f t="shared" si="220"/>
        <v>4</v>
      </c>
      <c r="Q2317" t="str">
        <f t="shared" si="221"/>
        <v>&lt;1000</v>
      </c>
    </row>
    <row r="2318" spans="1:17">
      <c r="A2318">
        <v>2317</v>
      </c>
      <c r="B2318" s="17">
        <v>43147</v>
      </c>
      <c r="C2318" t="str">
        <f t="shared" si="216"/>
        <v>February</v>
      </c>
      <c r="D2318">
        <f t="shared" si="217"/>
        <v>2018</v>
      </c>
      <c r="E2318" t="s">
        <v>27</v>
      </c>
      <c r="F2318" t="s">
        <v>35</v>
      </c>
      <c r="G2318" t="s">
        <v>25</v>
      </c>
      <c r="H2318">
        <v>299</v>
      </c>
      <c r="I2318">
        <v>5</v>
      </c>
      <c r="J2318">
        <v>1495</v>
      </c>
      <c r="K2318">
        <f t="shared" si="218"/>
        <v>1495</v>
      </c>
      <c r="L2318" t="s">
        <v>20</v>
      </c>
      <c r="M2318">
        <f t="shared" si="219"/>
        <v>1</v>
      </c>
      <c r="N2318" t="s">
        <v>21</v>
      </c>
      <c r="O2318" t="s">
        <v>29</v>
      </c>
      <c r="P2318" t="str">
        <f t="shared" si="220"/>
        <v>3</v>
      </c>
      <c r="Q2318" t="str">
        <f t="shared" si="221"/>
        <v>1000-1999</v>
      </c>
    </row>
    <row r="2319" spans="1:17">
      <c r="A2319">
        <v>2318</v>
      </c>
      <c r="B2319" s="17">
        <v>43147</v>
      </c>
      <c r="C2319" t="str">
        <f t="shared" si="216"/>
        <v>February</v>
      </c>
      <c r="D2319">
        <f t="shared" si="217"/>
        <v>2018</v>
      </c>
      <c r="E2319" t="s">
        <v>23</v>
      </c>
      <c r="F2319" t="s">
        <v>39</v>
      </c>
      <c r="G2319" t="s">
        <v>32</v>
      </c>
      <c r="H2319">
        <v>499</v>
      </c>
      <c r="I2319">
        <v>3</v>
      </c>
      <c r="J2319">
        <v>1497</v>
      </c>
      <c r="K2319">
        <f t="shared" si="218"/>
        <v>1497</v>
      </c>
      <c r="L2319" t="s">
        <v>20</v>
      </c>
      <c r="M2319">
        <f t="shared" si="219"/>
        <v>1</v>
      </c>
      <c r="N2319" t="s">
        <v>21</v>
      </c>
      <c r="O2319" t="s">
        <v>29</v>
      </c>
      <c r="P2319" t="str">
        <f t="shared" si="220"/>
        <v>3</v>
      </c>
      <c r="Q2319" t="str">
        <f t="shared" si="221"/>
        <v>1000-1999</v>
      </c>
    </row>
    <row r="2320" spans="1:17">
      <c r="A2320">
        <v>2319</v>
      </c>
      <c r="B2320" s="17">
        <v>43147</v>
      </c>
      <c r="C2320" t="str">
        <f t="shared" si="216"/>
        <v>February</v>
      </c>
      <c r="D2320">
        <f t="shared" si="217"/>
        <v>2018</v>
      </c>
      <c r="E2320" t="s">
        <v>23</v>
      </c>
      <c r="F2320" t="s">
        <v>18</v>
      </c>
      <c r="G2320" t="s">
        <v>30</v>
      </c>
      <c r="H2320">
        <v>99</v>
      </c>
      <c r="I2320">
        <v>8</v>
      </c>
      <c r="J2320">
        <v>792</v>
      </c>
      <c r="K2320">
        <f t="shared" si="218"/>
        <v>792</v>
      </c>
      <c r="L2320" t="s">
        <v>31</v>
      </c>
      <c r="M2320">
        <f t="shared" si="219"/>
        <v>2</v>
      </c>
      <c r="N2320" t="s">
        <v>21</v>
      </c>
      <c r="O2320" t="s">
        <v>29</v>
      </c>
      <c r="P2320" t="str">
        <f t="shared" si="220"/>
        <v>3</v>
      </c>
      <c r="Q2320" t="str">
        <f t="shared" si="221"/>
        <v>&lt;1000</v>
      </c>
    </row>
    <row r="2321" spans="1:17">
      <c r="A2321">
        <v>2320</v>
      </c>
      <c r="B2321" s="17">
        <v>43148</v>
      </c>
      <c r="C2321" t="str">
        <f t="shared" si="216"/>
        <v>February</v>
      </c>
      <c r="D2321">
        <f t="shared" si="217"/>
        <v>2018</v>
      </c>
      <c r="E2321" t="s">
        <v>27</v>
      </c>
      <c r="F2321" t="s">
        <v>39</v>
      </c>
      <c r="G2321" t="s">
        <v>19</v>
      </c>
      <c r="H2321">
        <v>199</v>
      </c>
      <c r="I2321">
        <v>7</v>
      </c>
      <c r="J2321">
        <v>1393</v>
      </c>
      <c r="K2321">
        <f t="shared" si="218"/>
        <v>1393</v>
      </c>
      <c r="L2321" t="s">
        <v>20</v>
      </c>
      <c r="M2321">
        <f t="shared" si="219"/>
        <v>1</v>
      </c>
      <c r="N2321" t="s">
        <v>21</v>
      </c>
      <c r="O2321" t="s">
        <v>26</v>
      </c>
      <c r="P2321" t="str">
        <f t="shared" si="220"/>
        <v>1</v>
      </c>
      <c r="Q2321" t="str">
        <f t="shared" si="221"/>
        <v>1000-1999</v>
      </c>
    </row>
    <row r="2322" spans="1:17">
      <c r="A2322">
        <v>2321</v>
      </c>
      <c r="B2322" s="17">
        <v>43148</v>
      </c>
      <c r="C2322" t="str">
        <f t="shared" si="216"/>
        <v>February</v>
      </c>
      <c r="D2322">
        <f t="shared" si="217"/>
        <v>2018</v>
      </c>
      <c r="E2322" t="s">
        <v>27</v>
      </c>
      <c r="F2322" t="s">
        <v>28</v>
      </c>
      <c r="G2322" t="s">
        <v>32</v>
      </c>
      <c r="H2322">
        <v>499</v>
      </c>
      <c r="I2322">
        <v>2</v>
      </c>
      <c r="J2322">
        <v>998</v>
      </c>
      <c r="K2322">
        <f t="shared" si="218"/>
        <v>998</v>
      </c>
      <c r="L2322" t="s">
        <v>20</v>
      </c>
      <c r="M2322">
        <f t="shared" si="219"/>
        <v>1</v>
      </c>
      <c r="N2322" t="s">
        <v>21</v>
      </c>
      <c r="O2322" t="s">
        <v>29</v>
      </c>
      <c r="P2322" t="str">
        <f t="shared" si="220"/>
        <v>3</v>
      </c>
      <c r="Q2322" t="str">
        <f t="shared" si="221"/>
        <v>&lt;1000</v>
      </c>
    </row>
    <row r="2323" spans="1:17">
      <c r="A2323">
        <v>2322</v>
      </c>
      <c r="B2323" s="17">
        <v>43148</v>
      </c>
      <c r="C2323" t="str">
        <f t="shared" si="216"/>
        <v>February</v>
      </c>
      <c r="D2323">
        <f t="shared" si="217"/>
        <v>2018</v>
      </c>
      <c r="E2323" t="s">
        <v>23</v>
      </c>
      <c r="F2323" t="s">
        <v>28</v>
      </c>
      <c r="G2323" t="s">
        <v>30</v>
      </c>
      <c r="H2323">
        <v>99</v>
      </c>
      <c r="I2323">
        <v>9</v>
      </c>
      <c r="J2323">
        <v>891</v>
      </c>
      <c r="K2323">
        <f t="shared" si="218"/>
        <v>891</v>
      </c>
      <c r="L2323" t="s">
        <v>20</v>
      </c>
      <c r="M2323">
        <f t="shared" si="219"/>
        <v>1</v>
      </c>
      <c r="N2323" t="s">
        <v>21</v>
      </c>
      <c r="O2323" t="s">
        <v>29</v>
      </c>
      <c r="P2323" t="str">
        <f t="shared" si="220"/>
        <v>3</v>
      </c>
      <c r="Q2323" t="str">
        <f t="shared" si="221"/>
        <v>&lt;1000</v>
      </c>
    </row>
    <row r="2324" spans="1:17">
      <c r="A2324">
        <v>2323</v>
      </c>
      <c r="B2324" s="17">
        <v>43148</v>
      </c>
      <c r="C2324" t="str">
        <f t="shared" si="216"/>
        <v>February</v>
      </c>
      <c r="D2324">
        <f t="shared" si="217"/>
        <v>2018</v>
      </c>
      <c r="E2324" t="s">
        <v>23</v>
      </c>
      <c r="F2324" t="s">
        <v>33</v>
      </c>
      <c r="G2324" t="s">
        <v>30</v>
      </c>
      <c r="H2324">
        <v>99</v>
      </c>
      <c r="I2324">
        <v>8</v>
      </c>
      <c r="J2324">
        <v>792</v>
      </c>
      <c r="K2324">
        <f t="shared" si="218"/>
        <v>792</v>
      </c>
      <c r="L2324" t="s">
        <v>20</v>
      </c>
      <c r="M2324">
        <f t="shared" si="219"/>
        <v>1</v>
      </c>
      <c r="N2324" t="s">
        <v>21</v>
      </c>
      <c r="O2324" t="s">
        <v>36</v>
      </c>
      <c r="P2324" t="str">
        <f t="shared" si="220"/>
        <v>4</v>
      </c>
      <c r="Q2324" t="str">
        <f t="shared" si="221"/>
        <v>&lt;1000</v>
      </c>
    </row>
    <row r="2325" spans="1:17">
      <c r="A2325">
        <v>2324</v>
      </c>
      <c r="B2325" s="17">
        <v>43148</v>
      </c>
      <c r="C2325" t="str">
        <f t="shared" si="216"/>
        <v>February</v>
      </c>
      <c r="D2325">
        <f t="shared" si="217"/>
        <v>2018</v>
      </c>
      <c r="E2325" t="s">
        <v>27</v>
      </c>
      <c r="F2325" t="s">
        <v>39</v>
      </c>
      <c r="G2325" t="s">
        <v>30</v>
      </c>
      <c r="H2325">
        <v>99</v>
      </c>
      <c r="I2325">
        <v>1</v>
      </c>
      <c r="J2325">
        <v>99</v>
      </c>
      <c r="K2325">
        <f t="shared" si="218"/>
        <v>99</v>
      </c>
      <c r="L2325" t="s">
        <v>20</v>
      </c>
      <c r="M2325">
        <f t="shared" si="219"/>
        <v>1</v>
      </c>
      <c r="N2325" t="s">
        <v>21</v>
      </c>
      <c r="O2325" t="s">
        <v>26</v>
      </c>
      <c r="P2325" t="str">
        <f t="shared" si="220"/>
        <v>1</v>
      </c>
      <c r="Q2325" t="str">
        <f t="shared" si="221"/>
        <v>&lt;1000</v>
      </c>
    </row>
    <row r="2326" spans="1:17">
      <c r="A2326">
        <v>2325</v>
      </c>
      <c r="B2326" s="17">
        <v>43148</v>
      </c>
      <c r="C2326" t="str">
        <f t="shared" si="216"/>
        <v>February</v>
      </c>
      <c r="D2326">
        <f t="shared" si="217"/>
        <v>2018</v>
      </c>
      <c r="E2326" t="s">
        <v>27</v>
      </c>
      <c r="F2326" t="s">
        <v>39</v>
      </c>
      <c r="G2326" t="s">
        <v>25</v>
      </c>
      <c r="H2326">
        <v>299</v>
      </c>
      <c r="I2326">
        <v>7</v>
      </c>
      <c r="J2326">
        <v>2093</v>
      </c>
      <c r="K2326">
        <f t="shared" si="218"/>
        <v>2093</v>
      </c>
      <c r="L2326" t="s">
        <v>20</v>
      </c>
      <c r="M2326">
        <f t="shared" si="219"/>
        <v>1</v>
      </c>
      <c r="N2326" t="s">
        <v>21</v>
      </c>
      <c r="O2326" t="s">
        <v>26</v>
      </c>
      <c r="P2326" t="str">
        <f t="shared" si="220"/>
        <v>1</v>
      </c>
      <c r="Q2326" t="str">
        <f t="shared" si="221"/>
        <v>2000-2999</v>
      </c>
    </row>
    <row r="2327" spans="1:17">
      <c r="A2327">
        <v>2326</v>
      </c>
      <c r="B2327" s="17">
        <v>43148</v>
      </c>
      <c r="C2327" t="str">
        <f t="shared" si="216"/>
        <v>February</v>
      </c>
      <c r="D2327">
        <f t="shared" si="217"/>
        <v>2018</v>
      </c>
      <c r="E2327" t="s">
        <v>17</v>
      </c>
      <c r="F2327" t="s">
        <v>39</v>
      </c>
      <c r="G2327" t="s">
        <v>30</v>
      </c>
      <c r="H2327">
        <v>99</v>
      </c>
      <c r="I2327">
        <v>5</v>
      </c>
      <c r="J2327">
        <v>495</v>
      </c>
      <c r="K2327">
        <f t="shared" si="218"/>
        <v>495</v>
      </c>
      <c r="L2327" t="s">
        <v>31</v>
      </c>
      <c r="M2327">
        <f t="shared" si="219"/>
        <v>2</v>
      </c>
      <c r="N2327" t="s">
        <v>34</v>
      </c>
      <c r="O2327" t="s">
        <v>29</v>
      </c>
      <c r="P2327" t="str">
        <f t="shared" si="220"/>
        <v>3</v>
      </c>
      <c r="Q2327" t="str">
        <f t="shared" si="221"/>
        <v>&lt;1000</v>
      </c>
    </row>
    <row r="2328" spans="1:17">
      <c r="A2328">
        <v>2327</v>
      </c>
      <c r="B2328" s="17">
        <v>43149</v>
      </c>
      <c r="C2328" t="str">
        <f t="shared" si="216"/>
        <v>February</v>
      </c>
      <c r="D2328">
        <f t="shared" si="217"/>
        <v>2018</v>
      </c>
      <c r="E2328" t="s">
        <v>27</v>
      </c>
      <c r="F2328" t="s">
        <v>35</v>
      </c>
      <c r="G2328" t="s">
        <v>32</v>
      </c>
      <c r="H2328">
        <v>499</v>
      </c>
      <c r="I2328">
        <v>4</v>
      </c>
      <c r="J2328">
        <v>1996</v>
      </c>
      <c r="K2328">
        <f t="shared" si="218"/>
        <v>1996</v>
      </c>
      <c r="L2328" t="s">
        <v>20</v>
      </c>
      <c r="M2328">
        <f t="shared" si="219"/>
        <v>1</v>
      </c>
      <c r="N2328" t="s">
        <v>21</v>
      </c>
      <c r="O2328" t="s">
        <v>22</v>
      </c>
      <c r="P2328" t="str">
        <f t="shared" si="220"/>
        <v>2</v>
      </c>
      <c r="Q2328" t="str">
        <f t="shared" si="221"/>
        <v>1000-1999</v>
      </c>
    </row>
    <row r="2329" spans="1:17">
      <c r="A2329">
        <v>2328</v>
      </c>
      <c r="B2329" s="17">
        <v>43149</v>
      </c>
      <c r="C2329" t="str">
        <f t="shared" si="216"/>
        <v>February</v>
      </c>
      <c r="D2329">
        <f t="shared" si="217"/>
        <v>2018</v>
      </c>
      <c r="E2329" t="s">
        <v>23</v>
      </c>
      <c r="F2329" t="s">
        <v>35</v>
      </c>
      <c r="G2329" t="s">
        <v>19</v>
      </c>
      <c r="H2329">
        <v>199</v>
      </c>
      <c r="I2329">
        <v>10</v>
      </c>
      <c r="J2329">
        <v>1990</v>
      </c>
      <c r="K2329">
        <f t="shared" si="218"/>
        <v>1990</v>
      </c>
      <c r="L2329" t="s">
        <v>31</v>
      </c>
      <c r="M2329">
        <f t="shared" si="219"/>
        <v>2</v>
      </c>
      <c r="N2329" t="s">
        <v>21</v>
      </c>
      <c r="O2329" t="s">
        <v>22</v>
      </c>
      <c r="P2329" t="str">
        <f t="shared" si="220"/>
        <v>2</v>
      </c>
      <c r="Q2329" t="str">
        <f t="shared" si="221"/>
        <v>1000-1999</v>
      </c>
    </row>
    <row r="2330" spans="1:17">
      <c r="A2330">
        <v>2329</v>
      </c>
      <c r="B2330" s="17">
        <v>43149</v>
      </c>
      <c r="C2330" t="str">
        <f t="shared" si="216"/>
        <v>February</v>
      </c>
      <c r="D2330">
        <f t="shared" si="217"/>
        <v>2018</v>
      </c>
      <c r="E2330" t="s">
        <v>27</v>
      </c>
      <c r="F2330" t="s">
        <v>18</v>
      </c>
      <c r="G2330" t="s">
        <v>19</v>
      </c>
      <c r="H2330">
        <v>199</v>
      </c>
      <c r="I2330">
        <v>7</v>
      </c>
      <c r="J2330">
        <v>1393</v>
      </c>
      <c r="K2330">
        <f t="shared" si="218"/>
        <v>1393</v>
      </c>
      <c r="L2330" t="s">
        <v>20</v>
      </c>
      <c r="M2330">
        <f t="shared" si="219"/>
        <v>1</v>
      </c>
      <c r="N2330" t="s">
        <v>21</v>
      </c>
      <c r="O2330" t="s">
        <v>29</v>
      </c>
      <c r="P2330" t="str">
        <f t="shared" si="220"/>
        <v>3</v>
      </c>
      <c r="Q2330" t="str">
        <f t="shared" si="221"/>
        <v>1000-1999</v>
      </c>
    </row>
    <row r="2331" spans="1:17">
      <c r="A2331">
        <v>2330</v>
      </c>
      <c r="B2331" s="17">
        <v>43149</v>
      </c>
      <c r="C2331" t="str">
        <f t="shared" si="216"/>
        <v>February</v>
      </c>
      <c r="D2331">
        <f t="shared" si="217"/>
        <v>2018</v>
      </c>
      <c r="E2331" t="s">
        <v>17</v>
      </c>
      <c r="F2331" t="s">
        <v>18</v>
      </c>
      <c r="G2331" t="s">
        <v>37</v>
      </c>
      <c r="H2331">
        <v>399</v>
      </c>
      <c r="I2331">
        <v>2</v>
      </c>
      <c r="J2331">
        <v>798</v>
      </c>
      <c r="K2331">
        <f t="shared" si="218"/>
        <v>798</v>
      </c>
      <c r="L2331" t="s">
        <v>31</v>
      </c>
      <c r="M2331">
        <f t="shared" si="219"/>
        <v>2</v>
      </c>
      <c r="N2331" t="s">
        <v>21</v>
      </c>
      <c r="O2331" t="s">
        <v>36</v>
      </c>
      <c r="P2331" t="str">
        <f t="shared" si="220"/>
        <v>4</v>
      </c>
      <c r="Q2331" t="str">
        <f t="shared" si="221"/>
        <v>&lt;1000</v>
      </c>
    </row>
    <row r="2332" spans="1:17">
      <c r="A2332">
        <v>2331</v>
      </c>
      <c r="B2332" s="17">
        <v>43149</v>
      </c>
      <c r="C2332" t="str">
        <f t="shared" si="216"/>
        <v>February</v>
      </c>
      <c r="D2332">
        <f t="shared" si="217"/>
        <v>2018</v>
      </c>
      <c r="E2332" t="s">
        <v>23</v>
      </c>
      <c r="F2332" t="s">
        <v>28</v>
      </c>
      <c r="G2332" t="s">
        <v>37</v>
      </c>
      <c r="H2332">
        <v>399</v>
      </c>
      <c r="I2332">
        <v>6</v>
      </c>
      <c r="J2332">
        <v>2394</v>
      </c>
      <c r="K2332">
        <f t="shared" si="218"/>
        <v>2394</v>
      </c>
      <c r="L2332" t="s">
        <v>31</v>
      </c>
      <c r="M2332">
        <f t="shared" si="219"/>
        <v>2</v>
      </c>
      <c r="N2332" t="s">
        <v>21</v>
      </c>
      <c r="O2332" t="s">
        <v>29</v>
      </c>
      <c r="P2332" t="str">
        <f t="shared" si="220"/>
        <v>3</v>
      </c>
      <c r="Q2332" t="str">
        <f t="shared" si="221"/>
        <v>2000-2999</v>
      </c>
    </row>
    <row r="2333" spans="1:17">
      <c r="A2333">
        <v>2332</v>
      </c>
      <c r="B2333" s="17">
        <v>43149</v>
      </c>
      <c r="C2333" t="str">
        <f t="shared" si="216"/>
        <v>February</v>
      </c>
      <c r="D2333">
        <f t="shared" si="217"/>
        <v>2018</v>
      </c>
      <c r="E2333" t="s">
        <v>27</v>
      </c>
      <c r="F2333" t="s">
        <v>33</v>
      </c>
      <c r="G2333" t="s">
        <v>25</v>
      </c>
      <c r="H2333">
        <v>299</v>
      </c>
      <c r="I2333">
        <v>3</v>
      </c>
      <c r="J2333">
        <v>897</v>
      </c>
      <c r="K2333">
        <f t="shared" si="218"/>
        <v>897</v>
      </c>
      <c r="L2333" t="s">
        <v>31</v>
      </c>
      <c r="M2333">
        <f t="shared" si="219"/>
        <v>2</v>
      </c>
      <c r="N2333" t="s">
        <v>21</v>
      </c>
      <c r="O2333" t="s">
        <v>26</v>
      </c>
      <c r="P2333" t="str">
        <f t="shared" si="220"/>
        <v>1</v>
      </c>
      <c r="Q2333" t="str">
        <f t="shared" si="221"/>
        <v>&lt;1000</v>
      </c>
    </row>
    <row r="2334" spans="1:17">
      <c r="A2334">
        <v>2333</v>
      </c>
      <c r="B2334" s="17">
        <v>43149</v>
      </c>
      <c r="C2334" t="str">
        <f t="shared" si="216"/>
        <v>February</v>
      </c>
      <c r="D2334">
        <f t="shared" si="217"/>
        <v>2018</v>
      </c>
      <c r="E2334" t="s">
        <v>23</v>
      </c>
      <c r="F2334" t="s">
        <v>28</v>
      </c>
      <c r="G2334" t="s">
        <v>25</v>
      </c>
      <c r="H2334">
        <v>299</v>
      </c>
      <c r="I2334">
        <v>3</v>
      </c>
      <c r="J2334">
        <v>897</v>
      </c>
      <c r="K2334">
        <f t="shared" si="218"/>
        <v>897</v>
      </c>
      <c r="L2334" t="s">
        <v>20</v>
      </c>
      <c r="M2334">
        <f t="shared" si="219"/>
        <v>1</v>
      </c>
      <c r="N2334" t="s">
        <v>21</v>
      </c>
      <c r="O2334" t="s">
        <v>22</v>
      </c>
      <c r="P2334" t="str">
        <f t="shared" si="220"/>
        <v>2</v>
      </c>
      <c r="Q2334" t="str">
        <f t="shared" si="221"/>
        <v>&lt;1000</v>
      </c>
    </row>
    <row r="2335" spans="1:17">
      <c r="A2335">
        <v>2334</v>
      </c>
      <c r="B2335" s="17">
        <v>43149</v>
      </c>
      <c r="C2335" t="str">
        <f t="shared" si="216"/>
        <v>February</v>
      </c>
      <c r="D2335">
        <f t="shared" si="217"/>
        <v>2018</v>
      </c>
      <c r="E2335" t="s">
        <v>17</v>
      </c>
      <c r="F2335" t="s">
        <v>24</v>
      </c>
      <c r="G2335" t="s">
        <v>37</v>
      </c>
      <c r="H2335">
        <v>399</v>
      </c>
      <c r="I2335">
        <v>7</v>
      </c>
      <c r="J2335">
        <v>2793</v>
      </c>
      <c r="K2335">
        <f t="shared" si="218"/>
        <v>2793</v>
      </c>
      <c r="L2335" t="s">
        <v>20</v>
      </c>
      <c r="M2335">
        <f t="shared" si="219"/>
        <v>1</v>
      </c>
      <c r="N2335" t="s">
        <v>21</v>
      </c>
      <c r="O2335" t="s">
        <v>38</v>
      </c>
      <c r="P2335" t="str">
        <f t="shared" si="220"/>
        <v>5</v>
      </c>
      <c r="Q2335" t="str">
        <f t="shared" si="221"/>
        <v>2000-2999</v>
      </c>
    </row>
    <row r="2336" spans="1:17">
      <c r="A2336">
        <v>2335</v>
      </c>
      <c r="B2336" s="17">
        <v>43149</v>
      </c>
      <c r="C2336" t="str">
        <f t="shared" si="216"/>
        <v>February</v>
      </c>
      <c r="D2336">
        <f t="shared" si="217"/>
        <v>2018</v>
      </c>
      <c r="E2336" t="s">
        <v>17</v>
      </c>
      <c r="F2336" t="s">
        <v>33</v>
      </c>
      <c r="G2336" t="s">
        <v>25</v>
      </c>
      <c r="H2336">
        <v>299</v>
      </c>
      <c r="I2336">
        <v>3</v>
      </c>
      <c r="J2336">
        <v>897</v>
      </c>
      <c r="K2336">
        <f t="shared" si="218"/>
        <v>897</v>
      </c>
      <c r="L2336" t="s">
        <v>31</v>
      </c>
      <c r="M2336">
        <f t="shared" si="219"/>
        <v>2</v>
      </c>
      <c r="N2336" t="s">
        <v>21</v>
      </c>
      <c r="O2336" t="s">
        <v>29</v>
      </c>
      <c r="P2336" t="str">
        <f t="shared" si="220"/>
        <v>3</v>
      </c>
      <c r="Q2336" t="str">
        <f t="shared" si="221"/>
        <v>&lt;1000</v>
      </c>
    </row>
    <row r="2337" spans="1:17">
      <c r="A2337">
        <v>2336</v>
      </c>
      <c r="B2337" s="17">
        <v>43149</v>
      </c>
      <c r="C2337" t="str">
        <f t="shared" si="216"/>
        <v>February</v>
      </c>
      <c r="D2337">
        <f t="shared" si="217"/>
        <v>2018</v>
      </c>
      <c r="E2337" t="s">
        <v>27</v>
      </c>
      <c r="F2337" t="s">
        <v>18</v>
      </c>
      <c r="G2337" t="s">
        <v>37</v>
      </c>
      <c r="H2337">
        <v>399</v>
      </c>
      <c r="I2337">
        <v>10</v>
      </c>
      <c r="J2337">
        <v>3990</v>
      </c>
      <c r="K2337">
        <f t="shared" si="218"/>
        <v>3990</v>
      </c>
      <c r="L2337" t="s">
        <v>31</v>
      </c>
      <c r="M2337">
        <f t="shared" si="219"/>
        <v>2</v>
      </c>
      <c r="N2337" t="s">
        <v>21</v>
      </c>
      <c r="O2337" t="s">
        <v>26</v>
      </c>
      <c r="P2337" t="str">
        <f t="shared" si="220"/>
        <v>1</v>
      </c>
      <c r="Q2337" t="str">
        <f t="shared" si="221"/>
        <v>3000-3999</v>
      </c>
    </row>
    <row r="2338" spans="1:17">
      <c r="A2338">
        <v>2337</v>
      </c>
      <c r="B2338" s="17">
        <v>43150</v>
      </c>
      <c r="C2338" t="str">
        <f t="shared" si="216"/>
        <v>February</v>
      </c>
      <c r="D2338">
        <f t="shared" si="217"/>
        <v>2018</v>
      </c>
      <c r="E2338" t="s">
        <v>23</v>
      </c>
      <c r="F2338" t="s">
        <v>35</v>
      </c>
      <c r="G2338" t="s">
        <v>25</v>
      </c>
      <c r="H2338">
        <v>299</v>
      </c>
      <c r="I2338">
        <v>3</v>
      </c>
      <c r="J2338">
        <v>897</v>
      </c>
      <c r="K2338">
        <f t="shared" si="218"/>
        <v>897</v>
      </c>
      <c r="L2338" t="s">
        <v>20</v>
      </c>
      <c r="M2338">
        <f t="shared" si="219"/>
        <v>1</v>
      </c>
      <c r="N2338" t="s">
        <v>21</v>
      </c>
      <c r="O2338" t="s">
        <v>38</v>
      </c>
      <c r="P2338" t="str">
        <f t="shared" si="220"/>
        <v>5</v>
      </c>
      <c r="Q2338" t="str">
        <f t="shared" si="221"/>
        <v>&lt;1000</v>
      </c>
    </row>
    <row r="2339" spans="1:17">
      <c r="A2339">
        <v>2338</v>
      </c>
      <c r="B2339" s="17">
        <v>43150</v>
      </c>
      <c r="C2339" t="str">
        <f t="shared" si="216"/>
        <v>February</v>
      </c>
      <c r="D2339">
        <f t="shared" si="217"/>
        <v>2018</v>
      </c>
      <c r="E2339" t="s">
        <v>23</v>
      </c>
      <c r="F2339" t="s">
        <v>33</v>
      </c>
      <c r="G2339" t="s">
        <v>32</v>
      </c>
      <c r="H2339">
        <v>499</v>
      </c>
      <c r="I2339">
        <v>10</v>
      </c>
      <c r="J2339">
        <v>4990</v>
      </c>
      <c r="K2339">
        <f t="shared" si="218"/>
        <v>4990</v>
      </c>
      <c r="L2339" t="s">
        <v>20</v>
      </c>
      <c r="M2339">
        <f t="shared" si="219"/>
        <v>1</v>
      </c>
      <c r="N2339" t="s">
        <v>21</v>
      </c>
      <c r="O2339" t="s">
        <v>29</v>
      </c>
      <c r="P2339" t="str">
        <f t="shared" si="220"/>
        <v>3</v>
      </c>
      <c r="Q2339" t="str">
        <f t="shared" si="221"/>
        <v>&gt;4000</v>
      </c>
    </row>
    <row r="2340" spans="1:17">
      <c r="A2340">
        <v>2339</v>
      </c>
      <c r="B2340" s="17">
        <v>43150</v>
      </c>
      <c r="C2340" t="str">
        <f t="shared" si="216"/>
        <v>February</v>
      </c>
      <c r="D2340">
        <f t="shared" si="217"/>
        <v>2018</v>
      </c>
      <c r="E2340" t="s">
        <v>27</v>
      </c>
      <c r="F2340" t="s">
        <v>28</v>
      </c>
      <c r="G2340" t="s">
        <v>30</v>
      </c>
      <c r="H2340">
        <v>99</v>
      </c>
      <c r="I2340">
        <v>3</v>
      </c>
      <c r="J2340">
        <v>297</v>
      </c>
      <c r="K2340">
        <f t="shared" si="218"/>
        <v>297</v>
      </c>
      <c r="L2340" t="s">
        <v>31</v>
      </c>
      <c r="M2340">
        <f t="shared" si="219"/>
        <v>2</v>
      </c>
      <c r="N2340" t="s">
        <v>21</v>
      </c>
      <c r="O2340" t="s">
        <v>29</v>
      </c>
      <c r="P2340" t="str">
        <f t="shared" si="220"/>
        <v>3</v>
      </c>
      <c r="Q2340" t="str">
        <f t="shared" si="221"/>
        <v>&lt;1000</v>
      </c>
    </row>
    <row r="2341" spans="1:17">
      <c r="A2341">
        <v>2340</v>
      </c>
      <c r="B2341" s="17">
        <v>43151</v>
      </c>
      <c r="C2341" t="str">
        <f t="shared" si="216"/>
        <v>February</v>
      </c>
      <c r="D2341">
        <f t="shared" si="217"/>
        <v>2018</v>
      </c>
      <c r="E2341" t="s">
        <v>27</v>
      </c>
      <c r="F2341" t="s">
        <v>18</v>
      </c>
      <c r="G2341" t="s">
        <v>19</v>
      </c>
      <c r="H2341">
        <v>199</v>
      </c>
      <c r="I2341">
        <v>9</v>
      </c>
      <c r="J2341">
        <v>1791</v>
      </c>
      <c r="K2341">
        <f t="shared" si="218"/>
        <v>1791</v>
      </c>
      <c r="L2341" t="s">
        <v>20</v>
      </c>
      <c r="M2341">
        <f t="shared" si="219"/>
        <v>1</v>
      </c>
      <c r="N2341" t="s">
        <v>21</v>
      </c>
      <c r="O2341" t="s">
        <v>29</v>
      </c>
      <c r="P2341" t="str">
        <f t="shared" si="220"/>
        <v>3</v>
      </c>
      <c r="Q2341" t="str">
        <f t="shared" si="221"/>
        <v>1000-1999</v>
      </c>
    </row>
    <row r="2342" spans="1:17">
      <c r="A2342">
        <v>2341</v>
      </c>
      <c r="B2342" s="17">
        <v>43151</v>
      </c>
      <c r="C2342" t="str">
        <f t="shared" si="216"/>
        <v>February</v>
      </c>
      <c r="D2342">
        <f t="shared" si="217"/>
        <v>2018</v>
      </c>
      <c r="E2342" t="s">
        <v>27</v>
      </c>
      <c r="F2342" t="s">
        <v>28</v>
      </c>
      <c r="G2342" t="s">
        <v>32</v>
      </c>
      <c r="H2342">
        <v>499</v>
      </c>
      <c r="I2342">
        <v>7</v>
      </c>
      <c r="J2342">
        <v>3493</v>
      </c>
      <c r="K2342">
        <f t="shared" si="218"/>
        <v>3493</v>
      </c>
      <c r="L2342" t="s">
        <v>20</v>
      </c>
      <c r="M2342">
        <f t="shared" si="219"/>
        <v>1</v>
      </c>
      <c r="N2342" t="s">
        <v>21</v>
      </c>
      <c r="O2342" t="s">
        <v>38</v>
      </c>
      <c r="P2342" t="str">
        <f t="shared" si="220"/>
        <v>5</v>
      </c>
      <c r="Q2342" t="str">
        <f t="shared" si="221"/>
        <v>3000-3999</v>
      </c>
    </row>
    <row r="2343" spans="1:17">
      <c r="A2343">
        <v>2342</v>
      </c>
      <c r="B2343" s="17">
        <v>43151</v>
      </c>
      <c r="C2343" t="str">
        <f t="shared" si="216"/>
        <v>February</v>
      </c>
      <c r="D2343">
        <f t="shared" si="217"/>
        <v>2018</v>
      </c>
      <c r="E2343" t="s">
        <v>27</v>
      </c>
      <c r="F2343" t="s">
        <v>35</v>
      </c>
      <c r="G2343" t="s">
        <v>37</v>
      </c>
      <c r="H2343">
        <v>399</v>
      </c>
      <c r="I2343">
        <v>10</v>
      </c>
      <c r="J2343">
        <v>3990</v>
      </c>
      <c r="K2343">
        <f t="shared" si="218"/>
        <v>3990</v>
      </c>
      <c r="L2343" t="s">
        <v>31</v>
      </c>
      <c r="M2343">
        <f t="shared" si="219"/>
        <v>2</v>
      </c>
      <c r="N2343" t="s">
        <v>34</v>
      </c>
      <c r="O2343" t="s">
        <v>38</v>
      </c>
      <c r="P2343" t="str">
        <f t="shared" si="220"/>
        <v>5</v>
      </c>
      <c r="Q2343" t="str">
        <f t="shared" si="221"/>
        <v>3000-3999</v>
      </c>
    </row>
    <row r="2344" spans="1:17">
      <c r="A2344">
        <v>2343</v>
      </c>
      <c r="B2344" s="17">
        <v>43151</v>
      </c>
      <c r="C2344" t="str">
        <f t="shared" si="216"/>
        <v>February</v>
      </c>
      <c r="D2344">
        <f t="shared" si="217"/>
        <v>2018</v>
      </c>
      <c r="E2344" t="s">
        <v>27</v>
      </c>
      <c r="F2344" t="s">
        <v>35</v>
      </c>
      <c r="G2344" t="s">
        <v>25</v>
      </c>
      <c r="H2344">
        <v>299</v>
      </c>
      <c r="I2344">
        <v>7</v>
      </c>
      <c r="J2344">
        <v>2093</v>
      </c>
      <c r="K2344">
        <f t="shared" si="218"/>
        <v>2093</v>
      </c>
      <c r="L2344" t="s">
        <v>20</v>
      </c>
      <c r="M2344">
        <f t="shared" si="219"/>
        <v>1</v>
      </c>
      <c r="N2344" t="s">
        <v>34</v>
      </c>
      <c r="O2344" t="s">
        <v>22</v>
      </c>
      <c r="P2344" t="str">
        <f t="shared" si="220"/>
        <v>2</v>
      </c>
      <c r="Q2344" t="str">
        <f t="shared" si="221"/>
        <v>2000-2999</v>
      </c>
    </row>
    <row r="2345" spans="1:17">
      <c r="A2345">
        <v>2344</v>
      </c>
      <c r="B2345" s="17">
        <v>43151</v>
      </c>
      <c r="C2345" t="str">
        <f t="shared" si="216"/>
        <v>February</v>
      </c>
      <c r="D2345">
        <f t="shared" si="217"/>
        <v>2018</v>
      </c>
      <c r="E2345" t="s">
        <v>23</v>
      </c>
      <c r="F2345" t="s">
        <v>24</v>
      </c>
      <c r="G2345" t="s">
        <v>25</v>
      </c>
      <c r="H2345">
        <v>299</v>
      </c>
      <c r="I2345">
        <v>9</v>
      </c>
      <c r="J2345">
        <v>2691</v>
      </c>
      <c r="K2345">
        <f t="shared" si="218"/>
        <v>2691</v>
      </c>
      <c r="L2345" t="s">
        <v>31</v>
      </c>
      <c r="M2345">
        <f t="shared" si="219"/>
        <v>2</v>
      </c>
      <c r="N2345" t="s">
        <v>21</v>
      </c>
      <c r="O2345" t="s">
        <v>22</v>
      </c>
      <c r="P2345" t="str">
        <f t="shared" si="220"/>
        <v>2</v>
      </c>
      <c r="Q2345" t="str">
        <f t="shared" si="221"/>
        <v>2000-2999</v>
      </c>
    </row>
    <row r="2346" spans="1:17">
      <c r="A2346">
        <v>2345</v>
      </c>
      <c r="B2346" s="17">
        <v>43151</v>
      </c>
      <c r="C2346" t="str">
        <f t="shared" si="216"/>
        <v>February</v>
      </c>
      <c r="D2346">
        <f t="shared" si="217"/>
        <v>2018</v>
      </c>
      <c r="E2346" t="s">
        <v>17</v>
      </c>
      <c r="F2346" t="s">
        <v>28</v>
      </c>
      <c r="G2346" t="s">
        <v>25</v>
      </c>
      <c r="H2346">
        <v>299</v>
      </c>
      <c r="I2346">
        <v>2</v>
      </c>
      <c r="J2346">
        <v>598</v>
      </c>
      <c r="K2346">
        <f t="shared" si="218"/>
        <v>598</v>
      </c>
      <c r="L2346" t="s">
        <v>20</v>
      </c>
      <c r="M2346">
        <f t="shared" si="219"/>
        <v>1</v>
      </c>
      <c r="N2346" t="s">
        <v>21</v>
      </c>
      <c r="O2346" t="s">
        <v>36</v>
      </c>
      <c r="P2346" t="str">
        <f t="shared" si="220"/>
        <v>4</v>
      </c>
      <c r="Q2346" t="str">
        <f t="shared" si="221"/>
        <v>&lt;1000</v>
      </c>
    </row>
    <row r="2347" spans="1:17">
      <c r="A2347">
        <v>2346</v>
      </c>
      <c r="B2347" s="17">
        <v>43151</v>
      </c>
      <c r="C2347" t="str">
        <f t="shared" si="216"/>
        <v>February</v>
      </c>
      <c r="D2347">
        <f t="shared" si="217"/>
        <v>2018</v>
      </c>
      <c r="E2347" t="s">
        <v>23</v>
      </c>
      <c r="F2347" t="s">
        <v>33</v>
      </c>
      <c r="G2347" t="s">
        <v>19</v>
      </c>
      <c r="H2347">
        <v>199</v>
      </c>
      <c r="I2347">
        <v>5</v>
      </c>
      <c r="J2347">
        <v>995</v>
      </c>
      <c r="K2347">
        <f t="shared" si="218"/>
        <v>995</v>
      </c>
      <c r="L2347" t="s">
        <v>31</v>
      </c>
      <c r="M2347">
        <f t="shared" si="219"/>
        <v>2</v>
      </c>
      <c r="N2347" t="s">
        <v>34</v>
      </c>
      <c r="O2347" t="s">
        <v>29</v>
      </c>
      <c r="P2347" t="str">
        <f t="shared" si="220"/>
        <v>3</v>
      </c>
      <c r="Q2347" t="str">
        <f t="shared" si="221"/>
        <v>&lt;1000</v>
      </c>
    </row>
    <row r="2348" spans="1:17">
      <c r="A2348">
        <v>2347</v>
      </c>
      <c r="B2348" s="17">
        <v>43152</v>
      </c>
      <c r="C2348" t="str">
        <f t="shared" si="216"/>
        <v>February</v>
      </c>
      <c r="D2348">
        <f t="shared" si="217"/>
        <v>2018</v>
      </c>
      <c r="E2348" t="s">
        <v>27</v>
      </c>
      <c r="F2348" t="s">
        <v>35</v>
      </c>
      <c r="G2348" t="s">
        <v>32</v>
      </c>
      <c r="H2348">
        <v>499</v>
      </c>
      <c r="I2348">
        <v>3</v>
      </c>
      <c r="J2348">
        <v>1497</v>
      </c>
      <c r="K2348">
        <f t="shared" si="218"/>
        <v>1497</v>
      </c>
      <c r="L2348" t="s">
        <v>20</v>
      </c>
      <c r="M2348">
        <f t="shared" si="219"/>
        <v>1</v>
      </c>
      <c r="N2348" t="s">
        <v>21</v>
      </c>
      <c r="O2348" t="s">
        <v>29</v>
      </c>
      <c r="P2348" t="str">
        <f t="shared" si="220"/>
        <v>3</v>
      </c>
      <c r="Q2348" t="str">
        <f t="shared" si="221"/>
        <v>1000-1999</v>
      </c>
    </row>
    <row r="2349" spans="1:17">
      <c r="A2349">
        <v>2348</v>
      </c>
      <c r="B2349" s="17">
        <v>43152</v>
      </c>
      <c r="C2349" t="str">
        <f t="shared" si="216"/>
        <v>February</v>
      </c>
      <c r="D2349">
        <f t="shared" si="217"/>
        <v>2018</v>
      </c>
      <c r="E2349" t="s">
        <v>17</v>
      </c>
      <c r="F2349" t="s">
        <v>39</v>
      </c>
      <c r="G2349" t="s">
        <v>32</v>
      </c>
      <c r="H2349">
        <v>499</v>
      </c>
      <c r="I2349">
        <v>10</v>
      </c>
      <c r="J2349">
        <v>4990</v>
      </c>
      <c r="K2349">
        <f t="shared" si="218"/>
        <v>4990</v>
      </c>
      <c r="L2349" t="s">
        <v>20</v>
      </c>
      <c r="M2349">
        <f t="shared" si="219"/>
        <v>1</v>
      </c>
      <c r="N2349" t="s">
        <v>21</v>
      </c>
      <c r="O2349" t="s">
        <v>29</v>
      </c>
      <c r="P2349" t="str">
        <f t="shared" si="220"/>
        <v>3</v>
      </c>
      <c r="Q2349" t="str">
        <f t="shared" si="221"/>
        <v>&gt;4000</v>
      </c>
    </row>
    <row r="2350" spans="1:17">
      <c r="A2350">
        <v>2349</v>
      </c>
      <c r="B2350" s="17">
        <v>43152</v>
      </c>
      <c r="C2350" t="str">
        <f t="shared" si="216"/>
        <v>February</v>
      </c>
      <c r="D2350">
        <f t="shared" si="217"/>
        <v>2018</v>
      </c>
      <c r="E2350" t="s">
        <v>17</v>
      </c>
      <c r="F2350" t="s">
        <v>40</v>
      </c>
      <c r="G2350" t="s">
        <v>25</v>
      </c>
      <c r="H2350">
        <v>299</v>
      </c>
      <c r="I2350">
        <v>10</v>
      </c>
      <c r="J2350">
        <v>2990</v>
      </c>
      <c r="K2350">
        <f t="shared" si="218"/>
        <v>2990</v>
      </c>
      <c r="L2350" t="s">
        <v>20</v>
      </c>
      <c r="M2350">
        <f t="shared" si="219"/>
        <v>1</v>
      </c>
      <c r="N2350" t="s">
        <v>21</v>
      </c>
      <c r="O2350" t="s">
        <v>36</v>
      </c>
      <c r="P2350" t="str">
        <f t="shared" si="220"/>
        <v>4</v>
      </c>
      <c r="Q2350" t="str">
        <f t="shared" si="221"/>
        <v>2000-2999</v>
      </c>
    </row>
    <row r="2351" spans="1:17">
      <c r="A2351">
        <v>2350</v>
      </c>
      <c r="B2351" s="17">
        <v>43153</v>
      </c>
      <c r="C2351" t="str">
        <f t="shared" si="216"/>
        <v>February</v>
      </c>
      <c r="D2351">
        <f t="shared" si="217"/>
        <v>2018</v>
      </c>
      <c r="E2351" t="s">
        <v>17</v>
      </c>
      <c r="F2351" t="s">
        <v>33</v>
      </c>
      <c r="G2351" t="s">
        <v>19</v>
      </c>
      <c r="H2351">
        <v>199</v>
      </c>
      <c r="I2351">
        <v>6</v>
      </c>
      <c r="J2351">
        <v>1194</v>
      </c>
      <c r="K2351">
        <f t="shared" si="218"/>
        <v>1194</v>
      </c>
      <c r="L2351" t="s">
        <v>20</v>
      </c>
      <c r="M2351">
        <f t="shared" si="219"/>
        <v>1</v>
      </c>
      <c r="N2351" t="s">
        <v>34</v>
      </c>
      <c r="O2351" t="s">
        <v>26</v>
      </c>
      <c r="P2351" t="str">
        <f t="shared" si="220"/>
        <v>1</v>
      </c>
      <c r="Q2351" t="str">
        <f t="shared" si="221"/>
        <v>1000-1999</v>
      </c>
    </row>
    <row r="2352" spans="1:17">
      <c r="A2352">
        <v>2351</v>
      </c>
      <c r="B2352" s="17">
        <v>43153</v>
      </c>
      <c r="C2352" t="str">
        <f t="shared" si="216"/>
        <v>February</v>
      </c>
      <c r="D2352">
        <f t="shared" si="217"/>
        <v>2018</v>
      </c>
      <c r="E2352" t="s">
        <v>23</v>
      </c>
      <c r="F2352" t="s">
        <v>33</v>
      </c>
      <c r="G2352" t="s">
        <v>19</v>
      </c>
      <c r="H2352">
        <v>199</v>
      </c>
      <c r="I2352">
        <v>9</v>
      </c>
      <c r="J2352">
        <v>1791</v>
      </c>
      <c r="K2352">
        <f t="shared" si="218"/>
        <v>1791</v>
      </c>
      <c r="L2352" t="s">
        <v>20</v>
      </c>
      <c r="M2352">
        <f t="shared" si="219"/>
        <v>1</v>
      </c>
      <c r="N2352" t="s">
        <v>21</v>
      </c>
      <c r="O2352" t="s">
        <v>38</v>
      </c>
      <c r="P2352" t="str">
        <f t="shared" si="220"/>
        <v>5</v>
      </c>
      <c r="Q2352" t="str">
        <f t="shared" si="221"/>
        <v>1000-1999</v>
      </c>
    </row>
    <row r="2353" spans="1:17">
      <c r="A2353">
        <v>2352</v>
      </c>
      <c r="B2353" s="17">
        <v>43154</v>
      </c>
      <c r="C2353" t="str">
        <f t="shared" si="216"/>
        <v>February</v>
      </c>
      <c r="D2353">
        <f t="shared" si="217"/>
        <v>2018</v>
      </c>
      <c r="E2353" t="s">
        <v>23</v>
      </c>
      <c r="F2353" t="s">
        <v>40</v>
      </c>
      <c r="G2353" t="s">
        <v>25</v>
      </c>
      <c r="H2353">
        <v>299</v>
      </c>
      <c r="I2353">
        <v>10</v>
      </c>
      <c r="J2353">
        <v>2990</v>
      </c>
      <c r="K2353">
        <f t="shared" si="218"/>
        <v>2990</v>
      </c>
      <c r="L2353" t="s">
        <v>20</v>
      </c>
      <c r="M2353">
        <f t="shared" si="219"/>
        <v>1</v>
      </c>
      <c r="N2353" t="s">
        <v>21</v>
      </c>
      <c r="O2353" t="s">
        <v>29</v>
      </c>
      <c r="P2353" t="str">
        <f t="shared" si="220"/>
        <v>3</v>
      </c>
      <c r="Q2353" t="str">
        <f t="shared" si="221"/>
        <v>2000-2999</v>
      </c>
    </row>
    <row r="2354" spans="1:17">
      <c r="A2354">
        <v>2353</v>
      </c>
      <c r="B2354" s="17">
        <v>43154</v>
      </c>
      <c r="C2354" t="str">
        <f t="shared" si="216"/>
        <v>February</v>
      </c>
      <c r="D2354">
        <f t="shared" si="217"/>
        <v>2018</v>
      </c>
      <c r="E2354" t="s">
        <v>17</v>
      </c>
      <c r="F2354" t="s">
        <v>24</v>
      </c>
      <c r="G2354" t="s">
        <v>32</v>
      </c>
      <c r="H2354">
        <v>499</v>
      </c>
      <c r="I2354">
        <v>8</v>
      </c>
      <c r="J2354">
        <v>3992</v>
      </c>
      <c r="K2354">
        <f t="shared" si="218"/>
        <v>3992</v>
      </c>
      <c r="L2354" t="s">
        <v>31</v>
      </c>
      <c r="M2354">
        <f t="shared" si="219"/>
        <v>2</v>
      </c>
      <c r="N2354" t="s">
        <v>21</v>
      </c>
      <c r="O2354" t="s">
        <v>29</v>
      </c>
      <c r="P2354" t="str">
        <f t="shared" si="220"/>
        <v>3</v>
      </c>
      <c r="Q2354" t="str">
        <f t="shared" si="221"/>
        <v>3000-3999</v>
      </c>
    </row>
    <row r="2355" spans="1:17">
      <c r="A2355">
        <v>2354</v>
      </c>
      <c r="B2355" s="17">
        <v>43154</v>
      </c>
      <c r="C2355" t="str">
        <f t="shared" si="216"/>
        <v>February</v>
      </c>
      <c r="D2355">
        <f t="shared" si="217"/>
        <v>2018</v>
      </c>
      <c r="E2355" t="s">
        <v>23</v>
      </c>
      <c r="F2355" t="s">
        <v>28</v>
      </c>
      <c r="G2355" t="s">
        <v>37</v>
      </c>
      <c r="H2355">
        <v>399</v>
      </c>
      <c r="I2355">
        <v>1</v>
      </c>
      <c r="J2355">
        <v>399</v>
      </c>
      <c r="K2355">
        <f t="shared" si="218"/>
        <v>399</v>
      </c>
      <c r="L2355" t="s">
        <v>20</v>
      </c>
      <c r="M2355">
        <f t="shared" si="219"/>
        <v>1</v>
      </c>
      <c r="N2355" t="s">
        <v>21</v>
      </c>
      <c r="O2355" t="s">
        <v>36</v>
      </c>
      <c r="P2355" t="str">
        <f t="shared" si="220"/>
        <v>4</v>
      </c>
      <c r="Q2355" t="str">
        <f t="shared" si="221"/>
        <v>&lt;1000</v>
      </c>
    </row>
    <row r="2356" spans="1:17">
      <c r="A2356">
        <v>2355</v>
      </c>
      <c r="B2356" s="17">
        <v>43154</v>
      </c>
      <c r="C2356" t="str">
        <f t="shared" si="216"/>
        <v>February</v>
      </c>
      <c r="D2356">
        <f t="shared" si="217"/>
        <v>2018</v>
      </c>
      <c r="E2356" t="s">
        <v>23</v>
      </c>
      <c r="F2356" t="s">
        <v>35</v>
      </c>
      <c r="G2356" t="s">
        <v>19</v>
      </c>
      <c r="H2356">
        <v>199</v>
      </c>
      <c r="I2356">
        <v>6</v>
      </c>
      <c r="J2356">
        <v>1194</v>
      </c>
      <c r="K2356">
        <f t="shared" si="218"/>
        <v>1194</v>
      </c>
      <c r="L2356" t="s">
        <v>31</v>
      </c>
      <c r="M2356">
        <f t="shared" si="219"/>
        <v>2</v>
      </c>
      <c r="N2356" t="s">
        <v>21</v>
      </c>
      <c r="O2356" t="s">
        <v>36</v>
      </c>
      <c r="P2356" t="str">
        <f t="shared" si="220"/>
        <v>4</v>
      </c>
      <c r="Q2356" t="str">
        <f t="shared" si="221"/>
        <v>1000-1999</v>
      </c>
    </row>
    <row r="2357" spans="1:17">
      <c r="A2357">
        <v>2356</v>
      </c>
      <c r="B2357" s="17">
        <v>43154</v>
      </c>
      <c r="C2357" t="str">
        <f t="shared" si="216"/>
        <v>February</v>
      </c>
      <c r="D2357">
        <f t="shared" si="217"/>
        <v>2018</v>
      </c>
      <c r="E2357" t="s">
        <v>27</v>
      </c>
      <c r="F2357" t="s">
        <v>35</v>
      </c>
      <c r="G2357" t="s">
        <v>19</v>
      </c>
      <c r="H2357">
        <v>199</v>
      </c>
      <c r="I2357">
        <v>9</v>
      </c>
      <c r="J2357">
        <v>1791</v>
      </c>
      <c r="K2357">
        <f t="shared" si="218"/>
        <v>1791</v>
      </c>
      <c r="L2357" t="s">
        <v>20</v>
      </c>
      <c r="M2357">
        <f t="shared" si="219"/>
        <v>1</v>
      </c>
      <c r="N2357" t="s">
        <v>21</v>
      </c>
      <c r="O2357" t="s">
        <v>38</v>
      </c>
      <c r="P2357" t="str">
        <f t="shared" si="220"/>
        <v>5</v>
      </c>
      <c r="Q2357" t="str">
        <f t="shared" si="221"/>
        <v>1000-1999</v>
      </c>
    </row>
    <row r="2358" spans="1:17">
      <c r="A2358">
        <v>2357</v>
      </c>
      <c r="B2358" s="17">
        <v>43154</v>
      </c>
      <c r="C2358" t="str">
        <f t="shared" si="216"/>
        <v>February</v>
      </c>
      <c r="D2358">
        <f t="shared" si="217"/>
        <v>2018</v>
      </c>
      <c r="E2358" t="s">
        <v>17</v>
      </c>
      <c r="F2358" t="s">
        <v>39</v>
      </c>
      <c r="G2358" t="s">
        <v>30</v>
      </c>
      <c r="H2358">
        <v>99</v>
      </c>
      <c r="I2358">
        <v>5</v>
      </c>
      <c r="J2358">
        <v>495</v>
      </c>
      <c r="K2358">
        <f t="shared" si="218"/>
        <v>495</v>
      </c>
      <c r="L2358" t="s">
        <v>20</v>
      </c>
      <c r="M2358">
        <f t="shared" si="219"/>
        <v>1</v>
      </c>
      <c r="N2358" t="s">
        <v>21</v>
      </c>
      <c r="O2358" t="s">
        <v>29</v>
      </c>
      <c r="P2358" t="str">
        <f t="shared" si="220"/>
        <v>3</v>
      </c>
      <c r="Q2358" t="str">
        <f t="shared" si="221"/>
        <v>&lt;1000</v>
      </c>
    </row>
    <row r="2359" spans="1:17">
      <c r="A2359">
        <v>2358</v>
      </c>
      <c r="B2359" s="17">
        <v>43154</v>
      </c>
      <c r="C2359" t="str">
        <f t="shared" si="216"/>
        <v>February</v>
      </c>
      <c r="D2359">
        <f t="shared" si="217"/>
        <v>2018</v>
      </c>
      <c r="E2359" t="s">
        <v>27</v>
      </c>
      <c r="F2359" t="s">
        <v>18</v>
      </c>
      <c r="G2359" t="s">
        <v>19</v>
      </c>
      <c r="H2359">
        <v>199</v>
      </c>
      <c r="I2359">
        <v>9</v>
      </c>
      <c r="J2359">
        <v>1791</v>
      </c>
      <c r="K2359">
        <f t="shared" si="218"/>
        <v>1791</v>
      </c>
      <c r="L2359" t="s">
        <v>20</v>
      </c>
      <c r="M2359">
        <f t="shared" si="219"/>
        <v>1</v>
      </c>
      <c r="N2359" t="s">
        <v>21</v>
      </c>
      <c r="O2359" t="s">
        <v>26</v>
      </c>
      <c r="P2359" t="str">
        <f t="shared" si="220"/>
        <v>1</v>
      </c>
      <c r="Q2359" t="str">
        <f t="shared" si="221"/>
        <v>1000-1999</v>
      </c>
    </row>
    <row r="2360" spans="1:17">
      <c r="A2360">
        <v>2359</v>
      </c>
      <c r="B2360" s="17">
        <v>43154</v>
      </c>
      <c r="C2360" t="str">
        <f t="shared" si="216"/>
        <v>February</v>
      </c>
      <c r="D2360">
        <f t="shared" si="217"/>
        <v>2018</v>
      </c>
      <c r="E2360" t="s">
        <v>27</v>
      </c>
      <c r="F2360" t="s">
        <v>18</v>
      </c>
      <c r="G2360" t="s">
        <v>37</v>
      </c>
      <c r="H2360">
        <v>399</v>
      </c>
      <c r="I2360">
        <v>1</v>
      </c>
      <c r="J2360">
        <v>399</v>
      </c>
      <c r="K2360">
        <f t="shared" si="218"/>
        <v>399</v>
      </c>
      <c r="L2360" t="s">
        <v>20</v>
      </c>
      <c r="M2360">
        <f t="shared" si="219"/>
        <v>1</v>
      </c>
      <c r="N2360" t="s">
        <v>21</v>
      </c>
      <c r="O2360" t="s">
        <v>29</v>
      </c>
      <c r="P2360" t="str">
        <f t="shared" si="220"/>
        <v>3</v>
      </c>
      <c r="Q2360" t="str">
        <f t="shared" si="221"/>
        <v>&lt;1000</v>
      </c>
    </row>
    <row r="2361" spans="1:17">
      <c r="A2361">
        <v>2360</v>
      </c>
      <c r="B2361" s="17">
        <v>43154</v>
      </c>
      <c r="C2361" t="str">
        <f t="shared" si="216"/>
        <v>February</v>
      </c>
      <c r="D2361">
        <f t="shared" si="217"/>
        <v>2018</v>
      </c>
      <c r="E2361" t="s">
        <v>17</v>
      </c>
      <c r="F2361" t="s">
        <v>28</v>
      </c>
      <c r="G2361" t="s">
        <v>32</v>
      </c>
      <c r="H2361">
        <v>499</v>
      </c>
      <c r="I2361">
        <v>6</v>
      </c>
      <c r="J2361">
        <v>2994</v>
      </c>
      <c r="K2361">
        <f t="shared" si="218"/>
        <v>2994</v>
      </c>
      <c r="L2361" t="s">
        <v>31</v>
      </c>
      <c r="M2361">
        <f t="shared" si="219"/>
        <v>2</v>
      </c>
      <c r="N2361" t="s">
        <v>34</v>
      </c>
      <c r="O2361" t="s">
        <v>29</v>
      </c>
      <c r="P2361" t="str">
        <f t="shared" si="220"/>
        <v>3</v>
      </c>
      <c r="Q2361" t="str">
        <f t="shared" si="221"/>
        <v>2000-2999</v>
      </c>
    </row>
    <row r="2362" spans="1:17">
      <c r="A2362">
        <v>2361</v>
      </c>
      <c r="B2362" s="17">
        <v>43154</v>
      </c>
      <c r="C2362" t="str">
        <f t="shared" si="216"/>
        <v>February</v>
      </c>
      <c r="D2362">
        <f t="shared" si="217"/>
        <v>2018</v>
      </c>
      <c r="E2362" t="s">
        <v>17</v>
      </c>
      <c r="F2362" t="s">
        <v>40</v>
      </c>
      <c r="G2362" t="s">
        <v>37</v>
      </c>
      <c r="H2362">
        <v>399</v>
      </c>
      <c r="I2362">
        <v>2</v>
      </c>
      <c r="J2362">
        <v>798</v>
      </c>
      <c r="K2362">
        <f t="shared" si="218"/>
        <v>798</v>
      </c>
      <c r="L2362" t="s">
        <v>31</v>
      </c>
      <c r="M2362">
        <f t="shared" si="219"/>
        <v>2</v>
      </c>
      <c r="N2362" t="s">
        <v>21</v>
      </c>
      <c r="O2362" t="s">
        <v>29</v>
      </c>
      <c r="P2362" t="str">
        <f t="shared" si="220"/>
        <v>3</v>
      </c>
      <c r="Q2362" t="str">
        <f t="shared" si="221"/>
        <v>&lt;1000</v>
      </c>
    </row>
    <row r="2363" spans="1:17">
      <c r="A2363">
        <v>2362</v>
      </c>
      <c r="B2363" s="17">
        <v>43154</v>
      </c>
      <c r="C2363" t="str">
        <f t="shared" si="216"/>
        <v>February</v>
      </c>
      <c r="D2363">
        <f t="shared" si="217"/>
        <v>2018</v>
      </c>
      <c r="E2363" t="s">
        <v>23</v>
      </c>
      <c r="F2363" t="s">
        <v>35</v>
      </c>
      <c r="G2363" t="s">
        <v>32</v>
      </c>
      <c r="H2363">
        <v>499</v>
      </c>
      <c r="I2363">
        <v>9</v>
      </c>
      <c r="J2363">
        <v>4491</v>
      </c>
      <c r="K2363">
        <f t="shared" si="218"/>
        <v>4491</v>
      </c>
      <c r="L2363" t="s">
        <v>20</v>
      </c>
      <c r="M2363">
        <f t="shared" si="219"/>
        <v>1</v>
      </c>
      <c r="N2363" t="s">
        <v>21</v>
      </c>
      <c r="O2363" t="s">
        <v>29</v>
      </c>
      <c r="P2363" t="str">
        <f t="shared" si="220"/>
        <v>3</v>
      </c>
      <c r="Q2363" t="str">
        <f t="shared" si="221"/>
        <v>&gt;4000</v>
      </c>
    </row>
    <row r="2364" spans="1:17">
      <c r="A2364">
        <v>2363</v>
      </c>
      <c r="B2364" s="17">
        <v>43154</v>
      </c>
      <c r="C2364" t="str">
        <f t="shared" si="216"/>
        <v>February</v>
      </c>
      <c r="D2364">
        <f t="shared" si="217"/>
        <v>2018</v>
      </c>
      <c r="E2364" t="s">
        <v>17</v>
      </c>
      <c r="F2364" t="s">
        <v>35</v>
      </c>
      <c r="G2364" t="s">
        <v>25</v>
      </c>
      <c r="H2364">
        <v>299</v>
      </c>
      <c r="I2364">
        <v>5</v>
      </c>
      <c r="J2364">
        <v>1495</v>
      </c>
      <c r="K2364">
        <f t="shared" si="218"/>
        <v>1495</v>
      </c>
      <c r="L2364" t="s">
        <v>20</v>
      </c>
      <c r="M2364">
        <f t="shared" si="219"/>
        <v>1</v>
      </c>
      <c r="N2364" t="s">
        <v>21</v>
      </c>
      <c r="O2364" t="s">
        <v>36</v>
      </c>
      <c r="P2364" t="str">
        <f t="shared" si="220"/>
        <v>4</v>
      </c>
      <c r="Q2364" t="str">
        <f t="shared" si="221"/>
        <v>1000-1999</v>
      </c>
    </row>
    <row r="2365" spans="1:17">
      <c r="A2365">
        <v>2364</v>
      </c>
      <c r="B2365" s="17">
        <v>43154</v>
      </c>
      <c r="C2365" t="str">
        <f t="shared" si="216"/>
        <v>February</v>
      </c>
      <c r="D2365">
        <f t="shared" si="217"/>
        <v>2018</v>
      </c>
      <c r="E2365" t="s">
        <v>27</v>
      </c>
      <c r="F2365" t="s">
        <v>35</v>
      </c>
      <c r="G2365" t="s">
        <v>32</v>
      </c>
      <c r="H2365">
        <v>499</v>
      </c>
      <c r="I2365">
        <v>9</v>
      </c>
      <c r="J2365">
        <v>4491</v>
      </c>
      <c r="K2365">
        <f t="shared" si="218"/>
        <v>4491</v>
      </c>
      <c r="L2365" t="s">
        <v>20</v>
      </c>
      <c r="M2365">
        <f t="shared" si="219"/>
        <v>1</v>
      </c>
      <c r="N2365" t="s">
        <v>21</v>
      </c>
      <c r="O2365" t="s">
        <v>29</v>
      </c>
      <c r="P2365" t="str">
        <f t="shared" si="220"/>
        <v>3</v>
      </c>
      <c r="Q2365" t="str">
        <f t="shared" si="221"/>
        <v>&gt;4000</v>
      </c>
    </row>
    <row r="2366" spans="1:17">
      <c r="A2366">
        <v>2365</v>
      </c>
      <c r="B2366" s="17">
        <v>43154</v>
      </c>
      <c r="C2366" t="str">
        <f t="shared" si="216"/>
        <v>February</v>
      </c>
      <c r="D2366">
        <f t="shared" si="217"/>
        <v>2018</v>
      </c>
      <c r="E2366" t="s">
        <v>23</v>
      </c>
      <c r="F2366" t="s">
        <v>18</v>
      </c>
      <c r="G2366" t="s">
        <v>32</v>
      </c>
      <c r="H2366">
        <v>499</v>
      </c>
      <c r="I2366">
        <v>6</v>
      </c>
      <c r="J2366">
        <v>2994</v>
      </c>
      <c r="K2366">
        <f t="shared" si="218"/>
        <v>2994</v>
      </c>
      <c r="L2366" t="s">
        <v>20</v>
      </c>
      <c r="M2366">
        <f t="shared" si="219"/>
        <v>1</v>
      </c>
      <c r="N2366" t="s">
        <v>34</v>
      </c>
      <c r="O2366" t="s">
        <v>22</v>
      </c>
      <c r="P2366" t="str">
        <f t="shared" si="220"/>
        <v>2</v>
      </c>
      <c r="Q2366" t="str">
        <f t="shared" si="221"/>
        <v>2000-2999</v>
      </c>
    </row>
    <row r="2367" spans="1:17">
      <c r="A2367">
        <v>2366</v>
      </c>
      <c r="B2367" s="17">
        <v>43154</v>
      </c>
      <c r="C2367" t="str">
        <f t="shared" si="216"/>
        <v>February</v>
      </c>
      <c r="D2367">
        <f t="shared" si="217"/>
        <v>2018</v>
      </c>
      <c r="E2367" t="s">
        <v>23</v>
      </c>
      <c r="F2367" t="s">
        <v>33</v>
      </c>
      <c r="G2367" t="s">
        <v>30</v>
      </c>
      <c r="H2367">
        <v>99</v>
      </c>
      <c r="I2367">
        <v>10</v>
      </c>
      <c r="J2367">
        <v>990</v>
      </c>
      <c r="K2367">
        <f t="shared" si="218"/>
        <v>990</v>
      </c>
      <c r="L2367" t="s">
        <v>20</v>
      </c>
      <c r="M2367">
        <f t="shared" si="219"/>
        <v>1</v>
      </c>
      <c r="N2367" t="s">
        <v>21</v>
      </c>
      <c r="O2367" t="s">
        <v>36</v>
      </c>
      <c r="P2367" t="str">
        <f t="shared" si="220"/>
        <v>4</v>
      </c>
      <c r="Q2367" t="str">
        <f t="shared" si="221"/>
        <v>&lt;1000</v>
      </c>
    </row>
    <row r="2368" spans="1:17">
      <c r="A2368">
        <v>2367</v>
      </c>
      <c r="B2368" s="17">
        <v>43154</v>
      </c>
      <c r="C2368" t="str">
        <f t="shared" si="216"/>
        <v>February</v>
      </c>
      <c r="D2368">
        <f t="shared" si="217"/>
        <v>2018</v>
      </c>
      <c r="E2368" t="s">
        <v>17</v>
      </c>
      <c r="F2368" t="s">
        <v>18</v>
      </c>
      <c r="G2368" t="s">
        <v>37</v>
      </c>
      <c r="H2368">
        <v>399</v>
      </c>
      <c r="I2368">
        <v>7</v>
      </c>
      <c r="J2368">
        <v>2793</v>
      </c>
      <c r="K2368">
        <f t="shared" si="218"/>
        <v>2793</v>
      </c>
      <c r="L2368" t="s">
        <v>31</v>
      </c>
      <c r="M2368">
        <f t="shared" si="219"/>
        <v>2</v>
      </c>
      <c r="N2368" t="s">
        <v>21</v>
      </c>
      <c r="O2368" t="s">
        <v>36</v>
      </c>
      <c r="P2368" t="str">
        <f t="shared" si="220"/>
        <v>4</v>
      </c>
      <c r="Q2368" t="str">
        <f t="shared" si="221"/>
        <v>2000-2999</v>
      </c>
    </row>
    <row r="2369" spans="1:17">
      <c r="A2369">
        <v>2368</v>
      </c>
      <c r="B2369" s="17">
        <v>43154</v>
      </c>
      <c r="C2369" t="str">
        <f t="shared" si="216"/>
        <v>February</v>
      </c>
      <c r="D2369">
        <f t="shared" si="217"/>
        <v>2018</v>
      </c>
      <c r="E2369" t="s">
        <v>27</v>
      </c>
      <c r="F2369" t="s">
        <v>40</v>
      </c>
      <c r="G2369" t="s">
        <v>19</v>
      </c>
      <c r="H2369">
        <v>199</v>
      </c>
      <c r="I2369">
        <v>8</v>
      </c>
      <c r="J2369">
        <v>1592</v>
      </c>
      <c r="K2369">
        <f t="shared" si="218"/>
        <v>1592</v>
      </c>
      <c r="L2369" t="s">
        <v>31</v>
      </c>
      <c r="M2369">
        <f t="shared" si="219"/>
        <v>2</v>
      </c>
      <c r="N2369" t="s">
        <v>21</v>
      </c>
      <c r="O2369" t="s">
        <v>22</v>
      </c>
      <c r="P2369" t="str">
        <f t="shared" si="220"/>
        <v>2</v>
      </c>
      <c r="Q2369" t="str">
        <f t="shared" si="221"/>
        <v>1000-1999</v>
      </c>
    </row>
    <row r="2370" spans="1:17">
      <c r="A2370">
        <v>2369</v>
      </c>
      <c r="B2370" s="17">
        <v>43154</v>
      </c>
      <c r="C2370" t="str">
        <f t="shared" si="216"/>
        <v>February</v>
      </c>
      <c r="D2370">
        <f t="shared" si="217"/>
        <v>2018</v>
      </c>
      <c r="E2370" t="s">
        <v>17</v>
      </c>
      <c r="F2370" t="s">
        <v>39</v>
      </c>
      <c r="G2370" t="s">
        <v>37</v>
      </c>
      <c r="H2370">
        <v>399</v>
      </c>
      <c r="I2370">
        <v>6</v>
      </c>
      <c r="J2370">
        <v>2394</v>
      </c>
      <c r="K2370">
        <f t="shared" si="218"/>
        <v>2394</v>
      </c>
      <c r="L2370" t="s">
        <v>20</v>
      </c>
      <c r="M2370">
        <f t="shared" si="219"/>
        <v>1</v>
      </c>
      <c r="N2370" t="s">
        <v>21</v>
      </c>
      <c r="O2370" t="s">
        <v>29</v>
      </c>
      <c r="P2370" t="str">
        <f t="shared" si="220"/>
        <v>3</v>
      </c>
      <c r="Q2370" t="str">
        <f t="shared" si="221"/>
        <v>2000-2999</v>
      </c>
    </row>
    <row r="2371" spans="1:17">
      <c r="A2371">
        <v>2370</v>
      </c>
      <c r="B2371" s="17">
        <v>43154</v>
      </c>
      <c r="C2371" t="str">
        <f t="shared" ref="C2371:C2434" si="222">TEXT(B2371,"MMMM")</f>
        <v>February</v>
      </c>
      <c r="D2371">
        <f t="shared" ref="D2371:D2434" si="223">YEAR(B2371)</f>
        <v>2018</v>
      </c>
      <c r="E2371" t="s">
        <v>23</v>
      </c>
      <c r="F2371" t="s">
        <v>18</v>
      </c>
      <c r="G2371" t="s">
        <v>32</v>
      </c>
      <c r="H2371">
        <v>499</v>
      </c>
      <c r="I2371">
        <v>2</v>
      </c>
      <c r="J2371">
        <v>998</v>
      </c>
      <c r="K2371">
        <f t="shared" ref="K2371:K2434" si="224">H2371*I2371</f>
        <v>998</v>
      </c>
      <c r="L2371" t="s">
        <v>20</v>
      </c>
      <c r="M2371">
        <f t="shared" ref="M2371:M2434" si="225">IF(L2371="on-time",1,2)</f>
        <v>1</v>
      </c>
      <c r="N2371" t="s">
        <v>21</v>
      </c>
      <c r="O2371" t="s">
        <v>38</v>
      </c>
      <c r="P2371" t="str">
        <f t="shared" ref="P2371:P2434" si="226">MID(O2371,2,1)</f>
        <v>5</v>
      </c>
      <c r="Q2371" t="str">
        <f t="shared" ref="Q2371:Q2434" si="227">_xlfn.IFS(J:J&lt;1000,"&lt;1000",AND(J:J&gt;=1000,J:J&lt;2000),"1000-1999",AND(J:J&gt;=2000,J:J&lt;3000),"2000-2999",AND(J:J&gt;=3000,J:J&lt;4000),"3000-3999",J:J&gt;4000,"&gt;4000")</f>
        <v>&lt;1000</v>
      </c>
    </row>
    <row r="2372" spans="1:17">
      <c r="A2372">
        <v>2371</v>
      </c>
      <c r="B2372" s="17">
        <v>43155</v>
      </c>
      <c r="C2372" t="str">
        <f t="shared" si="222"/>
        <v>February</v>
      </c>
      <c r="D2372">
        <f t="shared" si="223"/>
        <v>2018</v>
      </c>
      <c r="E2372" t="s">
        <v>27</v>
      </c>
      <c r="F2372" t="s">
        <v>39</v>
      </c>
      <c r="G2372" t="s">
        <v>19</v>
      </c>
      <c r="H2372">
        <v>199</v>
      </c>
      <c r="I2372">
        <v>4</v>
      </c>
      <c r="J2372">
        <v>796</v>
      </c>
      <c r="K2372">
        <f t="shared" si="224"/>
        <v>796</v>
      </c>
      <c r="L2372" t="s">
        <v>31</v>
      </c>
      <c r="M2372">
        <f t="shared" si="225"/>
        <v>2</v>
      </c>
      <c r="N2372" t="s">
        <v>21</v>
      </c>
      <c r="O2372" t="s">
        <v>22</v>
      </c>
      <c r="P2372" t="str">
        <f t="shared" si="226"/>
        <v>2</v>
      </c>
      <c r="Q2372" t="str">
        <f t="shared" si="227"/>
        <v>&lt;1000</v>
      </c>
    </row>
    <row r="2373" spans="1:17">
      <c r="A2373">
        <v>2372</v>
      </c>
      <c r="B2373" s="17">
        <v>43155</v>
      </c>
      <c r="C2373" t="str">
        <f t="shared" si="222"/>
        <v>February</v>
      </c>
      <c r="D2373">
        <f t="shared" si="223"/>
        <v>2018</v>
      </c>
      <c r="E2373" t="s">
        <v>17</v>
      </c>
      <c r="F2373" t="s">
        <v>33</v>
      </c>
      <c r="G2373" t="s">
        <v>37</v>
      </c>
      <c r="H2373">
        <v>399</v>
      </c>
      <c r="I2373">
        <v>2</v>
      </c>
      <c r="J2373">
        <v>798</v>
      </c>
      <c r="K2373">
        <f t="shared" si="224"/>
        <v>798</v>
      </c>
      <c r="L2373" t="s">
        <v>31</v>
      </c>
      <c r="M2373">
        <f t="shared" si="225"/>
        <v>2</v>
      </c>
      <c r="N2373" t="s">
        <v>21</v>
      </c>
      <c r="O2373" t="s">
        <v>22</v>
      </c>
      <c r="P2373" t="str">
        <f t="shared" si="226"/>
        <v>2</v>
      </c>
      <c r="Q2373" t="str">
        <f t="shared" si="227"/>
        <v>&lt;1000</v>
      </c>
    </row>
    <row r="2374" spans="1:17">
      <c r="A2374">
        <v>2373</v>
      </c>
      <c r="B2374" s="17">
        <v>43156</v>
      </c>
      <c r="C2374" t="str">
        <f t="shared" si="222"/>
        <v>February</v>
      </c>
      <c r="D2374">
        <f t="shared" si="223"/>
        <v>2018</v>
      </c>
      <c r="E2374" t="s">
        <v>23</v>
      </c>
      <c r="F2374" t="s">
        <v>35</v>
      </c>
      <c r="G2374" t="s">
        <v>37</v>
      </c>
      <c r="H2374">
        <v>399</v>
      </c>
      <c r="I2374">
        <v>3</v>
      </c>
      <c r="J2374">
        <v>1197</v>
      </c>
      <c r="K2374">
        <f t="shared" si="224"/>
        <v>1197</v>
      </c>
      <c r="L2374" t="s">
        <v>31</v>
      </c>
      <c r="M2374">
        <f t="shared" si="225"/>
        <v>2</v>
      </c>
      <c r="N2374" t="s">
        <v>21</v>
      </c>
      <c r="O2374" t="s">
        <v>22</v>
      </c>
      <c r="P2374" t="str">
        <f t="shared" si="226"/>
        <v>2</v>
      </c>
      <c r="Q2374" t="str">
        <f t="shared" si="227"/>
        <v>1000-1999</v>
      </c>
    </row>
    <row r="2375" spans="1:17">
      <c r="A2375">
        <v>2374</v>
      </c>
      <c r="B2375" s="17">
        <v>43156</v>
      </c>
      <c r="C2375" t="str">
        <f t="shared" si="222"/>
        <v>February</v>
      </c>
      <c r="D2375">
        <f t="shared" si="223"/>
        <v>2018</v>
      </c>
      <c r="E2375" t="s">
        <v>23</v>
      </c>
      <c r="F2375" t="s">
        <v>40</v>
      </c>
      <c r="G2375" t="s">
        <v>19</v>
      </c>
      <c r="H2375">
        <v>199</v>
      </c>
      <c r="I2375">
        <v>3</v>
      </c>
      <c r="J2375">
        <v>597</v>
      </c>
      <c r="K2375">
        <f t="shared" si="224"/>
        <v>597</v>
      </c>
      <c r="L2375" t="s">
        <v>20</v>
      </c>
      <c r="M2375">
        <f t="shared" si="225"/>
        <v>1</v>
      </c>
      <c r="N2375" t="s">
        <v>21</v>
      </c>
      <c r="O2375" t="s">
        <v>36</v>
      </c>
      <c r="P2375" t="str">
        <f t="shared" si="226"/>
        <v>4</v>
      </c>
      <c r="Q2375" t="str">
        <f t="shared" si="227"/>
        <v>&lt;1000</v>
      </c>
    </row>
    <row r="2376" spans="1:17">
      <c r="A2376">
        <v>2375</v>
      </c>
      <c r="B2376" s="17">
        <v>43157</v>
      </c>
      <c r="C2376" t="str">
        <f t="shared" si="222"/>
        <v>February</v>
      </c>
      <c r="D2376">
        <f t="shared" si="223"/>
        <v>2018</v>
      </c>
      <c r="E2376" t="s">
        <v>17</v>
      </c>
      <c r="F2376" t="s">
        <v>39</v>
      </c>
      <c r="G2376" t="s">
        <v>19</v>
      </c>
      <c r="H2376">
        <v>199</v>
      </c>
      <c r="I2376">
        <v>7</v>
      </c>
      <c r="J2376">
        <v>1393</v>
      </c>
      <c r="K2376">
        <f t="shared" si="224"/>
        <v>1393</v>
      </c>
      <c r="L2376" t="s">
        <v>20</v>
      </c>
      <c r="M2376">
        <f t="shared" si="225"/>
        <v>1</v>
      </c>
      <c r="N2376" t="s">
        <v>21</v>
      </c>
      <c r="O2376" t="s">
        <v>29</v>
      </c>
      <c r="P2376" t="str">
        <f t="shared" si="226"/>
        <v>3</v>
      </c>
      <c r="Q2376" t="str">
        <f t="shared" si="227"/>
        <v>1000-1999</v>
      </c>
    </row>
    <row r="2377" spans="1:17">
      <c r="A2377">
        <v>2376</v>
      </c>
      <c r="B2377" s="17">
        <v>43158</v>
      </c>
      <c r="C2377" t="str">
        <f t="shared" si="222"/>
        <v>February</v>
      </c>
      <c r="D2377">
        <f t="shared" si="223"/>
        <v>2018</v>
      </c>
      <c r="E2377" t="s">
        <v>27</v>
      </c>
      <c r="F2377" t="s">
        <v>18</v>
      </c>
      <c r="G2377" t="s">
        <v>25</v>
      </c>
      <c r="H2377">
        <v>299</v>
      </c>
      <c r="I2377">
        <v>10</v>
      </c>
      <c r="J2377">
        <v>2990</v>
      </c>
      <c r="K2377">
        <f t="shared" si="224"/>
        <v>2990</v>
      </c>
      <c r="L2377" t="s">
        <v>20</v>
      </c>
      <c r="M2377">
        <f t="shared" si="225"/>
        <v>1</v>
      </c>
      <c r="N2377" t="s">
        <v>21</v>
      </c>
      <c r="O2377" t="s">
        <v>22</v>
      </c>
      <c r="P2377" t="str">
        <f t="shared" si="226"/>
        <v>2</v>
      </c>
      <c r="Q2377" t="str">
        <f t="shared" si="227"/>
        <v>2000-2999</v>
      </c>
    </row>
    <row r="2378" spans="1:17">
      <c r="A2378">
        <v>2377</v>
      </c>
      <c r="B2378" s="17">
        <v>43158</v>
      </c>
      <c r="C2378" t="str">
        <f t="shared" si="222"/>
        <v>February</v>
      </c>
      <c r="D2378">
        <f t="shared" si="223"/>
        <v>2018</v>
      </c>
      <c r="E2378" t="s">
        <v>17</v>
      </c>
      <c r="F2378" t="s">
        <v>33</v>
      </c>
      <c r="G2378" t="s">
        <v>30</v>
      </c>
      <c r="H2378">
        <v>99</v>
      </c>
      <c r="I2378">
        <v>4</v>
      </c>
      <c r="J2378">
        <v>396</v>
      </c>
      <c r="K2378">
        <f t="shared" si="224"/>
        <v>396</v>
      </c>
      <c r="L2378" t="s">
        <v>31</v>
      </c>
      <c r="M2378">
        <f t="shared" si="225"/>
        <v>2</v>
      </c>
      <c r="N2378" t="s">
        <v>21</v>
      </c>
      <c r="O2378" t="s">
        <v>22</v>
      </c>
      <c r="P2378" t="str">
        <f t="shared" si="226"/>
        <v>2</v>
      </c>
      <c r="Q2378" t="str">
        <f t="shared" si="227"/>
        <v>&lt;1000</v>
      </c>
    </row>
    <row r="2379" spans="1:17">
      <c r="A2379">
        <v>2378</v>
      </c>
      <c r="B2379" s="17">
        <v>43159</v>
      </c>
      <c r="C2379" t="str">
        <f t="shared" si="222"/>
        <v>February</v>
      </c>
      <c r="D2379">
        <f t="shared" si="223"/>
        <v>2018</v>
      </c>
      <c r="E2379" t="s">
        <v>27</v>
      </c>
      <c r="F2379" t="s">
        <v>33</v>
      </c>
      <c r="G2379" t="s">
        <v>32</v>
      </c>
      <c r="H2379">
        <v>499</v>
      </c>
      <c r="I2379">
        <v>3</v>
      </c>
      <c r="J2379">
        <v>1497</v>
      </c>
      <c r="K2379">
        <f t="shared" si="224"/>
        <v>1497</v>
      </c>
      <c r="L2379" t="s">
        <v>20</v>
      </c>
      <c r="M2379">
        <f t="shared" si="225"/>
        <v>1</v>
      </c>
      <c r="N2379" t="s">
        <v>21</v>
      </c>
      <c r="O2379" t="s">
        <v>29</v>
      </c>
      <c r="P2379" t="str">
        <f t="shared" si="226"/>
        <v>3</v>
      </c>
      <c r="Q2379" t="str">
        <f t="shared" si="227"/>
        <v>1000-1999</v>
      </c>
    </row>
    <row r="2380" spans="1:17">
      <c r="A2380">
        <v>2379</v>
      </c>
      <c r="B2380" s="17">
        <v>43160</v>
      </c>
      <c r="C2380" t="str">
        <f t="shared" si="222"/>
        <v>March</v>
      </c>
      <c r="D2380">
        <f t="shared" si="223"/>
        <v>2018</v>
      </c>
      <c r="E2380" t="s">
        <v>17</v>
      </c>
      <c r="F2380" t="s">
        <v>35</v>
      </c>
      <c r="G2380" t="s">
        <v>25</v>
      </c>
      <c r="H2380">
        <v>299</v>
      </c>
      <c r="I2380">
        <v>5</v>
      </c>
      <c r="J2380">
        <v>1495</v>
      </c>
      <c r="K2380">
        <f t="shared" si="224"/>
        <v>1495</v>
      </c>
      <c r="L2380" t="s">
        <v>31</v>
      </c>
      <c r="M2380">
        <f t="shared" si="225"/>
        <v>2</v>
      </c>
      <c r="N2380" t="s">
        <v>21</v>
      </c>
      <c r="O2380" t="s">
        <v>38</v>
      </c>
      <c r="P2380" t="str">
        <f t="shared" si="226"/>
        <v>5</v>
      </c>
      <c r="Q2380" t="str">
        <f t="shared" si="227"/>
        <v>1000-1999</v>
      </c>
    </row>
    <row r="2381" spans="1:17">
      <c r="A2381">
        <v>2380</v>
      </c>
      <c r="B2381" s="17">
        <v>43160</v>
      </c>
      <c r="C2381" t="str">
        <f t="shared" si="222"/>
        <v>March</v>
      </c>
      <c r="D2381">
        <f t="shared" si="223"/>
        <v>2018</v>
      </c>
      <c r="E2381" t="s">
        <v>17</v>
      </c>
      <c r="F2381" t="s">
        <v>35</v>
      </c>
      <c r="G2381" t="s">
        <v>30</v>
      </c>
      <c r="H2381">
        <v>99</v>
      </c>
      <c r="I2381">
        <v>1</v>
      </c>
      <c r="J2381">
        <v>99</v>
      </c>
      <c r="K2381">
        <f t="shared" si="224"/>
        <v>99</v>
      </c>
      <c r="L2381" t="s">
        <v>31</v>
      </c>
      <c r="M2381">
        <f t="shared" si="225"/>
        <v>2</v>
      </c>
      <c r="N2381" t="s">
        <v>21</v>
      </c>
      <c r="O2381" t="s">
        <v>29</v>
      </c>
      <c r="P2381" t="str">
        <f t="shared" si="226"/>
        <v>3</v>
      </c>
      <c r="Q2381" t="str">
        <f t="shared" si="227"/>
        <v>&lt;1000</v>
      </c>
    </row>
    <row r="2382" spans="1:17">
      <c r="A2382">
        <v>2381</v>
      </c>
      <c r="B2382" s="17">
        <v>43160</v>
      </c>
      <c r="C2382" t="str">
        <f t="shared" si="222"/>
        <v>March</v>
      </c>
      <c r="D2382">
        <f t="shared" si="223"/>
        <v>2018</v>
      </c>
      <c r="E2382" t="s">
        <v>27</v>
      </c>
      <c r="F2382" t="s">
        <v>18</v>
      </c>
      <c r="G2382" t="s">
        <v>19</v>
      </c>
      <c r="H2382">
        <v>199</v>
      </c>
      <c r="I2382">
        <v>10</v>
      </c>
      <c r="J2382">
        <v>1990</v>
      </c>
      <c r="K2382">
        <f t="shared" si="224"/>
        <v>1990</v>
      </c>
      <c r="L2382" t="s">
        <v>20</v>
      </c>
      <c r="M2382">
        <f t="shared" si="225"/>
        <v>1</v>
      </c>
      <c r="N2382" t="s">
        <v>21</v>
      </c>
      <c r="O2382" t="s">
        <v>22</v>
      </c>
      <c r="P2382" t="str">
        <f t="shared" si="226"/>
        <v>2</v>
      </c>
      <c r="Q2382" t="str">
        <f t="shared" si="227"/>
        <v>1000-1999</v>
      </c>
    </row>
    <row r="2383" spans="1:17">
      <c r="A2383">
        <v>2382</v>
      </c>
      <c r="B2383" s="17">
        <v>43160</v>
      </c>
      <c r="C2383" t="str">
        <f t="shared" si="222"/>
        <v>March</v>
      </c>
      <c r="D2383">
        <f t="shared" si="223"/>
        <v>2018</v>
      </c>
      <c r="E2383" t="s">
        <v>23</v>
      </c>
      <c r="F2383" t="s">
        <v>24</v>
      </c>
      <c r="G2383" t="s">
        <v>37</v>
      </c>
      <c r="H2383">
        <v>399</v>
      </c>
      <c r="I2383">
        <v>10</v>
      </c>
      <c r="J2383">
        <v>3990</v>
      </c>
      <c r="K2383">
        <f t="shared" si="224"/>
        <v>3990</v>
      </c>
      <c r="L2383" t="s">
        <v>20</v>
      </c>
      <c r="M2383">
        <f t="shared" si="225"/>
        <v>1</v>
      </c>
      <c r="N2383" t="s">
        <v>21</v>
      </c>
      <c r="O2383" t="s">
        <v>38</v>
      </c>
      <c r="P2383" t="str">
        <f t="shared" si="226"/>
        <v>5</v>
      </c>
      <c r="Q2383" t="str">
        <f t="shared" si="227"/>
        <v>3000-3999</v>
      </c>
    </row>
    <row r="2384" spans="1:17">
      <c r="A2384">
        <v>2383</v>
      </c>
      <c r="B2384" s="17">
        <v>43160</v>
      </c>
      <c r="C2384" t="str">
        <f t="shared" si="222"/>
        <v>March</v>
      </c>
      <c r="D2384">
        <f t="shared" si="223"/>
        <v>2018</v>
      </c>
      <c r="E2384" t="s">
        <v>23</v>
      </c>
      <c r="F2384" t="s">
        <v>33</v>
      </c>
      <c r="G2384" t="s">
        <v>25</v>
      </c>
      <c r="H2384">
        <v>299</v>
      </c>
      <c r="I2384">
        <v>6</v>
      </c>
      <c r="J2384">
        <v>1794</v>
      </c>
      <c r="K2384">
        <f t="shared" si="224"/>
        <v>1794</v>
      </c>
      <c r="L2384" t="s">
        <v>20</v>
      </c>
      <c r="M2384">
        <f t="shared" si="225"/>
        <v>1</v>
      </c>
      <c r="N2384" t="s">
        <v>21</v>
      </c>
      <c r="O2384" t="s">
        <v>22</v>
      </c>
      <c r="P2384" t="str">
        <f t="shared" si="226"/>
        <v>2</v>
      </c>
      <c r="Q2384" t="str">
        <f t="shared" si="227"/>
        <v>1000-1999</v>
      </c>
    </row>
    <row r="2385" spans="1:17">
      <c r="A2385">
        <v>2384</v>
      </c>
      <c r="B2385" s="17">
        <v>43160</v>
      </c>
      <c r="C2385" t="str">
        <f t="shared" si="222"/>
        <v>March</v>
      </c>
      <c r="D2385">
        <f t="shared" si="223"/>
        <v>2018</v>
      </c>
      <c r="E2385" t="s">
        <v>23</v>
      </c>
      <c r="F2385" t="s">
        <v>40</v>
      </c>
      <c r="G2385" t="s">
        <v>32</v>
      </c>
      <c r="H2385">
        <v>499</v>
      </c>
      <c r="I2385">
        <v>4</v>
      </c>
      <c r="J2385">
        <v>1996</v>
      </c>
      <c r="K2385">
        <f t="shared" si="224"/>
        <v>1996</v>
      </c>
      <c r="L2385" t="s">
        <v>31</v>
      </c>
      <c r="M2385">
        <f t="shared" si="225"/>
        <v>2</v>
      </c>
      <c r="N2385" t="s">
        <v>21</v>
      </c>
      <c r="O2385" t="s">
        <v>22</v>
      </c>
      <c r="P2385" t="str">
        <f t="shared" si="226"/>
        <v>2</v>
      </c>
      <c r="Q2385" t="str">
        <f t="shared" si="227"/>
        <v>1000-1999</v>
      </c>
    </row>
    <row r="2386" spans="1:17">
      <c r="A2386">
        <v>2385</v>
      </c>
      <c r="B2386" s="17">
        <v>43160</v>
      </c>
      <c r="C2386" t="str">
        <f t="shared" si="222"/>
        <v>March</v>
      </c>
      <c r="D2386">
        <f t="shared" si="223"/>
        <v>2018</v>
      </c>
      <c r="E2386" t="s">
        <v>23</v>
      </c>
      <c r="F2386" t="s">
        <v>18</v>
      </c>
      <c r="G2386" t="s">
        <v>32</v>
      </c>
      <c r="H2386">
        <v>499</v>
      </c>
      <c r="I2386">
        <v>9</v>
      </c>
      <c r="J2386">
        <v>4491</v>
      </c>
      <c r="K2386">
        <f t="shared" si="224"/>
        <v>4491</v>
      </c>
      <c r="L2386" t="s">
        <v>31</v>
      </c>
      <c r="M2386">
        <f t="shared" si="225"/>
        <v>2</v>
      </c>
      <c r="N2386" t="s">
        <v>21</v>
      </c>
      <c r="O2386" t="s">
        <v>36</v>
      </c>
      <c r="P2386" t="str">
        <f t="shared" si="226"/>
        <v>4</v>
      </c>
      <c r="Q2386" t="str">
        <f t="shared" si="227"/>
        <v>&gt;4000</v>
      </c>
    </row>
    <row r="2387" spans="1:17">
      <c r="A2387">
        <v>2386</v>
      </c>
      <c r="B2387" s="17">
        <v>43160</v>
      </c>
      <c r="C2387" t="str">
        <f t="shared" si="222"/>
        <v>March</v>
      </c>
      <c r="D2387">
        <f t="shared" si="223"/>
        <v>2018</v>
      </c>
      <c r="E2387" t="s">
        <v>23</v>
      </c>
      <c r="F2387" t="s">
        <v>18</v>
      </c>
      <c r="G2387" t="s">
        <v>30</v>
      </c>
      <c r="H2387">
        <v>99</v>
      </c>
      <c r="I2387">
        <v>3</v>
      </c>
      <c r="J2387">
        <v>297</v>
      </c>
      <c r="K2387">
        <f t="shared" si="224"/>
        <v>297</v>
      </c>
      <c r="L2387" t="s">
        <v>20</v>
      </c>
      <c r="M2387">
        <f t="shared" si="225"/>
        <v>1</v>
      </c>
      <c r="N2387" t="s">
        <v>21</v>
      </c>
      <c r="O2387" t="s">
        <v>29</v>
      </c>
      <c r="P2387" t="str">
        <f t="shared" si="226"/>
        <v>3</v>
      </c>
      <c r="Q2387" t="str">
        <f t="shared" si="227"/>
        <v>&lt;1000</v>
      </c>
    </row>
    <row r="2388" spans="1:17">
      <c r="A2388">
        <v>2387</v>
      </c>
      <c r="B2388" s="17">
        <v>43160</v>
      </c>
      <c r="C2388" t="str">
        <f t="shared" si="222"/>
        <v>March</v>
      </c>
      <c r="D2388">
        <f t="shared" si="223"/>
        <v>2018</v>
      </c>
      <c r="E2388" t="s">
        <v>23</v>
      </c>
      <c r="F2388" t="s">
        <v>18</v>
      </c>
      <c r="G2388" t="s">
        <v>30</v>
      </c>
      <c r="H2388">
        <v>99</v>
      </c>
      <c r="I2388">
        <v>9</v>
      </c>
      <c r="J2388">
        <v>891</v>
      </c>
      <c r="K2388">
        <f t="shared" si="224"/>
        <v>891</v>
      </c>
      <c r="L2388" t="s">
        <v>31</v>
      </c>
      <c r="M2388">
        <f t="shared" si="225"/>
        <v>2</v>
      </c>
      <c r="N2388" t="s">
        <v>21</v>
      </c>
      <c r="O2388" t="s">
        <v>29</v>
      </c>
      <c r="P2388" t="str">
        <f t="shared" si="226"/>
        <v>3</v>
      </c>
      <c r="Q2388" t="str">
        <f t="shared" si="227"/>
        <v>&lt;1000</v>
      </c>
    </row>
    <row r="2389" spans="1:17">
      <c r="A2389">
        <v>2388</v>
      </c>
      <c r="B2389" s="17">
        <v>43161</v>
      </c>
      <c r="C2389" t="str">
        <f t="shared" si="222"/>
        <v>March</v>
      </c>
      <c r="D2389">
        <f t="shared" si="223"/>
        <v>2018</v>
      </c>
      <c r="E2389" t="s">
        <v>23</v>
      </c>
      <c r="F2389" t="s">
        <v>24</v>
      </c>
      <c r="G2389" t="s">
        <v>37</v>
      </c>
      <c r="H2389">
        <v>399</v>
      </c>
      <c r="I2389">
        <v>8</v>
      </c>
      <c r="J2389">
        <v>3192</v>
      </c>
      <c r="K2389">
        <f t="shared" si="224"/>
        <v>3192</v>
      </c>
      <c r="L2389" t="s">
        <v>20</v>
      </c>
      <c r="M2389">
        <f t="shared" si="225"/>
        <v>1</v>
      </c>
      <c r="N2389" t="s">
        <v>34</v>
      </c>
      <c r="O2389" t="s">
        <v>29</v>
      </c>
      <c r="P2389" t="str">
        <f t="shared" si="226"/>
        <v>3</v>
      </c>
      <c r="Q2389" t="str">
        <f t="shared" si="227"/>
        <v>3000-3999</v>
      </c>
    </row>
    <row r="2390" spans="1:17">
      <c r="A2390">
        <v>2389</v>
      </c>
      <c r="B2390" s="17">
        <v>43161</v>
      </c>
      <c r="C2390" t="str">
        <f t="shared" si="222"/>
        <v>March</v>
      </c>
      <c r="D2390">
        <f t="shared" si="223"/>
        <v>2018</v>
      </c>
      <c r="E2390" t="s">
        <v>23</v>
      </c>
      <c r="F2390" t="s">
        <v>28</v>
      </c>
      <c r="G2390" t="s">
        <v>30</v>
      </c>
      <c r="H2390">
        <v>99</v>
      </c>
      <c r="I2390">
        <v>9</v>
      </c>
      <c r="J2390">
        <v>891</v>
      </c>
      <c r="K2390">
        <f t="shared" si="224"/>
        <v>891</v>
      </c>
      <c r="L2390" t="s">
        <v>31</v>
      </c>
      <c r="M2390">
        <f t="shared" si="225"/>
        <v>2</v>
      </c>
      <c r="N2390" t="s">
        <v>34</v>
      </c>
      <c r="O2390" t="s">
        <v>22</v>
      </c>
      <c r="P2390" t="str">
        <f t="shared" si="226"/>
        <v>2</v>
      </c>
      <c r="Q2390" t="str">
        <f t="shared" si="227"/>
        <v>&lt;1000</v>
      </c>
    </row>
    <row r="2391" spans="1:17">
      <c r="A2391">
        <v>2390</v>
      </c>
      <c r="B2391" s="17">
        <v>43161</v>
      </c>
      <c r="C2391" t="str">
        <f t="shared" si="222"/>
        <v>March</v>
      </c>
      <c r="D2391">
        <f t="shared" si="223"/>
        <v>2018</v>
      </c>
      <c r="E2391" t="s">
        <v>17</v>
      </c>
      <c r="F2391" t="s">
        <v>18</v>
      </c>
      <c r="G2391" t="s">
        <v>32</v>
      </c>
      <c r="H2391">
        <v>499</v>
      </c>
      <c r="I2391">
        <v>2</v>
      </c>
      <c r="J2391">
        <v>998</v>
      </c>
      <c r="K2391">
        <f t="shared" si="224"/>
        <v>998</v>
      </c>
      <c r="L2391" t="s">
        <v>31</v>
      </c>
      <c r="M2391">
        <f t="shared" si="225"/>
        <v>2</v>
      </c>
      <c r="N2391" t="s">
        <v>21</v>
      </c>
      <c r="O2391" t="s">
        <v>22</v>
      </c>
      <c r="P2391" t="str">
        <f t="shared" si="226"/>
        <v>2</v>
      </c>
      <c r="Q2391" t="str">
        <f t="shared" si="227"/>
        <v>&lt;1000</v>
      </c>
    </row>
    <row r="2392" spans="1:17">
      <c r="A2392">
        <v>2391</v>
      </c>
      <c r="B2392" s="17">
        <v>43161</v>
      </c>
      <c r="C2392" t="str">
        <f t="shared" si="222"/>
        <v>March</v>
      </c>
      <c r="D2392">
        <f t="shared" si="223"/>
        <v>2018</v>
      </c>
      <c r="E2392" t="s">
        <v>27</v>
      </c>
      <c r="F2392" t="s">
        <v>18</v>
      </c>
      <c r="G2392" t="s">
        <v>30</v>
      </c>
      <c r="H2392">
        <v>99</v>
      </c>
      <c r="I2392">
        <v>4</v>
      </c>
      <c r="J2392">
        <v>396</v>
      </c>
      <c r="K2392">
        <f t="shared" si="224"/>
        <v>396</v>
      </c>
      <c r="L2392" t="s">
        <v>31</v>
      </c>
      <c r="M2392">
        <f t="shared" si="225"/>
        <v>2</v>
      </c>
      <c r="N2392" t="s">
        <v>21</v>
      </c>
      <c r="O2392" t="s">
        <v>36</v>
      </c>
      <c r="P2392" t="str">
        <f t="shared" si="226"/>
        <v>4</v>
      </c>
      <c r="Q2392" t="str">
        <f t="shared" si="227"/>
        <v>&lt;1000</v>
      </c>
    </row>
    <row r="2393" spans="1:17">
      <c r="A2393">
        <v>2392</v>
      </c>
      <c r="B2393" s="17">
        <v>43161</v>
      </c>
      <c r="C2393" t="str">
        <f t="shared" si="222"/>
        <v>March</v>
      </c>
      <c r="D2393">
        <f t="shared" si="223"/>
        <v>2018</v>
      </c>
      <c r="E2393" t="s">
        <v>27</v>
      </c>
      <c r="F2393" t="s">
        <v>39</v>
      </c>
      <c r="G2393" t="s">
        <v>19</v>
      </c>
      <c r="H2393">
        <v>199</v>
      </c>
      <c r="I2393">
        <v>2</v>
      </c>
      <c r="J2393">
        <v>398</v>
      </c>
      <c r="K2393">
        <f t="shared" si="224"/>
        <v>398</v>
      </c>
      <c r="L2393" t="s">
        <v>20</v>
      </c>
      <c r="M2393">
        <f t="shared" si="225"/>
        <v>1</v>
      </c>
      <c r="N2393" t="s">
        <v>21</v>
      </c>
      <c r="O2393" t="s">
        <v>22</v>
      </c>
      <c r="P2393" t="str">
        <f t="shared" si="226"/>
        <v>2</v>
      </c>
      <c r="Q2393" t="str">
        <f t="shared" si="227"/>
        <v>&lt;1000</v>
      </c>
    </row>
    <row r="2394" spans="1:17">
      <c r="A2394">
        <v>2393</v>
      </c>
      <c r="B2394" s="17">
        <v>43161</v>
      </c>
      <c r="C2394" t="str">
        <f t="shared" si="222"/>
        <v>March</v>
      </c>
      <c r="D2394">
        <f t="shared" si="223"/>
        <v>2018</v>
      </c>
      <c r="E2394" t="s">
        <v>27</v>
      </c>
      <c r="F2394" t="s">
        <v>39</v>
      </c>
      <c r="G2394" t="s">
        <v>25</v>
      </c>
      <c r="H2394">
        <v>299</v>
      </c>
      <c r="I2394">
        <v>1</v>
      </c>
      <c r="J2394">
        <v>299</v>
      </c>
      <c r="K2394">
        <f t="shared" si="224"/>
        <v>299</v>
      </c>
      <c r="L2394" t="s">
        <v>31</v>
      </c>
      <c r="M2394">
        <f t="shared" si="225"/>
        <v>2</v>
      </c>
      <c r="N2394" t="s">
        <v>21</v>
      </c>
      <c r="O2394" t="s">
        <v>22</v>
      </c>
      <c r="P2394" t="str">
        <f t="shared" si="226"/>
        <v>2</v>
      </c>
      <c r="Q2394" t="str">
        <f t="shared" si="227"/>
        <v>&lt;1000</v>
      </c>
    </row>
    <row r="2395" spans="1:17">
      <c r="A2395">
        <v>2394</v>
      </c>
      <c r="B2395" s="17">
        <v>43161</v>
      </c>
      <c r="C2395" t="str">
        <f t="shared" si="222"/>
        <v>March</v>
      </c>
      <c r="D2395">
        <f t="shared" si="223"/>
        <v>2018</v>
      </c>
      <c r="E2395" t="s">
        <v>27</v>
      </c>
      <c r="F2395" t="s">
        <v>40</v>
      </c>
      <c r="G2395" t="s">
        <v>25</v>
      </c>
      <c r="H2395">
        <v>299</v>
      </c>
      <c r="I2395">
        <v>6</v>
      </c>
      <c r="J2395">
        <v>1794</v>
      </c>
      <c r="K2395">
        <f t="shared" si="224"/>
        <v>1794</v>
      </c>
      <c r="L2395" t="s">
        <v>20</v>
      </c>
      <c r="M2395">
        <f t="shared" si="225"/>
        <v>1</v>
      </c>
      <c r="N2395" t="s">
        <v>21</v>
      </c>
      <c r="O2395" t="s">
        <v>36</v>
      </c>
      <c r="P2395" t="str">
        <f t="shared" si="226"/>
        <v>4</v>
      </c>
      <c r="Q2395" t="str">
        <f t="shared" si="227"/>
        <v>1000-1999</v>
      </c>
    </row>
    <row r="2396" spans="1:17">
      <c r="A2396">
        <v>2395</v>
      </c>
      <c r="B2396" s="17">
        <v>43161</v>
      </c>
      <c r="C2396" t="str">
        <f t="shared" si="222"/>
        <v>March</v>
      </c>
      <c r="D2396">
        <f t="shared" si="223"/>
        <v>2018</v>
      </c>
      <c r="E2396" t="s">
        <v>23</v>
      </c>
      <c r="F2396" t="s">
        <v>28</v>
      </c>
      <c r="G2396" t="s">
        <v>37</v>
      </c>
      <c r="H2396">
        <v>399</v>
      </c>
      <c r="I2396">
        <v>10</v>
      </c>
      <c r="J2396">
        <v>3990</v>
      </c>
      <c r="K2396">
        <f t="shared" si="224"/>
        <v>3990</v>
      </c>
      <c r="L2396" t="s">
        <v>31</v>
      </c>
      <c r="M2396">
        <f t="shared" si="225"/>
        <v>2</v>
      </c>
      <c r="N2396" t="s">
        <v>21</v>
      </c>
      <c r="O2396" t="s">
        <v>22</v>
      </c>
      <c r="P2396" t="str">
        <f t="shared" si="226"/>
        <v>2</v>
      </c>
      <c r="Q2396" t="str">
        <f t="shared" si="227"/>
        <v>3000-3999</v>
      </c>
    </row>
    <row r="2397" spans="1:17">
      <c r="A2397">
        <v>2396</v>
      </c>
      <c r="B2397" s="17">
        <v>43161</v>
      </c>
      <c r="C2397" t="str">
        <f t="shared" si="222"/>
        <v>March</v>
      </c>
      <c r="D2397">
        <f t="shared" si="223"/>
        <v>2018</v>
      </c>
      <c r="E2397" t="s">
        <v>17</v>
      </c>
      <c r="F2397" t="s">
        <v>28</v>
      </c>
      <c r="G2397" t="s">
        <v>37</v>
      </c>
      <c r="H2397">
        <v>399</v>
      </c>
      <c r="I2397">
        <v>6</v>
      </c>
      <c r="J2397">
        <v>2394</v>
      </c>
      <c r="K2397">
        <f t="shared" si="224"/>
        <v>2394</v>
      </c>
      <c r="L2397" t="s">
        <v>20</v>
      </c>
      <c r="M2397">
        <f t="shared" si="225"/>
        <v>1</v>
      </c>
      <c r="N2397" t="s">
        <v>21</v>
      </c>
      <c r="O2397" t="s">
        <v>22</v>
      </c>
      <c r="P2397" t="str">
        <f t="shared" si="226"/>
        <v>2</v>
      </c>
      <c r="Q2397" t="str">
        <f t="shared" si="227"/>
        <v>2000-2999</v>
      </c>
    </row>
    <row r="2398" spans="1:17">
      <c r="A2398">
        <v>2397</v>
      </c>
      <c r="B2398" s="17">
        <v>43161</v>
      </c>
      <c r="C2398" t="str">
        <f t="shared" si="222"/>
        <v>March</v>
      </c>
      <c r="D2398">
        <f t="shared" si="223"/>
        <v>2018</v>
      </c>
      <c r="E2398" t="s">
        <v>23</v>
      </c>
      <c r="F2398" t="s">
        <v>18</v>
      </c>
      <c r="G2398" t="s">
        <v>19</v>
      </c>
      <c r="H2398">
        <v>199</v>
      </c>
      <c r="I2398">
        <v>3</v>
      </c>
      <c r="J2398">
        <v>597</v>
      </c>
      <c r="K2398">
        <f t="shared" si="224"/>
        <v>597</v>
      </c>
      <c r="L2398" t="s">
        <v>20</v>
      </c>
      <c r="M2398">
        <f t="shared" si="225"/>
        <v>1</v>
      </c>
      <c r="N2398" t="s">
        <v>21</v>
      </c>
      <c r="O2398" t="s">
        <v>26</v>
      </c>
      <c r="P2398" t="str">
        <f t="shared" si="226"/>
        <v>1</v>
      </c>
      <c r="Q2398" t="str">
        <f t="shared" si="227"/>
        <v>&lt;1000</v>
      </c>
    </row>
    <row r="2399" spans="1:17">
      <c r="A2399">
        <v>2398</v>
      </c>
      <c r="B2399" s="17">
        <v>43161</v>
      </c>
      <c r="C2399" t="str">
        <f t="shared" si="222"/>
        <v>March</v>
      </c>
      <c r="D2399">
        <f t="shared" si="223"/>
        <v>2018</v>
      </c>
      <c r="E2399" t="s">
        <v>27</v>
      </c>
      <c r="F2399" t="s">
        <v>18</v>
      </c>
      <c r="G2399" t="s">
        <v>32</v>
      </c>
      <c r="H2399">
        <v>499</v>
      </c>
      <c r="I2399">
        <v>4</v>
      </c>
      <c r="J2399">
        <v>1996</v>
      </c>
      <c r="K2399">
        <f t="shared" si="224"/>
        <v>1996</v>
      </c>
      <c r="L2399" t="s">
        <v>20</v>
      </c>
      <c r="M2399">
        <f t="shared" si="225"/>
        <v>1</v>
      </c>
      <c r="N2399" t="s">
        <v>21</v>
      </c>
      <c r="O2399" t="s">
        <v>36</v>
      </c>
      <c r="P2399" t="str">
        <f t="shared" si="226"/>
        <v>4</v>
      </c>
      <c r="Q2399" t="str">
        <f t="shared" si="227"/>
        <v>1000-1999</v>
      </c>
    </row>
    <row r="2400" spans="1:17">
      <c r="A2400">
        <v>2399</v>
      </c>
      <c r="B2400" s="17">
        <v>43161</v>
      </c>
      <c r="C2400" t="str">
        <f t="shared" si="222"/>
        <v>March</v>
      </c>
      <c r="D2400">
        <f t="shared" si="223"/>
        <v>2018</v>
      </c>
      <c r="E2400" t="s">
        <v>23</v>
      </c>
      <c r="F2400" t="s">
        <v>33</v>
      </c>
      <c r="G2400" t="s">
        <v>32</v>
      </c>
      <c r="H2400">
        <v>499</v>
      </c>
      <c r="I2400">
        <v>6</v>
      </c>
      <c r="J2400">
        <v>2994</v>
      </c>
      <c r="K2400">
        <f t="shared" si="224"/>
        <v>2994</v>
      </c>
      <c r="L2400" t="s">
        <v>20</v>
      </c>
      <c r="M2400">
        <f t="shared" si="225"/>
        <v>1</v>
      </c>
      <c r="N2400" t="s">
        <v>21</v>
      </c>
      <c r="O2400" t="s">
        <v>26</v>
      </c>
      <c r="P2400" t="str">
        <f t="shared" si="226"/>
        <v>1</v>
      </c>
      <c r="Q2400" t="str">
        <f t="shared" si="227"/>
        <v>2000-2999</v>
      </c>
    </row>
    <row r="2401" spans="1:17">
      <c r="A2401">
        <v>2400</v>
      </c>
      <c r="B2401" s="17">
        <v>43161</v>
      </c>
      <c r="C2401" t="str">
        <f t="shared" si="222"/>
        <v>March</v>
      </c>
      <c r="D2401">
        <f t="shared" si="223"/>
        <v>2018</v>
      </c>
      <c r="E2401" t="s">
        <v>17</v>
      </c>
      <c r="F2401" t="s">
        <v>28</v>
      </c>
      <c r="G2401" t="s">
        <v>32</v>
      </c>
      <c r="H2401">
        <v>499</v>
      </c>
      <c r="I2401">
        <v>7</v>
      </c>
      <c r="J2401">
        <v>3493</v>
      </c>
      <c r="K2401">
        <f t="shared" si="224"/>
        <v>3493</v>
      </c>
      <c r="L2401" t="s">
        <v>31</v>
      </c>
      <c r="M2401">
        <f t="shared" si="225"/>
        <v>2</v>
      </c>
      <c r="N2401" t="s">
        <v>21</v>
      </c>
      <c r="O2401" t="s">
        <v>29</v>
      </c>
      <c r="P2401" t="str">
        <f t="shared" si="226"/>
        <v>3</v>
      </c>
      <c r="Q2401" t="str">
        <f t="shared" si="227"/>
        <v>3000-3999</v>
      </c>
    </row>
    <row r="2402" spans="1:17">
      <c r="A2402">
        <v>2401</v>
      </c>
      <c r="B2402" s="17">
        <v>43161</v>
      </c>
      <c r="C2402" t="str">
        <f t="shared" si="222"/>
        <v>March</v>
      </c>
      <c r="D2402">
        <f t="shared" si="223"/>
        <v>2018</v>
      </c>
      <c r="E2402" t="s">
        <v>17</v>
      </c>
      <c r="F2402" t="s">
        <v>35</v>
      </c>
      <c r="G2402" t="s">
        <v>19</v>
      </c>
      <c r="H2402">
        <v>199</v>
      </c>
      <c r="I2402">
        <v>5</v>
      </c>
      <c r="J2402">
        <v>995</v>
      </c>
      <c r="K2402">
        <f t="shared" si="224"/>
        <v>995</v>
      </c>
      <c r="L2402" t="s">
        <v>31</v>
      </c>
      <c r="M2402">
        <f t="shared" si="225"/>
        <v>2</v>
      </c>
      <c r="N2402" t="s">
        <v>34</v>
      </c>
      <c r="O2402" t="s">
        <v>22</v>
      </c>
      <c r="P2402" t="str">
        <f t="shared" si="226"/>
        <v>2</v>
      </c>
      <c r="Q2402" t="str">
        <f t="shared" si="227"/>
        <v>&lt;1000</v>
      </c>
    </row>
    <row r="2403" spans="1:17">
      <c r="A2403">
        <v>2402</v>
      </c>
      <c r="B2403" s="17">
        <v>43161</v>
      </c>
      <c r="C2403" t="str">
        <f t="shared" si="222"/>
        <v>March</v>
      </c>
      <c r="D2403">
        <f t="shared" si="223"/>
        <v>2018</v>
      </c>
      <c r="E2403" t="s">
        <v>17</v>
      </c>
      <c r="F2403" t="s">
        <v>28</v>
      </c>
      <c r="G2403" t="s">
        <v>25</v>
      </c>
      <c r="H2403">
        <v>299</v>
      </c>
      <c r="I2403">
        <v>4</v>
      </c>
      <c r="J2403">
        <v>1196</v>
      </c>
      <c r="K2403">
        <f t="shared" si="224"/>
        <v>1196</v>
      </c>
      <c r="L2403" t="s">
        <v>20</v>
      </c>
      <c r="M2403">
        <f t="shared" si="225"/>
        <v>1</v>
      </c>
      <c r="N2403" t="s">
        <v>21</v>
      </c>
      <c r="O2403" t="s">
        <v>36</v>
      </c>
      <c r="P2403" t="str">
        <f t="shared" si="226"/>
        <v>4</v>
      </c>
      <c r="Q2403" t="str">
        <f t="shared" si="227"/>
        <v>1000-1999</v>
      </c>
    </row>
    <row r="2404" spans="1:17">
      <c r="A2404">
        <v>2403</v>
      </c>
      <c r="B2404" s="17">
        <v>43161</v>
      </c>
      <c r="C2404" t="str">
        <f t="shared" si="222"/>
        <v>March</v>
      </c>
      <c r="D2404">
        <f t="shared" si="223"/>
        <v>2018</v>
      </c>
      <c r="E2404" t="s">
        <v>17</v>
      </c>
      <c r="F2404" t="s">
        <v>39</v>
      </c>
      <c r="G2404" t="s">
        <v>25</v>
      </c>
      <c r="H2404">
        <v>299</v>
      </c>
      <c r="I2404">
        <v>10</v>
      </c>
      <c r="J2404">
        <v>2990</v>
      </c>
      <c r="K2404">
        <f t="shared" si="224"/>
        <v>2990</v>
      </c>
      <c r="L2404" t="s">
        <v>31</v>
      </c>
      <c r="M2404">
        <f t="shared" si="225"/>
        <v>2</v>
      </c>
      <c r="N2404" t="s">
        <v>21</v>
      </c>
      <c r="O2404" t="s">
        <v>26</v>
      </c>
      <c r="P2404" t="str">
        <f t="shared" si="226"/>
        <v>1</v>
      </c>
      <c r="Q2404" t="str">
        <f t="shared" si="227"/>
        <v>2000-2999</v>
      </c>
    </row>
    <row r="2405" spans="1:17">
      <c r="A2405">
        <v>2404</v>
      </c>
      <c r="B2405" s="17">
        <v>43161</v>
      </c>
      <c r="C2405" t="str">
        <f t="shared" si="222"/>
        <v>March</v>
      </c>
      <c r="D2405">
        <f t="shared" si="223"/>
        <v>2018</v>
      </c>
      <c r="E2405" t="s">
        <v>17</v>
      </c>
      <c r="F2405" t="s">
        <v>24</v>
      </c>
      <c r="G2405" t="s">
        <v>30</v>
      </c>
      <c r="H2405">
        <v>99</v>
      </c>
      <c r="I2405">
        <v>6</v>
      </c>
      <c r="J2405">
        <v>594</v>
      </c>
      <c r="K2405">
        <f t="shared" si="224"/>
        <v>594</v>
      </c>
      <c r="L2405" t="s">
        <v>20</v>
      </c>
      <c r="M2405">
        <f t="shared" si="225"/>
        <v>1</v>
      </c>
      <c r="N2405" t="s">
        <v>21</v>
      </c>
      <c r="O2405" t="s">
        <v>29</v>
      </c>
      <c r="P2405" t="str">
        <f t="shared" si="226"/>
        <v>3</v>
      </c>
      <c r="Q2405" t="str">
        <f t="shared" si="227"/>
        <v>&lt;1000</v>
      </c>
    </row>
    <row r="2406" spans="1:17">
      <c r="A2406">
        <v>2405</v>
      </c>
      <c r="B2406" s="17">
        <v>43161</v>
      </c>
      <c r="C2406" t="str">
        <f t="shared" si="222"/>
        <v>March</v>
      </c>
      <c r="D2406">
        <f t="shared" si="223"/>
        <v>2018</v>
      </c>
      <c r="E2406" t="s">
        <v>23</v>
      </c>
      <c r="F2406" t="s">
        <v>28</v>
      </c>
      <c r="G2406" t="s">
        <v>19</v>
      </c>
      <c r="H2406">
        <v>199</v>
      </c>
      <c r="I2406">
        <v>4</v>
      </c>
      <c r="J2406">
        <v>796</v>
      </c>
      <c r="K2406">
        <f t="shared" si="224"/>
        <v>796</v>
      </c>
      <c r="L2406" t="s">
        <v>20</v>
      </c>
      <c r="M2406">
        <f t="shared" si="225"/>
        <v>1</v>
      </c>
      <c r="N2406" t="s">
        <v>21</v>
      </c>
      <c r="O2406" t="s">
        <v>22</v>
      </c>
      <c r="P2406" t="str">
        <f t="shared" si="226"/>
        <v>2</v>
      </c>
      <c r="Q2406" t="str">
        <f t="shared" si="227"/>
        <v>&lt;1000</v>
      </c>
    </row>
    <row r="2407" spans="1:17">
      <c r="A2407">
        <v>2406</v>
      </c>
      <c r="B2407" s="17">
        <v>43161</v>
      </c>
      <c r="C2407" t="str">
        <f t="shared" si="222"/>
        <v>March</v>
      </c>
      <c r="D2407">
        <f t="shared" si="223"/>
        <v>2018</v>
      </c>
      <c r="E2407" t="s">
        <v>23</v>
      </c>
      <c r="F2407" t="s">
        <v>35</v>
      </c>
      <c r="G2407" t="s">
        <v>37</v>
      </c>
      <c r="H2407">
        <v>399</v>
      </c>
      <c r="I2407">
        <v>7</v>
      </c>
      <c r="J2407">
        <v>2793</v>
      </c>
      <c r="K2407">
        <f t="shared" si="224"/>
        <v>2793</v>
      </c>
      <c r="L2407" t="s">
        <v>31</v>
      </c>
      <c r="M2407">
        <f t="shared" si="225"/>
        <v>2</v>
      </c>
      <c r="N2407" t="s">
        <v>21</v>
      </c>
      <c r="O2407" t="s">
        <v>26</v>
      </c>
      <c r="P2407" t="str">
        <f t="shared" si="226"/>
        <v>1</v>
      </c>
      <c r="Q2407" t="str">
        <f t="shared" si="227"/>
        <v>2000-2999</v>
      </c>
    </row>
    <row r="2408" spans="1:17">
      <c r="A2408">
        <v>2407</v>
      </c>
      <c r="B2408" s="17">
        <v>43161</v>
      </c>
      <c r="C2408" t="str">
        <f t="shared" si="222"/>
        <v>March</v>
      </c>
      <c r="D2408">
        <f t="shared" si="223"/>
        <v>2018</v>
      </c>
      <c r="E2408" t="s">
        <v>23</v>
      </c>
      <c r="F2408" t="s">
        <v>24</v>
      </c>
      <c r="G2408" t="s">
        <v>32</v>
      </c>
      <c r="H2408">
        <v>499</v>
      </c>
      <c r="I2408">
        <v>2</v>
      </c>
      <c r="J2408">
        <v>998</v>
      </c>
      <c r="K2408">
        <f t="shared" si="224"/>
        <v>998</v>
      </c>
      <c r="L2408" t="s">
        <v>31</v>
      </c>
      <c r="M2408">
        <f t="shared" si="225"/>
        <v>2</v>
      </c>
      <c r="N2408" t="s">
        <v>34</v>
      </c>
      <c r="O2408" t="s">
        <v>29</v>
      </c>
      <c r="P2408" t="str">
        <f t="shared" si="226"/>
        <v>3</v>
      </c>
      <c r="Q2408" t="str">
        <f t="shared" si="227"/>
        <v>&lt;1000</v>
      </c>
    </row>
    <row r="2409" spans="1:17">
      <c r="A2409">
        <v>2408</v>
      </c>
      <c r="B2409" s="17">
        <v>43161</v>
      </c>
      <c r="C2409" t="str">
        <f t="shared" si="222"/>
        <v>March</v>
      </c>
      <c r="D2409">
        <f t="shared" si="223"/>
        <v>2018</v>
      </c>
      <c r="E2409" t="s">
        <v>23</v>
      </c>
      <c r="F2409" t="s">
        <v>35</v>
      </c>
      <c r="G2409" t="s">
        <v>37</v>
      </c>
      <c r="H2409">
        <v>399</v>
      </c>
      <c r="I2409">
        <v>2</v>
      </c>
      <c r="J2409">
        <v>798</v>
      </c>
      <c r="K2409">
        <f t="shared" si="224"/>
        <v>798</v>
      </c>
      <c r="L2409" t="s">
        <v>20</v>
      </c>
      <c r="M2409">
        <f t="shared" si="225"/>
        <v>1</v>
      </c>
      <c r="N2409" t="s">
        <v>21</v>
      </c>
      <c r="O2409" t="s">
        <v>29</v>
      </c>
      <c r="P2409" t="str">
        <f t="shared" si="226"/>
        <v>3</v>
      </c>
      <c r="Q2409" t="str">
        <f t="shared" si="227"/>
        <v>&lt;1000</v>
      </c>
    </row>
    <row r="2410" spans="1:17">
      <c r="A2410">
        <v>2409</v>
      </c>
      <c r="B2410" s="17">
        <v>43161</v>
      </c>
      <c r="C2410" t="str">
        <f t="shared" si="222"/>
        <v>March</v>
      </c>
      <c r="D2410">
        <f t="shared" si="223"/>
        <v>2018</v>
      </c>
      <c r="E2410" t="s">
        <v>23</v>
      </c>
      <c r="F2410" t="s">
        <v>35</v>
      </c>
      <c r="G2410" t="s">
        <v>25</v>
      </c>
      <c r="H2410">
        <v>299</v>
      </c>
      <c r="I2410">
        <v>2</v>
      </c>
      <c r="J2410">
        <v>598</v>
      </c>
      <c r="K2410">
        <f t="shared" si="224"/>
        <v>598</v>
      </c>
      <c r="L2410" t="s">
        <v>31</v>
      </c>
      <c r="M2410">
        <f t="shared" si="225"/>
        <v>2</v>
      </c>
      <c r="N2410" t="s">
        <v>21</v>
      </c>
      <c r="O2410" t="s">
        <v>29</v>
      </c>
      <c r="P2410" t="str">
        <f t="shared" si="226"/>
        <v>3</v>
      </c>
      <c r="Q2410" t="str">
        <f t="shared" si="227"/>
        <v>&lt;1000</v>
      </c>
    </row>
    <row r="2411" spans="1:17">
      <c r="A2411">
        <v>2410</v>
      </c>
      <c r="B2411" s="17">
        <v>43161</v>
      </c>
      <c r="C2411" t="str">
        <f t="shared" si="222"/>
        <v>March</v>
      </c>
      <c r="D2411">
        <f t="shared" si="223"/>
        <v>2018</v>
      </c>
      <c r="E2411" t="s">
        <v>27</v>
      </c>
      <c r="F2411" t="s">
        <v>33</v>
      </c>
      <c r="G2411" t="s">
        <v>19</v>
      </c>
      <c r="H2411">
        <v>199</v>
      </c>
      <c r="I2411">
        <v>10</v>
      </c>
      <c r="J2411">
        <v>1990</v>
      </c>
      <c r="K2411">
        <f t="shared" si="224"/>
        <v>1990</v>
      </c>
      <c r="L2411" t="s">
        <v>31</v>
      </c>
      <c r="M2411">
        <f t="shared" si="225"/>
        <v>2</v>
      </c>
      <c r="N2411" t="s">
        <v>21</v>
      </c>
      <c r="O2411" t="s">
        <v>26</v>
      </c>
      <c r="P2411" t="str">
        <f t="shared" si="226"/>
        <v>1</v>
      </c>
      <c r="Q2411" t="str">
        <f t="shared" si="227"/>
        <v>1000-1999</v>
      </c>
    </row>
    <row r="2412" spans="1:17">
      <c r="A2412">
        <v>2411</v>
      </c>
      <c r="B2412" s="17">
        <v>43161</v>
      </c>
      <c r="C2412" t="str">
        <f t="shared" si="222"/>
        <v>March</v>
      </c>
      <c r="D2412">
        <f t="shared" si="223"/>
        <v>2018</v>
      </c>
      <c r="E2412" t="s">
        <v>17</v>
      </c>
      <c r="F2412" t="s">
        <v>18</v>
      </c>
      <c r="G2412" t="s">
        <v>37</v>
      </c>
      <c r="H2412">
        <v>399</v>
      </c>
      <c r="I2412">
        <v>2</v>
      </c>
      <c r="J2412">
        <v>798</v>
      </c>
      <c r="K2412">
        <f t="shared" si="224"/>
        <v>798</v>
      </c>
      <c r="L2412" t="s">
        <v>31</v>
      </c>
      <c r="M2412">
        <f t="shared" si="225"/>
        <v>2</v>
      </c>
      <c r="N2412" t="s">
        <v>21</v>
      </c>
      <c r="O2412" t="s">
        <v>22</v>
      </c>
      <c r="P2412" t="str">
        <f t="shared" si="226"/>
        <v>2</v>
      </c>
      <c r="Q2412" t="str">
        <f t="shared" si="227"/>
        <v>&lt;1000</v>
      </c>
    </row>
    <row r="2413" spans="1:17">
      <c r="A2413">
        <v>2412</v>
      </c>
      <c r="B2413" s="17">
        <v>43161</v>
      </c>
      <c r="C2413" t="str">
        <f t="shared" si="222"/>
        <v>March</v>
      </c>
      <c r="D2413">
        <f t="shared" si="223"/>
        <v>2018</v>
      </c>
      <c r="E2413" t="s">
        <v>17</v>
      </c>
      <c r="F2413" t="s">
        <v>28</v>
      </c>
      <c r="G2413" t="s">
        <v>30</v>
      </c>
      <c r="H2413">
        <v>99</v>
      </c>
      <c r="I2413">
        <v>3</v>
      </c>
      <c r="J2413">
        <v>297</v>
      </c>
      <c r="K2413">
        <f t="shared" si="224"/>
        <v>297</v>
      </c>
      <c r="L2413" t="s">
        <v>31</v>
      </c>
      <c r="M2413">
        <f t="shared" si="225"/>
        <v>2</v>
      </c>
      <c r="N2413" t="s">
        <v>34</v>
      </c>
      <c r="O2413" t="s">
        <v>36</v>
      </c>
      <c r="P2413" t="str">
        <f t="shared" si="226"/>
        <v>4</v>
      </c>
      <c r="Q2413" t="str">
        <f t="shared" si="227"/>
        <v>&lt;1000</v>
      </c>
    </row>
    <row r="2414" spans="1:17">
      <c r="A2414">
        <v>2413</v>
      </c>
      <c r="B2414" s="17">
        <v>43161</v>
      </c>
      <c r="C2414" t="str">
        <f t="shared" si="222"/>
        <v>March</v>
      </c>
      <c r="D2414">
        <f t="shared" si="223"/>
        <v>2018</v>
      </c>
      <c r="E2414" t="s">
        <v>23</v>
      </c>
      <c r="F2414" t="s">
        <v>40</v>
      </c>
      <c r="G2414" t="s">
        <v>32</v>
      </c>
      <c r="H2414">
        <v>499</v>
      </c>
      <c r="I2414">
        <v>5</v>
      </c>
      <c r="J2414">
        <v>2495</v>
      </c>
      <c r="K2414">
        <f t="shared" si="224"/>
        <v>2495</v>
      </c>
      <c r="L2414" t="s">
        <v>20</v>
      </c>
      <c r="M2414">
        <f t="shared" si="225"/>
        <v>1</v>
      </c>
      <c r="N2414" t="s">
        <v>21</v>
      </c>
      <c r="O2414" t="s">
        <v>29</v>
      </c>
      <c r="P2414" t="str">
        <f t="shared" si="226"/>
        <v>3</v>
      </c>
      <c r="Q2414" t="str">
        <f t="shared" si="227"/>
        <v>2000-2999</v>
      </c>
    </row>
    <row r="2415" spans="1:17">
      <c r="A2415">
        <v>2414</v>
      </c>
      <c r="B2415" s="17">
        <v>43162</v>
      </c>
      <c r="C2415" t="str">
        <f t="shared" si="222"/>
        <v>March</v>
      </c>
      <c r="D2415">
        <f t="shared" si="223"/>
        <v>2018</v>
      </c>
      <c r="E2415" t="s">
        <v>23</v>
      </c>
      <c r="F2415" t="s">
        <v>40</v>
      </c>
      <c r="G2415" t="s">
        <v>37</v>
      </c>
      <c r="H2415">
        <v>399</v>
      </c>
      <c r="I2415">
        <v>3</v>
      </c>
      <c r="J2415">
        <v>1197</v>
      </c>
      <c r="K2415">
        <f t="shared" si="224"/>
        <v>1197</v>
      </c>
      <c r="L2415" t="s">
        <v>20</v>
      </c>
      <c r="M2415">
        <f t="shared" si="225"/>
        <v>1</v>
      </c>
      <c r="N2415" t="s">
        <v>21</v>
      </c>
      <c r="O2415" t="s">
        <v>29</v>
      </c>
      <c r="P2415" t="str">
        <f t="shared" si="226"/>
        <v>3</v>
      </c>
      <c r="Q2415" t="str">
        <f t="shared" si="227"/>
        <v>1000-1999</v>
      </c>
    </row>
    <row r="2416" spans="1:17">
      <c r="A2416">
        <v>2415</v>
      </c>
      <c r="B2416" s="17">
        <v>43162</v>
      </c>
      <c r="C2416" t="str">
        <f t="shared" si="222"/>
        <v>March</v>
      </c>
      <c r="D2416">
        <f t="shared" si="223"/>
        <v>2018</v>
      </c>
      <c r="E2416" t="s">
        <v>27</v>
      </c>
      <c r="F2416" t="s">
        <v>40</v>
      </c>
      <c r="G2416" t="s">
        <v>30</v>
      </c>
      <c r="H2416">
        <v>99</v>
      </c>
      <c r="I2416">
        <v>7</v>
      </c>
      <c r="J2416">
        <v>693</v>
      </c>
      <c r="K2416">
        <f t="shared" si="224"/>
        <v>693</v>
      </c>
      <c r="L2416" t="s">
        <v>20</v>
      </c>
      <c r="M2416">
        <f t="shared" si="225"/>
        <v>1</v>
      </c>
      <c r="N2416" t="s">
        <v>21</v>
      </c>
      <c r="O2416" t="s">
        <v>29</v>
      </c>
      <c r="P2416" t="str">
        <f t="shared" si="226"/>
        <v>3</v>
      </c>
      <c r="Q2416" t="str">
        <f t="shared" si="227"/>
        <v>&lt;1000</v>
      </c>
    </row>
    <row r="2417" spans="1:17">
      <c r="A2417">
        <v>2416</v>
      </c>
      <c r="B2417" s="17">
        <v>43162</v>
      </c>
      <c r="C2417" t="str">
        <f t="shared" si="222"/>
        <v>March</v>
      </c>
      <c r="D2417">
        <f t="shared" si="223"/>
        <v>2018</v>
      </c>
      <c r="E2417" t="s">
        <v>23</v>
      </c>
      <c r="F2417" t="s">
        <v>40</v>
      </c>
      <c r="G2417" t="s">
        <v>32</v>
      </c>
      <c r="H2417">
        <v>499</v>
      </c>
      <c r="I2417">
        <v>8</v>
      </c>
      <c r="J2417">
        <v>3992</v>
      </c>
      <c r="K2417">
        <f t="shared" si="224"/>
        <v>3992</v>
      </c>
      <c r="L2417" t="s">
        <v>20</v>
      </c>
      <c r="M2417">
        <f t="shared" si="225"/>
        <v>1</v>
      </c>
      <c r="N2417" t="s">
        <v>21</v>
      </c>
      <c r="O2417" t="s">
        <v>29</v>
      </c>
      <c r="P2417" t="str">
        <f t="shared" si="226"/>
        <v>3</v>
      </c>
      <c r="Q2417" t="str">
        <f t="shared" si="227"/>
        <v>3000-3999</v>
      </c>
    </row>
    <row r="2418" spans="1:17">
      <c r="A2418">
        <v>2417</v>
      </c>
      <c r="B2418" s="17">
        <v>43162</v>
      </c>
      <c r="C2418" t="str">
        <f t="shared" si="222"/>
        <v>March</v>
      </c>
      <c r="D2418">
        <f t="shared" si="223"/>
        <v>2018</v>
      </c>
      <c r="E2418" t="s">
        <v>27</v>
      </c>
      <c r="F2418" t="s">
        <v>39</v>
      </c>
      <c r="G2418" t="s">
        <v>30</v>
      </c>
      <c r="H2418">
        <v>99</v>
      </c>
      <c r="I2418">
        <v>5</v>
      </c>
      <c r="J2418">
        <v>495</v>
      </c>
      <c r="K2418">
        <f t="shared" si="224"/>
        <v>495</v>
      </c>
      <c r="L2418" t="s">
        <v>20</v>
      </c>
      <c r="M2418">
        <f t="shared" si="225"/>
        <v>1</v>
      </c>
      <c r="N2418" t="s">
        <v>21</v>
      </c>
      <c r="O2418" t="s">
        <v>36</v>
      </c>
      <c r="P2418" t="str">
        <f t="shared" si="226"/>
        <v>4</v>
      </c>
      <c r="Q2418" t="str">
        <f t="shared" si="227"/>
        <v>&lt;1000</v>
      </c>
    </row>
    <row r="2419" spans="1:17">
      <c r="A2419">
        <v>2418</v>
      </c>
      <c r="B2419" s="17">
        <v>43162</v>
      </c>
      <c r="C2419" t="str">
        <f t="shared" si="222"/>
        <v>March</v>
      </c>
      <c r="D2419">
        <f t="shared" si="223"/>
        <v>2018</v>
      </c>
      <c r="E2419" t="s">
        <v>27</v>
      </c>
      <c r="F2419" t="s">
        <v>33</v>
      </c>
      <c r="G2419" t="s">
        <v>25</v>
      </c>
      <c r="H2419">
        <v>299</v>
      </c>
      <c r="I2419">
        <v>6</v>
      </c>
      <c r="J2419">
        <v>1794</v>
      </c>
      <c r="K2419">
        <f t="shared" si="224"/>
        <v>1794</v>
      </c>
      <c r="L2419" t="s">
        <v>20</v>
      </c>
      <c r="M2419">
        <f t="shared" si="225"/>
        <v>1</v>
      </c>
      <c r="N2419" t="s">
        <v>21</v>
      </c>
      <c r="O2419" t="s">
        <v>29</v>
      </c>
      <c r="P2419" t="str">
        <f t="shared" si="226"/>
        <v>3</v>
      </c>
      <c r="Q2419" t="str">
        <f t="shared" si="227"/>
        <v>1000-1999</v>
      </c>
    </row>
    <row r="2420" spans="1:17">
      <c r="A2420">
        <v>2419</v>
      </c>
      <c r="B2420" s="17">
        <v>43162</v>
      </c>
      <c r="C2420" t="str">
        <f t="shared" si="222"/>
        <v>March</v>
      </c>
      <c r="D2420">
        <f t="shared" si="223"/>
        <v>2018</v>
      </c>
      <c r="E2420" t="s">
        <v>27</v>
      </c>
      <c r="F2420" t="s">
        <v>33</v>
      </c>
      <c r="G2420" t="s">
        <v>37</v>
      </c>
      <c r="H2420">
        <v>399</v>
      </c>
      <c r="I2420">
        <v>8</v>
      </c>
      <c r="J2420">
        <v>3192</v>
      </c>
      <c r="K2420">
        <f t="shared" si="224"/>
        <v>3192</v>
      </c>
      <c r="L2420" t="s">
        <v>20</v>
      </c>
      <c r="M2420">
        <f t="shared" si="225"/>
        <v>1</v>
      </c>
      <c r="N2420" t="s">
        <v>21</v>
      </c>
      <c r="O2420" t="s">
        <v>29</v>
      </c>
      <c r="P2420" t="str">
        <f t="shared" si="226"/>
        <v>3</v>
      </c>
      <c r="Q2420" t="str">
        <f t="shared" si="227"/>
        <v>3000-3999</v>
      </c>
    </row>
    <row r="2421" spans="1:17">
      <c r="A2421">
        <v>2420</v>
      </c>
      <c r="B2421" s="17">
        <v>43162</v>
      </c>
      <c r="C2421" t="str">
        <f t="shared" si="222"/>
        <v>March</v>
      </c>
      <c r="D2421">
        <f t="shared" si="223"/>
        <v>2018</v>
      </c>
      <c r="E2421" t="s">
        <v>17</v>
      </c>
      <c r="F2421" t="s">
        <v>18</v>
      </c>
      <c r="G2421" t="s">
        <v>32</v>
      </c>
      <c r="H2421">
        <v>499</v>
      </c>
      <c r="I2421">
        <v>7</v>
      </c>
      <c r="J2421">
        <v>3493</v>
      </c>
      <c r="K2421">
        <f t="shared" si="224"/>
        <v>3493</v>
      </c>
      <c r="L2421" t="s">
        <v>31</v>
      </c>
      <c r="M2421">
        <f t="shared" si="225"/>
        <v>2</v>
      </c>
      <c r="N2421" t="s">
        <v>21</v>
      </c>
      <c r="O2421" t="s">
        <v>22</v>
      </c>
      <c r="P2421" t="str">
        <f t="shared" si="226"/>
        <v>2</v>
      </c>
      <c r="Q2421" t="str">
        <f t="shared" si="227"/>
        <v>3000-3999</v>
      </c>
    </row>
    <row r="2422" spans="1:17">
      <c r="A2422">
        <v>2421</v>
      </c>
      <c r="B2422" s="17">
        <v>43163</v>
      </c>
      <c r="C2422" t="str">
        <f t="shared" si="222"/>
        <v>March</v>
      </c>
      <c r="D2422">
        <f t="shared" si="223"/>
        <v>2018</v>
      </c>
      <c r="E2422" t="s">
        <v>27</v>
      </c>
      <c r="F2422" t="s">
        <v>40</v>
      </c>
      <c r="G2422" t="s">
        <v>30</v>
      </c>
      <c r="H2422">
        <v>99</v>
      </c>
      <c r="I2422">
        <v>8</v>
      </c>
      <c r="J2422">
        <v>792</v>
      </c>
      <c r="K2422">
        <f t="shared" si="224"/>
        <v>792</v>
      </c>
      <c r="L2422" t="s">
        <v>20</v>
      </c>
      <c r="M2422">
        <f t="shared" si="225"/>
        <v>1</v>
      </c>
      <c r="N2422" t="s">
        <v>21</v>
      </c>
      <c r="O2422" t="s">
        <v>36</v>
      </c>
      <c r="P2422" t="str">
        <f t="shared" si="226"/>
        <v>4</v>
      </c>
      <c r="Q2422" t="str">
        <f t="shared" si="227"/>
        <v>&lt;1000</v>
      </c>
    </row>
    <row r="2423" spans="1:17">
      <c r="A2423">
        <v>2422</v>
      </c>
      <c r="B2423" s="17">
        <v>43163</v>
      </c>
      <c r="C2423" t="str">
        <f t="shared" si="222"/>
        <v>March</v>
      </c>
      <c r="D2423">
        <f t="shared" si="223"/>
        <v>2018</v>
      </c>
      <c r="E2423" t="s">
        <v>17</v>
      </c>
      <c r="F2423" t="s">
        <v>39</v>
      </c>
      <c r="G2423" t="s">
        <v>19</v>
      </c>
      <c r="H2423">
        <v>199</v>
      </c>
      <c r="I2423">
        <v>6</v>
      </c>
      <c r="J2423">
        <v>1194</v>
      </c>
      <c r="K2423">
        <f t="shared" si="224"/>
        <v>1194</v>
      </c>
      <c r="L2423" t="s">
        <v>20</v>
      </c>
      <c r="M2423">
        <f t="shared" si="225"/>
        <v>1</v>
      </c>
      <c r="N2423" t="s">
        <v>21</v>
      </c>
      <c r="O2423" t="s">
        <v>29</v>
      </c>
      <c r="P2423" t="str">
        <f t="shared" si="226"/>
        <v>3</v>
      </c>
      <c r="Q2423" t="str">
        <f t="shared" si="227"/>
        <v>1000-1999</v>
      </c>
    </row>
    <row r="2424" spans="1:17">
      <c r="A2424">
        <v>2423</v>
      </c>
      <c r="B2424" s="17">
        <v>43164</v>
      </c>
      <c r="C2424" t="str">
        <f t="shared" si="222"/>
        <v>March</v>
      </c>
      <c r="D2424">
        <f t="shared" si="223"/>
        <v>2018</v>
      </c>
      <c r="E2424" t="s">
        <v>17</v>
      </c>
      <c r="F2424" t="s">
        <v>28</v>
      </c>
      <c r="G2424" t="s">
        <v>19</v>
      </c>
      <c r="H2424">
        <v>199</v>
      </c>
      <c r="I2424">
        <v>2</v>
      </c>
      <c r="J2424">
        <v>398</v>
      </c>
      <c r="K2424">
        <f t="shared" si="224"/>
        <v>398</v>
      </c>
      <c r="L2424" t="s">
        <v>20</v>
      </c>
      <c r="M2424">
        <f t="shared" si="225"/>
        <v>1</v>
      </c>
      <c r="N2424" t="s">
        <v>21</v>
      </c>
      <c r="O2424" t="s">
        <v>38</v>
      </c>
      <c r="P2424" t="str">
        <f t="shared" si="226"/>
        <v>5</v>
      </c>
      <c r="Q2424" t="str">
        <f t="shared" si="227"/>
        <v>&lt;1000</v>
      </c>
    </row>
    <row r="2425" spans="1:17">
      <c r="A2425">
        <v>2424</v>
      </c>
      <c r="B2425" s="17">
        <v>43165</v>
      </c>
      <c r="C2425" t="str">
        <f t="shared" si="222"/>
        <v>March</v>
      </c>
      <c r="D2425">
        <f t="shared" si="223"/>
        <v>2018</v>
      </c>
      <c r="E2425" t="s">
        <v>27</v>
      </c>
      <c r="F2425" t="s">
        <v>28</v>
      </c>
      <c r="G2425" t="s">
        <v>30</v>
      </c>
      <c r="H2425">
        <v>99</v>
      </c>
      <c r="I2425">
        <v>9</v>
      </c>
      <c r="J2425">
        <v>891</v>
      </c>
      <c r="K2425">
        <f t="shared" si="224"/>
        <v>891</v>
      </c>
      <c r="L2425" t="s">
        <v>31</v>
      </c>
      <c r="M2425">
        <f t="shared" si="225"/>
        <v>2</v>
      </c>
      <c r="N2425" t="s">
        <v>21</v>
      </c>
      <c r="O2425" t="s">
        <v>22</v>
      </c>
      <c r="P2425" t="str">
        <f t="shared" si="226"/>
        <v>2</v>
      </c>
      <c r="Q2425" t="str">
        <f t="shared" si="227"/>
        <v>&lt;1000</v>
      </c>
    </row>
    <row r="2426" spans="1:17">
      <c r="A2426">
        <v>2425</v>
      </c>
      <c r="B2426" s="17">
        <v>43165</v>
      </c>
      <c r="C2426" t="str">
        <f t="shared" si="222"/>
        <v>March</v>
      </c>
      <c r="D2426">
        <f t="shared" si="223"/>
        <v>2018</v>
      </c>
      <c r="E2426" t="s">
        <v>27</v>
      </c>
      <c r="F2426" t="s">
        <v>39</v>
      </c>
      <c r="G2426" t="s">
        <v>37</v>
      </c>
      <c r="H2426">
        <v>399</v>
      </c>
      <c r="I2426">
        <v>6</v>
      </c>
      <c r="J2426">
        <v>2394</v>
      </c>
      <c r="K2426">
        <f t="shared" si="224"/>
        <v>2394</v>
      </c>
      <c r="L2426" t="s">
        <v>20</v>
      </c>
      <c r="M2426">
        <f t="shared" si="225"/>
        <v>1</v>
      </c>
      <c r="N2426" t="s">
        <v>21</v>
      </c>
      <c r="O2426" t="s">
        <v>38</v>
      </c>
      <c r="P2426" t="str">
        <f t="shared" si="226"/>
        <v>5</v>
      </c>
      <c r="Q2426" t="str">
        <f t="shared" si="227"/>
        <v>2000-2999</v>
      </c>
    </row>
    <row r="2427" spans="1:17">
      <c r="A2427">
        <v>2426</v>
      </c>
      <c r="B2427" s="17">
        <v>43165</v>
      </c>
      <c r="C2427" t="str">
        <f t="shared" si="222"/>
        <v>March</v>
      </c>
      <c r="D2427">
        <f t="shared" si="223"/>
        <v>2018</v>
      </c>
      <c r="E2427" t="s">
        <v>23</v>
      </c>
      <c r="F2427" t="s">
        <v>24</v>
      </c>
      <c r="G2427" t="s">
        <v>19</v>
      </c>
      <c r="H2427">
        <v>199</v>
      </c>
      <c r="I2427">
        <v>4</v>
      </c>
      <c r="J2427">
        <v>796</v>
      </c>
      <c r="K2427">
        <f t="shared" si="224"/>
        <v>796</v>
      </c>
      <c r="L2427" t="s">
        <v>31</v>
      </c>
      <c r="M2427">
        <f t="shared" si="225"/>
        <v>2</v>
      </c>
      <c r="N2427" t="s">
        <v>21</v>
      </c>
      <c r="O2427" t="s">
        <v>29</v>
      </c>
      <c r="P2427" t="str">
        <f t="shared" si="226"/>
        <v>3</v>
      </c>
      <c r="Q2427" t="str">
        <f t="shared" si="227"/>
        <v>&lt;1000</v>
      </c>
    </row>
    <row r="2428" spans="1:17">
      <c r="A2428">
        <v>2427</v>
      </c>
      <c r="B2428" s="17">
        <v>43165</v>
      </c>
      <c r="C2428" t="str">
        <f t="shared" si="222"/>
        <v>March</v>
      </c>
      <c r="D2428">
        <f t="shared" si="223"/>
        <v>2018</v>
      </c>
      <c r="E2428" t="s">
        <v>23</v>
      </c>
      <c r="F2428" t="s">
        <v>24</v>
      </c>
      <c r="G2428" t="s">
        <v>32</v>
      </c>
      <c r="H2428">
        <v>499</v>
      </c>
      <c r="I2428">
        <v>10</v>
      </c>
      <c r="J2428">
        <v>4990</v>
      </c>
      <c r="K2428">
        <f t="shared" si="224"/>
        <v>4990</v>
      </c>
      <c r="L2428" t="s">
        <v>31</v>
      </c>
      <c r="M2428">
        <f t="shared" si="225"/>
        <v>2</v>
      </c>
      <c r="N2428" t="s">
        <v>21</v>
      </c>
      <c r="O2428" t="s">
        <v>29</v>
      </c>
      <c r="P2428" t="str">
        <f t="shared" si="226"/>
        <v>3</v>
      </c>
      <c r="Q2428" t="str">
        <f t="shared" si="227"/>
        <v>&gt;4000</v>
      </c>
    </row>
    <row r="2429" spans="1:17">
      <c r="A2429">
        <v>2428</v>
      </c>
      <c r="B2429" s="17">
        <v>43165</v>
      </c>
      <c r="C2429" t="str">
        <f t="shared" si="222"/>
        <v>March</v>
      </c>
      <c r="D2429">
        <f t="shared" si="223"/>
        <v>2018</v>
      </c>
      <c r="E2429" t="s">
        <v>17</v>
      </c>
      <c r="F2429" t="s">
        <v>39</v>
      </c>
      <c r="G2429" t="s">
        <v>32</v>
      </c>
      <c r="H2429">
        <v>499</v>
      </c>
      <c r="I2429">
        <v>2</v>
      </c>
      <c r="J2429">
        <v>998</v>
      </c>
      <c r="K2429">
        <f t="shared" si="224"/>
        <v>998</v>
      </c>
      <c r="L2429" t="s">
        <v>31</v>
      </c>
      <c r="M2429">
        <f t="shared" si="225"/>
        <v>2</v>
      </c>
      <c r="N2429" t="s">
        <v>21</v>
      </c>
      <c r="O2429" t="s">
        <v>22</v>
      </c>
      <c r="P2429" t="str">
        <f t="shared" si="226"/>
        <v>2</v>
      </c>
      <c r="Q2429" t="str">
        <f t="shared" si="227"/>
        <v>&lt;1000</v>
      </c>
    </row>
    <row r="2430" spans="1:17">
      <c r="A2430">
        <v>2429</v>
      </c>
      <c r="B2430" s="17">
        <v>43165</v>
      </c>
      <c r="C2430" t="str">
        <f t="shared" si="222"/>
        <v>March</v>
      </c>
      <c r="D2430">
        <f t="shared" si="223"/>
        <v>2018</v>
      </c>
      <c r="E2430" t="s">
        <v>27</v>
      </c>
      <c r="F2430" t="s">
        <v>24</v>
      </c>
      <c r="G2430" t="s">
        <v>25</v>
      </c>
      <c r="H2430">
        <v>299</v>
      </c>
      <c r="I2430">
        <v>6</v>
      </c>
      <c r="J2430">
        <v>1794</v>
      </c>
      <c r="K2430">
        <f t="shared" si="224"/>
        <v>1794</v>
      </c>
      <c r="L2430" t="s">
        <v>20</v>
      </c>
      <c r="M2430">
        <f t="shared" si="225"/>
        <v>1</v>
      </c>
      <c r="N2430" t="s">
        <v>21</v>
      </c>
      <c r="O2430" t="s">
        <v>36</v>
      </c>
      <c r="P2430" t="str">
        <f t="shared" si="226"/>
        <v>4</v>
      </c>
      <c r="Q2430" t="str">
        <f t="shared" si="227"/>
        <v>1000-1999</v>
      </c>
    </row>
    <row r="2431" spans="1:17">
      <c r="A2431">
        <v>2430</v>
      </c>
      <c r="B2431" s="17">
        <v>43165</v>
      </c>
      <c r="C2431" t="str">
        <f t="shared" si="222"/>
        <v>March</v>
      </c>
      <c r="D2431">
        <f t="shared" si="223"/>
        <v>2018</v>
      </c>
      <c r="E2431" t="s">
        <v>27</v>
      </c>
      <c r="F2431" t="s">
        <v>40</v>
      </c>
      <c r="G2431" t="s">
        <v>25</v>
      </c>
      <c r="H2431">
        <v>299</v>
      </c>
      <c r="I2431">
        <v>8</v>
      </c>
      <c r="J2431">
        <v>2392</v>
      </c>
      <c r="K2431">
        <f t="shared" si="224"/>
        <v>2392</v>
      </c>
      <c r="L2431" t="s">
        <v>20</v>
      </c>
      <c r="M2431">
        <f t="shared" si="225"/>
        <v>1</v>
      </c>
      <c r="N2431" t="s">
        <v>21</v>
      </c>
      <c r="O2431" t="s">
        <v>29</v>
      </c>
      <c r="P2431" t="str">
        <f t="shared" si="226"/>
        <v>3</v>
      </c>
      <c r="Q2431" t="str">
        <f t="shared" si="227"/>
        <v>2000-2999</v>
      </c>
    </row>
    <row r="2432" spans="1:17">
      <c r="A2432">
        <v>2431</v>
      </c>
      <c r="B2432" s="17">
        <v>43165</v>
      </c>
      <c r="C2432" t="str">
        <f t="shared" si="222"/>
        <v>March</v>
      </c>
      <c r="D2432">
        <f t="shared" si="223"/>
        <v>2018</v>
      </c>
      <c r="E2432" t="s">
        <v>27</v>
      </c>
      <c r="F2432" t="s">
        <v>39</v>
      </c>
      <c r="G2432" t="s">
        <v>19</v>
      </c>
      <c r="H2432">
        <v>199</v>
      </c>
      <c r="I2432">
        <v>10</v>
      </c>
      <c r="J2432">
        <v>1990</v>
      </c>
      <c r="K2432">
        <f t="shared" si="224"/>
        <v>1990</v>
      </c>
      <c r="L2432" t="s">
        <v>31</v>
      </c>
      <c r="M2432">
        <f t="shared" si="225"/>
        <v>2</v>
      </c>
      <c r="N2432" t="s">
        <v>21</v>
      </c>
      <c r="O2432" t="s">
        <v>22</v>
      </c>
      <c r="P2432" t="str">
        <f t="shared" si="226"/>
        <v>2</v>
      </c>
      <c r="Q2432" t="str">
        <f t="shared" si="227"/>
        <v>1000-1999</v>
      </c>
    </row>
    <row r="2433" spans="1:17">
      <c r="A2433">
        <v>2432</v>
      </c>
      <c r="B2433" s="17">
        <v>43165</v>
      </c>
      <c r="C2433" t="str">
        <f t="shared" si="222"/>
        <v>March</v>
      </c>
      <c r="D2433">
        <f t="shared" si="223"/>
        <v>2018</v>
      </c>
      <c r="E2433" t="s">
        <v>27</v>
      </c>
      <c r="F2433" t="s">
        <v>40</v>
      </c>
      <c r="G2433" t="s">
        <v>32</v>
      </c>
      <c r="H2433">
        <v>499</v>
      </c>
      <c r="I2433">
        <v>6</v>
      </c>
      <c r="J2433">
        <v>2994</v>
      </c>
      <c r="K2433">
        <f t="shared" si="224"/>
        <v>2994</v>
      </c>
      <c r="L2433" t="s">
        <v>20</v>
      </c>
      <c r="M2433">
        <f t="shared" si="225"/>
        <v>1</v>
      </c>
      <c r="N2433" t="s">
        <v>21</v>
      </c>
      <c r="O2433" t="s">
        <v>29</v>
      </c>
      <c r="P2433" t="str">
        <f t="shared" si="226"/>
        <v>3</v>
      </c>
      <c r="Q2433" t="str">
        <f t="shared" si="227"/>
        <v>2000-2999</v>
      </c>
    </row>
    <row r="2434" spans="1:17">
      <c r="A2434">
        <v>2433</v>
      </c>
      <c r="B2434" s="17">
        <v>43165</v>
      </c>
      <c r="C2434" t="str">
        <f t="shared" si="222"/>
        <v>March</v>
      </c>
      <c r="D2434">
        <f t="shared" si="223"/>
        <v>2018</v>
      </c>
      <c r="E2434" t="s">
        <v>17</v>
      </c>
      <c r="F2434" t="s">
        <v>33</v>
      </c>
      <c r="G2434" t="s">
        <v>19</v>
      </c>
      <c r="H2434">
        <v>199</v>
      </c>
      <c r="I2434">
        <v>8</v>
      </c>
      <c r="J2434">
        <v>1592</v>
      </c>
      <c r="K2434">
        <f t="shared" si="224"/>
        <v>1592</v>
      </c>
      <c r="L2434" t="s">
        <v>31</v>
      </c>
      <c r="M2434">
        <f t="shared" si="225"/>
        <v>2</v>
      </c>
      <c r="N2434" t="s">
        <v>21</v>
      </c>
      <c r="O2434" t="s">
        <v>29</v>
      </c>
      <c r="P2434" t="str">
        <f t="shared" si="226"/>
        <v>3</v>
      </c>
      <c r="Q2434" t="str">
        <f t="shared" si="227"/>
        <v>1000-1999</v>
      </c>
    </row>
    <row r="2435" spans="1:17">
      <c r="A2435">
        <v>2434</v>
      </c>
      <c r="B2435" s="17">
        <v>43165</v>
      </c>
      <c r="C2435" t="str">
        <f t="shared" ref="C2435:C2498" si="228">TEXT(B2435,"MMMM")</f>
        <v>March</v>
      </c>
      <c r="D2435">
        <f t="shared" ref="D2435:D2498" si="229">YEAR(B2435)</f>
        <v>2018</v>
      </c>
      <c r="E2435" t="s">
        <v>23</v>
      </c>
      <c r="F2435" t="s">
        <v>28</v>
      </c>
      <c r="G2435" t="s">
        <v>32</v>
      </c>
      <c r="H2435">
        <v>499</v>
      </c>
      <c r="I2435">
        <v>7</v>
      </c>
      <c r="J2435">
        <v>3493</v>
      </c>
      <c r="K2435">
        <f t="shared" ref="K2435:K2498" si="230">H2435*I2435</f>
        <v>3493</v>
      </c>
      <c r="L2435" t="s">
        <v>20</v>
      </c>
      <c r="M2435">
        <f t="shared" ref="M2435:M2498" si="231">IF(L2435="on-time",1,2)</f>
        <v>1</v>
      </c>
      <c r="N2435" t="s">
        <v>21</v>
      </c>
      <c r="O2435" t="s">
        <v>26</v>
      </c>
      <c r="P2435" t="str">
        <f t="shared" ref="P2435:P2498" si="232">MID(O2435,2,1)</f>
        <v>1</v>
      </c>
      <c r="Q2435" t="str">
        <f t="shared" ref="Q2435:Q2498" si="233">_xlfn.IFS(J:J&lt;1000,"&lt;1000",AND(J:J&gt;=1000,J:J&lt;2000),"1000-1999",AND(J:J&gt;=2000,J:J&lt;3000),"2000-2999",AND(J:J&gt;=3000,J:J&lt;4000),"3000-3999",J:J&gt;4000,"&gt;4000")</f>
        <v>3000-3999</v>
      </c>
    </row>
    <row r="2436" spans="1:17">
      <c r="A2436">
        <v>2435</v>
      </c>
      <c r="B2436" s="17">
        <v>43165</v>
      </c>
      <c r="C2436" t="str">
        <f t="shared" si="228"/>
        <v>March</v>
      </c>
      <c r="D2436">
        <f t="shared" si="229"/>
        <v>2018</v>
      </c>
      <c r="E2436" t="s">
        <v>23</v>
      </c>
      <c r="F2436" t="s">
        <v>28</v>
      </c>
      <c r="G2436" t="s">
        <v>30</v>
      </c>
      <c r="H2436">
        <v>99</v>
      </c>
      <c r="I2436">
        <v>1</v>
      </c>
      <c r="J2436">
        <v>99</v>
      </c>
      <c r="K2436">
        <f t="shared" si="230"/>
        <v>99</v>
      </c>
      <c r="L2436" t="s">
        <v>31</v>
      </c>
      <c r="M2436">
        <f t="shared" si="231"/>
        <v>2</v>
      </c>
      <c r="N2436" t="s">
        <v>21</v>
      </c>
      <c r="O2436" t="s">
        <v>36</v>
      </c>
      <c r="P2436" t="str">
        <f t="shared" si="232"/>
        <v>4</v>
      </c>
      <c r="Q2436" t="str">
        <f t="shared" si="233"/>
        <v>&lt;1000</v>
      </c>
    </row>
    <row r="2437" spans="1:17">
      <c r="A2437">
        <v>2436</v>
      </c>
      <c r="B2437" s="17">
        <v>43165</v>
      </c>
      <c r="C2437" t="str">
        <f t="shared" si="228"/>
        <v>March</v>
      </c>
      <c r="D2437">
        <f t="shared" si="229"/>
        <v>2018</v>
      </c>
      <c r="E2437" t="s">
        <v>17</v>
      </c>
      <c r="F2437" t="s">
        <v>18</v>
      </c>
      <c r="G2437" t="s">
        <v>37</v>
      </c>
      <c r="H2437">
        <v>399</v>
      </c>
      <c r="I2437">
        <v>1</v>
      </c>
      <c r="J2437">
        <v>399</v>
      </c>
      <c r="K2437">
        <f t="shared" si="230"/>
        <v>399</v>
      </c>
      <c r="L2437" t="s">
        <v>20</v>
      </c>
      <c r="M2437">
        <f t="shared" si="231"/>
        <v>1</v>
      </c>
      <c r="N2437" t="s">
        <v>21</v>
      </c>
      <c r="O2437" t="s">
        <v>36</v>
      </c>
      <c r="P2437" t="str">
        <f t="shared" si="232"/>
        <v>4</v>
      </c>
      <c r="Q2437" t="str">
        <f t="shared" si="233"/>
        <v>&lt;1000</v>
      </c>
    </row>
    <row r="2438" spans="1:17">
      <c r="A2438">
        <v>2437</v>
      </c>
      <c r="B2438" s="17">
        <v>43165</v>
      </c>
      <c r="C2438" t="str">
        <f t="shared" si="228"/>
        <v>March</v>
      </c>
      <c r="D2438">
        <f t="shared" si="229"/>
        <v>2018</v>
      </c>
      <c r="E2438" t="s">
        <v>27</v>
      </c>
      <c r="F2438" t="s">
        <v>28</v>
      </c>
      <c r="G2438" t="s">
        <v>30</v>
      </c>
      <c r="H2438">
        <v>99</v>
      </c>
      <c r="I2438">
        <v>1</v>
      </c>
      <c r="J2438">
        <v>99</v>
      </c>
      <c r="K2438">
        <f t="shared" si="230"/>
        <v>99</v>
      </c>
      <c r="L2438" t="s">
        <v>20</v>
      </c>
      <c r="M2438">
        <f t="shared" si="231"/>
        <v>1</v>
      </c>
      <c r="N2438" t="s">
        <v>34</v>
      </c>
      <c r="O2438" t="s">
        <v>22</v>
      </c>
      <c r="P2438" t="str">
        <f t="shared" si="232"/>
        <v>2</v>
      </c>
      <c r="Q2438" t="str">
        <f t="shared" si="233"/>
        <v>&lt;1000</v>
      </c>
    </row>
    <row r="2439" spans="1:17">
      <c r="A2439">
        <v>2438</v>
      </c>
      <c r="B2439" s="17">
        <v>43165</v>
      </c>
      <c r="C2439" t="str">
        <f t="shared" si="228"/>
        <v>March</v>
      </c>
      <c r="D2439">
        <f t="shared" si="229"/>
        <v>2018</v>
      </c>
      <c r="E2439" t="s">
        <v>23</v>
      </c>
      <c r="F2439" t="s">
        <v>18</v>
      </c>
      <c r="G2439" t="s">
        <v>30</v>
      </c>
      <c r="H2439">
        <v>99</v>
      </c>
      <c r="I2439">
        <v>1</v>
      </c>
      <c r="J2439">
        <v>99</v>
      </c>
      <c r="K2439">
        <f t="shared" si="230"/>
        <v>99</v>
      </c>
      <c r="L2439" t="s">
        <v>20</v>
      </c>
      <c r="M2439">
        <f t="shared" si="231"/>
        <v>1</v>
      </c>
      <c r="N2439" t="s">
        <v>21</v>
      </c>
      <c r="O2439" t="s">
        <v>36</v>
      </c>
      <c r="P2439" t="str">
        <f t="shared" si="232"/>
        <v>4</v>
      </c>
      <c r="Q2439" t="str">
        <f t="shared" si="233"/>
        <v>&lt;1000</v>
      </c>
    </row>
    <row r="2440" spans="1:17">
      <c r="A2440">
        <v>2439</v>
      </c>
      <c r="B2440" s="17">
        <v>43166</v>
      </c>
      <c r="C2440" t="str">
        <f t="shared" si="228"/>
        <v>March</v>
      </c>
      <c r="D2440">
        <f t="shared" si="229"/>
        <v>2018</v>
      </c>
      <c r="E2440" t="s">
        <v>27</v>
      </c>
      <c r="F2440" t="s">
        <v>24</v>
      </c>
      <c r="G2440" t="s">
        <v>30</v>
      </c>
      <c r="H2440">
        <v>99</v>
      </c>
      <c r="I2440">
        <v>3</v>
      </c>
      <c r="J2440">
        <v>297</v>
      </c>
      <c r="K2440">
        <f t="shared" si="230"/>
        <v>297</v>
      </c>
      <c r="L2440" t="s">
        <v>31</v>
      </c>
      <c r="M2440">
        <f t="shared" si="231"/>
        <v>2</v>
      </c>
      <c r="N2440" t="s">
        <v>21</v>
      </c>
      <c r="O2440" t="s">
        <v>36</v>
      </c>
      <c r="P2440" t="str">
        <f t="shared" si="232"/>
        <v>4</v>
      </c>
      <c r="Q2440" t="str">
        <f t="shared" si="233"/>
        <v>&lt;1000</v>
      </c>
    </row>
    <row r="2441" spans="1:17">
      <c r="A2441">
        <v>2440</v>
      </c>
      <c r="B2441" s="17">
        <v>43166</v>
      </c>
      <c r="C2441" t="str">
        <f t="shared" si="228"/>
        <v>March</v>
      </c>
      <c r="D2441">
        <f t="shared" si="229"/>
        <v>2018</v>
      </c>
      <c r="E2441" t="s">
        <v>17</v>
      </c>
      <c r="F2441" t="s">
        <v>18</v>
      </c>
      <c r="G2441" t="s">
        <v>25</v>
      </c>
      <c r="H2441">
        <v>299</v>
      </c>
      <c r="I2441">
        <v>3</v>
      </c>
      <c r="J2441">
        <v>897</v>
      </c>
      <c r="K2441">
        <f t="shared" si="230"/>
        <v>897</v>
      </c>
      <c r="L2441" t="s">
        <v>20</v>
      </c>
      <c r="M2441">
        <f t="shared" si="231"/>
        <v>1</v>
      </c>
      <c r="N2441" t="s">
        <v>21</v>
      </c>
      <c r="O2441" t="s">
        <v>29</v>
      </c>
      <c r="P2441" t="str">
        <f t="shared" si="232"/>
        <v>3</v>
      </c>
      <c r="Q2441" t="str">
        <f t="shared" si="233"/>
        <v>&lt;1000</v>
      </c>
    </row>
    <row r="2442" spans="1:17">
      <c r="A2442">
        <v>2441</v>
      </c>
      <c r="B2442" s="17">
        <v>43166</v>
      </c>
      <c r="C2442" t="str">
        <f t="shared" si="228"/>
        <v>March</v>
      </c>
      <c r="D2442">
        <f t="shared" si="229"/>
        <v>2018</v>
      </c>
      <c r="E2442" t="s">
        <v>27</v>
      </c>
      <c r="F2442" t="s">
        <v>33</v>
      </c>
      <c r="G2442" t="s">
        <v>19</v>
      </c>
      <c r="H2442">
        <v>199</v>
      </c>
      <c r="I2442">
        <v>4</v>
      </c>
      <c r="J2442">
        <v>796</v>
      </c>
      <c r="K2442">
        <f t="shared" si="230"/>
        <v>796</v>
      </c>
      <c r="L2442" t="s">
        <v>20</v>
      </c>
      <c r="M2442">
        <f t="shared" si="231"/>
        <v>1</v>
      </c>
      <c r="N2442" t="s">
        <v>21</v>
      </c>
      <c r="O2442" t="s">
        <v>29</v>
      </c>
      <c r="P2442" t="str">
        <f t="shared" si="232"/>
        <v>3</v>
      </c>
      <c r="Q2442" t="str">
        <f t="shared" si="233"/>
        <v>&lt;1000</v>
      </c>
    </row>
    <row r="2443" spans="1:17">
      <c r="A2443">
        <v>2442</v>
      </c>
      <c r="B2443" s="17">
        <v>43166</v>
      </c>
      <c r="C2443" t="str">
        <f t="shared" si="228"/>
        <v>March</v>
      </c>
      <c r="D2443">
        <f t="shared" si="229"/>
        <v>2018</v>
      </c>
      <c r="E2443" t="s">
        <v>23</v>
      </c>
      <c r="F2443" t="s">
        <v>35</v>
      </c>
      <c r="G2443" t="s">
        <v>30</v>
      </c>
      <c r="H2443">
        <v>99</v>
      </c>
      <c r="I2443">
        <v>8</v>
      </c>
      <c r="J2443">
        <v>792</v>
      </c>
      <c r="K2443">
        <f t="shared" si="230"/>
        <v>792</v>
      </c>
      <c r="L2443" t="s">
        <v>31</v>
      </c>
      <c r="M2443">
        <f t="shared" si="231"/>
        <v>2</v>
      </c>
      <c r="N2443" t="s">
        <v>21</v>
      </c>
      <c r="O2443" t="s">
        <v>38</v>
      </c>
      <c r="P2443" t="str">
        <f t="shared" si="232"/>
        <v>5</v>
      </c>
      <c r="Q2443" t="str">
        <f t="shared" si="233"/>
        <v>&lt;1000</v>
      </c>
    </row>
    <row r="2444" spans="1:17">
      <c r="A2444">
        <v>2443</v>
      </c>
      <c r="B2444" s="17">
        <v>43166</v>
      </c>
      <c r="C2444" t="str">
        <f t="shared" si="228"/>
        <v>March</v>
      </c>
      <c r="D2444">
        <f t="shared" si="229"/>
        <v>2018</v>
      </c>
      <c r="E2444" t="s">
        <v>27</v>
      </c>
      <c r="F2444" t="s">
        <v>33</v>
      </c>
      <c r="G2444" t="s">
        <v>37</v>
      </c>
      <c r="H2444">
        <v>399</v>
      </c>
      <c r="I2444">
        <v>4</v>
      </c>
      <c r="J2444">
        <v>1596</v>
      </c>
      <c r="K2444">
        <f t="shared" si="230"/>
        <v>1596</v>
      </c>
      <c r="L2444" t="s">
        <v>20</v>
      </c>
      <c r="M2444">
        <f t="shared" si="231"/>
        <v>1</v>
      </c>
      <c r="N2444" t="s">
        <v>21</v>
      </c>
      <c r="O2444" t="s">
        <v>29</v>
      </c>
      <c r="P2444" t="str">
        <f t="shared" si="232"/>
        <v>3</v>
      </c>
      <c r="Q2444" t="str">
        <f t="shared" si="233"/>
        <v>1000-1999</v>
      </c>
    </row>
    <row r="2445" spans="1:17">
      <c r="A2445">
        <v>2444</v>
      </c>
      <c r="B2445" s="17">
        <v>43166</v>
      </c>
      <c r="C2445" t="str">
        <f t="shared" si="228"/>
        <v>March</v>
      </c>
      <c r="D2445">
        <f t="shared" si="229"/>
        <v>2018</v>
      </c>
      <c r="E2445" t="s">
        <v>23</v>
      </c>
      <c r="F2445" t="s">
        <v>39</v>
      </c>
      <c r="G2445" t="s">
        <v>32</v>
      </c>
      <c r="H2445">
        <v>499</v>
      </c>
      <c r="I2445">
        <v>4</v>
      </c>
      <c r="J2445">
        <v>1996</v>
      </c>
      <c r="K2445">
        <f t="shared" si="230"/>
        <v>1996</v>
      </c>
      <c r="L2445" t="s">
        <v>31</v>
      </c>
      <c r="M2445">
        <f t="shared" si="231"/>
        <v>2</v>
      </c>
      <c r="N2445" t="s">
        <v>34</v>
      </c>
      <c r="O2445" t="s">
        <v>29</v>
      </c>
      <c r="P2445" t="str">
        <f t="shared" si="232"/>
        <v>3</v>
      </c>
      <c r="Q2445" t="str">
        <f t="shared" si="233"/>
        <v>1000-1999</v>
      </c>
    </row>
    <row r="2446" spans="1:17">
      <c r="A2446">
        <v>2445</v>
      </c>
      <c r="B2446" s="17">
        <v>43166</v>
      </c>
      <c r="C2446" t="str">
        <f t="shared" si="228"/>
        <v>March</v>
      </c>
      <c r="D2446">
        <f t="shared" si="229"/>
        <v>2018</v>
      </c>
      <c r="E2446" t="s">
        <v>23</v>
      </c>
      <c r="F2446" t="s">
        <v>39</v>
      </c>
      <c r="G2446" t="s">
        <v>25</v>
      </c>
      <c r="H2446">
        <v>299</v>
      </c>
      <c r="I2446">
        <v>6</v>
      </c>
      <c r="J2446">
        <v>1794</v>
      </c>
      <c r="K2446">
        <f t="shared" si="230"/>
        <v>1794</v>
      </c>
      <c r="L2446" t="s">
        <v>20</v>
      </c>
      <c r="M2446">
        <f t="shared" si="231"/>
        <v>1</v>
      </c>
      <c r="N2446" t="s">
        <v>21</v>
      </c>
      <c r="O2446" t="s">
        <v>36</v>
      </c>
      <c r="P2446" t="str">
        <f t="shared" si="232"/>
        <v>4</v>
      </c>
      <c r="Q2446" t="str">
        <f t="shared" si="233"/>
        <v>1000-1999</v>
      </c>
    </row>
    <row r="2447" spans="1:17">
      <c r="A2447">
        <v>2446</v>
      </c>
      <c r="B2447" s="17">
        <v>43167</v>
      </c>
      <c r="C2447" t="str">
        <f t="shared" si="228"/>
        <v>March</v>
      </c>
      <c r="D2447">
        <f t="shared" si="229"/>
        <v>2018</v>
      </c>
      <c r="E2447" t="s">
        <v>23</v>
      </c>
      <c r="F2447" t="s">
        <v>33</v>
      </c>
      <c r="G2447" t="s">
        <v>32</v>
      </c>
      <c r="H2447">
        <v>499</v>
      </c>
      <c r="I2447">
        <v>7</v>
      </c>
      <c r="J2447">
        <v>3493</v>
      </c>
      <c r="K2447">
        <f t="shared" si="230"/>
        <v>3493</v>
      </c>
      <c r="L2447" t="s">
        <v>20</v>
      </c>
      <c r="M2447">
        <f t="shared" si="231"/>
        <v>1</v>
      </c>
      <c r="N2447" t="s">
        <v>21</v>
      </c>
      <c r="O2447" t="s">
        <v>22</v>
      </c>
      <c r="P2447" t="str">
        <f t="shared" si="232"/>
        <v>2</v>
      </c>
      <c r="Q2447" t="str">
        <f t="shared" si="233"/>
        <v>3000-3999</v>
      </c>
    </row>
    <row r="2448" spans="1:17">
      <c r="A2448">
        <v>2447</v>
      </c>
      <c r="B2448" s="17">
        <v>43167</v>
      </c>
      <c r="C2448" t="str">
        <f t="shared" si="228"/>
        <v>March</v>
      </c>
      <c r="D2448">
        <f t="shared" si="229"/>
        <v>2018</v>
      </c>
      <c r="E2448" t="s">
        <v>23</v>
      </c>
      <c r="F2448" t="s">
        <v>18</v>
      </c>
      <c r="G2448" t="s">
        <v>30</v>
      </c>
      <c r="H2448">
        <v>99</v>
      </c>
      <c r="I2448">
        <v>4</v>
      </c>
      <c r="J2448">
        <v>396</v>
      </c>
      <c r="K2448">
        <f t="shared" si="230"/>
        <v>396</v>
      </c>
      <c r="L2448" t="s">
        <v>20</v>
      </c>
      <c r="M2448">
        <f t="shared" si="231"/>
        <v>1</v>
      </c>
      <c r="N2448" t="s">
        <v>21</v>
      </c>
      <c r="O2448" t="s">
        <v>29</v>
      </c>
      <c r="P2448" t="str">
        <f t="shared" si="232"/>
        <v>3</v>
      </c>
      <c r="Q2448" t="str">
        <f t="shared" si="233"/>
        <v>&lt;1000</v>
      </c>
    </row>
    <row r="2449" spans="1:17">
      <c r="A2449">
        <v>2448</v>
      </c>
      <c r="B2449" s="17">
        <v>43167</v>
      </c>
      <c r="C2449" t="str">
        <f t="shared" si="228"/>
        <v>March</v>
      </c>
      <c r="D2449">
        <f t="shared" si="229"/>
        <v>2018</v>
      </c>
      <c r="E2449" t="s">
        <v>23</v>
      </c>
      <c r="F2449" t="s">
        <v>40</v>
      </c>
      <c r="G2449" t="s">
        <v>19</v>
      </c>
      <c r="H2449">
        <v>199</v>
      </c>
      <c r="I2449">
        <v>2</v>
      </c>
      <c r="J2449">
        <v>398</v>
      </c>
      <c r="K2449">
        <f t="shared" si="230"/>
        <v>398</v>
      </c>
      <c r="L2449" t="s">
        <v>20</v>
      </c>
      <c r="M2449">
        <f t="shared" si="231"/>
        <v>1</v>
      </c>
      <c r="N2449" t="s">
        <v>21</v>
      </c>
      <c r="O2449" t="s">
        <v>22</v>
      </c>
      <c r="P2449" t="str">
        <f t="shared" si="232"/>
        <v>2</v>
      </c>
      <c r="Q2449" t="str">
        <f t="shared" si="233"/>
        <v>&lt;1000</v>
      </c>
    </row>
    <row r="2450" spans="1:17">
      <c r="A2450">
        <v>2449</v>
      </c>
      <c r="B2450" s="17">
        <v>43168</v>
      </c>
      <c r="C2450" t="str">
        <f t="shared" si="228"/>
        <v>March</v>
      </c>
      <c r="D2450">
        <f t="shared" si="229"/>
        <v>2018</v>
      </c>
      <c r="E2450" t="s">
        <v>23</v>
      </c>
      <c r="F2450" t="s">
        <v>40</v>
      </c>
      <c r="G2450" t="s">
        <v>19</v>
      </c>
      <c r="H2450">
        <v>199</v>
      </c>
      <c r="I2450">
        <v>6</v>
      </c>
      <c r="J2450">
        <v>1194</v>
      </c>
      <c r="K2450">
        <f t="shared" si="230"/>
        <v>1194</v>
      </c>
      <c r="L2450" t="s">
        <v>31</v>
      </c>
      <c r="M2450">
        <f t="shared" si="231"/>
        <v>2</v>
      </c>
      <c r="N2450" t="s">
        <v>21</v>
      </c>
      <c r="O2450" t="s">
        <v>36</v>
      </c>
      <c r="P2450" t="str">
        <f t="shared" si="232"/>
        <v>4</v>
      </c>
      <c r="Q2450" t="str">
        <f t="shared" si="233"/>
        <v>1000-1999</v>
      </c>
    </row>
    <row r="2451" spans="1:17">
      <c r="A2451">
        <v>2450</v>
      </c>
      <c r="B2451" s="17">
        <v>43168</v>
      </c>
      <c r="C2451" t="str">
        <f t="shared" si="228"/>
        <v>March</v>
      </c>
      <c r="D2451">
        <f t="shared" si="229"/>
        <v>2018</v>
      </c>
      <c r="E2451" t="s">
        <v>27</v>
      </c>
      <c r="F2451" t="s">
        <v>28</v>
      </c>
      <c r="G2451" t="s">
        <v>37</v>
      </c>
      <c r="H2451">
        <v>399</v>
      </c>
      <c r="I2451">
        <v>8</v>
      </c>
      <c r="J2451">
        <v>3192</v>
      </c>
      <c r="K2451">
        <f t="shared" si="230"/>
        <v>3192</v>
      </c>
      <c r="L2451" t="s">
        <v>31</v>
      </c>
      <c r="M2451">
        <f t="shared" si="231"/>
        <v>2</v>
      </c>
      <c r="N2451" t="s">
        <v>21</v>
      </c>
      <c r="O2451" t="s">
        <v>36</v>
      </c>
      <c r="P2451" t="str">
        <f t="shared" si="232"/>
        <v>4</v>
      </c>
      <c r="Q2451" t="str">
        <f t="shared" si="233"/>
        <v>3000-3999</v>
      </c>
    </row>
    <row r="2452" spans="1:17">
      <c r="A2452">
        <v>2451</v>
      </c>
      <c r="B2452" s="17">
        <v>43169</v>
      </c>
      <c r="C2452" t="str">
        <f t="shared" si="228"/>
        <v>March</v>
      </c>
      <c r="D2452">
        <f t="shared" si="229"/>
        <v>2018</v>
      </c>
      <c r="E2452" t="s">
        <v>17</v>
      </c>
      <c r="F2452" t="s">
        <v>39</v>
      </c>
      <c r="G2452" t="s">
        <v>32</v>
      </c>
      <c r="H2452">
        <v>499</v>
      </c>
      <c r="I2452">
        <v>1</v>
      </c>
      <c r="J2452">
        <v>499</v>
      </c>
      <c r="K2452">
        <f t="shared" si="230"/>
        <v>499</v>
      </c>
      <c r="L2452" t="s">
        <v>20</v>
      </c>
      <c r="M2452">
        <f t="shared" si="231"/>
        <v>1</v>
      </c>
      <c r="N2452" t="s">
        <v>21</v>
      </c>
      <c r="O2452" t="s">
        <v>22</v>
      </c>
      <c r="P2452" t="str">
        <f t="shared" si="232"/>
        <v>2</v>
      </c>
      <c r="Q2452" t="str">
        <f t="shared" si="233"/>
        <v>&lt;1000</v>
      </c>
    </row>
    <row r="2453" spans="1:17">
      <c r="A2453">
        <v>2452</v>
      </c>
      <c r="B2453" s="17">
        <v>43169</v>
      </c>
      <c r="C2453" t="str">
        <f t="shared" si="228"/>
        <v>March</v>
      </c>
      <c r="D2453">
        <f t="shared" si="229"/>
        <v>2018</v>
      </c>
      <c r="E2453" t="s">
        <v>17</v>
      </c>
      <c r="F2453" t="s">
        <v>35</v>
      </c>
      <c r="G2453" t="s">
        <v>25</v>
      </c>
      <c r="H2453">
        <v>299</v>
      </c>
      <c r="I2453">
        <v>6</v>
      </c>
      <c r="J2453">
        <v>1794</v>
      </c>
      <c r="K2453">
        <f t="shared" si="230"/>
        <v>1794</v>
      </c>
      <c r="L2453" t="s">
        <v>31</v>
      </c>
      <c r="M2453">
        <f t="shared" si="231"/>
        <v>2</v>
      </c>
      <c r="N2453" t="s">
        <v>21</v>
      </c>
      <c r="O2453" t="s">
        <v>29</v>
      </c>
      <c r="P2453" t="str">
        <f t="shared" si="232"/>
        <v>3</v>
      </c>
      <c r="Q2453" t="str">
        <f t="shared" si="233"/>
        <v>1000-1999</v>
      </c>
    </row>
    <row r="2454" spans="1:17">
      <c r="A2454">
        <v>2453</v>
      </c>
      <c r="B2454" s="17">
        <v>43170</v>
      </c>
      <c r="C2454" t="str">
        <f t="shared" si="228"/>
        <v>March</v>
      </c>
      <c r="D2454">
        <f t="shared" si="229"/>
        <v>2018</v>
      </c>
      <c r="E2454" t="s">
        <v>27</v>
      </c>
      <c r="F2454" t="s">
        <v>24</v>
      </c>
      <c r="G2454" t="s">
        <v>19</v>
      </c>
      <c r="H2454">
        <v>199</v>
      </c>
      <c r="I2454">
        <v>3</v>
      </c>
      <c r="J2454">
        <v>597</v>
      </c>
      <c r="K2454">
        <f t="shared" si="230"/>
        <v>597</v>
      </c>
      <c r="L2454" t="s">
        <v>20</v>
      </c>
      <c r="M2454">
        <f t="shared" si="231"/>
        <v>1</v>
      </c>
      <c r="N2454" t="s">
        <v>21</v>
      </c>
      <c r="O2454" t="s">
        <v>22</v>
      </c>
      <c r="P2454" t="str">
        <f t="shared" si="232"/>
        <v>2</v>
      </c>
      <c r="Q2454" t="str">
        <f t="shared" si="233"/>
        <v>&lt;1000</v>
      </c>
    </row>
    <row r="2455" spans="1:17">
      <c r="A2455">
        <v>2454</v>
      </c>
      <c r="B2455" s="17">
        <v>43170</v>
      </c>
      <c r="C2455" t="str">
        <f t="shared" si="228"/>
        <v>March</v>
      </c>
      <c r="D2455">
        <f t="shared" si="229"/>
        <v>2018</v>
      </c>
      <c r="E2455" t="s">
        <v>17</v>
      </c>
      <c r="F2455" t="s">
        <v>33</v>
      </c>
      <c r="G2455" t="s">
        <v>37</v>
      </c>
      <c r="H2455">
        <v>399</v>
      </c>
      <c r="I2455">
        <v>10</v>
      </c>
      <c r="J2455">
        <v>3990</v>
      </c>
      <c r="K2455">
        <f t="shared" si="230"/>
        <v>3990</v>
      </c>
      <c r="L2455" t="s">
        <v>31</v>
      </c>
      <c r="M2455">
        <f t="shared" si="231"/>
        <v>2</v>
      </c>
      <c r="N2455" t="s">
        <v>21</v>
      </c>
      <c r="O2455" t="s">
        <v>29</v>
      </c>
      <c r="P2455" t="str">
        <f t="shared" si="232"/>
        <v>3</v>
      </c>
      <c r="Q2455" t="str">
        <f t="shared" si="233"/>
        <v>3000-3999</v>
      </c>
    </row>
    <row r="2456" spans="1:17">
      <c r="A2456">
        <v>2455</v>
      </c>
      <c r="B2456" s="17">
        <v>43170</v>
      </c>
      <c r="C2456" t="str">
        <f t="shared" si="228"/>
        <v>March</v>
      </c>
      <c r="D2456">
        <f t="shared" si="229"/>
        <v>2018</v>
      </c>
      <c r="E2456" t="s">
        <v>27</v>
      </c>
      <c r="F2456" t="s">
        <v>39</v>
      </c>
      <c r="G2456" t="s">
        <v>37</v>
      </c>
      <c r="H2456">
        <v>399</v>
      </c>
      <c r="I2456">
        <v>5</v>
      </c>
      <c r="J2456">
        <v>1995</v>
      </c>
      <c r="K2456">
        <f t="shared" si="230"/>
        <v>1995</v>
      </c>
      <c r="L2456" t="s">
        <v>20</v>
      </c>
      <c r="M2456">
        <f t="shared" si="231"/>
        <v>1</v>
      </c>
      <c r="N2456" t="s">
        <v>21</v>
      </c>
      <c r="O2456" t="s">
        <v>26</v>
      </c>
      <c r="P2456" t="str">
        <f t="shared" si="232"/>
        <v>1</v>
      </c>
      <c r="Q2456" t="str">
        <f t="shared" si="233"/>
        <v>1000-1999</v>
      </c>
    </row>
    <row r="2457" spans="1:17">
      <c r="A2457">
        <v>2456</v>
      </c>
      <c r="B2457" s="17">
        <v>43171</v>
      </c>
      <c r="C2457" t="str">
        <f t="shared" si="228"/>
        <v>March</v>
      </c>
      <c r="D2457">
        <f t="shared" si="229"/>
        <v>2018</v>
      </c>
      <c r="E2457" t="s">
        <v>27</v>
      </c>
      <c r="F2457" t="s">
        <v>33</v>
      </c>
      <c r="G2457" t="s">
        <v>25</v>
      </c>
      <c r="H2457">
        <v>299</v>
      </c>
      <c r="I2457">
        <v>6</v>
      </c>
      <c r="J2457">
        <v>1794</v>
      </c>
      <c r="K2457">
        <f t="shared" si="230"/>
        <v>1794</v>
      </c>
      <c r="L2457" t="s">
        <v>20</v>
      </c>
      <c r="M2457">
        <f t="shared" si="231"/>
        <v>1</v>
      </c>
      <c r="N2457" t="s">
        <v>21</v>
      </c>
      <c r="O2457" t="s">
        <v>36</v>
      </c>
      <c r="P2457" t="str">
        <f t="shared" si="232"/>
        <v>4</v>
      </c>
      <c r="Q2457" t="str">
        <f t="shared" si="233"/>
        <v>1000-1999</v>
      </c>
    </row>
    <row r="2458" spans="1:17">
      <c r="A2458">
        <v>2457</v>
      </c>
      <c r="B2458" s="17">
        <v>43171</v>
      </c>
      <c r="C2458" t="str">
        <f t="shared" si="228"/>
        <v>March</v>
      </c>
      <c r="D2458">
        <f t="shared" si="229"/>
        <v>2018</v>
      </c>
      <c r="E2458" t="s">
        <v>27</v>
      </c>
      <c r="F2458" t="s">
        <v>28</v>
      </c>
      <c r="G2458" t="s">
        <v>32</v>
      </c>
      <c r="H2458">
        <v>499</v>
      </c>
      <c r="I2458">
        <v>6</v>
      </c>
      <c r="J2458">
        <v>2994</v>
      </c>
      <c r="K2458">
        <f t="shared" si="230"/>
        <v>2994</v>
      </c>
      <c r="L2458" t="s">
        <v>31</v>
      </c>
      <c r="M2458">
        <f t="shared" si="231"/>
        <v>2</v>
      </c>
      <c r="N2458" t="s">
        <v>21</v>
      </c>
      <c r="O2458" t="s">
        <v>29</v>
      </c>
      <c r="P2458" t="str">
        <f t="shared" si="232"/>
        <v>3</v>
      </c>
      <c r="Q2458" t="str">
        <f t="shared" si="233"/>
        <v>2000-2999</v>
      </c>
    </row>
    <row r="2459" spans="1:17">
      <c r="A2459">
        <v>2458</v>
      </c>
      <c r="B2459" s="17">
        <v>43171</v>
      </c>
      <c r="C2459" t="str">
        <f t="shared" si="228"/>
        <v>March</v>
      </c>
      <c r="D2459">
        <f t="shared" si="229"/>
        <v>2018</v>
      </c>
      <c r="E2459" t="s">
        <v>17</v>
      </c>
      <c r="F2459" t="s">
        <v>33</v>
      </c>
      <c r="G2459" t="s">
        <v>25</v>
      </c>
      <c r="H2459">
        <v>299</v>
      </c>
      <c r="I2459">
        <v>2</v>
      </c>
      <c r="J2459">
        <v>598</v>
      </c>
      <c r="K2459">
        <f t="shared" si="230"/>
        <v>598</v>
      </c>
      <c r="L2459" t="s">
        <v>20</v>
      </c>
      <c r="M2459">
        <f t="shared" si="231"/>
        <v>1</v>
      </c>
      <c r="N2459" t="s">
        <v>21</v>
      </c>
      <c r="O2459" t="s">
        <v>29</v>
      </c>
      <c r="P2459" t="str">
        <f t="shared" si="232"/>
        <v>3</v>
      </c>
      <c r="Q2459" t="str">
        <f t="shared" si="233"/>
        <v>&lt;1000</v>
      </c>
    </row>
    <row r="2460" spans="1:17">
      <c r="A2460">
        <v>2459</v>
      </c>
      <c r="B2460" s="17">
        <v>43171</v>
      </c>
      <c r="C2460" t="str">
        <f t="shared" si="228"/>
        <v>March</v>
      </c>
      <c r="D2460">
        <f t="shared" si="229"/>
        <v>2018</v>
      </c>
      <c r="E2460" t="s">
        <v>23</v>
      </c>
      <c r="F2460" t="s">
        <v>39</v>
      </c>
      <c r="G2460" t="s">
        <v>19</v>
      </c>
      <c r="H2460">
        <v>199</v>
      </c>
      <c r="I2460">
        <v>5</v>
      </c>
      <c r="J2460">
        <v>995</v>
      </c>
      <c r="K2460">
        <f t="shared" si="230"/>
        <v>995</v>
      </c>
      <c r="L2460" t="s">
        <v>20</v>
      </c>
      <c r="M2460">
        <f t="shared" si="231"/>
        <v>1</v>
      </c>
      <c r="N2460" t="s">
        <v>21</v>
      </c>
      <c r="O2460" t="s">
        <v>29</v>
      </c>
      <c r="P2460" t="str">
        <f t="shared" si="232"/>
        <v>3</v>
      </c>
      <c r="Q2460" t="str">
        <f t="shared" si="233"/>
        <v>&lt;1000</v>
      </c>
    </row>
    <row r="2461" spans="1:17">
      <c r="A2461">
        <v>2460</v>
      </c>
      <c r="B2461" s="17">
        <v>43171</v>
      </c>
      <c r="C2461" t="str">
        <f t="shared" si="228"/>
        <v>March</v>
      </c>
      <c r="D2461">
        <f t="shared" si="229"/>
        <v>2018</v>
      </c>
      <c r="E2461" t="s">
        <v>17</v>
      </c>
      <c r="F2461" t="s">
        <v>28</v>
      </c>
      <c r="G2461" t="s">
        <v>25</v>
      </c>
      <c r="H2461">
        <v>299</v>
      </c>
      <c r="I2461">
        <v>9</v>
      </c>
      <c r="J2461">
        <v>2691</v>
      </c>
      <c r="K2461">
        <f t="shared" si="230"/>
        <v>2691</v>
      </c>
      <c r="L2461" t="s">
        <v>20</v>
      </c>
      <c r="M2461">
        <f t="shared" si="231"/>
        <v>1</v>
      </c>
      <c r="N2461" t="s">
        <v>21</v>
      </c>
      <c r="O2461" t="s">
        <v>36</v>
      </c>
      <c r="P2461" t="str">
        <f t="shared" si="232"/>
        <v>4</v>
      </c>
      <c r="Q2461" t="str">
        <f t="shared" si="233"/>
        <v>2000-2999</v>
      </c>
    </row>
    <row r="2462" spans="1:17">
      <c r="A2462">
        <v>2461</v>
      </c>
      <c r="B2462" s="17">
        <v>43172</v>
      </c>
      <c r="C2462" t="str">
        <f t="shared" si="228"/>
        <v>March</v>
      </c>
      <c r="D2462">
        <f t="shared" si="229"/>
        <v>2018</v>
      </c>
      <c r="E2462" t="s">
        <v>23</v>
      </c>
      <c r="F2462" t="s">
        <v>28</v>
      </c>
      <c r="G2462" t="s">
        <v>19</v>
      </c>
      <c r="H2462">
        <v>199</v>
      </c>
      <c r="I2462">
        <v>4</v>
      </c>
      <c r="J2462">
        <v>796</v>
      </c>
      <c r="K2462">
        <f t="shared" si="230"/>
        <v>796</v>
      </c>
      <c r="L2462" t="s">
        <v>20</v>
      </c>
      <c r="M2462">
        <f t="shared" si="231"/>
        <v>1</v>
      </c>
      <c r="N2462" t="s">
        <v>21</v>
      </c>
      <c r="O2462" t="s">
        <v>29</v>
      </c>
      <c r="P2462" t="str">
        <f t="shared" si="232"/>
        <v>3</v>
      </c>
      <c r="Q2462" t="str">
        <f t="shared" si="233"/>
        <v>&lt;1000</v>
      </c>
    </row>
    <row r="2463" spans="1:17">
      <c r="A2463">
        <v>2462</v>
      </c>
      <c r="B2463" s="17">
        <v>43172</v>
      </c>
      <c r="C2463" t="str">
        <f t="shared" si="228"/>
        <v>March</v>
      </c>
      <c r="D2463">
        <f t="shared" si="229"/>
        <v>2018</v>
      </c>
      <c r="E2463" t="s">
        <v>23</v>
      </c>
      <c r="F2463" t="s">
        <v>40</v>
      </c>
      <c r="G2463" t="s">
        <v>25</v>
      </c>
      <c r="H2463">
        <v>299</v>
      </c>
      <c r="I2463">
        <v>2</v>
      </c>
      <c r="J2463">
        <v>598</v>
      </c>
      <c r="K2463">
        <f t="shared" si="230"/>
        <v>598</v>
      </c>
      <c r="L2463" t="s">
        <v>31</v>
      </c>
      <c r="M2463">
        <f t="shared" si="231"/>
        <v>2</v>
      </c>
      <c r="N2463" t="s">
        <v>21</v>
      </c>
      <c r="O2463" t="s">
        <v>29</v>
      </c>
      <c r="P2463" t="str">
        <f t="shared" si="232"/>
        <v>3</v>
      </c>
      <c r="Q2463" t="str">
        <f t="shared" si="233"/>
        <v>&lt;1000</v>
      </c>
    </row>
    <row r="2464" spans="1:17">
      <c r="A2464">
        <v>2463</v>
      </c>
      <c r="B2464" s="17">
        <v>43172</v>
      </c>
      <c r="C2464" t="str">
        <f t="shared" si="228"/>
        <v>March</v>
      </c>
      <c r="D2464">
        <f t="shared" si="229"/>
        <v>2018</v>
      </c>
      <c r="E2464" t="s">
        <v>23</v>
      </c>
      <c r="F2464" t="s">
        <v>24</v>
      </c>
      <c r="G2464" t="s">
        <v>32</v>
      </c>
      <c r="H2464">
        <v>499</v>
      </c>
      <c r="I2464">
        <v>9</v>
      </c>
      <c r="J2464">
        <v>4491</v>
      </c>
      <c r="K2464">
        <f t="shared" si="230"/>
        <v>4491</v>
      </c>
      <c r="L2464" t="s">
        <v>20</v>
      </c>
      <c r="M2464">
        <f t="shared" si="231"/>
        <v>1</v>
      </c>
      <c r="N2464" t="s">
        <v>21</v>
      </c>
      <c r="O2464" t="s">
        <v>22</v>
      </c>
      <c r="P2464" t="str">
        <f t="shared" si="232"/>
        <v>2</v>
      </c>
      <c r="Q2464" t="str">
        <f t="shared" si="233"/>
        <v>&gt;4000</v>
      </c>
    </row>
    <row r="2465" spans="1:17">
      <c r="A2465">
        <v>2464</v>
      </c>
      <c r="B2465" s="17">
        <v>43172</v>
      </c>
      <c r="C2465" t="str">
        <f t="shared" si="228"/>
        <v>March</v>
      </c>
      <c r="D2465">
        <f t="shared" si="229"/>
        <v>2018</v>
      </c>
      <c r="E2465" t="s">
        <v>27</v>
      </c>
      <c r="F2465" t="s">
        <v>18</v>
      </c>
      <c r="G2465" t="s">
        <v>25</v>
      </c>
      <c r="H2465">
        <v>299</v>
      </c>
      <c r="I2465">
        <v>6</v>
      </c>
      <c r="J2465">
        <v>1794</v>
      </c>
      <c r="K2465">
        <f t="shared" si="230"/>
        <v>1794</v>
      </c>
      <c r="L2465" t="s">
        <v>20</v>
      </c>
      <c r="M2465">
        <f t="shared" si="231"/>
        <v>1</v>
      </c>
      <c r="N2465" t="s">
        <v>21</v>
      </c>
      <c r="O2465" t="s">
        <v>38</v>
      </c>
      <c r="P2465" t="str">
        <f t="shared" si="232"/>
        <v>5</v>
      </c>
      <c r="Q2465" t="str">
        <f t="shared" si="233"/>
        <v>1000-1999</v>
      </c>
    </row>
    <row r="2466" spans="1:17">
      <c r="A2466">
        <v>2465</v>
      </c>
      <c r="B2466" s="17">
        <v>43172</v>
      </c>
      <c r="C2466" t="str">
        <f t="shared" si="228"/>
        <v>March</v>
      </c>
      <c r="D2466">
        <f t="shared" si="229"/>
        <v>2018</v>
      </c>
      <c r="E2466" t="s">
        <v>27</v>
      </c>
      <c r="F2466" t="s">
        <v>28</v>
      </c>
      <c r="G2466" t="s">
        <v>19</v>
      </c>
      <c r="H2466">
        <v>199</v>
      </c>
      <c r="I2466">
        <v>7</v>
      </c>
      <c r="J2466">
        <v>1393</v>
      </c>
      <c r="K2466">
        <f t="shared" si="230"/>
        <v>1393</v>
      </c>
      <c r="L2466" t="s">
        <v>20</v>
      </c>
      <c r="M2466">
        <f t="shared" si="231"/>
        <v>1</v>
      </c>
      <c r="N2466" t="s">
        <v>21</v>
      </c>
      <c r="O2466" t="s">
        <v>26</v>
      </c>
      <c r="P2466" t="str">
        <f t="shared" si="232"/>
        <v>1</v>
      </c>
      <c r="Q2466" t="str">
        <f t="shared" si="233"/>
        <v>1000-1999</v>
      </c>
    </row>
    <row r="2467" spans="1:17">
      <c r="A2467">
        <v>2466</v>
      </c>
      <c r="B2467" s="17">
        <v>43172</v>
      </c>
      <c r="C2467" t="str">
        <f t="shared" si="228"/>
        <v>March</v>
      </c>
      <c r="D2467">
        <f t="shared" si="229"/>
        <v>2018</v>
      </c>
      <c r="E2467" t="s">
        <v>23</v>
      </c>
      <c r="F2467" t="s">
        <v>28</v>
      </c>
      <c r="G2467" t="s">
        <v>32</v>
      </c>
      <c r="H2467">
        <v>499</v>
      </c>
      <c r="I2467">
        <v>10</v>
      </c>
      <c r="J2467">
        <v>4990</v>
      </c>
      <c r="K2467">
        <f t="shared" si="230"/>
        <v>4990</v>
      </c>
      <c r="L2467" t="s">
        <v>31</v>
      </c>
      <c r="M2467">
        <f t="shared" si="231"/>
        <v>2</v>
      </c>
      <c r="N2467" t="s">
        <v>21</v>
      </c>
      <c r="O2467" t="s">
        <v>36</v>
      </c>
      <c r="P2467" t="str">
        <f t="shared" si="232"/>
        <v>4</v>
      </c>
      <c r="Q2467" t="str">
        <f t="shared" si="233"/>
        <v>&gt;4000</v>
      </c>
    </row>
    <row r="2468" spans="1:17">
      <c r="A2468">
        <v>2467</v>
      </c>
      <c r="B2468" s="17">
        <v>43173</v>
      </c>
      <c r="C2468" t="str">
        <f t="shared" si="228"/>
        <v>March</v>
      </c>
      <c r="D2468">
        <f t="shared" si="229"/>
        <v>2018</v>
      </c>
      <c r="E2468" t="s">
        <v>17</v>
      </c>
      <c r="F2468" t="s">
        <v>40</v>
      </c>
      <c r="G2468" t="s">
        <v>30</v>
      </c>
      <c r="H2468">
        <v>99</v>
      </c>
      <c r="I2468">
        <v>7</v>
      </c>
      <c r="J2468">
        <v>693</v>
      </c>
      <c r="K2468">
        <f t="shared" si="230"/>
        <v>693</v>
      </c>
      <c r="L2468" t="s">
        <v>31</v>
      </c>
      <c r="M2468">
        <f t="shared" si="231"/>
        <v>2</v>
      </c>
      <c r="N2468" t="s">
        <v>21</v>
      </c>
      <c r="O2468" t="s">
        <v>29</v>
      </c>
      <c r="P2468" t="str">
        <f t="shared" si="232"/>
        <v>3</v>
      </c>
      <c r="Q2468" t="str">
        <f t="shared" si="233"/>
        <v>&lt;1000</v>
      </c>
    </row>
    <row r="2469" spans="1:17">
      <c r="A2469">
        <v>2468</v>
      </c>
      <c r="B2469" s="17">
        <v>43173</v>
      </c>
      <c r="C2469" t="str">
        <f t="shared" si="228"/>
        <v>March</v>
      </c>
      <c r="D2469">
        <f t="shared" si="229"/>
        <v>2018</v>
      </c>
      <c r="E2469" t="s">
        <v>23</v>
      </c>
      <c r="F2469" t="s">
        <v>24</v>
      </c>
      <c r="G2469" t="s">
        <v>25</v>
      </c>
      <c r="H2469">
        <v>299</v>
      </c>
      <c r="I2469">
        <v>5</v>
      </c>
      <c r="J2469">
        <v>1495</v>
      </c>
      <c r="K2469">
        <f t="shared" si="230"/>
        <v>1495</v>
      </c>
      <c r="L2469" t="s">
        <v>31</v>
      </c>
      <c r="M2469">
        <f t="shared" si="231"/>
        <v>2</v>
      </c>
      <c r="N2469" t="s">
        <v>21</v>
      </c>
      <c r="O2469" t="s">
        <v>36</v>
      </c>
      <c r="P2469" t="str">
        <f t="shared" si="232"/>
        <v>4</v>
      </c>
      <c r="Q2469" t="str">
        <f t="shared" si="233"/>
        <v>1000-1999</v>
      </c>
    </row>
    <row r="2470" spans="1:17">
      <c r="A2470">
        <v>2469</v>
      </c>
      <c r="B2470" s="17">
        <v>43173</v>
      </c>
      <c r="C2470" t="str">
        <f t="shared" si="228"/>
        <v>March</v>
      </c>
      <c r="D2470">
        <f t="shared" si="229"/>
        <v>2018</v>
      </c>
      <c r="E2470" t="s">
        <v>17</v>
      </c>
      <c r="F2470" t="s">
        <v>33</v>
      </c>
      <c r="G2470" t="s">
        <v>37</v>
      </c>
      <c r="H2470">
        <v>399</v>
      </c>
      <c r="I2470">
        <v>3</v>
      </c>
      <c r="J2470">
        <v>1197</v>
      </c>
      <c r="K2470">
        <f t="shared" si="230"/>
        <v>1197</v>
      </c>
      <c r="L2470" t="s">
        <v>31</v>
      </c>
      <c r="M2470">
        <f t="shared" si="231"/>
        <v>2</v>
      </c>
      <c r="N2470" t="s">
        <v>21</v>
      </c>
      <c r="O2470" t="s">
        <v>26</v>
      </c>
      <c r="P2470" t="str">
        <f t="shared" si="232"/>
        <v>1</v>
      </c>
      <c r="Q2470" t="str">
        <f t="shared" si="233"/>
        <v>1000-1999</v>
      </c>
    </row>
    <row r="2471" spans="1:17">
      <c r="A2471">
        <v>2470</v>
      </c>
      <c r="B2471" s="17">
        <v>43173</v>
      </c>
      <c r="C2471" t="str">
        <f t="shared" si="228"/>
        <v>March</v>
      </c>
      <c r="D2471">
        <f t="shared" si="229"/>
        <v>2018</v>
      </c>
      <c r="E2471" t="s">
        <v>17</v>
      </c>
      <c r="F2471" t="s">
        <v>40</v>
      </c>
      <c r="G2471" t="s">
        <v>32</v>
      </c>
      <c r="H2471">
        <v>499</v>
      </c>
      <c r="I2471">
        <v>5</v>
      </c>
      <c r="J2471">
        <v>2495</v>
      </c>
      <c r="K2471">
        <f t="shared" si="230"/>
        <v>2495</v>
      </c>
      <c r="L2471" t="s">
        <v>31</v>
      </c>
      <c r="M2471">
        <f t="shared" si="231"/>
        <v>2</v>
      </c>
      <c r="N2471" t="s">
        <v>21</v>
      </c>
      <c r="O2471" t="s">
        <v>36</v>
      </c>
      <c r="P2471" t="str">
        <f t="shared" si="232"/>
        <v>4</v>
      </c>
      <c r="Q2471" t="str">
        <f t="shared" si="233"/>
        <v>2000-2999</v>
      </c>
    </row>
    <row r="2472" spans="1:17">
      <c r="A2472">
        <v>2471</v>
      </c>
      <c r="B2472" s="17">
        <v>43173</v>
      </c>
      <c r="C2472" t="str">
        <f t="shared" si="228"/>
        <v>March</v>
      </c>
      <c r="D2472">
        <f t="shared" si="229"/>
        <v>2018</v>
      </c>
      <c r="E2472" t="s">
        <v>23</v>
      </c>
      <c r="F2472" t="s">
        <v>33</v>
      </c>
      <c r="G2472" t="s">
        <v>37</v>
      </c>
      <c r="H2472">
        <v>399</v>
      </c>
      <c r="I2472">
        <v>9</v>
      </c>
      <c r="J2472">
        <v>3591</v>
      </c>
      <c r="K2472">
        <f t="shared" si="230"/>
        <v>3591</v>
      </c>
      <c r="L2472" t="s">
        <v>20</v>
      </c>
      <c r="M2472">
        <f t="shared" si="231"/>
        <v>1</v>
      </c>
      <c r="N2472" t="s">
        <v>21</v>
      </c>
      <c r="O2472" t="s">
        <v>36</v>
      </c>
      <c r="P2472" t="str">
        <f t="shared" si="232"/>
        <v>4</v>
      </c>
      <c r="Q2472" t="str">
        <f t="shared" si="233"/>
        <v>3000-3999</v>
      </c>
    </row>
    <row r="2473" spans="1:17">
      <c r="A2473">
        <v>2472</v>
      </c>
      <c r="B2473" s="17">
        <v>43173</v>
      </c>
      <c r="C2473" t="str">
        <f t="shared" si="228"/>
        <v>March</v>
      </c>
      <c r="D2473">
        <f t="shared" si="229"/>
        <v>2018</v>
      </c>
      <c r="E2473" t="s">
        <v>17</v>
      </c>
      <c r="F2473" t="s">
        <v>28</v>
      </c>
      <c r="G2473" t="s">
        <v>25</v>
      </c>
      <c r="H2473">
        <v>299</v>
      </c>
      <c r="I2473">
        <v>5</v>
      </c>
      <c r="J2473">
        <v>1495</v>
      </c>
      <c r="K2473">
        <f t="shared" si="230"/>
        <v>1495</v>
      </c>
      <c r="L2473" t="s">
        <v>20</v>
      </c>
      <c r="M2473">
        <f t="shared" si="231"/>
        <v>1</v>
      </c>
      <c r="N2473" t="s">
        <v>21</v>
      </c>
      <c r="O2473" t="s">
        <v>29</v>
      </c>
      <c r="P2473" t="str">
        <f t="shared" si="232"/>
        <v>3</v>
      </c>
      <c r="Q2473" t="str">
        <f t="shared" si="233"/>
        <v>1000-1999</v>
      </c>
    </row>
    <row r="2474" spans="1:17">
      <c r="A2474">
        <v>2473</v>
      </c>
      <c r="B2474" s="17">
        <v>43173</v>
      </c>
      <c r="C2474" t="str">
        <f t="shared" si="228"/>
        <v>March</v>
      </c>
      <c r="D2474">
        <f t="shared" si="229"/>
        <v>2018</v>
      </c>
      <c r="E2474" t="s">
        <v>23</v>
      </c>
      <c r="F2474" t="s">
        <v>24</v>
      </c>
      <c r="G2474" t="s">
        <v>32</v>
      </c>
      <c r="H2474">
        <v>499</v>
      </c>
      <c r="I2474">
        <v>1</v>
      </c>
      <c r="J2474">
        <v>499</v>
      </c>
      <c r="K2474">
        <f t="shared" si="230"/>
        <v>499</v>
      </c>
      <c r="L2474" t="s">
        <v>20</v>
      </c>
      <c r="M2474">
        <f t="shared" si="231"/>
        <v>1</v>
      </c>
      <c r="N2474" t="s">
        <v>34</v>
      </c>
      <c r="O2474" t="s">
        <v>36</v>
      </c>
      <c r="P2474" t="str">
        <f t="shared" si="232"/>
        <v>4</v>
      </c>
      <c r="Q2474" t="str">
        <f t="shared" si="233"/>
        <v>&lt;1000</v>
      </c>
    </row>
    <row r="2475" spans="1:17">
      <c r="A2475">
        <v>2474</v>
      </c>
      <c r="B2475" s="17">
        <v>43173</v>
      </c>
      <c r="C2475" t="str">
        <f t="shared" si="228"/>
        <v>March</v>
      </c>
      <c r="D2475">
        <f t="shared" si="229"/>
        <v>2018</v>
      </c>
      <c r="E2475" t="s">
        <v>27</v>
      </c>
      <c r="F2475" t="s">
        <v>28</v>
      </c>
      <c r="G2475" t="s">
        <v>25</v>
      </c>
      <c r="H2475">
        <v>299</v>
      </c>
      <c r="I2475">
        <v>5</v>
      </c>
      <c r="J2475">
        <v>1495</v>
      </c>
      <c r="K2475">
        <f t="shared" si="230"/>
        <v>1495</v>
      </c>
      <c r="L2475" t="s">
        <v>20</v>
      </c>
      <c r="M2475">
        <f t="shared" si="231"/>
        <v>1</v>
      </c>
      <c r="N2475" t="s">
        <v>21</v>
      </c>
      <c r="O2475" t="s">
        <v>22</v>
      </c>
      <c r="P2475" t="str">
        <f t="shared" si="232"/>
        <v>2</v>
      </c>
      <c r="Q2475" t="str">
        <f t="shared" si="233"/>
        <v>1000-1999</v>
      </c>
    </row>
    <row r="2476" spans="1:17">
      <c r="A2476">
        <v>2475</v>
      </c>
      <c r="B2476" s="17">
        <v>43173</v>
      </c>
      <c r="C2476" t="str">
        <f t="shared" si="228"/>
        <v>March</v>
      </c>
      <c r="D2476">
        <f t="shared" si="229"/>
        <v>2018</v>
      </c>
      <c r="E2476" t="s">
        <v>17</v>
      </c>
      <c r="F2476" t="s">
        <v>39</v>
      </c>
      <c r="G2476" t="s">
        <v>37</v>
      </c>
      <c r="H2476">
        <v>399</v>
      </c>
      <c r="I2476">
        <v>2</v>
      </c>
      <c r="J2476">
        <v>798</v>
      </c>
      <c r="K2476">
        <f t="shared" si="230"/>
        <v>798</v>
      </c>
      <c r="L2476" t="s">
        <v>31</v>
      </c>
      <c r="M2476">
        <f t="shared" si="231"/>
        <v>2</v>
      </c>
      <c r="N2476" t="s">
        <v>21</v>
      </c>
      <c r="O2476" t="s">
        <v>29</v>
      </c>
      <c r="P2476" t="str">
        <f t="shared" si="232"/>
        <v>3</v>
      </c>
      <c r="Q2476" t="str">
        <f t="shared" si="233"/>
        <v>&lt;1000</v>
      </c>
    </row>
    <row r="2477" spans="1:17">
      <c r="A2477">
        <v>2476</v>
      </c>
      <c r="B2477" s="17">
        <v>43173</v>
      </c>
      <c r="C2477" t="str">
        <f t="shared" si="228"/>
        <v>March</v>
      </c>
      <c r="D2477">
        <f t="shared" si="229"/>
        <v>2018</v>
      </c>
      <c r="E2477" t="s">
        <v>27</v>
      </c>
      <c r="F2477" t="s">
        <v>28</v>
      </c>
      <c r="G2477" t="s">
        <v>30</v>
      </c>
      <c r="H2477">
        <v>99</v>
      </c>
      <c r="I2477">
        <v>6</v>
      </c>
      <c r="J2477">
        <v>594</v>
      </c>
      <c r="K2477">
        <f t="shared" si="230"/>
        <v>594</v>
      </c>
      <c r="L2477" t="s">
        <v>31</v>
      </c>
      <c r="M2477">
        <f t="shared" si="231"/>
        <v>2</v>
      </c>
      <c r="N2477" t="s">
        <v>21</v>
      </c>
      <c r="O2477" t="s">
        <v>36</v>
      </c>
      <c r="P2477" t="str">
        <f t="shared" si="232"/>
        <v>4</v>
      </c>
      <c r="Q2477" t="str">
        <f t="shared" si="233"/>
        <v>&lt;1000</v>
      </c>
    </row>
    <row r="2478" spans="1:17">
      <c r="A2478">
        <v>2477</v>
      </c>
      <c r="B2478" s="17">
        <v>43173</v>
      </c>
      <c r="C2478" t="str">
        <f t="shared" si="228"/>
        <v>March</v>
      </c>
      <c r="D2478">
        <f t="shared" si="229"/>
        <v>2018</v>
      </c>
      <c r="E2478" t="s">
        <v>27</v>
      </c>
      <c r="F2478" t="s">
        <v>39</v>
      </c>
      <c r="G2478" t="s">
        <v>37</v>
      </c>
      <c r="H2478">
        <v>399</v>
      </c>
      <c r="I2478">
        <v>1</v>
      </c>
      <c r="J2478">
        <v>399</v>
      </c>
      <c r="K2478">
        <f t="shared" si="230"/>
        <v>399</v>
      </c>
      <c r="L2478" t="s">
        <v>31</v>
      </c>
      <c r="M2478">
        <f t="shared" si="231"/>
        <v>2</v>
      </c>
      <c r="N2478" t="s">
        <v>21</v>
      </c>
      <c r="O2478" t="s">
        <v>36</v>
      </c>
      <c r="P2478" t="str">
        <f t="shared" si="232"/>
        <v>4</v>
      </c>
      <c r="Q2478" t="str">
        <f t="shared" si="233"/>
        <v>&lt;1000</v>
      </c>
    </row>
    <row r="2479" spans="1:17">
      <c r="A2479">
        <v>2478</v>
      </c>
      <c r="B2479" s="17">
        <v>43173</v>
      </c>
      <c r="C2479" t="str">
        <f t="shared" si="228"/>
        <v>March</v>
      </c>
      <c r="D2479">
        <f t="shared" si="229"/>
        <v>2018</v>
      </c>
      <c r="E2479" t="s">
        <v>27</v>
      </c>
      <c r="F2479" t="s">
        <v>40</v>
      </c>
      <c r="G2479" t="s">
        <v>30</v>
      </c>
      <c r="H2479">
        <v>99</v>
      </c>
      <c r="I2479">
        <v>1</v>
      </c>
      <c r="J2479">
        <v>99</v>
      </c>
      <c r="K2479">
        <f t="shared" si="230"/>
        <v>99</v>
      </c>
      <c r="L2479" t="s">
        <v>20</v>
      </c>
      <c r="M2479">
        <f t="shared" si="231"/>
        <v>1</v>
      </c>
      <c r="N2479" t="s">
        <v>21</v>
      </c>
      <c r="O2479" t="s">
        <v>29</v>
      </c>
      <c r="P2479" t="str">
        <f t="shared" si="232"/>
        <v>3</v>
      </c>
      <c r="Q2479" t="str">
        <f t="shared" si="233"/>
        <v>&lt;1000</v>
      </c>
    </row>
    <row r="2480" spans="1:17">
      <c r="A2480">
        <v>2479</v>
      </c>
      <c r="B2480" s="17">
        <v>43173</v>
      </c>
      <c r="C2480" t="str">
        <f t="shared" si="228"/>
        <v>March</v>
      </c>
      <c r="D2480">
        <f t="shared" si="229"/>
        <v>2018</v>
      </c>
      <c r="E2480" t="s">
        <v>17</v>
      </c>
      <c r="F2480" t="s">
        <v>40</v>
      </c>
      <c r="G2480" t="s">
        <v>25</v>
      </c>
      <c r="H2480">
        <v>299</v>
      </c>
      <c r="I2480">
        <v>6</v>
      </c>
      <c r="J2480">
        <v>1794</v>
      </c>
      <c r="K2480">
        <f t="shared" si="230"/>
        <v>1794</v>
      </c>
      <c r="L2480" t="s">
        <v>31</v>
      </c>
      <c r="M2480">
        <f t="shared" si="231"/>
        <v>2</v>
      </c>
      <c r="N2480" t="s">
        <v>21</v>
      </c>
      <c r="O2480" t="s">
        <v>29</v>
      </c>
      <c r="P2480" t="str">
        <f t="shared" si="232"/>
        <v>3</v>
      </c>
      <c r="Q2480" t="str">
        <f t="shared" si="233"/>
        <v>1000-1999</v>
      </c>
    </row>
    <row r="2481" spans="1:17">
      <c r="A2481">
        <v>2480</v>
      </c>
      <c r="B2481" s="17">
        <v>43173</v>
      </c>
      <c r="C2481" t="str">
        <f t="shared" si="228"/>
        <v>March</v>
      </c>
      <c r="D2481">
        <f t="shared" si="229"/>
        <v>2018</v>
      </c>
      <c r="E2481" t="s">
        <v>27</v>
      </c>
      <c r="F2481" t="s">
        <v>39</v>
      </c>
      <c r="G2481" t="s">
        <v>37</v>
      </c>
      <c r="H2481">
        <v>399</v>
      </c>
      <c r="I2481">
        <v>7</v>
      </c>
      <c r="J2481">
        <v>2793</v>
      </c>
      <c r="K2481">
        <f t="shared" si="230"/>
        <v>2793</v>
      </c>
      <c r="L2481" t="s">
        <v>31</v>
      </c>
      <c r="M2481">
        <f t="shared" si="231"/>
        <v>2</v>
      </c>
      <c r="N2481" t="s">
        <v>21</v>
      </c>
      <c r="O2481" t="s">
        <v>22</v>
      </c>
      <c r="P2481" t="str">
        <f t="shared" si="232"/>
        <v>2</v>
      </c>
      <c r="Q2481" t="str">
        <f t="shared" si="233"/>
        <v>2000-2999</v>
      </c>
    </row>
    <row r="2482" spans="1:17">
      <c r="A2482">
        <v>2481</v>
      </c>
      <c r="B2482" s="17">
        <v>43174</v>
      </c>
      <c r="C2482" t="str">
        <f t="shared" si="228"/>
        <v>March</v>
      </c>
      <c r="D2482">
        <f t="shared" si="229"/>
        <v>2018</v>
      </c>
      <c r="E2482" t="s">
        <v>23</v>
      </c>
      <c r="F2482" t="s">
        <v>39</v>
      </c>
      <c r="G2482" t="s">
        <v>25</v>
      </c>
      <c r="H2482">
        <v>299</v>
      </c>
      <c r="I2482">
        <v>2</v>
      </c>
      <c r="J2482">
        <v>598</v>
      </c>
      <c r="K2482">
        <f t="shared" si="230"/>
        <v>598</v>
      </c>
      <c r="L2482" t="s">
        <v>31</v>
      </c>
      <c r="M2482">
        <f t="shared" si="231"/>
        <v>2</v>
      </c>
      <c r="N2482" t="s">
        <v>21</v>
      </c>
      <c r="O2482" t="s">
        <v>29</v>
      </c>
      <c r="P2482" t="str">
        <f t="shared" si="232"/>
        <v>3</v>
      </c>
      <c r="Q2482" t="str">
        <f t="shared" si="233"/>
        <v>&lt;1000</v>
      </c>
    </row>
    <row r="2483" spans="1:17">
      <c r="A2483">
        <v>2482</v>
      </c>
      <c r="B2483" s="17">
        <v>43174</v>
      </c>
      <c r="C2483" t="str">
        <f t="shared" si="228"/>
        <v>March</v>
      </c>
      <c r="D2483">
        <f t="shared" si="229"/>
        <v>2018</v>
      </c>
      <c r="E2483" t="s">
        <v>27</v>
      </c>
      <c r="F2483" t="s">
        <v>33</v>
      </c>
      <c r="G2483" t="s">
        <v>25</v>
      </c>
      <c r="H2483">
        <v>299</v>
      </c>
      <c r="I2483">
        <v>1</v>
      </c>
      <c r="J2483">
        <v>299</v>
      </c>
      <c r="K2483">
        <f t="shared" si="230"/>
        <v>299</v>
      </c>
      <c r="L2483" t="s">
        <v>20</v>
      </c>
      <c r="M2483">
        <f t="shared" si="231"/>
        <v>1</v>
      </c>
      <c r="N2483" t="s">
        <v>21</v>
      </c>
      <c r="O2483" t="s">
        <v>36</v>
      </c>
      <c r="P2483" t="str">
        <f t="shared" si="232"/>
        <v>4</v>
      </c>
      <c r="Q2483" t="str">
        <f t="shared" si="233"/>
        <v>&lt;1000</v>
      </c>
    </row>
    <row r="2484" spans="1:17">
      <c r="A2484">
        <v>2483</v>
      </c>
      <c r="B2484" s="17">
        <v>43174</v>
      </c>
      <c r="C2484" t="str">
        <f t="shared" si="228"/>
        <v>March</v>
      </c>
      <c r="D2484">
        <f t="shared" si="229"/>
        <v>2018</v>
      </c>
      <c r="E2484" t="s">
        <v>27</v>
      </c>
      <c r="F2484" t="s">
        <v>28</v>
      </c>
      <c r="G2484" t="s">
        <v>37</v>
      </c>
      <c r="H2484">
        <v>399</v>
      </c>
      <c r="I2484">
        <v>10</v>
      </c>
      <c r="J2484">
        <v>3990</v>
      </c>
      <c r="K2484">
        <f t="shared" si="230"/>
        <v>3990</v>
      </c>
      <c r="L2484" t="s">
        <v>31</v>
      </c>
      <c r="M2484">
        <f t="shared" si="231"/>
        <v>2</v>
      </c>
      <c r="N2484" t="s">
        <v>21</v>
      </c>
      <c r="O2484" t="s">
        <v>36</v>
      </c>
      <c r="P2484" t="str">
        <f t="shared" si="232"/>
        <v>4</v>
      </c>
      <c r="Q2484" t="str">
        <f t="shared" si="233"/>
        <v>3000-3999</v>
      </c>
    </row>
    <row r="2485" spans="1:17">
      <c r="A2485">
        <v>2484</v>
      </c>
      <c r="B2485" s="17">
        <v>43174</v>
      </c>
      <c r="C2485" t="str">
        <f t="shared" si="228"/>
        <v>March</v>
      </c>
      <c r="D2485">
        <f t="shared" si="229"/>
        <v>2018</v>
      </c>
      <c r="E2485" t="s">
        <v>17</v>
      </c>
      <c r="F2485" t="s">
        <v>39</v>
      </c>
      <c r="G2485" t="s">
        <v>32</v>
      </c>
      <c r="H2485">
        <v>499</v>
      </c>
      <c r="I2485">
        <v>6</v>
      </c>
      <c r="J2485">
        <v>2994</v>
      </c>
      <c r="K2485">
        <f t="shared" si="230"/>
        <v>2994</v>
      </c>
      <c r="L2485" t="s">
        <v>20</v>
      </c>
      <c r="M2485">
        <f t="shared" si="231"/>
        <v>1</v>
      </c>
      <c r="N2485" t="s">
        <v>21</v>
      </c>
      <c r="O2485" t="s">
        <v>38</v>
      </c>
      <c r="P2485" t="str">
        <f t="shared" si="232"/>
        <v>5</v>
      </c>
      <c r="Q2485" t="str">
        <f t="shared" si="233"/>
        <v>2000-2999</v>
      </c>
    </row>
    <row r="2486" spans="1:17">
      <c r="A2486">
        <v>2485</v>
      </c>
      <c r="B2486" s="17">
        <v>43174</v>
      </c>
      <c r="C2486" t="str">
        <f t="shared" si="228"/>
        <v>March</v>
      </c>
      <c r="D2486">
        <f t="shared" si="229"/>
        <v>2018</v>
      </c>
      <c r="E2486" t="s">
        <v>27</v>
      </c>
      <c r="F2486" t="s">
        <v>18</v>
      </c>
      <c r="G2486" t="s">
        <v>37</v>
      </c>
      <c r="H2486">
        <v>399</v>
      </c>
      <c r="I2486">
        <v>2</v>
      </c>
      <c r="J2486">
        <v>798</v>
      </c>
      <c r="K2486">
        <f t="shared" si="230"/>
        <v>798</v>
      </c>
      <c r="L2486" t="s">
        <v>20</v>
      </c>
      <c r="M2486">
        <f t="shared" si="231"/>
        <v>1</v>
      </c>
      <c r="N2486" t="s">
        <v>21</v>
      </c>
      <c r="O2486" t="s">
        <v>29</v>
      </c>
      <c r="P2486" t="str">
        <f t="shared" si="232"/>
        <v>3</v>
      </c>
      <c r="Q2486" t="str">
        <f t="shared" si="233"/>
        <v>&lt;1000</v>
      </c>
    </row>
    <row r="2487" spans="1:17">
      <c r="A2487">
        <v>2486</v>
      </c>
      <c r="B2487" s="17">
        <v>43174</v>
      </c>
      <c r="C2487" t="str">
        <f t="shared" si="228"/>
        <v>March</v>
      </c>
      <c r="D2487">
        <f t="shared" si="229"/>
        <v>2018</v>
      </c>
      <c r="E2487" t="s">
        <v>23</v>
      </c>
      <c r="F2487" t="s">
        <v>24</v>
      </c>
      <c r="G2487" t="s">
        <v>37</v>
      </c>
      <c r="H2487">
        <v>399</v>
      </c>
      <c r="I2487">
        <v>4</v>
      </c>
      <c r="J2487">
        <v>1596</v>
      </c>
      <c r="K2487">
        <f t="shared" si="230"/>
        <v>1596</v>
      </c>
      <c r="L2487" t="s">
        <v>20</v>
      </c>
      <c r="M2487">
        <f t="shared" si="231"/>
        <v>1</v>
      </c>
      <c r="N2487" t="s">
        <v>21</v>
      </c>
      <c r="O2487" t="s">
        <v>36</v>
      </c>
      <c r="P2487" t="str">
        <f t="shared" si="232"/>
        <v>4</v>
      </c>
      <c r="Q2487" t="str">
        <f t="shared" si="233"/>
        <v>1000-1999</v>
      </c>
    </row>
    <row r="2488" spans="1:17">
      <c r="A2488">
        <v>2487</v>
      </c>
      <c r="B2488" s="17">
        <v>43175</v>
      </c>
      <c r="C2488" t="str">
        <f t="shared" si="228"/>
        <v>March</v>
      </c>
      <c r="D2488">
        <f t="shared" si="229"/>
        <v>2018</v>
      </c>
      <c r="E2488" t="s">
        <v>27</v>
      </c>
      <c r="F2488" t="s">
        <v>18</v>
      </c>
      <c r="G2488" t="s">
        <v>32</v>
      </c>
      <c r="H2488">
        <v>499</v>
      </c>
      <c r="I2488">
        <v>3</v>
      </c>
      <c r="J2488">
        <v>1497</v>
      </c>
      <c r="K2488">
        <f t="shared" si="230"/>
        <v>1497</v>
      </c>
      <c r="L2488" t="s">
        <v>20</v>
      </c>
      <c r="M2488">
        <f t="shared" si="231"/>
        <v>1</v>
      </c>
      <c r="N2488" t="s">
        <v>21</v>
      </c>
      <c r="O2488" t="s">
        <v>26</v>
      </c>
      <c r="P2488" t="str">
        <f t="shared" si="232"/>
        <v>1</v>
      </c>
      <c r="Q2488" t="str">
        <f t="shared" si="233"/>
        <v>1000-1999</v>
      </c>
    </row>
    <row r="2489" spans="1:17">
      <c r="A2489">
        <v>2488</v>
      </c>
      <c r="B2489" s="17">
        <v>43175</v>
      </c>
      <c r="C2489" t="str">
        <f t="shared" si="228"/>
        <v>March</v>
      </c>
      <c r="D2489">
        <f t="shared" si="229"/>
        <v>2018</v>
      </c>
      <c r="E2489" t="s">
        <v>23</v>
      </c>
      <c r="F2489" t="s">
        <v>18</v>
      </c>
      <c r="G2489" t="s">
        <v>30</v>
      </c>
      <c r="H2489">
        <v>99</v>
      </c>
      <c r="I2489">
        <v>2</v>
      </c>
      <c r="J2489">
        <v>198</v>
      </c>
      <c r="K2489">
        <f t="shared" si="230"/>
        <v>198</v>
      </c>
      <c r="L2489" t="s">
        <v>20</v>
      </c>
      <c r="M2489">
        <f t="shared" si="231"/>
        <v>1</v>
      </c>
      <c r="N2489" t="s">
        <v>34</v>
      </c>
      <c r="O2489" t="s">
        <v>29</v>
      </c>
      <c r="P2489" t="str">
        <f t="shared" si="232"/>
        <v>3</v>
      </c>
      <c r="Q2489" t="str">
        <f t="shared" si="233"/>
        <v>&lt;1000</v>
      </c>
    </row>
    <row r="2490" spans="1:17">
      <c r="A2490">
        <v>2489</v>
      </c>
      <c r="B2490" s="17">
        <v>43175</v>
      </c>
      <c r="C2490" t="str">
        <f t="shared" si="228"/>
        <v>March</v>
      </c>
      <c r="D2490">
        <f t="shared" si="229"/>
        <v>2018</v>
      </c>
      <c r="E2490" t="s">
        <v>17</v>
      </c>
      <c r="F2490" t="s">
        <v>18</v>
      </c>
      <c r="G2490" t="s">
        <v>32</v>
      </c>
      <c r="H2490">
        <v>499</v>
      </c>
      <c r="I2490">
        <v>1</v>
      </c>
      <c r="J2490">
        <v>499</v>
      </c>
      <c r="K2490">
        <f t="shared" si="230"/>
        <v>499</v>
      </c>
      <c r="L2490" t="s">
        <v>20</v>
      </c>
      <c r="M2490">
        <f t="shared" si="231"/>
        <v>1</v>
      </c>
      <c r="N2490" t="s">
        <v>21</v>
      </c>
      <c r="O2490" t="s">
        <v>22</v>
      </c>
      <c r="P2490" t="str">
        <f t="shared" si="232"/>
        <v>2</v>
      </c>
      <c r="Q2490" t="str">
        <f t="shared" si="233"/>
        <v>&lt;1000</v>
      </c>
    </row>
    <row r="2491" spans="1:17">
      <c r="A2491">
        <v>2490</v>
      </c>
      <c r="B2491" s="17">
        <v>43175</v>
      </c>
      <c r="C2491" t="str">
        <f t="shared" si="228"/>
        <v>March</v>
      </c>
      <c r="D2491">
        <f t="shared" si="229"/>
        <v>2018</v>
      </c>
      <c r="E2491" t="s">
        <v>23</v>
      </c>
      <c r="F2491" t="s">
        <v>39</v>
      </c>
      <c r="G2491" t="s">
        <v>37</v>
      </c>
      <c r="H2491">
        <v>399</v>
      </c>
      <c r="I2491">
        <v>9</v>
      </c>
      <c r="J2491">
        <v>3591</v>
      </c>
      <c r="K2491">
        <f t="shared" si="230"/>
        <v>3591</v>
      </c>
      <c r="L2491" t="s">
        <v>20</v>
      </c>
      <c r="M2491">
        <f t="shared" si="231"/>
        <v>1</v>
      </c>
      <c r="N2491" t="s">
        <v>21</v>
      </c>
      <c r="O2491" t="s">
        <v>26</v>
      </c>
      <c r="P2491" t="str">
        <f t="shared" si="232"/>
        <v>1</v>
      </c>
      <c r="Q2491" t="str">
        <f t="shared" si="233"/>
        <v>3000-3999</v>
      </c>
    </row>
    <row r="2492" spans="1:17">
      <c r="A2492">
        <v>2491</v>
      </c>
      <c r="B2492" s="17">
        <v>43175</v>
      </c>
      <c r="C2492" t="str">
        <f t="shared" si="228"/>
        <v>March</v>
      </c>
      <c r="D2492">
        <f t="shared" si="229"/>
        <v>2018</v>
      </c>
      <c r="E2492" t="s">
        <v>27</v>
      </c>
      <c r="F2492" t="s">
        <v>33</v>
      </c>
      <c r="G2492" t="s">
        <v>32</v>
      </c>
      <c r="H2492">
        <v>499</v>
      </c>
      <c r="I2492">
        <v>5</v>
      </c>
      <c r="J2492">
        <v>2495</v>
      </c>
      <c r="K2492">
        <f t="shared" si="230"/>
        <v>2495</v>
      </c>
      <c r="L2492" t="s">
        <v>20</v>
      </c>
      <c r="M2492">
        <f t="shared" si="231"/>
        <v>1</v>
      </c>
      <c r="N2492" t="s">
        <v>21</v>
      </c>
      <c r="O2492" t="s">
        <v>36</v>
      </c>
      <c r="P2492" t="str">
        <f t="shared" si="232"/>
        <v>4</v>
      </c>
      <c r="Q2492" t="str">
        <f t="shared" si="233"/>
        <v>2000-2999</v>
      </c>
    </row>
    <row r="2493" spans="1:17">
      <c r="A2493">
        <v>2492</v>
      </c>
      <c r="B2493" s="17">
        <v>43175</v>
      </c>
      <c r="C2493" t="str">
        <f t="shared" si="228"/>
        <v>March</v>
      </c>
      <c r="D2493">
        <f t="shared" si="229"/>
        <v>2018</v>
      </c>
      <c r="E2493" t="s">
        <v>23</v>
      </c>
      <c r="F2493" t="s">
        <v>33</v>
      </c>
      <c r="G2493" t="s">
        <v>19</v>
      </c>
      <c r="H2493">
        <v>199</v>
      </c>
      <c r="I2493">
        <v>6</v>
      </c>
      <c r="J2493">
        <v>1194</v>
      </c>
      <c r="K2493">
        <f t="shared" si="230"/>
        <v>1194</v>
      </c>
      <c r="L2493" t="s">
        <v>31</v>
      </c>
      <c r="M2493">
        <f t="shared" si="231"/>
        <v>2</v>
      </c>
      <c r="N2493" t="s">
        <v>21</v>
      </c>
      <c r="O2493" t="s">
        <v>36</v>
      </c>
      <c r="P2493" t="str">
        <f t="shared" si="232"/>
        <v>4</v>
      </c>
      <c r="Q2493" t="str">
        <f t="shared" si="233"/>
        <v>1000-1999</v>
      </c>
    </row>
    <row r="2494" spans="1:17">
      <c r="A2494">
        <v>2493</v>
      </c>
      <c r="B2494" s="17">
        <v>43175</v>
      </c>
      <c r="C2494" t="str">
        <f t="shared" si="228"/>
        <v>March</v>
      </c>
      <c r="D2494">
        <f t="shared" si="229"/>
        <v>2018</v>
      </c>
      <c r="E2494" t="s">
        <v>17</v>
      </c>
      <c r="F2494" t="s">
        <v>35</v>
      </c>
      <c r="G2494" t="s">
        <v>32</v>
      </c>
      <c r="H2494">
        <v>499</v>
      </c>
      <c r="I2494">
        <v>7</v>
      </c>
      <c r="J2494">
        <v>3493</v>
      </c>
      <c r="K2494">
        <f t="shared" si="230"/>
        <v>3493</v>
      </c>
      <c r="L2494" t="s">
        <v>20</v>
      </c>
      <c r="M2494">
        <f t="shared" si="231"/>
        <v>1</v>
      </c>
      <c r="N2494" t="s">
        <v>21</v>
      </c>
      <c r="O2494" t="s">
        <v>26</v>
      </c>
      <c r="P2494" t="str">
        <f t="shared" si="232"/>
        <v>1</v>
      </c>
      <c r="Q2494" t="str">
        <f t="shared" si="233"/>
        <v>3000-3999</v>
      </c>
    </row>
    <row r="2495" spans="1:17">
      <c r="A2495">
        <v>2494</v>
      </c>
      <c r="B2495" s="17">
        <v>43175</v>
      </c>
      <c r="C2495" t="str">
        <f t="shared" si="228"/>
        <v>March</v>
      </c>
      <c r="D2495">
        <f t="shared" si="229"/>
        <v>2018</v>
      </c>
      <c r="E2495" t="s">
        <v>27</v>
      </c>
      <c r="F2495" t="s">
        <v>18</v>
      </c>
      <c r="G2495" t="s">
        <v>30</v>
      </c>
      <c r="H2495">
        <v>99</v>
      </c>
      <c r="I2495">
        <v>6</v>
      </c>
      <c r="J2495">
        <v>594</v>
      </c>
      <c r="K2495">
        <f t="shared" si="230"/>
        <v>594</v>
      </c>
      <c r="L2495" t="s">
        <v>20</v>
      </c>
      <c r="M2495">
        <f t="shared" si="231"/>
        <v>1</v>
      </c>
      <c r="N2495" t="s">
        <v>21</v>
      </c>
      <c r="O2495" t="s">
        <v>36</v>
      </c>
      <c r="P2495" t="str">
        <f t="shared" si="232"/>
        <v>4</v>
      </c>
      <c r="Q2495" t="str">
        <f t="shared" si="233"/>
        <v>&lt;1000</v>
      </c>
    </row>
    <row r="2496" spans="1:17">
      <c r="A2496">
        <v>2495</v>
      </c>
      <c r="B2496" s="17">
        <v>43175</v>
      </c>
      <c r="C2496" t="str">
        <f t="shared" si="228"/>
        <v>March</v>
      </c>
      <c r="D2496">
        <f t="shared" si="229"/>
        <v>2018</v>
      </c>
      <c r="E2496" t="s">
        <v>23</v>
      </c>
      <c r="F2496" t="s">
        <v>28</v>
      </c>
      <c r="G2496" t="s">
        <v>37</v>
      </c>
      <c r="H2496">
        <v>399</v>
      </c>
      <c r="I2496">
        <v>4</v>
      </c>
      <c r="J2496">
        <v>1596</v>
      </c>
      <c r="K2496">
        <f t="shared" si="230"/>
        <v>1596</v>
      </c>
      <c r="L2496" t="s">
        <v>31</v>
      </c>
      <c r="M2496">
        <f t="shared" si="231"/>
        <v>2</v>
      </c>
      <c r="N2496" t="s">
        <v>21</v>
      </c>
      <c r="O2496" t="s">
        <v>22</v>
      </c>
      <c r="P2496" t="str">
        <f t="shared" si="232"/>
        <v>2</v>
      </c>
      <c r="Q2496" t="str">
        <f t="shared" si="233"/>
        <v>1000-1999</v>
      </c>
    </row>
    <row r="2497" spans="1:17">
      <c r="A2497">
        <v>2496</v>
      </c>
      <c r="B2497" s="17">
        <v>43175</v>
      </c>
      <c r="C2497" t="str">
        <f t="shared" si="228"/>
        <v>March</v>
      </c>
      <c r="D2497">
        <f t="shared" si="229"/>
        <v>2018</v>
      </c>
      <c r="E2497" t="s">
        <v>23</v>
      </c>
      <c r="F2497" t="s">
        <v>33</v>
      </c>
      <c r="G2497" t="s">
        <v>19</v>
      </c>
      <c r="H2497">
        <v>199</v>
      </c>
      <c r="I2497">
        <v>5</v>
      </c>
      <c r="J2497">
        <v>995</v>
      </c>
      <c r="K2497">
        <f t="shared" si="230"/>
        <v>995</v>
      </c>
      <c r="L2497" t="s">
        <v>20</v>
      </c>
      <c r="M2497">
        <f t="shared" si="231"/>
        <v>1</v>
      </c>
      <c r="N2497" t="s">
        <v>21</v>
      </c>
      <c r="O2497" t="s">
        <v>36</v>
      </c>
      <c r="P2497" t="str">
        <f t="shared" si="232"/>
        <v>4</v>
      </c>
      <c r="Q2497" t="str">
        <f t="shared" si="233"/>
        <v>&lt;1000</v>
      </c>
    </row>
    <row r="2498" spans="1:17">
      <c r="A2498">
        <v>2497</v>
      </c>
      <c r="B2498" s="17">
        <v>43175</v>
      </c>
      <c r="C2498" t="str">
        <f t="shared" si="228"/>
        <v>March</v>
      </c>
      <c r="D2498">
        <f t="shared" si="229"/>
        <v>2018</v>
      </c>
      <c r="E2498" t="s">
        <v>17</v>
      </c>
      <c r="F2498" t="s">
        <v>40</v>
      </c>
      <c r="G2498" t="s">
        <v>32</v>
      </c>
      <c r="H2498">
        <v>499</v>
      </c>
      <c r="I2498">
        <v>1</v>
      </c>
      <c r="J2498">
        <v>499</v>
      </c>
      <c r="K2498">
        <f t="shared" si="230"/>
        <v>499</v>
      </c>
      <c r="L2498" t="s">
        <v>20</v>
      </c>
      <c r="M2498">
        <f t="shared" si="231"/>
        <v>1</v>
      </c>
      <c r="N2498" t="s">
        <v>21</v>
      </c>
      <c r="O2498" t="s">
        <v>29</v>
      </c>
      <c r="P2498" t="str">
        <f t="shared" si="232"/>
        <v>3</v>
      </c>
      <c r="Q2498" t="str">
        <f t="shared" si="233"/>
        <v>&lt;1000</v>
      </c>
    </row>
    <row r="2499" spans="1:17">
      <c r="A2499">
        <v>2498</v>
      </c>
      <c r="B2499" s="17">
        <v>43175</v>
      </c>
      <c r="C2499" t="str">
        <f t="shared" ref="C2499:C2562" si="234">TEXT(B2499,"MMMM")</f>
        <v>March</v>
      </c>
      <c r="D2499">
        <f t="shared" ref="D2499:D2562" si="235">YEAR(B2499)</f>
        <v>2018</v>
      </c>
      <c r="E2499" t="s">
        <v>17</v>
      </c>
      <c r="F2499" t="s">
        <v>28</v>
      </c>
      <c r="G2499" t="s">
        <v>19</v>
      </c>
      <c r="H2499">
        <v>199</v>
      </c>
      <c r="I2499">
        <v>3</v>
      </c>
      <c r="J2499">
        <v>597</v>
      </c>
      <c r="K2499">
        <f t="shared" ref="K2499:K2562" si="236">H2499*I2499</f>
        <v>597</v>
      </c>
      <c r="L2499" t="s">
        <v>20</v>
      </c>
      <c r="M2499">
        <f t="shared" ref="M2499:M2562" si="237">IF(L2499="on-time",1,2)</f>
        <v>1</v>
      </c>
      <c r="N2499" t="s">
        <v>34</v>
      </c>
      <c r="O2499" t="s">
        <v>36</v>
      </c>
      <c r="P2499" t="str">
        <f t="shared" ref="P2499:P2562" si="238">MID(O2499,2,1)</f>
        <v>4</v>
      </c>
      <c r="Q2499" t="str">
        <f t="shared" ref="Q2499:Q2562" si="239">_xlfn.IFS(J:J&lt;1000,"&lt;1000",AND(J:J&gt;=1000,J:J&lt;2000),"1000-1999",AND(J:J&gt;=2000,J:J&lt;3000),"2000-2999",AND(J:J&gt;=3000,J:J&lt;4000),"3000-3999",J:J&gt;4000,"&gt;4000")</f>
        <v>&lt;1000</v>
      </c>
    </row>
    <row r="2500" spans="1:17">
      <c r="A2500">
        <v>2499</v>
      </c>
      <c r="B2500" s="17">
        <v>43175</v>
      </c>
      <c r="C2500" t="str">
        <f t="shared" si="234"/>
        <v>March</v>
      </c>
      <c r="D2500">
        <f t="shared" si="235"/>
        <v>2018</v>
      </c>
      <c r="E2500" t="s">
        <v>27</v>
      </c>
      <c r="F2500" t="s">
        <v>28</v>
      </c>
      <c r="G2500" t="s">
        <v>25</v>
      </c>
      <c r="H2500">
        <v>299</v>
      </c>
      <c r="I2500">
        <v>9</v>
      </c>
      <c r="J2500">
        <v>2691</v>
      </c>
      <c r="K2500">
        <f t="shared" si="236"/>
        <v>2691</v>
      </c>
      <c r="L2500" t="s">
        <v>20</v>
      </c>
      <c r="M2500">
        <f t="shared" si="237"/>
        <v>1</v>
      </c>
      <c r="N2500" t="s">
        <v>21</v>
      </c>
      <c r="O2500" t="s">
        <v>22</v>
      </c>
      <c r="P2500" t="str">
        <f t="shared" si="238"/>
        <v>2</v>
      </c>
      <c r="Q2500" t="str">
        <f t="shared" si="239"/>
        <v>2000-2999</v>
      </c>
    </row>
    <row r="2501" spans="1:17">
      <c r="A2501">
        <v>2500</v>
      </c>
      <c r="B2501" s="17">
        <v>43175</v>
      </c>
      <c r="C2501" t="str">
        <f t="shared" si="234"/>
        <v>March</v>
      </c>
      <c r="D2501">
        <f t="shared" si="235"/>
        <v>2018</v>
      </c>
      <c r="E2501" t="s">
        <v>27</v>
      </c>
      <c r="F2501" t="s">
        <v>39</v>
      </c>
      <c r="G2501" t="s">
        <v>25</v>
      </c>
      <c r="H2501">
        <v>299</v>
      </c>
      <c r="I2501">
        <v>9</v>
      </c>
      <c r="J2501">
        <v>2691</v>
      </c>
      <c r="K2501">
        <f t="shared" si="236"/>
        <v>2691</v>
      </c>
      <c r="L2501" t="s">
        <v>20</v>
      </c>
      <c r="M2501">
        <f t="shared" si="237"/>
        <v>1</v>
      </c>
      <c r="N2501" t="s">
        <v>21</v>
      </c>
      <c r="O2501" t="s">
        <v>26</v>
      </c>
      <c r="P2501" t="str">
        <f t="shared" si="238"/>
        <v>1</v>
      </c>
      <c r="Q2501" t="str">
        <f t="shared" si="239"/>
        <v>2000-2999</v>
      </c>
    </row>
    <row r="2502" spans="1:17">
      <c r="A2502">
        <v>2501</v>
      </c>
      <c r="B2502" s="17">
        <v>43175</v>
      </c>
      <c r="C2502" t="str">
        <f t="shared" si="234"/>
        <v>March</v>
      </c>
      <c r="D2502">
        <f t="shared" si="235"/>
        <v>2018</v>
      </c>
      <c r="E2502" t="s">
        <v>23</v>
      </c>
      <c r="F2502" t="s">
        <v>35</v>
      </c>
      <c r="G2502" t="s">
        <v>30</v>
      </c>
      <c r="H2502">
        <v>99</v>
      </c>
      <c r="I2502">
        <v>10</v>
      </c>
      <c r="J2502">
        <v>990</v>
      </c>
      <c r="K2502">
        <f t="shared" si="236"/>
        <v>990</v>
      </c>
      <c r="L2502" t="s">
        <v>31</v>
      </c>
      <c r="M2502">
        <f t="shared" si="237"/>
        <v>2</v>
      </c>
      <c r="N2502" t="s">
        <v>34</v>
      </c>
      <c r="O2502" t="s">
        <v>36</v>
      </c>
      <c r="P2502" t="str">
        <f t="shared" si="238"/>
        <v>4</v>
      </c>
      <c r="Q2502" t="str">
        <f t="shared" si="239"/>
        <v>&lt;1000</v>
      </c>
    </row>
    <row r="2503" spans="1:17">
      <c r="A2503">
        <v>2502</v>
      </c>
      <c r="B2503" s="17">
        <v>43175</v>
      </c>
      <c r="C2503" t="str">
        <f t="shared" si="234"/>
        <v>March</v>
      </c>
      <c r="D2503">
        <f t="shared" si="235"/>
        <v>2018</v>
      </c>
      <c r="E2503" t="s">
        <v>17</v>
      </c>
      <c r="F2503" t="s">
        <v>28</v>
      </c>
      <c r="G2503" t="s">
        <v>25</v>
      </c>
      <c r="H2503">
        <v>299</v>
      </c>
      <c r="I2503">
        <v>9</v>
      </c>
      <c r="J2503">
        <v>2691</v>
      </c>
      <c r="K2503">
        <f t="shared" si="236"/>
        <v>2691</v>
      </c>
      <c r="L2503" t="s">
        <v>20</v>
      </c>
      <c r="M2503">
        <f t="shared" si="237"/>
        <v>1</v>
      </c>
      <c r="N2503" t="s">
        <v>21</v>
      </c>
      <c r="O2503" t="s">
        <v>29</v>
      </c>
      <c r="P2503" t="str">
        <f t="shared" si="238"/>
        <v>3</v>
      </c>
      <c r="Q2503" t="str">
        <f t="shared" si="239"/>
        <v>2000-2999</v>
      </c>
    </row>
    <row r="2504" spans="1:17">
      <c r="A2504">
        <v>2503</v>
      </c>
      <c r="B2504" s="17">
        <v>43175</v>
      </c>
      <c r="C2504" t="str">
        <f t="shared" si="234"/>
        <v>March</v>
      </c>
      <c r="D2504">
        <f t="shared" si="235"/>
        <v>2018</v>
      </c>
      <c r="E2504" t="s">
        <v>23</v>
      </c>
      <c r="F2504" t="s">
        <v>35</v>
      </c>
      <c r="G2504" t="s">
        <v>32</v>
      </c>
      <c r="H2504">
        <v>499</v>
      </c>
      <c r="I2504">
        <v>9</v>
      </c>
      <c r="J2504">
        <v>4491</v>
      </c>
      <c r="K2504">
        <f t="shared" si="236"/>
        <v>4491</v>
      </c>
      <c r="L2504" t="s">
        <v>31</v>
      </c>
      <c r="M2504">
        <f t="shared" si="237"/>
        <v>2</v>
      </c>
      <c r="N2504" t="s">
        <v>21</v>
      </c>
      <c r="O2504" t="s">
        <v>36</v>
      </c>
      <c r="P2504" t="str">
        <f t="shared" si="238"/>
        <v>4</v>
      </c>
      <c r="Q2504" t="str">
        <f t="shared" si="239"/>
        <v>&gt;4000</v>
      </c>
    </row>
    <row r="2505" spans="1:17">
      <c r="A2505">
        <v>2504</v>
      </c>
      <c r="B2505" s="17">
        <v>43175</v>
      </c>
      <c r="C2505" t="str">
        <f t="shared" si="234"/>
        <v>March</v>
      </c>
      <c r="D2505">
        <f t="shared" si="235"/>
        <v>2018</v>
      </c>
      <c r="E2505" t="s">
        <v>17</v>
      </c>
      <c r="F2505" t="s">
        <v>35</v>
      </c>
      <c r="G2505" t="s">
        <v>37</v>
      </c>
      <c r="H2505">
        <v>399</v>
      </c>
      <c r="I2505">
        <v>7</v>
      </c>
      <c r="J2505">
        <v>2793</v>
      </c>
      <c r="K2505">
        <f t="shared" si="236"/>
        <v>2793</v>
      </c>
      <c r="L2505" t="s">
        <v>20</v>
      </c>
      <c r="M2505">
        <f t="shared" si="237"/>
        <v>1</v>
      </c>
      <c r="N2505" t="s">
        <v>21</v>
      </c>
      <c r="O2505" t="s">
        <v>22</v>
      </c>
      <c r="P2505" t="str">
        <f t="shared" si="238"/>
        <v>2</v>
      </c>
      <c r="Q2505" t="str">
        <f t="shared" si="239"/>
        <v>2000-2999</v>
      </c>
    </row>
    <row r="2506" spans="1:17">
      <c r="A2506">
        <v>2505</v>
      </c>
      <c r="B2506" s="17">
        <v>43175</v>
      </c>
      <c r="C2506" t="str">
        <f t="shared" si="234"/>
        <v>March</v>
      </c>
      <c r="D2506">
        <f t="shared" si="235"/>
        <v>2018</v>
      </c>
      <c r="E2506" t="s">
        <v>23</v>
      </c>
      <c r="F2506" t="s">
        <v>24</v>
      </c>
      <c r="G2506" t="s">
        <v>25</v>
      </c>
      <c r="H2506">
        <v>299</v>
      </c>
      <c r="I2506">
        <v>4</v>
      </c>
      <c r="J2506">
        <v>1196</v>
      </c>
      <c r="K2506">
        <f t="shared" si="236"/>
        <v>1196</v>
      </c>
      <c r="L2506" t="s">
        <v>20</v>
      </c>
      <c r="M2506">
        <f t="shared" si="237"/>
        <v>1</v>
      </c>
      <c r="N2506" t="s">
        <v>21</v>
      </c>
      <c r="O2506" t="s">
        <v>36</v>
      </c>
      <c r="P2506" t="str">
        <f t="shared" si="238"/>
        <v>4</v>
      </c>
      <c r="Q2506" t="str">
        <f t="shared" si="239"/>
        <v>1000-1999</v>
      </c>
    </row>
    <row r="2507" spans="1:17">
      <c r="A2507">
        <v>2506</v>
      </c>
      <c r="B2507" s="17">
        <v>43175</v>
      </c>
      <c r="C2507" t="str">
        <f t="shared" si="234"/>
        <v>March</v>
      </c>
      <c r="D2507">
        <f t="shared" si="235"/>
        <v>2018</v>
      </c>
      <c r="E2507" t="s">
        <v>17</v>
      </c>
      <c r="F2507" t="s">
        <v>39</v>
      </c>
      <c r="G2507" t="s">
        <v>30</v>
      </c>
      <c r="H2507">
        <v>99</v>
      </c>
      <c r="I2507">
        <v>3</v>
      </c>
      <c r="J2507">
        <v>297</v>
      </c>
      <c r="K2507">
        <f t="shared" si="236"/>
        <v>297</v>
      </c>
      <c r="L2507" t="s">
        <v>20</v>
      </c>
      <c r="M2507">
        <f t="shared" si="237"/>
        <v>1</v>
      </c>
      <c r="N2507" t="s">
        <v>21</v>
      </c>
      <c r="O2507" t="s">
        <v>38</v>
      </c>
      <c r="P2507" t="str">
        <f t="shared" si="238"/>
        <v>5</v>
      </c>
      <c r="Q2507" t="str">
        <f t="shared" si="239"/>
        <v>&lt;1000</v>
      </c>
    </row>
    <row r="2508" spans="1:17">
      <c r="A2508">
        <v>2507</v>
      </c>
      <c r="B2508" s="17">
        <v>43175</v>
      </c>
      <c r="C2508" t="str">
        <f t="shared" si="234"/>
        <v>March</v>
      </c>
      <c r="D2508">
        <f t="shared" si="235"/>
        <v>2018</v>
      </c>
      <c r="E2508" t="s">
        <v>23</v>
      </c>
      <c r="F2508" t="s">
        <v>24</v>
      </c>
      <c r="G2508" t="s">
        <v>30</v>
      </c>
      <c r="H2508">
        <v>99</v>
      </c>
      <c r="I2508">
        <v>4</v>
      </c>
      <c r="J2508">
        <v>396</v>
      </c>
      <c r="K2508">
        <f t="shared" si="236"/>
        <v>396</v>
      </c>
      <c r="L2508" t="s">
        <v>20</v>
      </c>
      <c r="M2508">
        <f t="shared" si="237"/>
        <v>1</v>
      </c>
      <c r="N2508" t="s">
        <v>21</v>
      </c>
      <c r="O2508" t="s">
        <v>36</v>
      </c>
      <c r="P2508" t="str">
        <f t="shared" si="238"/>
        <v>4</v>
      </c>
      <c r="Q2508" t="str">
        <f t="shared" si="239"/>
        <v>&lt;1000</v>
      </c>
    </row>
    <row r="2509" spans="1:17">
      <c r="A2509">
        <v>2508</v>
      </c>
      <c r="B2509" s="17">
        <v>43175</v>
      </c>
      <c r="C2509" t="str">
        <f t="shared" si="234"/>
        <v>March</v>
      </c>
      <c r="D2509">
        <f t="shared" si="235"/>
        <v>2018</v>
      </c>
      <c r="E2509" t="s">
        <v>27</v>
      </c>
      <c r="F2509" t="s">
        <v>35</v>
      </c>
      <c r="G2509" t="s">
        <v>30</v>
      </c>
      <c r="H2509">
        <v>99</v>
      </c>
      <c r="I2509">
        <v>8</v>
      </c>
      <c r="J2509">
        <v>792</v>
      </c>
      <c r="K2509">
        <f t="shared" si="236"/>
        <v>792</v>
      </c>
      <c r="L2509" t="s">
        <v>31</v>
      </c>
      <c r="M2509">
        <f t="shared" si="237"/>
        <v>2</v>
      </c>
      <c r="N2509" t="s">
        <v>21</v>
      </c>
      <c r="O2509" t="s">
        <v>29</v>
      </c>
      <c r="P2509" t="str">
        <f t="shared" si="238"/>
        <v>3</v>
      </c>
      <c r="Q2509" t="str">
        <f t="shared" si="239"/>
        <v>&lt;1000</v>
      </c>
    </row>
    <row r="2510" spans="1:17">
      <c r="A2510">
        <v>2509</v>
      </c>
      <c r="B2510" s="17">
        <v>43175</v>
      </c>
      <c r="C2510" t="str">
        <f t="shared" si="234"/>
        <v>March</v>
      </c>
      <c r="D2510">
        <f t="shared" si="235"/>
        <v>2018</v>
      </c>
      <c r="E2510" t="s">
        <v>17</v>
      </c>
      <c r="F2510" t="s">
        <v>28</v>
      </c>
      <c r="G2510" t="s">
        <v>32</v>
      </c>
      <c r="H2510">
        <v>499</v>
      </c>
      <c r="I2510">
        <v>2</v>
      </c>
      <c r="J2510">
        <v>998</v>
      </c>
      <c r="K2510">
        <f t="shared" si="236"/>
        <v>998</v>
      </c>
      <c r="L2510" t="s">
        <v>31</v>
      </c>
      <c r="M2510">
        <f t="shared" si="237"/>
        <v>2</v>
      </c>
      <c r="N2510" t="s">
        <v>21</v>
      </c>
      <c r="O2510" t="s">
        <v>36</v>
      </c>
      <c r="P2510" t="str">
        <f t="shared" si="238"/>
        <v>4</v>
      </c>
      <c r="Q2510" t="str">
        <f t="shared" si="239"/>
        <v>&lt;1000</v>
      </c>
    </row>
    <row r="2511" spans="1:17">
      <c r="A2511">
        <v>2510</v>
      </c>
      <c r="B2511" s="17">
        <v>43175</v>
      </c>
      <c r="C2511" t="str">
        <f t="shared" si="234"/>
        <v>March</v>
      </c>
      <c r="D2511">
        <f t="shared" si="235"/>
        <v>2018</v>
      </c>
      <c r="E2511" t="s">
        <v>17</v>
      </c>
      <c r="F2511" t="s">
        <v>35</v>
      </c>
      <c r="G2511" t="s">
        <v>30</v>
      </c>
      <c r="H2511">
        <v>99</v>
      </c>
      <c r="I2511">
        <v>5</v>
      </c>
      <c r="J2511">
        <v>495</v>
      </c>
      <c r="K2511">
        <f t="shared" si="236"/>
        <v>495</v>
      </c>
      <c r="L2511" t="s">
        <v>31</v>
      </c>
      <c r="M2511">
        <f t="shared" si="237"/>
        <v>2</v>
      </c>
      <c r="N2511" t="s">
        <v>34</v>
      </c>
      <c r="O2511" t="s">
        <v>38</v>
      </c>
      <c r="P2511" t="str">
        <f t="shared" si="238"/>
        <v>5</v>
      </c>
      <c r="Q2511" t="str">
        <f t="shared" si="239"/>
        <v>&lt;1000</v>
      </c>
    </row>
    <row r="2512" spans="1:17">
      <c r="A2512">
        <v>2511</v>
      </c>
      <c r="B2512" s="17">
        <v>43176</v>
      </c>
      <c r="C2512" t="str">
        <f t="shared" si="234"/>
        <v>March</v>
      </c>
      <c r="D2512">
        <f t="shared" si="235"/>
        <v>2018</v>
      </c>
      <c r="E2512" t="s">
        <v>17</v>
      </c>
      <c r="F2512" t="s">
        <v>33</v>
      </c>
      <c r="G2512" t="s">
        <v>32</v>
      </c>
      <c r="H2512">
        <v>499</v>
      </c>
      <c r="I2512">
        <v>3</v>
      </c>
      <c r="J2512">
        <v>1497</v>
      </c>
      <c r="K2512">
        <f t="shared" si="236"/>
        <v>1497</v>
      </c>
      <c r="L2512" t="s">
        <v>31</v>
      </c>
      <c r="M2512">
        <f t="shared" si="237"/>
        <v>2</v>
      </c>
      <c r="N2512" t="s">
        <v>21</v>
      </c>
      <c r="O2512" t="s">
        <v>29</v>
      </c>
      <c r="P2512" t="str">
        <f t="shared" si="238"/>
        <v>3</v>
      </c>
      <c r="Q2512" t="str">
        <f t="shared" si="239"/>
        <v>1000-1999</v>
      </c>
    </row>
    <row r="2513" spans="1:17">
      <c r="A2513">
        <v>2512</v>
      </c>
      <c r="B2513" s="17">
        <v>43176</v>
      </c>
      <c r="C2513" t="str">
        <f t="shared" si="234"/>
        <v>March</v>
      </c>
      <c r="D2513">
        <f t="shared" si="235"/>
        <v>2018</v>
      </c>
      <c r="E2513" t="s">
        <v>27</v>
      </c>
      <c r="F2513" t="s">
        <v>35</v>
      </c>
      <c r="G2513" t="s">
        <v>30</v>
      </c>
      <c r="H2513">
        <v>99</v>
      </c>
      <c r="I2513">
        <v>1</v>
      </c>
      <c r="J2513">
        <v>99</v>
      </c>
      <c r="K2513">
        <f t="shared" si="236"/>
        <v>99</v>
      </c>
      <c r="L2513" t="s">
        <v>20</v>
      </c>
      <c r="M2513">
        <f t="shared" si="237"/>
        <v>1</v>
      </c>
      <c r="N2513" t="s">
        <v>21</v>
      </c>
      <c r="O2513" t="s">
        <v>36</v>
      </c>
      <c r="P2513" t="str">
        <f t="shared" si="238"/>
        <v>4</v>
      </c>
      <c r="Q2513" t="str">
        <f t="shared" si="239"/>
        <v>&lt;1000</v>
      </c>
    </row>
    <row r="2514" spans="1:17">
      <c r="A2514">
        <v>2513</v>
      </c>
      <c r="B2514" s="17">
        <v>43176</v>
      </c>
      <c r="C2514" t="str">
        <f t="shared" si="234"/>
        <v>March</v>
      </c>
      <c r="D2514">
        <f t="shared" si="235"/>
        <v>2018</v>
      </c>
      <c r="E2514" t="s">
        <v>27</v>
      </c>
      <c r="F2514" t="s">
        <v>18</v>
      </c>
      <c r="G2514" t="s">
        <v>30</v>
      </c>
      <c r="H2514">
        <v>99</v>
      </c>
      <c r="I2514">
        <v>3</v>
      </c>
      <c r="J2514">
        <v>297</v>
      </c>
      <c r="K2514">
        <f t="shared" si="236"/>
        <v>297</v>
      </c>
      <c r="L2514" t="s">
        <v>20</v>
      </c>
      <c r="M2514">
        <f t="shared" si="237"/>
        <v>1</v>
      </c>
      <c r="N2514" t="s">
        <v>21</v>
      </c>
      <c r="O2514" t="s">
        <v>29</v>
      </c>
      <c r="P2514" t="str">
        <f t="shared" si="238"/>
        <v>3</v>
      </c>
      <c r="Q2514" t="str">
        <f t="shared" si="239"/>
        <v>&lt;1000</v>
      </c>
    </row>
    <row r="2515" spans="1:17">
      <c r="A2515">
        <v>2514</v>
      </c>
      <c r="B2515" s="17">
        <v>43176</v>
      </c>
      <c r="C2515" t="str">
        <f t="shared" si="234"/>
        <v>March</v>
      </c>
      <c r="D2515">
        <f t="shared" si="235"/>
        <v>2018</v>
      </c>
      <c r="E2515" t="s">
        <v>23</v>
      </c>
      <c r="F2515" t="s">
        <v>18</v>
      </c>
      <c r="G2515" t="s">
        <v>25</v>
      </c>
      <c r="H2515">
        <v>299</v>
      </c>
      <c r="I2515">
        <v>4</v>
      </c>
      <c r="J2515">
        <v>1196</v>
      </c>
      <c r="K2515">
        <f t="shared" si="236"/>
        <v>1196</v>
      </c>
      <c r="L2515" t="s">
        <v>20</v>
      </c>
      <c r="M2515">
        <f t="shared" si="237"/>
        <v>1</v>
      </c>
      <c r="N2515" t="s">
        <v>21</v>
      </c>
      <c r="O2515" t="s">
        <v>26</v>
      </c>
      <c r="P2515" t="str">
        <f t="shared" si="238"/>
        <v>1</v>
      </c>
      <c r="Q2515" t="str">
        <f t="shared" si="239"/>
        <v>1000-1999</v>
      </c>
    </row>
    <row r="2516" spans="1:17">
      <c r="A2516">
        <v>2515</v>
      </c>
      <c r="B2516" s="17">
        <v>43176</v>
      </c>
      <c r="C2516" t="str">
        <f t="shared" si="234"/>
        <v>March</v>
      </c>
      <c r="D2516">
        <f t="shared" si="235"/>
        <v>2018</v>
      </c>
      <c r="E2516" t="s">
        <v>27</v>
      </c>
      <c r="F2516" t="s">
        <v>28</v>
      </c>
      <c r="G2516" t="s">
        <v>30</v>
      </c>
      <c r="H2516">
        <v>99</v>
      </c>
      <c r="I2516">
        <v>4</v>
      </c>
      <c r="J2516">
        <v>396</v>
      </c>
      <c r="K2516">
        <f t="shared" si="236"/>
        <v>396</v>
      </c>
      <c r="L2516" t="s">
        <v>20</v>
      </c>
      <c r="M2516">
        <f t="shared" si="237"/>
        <v>1</v>
      </c>
      <c r="N2516" t="s">
        <v>21</v>
      </c>
      <c r="O2516" t="s">
        <v>29</v>
      </c>
      <c r="P2516" t="str">
        <f t="shared" si="238"/>
        <v>3</v>
      </c>
      <c r="Q2516" t="str">
        <f t="shared" si="239"/>
        <v>&lt;1000</v>
      </c>
    </row>
    <row r="2517" spans="1:17">
      <c r="A2517">
        <v>2516</v>
      </c>
      <c r="B2517" s="17">
        <v>43176</v>
      </c>
      <c r="C2517" t="str">
        <f t="shared" si="234"/>
        <v>March</v>
      </c>
      <c r="D2517">
        <f t="shared" si="235"/>
        <v>2018</v>
      </c>
      <c r="E2517" t="s">
        <v>23</v>
      </c>
      <c r="F2517" t="s">
        <v>28</v>
      </c>
      <c r="G2517" t="s">
        <v>19</v>
      </c>
      <c r="H2517">
        <v>199</v>
      </c>
      <c r="I2517">
        <v>5</v>
      </c>
      <c r="J2517">
        <v>995</v>
      </c>
      <c r="K2517">
        <f t="shared" si="236"/>
        <v>995</v>
      </c>
      <c r="L2517" t="s">
        <v>20</v>
      </c>
      <c r="M2517">
        <f t="shared" si="237"/>
        <v>1</v>
      </c>
      <c r="N2517" t="s">
        <v>21</v>
      </c>
      <c r="O2517" t="s">
        <v>26</v>
      </c>
      <c r="P2517" t="str">
        <f t="shared" si="238"/>
        <v>1</v>
      </c>
      <c r="Q2517" t="str">
        <f t="shared" si="239"/>
        <v>&lt;1000</v>
      </c>
    </row>
    <row r="2518" spans="1:17">
      <c r="A2518">
        <v>2517</v>
      </c>
      <c r="B2518" s="17">
        <v>43176</v>
      </c>
      <c r="C2518" t="str">
        <f t="shared" si="234"/>
        <v>March</v>
      </c>
      <c r="D2518">
        <f t="shared" si="235"/>
        <v>2018</v>
      </c>
      <c r="E2518" t="s">
        <v>27</v>
      </c>
      <c r="F2518" t="s">
        <v>40</v>
      </c>
      <c r="G2518" t="s">
        <v>19</v>
      </c>
      <c r="H2518">
        <v>199</v>
      </c>
      <c r="I2518">
        <v>7</v>
      </c>
      <c r="J2518">
        <v>1393</v>
      </c>
      <c r="K2518">
        <f t="shared" si="236"/>
        <v>1393</v>
      </c>
      <c r="L2518" t="s">
        <v>20</v>
      </c>
      <c r="M2518">
        <f t="shared" si="237"/>
        <v>1</v>
      </c>
      <c r="N2518" t="s">
        <v>21</v>
      </c>
      <c r="O2518" t="s">
        <v>36</v>
      </c>
      <c r="P2518" t="str">
        <f t="shared" si="238"/>
        <v>4</v>
      </c>
      <c r="Q2518" t="str">
        <f t="shared" si="239"/>
        <v>1000-1999</v>
      </c>
    </row>
    <row r="2519" spans="1:17">
      <c r="A2519">
        <v>2518</v>
      </c>
      <c r="B2519" s="17">
        <v>43176</v>
      </c>
      <c r="C2519" t="str">
        <f t="shared" si="234"/>
        <v>March</v>
      </c>
      <c r="D2519">
        <f t="shared" si="235"/>
        <v>2018</v>
      </c>
      <c r="E2519" t="s">
        <v>23</v>
      </c>
      <c r="F2519" t="s">
        <v>18</v>
      </c>
      <c r="G2519" t="s">
        <v>32</v>
      </c>
      <c r="H2519">
        <v>499</v>
      </c>
      <c r="I2519">
        <v>8</v>
      </c>
      <c r="J2519">
        <v>3992</v>
      </c>
      <c r="K2519">
        <f t="shared" si="236"/>
        <v>3992</v>
      </c>
      <c r="L2519" t="s">
        <v>20</v>
      </c>
      <c r="M2519">
        <f t="shared" si="237"/>
        <v>1</v>
      </c>
      <c r="N2519" t="s">
        <v>21</v>
      </c>
      <c r="O2519" t="s">
        <v>29</v>
      </c>
      <c r="P2519" t="str">
        <f t="shared" si="238"/>
        <v>3</v>
      </c>
      <c r="Q2519" t="str">
        <f t="shared" si="239"/>
        <v>3000-3999</v>
      </c>
    </row>
    <row r="2520" spans="1:17">
      <c r="A2520">
        <v>2519</v>
      </c>
      <c r="B2520" s="17">
        <v>43176</v>
      </c>
      <c r="C2520" t="str">
        <f t="shared" si="234"/>
        <v>March</v>
      </c>
      <c r="D2520">
        <f t="shared" si="235"/>
        <v>2018</v>
      </c>
      <c r="E2520" t="s">
        <v>27</v>
      </c>
      <c r="F2520" t="s">
        <v>24</v>
      </c>
      <c r="G2520" t="s">
        <v>19</v>
      </c>
      <c r="H2520">
        <v>199</v>
      </c>
      <c r="I2520">
        <v>7</v>
      </c>
      <c r="J2520">
        <v>1393</v>
      </c>
      <c r="K2520">
        <f t="shared" si="236"/>
        <v>1393</v>
      </c>
      <c r="L2520" t="s">
        <v>20</v>
      </c>
      <c r="M2520">
        <f t="shared" si="237"/>
        <v>1</v>
      </c>
      <c r="N2520" t="s">
        <v>21</v>
      </c>
      <c r="O2520" t="s">
        <v>26</v>
      </c>
      <c r="P2520" t="str">
        <f t="shared" si="238"/>
        <v>1</v>
      </c>
      <c r="Q2520" t="str">
        <f t="shared" si="239"/>
        <v>1000-1999</v>
      </c>
    </row>
    <row r="2521" spans="1:17">
      <c r="A2521">
        <v>2520</v>
      </c>
      <c r="B2521" s="17">
        <v>43177</v>
      </c>
      <c r="C2521" t="str">
        <f t="shared" si="234"/>
        <v>March</v>
      </c>
      <c r="D2521">
        <f t="shared" si="235"/>
        <v>2018</v>
      </c>
      <c r="E2521" t="s">
        <v>27</v>
      </c>
      <c r="F2521" t="s">
        <v>40</v>
      </c>
      <c r="G2521" t="s">
        <v>32</v>
      </c>
      <c r="H2521">
        <v>499</v>
      </c>
      <c r="I2521">
        <v>9</v>
      </c>
      <c r="J2521">
        <v>4491</v>
      </c>
      <c r="K2521">
        <f t="shared" si="236"/>
        <v>4491</v>
      </c>
      <c r="L2521" t="s">
        <v>20</v>
      </c>
      <c r="M2521">
        <f t="shared" si="237"/>
        <v>1</v>
      </c>
      <c r="N2521" t="s">
        <v>21</v>
      </c>
      <c r="O2521" t="s">
        <v>26</v>
      </c>
      <c r="P2521" t="str">
        <f t="shared" si="238"/>
        <v>1</v>
      </c>
      <c r="Q2521" t="str">
        <f t="shared" si="239"/>
        <v>&gt;4000</v>
      </c>
    </row>
    <row r="2522" spans="1:17">
      <c r="A2522">
        <v>2521</v>
      </c>
      <c r="B2522" s="17">
        <v>43177</v>
      </c>
      <c r="C2522" t="str">
        <f t="shared" si="234"/>
        <v>March</v>
      </c>
      <c r="D2522">
        <f t="shared" si="235"/>
        <v>2018</v>
      </c>
      <c r="E2522" t="s">
        <v>23</v>
      </c>
      <c r="F2522" t="s">
        <v>28</v>
      </c>
      <c r="G2522" t="s">
        <v>32</v>
      </c>
      <c r="H2522">
        <v>499</v>
      </c>
      <c r="I2522">
        <v>1</v>
      </c>
      <c r="J2522">
        <v>499</v>
      </c>
      <c r="K2522">
        <f t="shared" si="236"/>
        <v>499</v>
      </c>
      <c r="L2522" t="s">
        <v>20</v>
      </c>
      <c r="M2522">
        <f t="shared" si="237"/>
        <v>1</v>
      </c>
      <c r="N2522" t="s">
        <v>34</v>
      </c>
      <c r="O2522" t="s">
        <v>36</v>
      </c>
      <c r="P2522" t="str">
        <f t="shared" si="238"/>
        <v>4</v>
      </c>
      <c r="Q2522" t="str">
        <f t="shared" si="239"/>
        <v>&lt;1000</v>
      </c>
    </row>
    <row r="2523" spans="1:17">
      <c r="A2523">
        <v>2522</v>
      </c>
      <c r="B2523" s="17">
        <v>43178</v>
      </c>
      <c r="C2523" t="str">
        <f t="shared" si="234"/>
        <v>March</v>
      </c>
      <c r="D2523">
        <f t="shared" si="235"/>
        <v>2018</v>
      </c>
      <c r="E2523" t="s">
        <v>23</v>
      </c>
      <c r="F2523" t="s">
        <v>18</v>
      </c>
      <c r="G2523" t="s">
        <v>30</v>
      </c>
      <c r="H2523">
        <v>99</v>
      </c>
      <c r="I2523">
        <v>7</v>
      </c>
      <c r="J2523">
        <v>693</v>
      </c>
      <c r="K2523">
        <f t="shared" si="236"/>
        <v>693</v>
      </c>
      <c r="L2523" t="s">
        <v>20</v>
      </c>
      <c r="M2523">
        <f t="shared" si="237"/>
        <v>1</v>
      </c>
      <c r="N2523" t="s">
        <v>21</v>
      </c>
      <c r="O2523" t="s">
        <v>38</v>
      </c>
      <c r="P2523" t="str">
        <f t="shared" si="238"/>
        <v>5</v>
      </c>
      <c r="Q2523" t="str">
        <f t="shared" si="239"/>
        <v>&lt;1000</v>
      </c>
    </row>
    <row r="2524" spans="1:17">
      <c r="A2524">
        <v>2523</v>
      </c>
      <c r="B2524" s="17">
        <v>43178</v>
      </c>
      <c r="C2524" t="str">
        <f t="shared" si="234"/>
        <v>March</v>
      </c>
      <c r="D2524">
        <f t="shared" si="235"/>
        <v>2018</v>
      </c>
      <c r="E2524" t="s">
        <v>17</v>
      </c>
      <c r="F2524" t="s">
        <v>18</v>
      </c>
      <c r="G2524" t="s">
        <v>30</v>
      </c>
      <c r="H2524">
        <v>99</v>
      </c>
      <c r="I2524">
        <v>10</v>
      </c>
      <c r="J2524">
        <v>990</v>
      </c>
      <c r="K2524">
        <f t="shared" si="236"/>
        <v>990</v>
      </c>
      <c r="L2524" t="s">
        <v>20</v>
      </c>
      <c r="M2524">
        <f t="shared" si="237"/>
        <v>1</v>
      </c>
      <c r="N2524" t="s">
        <v>21</v>
      </c>
      <c r="O2524" t="s">
        <v>36</v>
      </c>
      <c r="P2524" t="str">
        <f t="shared" si="238"/>
        <v>4</v>
      </c>
      <c r="Q2524" t="str">
        <f t="shared" si="239"/>
        <v>&lt;1000</v>
      </c>
    </row>
    <row r="2525" spans="1:17">
      <c r="A2525">
        <v>2524</v>
      </c>
      <c r="B2525" s="17">
        <v>43178</v>
      </c>
      <c r="C2525" t="str">
        <f t="shared" si="234"/>
        <v>March</v>
      </c>
      <c r="D2525">
        <f t="shared" si="235"/>
        <v>2018</v>
      </c>
      <c r="E2525" t="s">
        <v>27</v>
      </c>
      <c r="F2525" t="s">
        <v>18</v>
      </c>
      <c r="G2525" t="s">
        <v>25</v>
      </c>
      <c r="H2525">
        <v>299</v>
      </c>
      <c r="I2525">
        <v>3</v>
      </c>
      <c r="J2525">
        <v>897</v>
      </c>
      <c r="K2525">
        <f t="shared" si="236"/>
        <v>897</v>
      </c>
      <c r="L2525" t="s">
        <v>20</v>
      </c>
      <c r="M2525">
        <f t="shared" si="237"/>
        <v>1</v>
      </c>
      <c r="N2525" t="s">
        <v>21</v>
      </c>
      <c r="O2525" t="s">
        <v>22</v>
      </c>
      <c r="P2525" t="str">
        <f t="shared" si="238"/>
        <v>2</v>
      </c>
      <c r="Q2525" t="str">
        <f t="shared" si="239"/>
        <v>&lt;1000</v>
      </c>
    </row>
    <row r="2526" spans="1:17">
      <c r="A2526">
        <v>2525</v>
      </c>
      <c r="B2526" s="17">
        <v>43178</v>
      </c>
      <c r="C2526" t="str">
        <f t="shared" si="234"/>
        <v>March</v>
      </c>
      <c r="D2526">
        <f t="shared" si="235"/>
        <v>2018</v>
      </c>
      <c r="E2526" t="s">
        <v>17</v>
      </c>
      <c r="F2526" t="s">
        <v>40</v>
      </c>
      <c r="G2526" t="s">
        <v>30</v>
      </c>
      <c r="H2526">
        <v>99</v>
      </c>
      <c r="I2526">
        <v>6</v>
      </c>
      <c r="J2526">
        <v>594</v>
      </c>
      <c r="K2526">
        <f t="shared" si="236"/>
        <v>594</v>
      </c>
      <c r="L2526" t="s">
        <v>31</v>
      </c>
      <c r="M2526">
        <f t="shared" si="237"/>
        <v>2</v>
      </c>
      <c r="N2526" t="s">
        <v>21</v>
      </c>
      <c r="O2526" t="s">
        <v>29</v>
      </c>
      <c r="P2526" t="str">
        <f t="shared" si="238"/>
        <v>3</v>
      </c>
      <c r="Q2526" t="str">
        <f t="shared" si="239"/>
        <v>&lt;1000</v>
      </c>
    </row>
    <row r="2527" spans="1:17">
      <c r="A2527">
        <v>2526</v>
      </c>
      <c r="B2527" s="17">
        <v>43178</v>
      </c>
      <c r="C2527" t="str">
        <f t="shared" si="234"/>
        <v>March</v>
      </c>
      <c r="D2527">
        <f t="shared" si="235"/>
        <v>2018</v>
      </c>
      <c r="E2527" t="s">
        <v>27</v>
      </c>
      <c r="F2527" t="s">
        <v>33</v>
      </c>
      <c r="G2527" t="s">
        <v>19</v>
      </c>
      <c r="H2527">
        <v>199</v>
      </c>
      <c r="I2527">
        <v>10</v>
      </c>
      <c r="J2527">
        <v>1990</v>
      </c>
      <c r="K2527">
        <f t="shared" si="236"/>
        <v>1990</v>
      </c>
      <c r="L2527" t="s">
        <v>20</v>
      </c>
      <c r="M2527">
        <f t="shared" si="237"/>
        <v>1</v>
      </c>
      <c r="N2527" t="s">
        <v>21</v>
      </c>
      <c r="O2527" t="s">
        <v>36</v>
      </c>
      <c r="P2527" t="str">
        <f t="shared" si="238"/>
        <v>4</v>
      </c>
      <c r="Q2527" t="str">
        <f t="shared" si="239"/>
        <v>1000-1999</v>
      </c>
    </row>
    <row r="2528" spans="1:17">
      <c r="A2528">
        <v>2527</v>
      </c>
      <c r="B2528" s="17">
        <v>43178</v>
      </c>
      <c r="C2528" t="str">
        <f t="shared" si="234"/>
        <v>March</v>
      </c>
      <c r="D2528">
        <f t="shared" si="235"/>
        <v>2018</v>
      </c>
      <c r="E2528" t="s">
        <v>23</v>
      </c>
      <c r="F2528" t="s">
        <v>35</v>
      </c>
      <c r="G2528" t="s">
        <v>25</v>
      </c>
      <c r="H2528">
        <v>299</v>
      </c>
      <c r="I2528">
        <v>3</v>
      </c>
      <c r="J2528">
        <v>897</v>
      </c>
      <c r="K2528">
        <f t="shared" si="236"/>
        <v>897</v>
      </c>
      <c r="L2528" t="s">
        <v>20</v>
      </c>
      <c r="M2528">
        <f t="shared" si="237"/>
        <v>1</v>
      </c>
      <c r="N2528" t="s">
        <v>21</v>
      </c>
      <c r="O2528" t="s">
        <v>22</v>
      </c>
      <c r="P2528" t="str">
        <f t="shared" si="238"/>
        <v>2</v>
      </c>
      <c r="Q2528" t="str">
        <f t="shared" si="239"/>
        <v>&lt;1000</v>
      </c>
    </row>
    <row r="2529" spans="1:17">
      <c r="A2529">
        <v>2528</v>
      </c>
      <c r="B2529" s="17">
        <v>43178</v>
      </c>
      <c r="C2529" t="str">
        <f t="shared" si="234"/>
        <v>March</v>
      </c>
      <c r="D2529">
        <f t="shared" si="235"/>
        <v>2018</v>
      </c>
      <c r="E2529" t="s">
        <v>27</v>
      </c>
      <c r="F2529" t="s">
        <v>24</v>
      </c>
      <c r="G2529" t="s">
        <v>19</v>
      </c>
      <c r="H2529">
        <v>199</v>
      </c>
      <c r="I2529">
        <v>5</v>
      </c>
      <c r="J2529">
        <v>995</v>
      </c>
      <c r="K2529">
        <f t="shared" si="236"/>
        <v>995</v>
      </c>
      <c r="L2529" t="s">
        <v>31</v>
      </c>
      <c r="M2529">
        <f t="shared" si="237"/>
        <v>2</v>
      </c>
      <c r="N2529" t="s">
        <v>21</v>
      </c>
      <c r="O2529" t="s">
        <v>38</v>
      </c>
      <c r="P2529" t="str">
        <f t="shared" si="238"/>
        <v>5</v>
      </c>
      <c r="Q2529" t="str">
        <f t="shared" si="239"/>
        <v>&lt;1000</v>
      </c>
    </row>
    <row r="2530" spans="1:17">
      <c r="A2530">
        <v>2529</v>
      </c>
      <c r="B2530" s="17">
        <v>43178</v>
      </c>
      <c r="C2530" t="str">
        <f t="shared" si="234"/>
        <v>March</v>
      </c>
      <c r="D2530">
        <f t="shared" si="235"/>
        <v>2018</v>
      </c>
      <c r="E2530" t="s">
        <v>27</v>
      </c>
      <c r="F2530" t="s">
        <v>24</v>
      </c>
      <c r="G2530" t="s">
        <v>30</v>
      </c>
      <c r="H2530">
        <v>99</v>
      </c>
      <c r="I2530">
        <v>10</v>
      </c>
      <c r="J2530">
        <v>990</v>
      </c>
      <c r="K2530">
        <f t="shared" si="236"/>
        <v>990</v>
      </c>
      <c r="L2530" t="s">
        <v>31</v>
      </c>
      <c r="M2530">
        <f t="shared" si="237"/>
        <v>2</v>
      </c>
      <c r="N2530" t="s">
        <v>21</v>
      </c>
      <c r="O2530" t="s">
        <v>29</v>
      </c>
      <c r="P2530" t="str">
        <f t="shared" si="238"/>
        <v>3</v>
      </c>
      <c r="Q2530" t="str">
        <f t="shared" si="239"/>
        <v>&lt;1000</v>
      </c>
    </row>
    <row r="2531" spans="1:17">
      <c r="A2531">
        <v>2530</v>
      </c>
      <c r="B2531" s="17">
        <v>43178</v>
      </c>
      <c r="C2531" t="str">
        <f t="shared" si="234"/>
        <v>March</v>
      </c>
      <c r="D2531">
        <f t="shared" si="235"/>
        <v>2018</v>
      </c>
      <c r="E2531" t="s">
        <v>23</v>
      </c>
      <c r="F2531" t="s">
        <v>18</v>
      </c>
      <c r="G2531" t="s">
        <v>37</v>
      </c>
      <c r="H2531">
        <v>399</v>
      </c>
      <c r="I2531">
        <v>6</v>
      </c>
      <c r="J2531">
        <v>2394</v>
      </c>
      <c r="K2531">
        <f t="shared" si="236"/>
        <v>2394</v>
      </c>
      <c r="L2531" t="s">
        <v>20</v>
      </c>
      <c r="M2531">
        <f t="shared" si="237"/>
        <v>1</v>
      </c>
      <c r="N2531" t="s">
        <v>21</v>
      </c>
      <c r="O2531" t="s">
        <v>29</v>
      </c>
      <c r="P2531" t="str">
        <f t="shared" si="238"/>
        <v>3</v>
      </c>
      <c r="Q2531" t="str">
        <f t="shared" si="239"/>
        <v>2000-2999</v>
      </c>
    </row>
    <row r="2532" spans="1:17">
      <c r="A2532">
        <v>2531</v>
      </c>
      <c r="B2532" s="17">
        <v>43178</v>
      </c>
      <c r="C2532" t="str">
        <f t="shared" si="234"/>
        <v>March</v>
      </c>
      <c r="D2532">
        <f t="shared" si="235"/>
        <v>2018</v>
      </c>
      <c r="E2532" t="s">
        <v>27</v>
      </c>
      <c r="F2532" t="s">
        <v>18</v>
      </c>
      <c r="G2532" t="s">
        <v>19</v>
      </c>
      <c r="H2532">
        <v>199</v>
      </c>
      <c r="I2532">
        <v>5</v>
      </c>
      <c r="J2532">
        <v>995</v>
      </c>
      <c r="K2532">
        <f t="shared" si="236"/>
        <v>995</v>
      </c>
      <c r="L2532" t="s">
        <v>31</v>
      </c>
      <c r="M2532">
        <f t="shared" si="237"/>
        <v>2</v>
      </c>
      <c r="N2532" t="s">
        <v>21</v>
      </c>
      <c r="O2532" t="s">
        <v>29</v>
      </c>
      <c r="P2532" t="str">
        <f t="shared" si="238"/>
        <v>3</v>
      </c>
      <c r="Q2532" t="str">
        <f t="shared" si="239"/>
        <v>&lt;1000</v>
      </c>
    </row>
    <row r="2533" spans="1:17">
      <c r="A2533">
        <v>2532</v>
      </c>
      <c r="B2533" s="17">
        <v>43178</v>
      </c>
      <c r="C2533" t="str">
        <f t="shared" si="234"/>
        <v>March</v>
      </c>
      <c r="D2533">
        <f t="shared" si="235"/>
        <v>2018</v>
      </c>
      <c r="E2533" t="s">
        <v>27</v>
      </c>
      <c r="F2533" t="s">
        <v>40</v>
      </c>
      <c r="G2533" t="s">
        <v>30</v>
      </c>
      <c r="H2533">
        <v>99</v>
      </c>
      <c r="I2533">
        <v>4</v>
      </c>
      <c r="J2533">
        <v>396</v>
      </c>
      <c r="K2533">
        <f t="shared" si="236"/>
        <v>396</v>
      </c>
      <c r="L2533" t="s">
        <v>20</v>
      </c>
      <c r="M2533">
        <f t="shared" si="237"/>
        <v>1</v>
      </c>
      <c r="N2533" t="s">
        <v>21</v>
      </c>
      <c r="O2533" t="s">
        <v>36</v>
      </c>
      <c r="P2533" t="str">
        <f t="shared" si="238"/>
        <v>4</v>
      </c>
      <c r="Q2533" t="str">
        <f t="shared" si="239"/>
        <v>&lt;1000</v>
      </c>
    </row>
    <row r="2534" spans="1:17">
      <c r="A2534">
        <v>2533</v>
      </c>
      <c r="B2534" s="17">
        <v>43178</v>
      </c>
      <c r="C2534" t="str">
        <f t="shared" si="234"/>
        <v>March</v>
      </c>
      <c r="D2534">
        <f t="shared" si="235"/>
        <v>2018</v>
      </c>
      <c r="E2534" t="s">
        <v>23</v>
      </c>
      <c r="F2534" t="s">
        <v>33</v>
      </c>
      <c r="G2534" t="s">
        <v>30</v>
      </c>
      <c r="H2534">
        <v>99</v>
      </c>
      <c r="I2534">
        <v>2</v>
      </c>
      <c r="J2534">
        <v>198</v>
      </c>
      <c r="K2534">
        <f t="shared" si="236"/>
        <v>198</v>
      </c>
      <c r="L2534" t="s">
        <v>20</v>
      </c>
      <c r="M2534">
        <f t="shared" si="237"/>
        <v>1</v>
      </c>
      <c r="N2534" t="s">
        <v>21</v>
      </c>
      <c r="O2534" t="s">
        <v>29</v>
      </c>
      <c r="P2534" t="str">
        <f t="shared" si="238"/>
        <v>3</v>
      </c>
      <c r="Q2534" t="str">
        <f t="shared" si="239"/>
        <v>&lt;1000</v>
      </c>
    </row>
    <row r="2535" spans="1:17">
      <c r="A2535">
        <v>2534</v>
      </c>
      <c r="B2535" s="17">
        <v>43178</v>
      </c>
      <c r="C2535" t="str">
        <f t="shared" si="234"/>
        <v>March</v>
      </c>
      <c r="D2535">
        <f t="shared" si="235"/>
        <v>2018</v>
      </c>
      <c r="E2535" t="s">
        <v>17</v>
      </c>
      <c r="F2535" t="s">
        <v>28</v>
      </c>
      <c r="G2535" t="s">
        <v>25</v>
      </c>
      <c r="H2535">
        <v>299</v>
      </c>
      <c r="I2535">
        <v>3</v>
      </c>
      <c r="J2535">
        <v>897</v>
      </c>
      <c r="K2535">
        <f t="shared" si="236"/>
        <v>897</v>
      </c>
      <c r="L2535" t="s">
        <v>20</v>
      </c>
      <c r="M2535">
        <f t="shared" si="237"/>
        <v>1</v>
      </c>
      <c r="N2535" t="s">
        <v>21</v>
      </c>
      <c r="O2535" t="s">
        <v>29</v>
      </c>
      <c r="P2535" t="str">
        <f t="shared" si="238"/>
        <v>3</v>
      </c>
      <c r="Q2535" t="str">
        <f t="shared" si="239"/>
        <v>&lt;1000</v>
      </c>
    </row>
    <row r="2536" spans="1:17">
      <c r="A2536">
        <v>2535</v>
      </c>
      <c r="B2536" s="17">
        <v>43179</v>
      </c>
      <c r="C2536" t="str">
        <f t="shared" si="234"/>
        <v>March</v>
      </c>
      <c r="D2536">
        <f t="shared" si="235"/>
        <v>2018</v>
      </c>
      <c r="E2536" t="s">
        <v>23</v>
      </c>
      <c r="F2536" t="s">
        <v>33</v>
      </c>
      <c r="G2536" t="s">
        <v>32</v>
      </c>
      <c r="H2536">
        <v>499</v>
      </c>
      <c r="I2536">
        <v>5</v>
      </c>
      <c r="J2536">
        <v>2495</v>
      </c>
      <c r="K2536">
        <f t="shared" si="236"/>
        <v>2495</v>
      </c>
      <c r="L2536" t="s">
        <v>20</v>
      </c>
      <c r="M2536">
        <f t="shared" si="237"/>
        <v>1</v>
      </c>
      <c r="N2536" t="s">
        <v>21</v>
      </c>
      <c r="O2536" t="s">
        <v>29</v>
      </c>
      <c r="P2536" t="str">
        <f t="shared" si="238"/>
        <v>3</v>
      </c>
      <c r="Q2536" t="str">
        <f t="shared" si="239"/>
        <v>2000-2999</v>
      </c>
    </row>
    <row r="2537" spans="1:17">
      <c r="A2537">
        <v>2536</v>
      </c>
      <c r="B2537" s="17">
        <v>43179</v>
      </c>
      <c r="C2537" t="str">
        <f t="shared" si="234"/>
        <v>March</v>
      </c>
      <c r="D2537">
        <f t="shared" si="235"/>
        <v>2018</v>
      </c>
      <c r="E2537" t="s">
        <v>27</v>
      </c>
      <c r="F2537" t="s">
        <v>33</v>
      </c>
      <c r="G2537" t="s">
        <v>25</v>
      </c>
      <c r="H2537">
        <v>299</v>
      </c>
      <c r="I2537">
        <v>9</v>
      </c>
      <c r="J2537">
        <v>2691</v>
      </c>
      <c r="K2537">
        <f t="shared" si="236"/>
        <v>2691</v>
      </c>
      <c r="L2537" t="s">
        <v>20</v>
      </c>
      <c r="M2537">
        <f t="shared" si="237"/>
        <v>1</v>
      </c>
      <c r="N2537" t="s">
        <v>34</v>
      </c>
      <c r="O2537" t="s">
        <v>22</v>
      </c>
      <c r="P2537" t="str">
        <f t="shared" si="238"/>
        <v>2</v>
      </c>
      <c r="Q2537" t="str">
        <f t="shared" si="239"/>
        <v>2000-2999</v>
      </c>
    </row>
    <row r="2538" spans="1:17">
      <c r="A2538">
        <v>2537</v>
      </c>
      <c r="B2538" s="17">
        <v>43180</v>
      </c>
      <c r="C2538" t="str">
        <f t="shared" si="234"/>
        <v>March</v>
      </c>
      <c r="D2538">
        <f t="shared" si="235"/>
        <v>2018</v>
      </c>
      <c r="E2538" t="s">
        <v>23</v>
      </c>
      <c r="F2538" t="s">
        <v>33</v>
      </c>
      <c r="G2538" t="s">
        <v>30</v>
      </c>
      <c r="H2538">
        <v>99</v>
      </c>
      <c r="I2538">
        <v>2</v>
      </c>
      <c r="J2538">
        <v>198</v>
      </c>
      <c r="K2538">
        <f t="shared" si="236"/>
        <v>198</v>
      </c>
      <c r="L2538" t="s">
        <v>20</v>
      </c>
      <c r="M2538">
        <f t="shared" si="237"/>
        <v>1</v>
      </c>
      <c r="N2538" t="s">
        <v>21</v>
      </c>
      <c r="O2538" t="s">
        <v>36</v>
      </c>
      <c r="P2538" t="str">
        <f t="shared" si="238"/>
        <v>4</v>
      </c>
      <c r="Q2538" t="str">
        <f t="shared" si="239"/>
        <v>&lt;1000</v>
      </c>
    </row>
    <row r="2539" spans="1:17">
      <c r="A2539">
        <v>2538</v>
      </c>
      <c r="B2539" s="17">
        <v>43180</v>
      </c>
      <c r="C2539" t="str">
        <f t="shared" si="234"/>
        <v>March</v>
      </c>
      <c r="D2539">
        <f t="shared" si="235"/>
        <v>2018</v>
      </c>
      <c r="E2539" t="s">
        <v>27</v>
      </c>
      <c r="F2539" t="s">
        <v>28</v>
      </c>
      <c r="G2539" t="s">
        <v>32</v>
      </c>
      <c r="H2539">
        <v>499</v>
      </c>
      <c r="I2539">
        <v>1</v>
      </c>
      <c r="J2539">
        <v>499</v>
      </c>
      <c r="K2539">
        <f t="shared" si="236"/>
        <v>499</v>
      </c>
      <c r="L2539" t="s">
        <v>20</v>
      </c>
      <c r="M2539">
        <f t="shared" si="237"/>
        <v>1</v>
      </c>
      <c r="N2539" t="s">
        <v>21</v>
      </c>
      <c r="O2539" t="s">
        <v>26</v>
      </c>
      <c r="P2539" t="str">
        <f t="shared" si="238"/>
        <v>1</v>
      </c>
      <c r="Q2539" t="str">
        <f t="shared" si="239"/>
        <v>&lt;1000</v>
      </c>
    </row>
    <row r="2540" spans="1:17">
      <c r="A2540">
        <v>2539</v>
      </c>
      <c r="B2540" s="17">
        <v>43180</v>
      </c>
      <c r="C2540" t="str">
        <f t="shared" si="234"/>
        <v>March</v>
      </c>
      <c r="D2540">
        <f t="shared" si="235"/>
        <v>2018</v>
      </c>
      <c r="E2540" t="s">
        <v>27</v>
      </c>
      <c r="F2540" t="s">
        <v>24</v>
      </c>
      <c r="G2540" t="s">
        <v>19</v>
      </c>
      <c r="H2540">
        <v>199</v>
      </c>
      <c r="I2540">
        <v>2</v>
      </c>
      <c r="J2540">
        <v>398</v>
      </c>
      <c r="K2540">
        <f t="shared" si="236"/>
        <v>398</v>
      </c>
      <c r="L2540" t="s">
        <v>31</v>
      </c>
      <c r="M2540">
        <f t="shared" si="237"/>
        <v>2</v>
      </c>
      <c r="N2540" t="s">
        <v>21</v>
      </c>
      <c r="O2540" t="s">
        <v>36</v>
      </c>
      <c r="P2540" t="str">
        <f t="shared" si="238"/>
        <v>4</v>
      </c>
      <c r="Q2540" t="str">
        <f t="shared" si="239"/>
        <v>&lt;1000</v>
      </c>
    </row>
    <row r="2541" spans="1:17">
      <c r="A2541">
        <v>2540</v>
      </c>
      <c r="B2541" s="17">
        <v>43181</v>
      </c>
      <c r="C2541" t="str">
        <f t="shared" si="234"/>
        <v>March</v>
      </c>
      <c r="D2541">
        <f t="shared" si="235"/>
        <v>2018</v>
      </c>
      <c r="E2541" t="s">
        <v>17</v>
      </c>
      <c r="F2541" t="s">
        <v>39</v>
      </c>
      <c r="G2541" t="s">
        <v>37</v>
      </c>
      <c r="H2541">
        <v>399</v>
      </c>
      <c r="I2541">
        <v>10</v>
      </c>
      <c r="J2541">
        <v>3990</v>
      </c>
      <c r="K2541">
        <f t="shared" si="236"/>
        <v>3990</v>
      </c>
      <c r="L2541" t="s">
        <v>31</v>
      </c>
      <c r="M2541">
        <f t="shared" si="237"/>
        <v>2</v>
      </c>
      <c r="N2541" t="s">
        <v>21</v>
      </c>
      <c r="O2541" t="s">
        <v>36</v>
      </c>
      <c r="P2541" t="str">
        <f t="shared" si="238"/>
        <v>4</v>
      </c>
      <c r="Q2541" t="str">
        <f t="shared" si="239"/>
        <v>3000-3999</v>
      </c>
    </row>
    <row r="2542" spans="1:17">
      <c r="A2542">
        <v>2541</v>
      </c>
      <c r="B2542" s="17">
        <v>43181</v>
      </c>
      <c r="C2542" t="str">
        <f t="shared" si="234"/>
        <v>March</v>
      </c>
      <c r="D2542">
        <f t="shared" si="235"/>
        <v>2018</v>
      </c>
      <c r="E2542" t="s">
        <v>23</v>
      </c>
      <c r="F2542" t="s">
        <v>40</v>
      </c>
      <c r="G2542" t="s">
        <v>32</v>
      </c>
      <c r="H2542">
        <v>499</v>
      </c>
      <c r="I2542">
        <v>8</v>
      </c>
      <c r="J2542">
        <v>3992</v>
      </c>
      <c r="K2542">
        <f t="shared" si="236"/>
        <v>3992</v>
      </c>
      <c r="L2542" t="s">
        <v>20</v>
      </c>
      <c r="M2542">
        <f t="shared" si="237"/>
        <v>1</v>
      </c>
      <c r="N2542" t="s">
        <v>21</v>
      </c>
      <c r="O2542" t="s">
        <v>36</v>
      </c>
      <c r="P2542" t="str">
        <f t="shared" si="238"/>
        <v>4</v>
      </c>
      <c r="Q2542" t="str">
        <f t="shared" si="239"/>
        <v>3000-3999</v>
      </c>
    </row>
    <row r="2543" spans="1:17">
      <c r="A2543">
        <v>2542</v>
      </c>
      <c r="B2543" s="17">
        <v>43181</v>
      </c>
      <c r="C2543" t="str">
        <f t="shared" si="234"/>
        <v>March</v>
      </c>
      <c r="D2543">
        <f t="shared" si="235"/>
        <v>2018</v>
      </c>
      <c r="E2543" t="s">
        <v>17</v>
      </c>
      <c r="F2543" t="s">
        <v>33</v>
      </c>
      <c r="G2543" t="s">
        <v>37</v>
      </c>
      <c r="H2543">
        <v>399</v>
      </c>
      <c r="I2543">
        <v>10</v>
      </c>
      <c r="J2543">
        <v>3990</v>
      </c>
      <c r="K2543">
        <f t="shared" si="236"/>
        <v>3990</v>
      </c>
      <c r="L2543" t="s">
        <v>20</v>
      </c>
      <c r="M2543">
        <f t="shared" si="237"/>
        <v>1</v>
      </c>
      <c r="N2543" t="s">
        <v>21</v>
      </c>
      <c r="O2543" t="s">
        <v>26</v>
      </c>
      <c r="P2543" t="str">
        <f t="shared" si="238"/>
        <v>1</v>
      </c>
      <c r="Q2543" t="str">
        <f t="shared" si="239"/>
        <v>3000-3999</v>
      </c>
    </row>
    <row r="2544" spans="1:17">
      <c r="A2544">
        <v>2543</v>
      </c>
      <c r="B2544" s="17">
        <v>43181</v>
      </c>
      <c r="C2544" t="str">
        <f t="shared" si="234"/>
        <v>March</v>
      </c>
      <c r="D2544">
        <f t="shared" si="235"/>
        <v>2018</v>
      </c>
      <c r="E2544" t="s">
        <v>23</v>
      </c>
      <c r="F2544" t="s">
        <v>33</v>
      </c>
      <c r="G2544" t="s">
        <v>30</v>
      </c>
      <c r="H2544">
        <v>99</v>
      </c>
      <c r="I2544">
        <v>5</v>
      </c>
      <c r="J2544">
        <v>495</v>
      </c>
      <c r="K2544">
        <f t="shared" si="236"/>
        <v>495</v>
      </c>
      <c r="L2544" t="s">
        <v>20</v>
      </c>
      <c r="M2544">
        <f t="shared" si="237"/>
        <v>1</v>
      </c>
      <c r="N2544" t="s">
        <v>21</v>
      </c>
      <c r="O2544" t="s">
        <v>29</v>
      </c>
      <c r="P2544" t="str">
        <f t="shared" si="238"/>
        <v>3</v>
      </c>
      <c r="Q2544" t="str">
        <f t="shared" si="239"/>
        <v>&lt;1000</v>
      </c>
    </row>
    <row r="2545" spans="1:17">
      <c r="A2545">
        <v>2544</v>
      </c>
      <c r="B2545" s="17">
        <v>43181</v>
      </c>
      <c r="C2545" t="str">
        <f t="shared" si="234"/>
        <v>March</v>
      </c>
      <c r="D2545">
        <f t="shared" si="235"/>
        <v>2018</v>
      </c>
      <c r="E2545" t="s">
        <v>27</v>
      </c>
      <c r="F2545" t="s">
        <v>40</v>
      </c>
      <c r="G2545" t="s">
        <v>37</v>
      </c>
      <c r="H2545">
        <v>399</v>
      </c>
      <c r="I2545">
        <v>6</v>
      </c>
      <c r="J2545">
        <v>2394</v>
      </c>
      <c r="K2545">
        <f t="shared" si="236"/>
        <v>2394</v>
      </c>
      <c r="L2545" t="s">
        <v>20</v>
      </c>
      <c r="M2545">
        <f t="shared" si="237"/>
        <v>1</v>
      </c>
      <c r="N2545" t="s">
        <v>21</v>
      </c>
      <c r="O2545" t="s">
        <v>29</v>
      </c>
      <c r="P2545" t="str">
        <f t="shared" si="238"/>
        <v>3</v>
      </c>
      <c r="Q2545" t="str">
        <f t="shared" si="239"/>
        <v>2000-2999</v>
      </c>
    </row>
    <row r="2546" spans="1:17">
      <c r="A2546">
        <v>2545</v>
      </c>
      <c r="B2546" s="17">
        <v>43181</v>
      </c>
      <c r="C2546" t="str">
        <f t="shared" si="234"/>
        <v>March</v>
      </c>
      <c r="D2546">
        <f t="shared" si="235"/>
        <v>2018</v>
      </c>
      <c r="E2546" t="s">
        <v>17</v>
      </c>
      <c r="F2546" t="s">
        <v>24</v>
      </c>
      <c r="G2546" t="s">
        <v>30</v>
      </c>
      <c r="H2546">
        <v>99</v>
      </c>
      <c r="I2546">
        <v>10</v>
      </c>
      <c r="J2546">
        <v>990</v>
      </c>
      <c r="K2546">
        <f t="shared" si="236"/>
        <v>990</v>
      </c>
      <c r="L2546" t="s">
        <v>31</v>
      </c>
      <c r="M2546">
        <f t="shared" si="237"/>
        <v>2</v>
      </c>
      <c r="N2546" t="s">
        <v>21</v>
      </c>
      <c r="O2546" t="s">
        <v>22</v>
      </c>
      <c r="P2546" t="str">
        <f t="shared" si="238"/>
        <v>2</v>
      </c>
      <c r="Q2546" t="str">
        <f t="shared" si="239"/>
        <v>&lt;1000</v>
      </c>
    </row>
    <row r="2547" spans="1:17">
      <c r="A2547">
        <v>2546</v>
      </c>
      <c r="B2547" s="17">
        <v>43181</v>
      </c>
      <c r="C2547" t="str">
        <f t="shared" si="234"/>
        <v>March</v>
      </c>
      <c r="D2547">
        <f t="shared" si="235"/>
        <v>2018</v>
      </c>
      <c r="E2547" t="s">
        <v>27</v>
      </c>
      <c r="F2547" t="s">
        <v>28</v>
      </c>
      <c r="G2547" t="s">
        <v>30</v>
      </c>
      <c r="H2547">
        <v>99</v>
      </c>
      <c r="I2547">
        <v>7</v>
      </c>
      <c r="J2547">
        <v>693</v>
      </c>
      <c r="K2547">
        <f t="shared" si="236"/>
        <v>693</v>
      </c>
      <c r="L2547" t="s">
        <v>20</v>
      </c>
      <c r="M2547">
        <f t="shared" si="237"/>
        <v>1</v>
      </c>
      <c r="N2547" t="s">
        <v>21</v>
      </c>
      <c r="O2547" t="s">
        <v>36</v>
      </c>
      <c r="P2547" t="str">
        <f t="shared" si="238"/>
        <v>4</v>
      </c>
      <c r="Q2547" t="str">
        <f t="shared" si="239"/>
        <v>&lt;1000</v>
      </c>
    </row>
    <row r="2548" spans="1:17">
      <c r="A2548">
        <v>2547</v>
      </c>
      <c r="B2548" s="17">
        <v>43181</v>
      </c>
      <c r="C2548" t="str">
        <f t="shared" si="234"/>
        <v>March</v>
      </c>
      <c r="D2548">
        <f t="shared" si="235"/>
        <v>2018</v>
      </c>
      <c r="E2548" t="s">
        <v>27</v>
      </c>
      <c r="F2548" t="s">
        <v>35</v>
      </c>
      <c r="G2548" t="s">
        <v>19</v>
      </c>
      <c r="H2548">
        <v>199</v>
      </c>
      <c r="I2548">
        <v>3</v>
      </c>
      <c r="J2548">
        <v>597</v>
      </c>
      <c r="K2548">
        <f t="shared" si="236"/>
        <v>597</v>
      </c>
      <c r="L2548" t="s">
        <v>31</v>
      </c>
      <c r="M2548">
        <f t="shared" si="237"/>
        <v>2</v>
      </c>
      <c r="N2548" t="s">
        <v>21</v>
      </c>
      <c r="O2548" t="s">
        <v>36</v>
      </c>
      <c r="P2548" t="str">
        <f t="shared" si="238"/>
        <v>4</v>
      </c>
      <c r="Q2548" t="str">
        <f t="shared" si="239"/>
        <v>&lt;1000</v>
      </c>
    </row>
    <row r="2549" spans="1:17">
      <c r="A2549">
        <v>2548</v>
      </c>
      <c r="B2549" s="17">
        <v>43181</v>
      </c>
      <c r="C2549" t="str">
        <f t="shared" si="234"/>
        <v>March</v>
      </c>
      <c r="D2549">
        <f t="shared" si="235"/>
        <v>2018</v>
      </c>
      <c r="E2549" t="s">
        <v>27</v>
      </c>
      <c r="F2549" t="s">
        <v>24</v>
      </c>
      <c r="G2549" t="s">
        <v>30</v>
      </c>
      <c r="H2549">
        <v>99</v>
      </c>
      <c r="I2549">
        <v>5</v>
      </c>
      <c r="J2549">
        <v>495</v>
      </c>
      <c r="K2549">
        <f t="shared" si="236"/>
        <v>495</v>
      </c>
      <c r="L2549" t="s">
        <v>31</v>
      </c>
      <c r="M2549">
        <f t="shared" si="237"/>
        <v>2</v>
      </c>
      <c r="N2549" t="s">
        <v>21</v>
      </c>
      <c r="O2549" t="s">
        <v>29</v>
      </c>
      <c r="P2549" t="str">
        <f t="shared" si="238"/>
        <v>3</v>
      </c>
      <c r="Q2549" t="str">
        <f t="shared" si="239"/>
        <v>&lt;1000</v>
      </c>
    </row>
    <row r="2550" spans="1:17">
      <c r="A2550">
        <v>2549</v>
      </c>
      <c r="B2550" s="17">
        <v>43181</v>
      </c>
      <c r="C2550" t="str">
        <f t="shared" si="234"/>
        <v>March</v>
      </c>
      <c r="D2550">
        <f t="shared" si="235"/>
        <v>2018</v>
      </c>
      <c r="E2550" t="s">
        <v>17</v>
      </c>
      <c r="F2550" t="s">
        <v>24</v>
      </c>
      <c r="G2550" t="s">
        <v>25</v>
      </c>
      <c r="H2550">
        <v>299</v>
      </c>
      <c r="I2550">
        <v>6</v>
      </c>
      <c r="J2550">
        <v>1794</v>
      </c>
      <c r="K2550">
        <f t="shared" si="236"/>
        <v>1794</v>
      </c>
      <c r="L2550" t="s">
        <v>20</v>
      </c>
      <c r="M2550">
        <f t="shared" si="237"/>
        <v>1</v>
      </c>
      <c r="N2550" t="s">
        <v>21</v>
      </c>
      <c r="O2550" t="s">
        <v>26</v>
      </c>
      <c r="P2550" t="str">
        <f t="shared" si="238"/>
        <v>1</v>
      </c>
      <c r="Q2550" t="str">
        <f t="shared" si="239"/>
        <v>1000-1999</v>
      </c>
    </row>
    <row r="2551" spans="1:17">
      <c r="A2551">
        <v>2550</v>
      </c>
      <c r="B2551" s="17">
        <v>43181</v>
      </c>
      <c r="C2551" t="str">
        <f t="shared" si="234"/>
        <v>March</v>
      </c>
      <c r="D2551">
        <f t="shared" si="235"/>
        <v>2018</v>
      </c>
      <c r="E2551" t="s">
        <v>23</v>
      </c>
      <c r="F2551" t="s">
        <v>24</v>
      </c>
      <c r="G2551" t="s">
        <v>30</v>
      </c>
      <c r="H2551">
        <v>99</v>
      </c>
      <c r="I2551">
        <v>3</v>
      </c>
      <c r="J2551">
        <v>297</v>
      </c>
      <c r="K2551">
        <f t="shared" si="236"/>
        <v>297</v>
      </c>
      <c r="L2551" t="s">
        <v>31</v>
      </c>
      <c r="M2551">
        <f t="shared" si="237"/>
        <v>2</v>
      </c>
      <c r="N2551" t="s">
        <v>21</v>
      </c>
      <c r="O2551" t="s">
        <v>29</v>
      </c>
      <c r="P2551" t="str">
        <f t="shared" si="238"/>
        <v>3</v>
      </c>
      <c r="Q2551" t="str">
        <f t="shared" si="239"/>
        <v>&lt;1000</v>
      </c>
    </row>
    <row r="2552" spans="1:17">
      <c r="A2552">
        <v>2551</v>
      </c>
      <c r="B2552" s="17">
        <v>43181</v>
      </c>
      <c r="C2552" t="str">
        <f t="shared" si="234"/>
        <v>March</v>
      </c>
      <c r="D2552">
        <f t="shared" si="235"/>
        <v>2018</v>
      </c>
      <c r="E2552" t="s">
        <v>17</v>
      </c>
      <c r="F2552" t="s">
        <v>28</v>
      </c>
      <c r="G2552" t="s">
        <v>32</v>
      </c>
      <c r="H2552">
        <v>499</v>
      </c>
      <c r="I2552">
        <v>5</v>
      </c>
      <c r="J2552">
        <v>2495</v>
      </c>
      <c r="K2552">
        <f t="shared" si="236"/>
        <v>2495</v>
      </c>
      <c r="L2552" t="s">
        <v>31</v>
      </c>
      <c r="M2552">
        <f t="shared" si="237"/>
        <v>2</v>
      </c>
      <c r="N2552" t="s">
        <v>21</v>
      </c>
      <c r="O2552" t="s">
        <v>36</v>
      </c>
      <c r="P2552" t="str">
        <f t="shared" si="238"/>
        <v>4</v>
      </c>
      <c r="Q2552" t="str">
        <f t="shared" si="239"/>
        <v>2000-2999</v>
      </c>
    </row>
    <row r="2553" spans="1:17">
      <c r="A2553">
        <v>2552</v>
      </c>
      <c r="B2553" s="17">
        <v>43181</v>
      </c>
      <c r="C2553" t="str">
        <f t="shared" si="234"/>
        <v>March</v>
      </c>
      <c r="D2553">
        <f t="shared" si="235"/>
        <v>2018</v>
      </c>
      <c r="E2553" t="s">
        <v>27</v>
      </c>
      <c r="F2553" t="s">
        <v>40</v>
      </c>
      <c r="G2553" t="s">
        <v>37</v>
      </c>
      <c r="H2553">
        <v>399</v>
      </c>
      <c r="I2553">
        <v>7</v>
      </c>
      <c r="J2553">
        <v>2793</v>
      </c>
      <c r="K2553">
        <f t="shared" si="236"/>
        <v>2793</v>
      </c>
      <c r="L2553" t="s">
        <v>31</v>
      </c>
      <c r="M2553">
        <f t="shared" si="237"/>
        <v>2</v>
      </c>
      <c r="N2553" t="s">
        <v>21</v>
      </c>
      <c r="O2553" t="s">
        <v>36</v>
      </c>
      <c r="P2553" t="str">
        <f t="shared" si="238"/>
        <v>4</v>
      </c>
      <c r="Q2553" t="str">
        <f t="shared" si="239"/>
        <v>2000-2999</v>
      </c>
    </row>
    <row r="2554" spans="1:17">
      <c r="A2554">
        <v>2553</v>
      </c>
      <c r="B2554" s="17">
        <v>43182</v>
      </c>
      <c r="C2554" t="str">
        <f t="shared" si="234"/>
        <v>March</v>
      </c>
      <c r="D2554">
        <f t="shared" si="235"/>
        <v>2018</v>
      </c>
      <c r="E2554" t="s">
        <v>17</v>
      </c>
      <c r="F2554" t="s">
        <v>39</v>
      </c>
      <c r="G2554" t="s">
        <v>30</v>
      </c>
      <c r="H2554">
        <v>99</v>
      </c>
      <c r="I2554">
        <v>7</v>
      </c>
      <c r="J2554">
        <v>693</v>
      </c>
      <c r="K2554">
        <f t="shared" si="236"/>
        <v>693</v>
      </c>
      <c r="L2554" t="s">
        <v>31</v>
      </c>
      <c r="M2554">
        <f t="shared" si="237"/>
        <v>2</v>
      </c>
      <c r="N2554" t="s">
        <v>21</v>
      </c>
      <c r="O2554" t="s">
        <v>22</v>
      </c>
      <c r="P2554" t="str">
        <f t="shared" si="238"/>
        <v>2</v>
      </c>
      <c r="Q2554" t="str">
        <f t="shared" si="239"/>
        <v>&lt;1000</v>
      </c>
    </row>
    <row r="2555" spans="1:17">
      <c r="A2555">
        <v>2554</v>
      </c>
      <c r="B2555" s="17">
        <v>43182</v>
      </c>
      <c r="C2555" t="str">
        <f t="shared" si="234"/>
        <v>March</v>
      </c>
      <c r="D2555">
        <f t="shared" si="235"/>
        <v>2018</v>
      </c>
      <c r="E2555" t="s">
        <v>17</v>
      </c>
      <c r="F2555" t="s">
        <v>39</v>
      </c>
      <c r="G2555" t="s">
        <v>37</v>
      </c>
      <c r="H2555">
        <v>399</v>
      </c>
      <c r="I2555">
        <v>5</v>
      </c>
      <c r="J2555">
        <v>1995</v>
      </c>
      <c r="K2555">
        <f t="shared" si="236"/>
        <v>1995</v>
      </c>
      <c r="L2555" t="s">
        <v>20</v>
      </c>
      <c r="M2555">
        <f t="shared" si="237"/>
        <v>1</v>
      </c>
      <c r="N2555" t="s">
        <v>21</v>
      </c>
      <c r="O2555" t="s">
        <v>22</v>
      </c>
      <c r="P2555" t="str">
        <f t="shared" si="238"/>
        <v>2</v>
      </c>
      <c r="Q2555" t="str">
        <f t="shared" si="239"/>
        <v>1000-1999</v>
      </c>
    </row>
    <row r="2556" spans="1:17">
      <c r="A2556">
        <v>2555</v>
      </c>
      <c r="B2556" s="17">
        <v>43182</v>
      </c>
      <c r="C2556" t="str">
        <f t="shared" si="234"/>
        <v>March</v>
      </c>
      <c r="D2556">
        <f t="shared" si="235"/>
        <v>2018</v>
      </c>
      <c r="E2556" t="s">
        <v>27</v>
      </c>
      <c r="F2556" t="s">
        <v>35</v>
      </c>
      <c r="G2556" t="s">
        <v>19</v>
      </c>
      <c r="H2556">
        <v>199</v>
      </c>
      <c r="I2556">
        <v>10</v>
      </c>
      <c r="J2556">
        <v>1990</v>
      </c>
      <c r="K2556">
        <f t="shared" si="236"/>
        <v>1990</v>
      </c>
      <c r="L2556" t="s">
        <v>31</v>
      </c>
      <c r="M2556">
        <f t="shared" si="237"/>
        <v>2</v>
      </c>
      <c r="N2556" t="s">
        <v>21</v>
      </c>
      <c r="O2556" t="s">
        <v>36</v>
      </c>
      <c r="P2556" t="str">
        <f t="shared" si="238"/>
        <v>4</v>
      </c>
      <c r="Q2556" t="str">
        <f t="shared" si="239"/>
        <v>1000-1999</v>
      </c>
    </row>
    <row r="2557" spans="1:17">
      <c r="A2557">
        <v>2556</v>
      </c>
      <c r="B2557" s="17">
        <v>43182</v>
      </c>
      <c r="C2557" t="str">
        <f t="shared" si="234"/>
        <v>March</v>
      </c>
      <c r="D2557">
        <f t="shared" si="235"/>
        <v>2018</v>
      </c>
      <c r="E2557" t="s">
        <v>27</v>
      </c>
      <c r="F2557" t="s">
        <v>40</v>
      </c>
      <c r="G2557" t="s">
        <v>37</v>
      </c>
      <c r="H2557">
        <v>399</v>
      </c>
      <c r="I2557">
        <v>10</v>
      </c>
      <c r="J2557">
        <v>3990</v>
      </c>
      <c r="K2557">
        <f t="shared" si="236"/>
        <v>3990</v>
      </c>
      <c r="L2557" t="s">
        <v>31</v>
      </c>
      <c r="M2557">
        <f t="shared" si="237"/>
        <v>2</v>
      </c>
      <c r="N2557" t="s">
        <v>21</v>
      </c>
      <c r="O2557" t="s">
        <v>26</v>
      </c>
      <c r="P2557" t="str">
        <f t="shared" si="238"/>
        <v>1</v>
      </c>
      <c r="Q2557" t="str">
        <f t="shared" si="239"/>
        <v>3000-3999</v>
      </c>
    </row>
    <row r="2558" spans="1:17">
      <c r="A2558">
        <v>2557</v>
      </c>
      <c r="B2558" s="17">
        <v>43183</v>
      </c>
      <c r="C2558" t="str">
        <f t="shared" si="234"/>
        <v>March</v>
      </c>
      <c r="D2558">
        <f t="shared" si="235"/>
        <v>2018</v>
      </c>
      <c r="E2558" t="s">
        <v>23</v>
      </c>
      <c r="F2558" t="s">
        <v>40</v>
      </c>
      <c r="G2558" t="s">
        <v>32</v>
      </c>
      <c r="H2558">
        <v>499</v>
      </c>
      <c r="I2558">
        <v>9</v>
      </c>
      <c r="J2558">
        <v>4491</v>
      </c>
      <c r="K2558">
        <f t="shared" si="236"/>
        <v>4491</v>
      </c>
      <c r="L2558" t="s">
        <v>31</v>
      </c>
      <c r="M2558">
        <f t="shared" si="237"/>
        <v>2</v>
      </c>
      <c r="N2558" t="s">
        <v>21</v>
      </c>
      <c r="O2558" t="s">
        <v>38</v>
      </c>
      <c r="P2558" t="str">
        <f t="shared" si="238"/>
        <v>5</v>
      </c>
      <c r="Q2558" t="str">
        <f t="shared" si="239"/>
        <v>&gt;4000</v>
      </c>
    </row>
    <row r="2559" spans="1:17">
      <c r="A2559">
        <v>2558</v>
      </c>
      <c r="B2559" s="17">
        <v>43183</v>
      </c>
      <c r="C2559" t="str">
        <f t="shared" si="234"/>
        <v>March</v>
      </c>
      <c r="D2559">
        <f t="shared" si="235"/>
        <v>2018</v>
      </c>
      <c r="E2559" t="s">
        <v>27</v>
      </c>
      <c r="F2559" t="s">
        <v>24</v>
      </c>
      <c r="G2559" t="s">
        <v>19</v>
      </c>
      <c r="H2559">
        <v>199</v>
      </c>
      <c r="I2559">
        <v>4</v>
      </c>
      <c r="J2559">
        <v>796</v>
      </c>
      <c r="K2559">
        <f t="shared" si="236"/>
        <v>796</v>
      </c>
      <c r="L2559" t="s">
        <v>31</v>
      </c>
      <c r="M2559">
        <f t="shared" si="237"/>
        <v>2</v>
      </c>
      <c r="N2559" t="s">
        <v>21</v>
      </c>
      <c r="O2559" t="s">
        <v>38</v>
      </c>
      <c r="P2559" t="str">
        <f t="shared" si="238"/>
        <v>5</v>
      </c>
      <c r="Q2559" t="str">
        <f t="shared" si="239"/>
        <v>&lt;1000</v>
      </c>
    </row>
    <row r="2560" spans="1:17">
      <c r="A2560">
        <v>2559</v>
      </c>
      <c r="B2560" s="17">
        <v>43184</v>
      </c>
      <c r="C2560" t="str">
        <f t="shared" si="234"/>
        <v>March</v>
      </c>
      <c r="D2560">
        <f t="shared" si="235"/>
        <v>2018</v>
      </c>
      <c r="E2560" t="s">
        <v>27</v>
      </c>
      <c r="F2560" t="s">
        <v>28</v>
      </c>
      <c r="G2560" t="s">
        <v>37</v>
      </c>
      <c r="H2560">
        <v>399</v>
      </c>
      <c r="I2560">
        <v>8</v>
      </c>
      <c r="J2560">
        <v>3192</v>
      </c>
      <c r="K2560">
        <f t="shared" si="236"/>
        <v>3192</v>
      </c>
      <c r="L2560" t="s">
        <v>31</v>
      </c>
      <c r="M2560">
        <f t="shared" si="237"/>
        <v>2</v>
      </c>
      <c r="N2560" t="s">
        <v>21</v>
      </c>
      <c r="O2560" t="s">
        <v>38</v>
      </c>
      <c r="P2560" t="str">
        <f t="shared" si="238"/>
        <v>5</v>
      </c>
      <c r="Q2560" t="str">
        <f t="shared" si="239"/>
        <v>3000-3999</v>
      </c>
    </row>
    <row r="2561" spans="1:17">
      <c r="A2561">
        <v>2560</v>
      </c>
      <c r="B2561" s="17">
        <v>43184</v>
      </c>
      <c r="C2561" t="str">
        <f t="shared" si="234"/>
        <v>March</v>
      </c>
      <c r="D2561">
        <f t="shared" si="235"/>
        <v>2018</v>
      </c>
      <c r="E2561" t="s">
        <v>17</v>
      </c>
      <c r="F2561" t="s">
        <v>39</v>
      </c>
      <c r="G2561" t="s">
        <v>30</v>
      </c>
      <c r="H2561">
        <v>99</v>
      </c>
      <c r="I2561">
        <v>4</v>
      </c>
      <c r="J2561">
        <v>396</v>
      </c>
      <c r="K2561">
        <f t="shared" si="236"/>
        <v>396</v>
      </c>
      <c r="L2561" t="s">
        <v>20</v>
      </c>
      <c r="M2561">
        <f t="shared" si="237"/>
        <v>1</v>
      </c>
      <c r="N2561" t="s">
        <v>21</v>
      </c>
      <c r="O2561" t="s">
        <v>29</v>
      </c>
      <c r="P2561" t="str">
        <f t="shared" si="238"/>
        <v>3</v>
      </c>
      <c r="Q2561" t="str">
        <f t="shared" si="239"/>
        <v>&lt;1000</v>
      </c>
    </row>
    <row r="2562" spans="1:17">
      <c r="A2562">
        <v>2561</v>
      </c>
      <c r="B2562" s="17">
        <v>43184</v>
      </c>
      <c r="C2562" t="str">
        <f t="shared" si="234"/>
        <v>March</v>
      </c>
      <c r="D2562">
        <f t="shared" si="235"/>
        <v>2018</v>
      </c>
      <c r="E2562" t="s">
        <v>27</v>
      </c>
      <c r="F2562" t="s">
        <v>40</v>
      </c>
      <c r="G2562" t="s">
        <v>32</v>
      </c>
      <c r="H2562">
        <v>499</v>
      </c>
      <c r="I2562">
        <v>4</v>
      </c>
      <c r="J2562">
        <v>1996</v>
      </c>
      <c r="K2562">
        <f t="shared" si="236"/>
        <v>1996</v>
      </c>
      <c r="L2562" t="s">
        <v>20</v>
      </c>
      <c r="M2562">
        <f t="shared" si="237"/>
        <v>1</v>
      </c>
      <c r="N2562" t="s">
        <v>34</v>
      </c>
      <c r="O2562" t="s">
        <v>36</v>
      </c>
      <c r="P2562" t="str">
        <f t="shared" si="238"/>
        <v>4</v>
      </c>
      <c r="Q2562" t="str">
        <f t="shared" si="239"/>
        <v>1000-1999</v>
      </c>
    </row>
    <row r="2563" spans="1:17">
      <c r="A2563">
        <v>2562</v>
      </c>
      <c r="B2563" s="17">
        <v>43185</v>
      </c>
      <c r="C2563" t="str">
        <f t="shared" ref="C2563:C2626" si="240">TEXT(B2563,"MMMM")</f>
        <v>March</v>
      </c>
      <c r="D2563">
        <f t="shared" ref="D2563:D2626" si="241">YEAR(B2563)</f>
        <v>2018</v>
      </c>
      <c r="E2563" t="s">
        <v>27</v>
      </c>
      <c r="F2563" t="s">
        <v>33</v>
      </c>
      <c r="G2563" t="s">
        <v>37</v>
      </c>
      <c r="H2563">
        <v>399</v>
      </c>
      <c r="I2563">
        <v>9</v>
      </c>
      <c r="J2563">
        <v>3591</v>
      </c>
      <c r="K2563">
        <f t="shared" ref="K2563:K2626" si="242">H2563*I2563</f>
        <v>3591</v>
      </c>
      <c r="L2563" t="s">
        <v>31</v>
      </c>
      <c r="M2563">
        <f t="shared" ref="M2563:M2626" si="243">IF(L2563="on-time",1,2)</f>
        <v>2</v>
      </c>
      <c r="N2563" t="s">
        <v>21</v>
      </c>
      <c r="O2563" t="s">
        <v>22</v>
      </c>
      <c r="P2563" t="str">
        <f t="shared" ref="P2563:P2626" si="244">MID(O2563,2,1)</f>
        <v>2</v>
      </c>
      <c r="Q2563" t="str">
        <f t="shared" ref="Q2563:Q2626" si="245">_xlfn.IFS(J:J&lt;1000,"&lt;1000",AND(J:J&gt;=1000,J:J&lt;2000),"1000-1999",AND(J:J&gt;=2000,J:J&lt;3000),"2000-2999",AND(J:J&gt;=3000,J:J&lt;4000),"3000-3999",J:J&gt;4000,"&gt;4000")</f>
        <v>3000-3999</v>
      </c>
    </row>
    <row r="2564" spans="1:17">
      <c r="A2564">
        <v>2563</v>
      </c>
      <c r="B2564" s="17">
        <v>43185</v>
      </c>
      <c r="C2564" t="str">
        <f t="shared" si="240"/>
        <v>March</v>
      </c>
      <c r="D2564">
        <f t="shared" si="241"/>
        <v>2018</v>
      </c>
      <c r="E2564" t="s">
        <v>27</v>
      </c>
      <c r="F2564" t="s">
        <v>18</v>
      </c>
      <c r="G2564" t="s">
        <v>30</v>
      </c>
      <c r="H2564">
        <v>99</v>
      </c>
      <c r="I2564">
        <v>7</v>
      </c>
      <c r="J2564">
        <v>693</v>
      </c>
      <c r="K2564">
        <f t="shared" si="242"/>
        <v>693</v>
      </c>
      <c r="L2564" t="s">
        <v>20</v>
      </c>
      <c r="M2564">
        <f t="shared" si="243"/>
        <v>1</v>
      </c>
      <c r="N2564" t="s">
        <v>21</v>
      </c>
      <c r="O2564" t="s">
        <v>26</v>
      </c>
      <c r="P2564" t="str">
        <f t="shared" si="244"/>
        <v>1</v>
      </c>
      <c r="Q2564" t="str">
        <f t="shared" si="245"/>
        <v>&lt;1000</v>
      </c>
    </row>
    <row r="2565" spans="1:17">
      <c r="A2565">
        <v>2564</v>
      </c>
      <c r="B2565" s="17">
        <v>43186</v>
      </c>
      <c r="C2565" t="str">
        <f t="shared" si="240"/>
        <v>March</v>
      </c>
      <c r="D2565">
        <f t="shared" si="241"/>
        <v>2018</v>
      </c>
      <c r="E2565" t="s">
        <v>17</v>
      </c>
      <c r="F2565" t="s">
        <v>40</v>
      </c>
      <c r="G2565" t="s">
        <v>19</v>
      </c>
      <c r="H2565">
        <v>199</v>
      </c>
      <c r="I2565">
        <v>9</v>
      </c>
      <c r="J2565">
        <v>1791</v>
      </c>
      <c r="K2565">
        <f t="shared" si="242"/>
        <v>1791</v>
      </c>
      <c r="L2565" t="s">
        <v>20</v>
      </c>
      <c r="M2565">
        <f t="shared" si="243"/>
        <v>1</v>
      </c>
      <c r="N2565" t="s">
        <v>21</v>
      </c>
      <c r="O2565" t="s">
        <v>26</v>
      </c>
      <c r="P2565" t="str">
        <f t="shared" si="244"/>
        <v>1</v>
      </c>
      <c r="Q2565" t="str">
        <f t="shared" si="245"/>
        <v>1000-1999</v>
      </c>
    </row>
    <row r="2566" spans="1:17">
      <c r="A2566">
        <v>2565</v>
      </c>
      <c r="B2566" s="17">
        <v>43186</v>
      </c>
      <c r="C2566" t="str">
        <f t="shared" si="240"/>
        <v>March</v>
      </c>
      <c r="D2566">
        <f t="shared" si="241"/>
        <v>2018</v>
      </c>
      <c r="E2566" t="s">
        <v>23</v>
      </c>
      <c r="F2566" t="s">
        <v>28</v>
      </c>
      <c r="G2566" t="s">
        <v>19</v>
      </c>
      <c r="H2566">
        <v>199</v>
      </c>
      <c r="I2566">
        <v>10</v>
      </c>
      <c r="J2566">
        <v>1990</v>
      </c>
      <c r="K2566">
        <f t="shared" si="242"/>
        <v>1990</v>
      </c>
      <c r="L2566" t="s">
        <v>20</v>
      </c>
      <c r="M2566">
        <f t="shared" si="243"/>
        <v>1</v>
      </c>
      <c r="N2566" t="s">
        <v>21</v>
      </c>
      <c r="O2566" t="s">
        <v>22</v>
      </c>
      <c r="P2566" t="str">
        <f t="shared" si="244"/>
        <v>2</v>
      </c>
      <c r="Q2566" t="str">
        <f t="shared" si="245"/>
        <v>1000-1999</v>
      </c>
    </row>
    <row r="2567" spans="1:17">
      <c r="A2567">
        <v>2566</v>
      </c>
      <c r="B2567" s="17">
        <v>43186</v>
      </c>
      <c r="C2567" t="str">
        <f t="shared" si="240"/>
        <v>March</v>
      </c>
      <c r="D2567">
        <f t="shared" si="241"/>
        <v>2018</v>
      </c>
      <c r="E2567" t="s">
        <v>17</v>
      </c>
      <c r="F2567" t="s">
        <v>40</v>
      </c>
      <c r="G2567" t="s">
        <v>30</v>
      </c>
      <c r="H2567">
        <v>99</v>
      </c>
      <c r="I2567">
        <v>7</v>
      </c>
      <c r="J2567">
        <v>693</v>
      </c>
      <c r="K2567">
        <f t="shared" si="242"/>
        <v>693</v>
      </c>
      <c r="L2567" t="s">
        <v>20</v>
      </c>
      <c r="M2567">
        <f t="shared" si="243"/>
        <v>1</v>
      </c>
      <c r="N2567" t="s">
        <v>21</v>
      </c>
      <c r="O2567" t="s">
        <v>29</v>
      </c>
      <c r="P2567" t="str">
        <f t="shared" si="244"/>
        <v>3</v>
      </c>
      <c r="Q2567" t="str">
        <f t="shared" si="245"/>
        <v>&lt;1000</v>
      </c>
    </row>
    <row r="2568" spans="1:17">
      <c r="A2568">
        <v>2567</v>
      </c>
      <c r="B2568" s="17">
        <v>43186</v>
      </c>
      <c r="C2568" t="str">
        <f t="shared" si="240"/>
        <v>March</v>
      </c>
      <c r="D2568">
        <f t="shared" si="241"/>
        <v>2018</v>
      </c>
      <c r="E2568" t="s">
        <v>27</v>
      </c>
      <c r="F2568" t="s">
        <v>40</v>
      </c>
      <c r="G2568" t="s">
        <v>32</v>
      </c>
      <c r="H2568">
        <v>499</v>
      </c>
      <c r="I2568">
        <v>6</v>
      </c>
      <c r="J2568">
        <v>2994</v>
      </c>
      <c r="K2568">
        <f t="shared" si="242"/>
        <v>2994</v>
      </c>
      <c r="L2568" t="s">
        <v>20</v>
      </c>
      <c r="M2568">
        <f t="shared" si="243"/>
        <v>1</v>
      </c>
      <c r="N2568" t="s">
        <v>21</v>
      </c>
      <c r="O2568" t="s">
        <v>29</v>
      </c>
      <c r="P2568" t="str">
        <f t="shared" si="244"/>
        <v>3</v>
      </c>
      <c r="Q2568" t="str">
        <f t="shared" si="245"/>
        <v>2000-2999</v>
      </c>
    </row>
    <row r="2569" spans="1:17">
      <c r="A2569">
        <v>2568</v>
      </c>
      <c r="B2569" s="17">
        <v>43187</v>
      </c>
      <c r="C2569" t="str">
        <f t="shared" si="240"/>
        <v>March</v>
      </c>
      <c r="D2569">
        <f t="shared" si="241"/>
        <v>2018</v>
      </c>
      <c r="E2569" t="s">
        <v>17</v>
      </c>
      <c r="F2569" t="s">
        <v>33</v>
      </c>
      <c r="G2569" t="s">
        <v>25</v>
      </c>
      <c r="H2569">
        <v>299</v>
      </c>
      <c r="I2569">
        <v>2</v>
      </c>
      <c r="J2569">
        <v>598</v>
      </c>
      <c r="K2569">
        <f t="shared" si="242"/>
        <v>598</v>
      </c>
      <c r="L2569" t="s">
        <v>20</v>
      </c>
      <c r="M2569">
        <f t="shared" si="243"/>
        <v>1</v>
      </c>
      <c r="N2569" t="s">
        <v>21</v>
      </c>
      <c r="O2569" t="s">
        <v>36</v>
      </c>
      <c r="P2569" t="str">
        <f t="shared" si="244"/>
        <v>4</v>
      </c>
      <c r="Q2569" t="str">
        <f t="shared" si="245"/>
        <v>&lt;1000</v>
      </c>
    </row>
    <row r="2570" spans="1:17">
      <c r="A2570">
        <v>2569</v>
      </c>
      <c r="B2570" s="17">
        <v>43187</v>
      </c>
      <c r="C2570" t="str">
        <f t="shared" si="240"/>
        <v>March</v>
      </c>
      <c r="D2570">
        <f t="shared" si="241"/>
        <v>2018</v>
      </c>
      <c r="E2570" t="s">
        <v>23</v>
      </c>
      <c r="F2570" t="s">
        <v>35</v>
      </c>
      <c r="G2570" t="s">
        <v>37</v>
      </c>
      <c r="H2570">
        <v>399</v>
      </c>
      <c r="I2570">
        <v>5</v>
      </c>
      <c r="J2570">
        <v>1995</v>
      </c>
      <c r="K2570">
        <f t="shared" si="242"/>
        <v>1995</v>
      </c>
      <c r="L2570" t="s">
        <v>20</v>
      </c>
      <c r="M2570">
        <f t="shared" si="243"/>
        <v>1</v>
      </c>
      <c r="N2570" t="s">
        <v>21</v>
      </c>
      <c r="O2570" t="s">
        <v>36</v>
      </c>
      <c r="P2570" t="str">
        <f t="shared" si="244"/>
        <v>4</v>
      </c>
      <c r="Q2570" t="str">
        <f t="shared" si="245"/>
        <v>1000-1999</v>
      </c>
    </row>
    <row r="2571" spans="1:17">
      <c r="A2571">
        <v>2570</v>
      </c>
      <c r="B2571" s="17">
        <v>43187</v>
      </c>
      <c r="C2571" t="str">
        <f t="shared" si="240"/>
        <v>March</v>
      </c>
      <c r="D2571">
        <f t="shared" si="241"/>
        <v>2018</v>
      </c>
      <c r="E2571" t="s">
        <v>23</v>
      </c>
      <c r="F2571" t="s">
        <v>33</v>
      </c>
      <c r="G2571" t="s">
        <v>37</v>
      </c>
      <c r="H2571">
        <v>399</v>
      </c>
      <c r="I2571">
        <v>10</v>
      </c>
      <c r="J2571">
        <v>3990</v>
      </c>
      <c r="K2571">
        <f t="shared" si="242"/>
        <v>3990</v>
      </c>
      <c r="L2571" t="s">
        <v>31</v>
      </c>
      <c r="M2571">
        <f t="shared" si="243"/>
        <v>2</v>
      </c>
      <c r="N2571" t="s">
        <v>21</v>
      </c>
      <c r="O2571" t="s">
        <v>29</v>
      </c>
      <c r="P2571" t="str">
        <f t="shared" si="244"/>
        <v>3</v>
      </c>
      <c r="Q2571" t="str">
        <f t="shared" si="245"/>
        <v>3000-3999</v>
      </c>
    </row>
    <row r="2572" spans="1:17">
      <c r="A2572">
        <v>2571</v>
      </c>
      <c r="B2572" s="17">
        <v>43187</v>
      </c>
      <c r="C2572" t="str">
        <f t="shared" si="240"/>
        <v>March</v>
      </c>
      <c r="D2572">
        <f t="shared" si="241"/>
        <v>2018</v>
      </c>
      <c r="E2572" t="s">
        <v>23</v>
      </c>
      <c r="F2572" t="s">
        <v>33</v>
      </c>
      <c r="G2572" t="s">
        <v>30</v>
      </c>
      <c r="H2572">
        <v>99</v>
      </c>
      <c r="I2572">
        <v>5</v>
      </c>
      <c r="J2572">
        <v>495</v>
      </c>
      <c r="K2572">
        <f t="shared" si="242"/>
        <v>495</v>
      </c>
      <c r="L2572" t="s">
        <v>20</v>
      </c>
      <c r="M2572">
        <f t="shared" si="243"/>
        <v>1</v>
      </c>
      <c r="N2572" t="s">
        <v>21</v>
      </c>
      <c r="O2572" t="s">
        <v>29</v>
      </c>
      <c r="P2572" t="str">
        <f t="shared" si="244"/>
        <v>3</v>
      </c>
      <c r="Q2572" t="str">
        <f t="shared" si="245"/>
        <v>&lt;1000</v>
      </c>
    </row>
    <row r="2573" spans="1:17">
      <c r="A2573">
        <v>2572</v>
      </c>
      <c r="B2573" s="17">
        <v>43188</v>
      </c>
      <c r="C2573" t="str">
        <f t="shared" si="240"/>
        <v>March</v>
      </c>
      <c r="D2573">
        <f t="shared" si="241"/>
        <v>2018</v>
      </c>
      <c r="E2573" t="s">
        <v>23</v>
      </c>
      <c r="F2573" t="s">
        <v>39</v>
      </c>
      <c r="G2573" t="s">
        <v>25</v>
      </c>
      <c r="H2573">
        <v>299</v>
      </c>
      <c r="I2573">
        <v>3</v>
      </c>
      <c r="J2573">
        <v>897</v>
      </c>
      <c r="K2573">
        <f t="shared" si="242"/>
        <v>897</v>
      </c>
      <c r="L2573" t="s">
        <v>31</v>
      </c>
      <c r="M2573">
        <f t="shared" si="243"/>
        <v>2</v>
      </c>
      <c r="N2573" t="s">
        <v>21</v>
      </c>
      <c r="O2573" t="s">
        <v>22</v>
      </c>
      <c r="P2573" t="str">
        <f t="shared" si="244"/>
        <v>2</v>
      </c>
      <c r="Q2573" t="str">
        <f t="shared" si="245"/>
        <v>&lt;1000</v>
      </c>
    </row>
    <row r="2574" spans="1:17">
      <c r="A2574">
        <v>2573</v>
      </c>
      <c r="B2574" s="17">
        <v>43188</v>
      </c>
      <c r="C2574" t="str">
        <f t="shared" si="240"/>
        <v>March</v>
      </c>
      <c r="D2574">
        <f t="shared" si="241"/>
        <v>2018</v>
      </c>
      <c r="E2574" t="s">
        <v>23</v>
      </c>
      <c r="F2574" t="s">
        <v>28</v>
      </c>
      <c r="G2574" t="s">
        <v>37</v>
      </c>
      <c r="H2574">
        <v>399</v>
      </c>
      <c r="I2574">
        <v>9</v>
      </c>
      <c r="J2574">
        <v>3591</v>
      </c>
      <c r="K2574">
        <f t="shared" si="242"/>
        <v>3591</v>
      </c>
      <c r="L2574" t="s">
        <v>31</v>
      </c>
      <c r="M2574">
        <f t="shared" si="243"/>
        <v>2</v>
      </c>
      <c r="N2574" t="s">
        <v>21</v>
      </c>
      <c r="O2574" t="s">
        <v>36</v>
      </c>
      <c r="P2574" t="str">
        <f t="shared" si="244"/>
        <v>4</v>
      </c>
      <c r="Q2574" t="str">
        <f t="shared" si="245"/>
        <v>3000-3999</v>
      </c>
    </row>
    <row r="2575" spans="1:17">
      <c r="A2575">
        <v>2574</v>
      </c>
      <c r="B2575" s="17">
        <v>43188</v>
      </c>
      <c r="C2575" t="str">
        <f t="shared" si="240"/>
        <v>March</v>
      </c>
      <c r="D2575">
        <f t="shared" si="241"/>
        <v>2018</v>
      </c>
      <c r="E2575" t="s">
        <v>27</v>
      </c>
      <c r="F2575" t="s">
        <v>39</v>
      </c>
      <c r="G2575" t="s">
        <v>25</v>
      </c>
      <c r="H2575">
        <v>299</v>
      </c>
      <c r="I2575">
        <v>4</v>
      </c>
      <c r="J2575">
        <v>1196</v>
      </c>
      <c r="K2575">
        <f t="shared" si="242"/>
        <v>1196</v>
      </c>
      <c r="L2575" t="s">
        <v>20</v>
      </c>
      <c r="M2575">
        <f t="shared" si="243"/>
        <v>1</v>
      </c>
      <c r="N2575" t="s">
        <v>21</v>
      </c>
      <c r="O2575" t="s">
        <v>29</v>
      </c>
      <c r="P2575" t="str">
        <f t="shared" si="244"/>
        <v>3</v>
      </c>
      <c r="Q2575" t="str">
        <f t="shared" si="245"/>
        <v>1000-1999</v>
      </c>
    </row>
    <row r="2576" spans="1:17">
      <c r="A2576">
        <v>2575</v>
      </c>
      <c r="B2576" s="17">
        <v>43188</v>
      </c>
      <c r="C2576" t="str">
        <f t="shared" si="240"/>
        <v>March</v>
      </c>
      <c r="D2576">
        <f t="shared" si="241"/>
        <v>2018</v>
      </c>
      <c r="E2576" t="s">
        <v>27</v>
      </c>
      <c r="F2576" t="s">
        <v>40</v>
      </c>
      <c r="G2576" t="s">
        <v>37</v>
      </c>
      <c r="H2576">
        <v>399</v>
      </c>
      <c r="I2576">
        <v>2</v>
      </c>
      <c r="J2576">
        <v>798</v>
      </c>
      <c r="K2576">
        <f t="shared" si="242"/>
        <v>798</v>
      </c>
      <c r="L2576" t="s">
        <v>31</v>
      </c>
      <c r="M2576">
        <f t="shared" si="243"/>
        <v>2</v>
      </c>
      <c r="N2576" t="s">
        <v>21</v>
      </c>
      <c r="O2576" t="s">
        <v>22</v>
      </c>
      <c r="P2576" t="str">
        <f t="shared" si="244"/>
        <v>2</v>
      </c>
      <c r="Q2576" t="str">
        <f t="shared" si="245"/>
        <v>&lt;1000</v>
      </c>
    </row>
    <row r="2577" spans="1:17">
      <c r="A2577">
        <v>2576</v>
      </c>
      <c r="B2577" s="17">
        <v>43188</v>
      </c>
      <c r="C2577" t="str">
        <f t="shared" si="240"/>
        <v>March</v>
      </c>
      <c r="D2577">
        <f t="shared" si="241"/>
        <v>2018</v>
      </c>
      <c r="E2577" t="s">
        <v>17</v>
      </c>
      <c r="F2577" t="s">
        <v>35</v>
      </c>
      <c r="G2577" t="s">
        <v>25</v>
      </c>
      <c r="H2577">
        <v>299</v>
      </c>
      <c r="I2577">
        <v>1</v>
      </c>
      <c r="J2577">
        <v>299</v>
      </c>
      <c r="K2577">
        <f t="shared" si="242"/>
        <v>299</v>
      </c>
      <c r="L2577" t="s">
        <v>20</v>
      </c>
      <c r="M2577">
        <f t="shared" si="243"/>
        <v>1</v>
      </c>
      <c r="N2577" t="s">
        <v>21</v>
      </c>
      <c r="O2577" t="s">
        <v>38</v>
      </c>
      <c r="P2577" t="str">
        <f t="shared" si="244"/>
        <v>5</v>
      </c>
      <c r="Q2577" t="str">
        <f t="shared" si="245"/>
        <v>&lt;1000</v>
      </c>
    </row>
    <row r="2578" spans="1:17">
      <c r="A2578">
        <v>2577</v>
      </c>
      <c r="B2578" s="17">
        <v>43188</v>
      </c>
      <c r="C2578" t="str">
        <f t="shared" si="240"/>
        <v>March</v>
      </c>
      <c r="D2578">
        <f t="shared" si="241"/>
        <v>2018</v>
      </c>
      <c r="E2578" t="s">
        <v>23</v>
      </c>
      <c r="F2578" t="s">
        <v>28</v>
      </c>
      <c r="G2578" t="s">
        <v>25</v>
      </c>
      <c r="H2578">
        <v>299</v>
      </c>
      <c r="I2578">
        <v>2</v>
      </c>
      <c r="J2578">
        <v>598</v>
      </c>
      <c r="K2578">
        <f t="shared" si="242"/>
        <v>598</v>
      </c>
      <c r="L2578" t="s">
        <v>20</v>
      </c>
      <c r="M2578">
        <f t="shared" si="243"/>
        <v>1</v>
      </c>
      <c r="N2578" t="s">
        <v>21</v>
      </c>
      <c r="O2578" t="s">
        <v>36</v>
      </c>
      <c r="P2578" t="str">
        <f t="shared" si="244"/>
        <v>4</v>
      </c>
      <c r="Q2578" t="str">
        <f t="shared" si="245"/>
        <v>&lt;1000</v>
      </c>
    </row>
    <row r="2579" spans="1:17">
      <c r="A2579">
        <v>2578</v>
      </c>
      <c r="B2579" s="17">
        <v>43188</v>
      </c>
      <c r="C2579" t="str">
        <f t="shared" si="240"/>
        <v>March</v>
      </c>
      <c r="D2579">
        <f t="shared" si="241"/>
        <v>2018</v>
      </c>
      <c r="E2579" t="s">
        <v>23</v>
      </c>
      <c r="F2579" t="s">
        <v>28</v>
      </c>
      <c r="G2579" t="s">
        <v>19</v>
      </c>
      <c r="H2579">
        <v>199</v>
      </c>
      <c r="I2579">
        <v>10</v>
      </c>
      <c r="J2579">
        <v>1990</v>
      </c>
      <c r="K2579">
        <f t="shared" si="242"/>
        <v>1990</v>
      </c>
      <c r="L2579" t="s">
        <v>20</v>
      </c>
      <c r="M2579">
        <f t="shared" si="243"/>
        <v>1</v>
      </c>
      <c r="N2579" t="s">
        <v>21</v>
      </c>
      <c r="O2579" t="s">
        <v>38</v>
      </c>
      <c r="P2579" t="str">
        <f t="shared" si="244"/>
        <v>5</v>
      </c>
      <c r="Q2579" t="str">
        <f t="shared" si="245"/>
        <v>1000-1999</v>
      </c>
    </row>
    <row r="2580" spans="1:17">
      <c r="A2580">
        <v>2579</v>
      </c>
      <c r="B2580" s="17">
        <v>43188</v>
      </c>
      <c r="C2580" t="str">
        <f t="shared" si="240"/>
        <v>March</v>
      </c>
      <c r="D2580">
        <f t="shared" si="241"/>
        <v>2018</v>
      </c>
      <c r="E2580" t="s">
        <v>17</v>
      </c>
      <c r="F2580" t="s">
        <v>40</v>
      </c>
      <c r="G2580" t="s">
        <v>30</v>
      </c>
      <c r="H2580">
        <v>99</v>
      </c>
      <c r="I2580">
        <v>7</v>
      </c>
      <c r="J2580">
        <v>693</v>
      </c>
      <c r="K2580">
        <f t="shared" si="242"/>
        <v>693</v>
      </c>
      <c r="L2580" t="s">
        <v>31</v>
      </c>
      <c r="M2580">
        <f t="shared" si="243"/>
        <v>2</v>
      </c>
      <c r="N2580" t="s">
        <v>21</v>
      </c>
      <c r="O2580" t="s">
        <v>22</v>
      </c>
      <c r="P2580" t="str">
        <f t="shared" si="244"/>
        <v>2</v>
      </c>
      <c r="Q2580" t="str">
        <f t="shared" si="245"/>
        <v>&lt;1000</v>
      </c>
    </row>
    <row r="2581" spans="1:17">
      <c r="A2581">
        <v>2580</v>
      </c>
      <c r="B2581" s="17">
        <v>43189</v>
      </c>
      <c r="C2581" t="str">
        <f t="shared" si="240"/>
        <v>March</v>
      </c>
      <c r="D2581">
        <f t="shared" si="241"/>
        <v>2018</v>
      </c>
      <c r="E2581" t="s">
        <v>27</v>
      </c>
      <c r="F2581" t="s">
        <v>24</v>
      </c>
      <c r="G2581" t="s">
        <v>19</v>
      </c>
      <c r="H2581">
        <v>199</v>
      </c>
      <c r="I2581">
        <v>5</v>
      </c>
      <c r="J2581">
        <v>995</v>
      </c>
      <c r="K2581">
        <f t="shared" si="242"/>
        <v>995</v>
      </c>
      <c r="L2581" t="s">
        <v>20</v>
      </c>
      <c r="M2581">
        <f t="shared" si="243"/>
        <v>1</v>
      </c>
      <c r="N2581" t="s">
        <v>21</v>
      </c>
      <c r="O2581" t="s">
        <v>29</v>
      </c>
      <c r="P2581" t="str">
        <f t="shared" si="244"/>
        <v>3</v>
      </c>
      <c r="Q2581" t="str">
        <f t="shared" si="245"/>
        <v>&lt;1000</v>
      </c>
    </row>
    <row r="2582" spans="1:17">
      <c r="A2582">
        <v>2581</v>
      </c>
      <c r="B2582" s="17">
        <v>43189</v>
      </c>
      <c r="C2582" t="str">
        <f t="shared" si="240"/>
        <v>March</v>
      </c>
      <c r="D2582">
        <f t="shared" si="241"/>
        <v>2018</v>
      </c>
      <c r="E2582" t="s">
        <v>27</v>
      </c>
      <c r="F2582" t="s">
        <v>28</v>
      </c>
      <c r="G2582" t="s">
        <v>30</v>
      </c>
      <c r="H2582">
        <v>99</v>
      </c>
      <c r="I2582">
        <v>1</v>
      </c>
      <c r="J2582">
        <v>99</v>
      </c>
      <c r="K2582">
        <f t="shared" si="242"/>
        <v>99</v>
      </c>
      <c r="L2582" t="s">
        <v>31</v>
      </c>
      <c r="M2582">
        <f t="shared" si="243"/>
        <v>2</v>
      </c>
      <c r="N2582" t="s">
        <v>21</v>
      </c>
      <c r="O2582" t="s">
        <v>22</v>
      </c>
      <c r="P2582" t="str">
        <f t="shared" si="244"/>
        <v>2</v>
      </c>
      <c r="Q2582" t="str">
        <f t="shared" si="245"/>
        <v>&lt;1000</v>
      </c>
    </row>
    <row r="2583" spans="1:17">
      <c r="A2583">
        <v>2582</v>
      </c>
      <c r="B2583" s="17">
        <v>43189</v>
      </c>
      <c r="C2583" t="str">
        <f t="shared" si="240"/>
        <v>March</v>
      </c>
      <c r="D2583">
        <f t="shared" si="241"/>
        <v>2018</v>
      </c>
      <c r="E2583" t="s">
        <v>17</v>
      </c>
      <c r="F2583" t="s">
        <v>33</v>
      </c>
      <c r="G2583" t="s">
        <v>25</v>
      </c>
      <c r="H2583">
        <v>299</v>
      </c>
      <c r="I2583">
        <v>7</v>
      </c>
      <c r="J2583">
        <v>2093</v>
      </c>
      <c r="K2583">
        <f t="shared" si="242"/>
        <v>2093</v>
      </c>
      <c r="L2583" t="s">
        <v>20</v>
      </c>
      <c r="M2583">
        <f t="shared" si="243"/>
        <v>1</v>
      </c>
      <c r="N2583" t="s">
        <v>21</v>
      </c>
      <c r="O2583" t="s">
        <v>22</v>
      </c>
      <c r="P2583" t="str">
        <f t="shared" si="244"/>
        <v>2</v>
      </c>
      <c r="Q2583" t="str">
        <f t="shared" si="245"/>
        <v>2000-2999</v>
      </c>
    </row>
    <row r="2584" spans="1:17">
      <c r="A2584">
        <v>2583</v>
      </c>
      <c r="B2584" s="17">
        <v>43189</v>
      </c>
      <c r="C2584" t="str">
        <f t="shared" si="240"/>
        <v>March</v>
      </c>
      <c r="D2584">
        <f t="shared" si="241"/>
        <v>2018</v>
      </c>
      <c r="E2584" t="s">
        <v>23</v>
      </c>
      <c r="F2584" t="s">
        <v>24</v>
      </c>
      <c r="G2584" t="s">
        <v>37</v>
      </c>
      <c r="H2584">
        <v>399</v>
      </c>
      <c r="I2584">
        <v>9</v>
      </c>
      <c r="J2584">
        <v>3591</v>
      </c>
      <c r="K2584">
        <f t="shared" si="242"/>
        <v>3591</v>
      </c>
      <c r="L2584" t="s">
        <v>31</v>
      </c>
      <c r="M2584">
        <f t="shared" si="243"/>
        <v>2</v>
      </c>
      <c r="N2584" t="s">
        <v>21</v>
      </c>
      <c r="O2584" t="s">
        <v>29</v>
      </c>
      <c r="P2584" t="str">
        <f t="shared" si="244"/>
        <v>3</v>
      </c>
      <c r="Q2584" t="str">
        <f t="shared" si="245"/>
        <v>3000-3999</v>
      </c>
    </row>
    <row r="2585" spans="1:17">
      <c r="A2585">
        <v>2584</v>
      </c>
      <c r="B2585" s="17">
        <v>43190</v>
      </c>
      <c r="C2585" t="str">
        <f t="shared" si="240"/>
        <v>March</v>
      </c>
      <c r="D2585">
        <f t="shared" si="241"/>
        <v>2018</v>
      </c>
      <c r="E2585" t="s">
        <v>23</v>
      </c>
      <c r="F2585" t="s">
        <v>40</v>
      </c>
      <c r="G2585" t="s">
        <v>32</v>
      </c>
      <c r="H2585">
        <v>499</v>
      </c>
      <c r="I2585">
        <v>4</v>
      </c>
      <c r="J2585">
        <v>1996</v>
      </c>
      <c r="K2585">
        <f t="shared" si="242"/>
        <v>1996</v>
      </c>
      <c r="L2585" t="s">
        <v>20</v>
      </c>
      <c r="M2585">
        <f t="shared" si="243"/>
        <v>1</v>
      </c>
      <c r="N2585" t="s">
        <v>34</v>
      </c>
      <c r="O2585" t="s">
        <v>26</v>
      </c>
      <c r="P2585" t="str">
        <f t="shared" si="244"/>
        <v>1</v>
      </c>
      <c r="Q2585" t="str">
        <f t="shared" si="245"/>
        <v>1000-1999</v>
      </c>
    </row>
    <row r="2586" spans="1:17">
      <c r="A2586">
        <v>2585</v>
      </c>
      <c r="B2586" s="17">
        <v>43190</v>
      </c>
      <c r="C2586" t="str">
        <f t="shared" si="240"/>
        <v>March</v>
      </c>
      <c r="D2586">
        <f t="shared" si="241"/>
        <v>2018</v>
      </c>
      <c r="E2586" t="s">
        <v>27</v>
      </c>
      <c r="F2586" t="s">
        <v>39</v>
      </c>
      <c r="G2586" t="s">
        <v>19</v>
      </c>
      <c r="H2586">
        <v>199</v>
      </c>
      <c r="I2586">
        <v>7</v>
      </c>
      <c r="J2586">
        <v>1393</v>
      </c>
      <c r="K2586">
        <f t="shared" si="242"/>
        <v>1393</v>
      </c>
      <c r="L2586" t="s">
        <v>31</v>
      </c>
      <c r="M2586">
        <f t="shared" si="243"/>
        <v>2</v>
      </c>
      <c r="N2586" t="s">
        <v>21</v>
      </c>
      <c r="O2586" t="s">
        <v>29</v>
      </c>
      <c r="P2586" t="str">
        <f t="shared" si="244"/>
        <v>3</v>
      </c>
      <c r="Q2586" t="str">
        <f t="shared" si="245"/>
        <v>1000-1999</v>
      </c>
    </row>
    <row r="2587" spans="1:17">
      <c r="A2587">
        <v>2586</v>
      </c>
      <c r="B2587" s="17">
        <v>43190</v>
      </c>
      <c r="C2587" t="str">
        <f t="shared" si="240"/>
        <v>March</v>
      </c>
      <c r="D2587">
        <f t="shared" si="241"/>
        <v>2018</v>
      </c>
      <c r="E2587" t="s">
        <v>23</v>
      </c>
      <c r="F2587" t="s">
        <v>33</v>
      </c>
      <c r="G2587" t="s">
        <v>19</v>
      </c>
      <c r="H2587">
        <v>199</v>
      </c>
      <c r="I2587">
        <v>4</v>
      </c>
      <c r="J2587">
        <v>796</v>
      </c>
      <c r="K2587">
        <f t="shared" si="242"/>
        <v>796</v>
      </c>
      <c r="L2587" t="s">
        <v>31</v>
      </c>
      <c r="M2587">
        <f t="shared" si="243"/>
        <v>2</v>
      </c>
      <c r="N2587" t="s">
        <v>21</v>
      </c>
      <c r="O2587" t="s">
        <v>26</v>
      </c>
      <c r="P2587" t="str">
        <f t="shared" si="244"/>
        <v>1</v>
      </c>
      <c r="Q2587" t="str">
        <f t="shared" si="245"/>
        <v>&lt;1000</v>
      </c>
    </row>
    <row r="2588" spans="1:17">
      <c r="A2588">
        <v>2587</v>
      </c>
      <c r="B2588" s="17">
        <v>43190</v>
      </c>
      <c r="C2588" t="str">
        <f t="shared" si="240"/>
        <v>March</v>
      </c>
      <c r="D2588">
        <f t="shared" si="241"/>
        <v>2018</v>
      </c>
      <c r="E2588" t="s">
        <v>23</v>
      </c>
      <c r="F2588" t="s">
        <v>33</v>
      </c>
      <c r="G2588" t="s">
        <v>30</v>
      </c>
      <c r="H2588">
        <v>99</v>
      </c>
      <c r="I2588">
        <v>6</v>
      </c>
      <c r="J2588">
        <v>594</v>
      </c>
      <c r="K2588">
        <f t="shared" si="242"/>
        <v>594</v>
      </c>
      <c r="L2588" t="s">
        <v>20</v>
      </c>
      <c r="M2588">
        <f t="shared" si="243"/>
        <v>1</v>
      </c>
      <c r="N2588" t="s">
        <v>34</v>
      </c>
      <c r="O2588" t="s">
        <v>29</v>
      </c>
      <c r="P2588" t="str">
        <f t="shared" si="244"/>
        <v>3</v>
      </c>
      <c r="Q2588" t="str">
        <f t="shared" si="245"/>
        <v>&lt;1000</v>
      </c>
    </row>
    <row r="2589" spans="1:17">
      <c r="A2589">
        <v>2588</v>
      </c>
      <c r="B2589" s="17">
        <v>43190</v>
      </c>
      <c r="C2589" t="str">
        <f t="shared" si="240"/>
        <v>March</v>
      </c>
      <c r="D2589">
        <f t="shared" si="241"/>
        <v>2018</v>
      </c>
      <c r="E2589" t="s">
        <v>23</v>
      </c>
      <c r="F2589" t="s">
        <v>40</v>
      </c>
      <c r="G2589" t="s">
        <v>30</v>
      </c>
      <c r="H2589">
        <v>99</v>
      </c>
      <c r="I2589">
        <v>8</v>
      </c>
      <c r="J2589">
        <v>792</v>
      </c>
      <c r="K2589">
        <f t="shared" si="242"/>
        <v>792</v>
      </c>
      <c r="L2589" t="s">
        <v>20</v>
      </c>
      <c r="M2589">
        <f t="shared" si="243"/>
        <v>1</v>
      </c>
      <c r="N2589" t="s">
        <v>21</v>
      </c>
      <c r="O2589" t="s">
        <v>29</v>
      </c>
      <c r="P2589" t="str">
        <f t="shared" si="244"/>
        <v>3</v>
      </c>
      <c r="Q2589" t="str">
        <f t="shared" si="245"/>
        <v>&lt;1000</v>
      </c>
    </row>
    <row r="2590" spans="1:17">
      <c r="A2590">
        <v>2589</v>
      </c>
      <c r="B2590" s="17">
        <v>43190</v>
      </c>
      <c r="C2590" t="str">
        <f t="shared" si="240"/>
        <v>March</v>
      </c>
      <c r="D2590">
        <f t="shared" si="241"/>
        <v>2018</v>
      </c>
      <c r="E2590" t="s">
        <v>27</v>
      </c>
      <c r="F2590" t="s">
        <v>35</v>
      </c>
      <c r="G2590" t="s">
        <v>25</v>
      </c>
      <c r="H2590">
        <v>299</v>
      </c>
      <c r="I2590">
        <v>8</v>
      </c>
      <c r="J2590">
        <v>2392</v>
      </c>
      <c r="K2590">
        <f t="shared" si="242"/>
        <v>2392</v>
      </c>
      <c r="L2590" t="s">
        <v>20</v>
      </c>
      <c r="M2590">
        <f t="shared" si="243"/>
        <v>1</v>
      </c>
      <c r="N2590" t="s">
        <v>34</v>
      </c>
      <c r="O2590" t="s">
        <v>22</v>
      </c>
      <c r="P2590" t="str">
        <f t="shared" si="244"/>
        <v>2</v>
      </c>
      <c r="Q2590" t="str">
        <f t="shared" si="245"/>
        <v>2000-2999</v>
      </c>
    </row>
    <row r="2591" spans="1:17">
      <c r="A2591">
        <v>2590</v>
      </c>
      <c r="B2591" s="17">
        <v>43190</v>
      </c>
      <c r="C2591" t="str">
        <f t="shared" si="240"/>
        <v>March</v>
      </c>
      <c r="D2591">
        <f t="shared" si="241"/>
        <v>2018</v>
      </c>
      <c r="E2591" t="s">
        <v>17</v>
      </c>
      <c r="F2591" t="s">
        <v>18</v>
      </c>
      <c r="G2591" t="s">
        <v>25</v>
      </c>
      <c r="H2591">
        <v>299</v>
      </c>
      <c r="I2591">
        <v>9</v>
      </c>
      <c r="J2591">
        <v>2691</v>
      </c>
      <c r="K2591">
        <f t="shared" si="242"/>
        <v>2691</v>
      </c>
      <c r="L2591" t="s">
        <v>20</v>
      </c>
      <c r="M2591">
        <f t="shared" si="243"/>
        <v>1</v>
      </c>
      <c r="N2591" t="s">
        <v>21</v>
      </c>
      <c r="O2591" t="s">
        <v>29</v>
      </c>
      <c r="P2591" t="str">
        <f t="shared" si="244"/>
        <v>3</v>
      </c>
      <c r="Q2591" t="str">
        <f t="shared" si="245"/>
        <v>2000-2999</v>
      </c>
    </row>
    <row r="2592" spans="1:17">
      <c r="A2592">
        <v>2591</v>
      </c>
      <c r="B2592" s="17">
        <v>43190</v>
      </c>
      <c r="C2592" t="str">
        <f t="shared" si="240"/>
        <v>March</v>
      </c>
      <c r="D2592">
        <f t="shared" si="241"/>
        <v>2018</v>
      </c>
      <c r="E2592" t="s">
        <v>17</v>
      </c>
      <c r="F2592" t="s">
        <v>24</v>
      </c>
      <c r="G2592" t="s">
        <v>32</v>
      </c>
      <c r="H2592">
        <v>499</v>
      </c>
      <c r="I2592">
        <v>8</v>
      </c>
      <c r="J2592">
        <v>3992</v>
      </c>
      <c r="K2592">
        <f t="shared" si="242"/>
        <v>3992</v>
      </c>
      <c r="L2592" t="s">
        <v>31</v>
      </c>
      <c r="M2592">
        <f t="shared" si="243"/>
        <v>2</v>
      </c>
      <c r="N2592" t="s">
        <v>21</v>
      </c>
      <c r="O2592" t="s">
        <v>36</v>
      </c>
      <c r="P2592" t="str">
        <f t="shared" si="244"/>
        <v>4</v>
      </c>
      <c r="Q2592" t="str">
        <f t="shared" si="245"/>
        <v>3000-3999</v>
      </c>
    </row>
    <row r="2593" spans="1:17">
      <c r="A2593">
        <v>2592</v>
      </c>
      <c r="B2593" s="17">
        <v>43190</v>
      </c>
      <c r="C2593" t="str">
        <f t="shared" si="240"/>
        <v>March</v>
      </c>
      <c r="D2593">
        <f t="shared" si="241"/>
        <v>2018</v>
      </c>
      <c r="E2593" t="s">
        <v>27</v>
      </c>
      <c r="F2593" t="s">
        <v>28</v>
      </c>
      <c r="G2593" t="s">
        <v>25</v>
      </c>
      <c r="H2593">
        <v>299</v>
      </c>
      <c r="I2593">
        <v>4</v>
      </c>
      <c r="J2593">
        <v>1196</v>
      </c>
      <c r="K2593">
        <f t="shared" si="242"/>
        <v>1196</v>
      </c>
      <c r="L2593" t="s">
        <v>20</v>
      </c>
      <c r="M2593">
        <f t="shared" si="243"/>
        <v>1</v>
      </c>
      <c r="N2593" t="s">
        <v>21</v>
      </c>
      <c r="O2593" t="s">
        <v>29</v>
      </c>
      <c r="P2593" t="str">
        <f t="shared" si="244"/>
        <v>3</v>
      </c>
      <c r="Q2593" t="str">
        <f t="shared" si="245"/>
        <v>1000-1999</v>
      </c>
    </row>
    <row r="2594" spans="1:17">
      <c r="A2594">
        <v>2593</v>
      </c>
      <c r="B2594" s="17">
        <v>43190</v>
      </c>
      <c r="C2594" t="str">
        <f t="shared" si="240"/>
        <v>March</v>
      </c>
      <c r="D2594">
        <f t="shared" si="241"/>
        <v>2018</v>
      </c>
      <c r="E2594" t="s">
        <v>17</v>
      </c>
      <c r="F2594" t="s">
        <v>40</v>
      </c>
      <c r="G2594" t="s">
        <v>19</v>
      </c>
      <c r="H2594">
        <v>199</v>
      </c>
      <c r="I2594">
        <v>3</v>
      </c>
      <c r="J2594">
        <v>597</v>
      </c>
      <c r="K2594">
        <f t="shared" si="242"/>
        <v>597</v>
      </c>
      <c r="L2594" t="s">
        <v>31</v>
      </c>
      <c r="M2594">
        <f t="shared" si="243"/>
        <v>2</v>
      </c>
      <c r="N2594" t="s">
        <v>21</v>
      </c>
      <c r="O2594" t="s">
        <v>38</v>
      </c>
      <c r="P2594" t="str">
        <f t="shared" si="244"/>
        <v>5</v>
      </c>
      <c r="Q2594" t="str">
        <f t="shared" si="245"/>
        <v>&lt;1000</v>
      </c>
    </row>
    <row r="2595" spans="1:17">
      <c r="A2595">
        <v>2594</v>
      </c>
      <c r="B2595" s="17">
        <v>43190</v>
      </c>
      <c r="C2595" t="str">
        <f t="shared" si="240"/>
        <v>March</v>
      </c>
      <c r="D2595">
        <f t="shared" si="241"/>
        <v>2018</v>
      </c>
      <c r="E2595" t="s">
        <v>23</v>
      </c>
      <c r="F2595" t="s">
        <v>28</v>
      </c>
      <c r="G2595" t="s">
        <v>32</v>
      </c>
      <c r="H2595">
        <v>499</v>
      </c>
      <c r="I2595">
        <v>2</v>
      </c>
      <c r="J2595">
        <v>998</v>
      </c>
      <c r="K2595">
        <f t="shared" si="242"/>
        <v>998</v>
      </c>
      <c r="L2595" t="s">
        <v>20</v>
      </c>
      <c r="M2595">
        <f t="shared" si="243"/>
        <v>1</v>
      </c>
      <c r="N2595" t="s">
        <v>21</v>
      </c>
      <c r="O2595" t="s">
        <v>29</v>
      </c>
      <c r="P2595" t="str">
        <f t="shared" si="244"/>
        <v>3</v>
      </c>
      <c r="Q2595" t="str">
        <f t="shared" si="245"/>
        <v>&lt;1000</v>
      </c>
    </row>
    <row r="2596" spans="1:17">
      <c r="A2596">
        <v>2595</v>
      </c>
      <c r="B2596" s="17">
        <v>43191</v>
      </c>
      <c r="C2596" t="str">
        <f t="shared" si="240"/>
        <v>April</v>
      </c>
      <c r="D2596">
        <f t="shared" si="241"/>
        <v>2018</v>
      </c>
      <c r="E2596" t="s">
        <v>17</v>
      </c>
      <c r="F2596" t="s">
        <v>28</v>
      </c>
      <c r="G2596" t="s">
        <v>32</v>
      </c>
      <c r="H2596">
        <v>499</v>
      </c>
      <c r="I2596">
        <v>4</v>
      </c>
      <c r="J2596">
        <v>1996</v>
      </c>
      <c r="K2596">
        <f t="shared" si="242"/>
        <v>1996</v>
      </c>
      <c r="L2596" t="s">
        <v>20</v>
      </c>
      <c r="M2596">
        <f t="shared" si="243"/>
        <v>1</v>
      </c>
      <c r="N2596" t="s">
        <v>21</v>
      </c>
      <c r="O2596" t="s">
        <v>29</v>
      </c>
      <c r="P2596" t="str">
        <f t="shared" si="244"/>
        <v>3</v>
      </c>
      <c r="Q2596" t="str">
        <f t="shared" si="245"/>
        <v>1000-1999</v>
      </c>
    </row>
    <row r="2597" spans="1:17">
      <c r="A2597">
        <v>2596</v>
      </c>
      <c r="B2597" s="17">
        <v>43191</v>
      </c>
      <c r="C2597" t="str">
        <f t="shared" si="240"/>
        <v>April</v>
      </c>
      <c r="D2597">
        <f t="shared" si="241"/>
        <v>2018</v>
      </c>
      <c r="E2597" t="s">
        <v>23</v>
      </c>
      <c r="F2597" t="s">
        <v>28</v>
      </c>
      <c r="G2597" t="s">
        <v>32</v>
      </c>
      <c r="H2597">
        <v>499</v>
      </c>
      <c r="I2597">
        <v>3</v>
      </c>
      <c r="J2597">
        <v>1497</v>
      </c>
      <c r="K2597">
        <f t="shared" si="242"/>
        <v>1497</v>
      </c>
      <c r="L2597" t="s">
        <v>31</v>
      </c>
      <c r="M2597">
        <f t="shared" si="243"/>
        <v>2</v>
      </c>
      <c r="N2597" t="s">
        <v>21</v>
      </c>
      <c r="O2597" t="s">
        <v>29</v>
      </c>
      <c r="P2597" t="str">
        <f t="shared" si="244"/>
        <v>3</v>
      </c>
      <c r="Q2597" t="str">
        <f t="shared" si="245"/>
        <v>1000-1999</v>
      </c>
    </row>
    <row r="2598" spans="1:17">
      <c r="A2598">
        <v>2597</v>
      </c>
      <c r="B2598" s="17">
        <v>43191</v>
      </c>
      <c r="C2598" t="str">
        <f t="shared" si="240"/>
        <v>April</v>
      </c>
      <c r="D2598">
        <f t="shared" si="241"/>
        <v>2018</v>
      </c>
      <c r="E2598" t="s">
        <v>23</v>
      </c>
      <c r="F2598" t="s">
        <v>28</v>
      </c>
      <c r="G2598" t="s">
        <v>30</v>
      </c>
      <c r="H2598">
        <v>99</v>
      </c>
      <c r="I2598">
        <v>2</v>
      </c>
      <c r="J2598">
        <v>198</v>
      </c>
      <c r="K2598">
        <f t="shared" si="242"/>
        <v>198</v>
      </c>
      <c r="L2598" t="s">
        <v>20</v>
      </c>
      <c r="M2598">
        <f t="shared" si="243"/>
        <v>1</v>
      </c>
      <c r="N2598" t="s">
        <v>21</v>
      </c>
      <c r="O2598" t="s">
        <v>36</v>
      </c>
      <c r="P2598" t="str">
        <f t="shared" si="244"/>
        <v>4</v>
      </c>
      <c r="Q2598" t="str">
        <f t="shared" si="245"/>
        <v>&lt;1000</v>
      </c>
    </row>
    <row r="2599" spans="1:17">
      <c r="A2599">
        <v>2598</v>
      </c>
      <c r="B2599" s="17">
        <v>43191</v>
      </c>
      <c r="C2599" t="str">
        <f t="shared" si="240"/>
        <v>April</v>
      </c>
      <c r="D2599">
        <f t="shared" si="241"/>
        <v>2018</v>
      </c>
      <c r="E2599" t="s">
        <v>23</v>
      </c>
      <c r="F2599" t="s">
        <v>18</v>
      </c>
      <c r="G2599" t="s">
        <v>19</v>
      </c>
      <c r="H2599">
        <v>199</v>
      </c>
      <c r="I2599">
        <v>2</v>
      </c>
      <c r="J2599">
        <v>398</v>
      </c>
      <c r="K2599">
        <f t="shared" si="242"/>
        <v>398</v>
      </c>
      <c r="L2599" t="s">
        <v>31</v>
      </c>
      <c r="M2599">
        <f t="shared" si="243"/>
        <v>2</v>
      </c>
      <c r="N2599" t="s">
        <v>21</v>
      </c>
      <c r="O2599" t="s">
        <v>29</v>
      </c>
      <c r="P2599" t="str">
        <f t="shared" si="244"/>
        <v>3</v>
      </c>
      <c r="Q2599" t="str">
        <f t="shared" si="245"/>
        <v>&lt;1000</v>
      </c>
    </row>
    <row r="2600" spans="1:17">
      <c r="A2600">
        <v>2599</v>
      </c>
      <c r="B2600" s="17">
        <v>43191</v>
      </c>
      <c r="C2600" t="str">
        <f t="shared" si="240"/>
        <v>April</v>
      </c>
      <c r="D2600">
        <f t="shared" si="241"/>
        <v>2018</v>
      </c>
      <c r="E2600" t="s">
        <v>23</v>
      </c>
      <c r="F2600" t="s">
        <v>40</v>
      </c>
      <c r="G2600" t="s">
        <v>30</v>
      </c>
      <c r="H2600">
        <v>99</v>
      </c>
      <c r="I2600">
        <v>3</v>
      </c>
      <c r="J2600">
        <v>297</v>
      </c>
      <c r="K2600">
        <f t="shared" si="242"/>
        <v>297</v>
      </c>
      <c r="L2600" t="s">
        <v>20</v>
      </c>
      <c r="M2600">
        <f t="shared" si="243"/>
        <v>1</v>
      </c>
      <c r="N2600" t="s">
        <v>21</v>
      </c>
      <c r="O2600" t="s">
        <v>22</v>
      </c>
      <c r="P2600" t="str">
        <f t="shared" si="244"/>
        <v>2</v>
      </c>
      <c r="Q2600" t="str">
        <f t="shared" si="245"/>
        <v>&lt;1000</v>
      </c>
    </row>
    <row r="2601" spans="1:17">
      <c r="A2601">
        <v>2600</v>
      </c>
      <c r="B2601" s="17">
        <v>43191</v>
      </c>
      <c r="C2601" t="str">
        <f t="shared" si="240"/>
        <v>April</v>
      </c>
      <c r="D2601">
        <f t="shared" si="241"/>
        <v>2018</v>
      </c>
      <c r="E2601" t="s">
        <v>17</v>
      </c>
      <c r="F2601" t="s">
        <v>35</v>
      </c>
      <c r="G2601" t="s">
        <v>30</v>
      </c>
      <c r="H2601">
        <v>99</v>
      </c>
      <c r="I2601">
        <v>4</v>
      </c>
      <c r="J2601">
        <v>396</v>
      </c>
      <c r="K2601">
        <f t="shared" si="242"/>
        <v>396</v>
      </c>
      <c r="L2601" t="s">
        <v>20</v>
      </c>
      <c r="M2601">
        <f t="shared" si="243"/>
        <v>1</v>
      </c>
      <c r="N2601" t="s">
        <v>21</v>
      </c>
      <c r="O2601" t="s">
        <v>29</v>
      </c>
      <c r="P2601" t="str">
        <f t="shared" si="244"/>
        <v>3</v>
      </c>
      <c r="Q2601" t="str">
        <f t="shared" si="245"/>
        <v>&lt;1000</v>
      </c>
    </row>
    <row r="2602" spans="1:17">
      <c r="A2602">
        <v>2601</v>
      </c>
      <c r="B2602" s="17">
        <v>43191</v>
      </c>
      <c r="C2602" t="str">
        <f t="shared" si="240"/>
        <v>April</v>
      </c>
      <c r="D2602">
        <f t="shared" si="241"/>
        <v>2018</v>
      </c>
      <c r="E2602" t="s">
        <v>17</v>
      </c>
      <c r="F2602" t="s">
        <v>33</v>
      </c>
      <c r="G2602" t="s">
        <v>37</v>
      </c>
      <c r="H2602">
        <v>399</v>
      </c>
      <c r="I2602">
        <v>3</v>
      </c>
      <c r="J2602">
        <v>1197</v>
      </c>
      <c r="K2602">
        <f t="shared" si="242"/>
        <v>1197</v>
      </c>
      <c r="L2602" t="s">
        <v>31</v>
      </c>
      <c r="M2602">
        <f t="shared" si="243"/>
        <v>2</v>
      </c>
      <c r="N2602" t="s">
        <v>21</v>
      </c>
      <c r="O2602" t="s">
        <v>29</v>
      </c>
      <c r="P2602" t="str">
        <f t="shared" si="244"/>
        <v>3</v>
      </c>
      <c r="Q2602" t="str">
        <f t="shared" si="245"/>
        <v>1000-1999</v>
      </c>
    </row>
    <row r="2603" spans="1:17">
      <c r="A2603">
        <v>2602</v>
      </c>
      <c r="B2603" s="17">
        <v>43191</v>
      </c>
      <c r="C2603" t="str">
        <f t="shared" si="240"/>
        <v>April</v>
      </c>
      <c r="D2603">
        <f t="shared" si="241"/>
        <v>2018</v>
      </c>
      <c r="E2603" t="s">
        <v>27</v>
      </c>
      <c r="F2603" t="s">
        <v>18</v>
      </c>
      <c r="G2603" t="s">
        <v>32</v>
      </c>
      <c r="H2603">
        <v>499</v>
      </c>
      <c r="I2603">
        <v>8</v>
      </c>
      <c r="J2603">
        <v>3992</v>
      </c>
      <c r="K2603">
        <f t="shared" si="242"/>
        <v>3992</v>
      </c>
      <c r="L2603" t="s">
        <v>31</v>
      </c>
      <c r="M2603">
        <f t="shared" si="243"/>
        <v>2</v>
      </c>
      <c r="N2603" t="s">
        <v>21</v>
      </c>
      <c r="O2603" t="s">
        <v>29</v>
      </c>
      <c r="P2603" t="str">
        <f t="shared" si="244"/>
        <v>3</v>
      </c>
      <c r="Q2603" t="str">
        <f t="shared" si="245"/>
        <v>3000-3999</v>
      </c>
    </row>
    <row r="2604" spans="1:17">
      <c r="A2604">
        <v>2603</v>
      </c>
      <c r="B2604" s="17">
        <v>43191</v>
      </c>
      <c r="C2604" t="str">
        <f t="shared" si="240"/>
        <v>April</v>
      </c>
      <c r="D2604">
        <f t="shared" si="241"/>
        <v>2018</v>
      </c>
      <c r="E2604" t="s">
        <v>23</v>
      </c>
      <c r="F2604" t="s">
        <v>24</v>
      </c>
      <c r="G2604" t="s">
        <v>32</v>
      </c>
      <c r="H2604">
        <v>499</v>
      </c>
      <c r="I2604">
        <v>3</v>
      </c>
      <c r="J2604">
        <v>1497</v>
      </c>
      <c r="K2604">
        <f t="shared" si="242"/>
        <v>1497</v>
      </c>
      <c r="L2604" t="s">
        <v>31</v>
      </c>
      <c r="M2604">
        <f t="shared" si="243"/>
        <v>2</v>
      </c>
      <c r="N2604" t="s">
        <v>21</v>
      </c>
      <c r="O2604" t="s">
        <v>29</v>
      </c>
      <c r="P2604" t="str">
        <f t="shared" si="244"/>
        <v>3</v>
      </c>
      <c r="Q2604" t="str">
        <f t="shared" si="245"/>
        <v>1000-1999</v>
      </c>
    </row>
    <row r="2605" spans="1:17">
      <c r="A2605">
        <v>2604</v>
      </c>
      <c r="B2605" s="17">
        <v>43191</v>
      </c>
      <c r="C2605" t="str">
        <f t="shared" si="240"/>
        <v>April</v>
      </c>
      <c r="D2605">
        <f t="shared" si="241"/>
        <v>2018</v>
      </c>
      <c r="E2605" t="s">
        <v>23</v>
      </c>
      <c r="F2605" t="s">
        <v>39</v>
      </c>
      <c r="G2605" t="s">
        <v>25</v>
      </c>
      <c r="H2605">
        <v>299</v>
      </c>
      <c r="I2605">
        <v>5</v>
      </c>
      <c r="J2605">
        <v>1495</v>
      </c>
      <c r="K2605">
        <f t="shared" si="242"/>
        <v>1495</v>
      </c>
      <c r="L2605" t="s">
        <v>20</v>
      </c>
      <c r="M2605">
        <f t="shared" si="243"/>
        <v>1</v>
      </c>
      <c r="N2605" t="s">
        <v>21</v>
      </c>
      <c r="O2605" t="s">
        <v>22</v>
      </c>
      <c r="P2605" t="str">
        <f t="shared" si="244"/>
        <v>2</v>
      </c>
      <c r="Q2605" t="str">
        <f t="shared" si="245"/>
        <v>1000-1999</v>
      </c>
    </row>
    <row r="2606" spans="1:17">
      <c r="A2606">
        <v>2605</v>
      </c>
      <c r="B2606" s="17">
        <v>43191</v>
      </c>
      <c r="C2606" t="str">
        <f t="shared" si="240"/>
        <v>April</v>
      </c>
      <c r="D2606">
        <f t="shared" si="241"/>
        <v>2018</v>
      </c>
      <c r="E2606" t="s">
        <v>23</v>
      </c>
      <c r="F2606" t="s">
        <v>39</v>
      </c>
      <c r="G2606" t="s">
        <v>30</v>
      </c>
      <c r="H2606">
        <v>99</v>
      </c>
      <c r="I2606">
        <v>6</v>
      </c>
      <c r="J2606">
        <v>594</v>
      </c>
      <c r="K2606">
        <f t="shared" si="242"/>
        <v>594</v>
      </c>
      <c r="L2606" t="s">
        <v>20</v>
      </c>
      <c r="M2606">
        <f t="shared" si="243"/>
        <v>1</v>
      </c>
      <c r="N2606" t="s">
        <v>21</v>
      </c>
      <c r="O2606" t="s">
        <v>29</v>
      </c>
      <c r="P2606" t="str">
        <f t="shared" si="244"/>
        <v>3</v>
      </c>
      <c r="Q2606" t="str">
        <f t="shared" si="245"/>
        <v>&lt;1000</v>
      </c>
    </row>
    <row r="2607" spans="1:17">
      <c r="A2607">
        <v>2606</v>
      </c>
      <c r="B2607" s="17">
        <v>43191</v>
      </c>
      <c r="C2607" t="str">
        <f t="shared" si="240"/>
        <v>April</v>
      </c>
      <c r="D2607">
        <f t="shared" si="241"/>
        <v>2018</v>
      </c>
      <c r="E2607" t="s">
        <v>17</v>
      </c>
      <c r="F2607" t="s">
        <v>39</v>
      </c>
      <c r="G2607" t="s">
        <v>19</v>
      </c>
      <c r="H2607">
        <v>199</v>
      </c>
      <c r="I2607">
        <v>9</v>
      </c>
      <c r="J2607">
        <v>1791</v>
      </c>
      <c r="K2607">
        <f t="shared" si="242"/>
        <v>1791</v>
      </c>
      <c r="L2607" t="s">
        <v>20</v>
      </c>
      <c r="M2607">
        <f t="shared" si="243"/>
        <v>1</v>
      </c>
      <c r="N2607" t="s">
        <v>21</v>
      </c>
      <c r="O2607" t="s">
        <v>29</v>
      </c>
      <c r="P2607" t="str">
        <f t="shared" si="244"/>
        <v>3</v>
      </c>
      <c r="Q2607" t="str">
        <f t="shared" si="245"/>
        <v>1000-1999</v>
      </c>
    </row>
    <row r="2608" spans="1:17">
      <c r="A2608">
        <v>2607</v>
      </c>
      <c r="B2608" s="17">
        <v>43191</v>
      </c>
      <c r="C2608" t="str">
        <f t="shared" si="240"/>
        <v>April</v>
      </c>
      <c r="D2608">
        <f t="shared" si="241"/>
        <v>2018</v>
      </c>
      <c r="E2608" t="s">
        <v>17</v>
      </c>
      <c r="F2608" t="s">
        <v>18</v>
      </c>
      <c r="G2608" t="s">
        <v>32</v>
      </c>
      <c r="H2608">
        <v>499</v>
      </c>
      <c r="I2608">
        <v>5</v>
      </c>
      <c r="J2608">
        <v>2495</v>
      </c>
      <c r="K2608">
        <f t="shared" si="242"/>
        <v>2495</v>
      </c>
      <c r="L2608" t="s">
        <v>20</v>
      </c>
      <c r="M2608">
        <f t="shared" si="243"/>
        <v>1</v>
      </c>
      <c r="N2608" t="s">
        <v>21</v>
      </c>
      <c r="O2608" t="s">
        <v>36</v>
      </c>
      <c r="P2608" t="str">
        <f t="shared" si="244"/>
        <v>4</v>
      </c>
      <c r="Q2608" t="str">
        <f t="shared" si="245"/>
        <v>2000-2999</v>
      </c>
    </row>
    <row r="2609" spans="1:17">
      <c r="A2609">
        <v>2608</v>
      </c>
      <c r="B2609" s="17">
        <v>43191</v>
      </c>
      <c r="C2609" t="str">
        <f t="shared" si="240"/>
        <v>April</v>
      </c>
      <c r="D2609">
        <f t="shared" si="241"/>
        <v>2018</v>
      </c>
      <c r="E2609" t="s">
        <v>23</v>
      </c>
      <c r="F2609" t="s">
        <v>18</v>
      </c>
      <c r="G2609" t="s">
        <v>25</v>
      </c>
      <c r="H2609">
        <v>299</v>
      </c>
      <c r="I2609">
        <v>6</v>
      </c>
      <c r="J2609">
        <v>1794</v>
      </c>
      <c r="K2609">
        <f t="shared" si="242"/>
        <v>1794</v>
      </c>
      <c r="L2609" t="s">
        <v>20</v>
      </c>
      <c r="M2609">
        <f t="shared" si="243"/>
        <v>1</v>
      </c>
      <c r="N2609" t="s">
        <v>21</v>
      </c>
      <c r="O2609" t="s">
        <v>36</v>
      </c>
      <c r="P2609" t="str">
        <f t="shared" si="244"/>
        <v>4</v>
      </c>
      <c r="Q2609" t="str">
        <f t="shared" si="245"/>
        <v>1000-1999</v>
      </c>
    </row>
    <row r="2610" spans="1:17">
      <c r="A2610">
        <v>2609</v>
      </c>
      <c r="B2610" s="17">
        <v>43191</v>
      </c>
      <c r="C2610" t="str">
        <f t="shared" si="240"/>
        <v>April</v>
      </c>
      <c r="D2610">
        <f t="shared" si="241"/>
        <v>2018</v>
      </c>
      <c r="E2610" t="s">
        <v>17</v>
      </c>
      <c r="F2610" t="s">
        <v>35</v>
      </c>
      <c r="G2610" t="s">
        <v>32</v>
      </c>
      <c r="H2610">
        <v>499</v>
      </c>
      <c r="I2610">
        <v>9</v>
      </c>
      <c r="J2610">
        <v>4491</v>
      </c>
      <c r="K2610">
        <f t="shared" si="242"/>
        <v>4491</v>
      </c>
      <c r="L2610" t="s">
        <v>20</v>
      </c>
      <c r="M2610">
        <f t="shared" si="243"/>
        <v>1</v>
      </c>
      <c r="N2610" t="s">
        <v>21</v>
      </c>
      <c r="O2610" t="s">
        <v>22</v>
      </c>
      <c r="P2610" t="str">
        <f t="shared" si="244"/>
        <v>2</v>
      </c>
      <c r="Q2610" t="str">
        <f t="shared" si="245"/>
        <v>&gt;4000</v>
      </c>
    </row>
    <row r="2611" spans="1:17">
      <c r="A2611">
        <v>2610</v>
      </c>
      <c r="B2611" s="17">
        <v>43191</v>
      </c>
      <c r="C2611" t="str">
        <f t="shared" si="240"/>
        <v>April</v>
      </c>
      <c r="D2611">
        <f t="shared" si="241"/>
        <v>2018</v>
      </c>
      <c r="E2611" t="s">
        <v>17</v>
      </c>
      <c r="F2611" t="s">
        <v>28</v>
      </c>
      <c r="G2611" t="s">
        <v>19</v>
      </c>
      <c r="H2611">
        <v>199</v>
      </c>
      <c r="I2611">
        <v>4</v>
      </c>
      <c r="J2611">
        <v>796</v>
      </c>
      <c r="K2611">
        <f t="shared" si="242"/>
        <v>796</v>
      </c>
      <c r="L2611" t="s">
        <v>20</v>
      </c>
      <c r="M2611">
        <f t="shared" si="243"/>
        <v>1</v>
      </c>
      <c r="N2611" t="s">
        <v>21</v>
      </c>
      <c r="O2611" t="s">
        <v>29</v>
      </c>
      <c r="P2611" t="str">
        <f t="shared" si="244"/>
        <v>3</v>
      </c>
      <c r="Q2611" t="str">
        <f t="shared" si="245"/>
        <v>&lt;1000</v>
      </c>
    </row>
    <row r="2612" spans="1:17">
      <c r="A2612">
        <v>2611</v>
      </c>
      <c r="B2612" s="17">
        <v>43191</v>
      </c>
      <c r="C2612" t="str">
        <f t="shared" si="240"/>
        <v>April</v>
      </c>
      <c r="D2612">
        <f t="shared" si="241"/>
        <v>2018</v>
      </c>
      <c r="E2612" t="s">
        <v>23</v>
      </c>
      <c r="F2612" t="s">
        <v>28</v>
      </c>
      <c r="G2612" t="s">
        <v>37</v>
      </c>
      <c r="H2612">
        <v>399</v>
      </c>
      <c r="I2612">
        <v>7</v>
      </c>
      <c r="J2612">
        <v>2793</v>
      </c>
      <c r="K2612">
        <f t="shared" si="242"/>
        <v>2793</v>
      </c>
      <c r="L2612" t="s">
        <v>20</v>
      </c>
      <c r="M2612">
        <f t="shared" si="243"/>
        <v>1</v>
      </c>
      <c r="N2612" t="s">
        <v>21</v>
      </c>
      <c r="O2612" t="s">
        <v>29</v>
      </c>
      <c r="P2612" t="str">
        <f t="shared" si="244"/>
        <v>3</v>
      </c>
      <c r="Q2612" t="str">
        <f t="shared" si="245"/>
        <v>2000-2999</v>
      </c>
    </row>
    <row r="2613" spans="1:17">
      <c r="A2613">
        <v>2612</v>
      </c>
      <c r="B2613" s="17">
        <v>43191</v>
      </c>
      <c r="C2613" t="str">
        <f t="shared" si="240"/>
        <v>April</v>
      </c>
      <c r="D2613">
        <f t="shared" si="241"/>
        <v>2018</v>
      </c>
      <c r="E2613" t="s">
        <v>23</v>
      </c>
      <c r="F2613" t="s">
        <v>24</v>
      </c>
      <c r="G2613" t="s">
        <v>25</v>
      </c>
      <c r="H2613">
        <v>299</v>
      </c>
      <c r="I2613">
        <v>5</v>
      </c>
      <c r="J2613">
        <v>1495</v>
      </c>
      <c r="K2613">
        <f t="shared" si="242"/>
        <v>1495</v>
      </c>
      <c r="L2613" t="s">
        <v>20</v>
      </c>
      <c r="M2613">
        <f t="shared" si="243"/>
        <v>1</v>
      </c>
      <c r="N2613" t="s">
        <v>21</v>
      </c>
      <c r="O2613" t="s">
        <v>36</v>
      </c>
      <c r="P2613" t="str">
        <f t="shared" si="244"/>
        <v>4</v>
      </c>
      <c r="Q2613" t="str">
        <f t="shared" si="245"/>
        <v>1000-1999</v>
      </c>
    </row>
    <row r="2614" spans="1:17">
      <c r="A2614">
        <v>2613</v>
      </c>
      <c r="B2614" s="17">
        <v>43191</v>
      </c>
      <c r="C2614" t="str">
        <f t="shared" si="240"/>
        <v>April</v>
      </c>
      <c r="D2614">
        <f t="shared" si="241"/>
        <v>2018</v>
      </c>
      <c r="E2614" t="s">
        <v>23</v>
      </c>
      <c r="F2614" t="s">
        <v>24</v>
      </c>
      <c r="G2614" t="s">
        <v>25</v>
      </c>
      <c r="H2614">
        <v>299</v>
      </c>
      <c r="I2614">
        <v>1</v>
      </c>
      <c r="J2614">
        <v>299</v>
      </c>
      <c r="K2614">
        <f t="shared" si="242"/>
        <v>299</v>
      </c>
      <c r="L2614" t="s">
        <v>31</v>
      </c>
      <c r="M2614">
        <f t="shared" si="243"/>
        <v>2</v>
      </c>
      <c r="N2614" t="s">
        <v>21</v>
      </c>
      <c r="O2614" t="s">
        <v>22</v>
      </c>
      <c r="P2614" t="str">
        <f t="shared" si="244"/>
        <v>2</v>
      </c>
      <c r="Q2614" t="str">
        <f t="shared" si="245"/>
        <v>&lt;1000</v>
      </c>
    </row>
    <row r="2615" spans="1:17">
      <c r="A2615">
        <v>2614</v>
      </c>
      <c r="B2615" s="17">
        <v>43191</v>
      </c>
      <c r="C2615" t="str">
        <f t="shared" si="240"/>
        <v>April</v>
      </c>
      <c r="D2615">
        <f t="shared" si="241"/>
        <v>2018</v>
      </c>
      <c r="E2615" t="s">
        <v>17</v>
      </c>
      <c r="F2615" t="s">
        <v>18</v>
      </c>
      <c r="G2615" t="s">
        <v>37</v>
      </c>
      <c r="H2615">
        <v>399</v>
      </c>
      <c r="I2615">
        <v>2</v>
      </c>
      <c r="J2615">
        <v>798</v>
      </c>
      <c r="K2615">
        <f t="shared" si="242"/>
        <v>798</v>
      </c>
      <c r="L2615" t="s">
        <v>20</v>
      </c>
      <c r="M2615">
        <f t="shared" si="243"/>
        <v>1</v>
      </c>
      <c r="N2615" t="s">
        <v>21</v>
      </c>
      <c r="O2615" t="s">
        <v>22</v>
      </c>
      <c r="P2615" t="str">
        <f t="shared" si="244"/>
        <v>2</v>
      </c>
      <c r="Q2615" t="str">
        <f t="shared" si="245"/>
        <v>&lt;1000</v>
      </c>
    </row>
    <row r="2616" spans="1:17">
      <c r="A2616">
        <v>2615</v>
      </c>
      <c r="B2616" s="17">
        <v>43191</v>
      </c>
      <c r="C2616" t="str">
        <f t="shared" si="240"/>
        <v>April</v>
      </c>
      <c r="D2616">
        <f t="shared" si="241"/>
        <v>2018</v>
      </c>
      <c r="E2616" t="s">
        <v>17</v>
      </c>
      <c r="F2616" t="s">
        <v>40</v>
      </c>
      <c r="G2616" t="s">
        <v>25</v>
      </c>
      <c r="H2616">
        <v>299</v>
      </c>
      <c r="I2616">
        <v>8</v>
      </c>
      <c r="J2616">
        <v>2392</v>
      </c>
      <c r="K2616">
        <f t="shared" si="242"/>
        <v>2392</v>
      </c>
      <c r="L2616" t="s">
        <v>20</v>
      </c>
      <c r="M2616">
        <f t="shared" si="243"/>
        <v>1</v>
      </c>
      <c r="N2616" t="s">
        <v>21</v>
      </c>
      <c r="O2616" t="s">
        <v>29</v>
      </c>
      <c r="P2616" t="str">
        <f t="shared" si="244"/>
        <v>3</v>
      </c>
      <c r="Q2616" t="str">
        <f t="shared" si="245"/>
        <v>2000-2999</v>
      </c>
    </row>
    <row r="2617" spans="1:17">
      <c r="A2617">
        <v>2616</v>
      </c>
      <c r="B2617" s="17">
        <v>43191</v>
      </c>
      <c r="C2617" t="str">
        <f t="shared" si="240"/>
        <v>April</v>
      </c>
      <c r="D2617">
        <f t="shared" si="241"/>
        <v>2018</v>
      </c>
      <c r="E2617" t="s">
        <v>27</v>
      </c>
      <c r="F2617" t="s">
        <v>18</v>
      </c>
      <c r="G2617" t="s">
        <v>25</v>
      </c>
      <c r="H2617">
        <v>299</v>
      </c>
      <c r="I2617">
        <v>2</v>
      </c>
      <c r="J2617">
        <v>598</v>
      </c>
      <c r="K2617">
        <f t="shared" si="242"/>
        <v>598</v>
      </c>
      <c r="L2617" t="s">
        <v>20</v>
      </c>
      <c r="M2617">
        <f t="shared" si="243"/>
        <v>1</v>
      </c>
      <c r="N2617" t="s">
        <v>21</v>
      </c>
      <c r="O2617" t="s">
        <v>29</v>
      </c>
      <c r="P2617" t="str">
        <f t="shared" si="244"/>
        <v>3</v>
      </c>
      <c r="Q2617" t="str">
        <f t="shared" si="245"/>
        <v>&lt;1000</v>
      </c>
    </row>
    <row r="2618" spans="1:17">
      <c r="A2618">
        <v>2617</v>
      </c>
      <c r="B2618" s="17">
        <v>43191</v>
      </c>
      <c r="C2618" t="str">
        <f t="shared" si="240"/>
        <v>April</v>
      </c>
      <c r="D2618">
        <f t="shared" si="241"/>
        <v>2018</v>
      </c>
      <c r="E2618" t="s">
        <v>17</v>
      </c>
      <c r="F2618" t="s">
        <v>40</v>
      </c>
      <c r="G2618" t="s">
        <v>30</v>
      </c>
      <c r="H2618">
        <v>99</v>
      </c>
      <c r="I2618">
        <v>3</v>
      </c>
      <c r="J2618">
        <v>297</v>
      </c>
      <c r="K2618">
        <f t="shared" si="242"/>
        <v>297</v>
      </c>
      <c r="L2618" t="s">
        <v>20</v>
      </c>
      <c r="M2618">
        <f t="shared" si="243"/>
        <v>1</v>
      </c>
      <c r="N2618" t="s">
        <v>21</v>
      </c>
      <c r="O2618" t="s">
        <v>36</v>
      </c>
      <c r="P2618" t="str">
        <f t="shared" si="244"/>
        <v>4</v>
      </c>
      <c r="Q2618" t="str">
        <f t="shared" si="245"/>
        <v>&lt;1000</v>
      </c>
    </row>
    <row r="2619" spans="1:17">
      <c r="A2619">
        <v>2618</v>
      </c>
      <c r="B2619" s="17">
        <v>43192</v>
      </c>
      <c r="C2619" t="str">
        <f t="shared" si="240"/>
        <v>April</v>
      </c>
      <c r="D2619">
        <f t="shared" si="241"/>
        <v>2018</v>
      </c>
      <c r="E2619" t="s">
        <v>27</v>
      </c>
      <c r="F2619" t="s">
        <v>24</v>
      </c>
      <c r="G2619" t="s">
        <v>32</v>
      </c>
      <c r="H2619">
        <v>499</v>
      </c>
      <c r="I2619">
        <v>2</v>
      </c>
      <c r="J2619">
        <v>998</v>
      </c>
      <c r="K2619">
        <f t="shared" si="242"/>
        <v>998</v>
      </c>
      <c r="L2619" t="s">
        <v>31</v>
      </c>
      <c r="M2619">
        <f t="shared" si="243"/>
        <v>2</v>
      </c>
      <c r="N2619" t="s">
        <v>21</v>
      </c>
      <c r="O2619" t="s">
        <v>22</v>
      </c>
      <c r="P2619" t="str">
        <f t="shared" si="244"/>
        <v>2</v>
      </c>
      <c r="Q2619" t="str">
        <f t="shared" si="245"/>
        <v>&lt;1000</v>
      </c>
    </row>
    <row r="2620" spans="1:17">
      <c r="A2620">
        <v>2619</v>
      </c>
      <c r="B2620" s="17">
        <v>43192</v>
      </c>
      <c r="C2620" t="str">
        <f t="shared" si="240"/>
        <v>April</v>
      </c>
      <c r="D2620">
        <f t="shared" si="241"/>
        <v>2018</v>
      </c>
      <c r="E2620" t="s">
        <v>23</v>
      </c>
      <c r="F2620" t="s">
        <v>18</v>
      </c>
      <c r="G2620" t="s">
        <v>37</v>
      </c>
      <c r="H2620">
        <v>399</v>
      </c>
      <c r="I2620">
        <v>7</v>
      </c>
      <c r="J2620">
        <v>2793</v>
      </c>
      <c r="K2620">
        <f t="shared" si="242"/>
        <v>2793</v>
      </c>
      <c r="L2620" t="s">
        <v>20</v>
      </c>
      <c r="M2620">
        <f t="shared" si="243"/>
        <v>1</v>
      </c>
      <c r="N2620" t="s">
        <v>21</v>
      </c>
      <c r="O2620" t="s">
        <v>29</v>
      </c>
      <c r="P2620" t="str">
        <f t="shared" si="244"/>
        <v>3</v>
      </c>
      <c r="Q2620" t="str">
        <f t="shared" si="245"/>
        <v>2000-2999</v>
      </c>
    </row>
    <row r="2621" spans="1:17">
      <c r="A2621">
        <v>2620</v>
      </c>
      <c r="B2621" s="17">
        <v>43192</v>
      </c>
      <c r="C2621" t="str">
        <f t="shared" si="240"/>
        <v>April</v>
      </c>
      <c r="D2621">
        <f t="shared" si="241"/>
        <v>2018</v>
      </c>
      <c r="E2621" t="s">
        <v>27</v>
      </c>
      <c r="F2621" t="s">
        <v>40</v>
      </c>
      <c r="G2621" t="s">
        <v>37</v>
      </c>
      <c r="H2621">
        <v>399</v>
      </c>
      <c r="I2621">
        <v>5</v>
      </c>
      <c r="J2621">
        <v>1995</v>
      </c>
      <c r="K2621">
        <f t="shared" si="242"/>
        <v>1995</v>
      </c>
      <c r="L2621" t="s">
        <v>20</v>
      </c>
      <c r="M2621">
        <f t="shared" si="243"/>
        <v>1</v>
      </c>
      <c r="N2621" t="s">
        <v>21</v>
      </c>
      <c r="O2621" t="s">
        <v>38</v>
      </c>
      <c r="P2621" t="str">
        <f t="shared" si="244"/>
        <v>5</v>
      </c>
      <c r="Q2621" t="str">
        <f t="shared" si="245"/>
        <v>1000-1999</v>
      </c>
    </row>
    <row r="2622" spans="1:17">
      <c r="A2622">
        <v>2621</v>
      </c>
      <c r="B2622" s="17">
        <v>43193</v>
      </c>
      <c r="C2622" t="str">
        <f t="shared" si="240"/>
        <v>April</v>
      </c>
      <c r="D2622">
        <f t="shared" si="241"/>
        <v>2018</v>
      </c>
      <c r="E2622" t="s">
        <v>23</v>
      </c>
      <c r="F2622" t="s">
        <v>28</v>
      </c>
      <c r="G2622" t="s">
        <v>25</v>
      </c>
      <c r="H2622">
        <v>299</v>
      </c>
      <c r="I2622">
        <v>2</v>
      </c>
      <c r="J2622">
        <v>598</v>
      </c>
      <c r="K2622">
        <f t="shared" si="242"/>
        <v>598</v>
      </c>
      <c r="L2622" t="s">
        <v>20</v>
      </c>
      <c r="M2622">
        <f t="shared" si="243"/>
        <v>1</v>
      </c>
      <c r="N2622" t="s">
        <v>34</v>
      </c>
      <c r="O2622" t="s">
        <v>29</v>
      </c>
      <c r="P2622" t="str">
        <f t="shared" si="244"/>
        <v>3</v>
      </c>
      <c r="Q2622" t="str">
        <f t="shared" si="245"/>
        <v>&lt;1000</v>
      </c>
    </row>
    <row r="2623" spans="1:17">
      <c r="A2623">
        <v>2622</v>
      </c>
      <c r="B2623" s="17">
        <v>43193</v>
      </c>
      <c r="C2623" t="str">
        <f t="shared" si="240"/>
        <v>April</v>
      </c>
      <c r="D2623">
        <f t="shared" si="241"/>
        <v>2018</v>
      </c>
      <c r="E2623" t="s">
        <v>23</v>
      </c>
      <c r="F2623" t="s">
        <v>35</v>
      </c>
      <c r="G2623" t="s">
        <v>32</v>
      </c>
      <c r="H2623">
        <v>499</v>
      </c>
      <c r="I2623">
        <v>4</v>
      </c>
      <c r="J2623">
        <v>1996</v>
      </c>
      <c r="K2623">
        <f t="shared" si="242"/>
        <v>1996</v>
      </c>
      <c r="L2623" t="s">
        <v>20</v>
      </c>
      <c r="M2623">
        <f t="shared" si="243"/>
        <v>1</v>
      </c>
      <c r="N2623" t="s">
        <v>21</v>
      </c>
      <c r="O2623" t="s">
        <v>36</v>
      </c>
      <c r="P2623" t="str">
        <f t="shared" si="244"/>
        <v>4</v>
      </c>
      <c r="Q2623" t="str">
        <f t="shared" si="245"/>
        <v>1000-1999</v>
      </c>
    </row>
    <row r="2624" spans="1:17">
      <c r="A2624">
        <v>2623</v>
      </c>
      <c r="B2624" s="17">
        <v>43193</v>
      </c>
      <c r="C2624" t="str">
        <f t="shared" si="240"/>
        <v>April</v>
      </c>
      <c r="D2624">
        <f t="shared" si="241"/>
        <v>2018</v>
      </c>
      <c r="E2624" t="s">
        <v>27</v>
      </c>
      <c r="F2624" t="s">
        <v>39</v>
      </c>
      <c r="G2624" t="s">
        <v>32</v>
      </c>
      <c r="H2624">
        <v>499</v>
      </c>
      <c r="I2624">
        <v>3</v>
      </c>
      <c r="J2624">
        <v>1497</v>
      </c>
      <c r="K2624">
        <f t="shared" si="242"/>
        <v>1497</v>
      </c>
      <c r="L2624" t="s">
        <v>20</v>
      </c>
      <c r="M2624">
        <f t="shared" si="243"/>
        <v>1</v>
      </c>
      <c r="N2624" t="s">
        <v>21</v>
      </c>
      <c r="O2624" t="s">
        <v>29</v>
      </c>
      <c r="P2624" t="str">
        <f t="shared" si="244"/>
        <v>3</v>
      </c>
      <c r="Q2624" t="str">
        <f t="shared" si="245"/>
        <v>1000-1999</v>
      </c>
    </row>
    <row r="2625" spans="1:17">
      <c r="A2625">
        <v>2624</v>
      </c>
      <c r="B2625" s="17">
        <v>43193</v>
      </c>
      <c r="C2625" t="str">
        <f t="shared" si="240"/>
        <v>April</v>
      </c>
      <c r="D2625">
        <f t="shared" si="241"/>
        <v>2018</v>
      </c>
      <c r="E2625" t="s">
        <v>23</v>
      </c>
      <c r="F2625" t="s">
        <v>35</v>
      </c>
      <c r="G2625" t="s">
        <v>25</v>
      </c>
      <c r="H2625">
        <v>299</v>
      </c>
      <c r="I2625">
        <v>4</v>
      </c>
      <c r="J2625">
        <v>1196</v>
      </c>
      <c r="K2625">
        <f t="shared" si="242"/>
        <v>1196</v>
      </c>
      <c r="L2625" t="s">
        <v>31</v>
      </c>
      <c r="M2625">
        <f t="shared" si="243"/>
        <v>2</v>
      </c>
      <c r="N2625" t="s">
        <v>21</v>
      </c>
      <c r="O2625" t="s">
        <v>22</v>
      </c>
      <c r="P2625" t="str">
        <f t="shared" si="244"/>
        <v>2</v>
      </c>
      <c r="Q2625" t="str">
        <f t="shared" si="245"/>
        <v>1000-1999</v>
      </c>
    </row>
    <row r="2626" spans="1:17">
      <c r="A2626">
        <v>2625</v>
      </c>
      <c r="B2626" s="17">
        <v>43193</v>
      </c>
      <c r="C2626" t="str">
        <f t="shared" si="240"/>
        <v>April</v>
      </c>
      <c r="D2626">
        <f t="shared" si="241"/>
        <v>2018</v>
      </c>
      <c r="E2626" t="s">
        <v>23</v>
      </c>
      <c r="F2626" t="s">
        <v>33</v>
      </c>
      <c r="G2626" t="s">
        <v>19</v>
      </c>
      <c r="H2626">
        <v>199</v>
      </c>
      <c r="I2626">
        <v>8</v>
      </c>
      <c r="J2626">
        <v>1592</v>
      </c>
      <c r="K2626">
        <f t="shared" si="242"/>
        <v>1592</v>
      </c>
      <c r="L2626" t="s">
        <v>20</v>
      </c>
      <c r="M2626">
        <f t="shared" si="243"/>
        <v>1</v>
      </c>
      <c r="N2626" t="s">
        <v>21</v>
      </c>
      <c r="O2626" t="s">
        <v>38</v>
      </c>
      <c r="P2626" t="str">
        <f t="shared" si="244"/>
        <v>5</v>
      </c>
      <c r="Q2626" t="str">
        <f t="shared" si="245"/>
        <v>1000-1999</v>
      </c>
    </row>
    <row r="2627" spans="1:17">
      <c r="A2627">
        <v>2626</v>
      </c>
      <c r="B2627" s="17">
        <v>43193</v>
      </c>
      <c r="C2627" t="str">
        <f t="shared" ref="C2627:C2690" si="246">TEXT(B2627,"MMMM")</f>
        <v>April</v>
      </c>
      <c r="D2627">
        <f t="shared" ref="D2627:D2690" si="247">YEAR(B2627)</f>
        <v>2018</v>
      </c>
      <c r="E2627" t="s">
        <v>17</v>
      </c>
      <c r="F2627" t="s">
        <v>33</v>
      </c>
      <c r="G2627" t="s">
        <v>30</v>
      </c>
      <c r="H2627">
        <v>99</v>
      </c>
      <c r="I2627">
        <v>6</v>
      </c>
      <c r="J2627">
        <v>594</v>
      </c>
      <c r="K2627">
        <f t="shared" ref="K2627:K2690" si="248">H2627*I2627</f>
        <v>594</v>
      </c>
      <c r="L2627" t="s">
        <v>31</v>
      </c>
      <c r="M2627">
        <f t="shared" ref="M2627:M2690" si="249">IF(L2627="on-time",1,2)</f>
        <v>2</v>
      </c>
      <c r="N2627" t="s">
        <v>21</v>
      </c>
      <c r="O2627" t="s">
        <v>29</v>
      </c>
      <c r="P2627" t="str">
        <f t="shared" ref="P2627:P2690" si="250">MID(O2627,2,1)</f>
        <v>3</v>
      </c>
      <c r="Q2627" t="str">
        <f t="shared" ref="Q2627:Q2690" si="251">_xlfn.IFS(J:J&lt;1000,"&lt;1000",AND(J:J&gt;=1000,J:J&lt;2000),"1000-1999",AND(J:J&gt;=2000,J:J&lt;3000),"2000-2999",AND(J:J&gt;=3000,J:J&lt;4000),"3000-3999",J:J&gt;4000,"&gt;4000")</f>
        <v>&lt;1000</v>
      </c>
    </row>
    <row r="2628" spans="1:17">
      <c r="A2628">
        <v>2627</v>
      </c>
      <c r="B2628" s="17">
        <v>43194</v>
      </c>
      <c r="C2628" t="str">
        <f t="shared" si="246"/>
        <v>April</v>
      </c>
      <c r="D2628">
        <f t="shared" si="247"/>
        <v>2018</v>
      </c>
      <c r="E2628" t="s">
        <v>27</v>
      </c>
      <c r="F2628" t="s">
        <v>40</v>
      </c>
      <c r="G2628" t="s">
        <v>19</v>
      </c>
      <c r="H2628">
        <v>199</v>
      </c>
      <c r="I2628">
        <v>6</v>
      </c>
      <c r="J2628">
        <v>1194</v>
      </c>
      <c r="K2628">
        <f t="shared" si="248"/>
        <v>1194</v>
      </c>
      <c r="L2628" t="s">
        <v>31</v>
      </c>
      <c r="M2628">
        <f t="shared" si="249"/>
        <v>2</v>
      </c>
      <c r="N2628" t="s">
        <v>21</v>
      </c>
      <c r="O2628" t="s">
        <v>36</v>
      </c>
      <c r="P2628" t="str">
        <f t="shared" si="250"/>
        <v>4</v>
      </c>
      <c r="Q2628" t="str">
        <f t="shared" si="251"/>
        <v>1000-1999</v>
      </c>
    </row>
    <row r="2629" spans="1:17">
      <c r="A2629">
        <v>2628</v>
      </c>
      <c r="B2629" s="17">
        <v>43194</v>
      </c>
      <c r="C2629" t="str">
        <f t="shared" si="246"/>
        <v>April</v>
      </c>
      <c r="D2629">
        <f t="shared" si="247"/>
        <v>2018</v>
      </c>
      <c r="E2629" t="s">
        <v>27</v>
      </c>
      <c r="F2629" t="s">
        <v>40</v>
      </c>
      <c r="G2629" t="s">
        <v>19</v>
      </c>
      <c r="H2629">
        <v>199</v>
      </c>
      <c r="I2629">
        <v>8</v>
      </c>
      <c r="J2629">
        <v>1592</v>
      </c>
      <c r="K2629">
        <f t="shared" si="248"/>
        <v>1592</v>
      </c>
      <c r="L2629" t="s">
        <v>31</v>
      </c>
      <c r="M2629">
        <f t="shared" si="249"/>
        <v>2</v>
      </c>
      <c r="N2629" t="s">
        <v>21</v>
      </c>
      <c r="O2629" t="s">
        <v>29</v>
      </c>
      <c r="P2629" t="str">
        <f t="shared" si="250"/>
        <v>3</v>
      </c>
      <c r="Q2629" t="str">
        <f t="shared" si="251"/>
        <v>1000-1999</v>
      </c>
    </row>
    <row r="2630" spans="1:17">
      <c r="A2630">
        <v>2629</v>
      </c>
      <c r="B2630" s="17">
        <v>43194</v>
      </c>
      <c r="C2630" t="str">
        <f t="shared" si="246"/>
        <v>April</v>
      </c>
      <c r="D2630">
        <f t="shared" si="247"/>
        <v>2018</v>
      </c>
      <c r="E2630" t="s">
        <v>27</v>
      </c>
      <c r="F2630" t="s">
        <v>33</v>
      </c>
      <c r="G2630" t="s">
        <v>37</v>
      </c>
      <c r="H2630">
        <v>399</v>
      </c>
      <c r="I2630">
        <v>10</v>
      </c>
      <c r="J2630">
        <v>3990</v>
      </c>
      <c r="K2630">
        <f t="shared" si="248"/>
        <v>3990</v>
      </c>
      <c r="L2630" t="s">
        <v>20</v>
      </c>
      <c r="M2630">
        <f t="shared" si="249"/>
        <v>1</v>
      </c>
      <c r="N2630" t="s">
        <v>21</v>
      </c>
      <c r="O2630" t="s">
        <v>29</v>
      </c>
      <c r="P2630" t="str">
        <f t="shared" si="250"/>
        <v>3</v>
      </c>
      <c r="Q2630" t="str">
        <f t="shared" si="251"/>
        <v>3000-3999</v>
      </c>
    </row>
    <row r="2631" spans="1:17">
      <c r="A2631">
        <v>2630</v>
      </c>
      <c r="B2631" s="17">
        <v>43194</v>
      </c>
      <c r="C2631" t="str">
        <f t="shared" si="246"/>
        <v>April</v>
      </c>
      <c r="D2631">
        <f t="shared" si="247"/>
        <v>2018</v>
      </c>
      <c r="E2631" t="s">
        <v>23</v>
      </c>
      <c r="F2631" t="s">
        <v>33</v>
      </c>
      <c r="G2631" t="s">
        <v>32</v>
      </c>
      <c r="H2631">
        <v>499</v>
      </c>
      <c r="I2631">
        <v>7</v>
      </c>
      <c r="J2631">
        <v>3493</v>
      </c>
      <c r="K2631">
        <f t="shared" si="248"/>
        <v>3493</v>
      </c>
      <c r="L2631" t="s">
        <v>20</v>
      </c>
      <c r="M2631">
        <f t="shared" si="249"/>
        <v>1</v>
      </c>
      <c r="N2631" t="s">
        <v>21</v>
      </c>
      <c r="O2631" t="s">
        <v>29</v>
      </c>
      <c r="P2631" t="str">
        <f t="shared" si="250"/>
        <v>3</v>
      </c>
      <c r="Q2631" t="str">
        <f t="shared" si="251"/>
        <v>3000-3999</v>
      </c>
    </row>
    <row r="2632" spans="1:17">
      <c r="A2632">
        <v>2631</v>
      </c>
      <c r="B2632" s="17">
        <v>43194</v>
      </c>
      <c r="C2632" t="str">
        <f t="shared" si="246"/>
        <v>April</v>
      </c>
      <c r="D2632">
        <f t="shared" si="247"/>
        <v>2018</v>
      </c>
      <c r="E2632" t="s">
        <v>17</v>
      </c>
      <c r="F2632" t="s">
        <v>24</v>
      </c>
      <c r="G2632" t="s">
        <v>19</v>
      </c>
      <c r="H2632">
        <v>199</v>
      </c>
      <c r="I2632">
        <v>4</v>
      </c>
      <c r="J2632">
        <v>796</v>
      </c>
      <c r="K2632">
        <f t="shared" si="248"/>
        <v>796</v>
      </c>
      <c r="L2632" t="s">
        <v>31</v>
      </c>
      <c r="M2632">
        <f t="shared" si="249"/>
        <v>2</v>
      </c>
      <c r="N2632" t="s">
        <v>34</v>
      </c>
      <c r="O2632" t="s">
        <v>36</v>
      </c>
      <c r="P2632" t="str">
        <f t="shared" si="250"/>
        <v>4</v>
      </c>
      <c r="Q2632" t="str">
        <f t="shared" si="251"/>
        <v>&lt;1000</v>
      </c>
    </row>
    <row r="2633" spans="1:17">
      <c r="A2633">
        <v>2632</v>
      </c>
      <c r="B2633" s="17">
        <v>43194</v>
      </c>
      <c r="C2633" t="str">
        <f t="shared" si="246"/>
        <v>April</v>
      </c>
      <c r="D2633">
        <f t="shared" si="247"/>
        <v>2018</v>
      </c>
      <c r="E2633" t="s">
        <v>27</v>
      </c>
      <c r="F2633" t="s">
        <v>28</v>
      </c>
      <c r="G2633" t="s">
        <v>25</v>
      </c>
      <c r="H2633">
        <v>299</v>
      </c>
      <c r="I2633">
        <v>7</v>
      </c>
      <c r="J2633">
        <v>2093</v>
      </c>
      <c r="K2633">
        <f t="shared" si="248"/>
        <v>2093</v>
      </c>
      <c r="L2633" t="s">
        <v>31</v>
      </c>
      <c r="M2633">
        <f t="shared" si="249"/>
        <v>2</v>
      </c>
      <c r="N2633" t="s">
        <v>21</v>
      </c>
      <c r="O2633" t="s">
        <v>26</v>
      </c>
      <c r="P2633" t="str">
        <f t="shared" si="250"/>
        <v>1</v>
      </c>
      <c r="Q2633" t="str">
        <f t="shared" si="251"/>
        <v>2000-2999</v>
      </c>
    </row>
    <row r="2634" spans="1:17">
      <c r="A2634">
        <v>2633</v>
      </c>
      <c r="B2634" s="17">
        <v>43194</v>
      </c>
      <c r="C2634" t="str">
        <f t="shared" si="246"/>
        <v>April</v>
      </c>
      <c r="D2634">
        <f t="shared" si="247"/>
        <v>2018</v>
      </c>
      <c r="E2634" t="s">
        <v>27</v>
      </c>
      <c r="F2634" t="s">
        <v>28</v>
      </c>
      <c r="G2634" t="s">
        <v>25</v>
      </c>
      <c r="H2634">
        <v>299</v>
      </c>
      <c r="I2634">
        <v>6</v>
      </c>
      <c r="J2634">
        <v>1794</v>
      </c>
      <c r="K2634">
        <f t="shared" si="248"/>
        <v>1794</v>
      </c>
      <c r="L2634" t="s">
        <v>20</v>
      </c>
      <c r="M2634">
        <f t="shared" si="249"/>
        <v>1</v>
      </c>
      <c r="N2634" t="s">
        <v>34</v>
      </c>
      <c r="O2634" t="s">
        <v>29</v>
      </c>
      <c r="P2634" t="str">
        <f t="shared" si="250"/>
        <v>3</v>
      </c>
      <c r="Q2634" t="str">
        <f t="shared" si="251"/>
        <v>1000-1999</v>
      </c>
    </row>
    <row r="2635" spans="1:17">
      <c r="A2635">
        <v>2634</v>
      </c>
      <c r="B2635" s="17">
        <v>43194</v>
      </c>
      <c r="C2635" t="str">
        <f t="shared" si="246"/>
        <v>April</v>
      </c>
      <c r="D2635">
        <f t="shared" si="247"/>
        <v>2018</v>
      </c>
      <c r="E2635" t="s">
        <v>23</v>
      </c>
      <c r="F2635" t="s">
        <v>40</v>
      </c>
      <c r="G2635" t="s">
        <v>25</v>
      </c>
      <c r="H2635">
        <v>299</v>
      </c>
      <c r="I2635">
        <v>6</v>
      </c>
      <c r="J2635">
        <v>1794</v>
      </c>
      <c r="K2635">
        <f t="shared" si="248"/>
        <v>1794</v>
      </c>
      <c r="L2635" t="s">
        <v>31</v>
      </c>
      <c r="M2635">
        <f t="shared" si="249"/>
        <v>2</v>
      </c>
      <c r="N2635" t="s">
        <v>21</v>
      </c>
      <c r="O2635" t="s">
        <v>38</v>
      </c>
      <c r="P2635" t="str">
        <f t="shared" si="250"/>
        <v>5</v>
      </c>
      <c r="Q2635" t="str">
        <f t="shared" si="251"/>
        <v>1000-1999</v>
      </c>
    </row>
    <row r="2636" spans="1:17">
      <c r="A2636">
        <v>2635</v>
      </c>
      <c r="B2636" s="17">
        <v>43194</v>
      </c>
      <c r="C2636" t="str">
        <f t="shared" si="246"/>
        <v>April</v>
      </c>
      <c r="D2636">
        <f t="shared" si="247"/>
        <v>2018</v>
      </c>
      <c r="E2636" t="s">
        <v>27</v>
      </c>
      <c r="F2636" t="s">
        <v>35</v>
      </c>
      <c r="G2636" t="s">
        <v>32</v>
      </c>
      <c r="H2636">
        <v>499</v>
      </c>
      <c r="I2636">
        <v>7</v>
      </c>
      <c r="J2636">
        <v>3493</v>
      </c>
      <c r="K2636">
        <f t="shared" si="248"/>
        <v>3493</v>
      </c>
      <c r="L2636" t="s">
        <v>31</v>
      </c>
      <c r="M2636">
        <f t="shared" si="249"/>
        <v>2</v>
      </c>
      <c r="N2636" t="s">
        <v>21</v>
      </c>
      <c r="O2636" t="s">
        <v>29</v>
      </c>
      <c r="P2636" t="str">
        <f t="shared" si="250"/>
        <v>3</v>
      </c>
      <c r="Q2636" t="str">
        <f t="shared" si="251"/>
        <v>3000-3999</v>
      </c>
    </row>
    <row r="2637" spans="1:17">
      <c r="A2637">
        <v>2636</v>
      </c>
      <c r="B2637" s="17">
        <v>43194</v>
      </c>
      <c r="C2637" t="str">
        <f t="shared" si="246"/>
        <v>April</v>
      </c>
      <c r="D2637">
        <f t="shared" si="247"/>
        <v>2018</v>
      </c>
      <c r="E2637" t="s">
        <v>17</v>
      </c>
      <c r="F2637" t="s">
        <v>39</v>
      </c>
      <c r="G2637" t="s">
        <v>37</v>
      </c>
      <c r="H2637">
        <v>399</v>
      </c>
      <c r="I2637">
        <v>8</v>
      </c>
      <c r="J2637">
        <v>3192</v>
      </c>
      <c r="K2637">
        <f t="shared" si="248"/>
        <v>3192</v>
      </c>
      <c r="L2637" t="s">
        <v>20</v>
      </c>
      <c r="M2637">
        <f t="shared" si="249"/>
        <v>1</v>
      </c>
      <c r="N2637" t="s">
        <v>21</v>
      </c>
      <c r="O2637" t="s">
        <v>29</v>
      </c>
      <c r="P2637" t="str">
        <f t="shared" si="250"/>
        <v>3</v>
      </c>
      <c r="Q2637" t="str">
        <f t="shared" si="251"/>
        <v>3000-3999</v>
      </c>
    </row>
    <row r="2638" spans="1:17">
      <c r="A2638">
        <v>2637</v>
      </c>
      <c r="B2638" s="17">
        <v>43195</v>
      </c>
      <c r="C2638" t="str">
        <f t="shared" si="246"/>
        <v>April</v>
      </c>
      <c r="D2638">
        <f t="shared" si="247"/>
        <v>2018</v>
      </c>
      <c r="E2638" t="s">
        <v>23</v>
      </c>
      <c r="F2638" t="s">
        <v>39</v>
      </c>
      <c r="G2638" t="s">
        <v>32</v>
      </c>
      <c r="H2638">
        <v>499</v>
      </c>
      <c r="I2638">
        <v>7</v>
      </c>
      <c r="J2638">
        <v>3493</v>
      </c>
      <c r="K2638">
        <f t="shared" si="248"/>
        <v>3493</v>
      </c>
      <c r="L2638" t="s">
        <v>31</v>
      </c>
      <c r="M2638">
        <f t="shared" si="249"/>
        <v>2</v>
      </c>
      <c r="N2638" t="s">
        <v>21</v>
      </c>
      <c r="O2638" t="s">
        <v>29</v>
      </c>
      <c r="P2638" t="str">
        <f t="shared" si="250"/>
        <v>3</v>
      </c>
      <c r="Q2638" t="str">
        <f t="shared" si="251"/>
        <v>3000-3999</v>
      </c>
    </row>
    <row r="2639" spans="1:17">
      <c r="A2639">
        <v>2638</v>
      </c>
      <c r="B2639" s="17">
        <v>43195</v>
      </c>
      <c r="C2639" t="str">
        <f t="shared" si="246"/>
        <v>April</v>
      </c>
      <c r="D2639">
        <f t="shared" si="247"/>
        <v>2018</v>
      </c>
      <c r="E2639" t="s">
        <v>17</v>
      </c>
      <c r="F2639" t="s">
        <v>39</v>
      </c>
      <c r="G2639" t="s">
        <v>25</v>
      </c>
      <c r="H2639">
        <v>299</v>
      </c>
      <c r="I2639">
        <v>4</v>
      </c>
      <c r="J2639">
        <v>1196</v>
      </c>
      <c r="K2639">
        <f t="shared" si="248"/>
        <v>1196</v>
      </c>
      <c r="L2639" t="s">
        <v>20</v>
      </c>
      <c r="M2639">
        <f t="shared" si="249"/>
        <v>1</v>
      </c>
      <c r="N2639" t="s">
        <v>21</v>
      </c>
      <c r="O2639" t="s">
        <v>36</v>
      </c>
      <c r="P2639" t="str">
        <f t="shared" si="250"/>
        <v>4</v>
      </c>
      <c r="Q2639" t="str">
        <f t="shared" si="251"/>
        <v>1000-1999</v>
      </c>
    </row>
    <row r="2640" spans="1:17">
      <c r="A2640">
        <v>2639</v>
      </c>
      <c r="B2640" s="17">
        <v>43195</v>
      </c>
      <c r="C2640" t="str">
        <f t="shared" si="246"/>
        <v>April</v>
      </c>
      <c r="D2640">
        <f t="shared" si="247"/>
        <v>2018</v>
      </c>
      <c r="E2640" t="s">
        <v>17</v>
      </c>
      <c r="F2640" t="s">
        <v>40</v>
      </c>
      <c r="G2640" t="s">
        <v>32</v>
      </c>
      <c r="H2640">
        <v>499</v>
      </c>
      <c r="I2640">
        <v>3</v>
      </c>
      <c r="J2640">
        <v>1497</v>
      </c>
      <c r="K2640">
        <f t="shared" si="248"/>
        <v>1497</v>
      </c>
      <c r="L2640" t="s">
        <v>20</v>
      </c>
      <c r="M2640">
        <f t="shared" si="249"/>
        <v>1</v>
      </c>
      <c r="N2640" t="s">
        <v>21</v>
      </c>
      <c r="O2640" t="s">
        <v>29</v>
      </c>
      <c r="P2640" t="str">
        <f t="shared" si="250"/>
        <v>3</v>
      </c>
      <c r="Q2640" t="str">
        <f t="shared" si="251"/>
        <v>1000-1999</v>
      </c>
    </row>
    <row r="2641" spans="1:17">
      <c r="A2641">
        <v>2640</v>
      </c>
      <c r="B2641" s="17">
        <v>43195</v>
      </c>
      <c r="C2641" t="str">
        <f t="shared" si="246"/>
        <v>April</v>
      </c>
      <c r="D2641">
        <f t="shared" si="247"/>
        <v>2018</v>
      </c>
      <c r="E2641" t="s">
        <v>23</v>
      </c>
      <c r="F2641" t="s">
        <v>28</v>
      </c>
      <c r="G2641" t="s">
        <v>30</v>
      </c>
      <c r="H2641">
        <v>99</v>
      </c>
      <c r="I2641">
        <v>1</v>
      </c>
      <c r="J2641">
        <v>99</v>
      </c>
      <c r="K2641">
        <f t="shared" si="248"/>
        <v>99</v>
      </c>
      <c r="L2641" t="s">
        <v>20</v>
      </c>
      <c r="M2641">
        <f t="shared" si="249"/>
        <v>1</v>
      </c>
      <c r="N2641" t="s">
        <v>21</v>
      </c>
      <c r="O2641" t="s">
        <v>38</v>
      </c>
      <c r="P2641" t="str">
        <f t="shared" si="250"/>
        <v>5</v>
      </c>
      <c r="Q2641" t="str">
        <f t="shared" si="251"/>
        <v>&lt;1000</v>
      </c>
    </row>
    <row r="2642" spans="1:17">
      <c r="A2642">
        <v>2641</v>
      </c>
      <c r="B2642" s="17">
        <v>43195</v>
      </c>
      <c r="C2642" t="str">
        <f t="shared" si="246"/>
        <v>April</v>
      </c>
      <c r="D2642">
        <f t="shared" si="247"/>
        <v>2018</v>
      </c>
      <c r="E2642" t="s">
        <v>17</v>
      </c>
      <c r="F2642" t="s">
        <v>28</v>
      </c>
      <c r="G2642" t="s">
        <v>30</v>
      </c>
      <c r="H2642">
        <v>99</v>
      </c>
      <c r="I2642">
        <v>1</v>
      </c>
      <c r="J2642">
        <v>99</v>
      </c>
      <c r="K2642">
        <f t="shared" si="248"/>
        <v>99</v>
      </c>
      <c r="L2642" t="s">
        <v>31</v>
      </c>
      <c r="M2642">
        <f t="shared" si="249"/>
        <v>2</v>
      </c>
      <c r="N2642" t="s">
        <v>21</v>
      </c>
      <c r="O2642" t="s">
        <v>36</v>
      </c>
      <c r="P2642" t="str">
        <f t="shared" si="250"/>
        <v>4</v>
      </c>
      <c r="Q2642" t="str">
        <f t="shared" si="251"/>
        <v>&lt;1000</v>
      </c>
    </row>
    <row r="2643" spans="1:17">
      <c r="A2643">
        <v>2642</v>
      </c>
      <c r="B2643" s="17">
        <v>43195</v>
      </c>
      <c r="C2643" t="str">
        <f t="shared" si="246"/>
        <v>April</v>
      </c>
      <c r="D2643">
        <f t="shared" si="247"/>
        <v>2018</v>
      </c>
      <c r="E2643" t="s">
        <v>27</v>
      </c>
      <c r="F2643" t="s">
        <v>28</v>
      </c>
      <c r="G2643" t="s">
        <v>25</v>
      </c>
      <c r="H2643">
        <v>299</v>
      </c>
      <c r="I2643">
        <v>7</v>
      </c>
      <c r="J2643">
        <v>2093</v>
      </c>
      <c r="K2643">
        <f t="shared" si="248"/>
        <v>2093</v>
      </c>
      <c r="L2643" t="s">
        <v>31</v>
      </c>
      <c r="M2643">
        <f t="shared" si="249"/>
        <v>2</v>
      </c>
      <c r="N2643" t="s">
        <v>21</v>
      </c>
      <c r="O2643" t="s">
        <v>29</v>
      </c>
      <c r="P2643" t="str">
        <f t="shared" si="250"/>
        <v>3</v>
      </c>
      <c r="Q2643" t="str">
        <f t="shared" si="251"/>
        <v>2000-2999</v>
      </c>
    </row>
    <row r="2644" spans="1:17">
      <c r="A2644">
        <v>2643</v>
      </c>
      <c r="B2644" s="17">
        <v>43195</v>
      </c>
      <c r="C2644" t="str">
        <f t="shared" si="246"/>
        <v>April</v>
      </c>
      <c r="D2644">
        <f t="shared" si="247"/>
        <v>2018</v>
      </c>
      <c r="E2644" t="s">
        <v>17</v>
      </c>
      <c r="F2644" t="s">
        <v>33</v>
      </c>
      <c r="G2644" t="s">
        <v>37</v>
      </c>
      <c r="H2644">
        <v>399</v>
      </c>
      <c r="I2644">
        <v>1</v>
      </c>
      <c r="J2644">
        <v>399</v>
      </c>
      <c r="K2644">
        <f t="shared" si="248"/>
        <v>399</v>
      </c>
      <c r="L2644" t="s">
        <v>31</v>
      </c>
      <c r="M2644">
        <f t="shared" si="249"/>
        <v>2</v>
      </c>
      <c r="N2644" t="s">
        <v>21</v>
      </c>
      <c r="O2644" t="s">
        <v>36</v>
      </c>
      <c r="P2644" t="str">
        <f t="shared" si="250"/>
        <v>4</v>
      </c>
      <c r="Q2644" t="str">
        <f t="shared" si="251"/>
        <v>&lt;1000</v>
      </c>
    </row>
    <row r="2645" spans="1:17">
      <c r="A2645">
        <v>2644</v>
      </c>
      <c r="B2645" s="17">
        <v>43195</v>
      </c>
      <c r="C2645" t="str">
        <f t="shared" si="246"/>
        <v>April</v>
      </c>
      <c r="D2645">
        <f t="shared" si="247"/>
        <v>2018</v>
      </c>
      <c r="E2645" t="s">
        <v>27</v>
      </c>
      <c r="F2645" t="s">
        <v>28</v>
      </c>
      <c r="G2645" t="s">
        <v>30</v>
      </c>
      <c r="H2645">
        <v>99</v>
      </c>
      <c r="I2645">
        <v>5</v>
      </c>
      <c r="J2645">
        <v>495</v>
      </c>
      <c r="K2645">
        <f t="shared" si="248"/>
        <v>495</v>
      </c>
      <c r="L2645" t="s">
        <v>20</v>
      </c>
      <c r="M2645">
        <f t="shared" si="249"/>
        <v>1</v>
      </c>
      <c r="N2645" t="s">
        <v>21</v>
      </c>
      <c r="O2645" t="s">
        <v>29</v>
      </c>
      <c r="P2645" t="str">
        <f t="shared" si="250"/>
        <v>3</v>
      </c>
      <c r="Q2645" t="str">
        <f t="shared" si="251"/>
        <v>&lt;1000</v>
      </c>
    </row>
    <row r="2646" spans="1:17">
      <c r="A2646">
        <v>2645</v>
      </c>
      <c r="B2646" s="17">
        <v>43195</v>
      </c>
      <c r="C2646" t="str">
        <f t="shared" si="246"/>
        <v>April</v>
      </c>
      <c r="D2646">
        <f t="shared" si="247"/>
        <v>2018</v>
      </c>
      <c r="E2646" t="s">
        <v>23</v>
      </c>
      <c r="F2646" t="s">
        <v>18</v>
      </c>
      <c r="G2646" t="s">
        <v>19</v>
      </c>
      <c r="H2646">
        <v>199</v>
      </c>
      <c r="I2646">
        <v>7</v>
      </c>
      <c r="J2646">
        <v>1393</v>
      </c>
      <c r="K2646">
        <f t="shared" si="248"/>
        <v>1393</v>
      </c>
      <c r="L2646" t="s">
        <v>20</v>
      </c>
      <c r="M2646">
        <f t="shared" si="249"/>
        <v>1</v>
      </c>
      <c r="N2646" t="s">
        <v>21</v>
      </c>
      <c r="O2646" t="s">
        <v>22</v>
      </c>
      <c r="P2646" t="str">
        <f t="shared" si="250"/>
        <v>2</v>
      </c>
      <c r="Q2646" t="str">
        <f t="shared" si="251"/>
        <v>1000-1999</v>
      </c>
    </row>
    <row r="2647" spans="1:17">
      <c r="A2647">
        <v>2646</v>
      </c>
      <c r="B2647" s="17">
        <v>43195</v>
      </c>
      <c r="C2647" t="str">
        <f t="shared" si="246"/>
        <v>April</v>
      </c>
      <c r="D2647">
        <f t="shared" si="247"/>
        <v>2018</v>
      </c>
      <c r="E2647" t="s">
        <v>17</v>
      </c>
      <c r="F2647" t="s">
        <v>40</v>
      </c>
      <c r="G2647" t="s">
        <v>19</v>
      </c>
      <c r="H2647">
        <v>199</v>
      </c>
      <c r="I2647">
        <v>7</v>
      </c>
      <c r="J2647">
        <v>1393</v>
      </c>
      <c r="K2647">
        <f t="shared" si="248"/>
        <v>1393</v>
      </c>
      <c r="L2647" t="s">
        <v>20</v>
      </c>
      <c r="M2647">
        <f t="shared" si="249"/>
        <v>1</v>
      </c>
      <c r="N2647" t="s">
        <v>21</v>
      </c>
      <c r="O2647" t="s">
        <v>29</v>
      </c>
      <c r="P2647" t="str">
        <f t="shared" si="250"/>
        <v>3</v>
      </c>
      <c r="Q2647" t="str">
        <f t="shared" si="251"/>
        <v>1000-1999</v>
      </c>
    </row>
    <row r="2648" spans="1:17">
      <c r="A2648">
        <v>2647</v>
      </c>
      <c r="B2648" s="17">
        <v>43195</v>
      </c>
      <c r="C2648" t="str">
        <f t="shared" si="246"/>
        <v>April</v>
      </c>
      <c r="D2648">
        <f t="shared" si="247"/>
        <v>2018</v>
      </c>
      <c r="E2648" t="s">
        <v>27</v>
      </c>
      <c r="F2648" t="s">
        <v>40</v>
      </c>
      <c r="G2648" t="s">
        <v>37</v>
      </c>
      <c r="H2648">
        <v>399</v>
      </c>
      <c r="I2648">
        <v>2</v>
      </c>
      <c r="J2648">
        <v>798</v>
      </c>
      <c r="K2648">
        <f t="shared" si="248"/>
        <v>798</v>
      </c>
      <c r="L2648" t="s">
        <v>20</v>
      </c>
      <c r="M2648">
        <f t="shared" si="249"/>
        <v>1</v>
      </c>
      <c r="N2648" t="s">
        <v>21</v>
      </c>
      <c r="O2648" t="s">
        <v>38</v>
      </c>
      <c r="P2648" t="str">
        <f t="shared" si="250"/>
        <v>5</v>
      </c>
      <c r="Q2648" t="str">
        <f t="shared" si="251"/>
        <v>&lt;1000</v>
      </c>
    </row>
    <row r="2649" spans="1:17">
      <c r="A2649">
        <v>2648</v>
      </c>
      <c r="B2649" s="17">
        <v>43196</v>
      </c>
      <c r="C2649" t="str">
        <f t="shared" si="246"/>
        <v>April</v>
      </c>
      <c r="D2649">
        <f t="shared" si="247"/>
        <v>2018</v>
      </c>
      <c r="E2649" t="s">
        <v>27</v>
      </c>
      <c r="F2649" t="s">
        <v>33</v>
      </c>
      <c r="G2649" t="s">
        <v>19</v>
      </c>
      <c r="H2649">
        <v>199</v>
      </c>
      <c r="I2649">
        <v>9</v>
      </c>
      <c r="J2649">
        <v>1791</v>
      </c>
      <c r="K2649">
        <f t="shared" si="248"/>
        <v>1791</v>
      </c>
      <c r="L2649" t="s">
        <v>31</v>
      </c>
      <c r="M2649">
        <f t="shared" si="249"/>
        <v>2</v>
      </c>
      <c r="N2649" t="s">
        <v>21</v>
      </c>
      <c r="O2649" t="s">
        <v>36</v>
      </c>
      <c r="P2649" t="str">
        <f t="shared" si="250"/>
        <v>4</v>
      </c>
      <c r="Q2649" t="str">
        <f t="shared" si="251"/>
        <v>1000-1999</v>
      </c>
    </row>
    <row r="2650" spans="1:17">
      <c r="A2650">
        <v>2649</v>
      </c>
      <c r="B2650" s="17">
        <v>43196</v>
      </c>
      <c r="C2650" t="str">
        <f t="shared" si="246"/>
        <v>April</v>
      </c>
      <c r="D2650">
        <f t="shared" si="247"/>
        <v>2018</v>
      </c>
      <c r="E2650" t="s">
        <v>17</v>
      </c>
      <c r="F2650" t="s">
        <v>18</v>
      </c>
      <c r="G2650" t="s">
        <v>30</v>
      </c>
      <c r="H2650">
        <v>99</v>
      </c>
      <c r="I2650">
        <v>4</v>
      </c>
      <c r="J2650">
        <v>396</v>
      </c>
      <c r="K2650">
        <f t="shared" si="248"/>
        <v>396</v>
      </c>
      <c r="L2650" t="s">
        <v>31</v>
      </c>
      <c r="M2650">
        <f t="shared" si="249"/>
        <v>2</v>
      </c>
      <c r="N2650" t="s">
        <v>21</v>
      </c>
      <c r="O2650" t="s">
        <v>26</v>
      </c>
      <c r="P2650" t="str">
        <f t="shared" si="250"/>
        <v>1</v>
      </c>
      <c r="Q2650" t="str">
        <f t="shared" si="251"/>
        <v>&lt;1000</v>
      </c>
    </row>
    <row r="2651" spans="1:17">
      <c r="A2651">
        <v>2650</v>
      </c>
      <c r="B2651" s="17">
        <v>43196</v>
      </c>
      <c r="C2651" t="str">
        <f t="shared" si="246"/>
        <v>April</v>
      </c>
      <c r="D2651">
        <f t="shared" si="247"/>
        <v>2018</v>
      </c>
      <c r="E2651" t="s">
        <v>23</v>
      </c>
      <c r="F2651" t="s">
        <v>40</v>
      </c>
      <c r="G2651" t="s">
        <v>32</v>
      </c>
      <c r="H2651">
        <v>499</v>
      </c>
      <c r="I2651">
        <v>1</v>
      </c>
      <c r="J2651">
        <v>499</v>
      </c>
      <c r="K2651">
        <f t="shared" si="248"/>
        <v>499</v>
      </c>
      <c r="L2651" t="s">
        <v>31</v>
      </c>
      <c r="M2651">
        <f t="shared" si="249"/>
        <v>2</v>
      </c>
      <c r="N2651" t="s">
        <v>21</v>
      </c>
      <c r="O2651" t="s">
        <v>36</v>
      </c>
      <c r="P2651" t="str">
        <f t="shared" si="250"/>
        <v>4</v>
      </c>
      <c r="Q2651" t="str">
        <f t="shared" si="251"/>
        <v>&lt;1000</v>
      </c>
    </row>
    <row r="2652" spans="1:17">
      <c r="A2652">
        <v>2651</v>
      </c>
      <c r="B2652" s="17">
        <v>43196</v>
      </c>
      <c r="C2652" t="str">
        <f t="shared" si="246"/>
        <v>April</v>
      </c>
      <c r="D2652">
        <f t="shared" si="247"/>
        <v>2018</v>
      </c>
      <c r="E2652" t="s">
        <v>27</v>
      </c>
      <c r="F2652" t="s">
        <v>39</v>
      </c>
      <c r="G2652" t="s">
        <v>37</v>
      </c>
      <c r="H2652">
        <v>399</v>
      </c>
      <c r="I2652">
        <v>3</v>
      </c>
      <c r="J2652">
        <v>1197</v>
      </c>
      <c r="K2652">
        <f t="shared" si="248"/>
        <v>1197</v>
      </c>
      <c r="L2652" t="s">
        <v>20</v>
      </c>
      <c r="M2652">
        <f t="shared" si="249"/>
        <v>1</v>
      </c>
      <c r="N2652" t="s">
        <v>34</v>
      </c>
      <c r="O2652" t="s">
        <v>22</v>
      </c>
      <c r="P2652" t="str">
        <f t="shared" si="250"/>
        <v>2</v>
      </c>
      <c r="Q2652" t="str">
        <f t="shared" si="251"/>
        <v>1000-1999</v>
      </c>
    </row>
    <row r="2653" spans="1:17">
      <c r="A2653">
        <v>2652</v>
      </c>
      <c r="B2653" s="17">
        <v>43196</v>
      </c>
      <c r="C2653" t="str">
        <f t="shared" si="246"/>
        <v>April</v>
      </c>
      <c r="D2653">
        <f t="shared" si="247"/>
        <v>2018</v>
      </c>
      <c r="E2653" t="s">
        <v>27</v>
      </c>
      <c r="F2653" t="s">
        <v>18</v>
      </c>
      <c r="G2653" t="s">
        <v>19</v>
      </c>
      <c r="H2653">
        <v>199</v>
      </c>
      <c r="I2653">
        <v>3</v>
      </c>
      <c r="J2653">
        <v>597</v>
      </c>
      <c r="K2653">
        <f t="shared" si="248"/>
        <v>597</v>
      </c>
      <c r="L2653" t="s">
        <v>20</v>
      </c>
      <c r="M2653">
        <f t="shared" si="249"/>
        <v>1</v>
      </c>
      <c r="N2653" t="s">
        <v>21</v>
      </c>
      <c r="O2653" t="s">
        <v>26</v>
      </c>
      <c r="P2653" t="str">
        <f t="shared" si="250"/>
        <v>1</v>
      </c>
      <c r="Q2653" t="str">
        <f t="shared" si="251"/>
        <v>&lt;1000</v>
      </c>
    </row>
    <row r="2654" spans="1:17">
      <c r="A2654">
        <v>2653</v>
      </c>
      <c r="B2654" s="17">
        <v>43197</v>
      </c>
      <c r="C2654" t="str">
        <f t="shared" si="246"/>
        <v>April</v>
      </c>
      <c r="D2654">
        <f t="shared" si="247"/>
        <v>2018</v>
      </c>
      <c r="E2654" t="s">
        <v>17</v>
      </c>
      <c r="F2654" t="s">
        <v>35</v>
      </c>
      <c r="G2654" t="s">
        <v>25</v>
      </c>
      <c r="H2654">
        <v>299</v>
      </c>
      <c r="I2654">
        <v>1</v>
      </c>
      <c r="J2654">
        <v>299</v>
      </c>
      <c r="K2654">
        <f t="shared" si="248"/>
        <v>299</v>
      </c>
      <c r="L2654" t="s">
        <v>20</v>
      </c>
      <c r="M2654">
        <f t="shared" si="249"/>
        <v>1</v>
      </c>
      <c r="N2654" t="s">
        <v>21</v>
      </c>
      <c r="O2654" t="s">
        <v>36</v>
      </c>
      <c r="P2654" t="str">
        <f t="shared" si="250"/>
        <v>4</v>
      </c>
      <c r="Q2654" t="str">
        <f t="shared" si="251"/>
        <v>&lt;1000</v>
      </c>
    </row>
    <row r="2655" spans="1:17">
      <c r="A2655">
        <v>2654</v>
      </c>
      <c r="B2655" s="17">
        <v>43197</v>
      </c>
      <c r="C2655" t="str">
        <f t="shared" si="246"/>
        <v>April</v>
      </c>
      <c r="D2655">
        <f t="shared" si="247"/>
        <v>2018</v>
      </c>
      <c r="E2655" t="s">
        <v>17</v>
      </c>
      <c r="F2655" t="s">
        <v>39</v>
      </c>
      <c r="G2655" t="s">
        <v>37</v>
      </c>
      <c r="H2655">
        <v>399</v>
      </c>
      <c r="I2655">
        <v>9</v>
      </c>
      <c r="J2655">
        <v>3591</v>
      </c>
      <c r="K2655">
        <f t="shared" si="248"/>
        <v>3591</v>
      </c>
      <c r="L2655" t="s">
        <v>20</v>
      </c>
      <c r="M2655">
        <f t="shared" si="249"/>
        <v>1</v>
      </c>
      <c r="N2655" t="s">
        <v>21</v>
      </c>
      <c r="O2655" t="s">
        <v>29</v>
      </c>
      <c r="P2655" t="str">
        <f t="shared" si="250"/>
        <v>3</v>
      </c>
      <c r="Q2655" t="str">
        <f t="shared" si="251"/>
        <v>3000-3999</v>
      </c>
    </row>
    <row r="2656" spans="1:17">
      <c r="A2656">
        <v>2655</v>
      </c>
      <c r="B2656" s="17">
        <v>43198</v>
      </c>
      <c r="C2656" t="str">
        <f t="shared" si="246"/>
        <v>April</v>
      </c>
      <c r="D2656">
        <f t="shared" si="247"/>
        <v>2018</v>
      </c>
      <c r="E2656" t="s">
        <v>27</v>
      </c>
      <c r="F2656" t="s">
        <v>33</v>
      </c>
      <c r="G2656" t="s">
        <v>37</v>
      </c>
      <c r="H2656">
        <v>399</v>
      </c>
      <c r="I2656">
        <v>3</v>
      </c>
      <c r="J2656">
        <v>1197</v>
      </c>
      <c r="K2656">
        <f t="shared" si="248"/>
        <v>1197</v>
      </c>
      <c r="L2656" t="s">
        <v>20</v>
      </c>
      <c r="M2656">
        <f t="shared" si="249"/>
        <v>1</v>
      </c>
      <c r="N2656" t="s">
        <v>21</v>
      </c>
      <c r="O2656" t="s">
        <v>26</v>
      </c>
      <c r="P2656" t="str">
        <f t="shared" si="250"/>
        <v>1</v>
      </c>
      <c r="Q2656" t="str">
        <f t="shared" si="251"/>
        <v>1000-1999</v>
      </c>
    </row>
    <row r="2657" spans="1:17">
      <c r="A2657">
        <v>2656</v>
      </c>
      <c r="B2657" s="17">
        <v>43198</v>
      </c>
      <c r="C2657" t="str">
        <f t="shared" si="246"/>
        <v>April</v>
      </c>
      <c r="D2657">
        <f t="shared" si="247"/>
        <v>2018</v>
      </c>
      <c r="E2657" t="s">
        <v>27</v>
      </c>
      <c r="F2657" t="s">
        <v>39</v>
      </c>
      <c r="G2657" t="s">
        <v>37</v>
      </c>
      <c r="H2657">
        <v>399</v>
      </c>
      <c r="I2657">
        <v>5</v>
      </c>
      <c r="J2657">
        <v>1995</v>
      </c>
      <c r="K2657">
        <f t="shared" si="248"/>
        <v>1995</v>
      </c>
      <c r="L2657" t="s">
        <v>20</v>
      </c>
      <c r="M2657">
        <f t="shared" si="249"/>
        <v>1</v>
      </c>
      <c r="N2657" t="s">
        <v>21</v>
      </c>
      <c r="O2657" t="s">
        <v>26</v>
      </c>
      <c r="P2657" t="str">
        <f t="shared" si="250"/>
        <v>1</v>
      </c>
      <c r="Q2657" t="str">
        <f t="shared" si="251"/>
        <v>1000-1999</v>
      </c>
    </row>
    <row r="2658" spans="1:17">
      <c r="A2658">
        <v>2657</v>
      </c>
      <c r="B2658" s="17">
        <v>43198</v>
      </c>
      <c r="C2658" t="str">
        <f t="shared" si="246"/>
        <v>April</v>
      </c>
      <c r="D2658">
        <f t="shared" si="247"/>
        <v>2018</v>
      </c>
      <c r="E2658" t="s">
        <v>27</v>
      </c>
      <c r="F2658" t="s">
        <v>24</v>
      </c>
      <c r="G2658" t="s">
        <v>19</v>
      </c>
      <c r="H2658">
        <v>199</v>
      </c>
      <c r="I2658">
        <v>7</v>
      </c>
      <c r="J2658">
        <v>1393</v>
      </c>
      <c r="K2658">
        <f t="shared" si="248"/>
        <v>1393</v>
      </c>
      <c r="L2658" t="s">
        <v>31</v>
      </c>
      <c r="M2658">
        <f t="shared" si="249"/>
        <v>2</v>
      </c>
      <c r="N2658" t="s">
        <v>21</v>
      </c>
      <c r="O2658" t="s">
        <v>36</v>
      </c>
      <c r="P2658" t="str">
        <f t="shared" si="250"/>
        <v>4</v>
      </c>
      <c r="Q2658" t="str">
        <f t="shared" si="251"/>
        <v>1000-1999</v>
      </c>
    </row>
    <row r="2659" spans="1:17">
      <c r="A2659">
        <v>2658</v>
      </c>
      <c r="B2659" s="17">
        <v>43198</v>
      </c>
      <c r="C2659" t="str">
        <f t="shared" si="246"/>
        <v>April</v>
      </c>
      <c r="D2659">
        <f t="shared" si="247"/>
        <v>2018</v>
      </c>
      <c r="E2659" t="s">
        <v>17</v>
      </c>
      <c r="F2659" t="s">
        <v>18</v>
      </c>
      <c r="G2659" t="s">
        <v>30</v>
      </c>
      <c r="H2659">
        <v>99</v>
      </c>
      <c r="I2659">
        <v>9</v>
      </c>
      <c r="J2659">
        <v>891</v>
      </c>
      <c r="K2659">
        <f t="shared" si="248"/>
        <v>891</v>
      </c>
      <c r="L2659" t="s">
        <v>20</v>
      </c>
      <c r="M2659">
        <f t="shared" si="249"/>
        <v>1</v>
      </c>
      <c r="N2659" t="s">
        <v>21</v>
      </c>
      <c r="O2659" t="s">
        <v>29</v>
      </c>
      <c r="P2659" t="str">
        <f t="shared" si="250"/>
        <v>3</v>
      </c>
      <c r="Q2659" t="str">
        <f t="shared" si="251"/>
        <v>&lt;1000</v>
      </c>
    </row>
    <row r="2660" spans="1:17">
      <c r="A2660">
        <v>2659</v>
      </c>
      <c r="B2660" s="17">
        <v>43198</v>
      </c>
      <c r="C2660" t="str">
        <f t="shared" si="246"/>
        <v>April</v>
      </c>
      <c r="D2660">
        <f t="shared" si="247"/>
        <v>2018</v>
      </c>
      <c r="E2660" t="s">
        <v>27</v>
      </c>
      <c r="F2660" t="s">
        <v>28</v>
      </c>
      <c r="G2660" t="s">
        <v>32</v>
      </c>
      <c r="H2660">
        <v>499</v>
      </c>
      <c r="I2660">
        <v>3</v>
      </c>
      <c r="J2660">
        <v>1497</v>
      </c>
      <c r="K2660">
        <f t="shared" si="248"/>
        <v>1497</v>
      </c>
      <c r="L2660" t="s">
        <v>31</v>
      </c>
      <c r="M2660">
        <f t="shared" si="249"/>
        <v>2</v>
      </c>
      <c r="N2660" t="s">
        <v>21</v>
      </c>
      <c r="O2660" t="s">
        <v>38</v>
      </c>
      <c r="P2660" t="str">
        <f t="shared" si="250"/>
        <v>5</v>
      </c>
      <c r="Q2660" t="str">
        <f t="shared" si="251"/>
        <v>1000-1999</v>
      </c>
    </row>
    <row r="2661" spans="1:17">
      <c r="A2661">
        <v>2660</v>
      </c>
      <c r="B2661" s="17">
        <v>43198</v>
      </c>
      <c r="C2661" t="str">
        <f t="shared" si="246"/>
        <v>April</v>
      </c>
      <c r="D2661">
        <f t="shared" si="247"/>
        <v>2018</v>
      </c>
      <c r="E2661" t="s">
        <v>23</v>
      </c>
      <c r="F2661" t="s">
        <v>18</v>
      </c>
      <c r="G2661" t="s">
        <v>37</v>
      </c>
      <c r="H2661">
        <v>399</v>
      </c>
      <c r="I2661">
        <v>4</v>
      </c>
      <c r="J2661">
        <v>1596</v>
      </c>
      <c r="K2661">
        <f t="shared" si="248"/>
        <v>1596</v>
      </c>
      <c r="L2661" t="s">
        <v>31</v>
      </c>
      <c r="M2661">
        <f t="shared" si="249"/>
        <v>2</v>
      </c>
      <c r="N2661" t="s">
        <v>21</v>
      </c>
      <c r="O2661" t="s">
        <v>22</v>
      </c>
      <c r="P2661" t="str">
        <f t="shared" si="250"/>
        <v>2</v>
      </c>
      <c r="Q2661" t="str">
        <f t="shared" si="251"/>
        <v>1000-1999</v>
      </c>
    </row>
    <row r="2662" spans="1:17">
      <c r="A2662">
        <v>2661</v>
      </c>
      <c r="B2662" s="17">
        <v>43198</v>
      </c>
      <c r="C2662" t="str">
        <f t="shared" si="246"/>
        <v>April</v>
      </c>
      <c r="D2662">
        <f t="shared" si="247"/>
        <v>2018</v>
      </c>
      <c r="E2662" t="s">
        <v>23</v>
      </c>
      <c r="F2662" t="s">
        <v>35</v>
      </c>
      <c r="G2662" t="s">
        <v>32</v>
      </c>
      <c r="H2662">
        <v>499</v>
      </c>
      <c r="I2662">
        <v>2</v>
      </c>
      <c r="J2662">
        <v>998</v>
      </c>
      <c r="K2662">
        <f t="shared" si="248"/>
        <v>998</v>
      </c>
      <c r="L2662" t="s">
        <v>20</v>
      </c>
      <c r="M2662">
        <f t="shared" si="249"/>
        <v>1</v>
      </c>
      <c r="N2662" t="s">
        <v>21</v>
      </c>
      <c r="O2662" t="s">
        <v>36</v>
      </c>
      <c r="P2662" t="str">
        <f t="shared" si="250"/>
        <v>4</v>
      </c>
      <c r="Q2662" t="str">
        <f t="shared" si="251"/>
        <v>&lt;1000</v>
      </c>
    </row>
    <row r="2663" spans="1:17">
      <c r="A2663">
        <v>2662</v>
      </c>
      <c r="B2663" s="17">
        <v>43199</v>
      </c>
      <c r="C2663" t="str">
        <f t="shared" si="246"/>
        <v>April</v>
      </c>
      <c r="D2663">
        <f t="shared" si="247"/>
        <v>2018</v>
      </c>
      <c r="E2663" t="s">
        <v>23</v>
      </c>
      <c r="F2663" t="s">
        <v>28</v>
      </c>
      <c r="G2663" t="s">
        <v>19</v>
      </c>
      <c r="H2663">
        <v>199</v>
      </c>
      <c r="I2663">
        <v>2</v>
      </c>
      <c r="J2663">
        <v>398</v>
      </c>
      <c r="K2663">
        <f t="shared" si="248"/>
        <v>398</v>
      </c>
      <c r="L2663" t="s">
        <v>20</v>
      </c>
      <c r="M2663">
        <f t="shared" si="249"/>
        <v>1</v>
      </c>
      <c r="N2663" t="s">
        <v>21</v>
      </c>
      <c r="O2663" t="s">
        <v>29</v>
      </c>
      <c r="P2663" t="str">
        <f t="shared" si="250"/>
        <v>3</v>
      </c>
      <c r="Q2663" t="str">
        <f t="shared" si="251"/>
        <v>&lt;1000</v>
      </c>
    </row>
    <row r="2664" spans="1:17">
      <c r="A2664">
        <v>2663</v>
      </c>
      <c r="B2664" s="17">
        <v>43200</v>
      </c>
      <c r="C2664" t="str">
        <f t="shared" si="246"/>
        <v>April</v>
      </c>
      <c r="D2664">
        <f t="shared" si="247"/>
        <v>2018</v>
      </c>
      <c r="E2664" t="s">
        <v>17</v>
      </c>
      <c r="F2664" t="s">
        <v>40</v>
      </c>
      <c r="G2664" t="s">
        <v>25</v>
      </c>
      <c r="H2664">
        <v>299</v>
      </c>
      <c r="I2664">
        <v>1</v>
      </c>
      <c r="J2664">
        <v>299</v>
      </c>
      <c r="K2664">
        <f t="shared" si="248"/>
        <v>299</v>
      </c>
      <c r="L2664" t="s">
        <v>31</v>
      </c>
      <c r="M2664">
        <f t="shared" si="249"/>
        <v>2</v>
      </c>
      <c r="N2664" t="s">
        <v>21</v>
      </c>
      <c r="O2664" t="s">
        <v>29</v>
      </c>
      <c r="P2664" t="str">
        <f t="shared" si="250"/>
        <v>3</v>
      </c>
      <c r="Q2664" t="str">
        <f t="shared" si="251"/>
        <v>&lt;1000</v>
      </c>
    </row>
    <row r="2665" spans="1:17">
      <c r="A2665">
        <v>2664</v>
      </c>
      <c r="B2665" s="17">
        <v>43200</v>
      </c>
      <c r="C2665" t="str">
        <f t="shared" si="246"/>
        <v>April</v>
      </c>
      <c r="D2665">
        <f t="shared" si="247"/>
        <v>2018</v>
      </c>
      <c r="E2665" t="s">
        <v>23</v>
      </c>
      <c r="F2665" t="s">
        <v>18</v>
      </c>
      <c r="G2665" t="s">
        <v>19</v>
      </c>
      <c r="H2665">
        <v>199</v>
      </c>
      <c r="I2665">
        <v>9</v>
      </c>
      <c r="J2665">
        <v>1791</v>
      </c>
      <c r="K2665">
        <f t="shared" si="248"/>
        <v>1791</v>
      </c>
      <c r="L2665" t="s">
        <v>20</v>
      </c>
      <c r="M2665">
        <f t="shared" si="249"/>
        <v>1</v>
      </c>
      <c r="N2665" t="s">
        <v>21</v>
      </c>
      <c r="O2665" t="s">
        <v>36</v>
      </c>
      <c r="P2665" t="str">
        <f t="shared" si="250"/>
        <v>4</v>
      </c>
      <c r="Q2665" t="str">
        <f t="shared" si="251"/>
        <v>1000-1999</v>
      </c>
    </row>
    <row r="2666" spans="1:17">
      <c r="A2666">
        <v>2665</v>
      </c>
      <c r="B2666" s="17">
        <v>43201</v>
      </c>
      <c r="C2666" t="str">
        <f t="shared" si="246"/>
        <v>April</v>
      </c>
      <c r="D2666">
        <f t="shared" si="247"/>
        <v>2018</v>
      </c>
      <c r="E2666" t="s">
        <v>23</v>
      </c>
      <c r="F2666" t="s">
        <v>40</v>
      </c>
      <c r="G2666" t="s">
        <v>32</v>
      </c>
      <c r="H2666">
        <v>499</v>
      </c>
      <c r="I2666">
        <v>5</v>
      </c>
      <c r="J2666">
        <v>2495</v>
      </c>
      <c r="K2666">
        <f t="shared" si="248"/>
        <v>2495</v>
      </c>
      <c r="L2666" t="s">
        <v>20</v>
      </c>
      <c r="M2666">
        <f t="shared" si="249"/>
        <v>1</v>
      </c>
      <c r="N2666" t="s">
        <v>21</v>
      </c>
      <c r="O2666" t="s">
        <v>38</v>
      </c>
      <c r="P2666" t="str">
        <f t="shared" si="250"/>
        <v>5</v>
      </c>
      <c r="Q2666" t="str">
        <f t="shared" si="251"/>
        <v>2000-2999</v>
      </c>
    </row>
    <row r="2667" spans="1:17">
      <c r="A2667">
        <v>2666</v>
      </c>
      <c r="B2667" s="17">
        <v>43201</v>
      </c>
      <c r="C2667" t="str">
        <f t="shared" si="246"/>
        <v>April</v>
      </c>
      <c r="D2667">
        <f t="shared" si="247"/>
        <v>2018</v>
      </c>
      <c r="E2667" t="s">
        <v>17</v>
      </c>
      <c r="F2667" t="s">
        <v>28</v>
      </c>
      <c r="G2667" t="s">
        <v>32</v>
      </c>
      <c r="H2667">
        <v>499</v>
      </c>
      <c r="I2667">
        <v>5</v>
      </c>
      <c r="J2667">
        <v>2495</v>
      </c>
      <c r="K2667">
        <f t="shared" si="248"/>
        <v>2495</v>
      </c>
      <c r="L2667" t="s">
        <v>31</v>
      </c>
      <c r="M2667">
        <f t="shared" si="249"/>
        <v>2</v>
      </c>
      <c r="N2667" t="s">
        <v>21</v>
      </c>
      <c r="O2667" t="s">
        <v>36</v>
      </c>
      <c r="P2667" t="str">
        <f t="shared" si="250"/>
        <v>4</v>
      </c>
      <c r="Q2667" t="str">
        <f t="shared" si="251"/>
        <v>2000-2999</v>
      </c>
    </row>
    <row r="2668" spans="1:17">
      <c r="A2668">
        <v>2667</v>
      </c>
      <c r="B2668" s="17">
        <v>43201</v>
      </c>
      <c r="C2668" t="str">
        <f t="shared" si="246"/>
        <v>April</v>
      </c>
      <c r="D2668">
        <f t="shared" si="247"/>
        <v>2018</v>
      </c>
      <c r="E2668" t="s">
        <v>17</v>
      </c>
      <c r="F2668" t="s">
        <v>18</v>
      </c>
      <c r="G2668" t="s">
        <v>32</v>
      </c>
      <c r="H2668">
        <v>499</v>
      </c>
      <c r="I2668">
        <v>5</v>
      </c>
      <c r="J2668">
        <v>2495</v>
      </c>
      <c r="K2668">
        <f t="shared" si="248"/>
        <v>2495</v>
      </c>
      <c r="L2668" t="s">
        <v>20</v>
      </c>
      <c r="M2668">
        <f t="shared" si="249"/>
        <v>1</v>
      </c>
      <c r="N2668" t="s">
        <v>21</v>
      </c>
      <c r="O2668" t="s">
        <v>26</v>
      </c>
      <c r="P2668" t="str">
        <f t="shared" si="250"/>
        <v>1</v>
      </c>
      <c r="Q2668" t="str">
        <f t="shared" si="251"/>
        <v>2000-2999</v>
      </c>
    </row>
    <row r="2669" spans="1:17">
      <c r="A2669">
        <v>2668</v>
      </c>
      <c r="B2669" s="17">
        <v>43201</v>
      </c>
      <c r="C2669" t="str">
        <f t="shared" si="246"/>
        <v>April</v>
      </c>
      <c r="D2669">
        <f t="shared" si="247"/>
        <v>2018</v>
      </c>
      <c r="E2669" t="s">
        <v>27</v>
      </c>
      <c r="F2669" t="s">
        <v>35</v>
      </c>
      <c r="G2669" t="s">
        <v>25</v>
      </c>
      <c r="H2669">
        <v>299</v>
      </c>
      <c r="I2669">
        <v>10</v>
      </c>
      <c r="J2669">
        <v>2990</v>
      </c>
      <c r="K2669">
        <f t="shared" si="248"/>
        <v>2990</v>
      </c>
      <c r="L2669" t="s">
        <v>20</v>
      </c>
      <c r="M2669">
        <f t="shared" si="249"/>
        <v>1</v>
      </c>
      <c r="N2669" t="s">
        <v>21</v>
      </c>
      <c r="O2669" t="s">
        <v>29</v>
      </c>
      <c r="P2669" t="str">
        <f t="shared" si="250"/>
        <v>3</v>
      </c>
      <c r="Q2669" t="str">
        <f t="shared" si="251"/>
        <v>2000-2999</v>
      </c>
    </row>
    <row r="2670" spans="1:17">
      <c r="A2670">
        <v>2669</v>
      </c>
      <c r="B2670" s="17">
        <v>43202</v>
      </c>
      <c r="C2670" t="str">
        <f t="shared" si="246"/>
        <v>April</v>
      </c>
      <c r="D2670">
        <f t="shared" si="247"/>
        <v>2018</v>
      </c>
      <c r="E2670" t="s">
        <v>27</v>
      </c>
      <c r="F2670" t="s">
        <v>28</v>
      </c>
      <c r="G2670" t="s">
        <v>25</v>
      </c>
      <c r="H2670">
        <v>299</v>
      </c>
      <c r="I2670">
        <v>4</v>
      </c>
      <c r="J2670">
        <v>1196</v>
      </c>
      <c r="K2670">
        <f t="shared" si="248"/>
        <v>1196</v>
      </c>
      <c r="L2670" t="s">
        <v>31</v>
      </c>
      <c r="M2670">
        <f t="shared" si="249"/>
        <v>2</v>
      </c>
      <c r="N2670" t="s">
        <v>21</v>
      </c>
      <c r="O2670" t="s">
        <v>38</v>
      </c>
      <c r="P2670" t="str">
        <f t="shared" si="250"/>
        <v>5</v>
      </c>
      <c r="Q2670" t="str">
        <f t="shared" si="251"/>
        <v>1000-1999</v>
      </c>
    </row>
    <row r="2671" spans="1:17">
      <c r="A2671">
        <v>2670</v>
      </c>
      <c r="B2671" s="17">
        <v>43202</v>
      </c>
      <c r="C2671" t="str">
        <f t="shared" si="246"/>
        <v>April</v>
      </c>
      <c r="D2671">
        <f t="shared" si="247"/>
        <v>2018</v>
      </c>
      <c r="E2671" t="s">
        <v>27</v>
      </c>
      <c r="F2671" t="s">
        <v>35</v>
      </c>
      <c r="G2671" t="s">
        <v>32</v>
      </c>
      <c r="H2671">
        <v>499</v>
      </c>
      <c r="I2671">
        <v>9</v>
      </c>
      <c r="J2671">
        <v>4491</v>
      </c>
      <c r="K2671">
        <f t="shared" si="248"/>
        <v>4491</v>
      </c>
      <c r="L2671" t="s">
        <v>31</v>
      </c>
      <c r="M2671">
        <f t="shared" si="249"/>
        <v>2</v>
      </c>
      <c r="N2671" t="s">
        <v>21</v>
      </c>
      <c r="O2671" t="s">
        <v>29</v>
      </c>
      <c r="P2671" t="str">
        <f t="shared" si="250"/>
        <v>3</v>
      </c>
      <c r="Q2671" t="str">
        <f t="shared" si="251"/>
        <v>&gt;4000</v>
      </c>
    </row>
    <row r="2672" spans="1:17">
      <c r="A2672">
        <v>2671</v>
      </c>
      <c r="B2672" s="17">
        <v>43202</v>
      </c>
      <c r="C2672" t="str">
        <f t="shared" si="246"/>
        <v>April</v>
      </c>
      <c r="D2672">
        <f t="shared" si="247"/>
        <v>2018</v>
      </c>
      <c r="E2672" t="s">
        <v>17</v>
      </c>
      <c r="F2672" t="s">
        <v>33</v>
      </c>
      <c r="G2672" t="s">
        <v>37</v>
      </c>
      <c r="H2672">
        <v>399</v>
      </c>
      <c r="I2672">
        <v>5</v>
      </c>
      <c r="J2672">
        <v>1995</v>
      </c>
      <c r="K2672">
        <f t="shared" si="248"/>
        <v>1995</v>
      </c>
      <c r="L2672" t="s">
        <v>20</v>
      </c>
      <c r="M2672">
        <f t="shared" si="249"/>
        <v>1</v>
      </c>
      <c r="N2672" t="s">
        <v>21</v>
      </c>
      <c r="O2672" t="s">
        <v>26</v>
      </c>
      <c r="P2672" t="str">
        <f t="shared" si="250"/>
        <v>1</v>
      </c>
      <c r="Q2672" t="str">
        <f t="shared" si="251"/>
        <v>1000-1999</v>
      </c>
    </row>
    <row r="2673" spans="1:17">
      <c r="A2673">
        <v>2672</v>
      </c>
      <c r="B2673" s="17">
        <v>43202</v>
      </c>
      <c r="C2673" t="str">
        <f t="shared" si="246"/>
        <v>April</v>
      </c>
      <c r="D2673">
        <f t="shared" si="247"/>
        <v>2018</v>
      </c>
      <c r="E2673" t="s">
        <v>27</v>
      </c>
      <c r="F2673" t="s">
        <v>24</v>
      </c>
      <c r="G2673" t="s">
        <v>32</v>
      </c>
      <c r="H2673">
        <v>499</v>
      </c>
      <c r="I2673">
        <v>6</v>
      </c>
      <c r="J2673">
        <v>2994</v>
      </c>
      <c r="K2673">
        <f t="shared" si="248"/>
        <v>2994</v>
      </c>
      <c r="L2673" t="s">
        <v>20</v>
      </c>
      <c r="M2673">
        <f t="shared" si="249"/>
        <v>1</v>
      </c>
      <c r="N2673" t="s">
        <v>21</v>
      </c>
      <c r="O2673" t="s">
        <v>29</v>
      </c>
      <c r="P2673" t="str">
        <f t="shared" si="250"/>
        <v>3</v>
      </c>
      <c r="Q2673" t="str">
        <f t="shared" si="251"/>
        <v>2000-2999</v>
      </c>
    </row>
    <row r="2674" spans="1:17">
      <c r="A2674">
        <v>2673</v>
      </c>
      <c r="B2674" s="17">
        <v>43202</v>
      </c>
      <c r="C2674" t="str">
        <f t="shared" si="246"/>
        <v>April</v>
      </c>
      <c r="D2674">
        <f t="shared" si="247"/>
        <v>2018</v>
      </c>
      <c r="E2674" t="s">
        <v>23</v>
      </c>
      <c r="F2674" t="s">
        <v>28</v>
      </c>
      <c r="G2674" t="s">
        <v>37</v>
      </c>
      <c r="H2674">
        <v>399</v>
      </c>
      <c r="I2674">
        <v>8</v>
      </c>
      <c r="J2674">
        <v>3192</v>
      </c>
      <c r="K2674">
        <f t="shared" si="248"/>
        <v>3192</v>
      </c>
      <c r="L2674" t="s">
        <v>20</v>
      </c>
      <c r="M2674">
        <f t="shared" si="249"/>
        <v>1</v>
      </c>
      <c r="N2674" t="s">
        <v>21</v>
      </c>
      <c r="O2674" t="s">
        <v>22</v>
      </c>
      <c r="P2674" t="str">
        <f t="shared" si="250"/>
        <v>2</v>
      </c>
      <c r="Q2674" t="str">
        <f t="shared" si="251"/>
        <v>3000-3999</v>
      </c>
    </row>
    <row r="2675" spans="1:17">
      <c r="A2675">
        <v>2674</v>
      </c>
      <c r="B2675" s="17">
        <v>43202</v>
      </c>
      <c r="C2675" t="str">
        <f t="shared" si="246"/>
        <v>April</v>
      </c>
      <c r="D2675">
        <f t="shared" si="247"/>
        <v>2018</v>
      </c>
      <c r="E2675" t="s">
        <v>27</v>
      </c>
      <c r="F2675" t="s">
        <v>18</v>
      </c>
      <c r="G2675" t="s">
        <v>32</v>
      </c>
      <c r="H2675">
        <v>499</v>
      </c>
      <c r="I2675">
        <v>1</v>
      </c>
      <c r="J2675">
        <v>499</v>
      </c>
      <c r="K2675">
        <f t="shared" si="248"/>
        <v>499</v>
      </c>
      <c r="L2675" t="s">
        <v>20</v>
      </c>
      <c r="M2675">
        <f t="shared" si="249"/>
        <v>1</v>
      </c>
      <c r="N2675" t="s">
        <v>21</v>
      </c>
      <c r="O2675" t="s">
        <v>38</v>
      </c>
      <c r="P2675" t="str">
        <f t="shared" si="250"/>
        <v>5</v>
      </c>
      <c r="Q2675" t="str">
        <f t="shared" si="251"/>
        <v>&lt;1000</v>
      </c>
    </row>
    <row r="2676" spans="1:17">
      <c r="A2676">
        <v>2675</v>
      </c>
      <c r="B2676" s="17">
        <v>43202</v>
      </c>
      <c r="C2676" t="str">
        <f t="shared" si="246"/>
        <v>April</v>
      </c>
      <c r="D2676">
        <f t="shared" si="247"/>
        <v>2018</v>
      </c>
      <c r="E2676" t="s">
        <v>17</v>
      </c>
      <c r="F2676" t="s">
        <v>35</v>
      </c>
      <c r="G2676" t="s">
        <v>37</v>
      </c>
      <c r="H2676">
        <v>399</v>
      </c>
      <c r="I2676">
        <v>1</v>
      </c>
      <c r="J2676">
        <v>399</v>
      </c>
      <c r="K2676">
        <f t="shared" si="248"/>
        <v>399</v>
      </c>
      <c r="L2676" t="s">
        <v>31</v>
      </c>
      <c r="M2676">
        <f t="shared" si="249"/>
        <v>2</v>
      </c>
      <c r="N2676" t="s">
        <v>21</v>
      </c>
      <c r="O2676" t="s">
        <v>26</v>
      </c>
      <c r="P2676" t="str">
        <f t="shared" si="250"/>
        <v>1</v>
      </c>
      <c r="Q2676" t="str">
        <f t="shared" si="251"/>
        <v>&lt;1000</v>
      </c>
    </row>
    <row r="2677" spans="1:17">
      <c r="A2677">
        <v>2676</v>
      </c>
      <c r="B2677" s="17">
        <v>43202</v>
      </c>
      <c r="C2677" t="str">
        <f t="shared" si="246"/>
        <v>April</v>
      </c>
      <c r="D2677">
        <f t="shared" si="247"/>
        <v>2018</v>
      </c>
      <c r="E2677" t="s">
        <v>17</v>
      </c>
      <c r="F2677" t="s">
        <v>18</v>
      </c>
      <c r="G2677" t="s">
        <v>25</v>
      </c>
      <c r="H2677">
        <v>299</v>
      </c>
      <c r="I2677">
        <v>5</v>
      </c>
      <c r="J2677">
        <v>1495</v>
      </c>
      <c r="K2677">
        <f t="shared" si="248"/>
        <v>1495</v>
      </c>
      <c r="L2677" t="s">
        <v>20</v>
      </c>
      <c r="M2677">
        <f t="shared" si="249"/>
        <v>1</v>
      </c>
      <c r="N2677" t="s">
        <v>34</v>
      </c>
      <c r="O2677" t="s">
        <v>29</v>
      </c>
      <c r="P2677" t="str">
        <f t="shared" si="250"/>
        <v>3</v>
      </c>
      <c r="Q2677" t="str">
        <f t="shared" si="251"/>
        <v>1000-1999</v>
      </c>
    </row>
    <row r="2678" spans="1:17">
      <c r="A2678">
        <v>2677</v>
      </c>
      <c r="B2678" s="17">
        <v>43202</v>
      </c>
      <c r="C2678" t="str">
        <f t="shared" si="246"/>
        <v>April</v>
      </c>
      <c r="D2678">
        <f t="shared" si="247"/>
        <v>2018</v>
      </c>
      <c r="E2678" t="s">
        <v>27</v>
      </c>
      <c r="F2678" t="s">
        <v>18</v>
      </c>
      <c r="G2678" t="s">
        <v>30</v>
      </c>
      <c r="H2678">
        <v>99</v>
      </c>
      <c r="I2678">
        <v>7</v>
      </c>
      <c r="J2678">
        <v>693</v>
      </c>
      <c r="K2678">
        <f t="shared" si="248"/>
        <v>693</v>
      </c>
      <c r="L2678" t="s">
        <v>20</v>
      </c>
      <c r="M2678">
        <f t="shared" si="249"/>
        <v>1</v>
      </c>
      <c r="N2678" t="s">
        <v>21</v>
      </c>
      <c r="O2678" t="s">
        <v>26</v>
      </c>
      <c r="P2678" t="str">
        <f t="shared" si="250"/>
        <v>1</v>
      </c>
      <c r="Q2678" t="str">
        <f t="shared" si="251"/>
        <v>&lt;1000</v>
      </c>
    </row>
    <row r="2679" spans="1:17">
      <c r="A2679">
        <v>2678</v>
      </c>
      <c r="B2679" s="17">
        <v>43202</v>
      </c>
      <c r="C2679" t="str">
        <f t="shared" si="246"/>
        <v>April</v>
      </c>
      <c r="D2679">
        <f t="shared" si="247"/>
        <v>2018</v>
      </c>
      <c r="E2679" t="s">
        <v>27</v>
      </c>
      <c r="F2679" t="s">
        <v>40</v>
      </c>
      <c r="G2679" t="s">
        <v>19</v>
      </c>
      <c r="H2679">
        <v>199</v>
      </c>
      <c r="I2679">
        <v>2</v>
      </c>
      <c r="J2679">
        <v>398</v>
      </c>
      <c r="K2679">
        <f t="shared" si="248"/>
        <v>398</v>
      </c>
      <c r="L2679" t="s">
        <v>20</v>
      </c>
      <c r="M2679">
        <f t="shared" si="249"/>
        <v>1</v>
      </c>
      <c r="N2679" t="s">
        <v>21</v>
      </c>
      <c r="O2679" t="s">
        <v>29</v>
      </c>
      <c r="P2679" t="str">
        <f t="shared" si="250"/>
        <v>3</v>
      </c>
      <c r="Q2679" t="str">
        <f t="shared" si="251"/>
        <v>&lt;1000</v>
      </c>
    </row>
    <row r="2680" spans="1:17">
      <c r="A2680">
        <v>2679</v>
      </c>
      <c r="B2680" s="17">
        <v>43203</v>
      </c>
      <c r="C2680" t="str">
        <f t="shared" si="246"/>
        <v>April</v>
      </c>
      <c r="D2680">
        <f t="shared" si="247"/>
        <v>2018</v>
      </c>
      <c r="E2680" t="s">
        <v>27</v>
      </c>
      <c r="F2680" t="s">
        <v>35</v>
      </c>
      <c r="G2680" t="s">
        <v>32</v>
      </c>
      <c r="H2680">
        <v>499</v>
      </c>
      <c r="I2680">
        <v>1</v>
      </c>
      <c r="J2680">
        <v>499</v>
      </c>
      <c r="K2680">
        <f t="shared" si="248"/>
        <v>499</v>
      </c>
      <c r="L2680" t="s">
        <v>20</v>
      </c>
      <c r="M2680">
        <f t="shared" si="249"/>
        <v>1</v>
      </c>
      <c r="N2680" t="s">
        <v>21</v>
      </c>
      <c r="O2680" t="s">
        <v>29</v>
      </c>
      <c r="P2680" t="str">
        <f t="shared" si="250"/>
        <v>3</v>
      </c>
      <c r="Q2680" t="str">
        <f t="shared" si="251"/>
        <v>&lt;1000</v>
      </c>
    </row>
    <row r="2681" spans="1:17">
      <c r="A2681">
        <v>2680</v>
      </c>
      <c r="B2681" s="17">
        <v>43204</v>
      </c>
      <c r="C2681" t="str">
        <f t="shared" si="246"/>
        <v>April</v>
      </c>
      <c r="D2681">
        <f t="shared" si="247"/>
        <v>2018</v>
      </c>
      <c r="E2681" t="s">
        <v>27</v>
      </c>
      <c r="F2681" t="s">
        <v>28</v>
      </c>
      <c r="G2681" t="s">
        <v>25</v>
      </c>
      <c r="H2681">
        <v>299</v>
      </c>
      <c r="I2681">
        <v>7</v>
      </c>
      <c r="J2681">
        <v>2093</v>
      </c>
      <c r="K2681">
        <f t="shared" si="248"/>
        <v>2093</v>
      </c>
      <c r="L2681" t="s">
        <v>20</v>
      </c>
      <c r="M2681">
        <f t="shared" si="249"/>
        <v>1</v>
      </c>
      <c r="N2681" t="s">
        <v>21</v>
      </c>
      <c r="O2681" t="s">
        <v>22</v>
      </c>
      <c r="P2681" t="str">
        <f t="shared" si="250"/>
        <v>2</v>
      </c>
      <c r="Q2681" t="str">
        <f t="shared" si="251"/>
        <v>2000-2999</v>
      </c>
    </row>
    <row r="2682" spans="1:17">
      <c r="A2682">
        <v>2681</v>
      </c>
      <c r="B2682" s="17">
        <v>43204</v>
      </c>
      <c r="C2682" t="str">
        <f t="shared" si="246"/>
        <v>April</v>
      </c>
      <c r="D2682">
        <f t="shared" si="247"/>
        <v>2018</v>
      </c>
      <c r="E2682" t="s">
        <v>27</v>
      </c>
      <c r="F2682" t="s">
        <v>40</v>
      </c>
      <c r="G2682" t="s">
        <v>37</v>
      </c>
      <c r="H2682">
        <v>399</v>
      </c>
      <c r="I2682">
        <v>10</v>
      </c>
      <c r="J2682">
        <v>3990</v>
      </c>
      <c r="K2682">
        <f t="shared" si="248"/>
        <v>3990</v>
      </c>
      <c r="L2682" t="s">
        <v>20</v>
      </c>
      <c r="M2682">
        <f t="shared" si="249"/>
        <v>1</v>
      </c>
      <c r="N2682" t="s">
        <v>21</v>
      </c>
      <c r="O2682" t="s">
        <v>22</v>
      </c>
      <c r="P2682" t="str">
        <f t="shared" si="250"/>
        <v>2</v>
      </c>
      <c r="Q2682" t="str">
        <f t="shared" si="251"/>
        <v>3000-3999</v>
      </c>
    </row>
    <row r="2683" spans="1:17">
      <c r="A2683">
        <v>2682</v>
      </c>
      <c r="B2683" s="17">
        <v>43204</v>
      </c>
      <c r="C2683" t="str">
        <f t="shared" si="246"/>
        <v>April</v>
      </c>
      <c r="D2683">
        <f t="shared" si="247"/>
        <v>2018</v>
      </c>
      <c r="E2683" t="s">
        <v>27</v>
      </c>
      <c r="F2683" t="s">
        <v>35</v>
      </c>
      <c r="G2683" t="s">
        <v>25</v>
      </c>
      <c r="H2683">
        <v>299</v>
      </c>
      <c r="I2683">
        <v>10</v>
      </c>
      <c r="J2683">
        <v>2990</v>
      </c>
      <c r="K2683">
        <f t="shared" si="248"/>
        <v>2990</v>
      </c>
      <c r="L2683" t="s">
        <v>31</v>
      </c>
      <c r="M2683">
        <f t="shared" si="249"/>
        <v>2</v>
      </c>
      <c r="N2683" t="s">
        <v>21</v>
      </c>
      <c r="O2683" t="s">
        <v>36</v>
      </c>
      <c r="P2683" t="str">
        <f t="shared" si="250"/>
        <v>4</v>
      </c>
      <c r="Q2683" t="str">
        <f t="shared" si="251"/>
        <v>2000-2999</v>
      </c>
    </row>
    <row r="2684" spans="1:17">
      <c r="A2684">
        <v>2683</v>
      </c>
      <c r="B2684" s="17">
        <v>43205</v>
      </c>
      <c r="C2684" t="str">
        <f t="shared" si="246"/>
        <v>April</v>
      </c>
      <c r="D2684">
        <f t="shared" si="247"/>
        <v>2018</v>
      </c>
      <c r="E2684" t="s">
        <v>17</v>
      </c>
      <c r="F2684" t="s">
        <v>40</v>
      </c>
      <c r="G2684" t="s">
        <v>30</v>
      </c>
      <c r="H2684">
        <v>99</v>
      </c>
      <c r="I2684">
        <v>4</v>
      </c>
      <c r="J2684">
        <v>396</v>
      </c>
      <c r="K2684">
        <f t="shared" si="248"/>
        <v>396</v>
      </c>
      <c r="L2684" t="s">
        <v>20</v>
      </c>
      <c r="M2684">
        <f t="shared" si="249"/>
        <v>1</v>
      </c>
      <c r="N2684" t="s">
        <v>21</v>
      </c>
      <c r="O2684" t="s">
        <v>36</v>
      </c>
      <c r="P2684" t="str">
        <f t="shared" si="250"/>
        <v>4</v>
      </c>
      <c r="Q2684" t="str">
        <f t="shared" si="251"/>
        <v>&lt;1000</v>
      </c>
    </row>
    <row r="2685" spans="1:17">
      <c r="A2685">
        <v>2684</v>
      </c>
      <c r="B2685" s="17">
        <v>43206</v>
      </c>
      <c r="C2685" t="str">
        <f t="shared" si="246"/>
        <v>April</v>
      </c>
      <c r="D2685">
        <f t="shared" si="247"/>
        <v>2018</v>
      </c>
      <c r="E2685" t="s">
        <v>27</v>
      </c>
      <c r="F2685" t="s">
        <v>33</v>
      </c>
      <c r="G2685" t="s">
        <v>32</v>
      </c>
      <c r="H2685">
        <v>499</v>
      </c>
      <c r="I2685">
        <v>1</v>
      </c>
      <c r="J2685">
        <v>499</v>
      </c>
      <c r="K2685">
        <f t="shared" si="248"/>
        <v>499</v>
      </c>
      <c r="L2685" t="s">
        <v>31</v>
      </c>
      <c r="M2685">
        <f t="shared" si="249"/>
        <v>2</v>
      </c>
      <c r="N2685" t="s">
        <v>21</v>
      </c>
      <c r="O2685" t="s">
        <v>29</v>
      </c>
      <c r="P2685" t="str">
        <f t="shared" si="250"/>
        <v>3</v>
      </c>
      <c r="Q2685" t="str">
        <f t="shared" si="251"/>
        <v>&lt;1000</v>
      </c>
    </row>
    <row r="2686" spans="1:17">
      <c r="A2686">
        <v>2685</v>
      </c>
      <c r="B2686" s="17">
        <v>43206</v>
      </c>
      <c r="C2686" t="str">
        <f t="shared" si="246"/>
        <v>April</v>
      </c>
      <c r="D2686">
        <f t="shared" si="247"/>
        <v>2018</v>
      </c>
      <c r="E2686" t="s">
        <v>17</v>
      </c>
      <c r="F2686" t="s">
        <v>40</v>
      </c>
      <c r="G2686" t="s">
        <v>32</v>
      </c>
      <c r="H2686">
        <v>499</v>
      </c>
      <c r="I2686">
        <v>5</v>
      </c>
      <c r="J2686">
        <v>2495</v>
      </c>
      <c r="K2686">
        <f t="shared" si="248"/>
        <v>2495</v>
      </c>
      <c r="L2686" t="s">
        <v>20</v>
      </c>
      <c r="M2686">
        <f t="shared" si="249"/>
        <v>1</v>
      </c>
      <c r="N2686" t="s">
        <v>21</v>
      </c>
      <c r="O2686" t="s">
        <v>36</v>
      </c>
      <c r="P2686" t="str">
        <f t="shared" si="250"/>
        <v>4</v>
      </c>
      <c r="Q2686" t="str">
        <f t="shared" si="251"/>
        <v>2000-2999</v>
      </c>
    </row>
    <row r="2687" spans="1:17">
      <c r="A2687">
        <v>2686</v>
      </c>
      <c r="B2687" s="17">
        <v>43206</v>
      </c>
      <c r="C2687" t="str">
        <f t="shared" si="246"/>
        <v>April</v>
      </c>
      <c r="D2687">
        <f t="shared" si="247"/>
        <v>2018</v>
      </c>
      <c r="E2687" t="s">
        <v>27</v>
      </c>
      <c r="F2687" t="s">
        <v>40</v>
      </c>
      <c r="G2687" t="s">
        <v>32</v>
      </c>
      <c r="H2687">
        <v>499</v>
      </c>
      <c r="I2687">
        <v>4</v>
      </c>
      <c r="J2687">
        <v>1996</v>
      </c>
      <c r="K2687">
        <f t="shared" si="248"/>
        <v>1996</v>
      </c>
      <c r="L2687" t="s">
        <v>20</v>
      </c>
      <c r="M2687">
        <f t="shared" si="249"/>
        <v>1</v>
      </c>
      <c r="N2687" t="s">
        <v>21</v>
      </c>
      <c r="O2687" t="s">
        <v>22</v>
      </c>
      <c r="P2687" t="str">
        <f t="shared" si="250"/>
        <v>2</v>
      </c>
      <c r="Q2687" t="str">
        <f t="shared" si="251"/>
        <v>1000-1999</v>
      </c>
    </row>
    <row r="2688" spans="1:17">
      <c r="A2688">
        <v>2687</v>
      </c>
      <c r="B2688" s="17">
        <v>43206</v>
      </c>
      <c r="C2688" t="str">
        <f t="shared" si="246"/>
        <v>April</v>
      </c>
      <c r="D2688">
        <f t="shared" si="247"/>
        <v>2018</v>
      </c>
      <c r="E2688" t="s">
        <v>27</v>
      </c>
      <c r="F2688" t="s">
        <v>18</v>
      </c>
      <c r="G2688" t="s">
        <v>30</v>
      </c>
      <c r="H2688">
        <v>99</v>
      </c>
      <c r="I2688">
        <v>9</v>
      </c>
      <c r="J2688">
        <v>891</v>
      </c>
      <c r="K2688">
        <f t="shared" si="248"/>
        <v>891</v>
      </c>
      <c r="L2688" t="s">
        <v>31</v>
      </c>
      <c r="M2688">
        <f t="shared" si="249"/>
        <v>2</v>
      </c>
      <c r="N2688" t="s">
        <v>21</v>
      </c>
      <c r="O2688" t="s">
        <v>29</v>
      </c>
      <c r="P2688" t="str">
        <f t="shared" si="250"/>
        <v>3</v>
      </c>
      <c r="Q2688" t="str">
        <f t="shared" si="251"/>
        <v>&lt;1000</v>
      </c>
    </row>
    <row r="2689" spans="1:17">
      <c r="A2689">
        <v>2688</v>
      </c>
      <c r="B2689" s="17">
        <v>43206</v>
      </c>
      <c r="C2689" t="str">
        <f t="shared" si="246"/>
        <v>April</v>
      </c>
      <c r="D2689">
        <f t="shared" si="247"/>
        <v>2018</v>
      </c>
      <c r="E2689" t="s">
        <v>27</v>
      </c>
      <c r="F2689" t="s">
        <v>39</v>
      </c>
      <c r="G2689" t="s">
        <v>25</v>
      </c>
      <c r="H2689">
        <v>299</v>
      </c>
      <c r="I2689">
        <v>5</v>
      </c>
      <c r="J2689">
        <v>1495</v>
      </c>
      <c r="K2689">
        <f t="shared" si="248"/>
        <v>1495</v>
      </c>
      <c r="L2689" t="s">
        <v>20</v>
      </c>
      <c r="M2689">
        <f t="shared" si="249"/>
        <v>1</v>
      </c>
      <c r="N2689" t="s">
        <v>34</v>
      </c>
      <c r="O2689" t="s">
        <v>29</v>
      </c>
      <c r="P2689" t="str">
        <f t="shared" si="250"/>
        <v>3</v>
      </c>
      <c r="Q2689" t="str">
        <f t="shared" si="251"/>
        <v>1000-1999</v>
      </c>
    </row>
    <row r="2690" spans="1:17">
      <c r="A2690">
        <v>2689</v>
      </c>
      <c r="B2690" s="17">
        <v>43206</v>
      </c>
      <c r="C2690" t="str">
        <f t="shared" si="246"/>
        <v>April</v>
      </c>
      <c r="D2690">
        <f t="shared" si="247"/>
        <v>2018</v>
      </c>
      <c r="E2690" t="s">
        <v>27</v>
      </c>
      <c r="F2690" t="s">
        <v>33</v>
      </c>
      <c r="G2690" t="s">
        <v>37</v>
      </c>
      <c r="H2690">
        <v>399</v>
      </c>
      <c r="I2690">
        <v>2</v>
      </c>
      <c r="J2690">
        <v>798</v>
      </c>
      <c r="K2690">
        <f t="shared" si="248"/>
        <v>798</v>
      </c>
      <c r="L2690" t="s">
        <v>20</v>
      </c>
      <c r="M2690">
        <f t="shared" si="249"/>
        <v>1</v>
      </c>
      <c r="N2690" t="s">
        <v>21</v>
      </c>
      <c r="O2690" t="s">
        <v>36</v>
      </c>
      <c r="P2690" t="str">
        <f t="shared" si="250"/>
        <v>4</v>
      </c>
      <c r="Q2690" t="str">
        <f t="shared" si="251"/>
        <v>&lt;1000</v>
      </c>
    </row>
    <row r="2691" spans="1:17">
      <c r="A2691">
        <v>2690</v>
      </c>
      <c r="B2691" s="17">
        <v>43206</v>
      </c>
      <c r="C2691" t="str">
        <f t="shared" ref="C2691:C2754" si="252">TEXT(B2691,"MMMM")</f>
        <v>April</v>
      </c>
      <c r="D2691">
        <f t="shared" ref="D2691:D2754" si="253">YEAR(B2691)</f>
        <v>2018</v>
      </c>
      <c r="E2691" t="s">
        <v>17</v>
      </c>
      <c r="F2691" t="s">
        <v>28</v>
      </c>
      <c r="G2691" t="s">
        <v>37</v>
      </c>
      <c r="H2691">
        <v>399</v>
      </c>
      <c r="I2691">
        <v>3</v>
      </c>
      <c r="J2691">
        <v>1197</v>
      </c>
      <c r="K2691">
        <f t="shared" ref="K2691:K2754" si="254">H2691*I2691</f>
        <v>1197</v>
      </c>
      <c r="L2691" t="s">
        <v>31</v>
      </c>
      <c r="M2691">
        <f t="shared" ref="M2691:M2754" si="255">IF(L2691="on-time",1,2)</f>
        <v>2</v>
      </c>
      <c r="N2691" t="s">
        <v>21</v>
      </c>
      <c r="O2691" t="s">
        <v>22</v>
      </c>
      <c r="P2691" t="str">
        <f t="shared" ref="P2691:P2754" si="256">MID(O2691,2,1)</f>
        <v>2</v>
      </c>
      <c r="Q2691" t="str">
        <f t="shared" ref="Q2691:Q2754" si="257">_xlfn.IFS(J:J&lt;1000,"&lt;1000",AND(J:J&gt;=1000,J:J&lt;2000),"1000-1999",AND(J:J&gt;=2000,J:J&lt;3000),"2000-2999",AND(J:J&gt;=3000,J:J&lt;4000),"3000-3999",J:J&gt;4000,"&gt;4000")</f>
        <v>1000-1999</v>
      </c>
    </row>
    <row r="2692" spans="1:17">
      <c r="A2692">
        <v>2691</v>
      </c>
      <c r="B2692" s="17">
        <v>43206</v>
      </c>
      <c r="C2692" t="str">
        <f t="shared" si="252"/>
        <v>April</v>
      </c>
      <c r="D2692">
        <f t="shared" si="253"/>
        <v>2018</v>
      </c>
      <c r="E2692" t="s">
        <v>23</v>
      </c>
      <c r="F2692" t="s">
        <v>39</v>
      </c>
      <c r="G2692" t="s">
        <v>37</v>
      </c>
      <c r="H2692">
        <v>399</v>
      </c>
      <c r="I2692">
        <v>5</v>
      </c>
      <c r="J2692">
        <v>1995</v>
      </c>
      <c r="K2692">
        <f t="shared" si="254"/>
        <v>1995</v>
      </c>
      <c r="L2692" t="s">
        <v>20</v>
      </c>
      <c r="M2692">
        <f t="shared" si="255"/>
        <v>1</v>
      </c>
      <c r="N2692" t="s">
        <v>21</v>
      </c>
      <c r="O2692" t="s">
        <v>22</v>
      </c>
      <c r="P2692" t="str">
        <f t="shared" si="256"/>
        <v>2</v>
      </c>
      <c r="Q2692" t="str">
        <f t="shared" si="257"/>
        <v>1000-1999</v>
      </c>
    </row>
    <row r="2693" spans="1:17">
      <c r="A2693">
        <v>2692</v>
      </c>
      <c r="B2693" s="17">
        <v>43206</v>
      </c>
      <c r="C2693" t="str">
        <f t="shared" si="252"/>
        <v>April</v>
      </c>
      <c r="D2693">
        <f t="shared" si="253"/>
        <v>2018</v>
      </c>
      <c r="E2693" t="s">
        <v>27</v>
      </c>
      <c r="F2693" t="s">
        <v>33</v>
      </c>
      <c r="G2693" t="s">
        <v>30</v>
      </c>
      <c r="H2693">
        <v>99</v>
      </c>
      <c r="I2693">
        <v>9</v>
      </c>
      <c r="J2693">
        <v>891</v>
      </c>
      <c r="K2693">
        <f t="shared" si="254"/>
        <v>891</v>
      </c>
      <c r="L2693" t="s">
        <v>31</v>
      </c>
      <c r="M2693">
        <f t="shared" si="255"/>
        <v>2</v>
      </c>
      <c r="N2693" t="s">
        <v>21</v>
      </c>
      <c r="O2693" t="s">
        <v>26</v>
      </c>
      <c r="P2693" t="str">
        <f t="shared" si="256"/>
        <v>1</v>
      </c>
      <c r="Q2693" t="str">
        <f t="shared" si="257"/>
        <v>&lt;1000</v>
      </c>
    </row>
    <row r="2694" spans="1:17">
      <c r="A2694">
        <v>2693</v>
      </c>
      <c r="B2694" s="17">
        <v>43206</v>
      </c>
      <c r="C2694" t="str">
        <f t="shared" si="252"/>
        <v>April</v>
      </c>
      <c r="D2694">
        <f t="shared" si="253"/>
        <v>2018</v>
      </c>
      <c r="E2694" t="s">
        <v>17</v>
      </c>
      <c r="F2694" t="s">
        <v>33</v>
      </c>
      <c r="G2694" t="s">
        <v>32</v>
      </c>
      <c r="H2694">
        <v>499</v>
      </c>
      <c r="I2694">
        <v>10</v>
      </c>
      <c r="J2694">
        <v>4990</v>
      </c>
      <c r="K2694">
        <f t="shared" si="254"/>
        <v>4990</v>
      </c>
      <c r="L2694" t="s">
        <v>20</v>
      </c>
      <c r="M2694">
        <f t="shared" si="255"/>
        <v>1</v>
      </c>
      <c r="N2694" t="s">
        <v>21</v>
      </c>
      <c r="O2694" t="s">
        <v>22</v>
      </c>
      <c r="P2694" t="str">
        <f t="shared" si="256"/>
        <v>2</v>
      </c>
      <c r="Q2694" t="str">
        <f t="shared" si="257"/>
        <v>&gt;4000</v>
      </c>
    </row>
    <row r="2695" spans="1:17">
      <c r="A2695">
        <v>2694</v>
      </c>
      <c r="B2695" s="17">
        <v>43207</v>
      </c>
      <c r="C2695" t="str">
        <f t="shared" si="252"/>
        <v>April</v>
      </c>
      <c r="D2695">
        <f t="shared" si="253"/>
        <v>2018</v>
      </c>
      <c r="E2695" t="s">
        <v>27</v>
      </c>
      <c r="F2695" t="s">
        <v>33</v>
      </c>
      <c r="G2695" t="s">
        <v>37</v>
      </c>
      <c r="H2695">
        <v>399</v>
      </c>
      <c r="I2695">
        <v>7</v>
      </c>
      <c r="J2695">
        <v>2793</v>
      </c>
      <c r="K2695">
        <f t="shared" si="254"/>
        <v>2793</v>
      </c>
      <c r="L2695" t="s">
        <v>20</v>
      </c>
      <c r="M2695">
        <f t="shared" si="255"/>
        <v>1</v>
      </c>
      <c r="N2695" t="s">
        <v>21</v>
      </c>
      <c r="O2695" t="s">
        <v>29</v>
      </c>
      <c r="P2695" t="str">
        <f t="shared" si="256"/>
        <v>3</v>
      </c>
      <c r="Q2695" t="str">
        <f t="shared" si="257"/>
        <v>2000-2999</v>
      </c>
    </row>
    <row r="2696" spans="1:17">
      <c r="A2696">
        <v>2695</v>
      </c>
      <c r="B2696" s="17">
        <v>43208</v>
      </c>
      <c r="C2696" t="str">
        <f t="shared" si="252"/>
        <v>April</v>
      </c>
      <c r="D2696">
        <f t="shared" si="253"/>
        <v>2018</v>
      </c>
      <c r="E2696" t="s">
        <v>17</v>
      </c>
      <c r="F2696" t="s">
        <v>28</v>
      </c>
      <c r="G2696" t="s">
        <v>30</v>
      </c>
      <c r="H2696">
        <v>99</v>
      </c>
      <c r="I2696">
        <v>2</v>
      </c>
      <c r="J2696">
        <v>198</v>
      </c>
      <c r="K2696">
        <f t="shared" si="254"/>
        <v>198</v>
      </c>
      <c r="L2696" t="s">
        <v>20</v>
      </c>
      <c r="M2696">
        <f t="shared" si="255"/>
        <v>1</v>
      </c>
      <c r="N2696" t="s">
        <v>21</v>
      </c>
      <c r="O2696" t="s">
        <v>38</v>
      </c>
      <c r="P2696" t="str">
        <f t="shared" si="256"/>
        <v>5</v>
      </c>
      <c r="Q2696" t="str">
        <f t="shared" si="257"/>
        <v>&lt;1000</v>
      </c>
    </row>
    <row r="2697" spans="1:17">
      <c r="A2697">
        <v>2696</v>
      </c>
      <c r="B2697" s="17">
        <v>43208</v>
      </c>
      <c r="C2697" t="str">
        <f t="shared" si="252"/>
        <v>April</v>
      </c>
      <c r="D2697">
        <f t="shared" si="253"/>
        <v>2018</v>
      </c>
      <c r="E2697" t="s">
        <v>23</v>
      </c>
      <c r="F2697" t="s">
        <v>35</v>
      </c>
      <c r="G2697" t="s">
        <v>30</v>
      </c>
      <c r="H2697">
        <v>99</v>
      </c>
      <c r="I2697">
        <v>2</v>
      </c>
      <c r="J2697">
        <v>198</v>
      </c>
      <c r="K2697">
        <f t="shared" si="254"/>
        <v>198</v>
      </c>
      <c r="L2697" t="s">
        <v>20</v>
      </c>
      <c r="M2697">
        <f t="shared" si="255"/>
        <v>1</v>
      </c>
      <c r="N2697" t="s">
        <v>21</v>
      </c>
      <c r="O2697" t="s">
        <v>38</v>
      </c>
      <c r="P2697" t="str">
        <f t="shared" si="256"/>
        <v>5</v>
      </c>
      <c r="Q2697" t="str">
        <f t="shared" si="257"/>
        <v>&lt;1000</v>
      </c>
    </row>
    <row r="2698" spans="1:17">
      <c r="A2698">
        <v>2697</v>
      </c>
      <c r="B2698" s="17">
        <v>43208</v>
      </c>
      <c r="C2698" t="str">
        <f t="shared" si="252"/>
        <v>April</v>
      </c>
      <c r="D2698">
        <f t="shared" si="253"/>
        <v>2018</v>
      </c>
      <c r="E2698" t="s">
        <v>23</v>
      </c>
      <c r="F2698" t="s">
        <v>35</v>
      </c>
      <c r="G2698" t="s">
        <v>30</v>
      </c>
      <c r="H2698">
        <v>99</v>
      </c>
      <c r="I2698">
        <v>8</v>
      </c>
      <c r="J2698">
        <v>792</v>
      </c>
      <c r="K2698">
        <f t="shared" si="254"/>
        <v>792</v>
      </c>
      <c r="L2698" t="s">
        <v>20</v>
      </c>
      <c r="M2698">
        <f t="shared" si="255"/>
        <v>1</v>
      </c>
      <c r="N2698" t="s">
        <v>21</v>
      </c>
      <c r="O2698" t="s">
        <v>29</v>
      </c>
      <c r="P2698" t="str">
        <f t="shared" si="256"/>
        <v>3</v>
      </c>
      <c r="Q2698" t="str">
        <f t="shared" si="257"/>
        <v>&lt;1000</v>
      </c>
    </row>
    <row r="2699" spans="1:17">
      <c r="A2699">
        <v>2698</v>
      </c>
      <c r="B2699" s="17">
        <v>43208</v>
      </c>
      <c r="C2699" t="str">
        <f t="shared" si="252"/>
        <v>April</v>
      </c>
      <c r="D2699">
        <f t="shared" si="253"/>
        <v>2018</v>
      </c>
      <c r="E2699" t="s">
        <v>23</v>
      </c>
      <c r="F2699" t="s">
        <v>40</v>
      </c>
      <c r="G2699" t="s">
        <v>19</v>
      </c>
      <c r="H2699">
        <v>199</v>
      </c>
      <c r="I2699">
        <v>4</v>
      </c>
      <c r="J2699">
        <v>796</v>
      </c>
      <c r="K2699">
        <f t="shared" si="254"/>
        <v>796</v>
      </c>
      <c r="L2699" t="s">
        <v>31</v>
      </c>
      <c r="M2699">
        <f t="shared" si="255"/>
        <v>2</v>
      </c>
      <c r="N2699" t="s">
        <v>21</v>
      </c>
      <c r="O2699" t="s">
        <v>26</v>
      </c>
      <c r="P2699" t="str">
        <f t="shared" si="256"/>
        <v>1</v>
      </c>
      <c r="Q2699" t="str">
        <f t="shared" si="257"/>
        <v>&lt;1000</v>
      </c>
    </row>
    <row r="2700" spans="1:17">
      <c r="A2700">
        <v>2699</v>
      </c>
      <c r="B2700" s="17">
        <v>43208</v>
      </c>
      <c r="C2700" t="str">
        <f t="shared" si="252"/>
        <v>April</v>
      </c>
      <c r="D2700">
        <f t="shared" si="253"/>
        <v>2018</v>
      </c>
      <c r="E2700" t="s">
        <v>23</v>
      </c>
      <c r="F2700" t="s">
        <v>18</v>
      </c>
      <c r="G2700" t="s">
        <v>37</v>
      </c>
      <c r="H2700">
        <v>399</v>
      </c>
      <c r="I2700">
        <v>9</v>
      </c>
      <c r="J2700">
        <v>3591</v>
      </c>
      <c r="K2700">
        <f t="shared" si="254"/>
        <v>3591</v>
      </c>
      <c r="L2700" t="s">
        <v>20</v>
      </c>
      <c r="M2700">
        <f t="shared" si="255"/>
        <v>1</v>
      </c>
      <c r="N2700" t="s">
        <v>21</v>
      </c>
      <c r="O2700" t="s">
        <v>29</v>
      </c>
      <c r="P2700" t="str">
        <f t="shared" si="256"/>
        <v>3</v>
      </c>
      <c r="Q2700" t="str">
        <f t="shared" si="257"/>
        <v>3000-3999</v>
      </c>
    </row>
    <row r="2701" spans="1:17">
      <c r="A2701">
        <v>2700</v>
      </c>
      <c r="B2701" s="17">
        <v>43208</v>
      </c>
      <c r="C2701" t="str">
        <f t="shared" si="252"/>
        <v>April</v>
      </c>
      <c r="D2701">
        <f t="shared" si="253"/>
        <v>2018</v>
      </c>
      <c r="E2701" t="s">
        <v>27</v>
      </c>
      <c r="F2701" t="s">
        <v>28</v>
      </c>
      <c r="G2701" t="s">
        <v>25</v>
      </c>
      <c r="H2701">
        <v>299</v>
      </c>
      <c r="I2701">
        <v>3</v>
      </c>
      <c r="J2701">
        <v>897</v>
      </c>
      <c r="K2701">
        <f t="shared" si="254"/>
        <v>897</v>
      </c>
      <c r="L2701" t="s">
        <v>31</v>
      </c>
      <c r="M2701">
        <f t="shared" si="255"/>
        <v>2</v>
      </c>
      <c r="N2701" t="s">
        <v>21</v>
      </c>
      <c r="O2701" t="s">
        <v>29</v>
      </c>
      <c r="P2701" t="str">
        <f t="shared" si="256"/>
        <v>3</v>
      </c>
      <c r="Q2701" t="str">
        <f t="shared" si="257"/>
        <v>&lt;1000</v>
      </c>
    </row>
    <row r="2702" spans="1:17">
      <c r="A2702">
        <v>2701</v>
      </c>
      <c r="B2702" s="17">
        <v>43208</v>
      </c>
      <c r="C2702" t="str">
        <f t="shared" si="252"/>
        <v>April</v>
      </c>
      <c r="D2702">
        <f t="shared" si="253"/>
        <v>2018</v>
      </c>
      <c r="E2702" t="s">
        <v>23</v>
      </c>
      <c r="F2702" t="s">
        <v>18</v>
      </c>
      <c r="G2702" t="s">
        <v>30</v>
      </c>
      <c r="H2702">
        <v>99</v>
      </c>
      <c r="I2702">
        <v>5</v>
      </c>
      <c r="J2702">
        <v>495</v>
      </c>
      <c r="K2702">
        <f t="shared" si="254"/>
        <v>495</v>
      </c>
      <c r="L2702" t="s">
        <v>20</v>
      </c>
      <c r="M2702">
        <f t="shared" si="255"/>
        <v>1</v>
      </c>
      <c r="N2702" t="s">
        <v>21</v>
      </c>
      <c r="O2702" t="s">
        <v>29</v>
      </c>
      <c r="P2702" t="str">
        <f t="shared" si="256"/>
        <v>3</v>
      </c>
      <c r="Q2702" t="str">
        <f t="shared" si="257"/>
        <v>&lt;1000</v>
      </c>
    </row>
    <row r="2703" spans="1:17">
      <c r="A2703">
        <v>2702</v>
      </c>
      <c r="B2703" s="17">
        <v>43208</v>
      </c>
      <c r="C2703" t="str">
        <f t="shared" si="252"/>
        <v>April</v>
      </c>
      <c r="D2703">
        <f t="shared" si="253"/>
        <v>2018</v>
      </c>
      <c r="E2703" t="s">
        <v>17</v>
      </c>
      <c r="F2703" t="s">
        <v>28</v>
      </c>
      <c r="G2703" t="s">
        <v>37</v>
      </c>
      <c r="H2703">
        <v>399</v>
      </c>
      <c r="I2703">
        <v>4</v>
      </c>
      <c r="J2703">
        <v>1596</v>
      </c>
      <c r="K2703">
        <f t="shared" si="254"/>
        <v>1596</v>
      </c>
      <c r="L2703" t="s">
        <v>31</v>
      </c>
      <c r="M2703">
        <f t="shared" si="255"/>
        <v>2</v>
      </c>
      <c r="N2703" t="s">
        <v>21</v>
      </c>
      <c r="O2703" t="s">
        <v>29</v>
      </c>
      <c r="P2703" t="str">
        <f t="shared" si="256"/>
        <v>3</v>
      </c>
      <c r="Q2703" t="str">
        <f t="shared" si="257"/>
        <v>1000-1999</v>
      </c>
    </row>
    <row r="2704" spans="1:17">
      <c r="A2704">
        <v>2703</v>
      </c>
      <c r="B2704" s="17">
        <v>43208</v>
      </c>
      <c r="C2704" t="str">
        <f t="shared" si="252"/>
        <v>April</v>
      </c>
      <c r="D2704">
        <f t="shared" si="253"/>
        <v>2018</v>
      </c>
      <c r="E2704" t="s">
        <v>17</v>
      </c>
      <c r="F2704" t="s">
        <v>35</v>
      </c>
      <c r="G2704" t="s">
        <v>25</v>
      </c>
      <c r="H2704">
        <v>299</v>
      </c>
      <c r="I2704">
        <v>3</v>
      </c>
      <c r="J2704">
        <v>897</v>
      </c>
      <c r="K2704">
        <f t="shared" si="254"/>
        <v>897</v>
      </c>
      <c r="L2704" t="s">
        <v>31</v>
      </c>
      <c r="M2704">
        <f t="shared" si="255"/>
        <v>2</v>
      </c>
      <c r="N2704" t="s">
        <v>34</v>
      </c>
      <c r="O2704" t="s">
        <v>29</v>
      </c>
      <c r="P2704" t="str">
        <f t="shared" si="256"/>
        <v>3</v>
      </c>
      <c r="Q2704" t="str">
        <f t="shared" si="257"/>
        <v>&lt;1000</v>
      </c>
    </row>
    <row r="2705" spans="1:17">
      <c r="A2705">
        <v>2704</v>
      </c>
      <c r="B2705" s="17">
        <v>43208</v>
      </c>
      <c r="C2705" t="str">
        <f t="shared" si="252"/>
        <v>April</v>
      </c>
      <c r="D2705">
        <f t="shared" si="253"/>
        <v>2018</v>
      </c>
      <c r="E2705" t="s">
        <v>17</v>
      </c>
      <c r="F2705" t="s">
        <v>24</v>
      </c>
      <c r="G2705" t="s">
        <v>32</v>
      </c>
      <c r="H2705">
        <v>499</v>
      </c>
      <c r="I2705">
        <v>1</v>
      </c>
      <c r="J2705">
        <v>499</v>
      </c>
      <c r="K2705">
        <f t="shared" si="254"/>
        <v>499</v>
      </c>
      <c r="L2705" t="s">
        <v>20</v>
      </c>
      <c r="M2705">
        <f t="shared" si="255"/>
        <v>1</v>
      </c>
      <c r="N2705" t="s">
        <v>21</v>
      </c>
      <c r="O2705" t="s">
        <v>29</v>
      </c>
      <c r="P2705" t="str">
        <f t="shared" si="256"/>
        <v>3</v>
      </c>
      <c r="Q2705" t="str">
        <f t="shared" si="257"/>
        <v>&lt;1000</v>
      </c>
    </row>
    <row r="2706" spans="1:17">
      <c r="A2706">
        <v>2705</v>
      </c>
      <c r="B2706" s="17">
        <v>43208</v>
      </c>
      <c r="C2706" t="str">
        <f t="shared" si="252"/>
        <v>April</v>
      </c>
      <c r="D2706">
        <f t="shared" si="253"/>
        <v>2018</v>
      </c>
      <c r="E2706" t="s">
        <v>27</v>
      </c>
      <c r="F2706" t="s">
        <v>33</v>
      </c>
      <c r="G2706" t="s">
        <v>32</v>
      </c>
      <c r="H2706">
        <v>499</v>
      </c>
      <c r="I2706">
        <v>10</v>
      </c>
      <c r="J2706">
        <v>4990</v>
      </c>
      <c r="K2706">
        <f t="shared" si="254"/>
        <v>4990</v>
      </c>
      <c r="L2706" t="s">
        <v>31</v>
      </c>
      <c r="M2706">
        <f t="shared" si="255"/>
        <v>2</v>
      </c>
      <c r="N2706" t="s">
        <v>21</v>
      </c>
      <c r="O2706" t="s">
        <v>29</v>
      </c>
      <c r="P2706" t="str">
        <f t="shared" si="256"/>
        <v>3</v>
      </c>
      <c r="Q2706" t="str">
        <f t="shared" si="257"/>
        <v>&gt;4000</v>
      </c>
    </row>
    <row r="2707" spans="1:17">
      <c r="A2707">
        <v>2706</v>
      </c>
      <c r="B2707" s="17">
        <v>43208</v>
      </c>
      <c r="C2707" t="str">
        <f t="shared" si="252"/>
        <v>April</v>
      </c>
      <c r="D2707">
        <f t="shared" si="253"/>
        <v>2018</v>
      </c>
      <c r="E2707" t="s">
        <v>23</v>
      </c>
      <c r="F2707" t="s">
        <v>33</v>
      </c>
      <c r="G2707" t="s">
        <v>32</v>
      </c>
      <c r="H2707">
        <v>499</v>
      </c>
      <c r="I2707">
        <v>5</v>
      </c>
      <c r="J2707">
        <v>2495</v>
      </c>
      <c r="K2707">
        <f t="shared" si="254"/>
        <v>2495</v>
      </c>
      <c r="L2707" t="s">
        <v>20</v>
      </c>
      <c r="M2707">
        <f t="shared" si="255"/>
        <v>1</v>
      </c>
      <c r="N2707" t="s">
        <v>21</v>
      </c>
      <c r="O2707" t="s">
        <v>36</v>
      </c>
      <c r="P2707" t="str">
        <f t="shared" si="256"/>
        <v>4</v>
      </c>
      <c r="Q2707" t="str">
        <f t="shared" si="257"/>
        <v>2000-2999</v>
      </c>
    </row>
    <row r="2708" spans="1:17">
      <c r="A2708">
        <v>2707</v>
      </c>
      <c r="B2708" s="17">
        <v>43208</v>
      </c>
      <c r="C2708" t="str">
        <f t="shared" si="252"/>
        <v>April</v>
      </c>
      <c r="D2708">
        <f t="shared" si="253"/>
        <v>2018</v>
      </c>
      <c r="E2708" t="s">
        <v>17</v>
      </c>
      <c r="F2708" t="s">
        <v>39</v>
      </c>
      <c r="G2708" t="s">
        <v>25</v>
      </c>
      <c r="H2708">
        <v>299</v>
      </c>
      <c r="I2708">
        <v>6</v>
      </c>
      <c r="J2708">
        <v>1794</v>
      </c>
      <c r="K2708">
        <f t="shared" si="254"/>
        <v>1794</v>
      </c>
      <c r="L2708" t="s">
        <v>20</v>
      </c>
      <c r="M2708">
        <f t="shared" si="255"/>
        <v>1</v>
      </c>
      <c r="N2708" t="s">
        <v>21</v>
      </c>
      <c r="O2708" t="s">
        <v>22</v>
      </c>
      <c r="P2708" t="str">
        <f t="shared" si="256"/>
        <v>2</v>
      </c>
      <c r="Q2708" t="str">
        <f t="shared" si="257"/>
        <v>1000-1999</v>
      </c>
    </row>
    <row r="2709" spans="1:17">
      <c r="A2709">
        <v>2708</v>
      </c>
      <c r="B2709" s="17">
        <v>43208</v>
      </c>
      <c r="C2709" t="str">
        <f t="shared" si="252"/>
        <v>April</v>
      </c>
      <c r="D2709">
        <f t="shared" si="253"/>
        <v>2018</v>
      </c>
      <c r="E2709" t="s">
        <v>27</v>
      </c>
      <c r="F2709" t="s">
        <v>33</v>
      </c>
      <c r="G2709" t="s">
        <v>25</v>
      </c>
      <c r="H2709">
        <v>299</v>
      </c>
      <c r="I2709">
        <v>6</v>
      </c>
      <c r="J2709">
        <v>1794</v>
      </c>
      <c r="K2709">
        <f t="shared" si="254"/>
        <v>1794</v>
      </c>
      <c r="L2709" t="s">
        <v>20</v>
      </c>
      <c r="M2709">
        <f t="shared" si="255"/>
        <v>1</v>
      </c>
      <c r="N2709" t="s">
        <v>34</v>
      </c>
      <c r="O2709" t="s">
        <v>22</v>
      </c>
      <c r="P2709" t="str">
        <f t="shared" si="256"/>
        <v>2</v>
      </c>
      <c r="Q2709" t="str">
        <f t="shared" si="257"/>
        <v>1000-1999</v>
      </c>
    </row>
    <row r="2710" spans="1:17">
      <c r="A2710">
        <v>2709</v>
      </c>
      <c r="B2710" s="17">
        <v>43209</v>
      </c>
      <c r="C2710" t="str">
        <f t="shared" si="252"/>
        <v>April</v>
      </c>
      <c r="D2710">
        <f t="shared" si="253"/>
        <v>2018</v>
      </c>
      <c r="E2710" t="s">
        <v>17</v>
      </c>
      <c r="F2710" t="s">
        <v>24</v>
      </c>
      <c r="G2710" t="s">
        <v>32</v>
      </c>
      <c r="H2710">
        <v>499</v>
      </c>
      <c r="I2710">
        <v>3</v>
      </c>
      <c r="J2710">
        <v>1497</v>
      </c>
      <c r="K2710">
        <f t="shared" si="254"/>
        <v>1497</v>
      </c>
      <c r="L2710" t="s">
        <v>31</v>
      </c>
      <c r="M2710">
        <f t="shared" si="255"/>
        <v>2</v>
      </c>
      <c r="N2710" t="s">
        <v>21</v>
      </c>
      <c r="O2710" t="s">
        <v>36</v>
      </c>
      <c r="P2710" t="str">
        <f t="shared" si="256"/>
        <v>4</v>
      </c>
      <c r="Q2710" t="str">
        <f t="shared" si="257"/>
        <v>1000-1999</v>
      </c>
    </row>
    <row r="2711" spans="1:17">
      <c r="A2711">
        <v>2710</v>
      </c>
      <c r="B2711" s="17">
        <v>43209</v>
      </c>
      <c r="C2711" t="str">
        <f t="shared" si="252"/>
        <v>April</v>
      </c>
      <c r="D2711">
        <f t="shared" si="253"/>
        <v>2018</v>
      </c>
      <c r="E2711" t="s">
        <v>17</v>
      </c>
      <c r="F2711" t="s">
        <v>18</v>
      </c>
      <c r="G2711" t="s">
        <v>25</v>
      </c>
      <c r="H2711">
        <v>299</v>
      </c>
      <c r="I2711">
        <v>7</v>
      </c>
      <c r="J2711">
        <v>2093</v>
      </c>
      <c r="K2711">
        <f t="shared" si="254"/>
        <v>2093</v>
      </c>
      <c r="L2711" t="s">
        <v>20</v>
      </c>
      <c r="M2711">
        <f t="shared" si="255"/>
        <v>1</v>
      </c>
      <c r="N2711" t="s">
        <v>21</v>
      </c>
      <c r="O2711" t="s">
        <v>36</v>
      </c>
      <c r="P2711" t="str">
        <f t="shared" si="256"/>
        <v>4</v>
      </c>
      <c r="Q2711" t="str">
        <f t="shared" si="257"/>
        <v>2000-2999</v>
      </c>
    </row>
    <row r="2712" spans="1:17">
      <c r="A2712">
        <v>2711</v>
      </c>
      <c r="B2712" s="17">
        <v>43209</v>
      </c>
      <c r="C2712" t="str">
        <f t="shared" si="252"/>
        <v>April</v>
      </c>
      <c r="D2712">
        <f t="shared" si="253"/>
        <v>2018</v>
      </c>
      <c r="E2712" t="s">
        <v>17</v>
      </c>
      <c r="F2712" t="s">
        <v>28</v>
      </c>
      <c r="G2712" t="s">
        <v>19</v>
      </c>
      <c r="H2712">
        <v>199</v>
      </c>
      <c r="I2712">
        <v>5</v>
      </c>
      <c r="J2712">
        <v>995</v>
      </c>
      <c r="K2712">
        <f t="shared" si="254"/>
        <v>995</v>
      </c>
      <c r="L2712" t="s">
        <v>20</v>
      </c>
      <c r="M2712">
        <f t="shared" si="255"/>
        <v>1</v>
      </c>
      <c r="N2712" t="s">
        <v>21</v>
      </c>
      <c r="O2712" t="s">
        <v>38</v>
      </c>
      <c r="P2712" t="str">
        <f t="shared" si="256"/>
        <v>5</v>
      </c>
      <c r="Q2712" t="str">
        <f t="shared" si="257"/>
        <v>&lt;1000</v>
      </c>
    </row>
    <row r="2713" spans="1:17">
      <c r="A2713">
        <v>2712</v>
      </c>
      <c r="B2713" s="17">
        <v>43209</v>
      </c>
      <c r="C2713" t="str">
        <f t="shared" si="252"/>
        <v>April</v>
      </c>
      <c r="D2713">
        <f t="shared" si="253"/>
        <v>2018</v>
      </c>
      <c r="E2713" t="s">
        <v>17</v>
      </c>
      <c r="F2713" t="s">
        <v>33</v>
      </c>
      <c r="G2713" t="s">
        <v>37</v>
      </c>
      <c r="H2713">
        <v>399</v>
      </c>
      <c r="I2713">
        <v>5</v>
      </c>
      <c r="J2713">
        <v>1995</v>
      </c>
      <c r="K2713">
        <f t="shared" si="254"/>
        <v>1995</v>
      </c>
      <c r="L2713" t="s">
        <v>20</v>
      </c>
      <c r="M2713">
        <f t="shared" si="255"/>
        <v>1</v>
      </c>
      <c r="N2713" t="s">
        <v>21</v>
      </c>
      <c r="O2713" t="s">
        <v>26</v>
      </c>
      <c r="P2713" t="str">
        <f t="shared" si="256"/>
        <v>1</v>
      </c>
      <c r="Q2713" t="str">
        <f t="shared" si="257"/>
        <v>1000-1999</v>
      </c>
    </row>
    <row r="2714" spans="1:17">
      <c r="A2714">
        <v>2713</v>
      </c>
      <c r="B2714" s="17">
        <v>43209</v>
      </c>
      <c r="C2714" t="str">
        <f t="shared" si="252"/>
        <v>April</v>
      </c>
      <c r="D2714">
        <f t="shared" si="253"/>
        <v>2018</v>
      </c>
      <c r="E2714" t="s">
        <v>23</v>
      </c>
      <c r="F2714" t="s">
        <v>35</v>
      </c>
      <c r="G2714" t="s">
        <v>30</v>
      </c>
      <c r="H2714">
        <v>99</v>
      </c>
      <c r="I2714">
        <v>1</v>
      </c>
      <c r="J2714">
        <v>99</v>
      </c>
      <c r="K2714">
        <f t="shared" si="254"/>
        <v>99</v>
      </c>
      <c r="L2714" t="s">
        <v>31</v>
      </c>
      <c r="M2714">
        <f t="shared" si="255"/>
        <v>2</v>
      </c>
      <c r="N2714" t="s">
        <v>21</v>
      </c>
      <c r="O2714" t="s">
        <v>22</v>
      </c>
      <c r="P2714" t="str">
        <f t="shared" si="256"/>
        <v>2</v>
      </c>
      <c r="Q2714" t="str">
        <f t="shared" si="257"/>
        <v>&lt;1000</v>
      </c>
    </row>
    <row r="2715" spans="1:17">
      <c r="A2715">
        <v>2714</v>
      </c>
      <c r="B2715" s="17">
        <v>43209</v>
      </c>
      <c r="C2715" t="str">
        <f t="shared" si="252"/>
        <v>April</v>
      </c>
      <c r="D2715">
        <f t="shared" si="253"/>
        <v>2018</v>
      </c>
      <c r="E2715" t="s">
        <v>17</v>
      </c>
      <c r="F2715" t="s">
        <v>18</v>
      </c>
      <c r="G2715" t="s">
        <v>19</v>
      </c>
      <c r="H2715">
        <v>199</v>
      </c>
      <c r="I2715">
        <v>8</v>
      </c>
      <c r="J2715">
        <v>1592</v>
      </c>
      <c r="K2715">
        <f t="shared" si="254"/>
        <v>1592</v>
      </c>
      <c r="L2715" t="s">
        <v>20</v>
      </c>
      <c r="M2715">
        <f t="shared" si="255"/>
        <v>1</v>
      </c>
      <c r="N2715" t="s">
        <v>21</v>
      </c>
      <c r="O2715" t="s">
        <v>22</v>
      </c>
      <c r="P2715" t="str">
        <f t="shared" si="256"/>
        <v>2</v>
      </c>
      <c r="Q2715" t="str">
        <f t="shared" si="257"/>
        <v>1000-1999</v>
      </c>
    </row>
    <row r="2716" spans="1:17">
      <c r="A2716">
        <v>2715</v>
      </c>
      <c r="B2716" s="17">
        <v>43210</v>
      </c>
      <c r="C2716" t="str">
        <f t="shared" si="252"/>
        <v>April</v>
      </c>
      <c r="D2716">
        <f t="shared" si="253"/>
        <v>2018</v>
      </c>
      <c r="E2716" t="s">
        <v>27</v>
      </c>
      <c r="F2716" t="s">
        <v>33</v>
      </c>
      <c r="G2716" t="s">
        <v>25</v>
      </c>
      <c r="H2716">
        <v>299</v>
      </c>
      <c r="I2716">
        <v>10</v>
      </c>
      <c r="J2716">
        <v>2990</v>
      </c>
      <c r="K2716">
        <f t="shared" si="254"/>
        <v>2990</v>
      </c>
      <c r="L2716" t="s">
        <v>20</v>
      </c>
      <c r="M2716">
        <f t="shared" si="255"/>
        <v>1</v>
      </c>
      <c r="N2716" t="s">
        <v>21</v>
      </c>
      <c r="O2716" t="s">
        <v>29</v>
      </c>
      <c r="P2716" t="str">
        <f t="shared" si="256"/>
        <v>3</v>
      </c>
      <c r="Q2716" t="str">
        <f t="shared" si="257"/>
        <v>2000-2999</v>
      </c>
    </row>
    <row r="2717" spans="1:17">
      <c r="A2717">
        <v>2716</v>
      </c>
      <c r="B2717" s="17">
        <v>43210</v>
      </c>
      <c r="C2717" t="str">
        <f t="shared" si="252"/>
        <v>April</v>
      </c>
      <c r="D2717">
        <f t="shared" si="253"/>
        <v>2018</v>
      </c>
      <c r="E2717" t="s">
        <v>17</v>
      </c>
      <c r="F2717" t="s">
        <v>28</v>
      </c>
      <c r="G2717" t="s">
        <v>19</v>
      </c>
      <c r="H2717">
        <v>199</v>
      </c>
      <c r="I2717">
        <v>9</v>
      </c>
      <c r="J2717">
        <v>1791</v>
      </c>
      <c r="K2717">
        <f t="shared" si="254"/>
        <v>1791</v>
      </c>
      <c r="L2717" t="s">
        <v>20</v>
      </c>
      <c r="M2717">
        <f t="shared" si="255"/>
        <v>1</v>
      </c>
      <c r="N2717" t="s">
        <v>21</v>
      </c>
      <c r="O2717" t="s">
        <v>29</v>
      </c>
      <c r="P2717" t="str">
        <f t="shared" si="256"/>
        <v>3</v>
      </c>
      <c r="Q2717" t="str">
        <f t="shared" si="257"/>
        <v>1000-1999</v>
      </c>
    </row>
    <row r="2718" spans="1:17">
      <c r="A2718">
        <v>2717</v>
      </c>
      <c r="B2718" s="17">
        <v>43210</v>
      </c>
      <c r="C2718" t="str">
        <f t="shared" si="252"/>
        <v>April</v>
      </c>
      <c r="D2718">
        <f t="shared" si="253"/>
        <v>2018</v>
      </c>
      <c r="E2718" t="s">
        <v>17</v>
      </c>
      <c r="F2718" t="s">
        <v>18</v>
      </c>
      <c r="G2718" t="s">
        <v>30</v>
      </c>
      <c r="H2718">
        <v>99</v>
      </c>
      <c r="I2718">
        <v>4</v>
      </c>
      <c r="J2718">
        <v>396</v>
      </c>
      <c r="K2718">
        <f t="shared" si="254"/>
        <v>396</v>
      </c>
      <c r="L2718" t="s">
        <v>31</v>
      </c>
      <c r="M2718">
        <f t="shared" si="255"/>
        <v>2</v>
      </c>
      <c r="N2718" t="s">
        <v>21</v>
      </c>
      <c r="O2718" t="s">
        <v>38</v>
      </c>
      <c r="P2718" t="str">
        <f t="shared" si="256"/>
        <v>5</v>
      </c>
      <c r="Q2718" t="str">
        <f t="shared" si="257"/>
        <v>&lt;1000</v>
      </c>
    </row>
    <row r="2719" spans="1:17">
      <c r="A2719">
        <v>2718</v>
      </c>
      <c r="B2719" s="17">
        <v>43210</v>
      </c>
      <c r="C2719" t="str">
        <f t="shared" si="252"/>
        <v>April</v>
      </c>
      <c r="D2719">
        <f t="shared" si="253"/>
        <v>2018</v>
      </c>
      <c r="E2719" t="s">
        <v>17</v>
      </c>
      <c r="F2719" t="s">
        <v>28</v>
      </c>
      <c r="G2719" t="s">
        <v>30</v>
      </c>
      <c r="H2719">
        <v>99</v>
      </c>
      <c r="I2719">
        <v>9</v>
      </c>
      <c r="J2719">
        <v>891</v>
      </c>
      <c r="K2719">
        <f t="shared" si="254"/>
        <v>891</v>
      </c>
      <c r="L2719" t="s">
        <v>20</v>
      </c>
      <c r="M2719">
        <f t="shared" si="255"/>
        <v>1</v>
      </c>
      <c r="N2719" t="s">
        <v>21</v>
      </c>
      <c r="O2719" t="s">
        <v>29</v>
      </c>
      <c r="P2719" t="str">
        <f t="shared" si="256"/>
        <v>3</v>
      </c>
      <c r="Q2719" t="str">
        <f t="shared" si="257"/>
        <v>&lt;1000</v>
      </c>
    </row>
    <row r="2720" spans="1:17">
      <c r="A2720">
        <v>2719</v>
      </c>
      <c r="B2720" s="17">
        <v>43210</v>
      </c>
      <c r="C2720" t="str">
        <f t="shared" si="252"/>
        <v>April</v>
      </c>
      <c r="D2720">
        <f t="shared" si="253"/>
        <v>2018</v>
      </c>
      <c r="E2720" t="s">
        <v>17</v>
      </c>
      <c r="F2720" t="s">
        <v>35</v>
      </c>
      <c r="G2720" t="s">
        <v>32</v>
      </c>
      <c r="H2720">
        <v>499</v>
      </c>
      <c r="I2720">
        <v>9</v>
      </c>
      <c r="J2720">
        <v>4491</v>
      </c>
      <c r="K2720">
        <f t="shared" si="254"/>
        <v>4491</v>
      </c>
      <c r="L2720" t="s">
        <v>31</v>
      </c>
      <c r="M2720">
        <f t="shared" si="255"/>
        <v>2</v>
      </c>
      <c r="N2720" t="s">
        <v>21</v>
      </c>
      <c r="O2720" t="s">
        <v>38</v>
      </c>
      <c r="P2720" t="str">
        <f t="shared" si="256"/>
        <v>5</v>
      </c>
      <c r="Q2720" t="str">
        <f t="shared" si="257"/>
        <v>&gt;4000</v>
      </c>
    </row>
    <row r="2721" spans="1:17">
      <c r="A2721">
        <v>2720</v>
      </c>
      <c r="B2721" s="17">
        <v>43210</v>
      </c>
      <c r="C2721" t="str">
        <f t="shared" si="252"/>
        <v>April</v>
      </c>
      <c r="D2721">
        <f t="shared" si="253"/>
        <v>2018</v>
      </c>
      <c r="E2721" t="s">
        <v>23</v>
      </c>
      <c r="F2721" t="s">
        <v>39</v>
      </c>
      <c r="G2721" t="s">
        <v>25</v>
      </c>
      <c r="H2721">
        <v>299</v>
      </c>
      <c r="I2721">
        <v>5</v>
      </c>
      <c r="J2721">
        <v>1495</v>
      </c>
      <c r="K2721">
        <f t="shared" si="254"/>
        <v>1495</v>
      </c>
      <c r="L2721" t="s">
        <v>20</v>
      </c>
      <c r="M2721">
        <f t="shared" si="255"/>
        <v>1</v>
      </c>
      <c r="N2721" t="s">
        <v>34</v>
      </c>
      <c r="O2721" t="s">
        <v>22</v>
      </c>
      <c r="P2721" t="str">
        <f t="shared" si="256"/>
        <v>2</v>
      </c>
      <c r="Q2721" t="str">
        <f t="shared" si="257"/>
        <v>1000-1999</v>
      </c>
    </row>
    <row r="2722" spans="1:17">
      <c r="A2722">
        <v>2721</v>
      </c>
      <c r="B2722" s="17">
        <v>43211</v>
      </c>
      <c r="C2722" t="str">
        <f t="shared" si="252"/>
        <v>April</v>
      </c>
      <c r="D2722">
        <f t="shared" si="253"/>
        <v>2018</v>
      </c>
      <c r="E2722" t="s">
        <v>23</v>
      </c>
      <c r="F2722" t="s">
        <v>24</v>
      </c>
      <c r="G2722" t="s">
        <v>25</v>
      </c>
      <c r="H2722">
        <v>299</v>
      </c>
      <c r="I2722">
        <v>2</v>
      </c>
      <c r="J2722">
        <v>598</v>
      </c>
      <c r="K2722">
        <f t="shared" si="254"/>
        <v>598</v>
      </c>
      <c r="L2722" t="s">
        <v>20</v>
      </c>
      <c r="M2722">
        <f t="shared" si="255"/>
        <v>1</v>
      </c>
      <c r="N2722" t="s">
        <v>21</v>
      </c>
      <c r="O2722" t="s">
        <v>29</v>
      </c>
      <c r="P2722" t="str">
        <f t="shared" si="256"/>
        <v>3</v>
      </c>
      <c r="Q2722" t="str">
        <f t="shared" si="257"/>
        <v>&lt;1000</v>
      </c>
    </row>
    <row r="2723" spans="1:17">
      <c r="A2723">
        <v>2722</v>
      </c>
      <c r="B2723" s="17">
        <v>43211</v>
      </c>
      <c r="C2723" t="str">
        <f t="shared" si="252"/>
        <v>April</v>
      </c>
      <c r="D2723">
        <f t="shared" si="253"/>
        <v>2018</v>
      </c>
      <c r="E2723" t="s">
        <v>27</v>
      </c>
      <c r="F2723" t="s">
        <v>24</v>
      </c>
      <c r="G2723" t="s">
        <v>25</v>
      </c>
      <c r="H2723">
        <v>299</v>
      </c>
      <c r="I2723">
        <v>7</v>
      </c>
      <c r="J2723">
        <v>2093</v>
      </c>
      <c r="K2723">
        <f t="shared" si="254"/>
        <v>2093</v>
      </c>
      <c r="L2723" t="s">
        <v>20</v>
      </c>
      <c r="M2723">
        <f t="shared" si="255"/>
        <v>1</v>
      </c>
      <c r="N2723" t="s">
        <v>21</v>
      </c>
      <c r="O2723" t="s">
        <v>29</v>
      </c>
      <c r="P2723" t="str">
        <f t="shared" si="256"/>
        <v>3</v>
      </c>
      <c r="Q2723" t="str">
        <f t="shared" si="257"/>
        <v>2000-2999</v>
      </c>
    </row>
    <row r="2724" spans="1:17">
      <c r="A2724">
        <v>2723</v>
      </c>
      <c r="B2724" s="17">
        <v>43211</v>
      </c>
      <c r="C2724" t="str">
        <f t="shared" si="252"/>
        <v>April</v>
      </c>
      <c r="D2724">
        <f t="shared" si="253"/>
        <v>2018</v>
      </c>
      <c r="E2724" t="s">
        <v>27</v>
      </c>
      <c r="F2724" t="s">
        <v>33</v>
      </c>
      <c r="G2724" t="s">
        <v>30</v>
      </c>
      <c r="H2724">
        <v>99</v>
      </c>
      <c r="I2724">
        <v>3</v>
      </c>
      <c r="J2724">
        <v>297</v>
      </c>
      <c r="K2724">
        <f t="shared" si="254"/>
        <v>297</v>
      </c>
      <c r="L2724" t="s">
        <v>31</v>
      </c>
      <c r="M2724">
        <f t="shared" si="255"/>
        <v>2</v>
      </c>
      <c r="N2724" t="s">
        <v>21</v>
      </c>
      <c r="O2724" t="s">
        <v>22</v>
      </c>
      <c r="P2724" t="str">
        <f t="shared" si="256"/>
        <v>2</v>
      </c>
      <c r="Q2724" t="str">
        <f t="shared" si="257"/>
        <v>&lt;1000</v>
      </c>
    </row>
    <row r="2725" spans="1:17">
      <c r="A2725">
        <v>2724</v>
      </c>
      <c r="B2725" s="17">
        <v>43212</v>
      </c>
      <c r="C2725" t="str">
        <f t="shared" si="252"/>
        <v>April</v>
      </c>
      <c r="D2725">
        <f t="shared" si="253"/>
        <v>2018</v>
      </c>
      <c r="E2725" t="s">
        <v>27</v>
      </c>
      <c r="F2725" t="s">
        <v>28</v>
      </c>
      <c r="G2725" t="s">
        <v>37</v>
      </c>
      <c r="H2725">
        <v>399</v>
      </c>
      <c r="I2725">
        <v>5</v>
      </c>
      <c r="J2725">
        <v>1995</v>
      </c>
      <c r="K2725">
        <f t="shared" si="254"/>
        <v>1995</v>
      </c>
      <c r="L2725" t="s">
        <v>20</v>
      </c>
      <c r="M2725">
        <f t="shared" si="255"/>
        <v>1</v>
      </c>
      <c r="N2725" t="s">
        <v>21</v>
      </c>
      <c r="O2725" t="s">
        <v>29</v>
      </c>
      <c r="P2725" t="str">
        <f t="shared" si="256"/>
        <v>3</v>
      </c>
      <c r="Q2725" t="str">
        <f t="shared" si="257"/>
        <v>1000-1999</v>
      </c>
    </row>
    <row r="2726" spans="1:17">
      <c r="A2726">
        <v>2725</v>
      </c>
      <c r="B2726" s="17">
        <v>43212</v>
      </c>
      <c r="C2726" t="str">
        <f t="shared" si="252"/>
        <v>April</v>
      </c>
      <c r="D2726">
        <f t="shared" si="253"/>
        <v>2018</v>
      </c>
      <c r="E2726" t="s">
        <v>17</v>
      </c>
      <c r="F2726" t="s">
        <v>28</v>
      </c>
      <c r="G2726" t="s">
        <v>37</v>
      </c>
      <c r="H2726">
        <v>399</v>
      </c>
      <c r="I2726">
        <v>3</v>
      </c>
      <c r="J2726">
        <v>1197</v>
      </c>
      <c r="K2726">
        <f t="shared" si="254"/>
        <v>1197</v>
      </c>
      <c r="L2726" t="s">
        <v>20</v>
      </c>
      <c r="M2726">
        <f t="shared" si="255"/>
        <v>1</v>
      </c>
      <c r="N2726" t="s">
        <v>21</v>
      </c>
      <c r="O2726" t="s">
        <v>29</v>
      </c>
      <c r="P2726" t="str">
        <f t="shared" si="256"/>
        <v>3</v>
      </c>
      <c r="Q2726" t="str">
        <f t="shared" si="257"/>
        <v>1000-1999</v>
      </c>
    </row>
    <row r="2727" spans="1:17">
      <c r="A2727">
        <v>2726</v>
      </c>
      <c r="B2727" s="17">
        <v>43212</v>
      </c>
      <c r="C2727" t="str">
        <f t="shared" si="252"/>
        <v>April</v>
      </c>
      <c r="D2727">
        <f t="shared" si="253"/>
        <v>2018</v>
      </c>
      <c r="E2727" t="s">
        <v>17</v>
      </c>
      <c r="F2727" t="s">
        <v>40</v>
      </c>
      <c r="G2727" t="s">
        <v>37</v>
      </c>
      <c r="H2727">
        <v>399</v>
      </c>
      <c r="I2727">
        <v>2</v>
      </c>
      <c r="J2727">
        <v>798</v>
      </c>
      <c r="K2727">
        <f t="shared" si="254"/>
        <v>798</v>
      </c>
      <c r="L2727" t="s">
        <v>20</v>
      </c>
      <c r="M2727">
        <f t="shared" si="255"/>
        <v>1</v>
      </c>
      <c r="N2727" t="s">
        <v>21</v>
      </c>
      <c r="O2727" t="s">
        <v>36</v>
      </c>
      <c r="P2727" t="str">
        <f t="shared" si="256"/>
        <v>4</v>
      </c>
      <c r="Q2727" t="str">
        <f t="shared" si="257"/>
        <v>&lt;1000</v>
      </c>
    </row>
    <row r="2728" spans="1:17">
      <c r="A2728">
        <v>2727</v>
      </c>
      <c r="B2728" s="17">
        <v>43212</v>
      </c>
      <c r="C2728" t="str">
        <f t="shared" si="252"/>
        <v>April</v>
      </c>
      <c r="D2728">
        <f t="shared" si="253"/>
        <v>2018</v>
      </c>
      <c r="E2728" t="s">
        <v>23</v>
      </c>
      <c r="F2728" t="s">
        <v>33</v>
      </c>
      <c r="G2728" t="s">
        <v>30</v>
      </c>
      <c r="H2728">
        <v>99</v>
      </c>
      <c r="I2728">
        <v>9</v>
      </c>
      <c r="J2728">
        <v>891</v>
      </c>
      <c r="K2728">
        <f t="shared" si="254"/>
        <v>891</v>
      </c>
      <c r="L2728" t="s">
        <v>20</v>
      </c>
      <c r="M2728">
        <f t="shared" si="255"/>
        <v>1</v>
      </c>
      <c r="N2728" t="s">
        <v>21</v>
      </c>
      <c r="O2728" t="s">
        <v>29</v>
      </c>
      <c r="P2728" t="str">
        <f t="shared" si="256"/>
        <v>3</v>
      </c>
      <c r="Q2728" t="str">
        <f t="shared" si="257"/>
        <v>&lt;1000</v>
      </c>
    </row>
    <row r="2729" spans="1:17">
      <c r="A2729">
        <v>2728</v>
      </c>
      <c r="B2729" s="17">
        <v>43212</v>
      </c>
      <c r="C2729" t="str">
        <f t="shared" si="252"/>
        <v>April</v>
      </c>
      <c r="D2729">
        <f t="shared" si="253"/>
        <v>2018</v>
      </c>
      <c r="E2729" t="s">
        <v>23</v>
      </c>
      <c r="F2729" t="s">
        <v>18</v>
      </c>
      <c r="G2729" t="s">
        <v>19</v>
      </c>
      <c r="H2729">
        <v>199</v>
      </c>
      <c r="I2729">
        <v>5</v>
      </c>
      <c r="J2729">
        <v>995</v>
      </c>
      <c r="K2729">
        <f t="shared" si="254"/>
        <v>995</v>
      </c>
      <c r="L2729" t="s">
        <v>20</v>
      </c>
      <c r="M2729">
        <f t="shared" si="255"/>
        <v>1</v>
      </c>
      <c r="N2729" t="s">
        <v>21</v>
      </c>
      <c r="O2729" t="s">
        <v>29</v>
      </c>
      <c r="P2729" t="str">
        <f t="shared" si="256"/>
        <v>3</v>
      </c>
      <c r="Q2729" t="str">
        <f t="shared" si="257"/>
        <v>&lt;1000</v>
      </c>
    </row>
    <row r="2730" spans="1:17">
      <c r="A2730">
        <v>2729</v>
      </c>
      <c r="B2730" s="17">
        <v>43212</v>
      </c>
      <c r="C2730" t="str">
        <f t="shared" si="252"/>
        <v>April</v>
      </c>
      <c r="D2730">
        <f t="shared" si="253"/>
        <v>2018</v>
      </c>
      <c r="E2730" t="s">
        <v>27</v>
      </c>
      <c r="F2730" t="s">
        <v>28</v>
      </c>
      <c r="G2730" t="s">
        <v>37</v>
      </c>
      <c r="H2730">
        <v>399</v>
      </c>
      <c r="I2730">
        <v>7</v>
      </c>
      <c r="J2730">
        <v>2793</v>
      </c>
      <c r="K2730">
        <f t="shared" si="254"/>
        <v>2793</v>
      </c>
      <c r="L2730" t="s">
        <v>20</v>
      </c>
      <c r="M2730">
        <f t="shared" si="255"/>
        <v>1</v>
      </c>
      <c r="N2730" t="s">
        <v>21</v>
      </c>
      <c r="O2730" t="s">
        <v>26</v>
      </c>
      <c r="P2730" t="str">
        <f t="shared" si="256"/>
        <v>1</v>
      </c>
      <c r="Q2730" t="str">
        <f t="shared" si="257"/>
        <v>2000-2999</v>
      </c>
    </row>
    <row r="2731" spans="1:17">
      <c r="A2731">
        <v>2730</v>
      </c>
      <c r="B2731" s="17">
        <v>43212</v>
      </c>
      <c r="C2731" t="str">
        <f t="shared" si="252"/>
        <v>April</v>
      </c>
      <c r="D2731">
        <f t="shared" si="253"/>
        <v>2018</v>
      </c>
      <c r="E2731" t="s">
        <v>27</v>
      </c>
      <c r="F2731" t="s">
        <v>18</v>
      </c>
      <c r="G2731" t="s">
        <v>30</v>
      </c>
      <c r="H2731">
        <v>99</v>
      </c>
      <c r="I2731">
        <v>3</v>
      </c>
      <c r="J2731">
        <v>297</v>
      </c>
      <c r="K2731">
        <f t="shared" si="254"/>
        <v>297</v>
      </c>
      <c r="L2731" t="s">
        <v>20</v>
      </c>
      <c r="M2731">
        <f t="shared" si="255"/>
        <v>1</v>
      </c>
      <c r="N2731" t="s">
        <v>21</v>
      </c>
      <c r="O2731" t="s">
        <v>29</v>
      </c>
      <c r="P2731" t="str">
        <f t="shared" si="256"/>
        <v>3</v>
      </c>
      <c r="Q2731" t="str">
        <f t="shared" si="257"/>
        <v>&lt;1000</v>
      </c>
    </row>
    <row r="2732" spans="1:17">
      <c r="A2732">
        <v>2731</v>
      </c>
      <c r="B2732" s="17">
        <v>43212</v>
      </c>
      <c r="C2732" t="str">
        <f t="shared" si="252"/>
        <v>April</v>
      </c>
      <c r="D2732">
        <f t="shared" si="253"/>
        <v>2018</v>
      </c>
      <c r="E2732" t="s">
        <v>17</v>
      </c>
      <c r="F2732" t="s">
        <v>28</v>
      </c>
      <c r="G2732" t="s">
        <v>25</v>
      </c>
      <c r="H2732">
        <v>299</v>
      </c>
      <c r="I2732">
        <v>7</v>
      </c>
      <c r="J2732">
        <v>2093</v>
      </c>
      <c r="K2732">
        <f t="shared" si="254"/>
        <v>2093</v>
      </c>
      <c r="L2732" t="s">
        <v>31</v>
      </c>
      <c r="M2732">
        <f t="shared" si="255"/>
        <v>2</v>
      </c>
      <c r="N2732" t="s">
        <v>21</v>
      </c>
      <c r="O2732" t="s">
        <v>22</v>
      </c>
      <c r="P2732" t="str">
        <f t="shared" si="256"/>
        <v>2</v>
      </c>
      <c r="Q2732" t="str">
        <f t="shared" si="257"/>
        <v>2000-2999</v>
      </c>
    </row>
    <row r="2733" spans="1:17">
      <c r="A2733">
        <v>2732</v>
      </c>
      <c r="B2733" s="17">
        <v>43212</v>
      </c>
      <c r="C2733" t="str">
        <f t="shared" si="252"/>
        <v>April</v>
      </c>
      <c r="D2733">
        <f t="shared" si="253"/>
        <v>2018</v>
      </c>
      <c r="E2733" t="s">
        <v>23</v>
      </c>
      <c r="F2733" t="s">
        <v>39</v>
      </c>
      <c r="G2733" t="s">
        <v>30</v>
      </c>
      <c r="H2733">
        <v>99</v>
      </c>
      <c r="I2733">
        <v>6</v>
      </c>
      <c r="J2733">
        <v>594</v>
      </c>
      <c r="K2733">
        <f t="shared" si="254"/>
        <v>594</v>
      </c>
      <c r="L2733" t="s">
        <v>20</v>
      </c>
      <c r="M2733">
        <f t="shared" si="255"/>
        <v>1</v>
      </c>
      <c r="N2733" t="s">
        <v>21</v>
      </c>
      <c r="O2733" t="s">
        <v>22</v>
      </c>
      <c r="P2733" t="str">
        <f t="shared" si="256"/>
        <v>2</v>
      </c>
      <c r="Q2733" t="str">
        <f t="shared" si="257"/>
        <v>&lt;1000</v>
      </c>
    </row>
    <row r="2734" spans="1:17">
      <c r="A2734">
        <v>2733</v>
      </c>
      <c r="B2734" s="17">
        <v>43212</v>
      </c>
      <c r="C2734" t="str">
        <f t="shared" si="252"/>
        <v>April</v>
      </c>
      <c r="D2734">
        <f t="shared" si="253"/>
        <v>2018</v>
      </c>
      <c r="E2734" t="s">
        <v>17</v>
      </c>
      <c r="F2734" t="s">
        <v>40</v>
      </c>
      <c r="G2734" t="s">
        <v>30</v>
      </c>
      <c r="H2734">
        <v>99</v>
      </c>
      <c r="I2734">
        <v>2</v>
      </c>
      <c r="J2734">
        <v>198</v>
      </c>
      <c r="K2734">
        <f t="shared" si="254"/>
        <v>198</v>
      </c>
      <c r="L2734" t="s">
        <v>20</v>
      </c>
      <c r="M2734">
        <f t="shared" si="255"/>
        <v>1</v>
      </c>
      <c r="N2734" t="s">
        <v>21</v>
      </c>
      <c r="O2734" t="s">
        <v>26</v>
      </c>
      <c r="P2734" t="str">
        <f t="shared" si="256"/>
        <v>1</v>
      </c>
      <c r="Q2734" t="str">
        <f t="shared" si="257"/>
        <v>&lt;1000</v>
      </c>
    </row>
    <row r="2735" spans="1:17">
      <c r="A2735">
        <v>2734</v>
      </c>
      <c r="B2735" s="17">
        <v>43212</v>
      </c>
      <c r="C2735" t="str">
        <f t="shared" si="252"/>
        <v>April</v>
      </c>
      <c r="D2735">
        <f t="shared" si="253"/>
        <v>2018</v>
      </c>
      <c r="E2735" t="s">
        <v>23</v>
      </c>
      <c r="F2735" t="s">
        <v>39</v>
      </c>
      <c r="G2735" t="s">
        <v>32</v>
      </c>
      <c r="H2735">
        <v>499</v>
      </c>
      <c r="I2735">
        <v>9</v>
      </c>
      <c r="J2735">
        <v>4491</v>
      </c>
      <c r="K2735">
        <f t="shared" si="254"/>
        <v>4491</v>
      </c>
      <c r="L2735" t="s">
        <v>31</v>
      </c>
      <c r="M2735">
        <f t="shared" si="255"/>
        <v>2</v>
      </c>
      <c r="N2735" t="s">
        <v>21</v>
      </c>
      <c r="O2735" t="s">
        <v>22</v>
      </c>
      <c r="P2735" t="str">
        <f t="shared" si="256"/>
        <v>2</v>
      </c>
      <c r="Q2735" t="str">
        <f t="shared" si="257"/>
        <v>&gt;4000</v>
      </c>
    </row>
    <row r="2736" spans="1:17">
      <c r="A2736">
        <v>2735</v>
      </c>
      <c r="B2736" s="17">
        <v>43212</v>
      </c>
      <c r="C2736" t="str">
        <f t="shared" si="252"/>
        <v>April</v>
      </c>
      <c r="D2736">
        <f t="shared" si="253"/>
        <v>2018</v>
      </c>
      <c r="E2736" t="s">
        <v>27</v>
      </c>
      <c r="F2736" t="s">
        <v>18</v>
      </c>
      <c r="G2736" t="s">
        <v>37</v>
      </c>
      <c r="H2736">
        <v>399</v>
      </c>
      <c r="I2736">
        <v>7</v>
      </c>
      <c r="J2736">
        <v>2793</v>
      </c>
      <c r="K2736">
        <f t="shared" si="254"/>
        <v>2793</v>
      </c>
      <c r="L2736" t="s">
        <v>20</v>
      </c>
      <c r="M2736">
        <f t="shared" si="255"/>
        <v>1</v>
      </c>
      <c r="N2736" t="s">
        <v>21</v>
      </c>
      <c r="O2736" t="s">
        <v>38</v>
      </c>
      <c r="P2736" t="str">
        <f t="shared" si="256"/>
        <v>5</v>
      </c>
      <c r="Q2736" t="str">
        <f t="shared" si="257"/>
        <v>2000-2999</v>
      </c>
    </row>
    <row r="2737" spans="1:17">
      <c r="A2737">
        <v>2736</v>
      </c>
      <c r="B2737" s="17">
        <v>43212</v>
      </c>
      <c r="C2737" t="str">
        <f t="shared" si="252"/>
        <v>April</v>
      </c>
      <c r="D2737">
        <f t="shared" si="253"/>
        <v>2018</v>
      </c>
      <c r="E2737" t="s">
        <v>23</v>
      </c>
      <c r="F2737" t="s">
        <v>28</v>
      </c>
      <c r="G2737" t="s">
        <v>19</v>
      </c>
      <c r="H2737">
        <v>199</v>
      </c>
      <c r="I2737">
        <v>7</v>
      </c>
      <c r="J2737">
        <v>1393</v>
      </c>
      <c r="K2737">
        <f t="shared" si="254"/>
        <v>1393</v>
      </c>
      <c r="L2737" t="s">
        <v>20</v>
      </c>
      <c r="M2737">
        <f t="shared" si="255"/>
        <v>1</v>
      </c>
      <c r="N2737" t="s">
        <v>21</v>
      </c>
      <c r="O2737" t="s">
        <v>26</v>
      </c>
      <c r="P2737" t="str">
        <f t="shared" si="256"/>
        <v>1</v>
      </c>
      <c r="Q2737" t="str">
        <f t="shared" si="257"/>
        <v>1000-1999</v>
      </c>
    </row>
    <row r="2738" spans="1:17">
      <c r="A2738">
        <v>2737</v>
      </c>
      <c r="B2738" s="17">
        <v>43212</v>
      </c>
      <c r="C2738" t="str">
        <f t="shared" si="252"/>
        <v>April</v>
      </c>
      <c r="D2738">
        <f t="shared" si="253"/>
        <v>2018</v>
      </c>
      <c r="E2738" t="s">
        <v>23</v>
      </c>
      <c r="F2738" t="s">
        <v>35</v>
      </c>
      <c r="G2738" t="s">
        <v>32</v>
      </c>
      <c r="H2738">
        <v>499</v>
      </c>
      <c r="I2738">
        <v>8</v>
      </c>
      <c r="J2738">
        <v>3992</v>
      </c>
      <c r="K2738">
        <f t="shared" si="254"/>
        <v>3992</v>
      </c>
      <c r="L2738" t="s">
        <v>31</v>
      </c>
      <c r="M2738">
        <f t="shared" si="255"/>
        <v>2</v>
      </c>
      <c r="N2738" t="s">
        <v>21</v>
      </c>
      <c r="O2738" t="s">
        <v>36</v>
      </c>
      <c r="P2738" t="str">
        <f t="shared" si="256"/>
        <v>4</v>
      </c>
      <c r="Q2738" t="str">
        <f t="shared" si="257"/>
        <v>3000-3999</v>
      </c>
    </row>
    <row r="2739" spans="1:17">
      <c r="A2739">
        <v>2738</v>
      </c>
      <c r="B2739" s="17">
        <v>43212</v>
      </c>
      <c r="C2739" t="str">
        <f t="shared" si="252"/>
        <v>April</v>
      </c>
      <c r="D2739">
        <f t="shared" si="253"/>
        <v>2018</v>
      </c>
      <c r="E2739" t="s">
        <v>17</v>
      </c>
      <c r="F2739" t="s">
        <v>28</v>
      </c>
      <c r="G2739" t="s">
        <v>19</v>
      </c>
      <c r="H2739">
        <v>199</v>
      </c>
      <c r="I2739">
        <v>9</v>
      </c>
      <c r="J2739">
        <v>1791</v>
      </c>
      <c r="K2739">
        <f t="shared" si="254"/>
        <v>1791</v>
      </c>
      <c r="L2739" t="s">
        <v>31</v>
      </c>
      <c r="M2739">
        <f t="shared" si="255"/>
        <v>2</v>
      </c>
      <c r="N2739" t="s">
        <v>21</v>
      </c>
      <c r="O2739" t="s">
        <v>26</v>
      </c>
      <c r="P2739" t="str">
        <f t="shared" si="256"/>
        <v>1</v>
      </c>
      <c r="Q2739" t="str">
        <f t="shared" si="257"/>
        <v>1000-1999</v>
      </c>
    </row>
    <row r="2740" spans="1:17">
      <c r="A2740">
        <v>2739</v>
      </c>
      <c r="B2740" s="17">
        <v>43213</v>
      </c>
      <c r="C2740" t="str">
        <f t="shared" si="252"/>
        <v>April</v>
      </c>
      <c r="D2740">
        <f t="shared" si="253"/>
        <v>2018</v>
      </c>
      <c r="E2740" t="s">
        <v>23</v>
      </c>
      <c r="F2740" t="s">
        <v>24</v>
      </c>
      <c r="G2740" t="s">
        <v>32</v>
      </c>
      <c r="H2740">
        <v>499</v>
      </c>
      <c r="I2740">
        <v>6</v>
      </c>
      <c r="J2740">
        <v>2994</v>
      </c>
      <c r="K2740">
        <f t="shared" si="254"/>
        <v>2994</v>
      </c>
      <c r="L2740" t="s">
        <v>20</v>
      </c>
      <c r="M2740">
        <f t="shared" si="255"/>
        <v>1</v>
      </c>
      <c r="N2740" t="s">
        <v>21</v>
      </c>
      <c r="O2740" t="s">
        <v>22</v>
      </c>
      <c r="P2740" t="str">
        <f t="shared" si="256"/>
        <v>2</v>
      </c>
      <c r="Q2740" t="str">
        <f t="shared" si="257"/>
        <v>2000-2999</v>
      </c>
    </row>
    <row r="2741" spans="1:17">
      <c r="A2741">
        <v>2740</v>
      </c>
      <c r="B2741" s="17">
        <v>43213</v>
      </c>
      <c r="C2741" t="str">
        <f t="shared" si="252"/>
        <v>April</v>
      </c>
      <c r="D2741">
        <f t="shared" si="253"/>
        <v>2018</v>
      </c>
      <c r="E2741" t="s">
        <v>17</v>
      </c>
      <c r="F2741" t="s">
        <v>28</v>
      </c>
      <c r="G2741" t="s">
        <v>37</v>
      </c>
      <c r="H2741">
        <v>399</v>
      </c>
      <c r="I2741">
        <v>6</v>
      </c>
      <c r="J2741">
        <v>2394</v>
      </c>
      <c r="K2741">
        <f t="shared" si="254"/>
        <v>2394</v>
      </c>
      <c r="L2741" t="s">
        <v>31</v>
      </c>
      <c r="M2741">
        <f t="shared" si="255"/>
        <v>2</v>
      </c>
      <c r="N2741" t="s">
        <v>34</v>
      </c>
      <c r="O2741" t="s">
        <v>22</v>
      </c>
      <c r="P2741" t="str">
        <f t="shared" si="256"/>
        <v>2</v>
      </c>
      <c r="Q2741" t="str">
        <f t="shared" si="257"/>
        <v>2000-2999</v>
      </c>
    </row>
    <row r="2742" spans="1:17">
      <c r="A2742">
        <v>2741</v>
      </c>
      <c r="B2742" s="17">
        <v>43214</v>
      </c>
      <c r="C2742" t="str">
        <f t="shared" si="252"/>
        <v>April</v>
      </c>
      <c r="D2742">
        <f t="shared" si="253"/>
        <v>2018</v>
      </c>
      <c r="E2742" t="s">
        <v>27</v>
      </c>
      <c r="F2742" t="s">
        <v>40</v>
      </c>
      <c r="G2742" t="s">
        <v>19</v>
      </c>
      <c r="H2742">
        <v>199</v>
      </c>
      <c r="I2742">
        <v>3</v>
      </c>
      <c r="J2742">
        <v>597</v>
      </c>
      <c r="K2742">
        <f t="shared" si="254"/>
        <v>597</v>
      </c>
      <c r="L2742" t="s">
        <v>20</v>
      </c>
      <c r="M2742">
        <f t="shared" si="255"/>
        <v>1</v>
      </c>
      <c r="N2742" t="s">
        <v>21</v>
      </c>
      <c r="O2742" t="s">
        <v>29</v>
      </c>
      <c r="P2742" t="str">
        <f t="shared" si="256"/>
        <v>3</v>
      </c>
      <c r="Q2742" t="str">
        <f t="shared" si="257"/>
        <v>&lt;1000</v>
      </c>
    </row>
    <row r="2743" spans="1:17">
      <c r="A2743">
        <v>2742</v>
      </c>
      <c r="B2743" s="17">
        <v>43214</v>
      </c>
      <c r="C2743" t="str">
        <f t="shared" si="252"/>
        <v>April</v>
      </c>
      <c r="D2743">
        <f t="shared" si="253"/>
        <v>2018</v>
      </c>
      <c r="E2743" t="s">
        <v>17</v>
      </c>
      <c r="F2743" t="s">
        <v>39</v>
      </c>
      <c r="G2743" t="s">
        <v>37</v>
      </c>
      <c r="H2743">
        <v>399</v>
      </c>
      <c r="I2743">
        <v>2</v>
      </c>
      <c r="J2743">
        <v>798</v>
      </c>
      <c r="K2743">
        <f t="shared" si="254"/>
        <v>798</v>
      </c>
      <c r="L2743" t="s">
        <v>20</v>
      </c>
      <c r="M2743">
        <f t="shared" si="255"/>
        <v>1</v>
      </c>
      <c r="N2743" t="s">
        <v>21</v>
      </c>
      <c r="O2743" t="s">
        <v>29</v>
      </c>
      <c r="P2743" t="str">
        <f t="shared" si="256"/>
        <v>3</v>
      </c>
      <c r="Q2743" t="str">
        <f t="shared" si="257"/>
        <v>&lt;1000</v>
      </c>
    </row>
    <row r="2744" spans="1:17">
      <c r="A2744">
        <v>2743</v>
      </c>
      <c r="B2744" s="17">
        <v>43214</v>
      </c>
      <c r="C2744" t="str">
        <f t="shared" si="252"/>
        <v>April</v>
      </c>
      <c r="D2744">
        <f t="shared" si="253"/>
        <v>2018</v>
      </c>
      <c r="E2744" t="s">
        <v>23</v>
      </c>
      <c r="F2744" t="s">
        <v>24</v>
      </c>
      <c r="G2744" t="s">
        <v>32</v>
      </c>
      <c r="H2744">
        <v>499</v>
      </c>
      <c r="I2744">
        <v>4</v>
      </c>
      <c r="J2744">
        <v>1996</v>
      </c>
      <c r="K2744">
        <f t="shared" si="254"/>
        <v>1996</v>
      </c>
      <c r="L2744" t="s">
        <v>20</v>
      </c>
      <c r="M2744">
        <f t="shared" si="255"/>
        <v>1</v>
      </c>
      <c r="N2744" t="s">
        <v>21</v>
      </c>
      <c r="O2744" t="s">
        <v>29</v>
      </c>
      <c r="P2744" t="str">
        <f t="shared" si="256"/>
        <v>3</v>
      </c>
      <c r="Q2744" t="str">
        <f t="shared" si="257"/>
        <v>1000-1999</v>
      </c>
    </row>
    <row r="2745" spans="1:17">
      <c r="A2745">
        <v>2744</v>
      </c>
      <c r="B2745" s="17">
        <v>43214</v>
      </c>
      <c r="C2745" t="str">
        <f t="shared" si="252"/>
        <v>April</v>
      </c>
      <c r="D2745">
        <f t="shared" si="253"/>
        <v>2018</v>
      </c>
      <c r="E2745" t="s">
        <v>23</v>
      </c>
      <c r="F2745" t="s">
        <v>40</v>
      </c>
      <c r="G2745" t="s">
        <v>30</v>
      </c>
      <c r="H2745">
        <v>99</v>
      </c>
      <c r="I2745">
        <v>3</v>
      </c>
      <c r="J2745">
        <v>297</v>
      </c>
      <c r="K2745">
        <f t="shared" si="254"/>
        <v>297</v>
      </c>
      <c r="L2745" t="s">
        <v>20</v>
      </c>
      <c r="M2745">
        <f t="shared" si="255"/>
        <v>1</v>
      </c>
      <c r="N2745" t="s">
        <v>21</v>
      </c>
      <c r="O2745" t="s">
        <v>29</v>
      </c>
      <c r="P2745" t="str">
        <f t="shared" si="256"/>
        <v>3</v>
      </c>
      <c r="Q2745" t="str">
        <f t="shared" si="257"/>
        <v>&lt;1000</v>
      </c>
    </row>
    <row r="2746" spans="1:17">
      <c r="A2746">
        <v>2745</v>
      </c>
      <c r="B2746" s="17">
        <v>43214</v>
      </c>
      <c r="C2746" t="str">
        <f t="shared" si="252"/>
        <v>April</v>
      </c>
      <c r="D2746">
        <f t="shared" si="253"/>
        <v>2018</v>
      </c>
      <c r="E2746" t="s">
        <v>17</v>
      </c>
      <c r="F2746" t="s">
        <v>35</v>
      </c>
      <c r="G2746" t="s">
        <v>19</v>
      </c>
      <c r="H2746">
        <v>199</v>
      </c>
      <c r="I2746">
        <v>7</v>
      </c>
      <c r="J2746">
        <v>1393</v>
      </c>
      <c r="K2746">
        <f t="shared" si="254"/>
        <v>1393</v>
      </c>
      <c r="L2746" t="s">
        <v>20</v>
      </c>
      <c r="M2746">
        <f t="shared" si="255"/>
        <v>1</v>
      </c>
      <c r="N2746" t="s">
        <v>21</v>
      </c>
      <c r="O2746" t="s">
        <v>22</v>
      </c>
      <c r="P2746" t="str">
        <f t="shared" si="256"/>
        <v>2</v>
      </c>
      <c r="Q2746" t="str">
        <f t="shared" si="257"/>
        <v>1000-1999</v>
      </c>
    </row>
    <row r="2747" spans="1:17">
      <c r="A2747">
        <v>2746</v>
      </c>
      <c r="B2747" s="17">
        <v>43214</v>
      </c>
      <c r="C2747" t="str">
        <f t="shared" si="252"/>
        <v>April</v>
      </c>
      <c r="D2747">
        <f t="shared" si="253"/>
        <v>2018</v>
      </c>
      <c r="E2747" t="s">
        <v>17</v>
      </c>
      <c r="F2747" t="s">
        <v>28</v>
      </c>
      <c r="G2747" t="s">
        <v>25</v>
      </c>
      <c r="H2747">
        <v>299</v>
      </c>
      <c r="I2747">
        <v>8</v>
      </c>
      <c r="J2747">
        <v>2392</v>
      </c>
      <c r="K2747">
        <f t="shared" si="254"/>
        <v>2392</v>
      </c>
      <c r="L2747" t="s">
        <v>20</v>
      </c>
      <c r="M2747">
        <f t="shared" si="255"/>
        <v>1</v>
      </c>
      <c r="N2747" t="s">
        <v>21</v>
      </c>
      <c r="O2747" t="s">
        <v>22</v>
      </c>
      <c r="P2747" t="str">
        <f t="shared" si="256"/>
        <v>2</v>
      </c>
      <c r="Q2747" t="str">
        <f t="shared" si="257"/>
        <v>2000-2999</v>
      </c>
    </row>
    <row r="2748" spans="1:17">
      <c r="A2748">
        <v>2747</v>
      </c>
      <c r="B2748" s="17">
        <v>43214</v>
      </c>
      <c r="C2748" t="str">
        <f t="shared" si="252"/>
        <v>April</v>
      </c>
      <c r="D2748">
        <f t="shared" si="253"/>
        <v>2018</v>
      </c>
      <c r="E2748" t="s">
        <v>27</v>
      </c>
      <c r="F2748" t="s">
        <v>33</v>
      </c>
      <c r="G2748" t="s">
        <v>37</v>
      </c>
      <c r="H2748">
        <v>399</v>
      </c>
      <c r="I2748">
        <v>1</v>
      </c>
      <c r="J2748">
        <v>399</v>
      </c>
      <c r="K2748">
        <f t="shared" si="254"/>
        <v>399</v>
      </c>
      <c r="L2748" t="s">
        <v>20</v>
      </c>
      <c r="M2748">
        <f t="shared" si="255"/>
        <v>1</v>
      </c>
      <c r="N2748" t="s">
        <v>21</v>
      </c>
      <c r="O2748" t="s">
        <v>36</v>
      </c>
      <c r="P2748" t="str">
        <f t="shared" si="256"/>
        <v>4</v>
      </c>
      <c r="Q2748" t="str">
        <f t="shared" si="257"/>
        <v>&lt;1000</v>
      </c>
    </row>
    <row r="2749" spans="1:17">
      <c r="A2749">
        <v>2748</v>
      </c>
      <c r="B2749" s="17">
        <v>43214</v>
      </c>
      <c r="C2749" t="str">
        <f t="shared" si="252"/>
        <v>April</v>
      </c>
      <c r="D2749">
        <f t="shared" si="253"/>
        <v>2018</v>
      </c>
      <c r="E2749" t="s">
        <v>17</v>
      </c>
      <c r="F2749" t="s">
        <v>33</v>
      </c>
      <c r="G2749" t="s">
        <v>30</v>
      </c>
      <c r="H2749">
        <v>99</v>
      </c>
      <c r="I2749">
        <v>7</v>
      </c>
      <c r="J2749">
        <v>693</v>
      </c>
      <c r="K2749">
        <f t="shared" si="254"/>
        <v>693</v>
      </c>
      <c r="L2749" t="s">
        <v>20</v>
      </c>
      <c r="M2749">
        <f t="shared" si="255"/>
        <v>1</v>
      </c>
      <c r="N2749" t="s">
        <v>21</v>
      </c>
      <c r="O2749" t="s">
        <v>36</v>
      </c>
      <c r="P2749" t="str">
        <f t="shared" si="256"/>
        <v>4</v>
      </c>
      <c r="Q2749" t="str">
        <f t="shared" si="257"/>
        <v>&lt;1000</v>
      </c>
    </row>
    <row r="2750" spans="1:17">
      <c r="A2750">
        <v>2749</v>
      </c>
      <c r="B2750" s="17">
        <v>43215</v>
      </c>
      <c r="C2750" t="str">
        <f t="shared" si="252"/>
        <v>April</v>
      </c>
      <c r="D2750">
        <f t="shared" si="253"/>
        <v>2018</v>
      </c>
      <c r="E2750" t="s">
        <v>27</v>
      </c>
      <c r="F2750" t="s">
        <v>24</v>
      </c>
      <c r="G2750" t="s">
        <v>32</v>
      </c>
      <c r="H2750">
        <v>499</v>
      </c>
      <c r="I2750">
        <v>9</v>
      </c>
      <c r="J2750">
        <v>4491</v>
      </c>
      <c r="K2750">
        <f t="shared" si="254"/>
        <v>4491</v>
      </c>
      <c r="L2750" t="s">
        <v>20</v>
      </c>
      <c r="M2750">
        <f t="shared" si="255"/>
        <v>1</v>
      </c>
      <c r="N2750" t="s">
        <v>21</v>
      </c>
      <c r="O2750" t="s">
        <v>36</v>
      </c>
      <c r="P2750" t="str">
        <f t="shared" si="256"/>
        <v>4</v>
      </c>
      <c r="Q2750" t="str">
        <f t="shared" si="257"/>
        <v>&gt;4000</v>
      </c>
    </row>
    <row r="2751" spans="1:17">
      <c r="A2751">
        <v>2750</v>
      </c>
      <c r="B2751" s="17">
        <v>43215</v>
      </c>
      <c r="C2751" t="str">
        <f t="shared" si="252"/>
        <v>April</v>
      </c>
      <c r="D2751">
        <f t="shared" si="253"/>
        <v>2018</v>
      </c>
      <c r="E2751" t="s">
        <v>17</v>
      </c>
      <c r="F2751" t="s">
        <v>28</v>
      </c>
      <c r="G2751" t="s">
        <v>25</v>
      </c>
      <c r="H2751">
        <v>299</v>
      </c>
      <c r="I2751">
        <v>4</v>
      </c>
      <c r="J2751">
        <v>1196</v>
      </c>
      <c r="K2751">
        <f t="shared" si="254"/>
        <v>1196</v>
      </c>
      <c r="L2751" t="s">
        <v>20</v>
      </c>
      <c r="M2751">
        <f t="shared" si="255"/>
        <v>1</v>
      </c>
      <c r="N2751" t="s">
        <v>21</v>
      </c>
      <c r="O2751" t="s">
        <v>29</v>
      </c>
      <c r="P2751" t="str">
        <f t="shared" si="256"/>
        <v>3</v>
      </c>
      <c r="Q2751" t="str">
        <f t="shared" si="257"/>
        <v>1000-1999</v>
      </c>
    </row>
    <row r="2752" spans="1:17">
      <c r="A2752">
        <v>2751</v>
      </c>
      <c r="B2752" s="17">
        <v>43215</v>
      </c>
      <c r="C2752" t="str">
        <f t="shared" si="252"/>
        <v>April</v>
      </c>
      <c r="D2752">
        <f t="shared" si="253"/>
        <v>2018</v>
      </c>
      <c r="E2752" t="s">
        <v>27</v>
      </c>
      <c r="F2752" t="s">
        <v>35</v>
      </c>
      <c r="G2752" t="s">
        <v>25</v>
      </c>
      <c r="H2752">
        <v>299</v>
      </c>
      <c r="I2752">
        <v>5</v>
      </c>
      <c r="J2752">
        <v>1495</v>
      </c>
      <c r="K2752">
        <f t="shared" si="254"/>
        <v>1495</v>
      </c>
      <c r="L2752" t="s">
        <v>20</v>
      </c>
      <c r="M2752">
        <f t="shared" si="255"/>
        <v>1</v>
      </c>
      <c r="N2752" t="s">
        <v>21</v>
      </c>
      <c r="O2752" t="s">
        <v>29</v>
      </c>
      <c r="P2752" t="str">
        <f t="shared" si="256"/>
        <v>3</v>
      </c>
      <c r="Q2752" t="str">
        <f t="shared" si="257"/>
        <v>1000-1999</v>
      </c>
    </row>
    <row r="2753" spans="1:17">
      <c r="A2753">
        <v>2752</v>
      </c>
      <c r="B2753" s="17">
        <v>43216</v>
      </c>
      <c r="C2753" t="str">
        <f t="shared" si="252"/>
        <v>April</v>
      </c>
      <c r="D2753">
        <f t="shared" si="253"/>
        <v>2018</v>
      </c>
      <c r="E2753" t="s">
        <v>27</v>
      </c>
      <c r="F2753" t="s">
        <v>33</v>
      </c>
      <c r="G2753" t="s">
        <v>37</v>
      </c>
      <c r="H2753">
        <v>399</v>
      </c>
      <c r="I2753">
        <v>6</v>
      </c>
      <c r="J2753">
        <v>2394</v>
      </c>
      <c r="K2753">
        <f t="shared" si="254"/>
        <v>2394</v>
      </c>
      <c r="L2753" t="s">
        <v>20</v>
      </c>
      <c r="M2753">
        <f t="shared" si="255"/>
        <v>1</v>
      </c>
      <c r="N2753" t="s">
        <v>21</v>
      </c>
      <c r="O2753" t="s">
        <v>22</v>
      </c>
      <c r="P2753" t="str">
        <f t="shared" si="256"/>
        <v>2</v>
      </c>
      <c r="Q2753" t="str">
        <f t="shared" si="257"/>
        <v>2000-2999</v>
      </c>
    </row>
    <row r="2754" spans="1:17">
      <c r="A2754">
        <v>2753</v>
      </c>
      <c r="B2754" s="17">
        <v>43217</v>
      </c>
      <c r="C2754" t="str">
        <f t="shared" si="252"/>
        <v>April</v>
      </c>
      <c r="D2754">
        <f t="shared" si="253"/>
        <v>2018</v>
      </c>
      <c r="E2754" t="s">
        <v>27</v>
      </c>
      <c r="F2754" t="s">
        <v>24</v>
      </c>
      <c r="G2754" t="s">
        <v>37</v>
      </c>
      <c r="H2754">
        <v>399</v>
      </c>
      <c r="I2754">
        <v>7</v>
      </c>
      <c r="J2754">
        <v>2793</v>
      </c>
      <c r="K2754">
        <f t="shared" si="254"/>
        <v>2793</v>
      </c>
      <c r="L2754" t="s">
        <v>20</v>
      </c>
      <c r="M2754">
        <f t="shared" si="255"/>
        <v>1</v>
      </c>
      <c r="N2754" t="s">
        <v>21</v>
      </c>
      <c r="O2754" t="s">
        <v>22</v>
      </c>
      <c r="P2754" t="str">
        <f t="shared" si="256"/>
        <v>2</v>
      </c>
      <c r="Q2754" t="str">
        <f t="shared" si="257"/>
        <v>2000-2999</v>
      </c>
    </row>
    <row r="2755" spans="1:17">
      <c r="A2755">
        <v>2754</v>
      </c>
      <c r="B2755" s="17">
        <v>43217</v>
      </c>
      <c r="C2755" t="str">
        <f t="shared" ref="C2755:C2818" si="258">TEXT(B2755,"MMMM")</f>
        <v>April</v>
      </c>
      <c r="D2755">
        <f t="shared" ref="D2755:D2818" si="259">YEAR(B2755)</f>
        <v>2018</v>
      </c>
      <c r="E2755" t="s">
        <v>17</v>
      </c>
      <c r="F2755" t="s">
        <v>24</v>
      </c>
      <c r="G2755" t="s">
        <v>19</v>
      </c>
      <c r="H2755">
        <v>199</v>
      </c>
      <c r="I2755">
        <v>1</v>
      </c>
      <c r="J2755">
        <v>199</v>
      </c>
      <c r="K2755">
        <f t="shared" ref="K2755:K2818" si="260">H2755*I2755</f>
        <v>199</v>
      </c>
      <c r="L2755" t="s">
        <v>20</v>
      </c>
      <c r="M2755">
        <f t="shared" ref="M2755:M2818" si="261">IF(L2755="on-time",1,2)</f>
        <v>1</v>
      </c>
      <c r="N2755" t="s">
        <v>21</v>
      </c>
      <c r="O2755" t="s">
        <v>36</v>
      </c>
      <c r="P2755" t="str">
        <f t="shared" ref="P2755:P2818" si="262">MID(O2755,2,1)</f>
        <v>4</v>
      </c>
      <c r="Q2755" t="str">
        <f t="shared" ref="Q2755:Q2818" si="263">_xlfn.IFS(J:J&lt;1000,"&lt;1000",AND(J:J&gt;=1000,J:J&lt;2000),"1000-1999",AND(J:J&gt;=2000,J:J&lt;3000),"2000-2999",AND(J:J&gt;=3000,J:J&lt;4000),"3000-3999",J:J&gt;4000,"&gt;4000")</f>
        <v>&lt;1000</v>
      </c>
    </row>
    <row r="2756" spans="1:17">
      <c r="A2756">
        <v>2755</v>
      </c>
      <c r="B2756" s="17">
        <v>43217</v>
      </c>
      <c r="C2756" t="str">
        <f t="shared" si="258"/>
        <v>April</v>
      </c>
      <c r="D2756">
        <f t="shared" si="259"/>
        <v>2018</v>
      </c>
      <c r="E2756" t="s">
        <v>17</v>
      </c>
      <c r="F2756" t="s">
        <v>18</v>
      </c>
      <c r="G2756" t="s">
        <v>32</v>
      </c>
      <c r="H2756">
        <v>499</v>
      </c>
      <c r="I2756">
        <v>5</v>
      </c>
      <c r="J2756">
        <v>2495</v>
      </c>
      <c r="K2756">
        <f t="shared" si="260"/>
        <v>2495</v>
      </c>
      <c r="L2756" t="s">
        <v>20</v>
      </c>
      <c r="M2756">
        <f t="shared" si="261"/>
        <v>1</v>
      </c>
      <c r="N2756" t="s">
        <v>21</v>
      </c>
      <c r="O2756" t="s">
        <v>22</v>
      </c>
      <c r="P2756" t="str">
        <f t="shared" si="262"/>
        <v>2</v>
      </c>
      <c r="Q2756" t="str">
        <f t="shared" si="263"/>
        <v>2000-2999</v>
      </c>
    </row>
    <row r="2757" spans="1:17">
      <c r="A2757">
        <v>2756</v>
      </c>
      <c r="B2757" s="17">
        <v>43217</v>
      </c>
      <c r="C2757" t="str">
        <f t="shared" si="258"/>
        <v>April</v>
      </c>
      <c r="D2757">
        <f t="shared" si="259"/>
        <v>2018</v>
      </c>
      <c r="E2757" t="s">
        <v>27</v>
      </c>
      <c r="F2757" t="s">
        <v>33</v>
      </c>
      <c r="G2757" t="s">
        <v>25</v>
      </c>
      <c r="H2757">
        <v>299</v>
      </c>
      <c r="I2757">
        <v>10</v>
      </c>
      <c r="J2757">
        <v>2990</v>
      </c>
      <c r="K2757">
        <f t="shared" si="260"/>
        <v>2990</v>
      </c>
      <c r="L2757" t="s">
        <v>20</v>
      </c>
      <c r="M2757">
        <f t="shared" si="261"/>
        <v>1</v>
      </c>
      <c r="N2757" t="s">
        <v>34</v>
      </c>
      <c r="O2757" t="s">
        <v>26</v>
      </c>
      <c r="P2757" t="str">
        <f t="shared" si="262"/>
        <v>1</v>
      </c>
      <c r="Q2757" t="str">
        <f t="shared" si="263"/>
        <v>2000-2999</v>
      </c>
    </row>
    <row r="2758" spans="1:17">
      <c r="A2758">
        <v>2757</v>
      </c>
      <c r="B2758" s="17">
        <v>43217</v>
      </c>
      <c r="C2758" t="str">
        <f t="shared" si="258"/>
        <v>April</v>
      </c>
      <c r="D2758">
        <f t="shared" si="259"/>
        <v>2018</v>
      </c>
      <c r="E2758" t="s">
        <v>23</v>
      </c>
      <c r="F2758" t="s">
        <v>40</v>
      </c>
      <c r="G2758" t="s">
        <v>25</v>
      </c>
      <c r="H2758">
        <v>299</v>
      </c>
      <c r="I2758">
        <v>2</v>
      </c>
      <c r="J2758">
        <v>598</v>
      </c>
      <c r="K2758">
        <f t="shared" si="260"/>
        <v>598</v>
      </c>
      <c r="L2758" t="s">
        <v>20</v>
      </c>
      <c r="M2758">
        <f t="shared" si="261"/>
        <v>1</v>
      </c>
      <c r="N2758" t="s">
        <v>21</v>
      </c>
      <c r="O2758" t="s">
        <v>29</v>
      </c>
      <c r="P2758" t="str">
        <f t="shared" si="262"/>
        <v>3</v>
      </c>
      <c r="Q2758" t="str">
        <f t="shared" si="263"/>
        <v>&lt;1000</v>
      </c>
    </row>
    <row r="2759" spans="1:17">
      <c r="A2759">
        <v>2758</v>
      </c>
      <c r="B2759" s="17">
        <v>43217</v>
      </c>
      <c r="C2759" t="str">
        <f t="shared" si="258"/>
        <v>April</v>
      </c>
      <c r="D2759">
        <f t="shared" si="259"/>
        <v>2018</v>
      </c>
      <c r="E2759" t="s">
        <v>17</v>
      </c>
      <c r="F2759" t="s">
        <v>24</v>
      </c>
      <c r="G2759" t="s">
        <v>32</v>
      </c>
      <c r="H2759">
        <v>499</v>
      </c>
      <c r="I2759">
        <v>7</v>
      </c>
      <c r="J2759">
        <v>3493</v>
      </c>
      <c r="K2759">
        <f t="shared" si="260"/>
        <v>3493</v>
      </c>
      <c r="L2759" t="s">
        <v>20</v>
      </c>
      <c r="M2759">
        <f t="shared" si="261"/>
        <v>1</v>
      </c>
      <c r="N2759" t="s">
        <v>21</v>
      </c>
      <c r="O2759" t="s">
        <v>36</v>
      </c>
      <c r="P2759" t="str">
        <f t="shared" si="262"/>
        <v>4</v>
      </c>
      <c r="Q2759" t="str">
        <f t="shared" si="263"/>
        <v>3000-3999</v>
      </c>
    </row>
    <row r="2760" spans="1:17">
      <c r="A2760">
        <v>2759</v>
      </c>
      <c r="B2760" s="17">
        <v>43217</v>
      </c>
      <c r="C2760" t="str">
        <f t="shared" si="258"/>
        <v>April</v>
      </c>
      <c r="D2760">
        <f t="shared" si="259"/>
        <v>2018</v>
      </c>
      <c r="E2760" t="s">
        <v>17</v>
      </c>
      <c r="F2760" t="s">
        <v>35</v>
      </c>
      <c r="G2760" t="s">
        <v>25</v>
      </c>
      <c r="H2760">
        <v>299</v>
      </c>
      <c r="I2760">
        <v>1</v>
      </c>
      <c r="J2760">
        <v>299</v>
      </c>
      <c r="K2760">
        <f t="shared" si="260"/>
        <v>299</v>
      </c>
      <c r="L2760" t="s">
        <v>20</v>
      </c>
      <c r="M2760">
        <f t="shared" si="261"/>
        <v>1</v>
      </c>
      <c r="N2760" t="s">
        <v>21</v>
      </c>
      <c r="O2760" t="s">
        <v>36</v>
      </c>
      <c r="P2760" t="str">
        <f t="shared" si="262"/>
        <v>4</v>
      </c>
      <c r="Q2760" t="str">
        <f t="shared" si="263"/>
        <v>&lt;1000</v>
      </c>
    </row>
    <row r="2761" spans="1:17">
      <c r="A2761">
        <v>2760</v>
      </c>
      <c r="B2761" s="17">
        <v>43217</v>
      </c>
      <c r="C2761" t="str">
        <f t="shared" si="258"/>
        <v>April</v>
      </c>
      <c r="D2761">
        <f t="shared" si="259"/>
        <v>2018</v>
      </c>
      <c r="E2761" t="s">
        <v>17</v>
      </c>
      <c r="F2761" t="s">
        <v>28</v>
      </c>
      <c r="G2761" t="s">
        <v>19</v>
      </c>
      <c r="H2761">
        <v>199</v>
      </c>
      <c r="I2761">
        <v>8</v>
      </c>
      <c r="J2761">
        <v>1592</v>
      </c>
      <c r="K2761">
        <f t="shared" si="260"/>
        <v>1592</v>
      </c>
      <c r="L2761" t="s">
        <v>20</v>
      </c>
      <c r="M2761">
        <f t="shared" si="261"/>
        <v>1</v>
      </c>
      <c r="N2761" t="s">
        <v>21</v>
      </c>
      <c r="O2761" t="s">
        <v>29</v>
      </c>
      <c r="P2761" t="str">
        <f t="shared" si="262"/>
        <v>3</v>
      </c>
      <c r="Q2761" t="str">
        <f t="shared" si="263"/>
        <v>1000-1999</v>
      </c>
    </row>
    <row r="2762" spans="1:17">
      <c r="A2762">
        <v>2761</v>
      </c>
      <c r="B2762" s="17">
        <v>43217</v>
      </c>
      <c r="C2762" t="str">
        <f t="shared" si="258"/>
        <v>April</v>
      </c>
      <c r="D2762">
        <f t="shared" si="259"/>
        <v>2018</v>
      </c>
      <c r="E2762" t="s">
        <v>23</v>
      </c>
      <c r="F2762" t="s">
        <v>24</v>
      </c>
      <c r="G2762" t="s">
        <v>37</v>
      </c>
      <c r="H2762">
        <v>399</v>
      </c>
      <c r="I2762">
        <v>1</v>
      </c>
      <c r="J2762">
        <v>399</v>
      </c>
      <c r="K2762">
        <f t="shared" si="260"/>
        <v>399</v>
      </c>
      <c r="L2762" t="s">
        <v>31</v>
      </c>
      <c r="M2762">
        <f t="shared" si="261"/>
        <v>2</v>
      </c>
      <c r="N2762" t="s">
        <v>21</v>
      </c>
      <c r="O2762" t="s">
        <v>29</v>
      </c>
      <c r="P2762" t="str">
        <f t="shared" si="262"/>
        <v>3</v>
      </c>
      <c r="Q2762" t="str">
        <f t="shared" si="263"/>
        <v>&lt;1000</v>
      </c>
    </row>
    <row r="2763" spans="1:17">
      <c r="A2763">
        <v>2762</v>
      </c>
      <c r="B2763" s="17">
        <v>43218</v>
      </c>
      <c r="C2763" t="str">
        <f t="shared" si="258"/>
        <v>April</v>
      </c>
      <c r="D2763">
        <f t="shared" si="259"/>
        <v>2018</v>
      </c>
      <c r="E2763" t="s">
        <v>23</v>
      </c>
      <c r="F2763" t="s">
        <v>39</v>
      </c>
      <c r="G2763" t="s">
        <v>25</v>
      </c>
      <c r="H2763">
        <v>299</v>
      </c>
      <c r="I2763">
        <v>2</v>
      </c>
      <c r="J2763">
        <v>598</v>
      </c>
      <c r="K2763">
        <f t="shared" si="260"/>
        <v>598</v>
      </c>
      <c r="L2763" t="s">
        <v>20</v>
      </c>
      <c r="M2763">
        <f t="shared" si="261"/>
        <v>1</v>
      </c>
      <c r="N2763" t="s">
        <v>21</v>
      </c>
      <c r="O2763" t="s">
        <v>36</v>
      </c>
      <c r="P2763" t="str">
        <f t="shared" si="262"/>
        <v>4</v>
      </c>
      <c r="Q2763" t="str">
        <f t="shared" si="263"/>
        <v>&lt;1000</v>
      </c>
    </row>
    <row r="2764" spans="1:17">
      <c r="A2764">
        <v>2763</v>
      </c>
      <c r="B2764" s="17">
        <v>43218</v>
      </c>
      <c r="C2764" t="str">
        <f t="shared" si="258"/>
        <v>April</v>
      </c>
      <c r="D2764">
        <f t="shared" si="259"/>
        <v>2018</v>
      </c>
      <c r="E2764" t="s">
        <v>17</v>
      </c>
      <c r="F2764" t="s">
        <v>39</v>
      </c>
      <c r="G2764" t="s">
        <v>37</v>
      </c>
      <c r="H2764">
        <v>399</v>
      </c>
      <c r="I2764">
        <v>1</v>
      </c>
      <c r="J2764">
        <v>399</v>
      </c>
      <c r="K2764">
        <f t="shared" si="260"/>
        <v>399</v>
      </c>
      <c r="L2764" t="s">
        <v>31</v>
      </c>
      <c r="M2764">
        <f t="shared" si="261"/>
        <v>2</v>
      </c>
      <c r="N2764" t="s">
        <v>21</v>
      </c>
      <c r="O2764" t="s">
        <v>29</v>
      </c>
      <c r="P2764" t="str">
        <f t="shared" si="262"/>
        <v>3</v>
      </c>
      <c r="Q2764" t="str">
        <f t="shared" si="263"/>
        <v>&lt;1000</v>
      </c>
    </row>
    <row r="2765" spans="1:17">
      <c r="A2765">
        <v>2764</v>
      </c>
      <c r="B2765" s="17">
        <v>43218</v>
      </c>
      <c r="C2765" t="str">
        <f t="shared" si="258"/>
        <v>April</v>
      </c>
      <c r="D2765">
        <f t="shared" si="259"/>
        <v>2018</v>
      </c>
      <c r="E2765" t="s">
        <v>17</v>
      </c>
      <c r="F2765" t="s">
        <v>28</v>
      </c>
      <c r="G2765" t="s">
        <v>19</v>
      </c>
      <c r="H2765">
        <v>199</v>
      </c>
      <c r="I2765">
        <v>10</v>
      </c>
      <c r="J2765">
        <v>1990</v>
      </c>
      <c r="K2765">
        <f t="shared" si="260"/>
        <v>1990</v>
      </c>
      <c r="L2765" t="s">
        <v>20</v>
      </c>
      <c r="M2765">
        <f t="shared" si="261"/>
        <v>1</v>
      </c>
      <c r="N2765" t="s">
        <v>21</v>
      </c>
      <c r="O2765" t="s">
        <v>29</v>
      </c>
      <c r="P2765" t="str">
        <f t="shared" si="262"/>
        <v>3</v>
      </c>
      <c r="Q2765" t="str">
        <f t="shared" si="263"/>
        <v>1000-1999</v>
      </c>
    </row>
    <row r="2766" spans="1:17">
      <c r="A2766">
        <v>2765</v>
      </c>
      <c r="B2766" s="17">
        <v>43218</v>
      </c>
      <c r="C2766" t="str">
        <f t="shared" si="258"/>
        <v>April</v>
      </c>
      <c r="D2766">
        <f t="shared" si="259"/>
        <v>2018</v>
      </c>
      <c r="E2766" t="s">
        <v>17</v>
      </c>
      <c r="F2766" t="s">
        <v>33</v>
      </c>
      <c r="G2766" t="s">
        <v>25</v>
      </c>
      <c r="H2766">
        <v>299</v>
      </c>
      <c r="I2766">
        <v>4</v>
      </c>
      <c r="J2766">
        <v>1196</v>
      </c>
      <c r="K2766">
        <f t="shared" si="260"/>
        <v>1196</v>
      </c>
      <c r="L2766" t="s">
        <v>31</v>
      </c>
      <c r="M2766">
        <f t="shared" si="261"/>
        <v>2</v>
      </c>
      <c r="N2766" t="s">
        <v>34</v>
      </c>
      <c r="O2766" t="s">
        <v>29</v>
      </c>
      <c r="P2766" t="str">
        <f t="shared" si="262"/>
        <v>3</v>
      </c>
      <c r="Q2766" t="str">
        <f t="shared" si="263"/>
        <v>1000-1999</v>
      </c>
    </row>
    <row r="2767" spans="1:17">
      <c r="A2767">
        <v>2766</v>
      </c>
      <c r="B2767" s="17">
        <v>43218</v>
      </c>
      <c r="C2767" t="str">
        <f t="shared" si="258"/>
        <v>April</v>
      </c>
      <c r="D2767">
        <f t="shared" si="259"/>
        <v>2018</v>
      </c>
      <c r="E2767" t="s">
        <v>17</v>
      </c>
      <c r="F2767" t="s">
        <v>24</v>
      </c>
      <c r="G2767" t="s">
        <v>30</v>
      </c>
      <c r="H2767">
        <v>99</v>
      </c>
      <c r="I2767">
        <v>4</v>
      </c>
      <c r="J2767">
        <v>396</v>
      </c>
      <c r="K2767">
        <f t="shared" si="260"/>
        <v>396</v>
      </c>
      <c r="L2767" t="s">
        <v>31</v>
      </c>
      <c r="M2767">
        <f t="shared" si="261"/>
        <v>2</v>
      </c>
      <c r="N2767" t="s">
        <v>21</v>
      </c>
      <c r="O2767" t="s">
        <v>22</v>
      </c>
      <c r="P2767" t="str">
        <f t="shared" si="262"/>
        <v>2</v>
      </c>
      <c r="Q2767" t="str">
        <f t="shared" si="263"/>
        <v>&lt;1000</v>
      </c>
    </row>
    <row r="2768" spans="1:17">
      <c r="A2768">
        <v>2767</v>
      </c>
      <c r="B2768" s="17">
        <v>43218</v>
      </c>
      <c r="C2768" t="str">
        <f t="shared" si="258"/>
        <v>April</v>
      </c>
      <c r="D2768">
        <f t="shared" si="259"/>
        <v>2018</v>
      </c>
      <c r="E2768" t="s">
        <v>17</v>
      </c>
      <c r="F2768" t="s">
        <v>33</v>
      </c>
      <c r="G2768" t="s">
        <v>32</v>
      </c>
      <c r="H2768">
        <v>499</v>
      </c>
      <c r="I2768">
        <v>5</v>
      </c>
      <c r="J2768">
        <v>2495</v>
      </c>
      <c r="K2768">
        <f t="shared" si="260"/>
        <v>2495</v>
      </c>
      <c r="L2768" t="s">
        <v>31</v>
      </c>
      <c r="M2768">
        <f t="shared" si="261"/>
        <v>2</v>
      </c>
      <c r="N2768" t="s">
        <v>21</v>
      </c>
      <c r="O2768" t="s">
        <v>22</v>
      </c>
      <c r="P2768" t="str">
        <f t="shared" si="262"/>
        <v>2</v>
      </c>
      <c r="Q2768" t="str">
        <f t="shared" si="263"/>
        <v>2000-2999</v>
      </c>
    </row>
    <row r="2769" spans="1:17">
      <c r="A2769">
        <v>2768</v>
      </c>
      <c r="B2769" s="17">
        <v>43218</v>
      </c>
      <c r="C2769" t="str">
        <f t="shared" si="258"/>
        <v>April</v>
      </c>
      <c r="D2769">
        <f t="shared" si="259"/>
        <v>2018</v>
      </c>
      <c r="E2769" t="s">
        <v>17</v>
      </c>
      <c r="F2769" t="s">
        <v>40</v>
      </c>
      <c r="G2769" t="s">
        <v>30</v>
      </c>
      <c r="H2769">
        <v>99</v>
      </c>
      <c r="I2769">
        <v>3</v>
      </c>
      <c r="J2769">
        <v>297</v>
      </c>
      <c r="K2769">
        <f t="shared" si="260"/>
        <v>297</v>
      </c>
      <c r="L2769" t="s">
        <v>20</v>
      </c>
      <c r="M2769">
        <f t="shared" si="261"/>
        <v>1</v>
      </c>
      <c r="N2769" t="s">
        <v>21</v>
      </c>
      <c r="O2769" t="s">
        <v>38</v>
      </c>
      <c r="P2769" t="str">
        <f t="shared" si="262"/>
        <v>5</v>
      </c>
      <c r="Q2769" t="str">
        <f t="shared" si="263"/>
        <v>&lt;1000</v>
      </c>
    </row>
    <row r="2770" spans="1:17">
      <c r="A2770">
        <v>2769</v>
      </c>
      <c r="B2770" s="17">
        <v>43218</v>
      </c>
      <c r="C2770" t="str">
        <f t="shared" si="258"/>
        <v>April</v>
      </c>
      <c r="D2770">
        <f t="shared" si="259"/>
        <v>2018</v>
      </c>
      <c r="E2770" t="s">
        <v>17</v>
      </c>
      <c r="F2770" t="s">
        <v>39</v>
      </c>
      <c r="G2770" t="s">
        <v>37</v>
      </c>
      <c r="H2770">
        <v>399</v>
      </c>
      <c r="I2770">
        <v>1</v>
      </c>
      <c r="J2770">
        <v>399</v>
      </c>
      <c r="K2770">
        <f t="shared" si="260"/>
        <v>399</v>
      </c>
      <c r="L2770" t="s">
        <v>20</v>
      </c>
      <c r="M2770">
        <f t="shared" si="261"/>
        <v>1</v>
      </c>
      <c r="N2770" t="s">
        <v>21</v>
      </c>
      <c r="O2770" t="s">
        <v>36</v>
      </c>
      <c r="P2770" t="str">
        <f t="shared" si="262"/>
        <v>4</v>
      </c>
      <c r="Q2770" t="str">
        <f t="shared" si="263"/>
        <v>&lt;1000</v>
      </c>
    </row>
    <row r="2771" spans="1:17">
      <c r="A2771">
        <v>2770</v>
      </c>
      <c r="B2771" s="17">
        <v>43218</v>
      </c>
      <c r="C2771" t="str">
        <f t="shared" si="258"/>
        <v>April</v>
      </c>
      <c r="D2771">
        <f t="shared" si="259"/>
        <v>2018</v>
      </c>
      <c r="E2771" t="s">
        <v>17</v>
      </c>
      <c r="F2771" t="s">
        <v>33</v>
      </c>
      <c r="G2771" t="s">
        <v>37</v>
      </c>
      <c r="H2771">
        <v>399</v>
      </c>
      <c r="I2771">
        <v>3</v>
      </c>
      <c r="J2771">
        <v>1197</v>
      </c>
      <c r="K2771">
        <f t="shared" si="260"/>
        <v>1197</v>
      </c>
      <c r="L2771" t="s">
        <v>20</v>
      </c>
      <c r="M2771">
        <f t="shared" si="261"/>
        <v>1</v>
      </c>
      <c r="N2771" t="s">
        <v>34</v>
      </c>
      <c r="O2771" t="s">
        <v>36</v>
      </c>
      <c r="P2771" t="str">
        <f t="shared" si="262"/>
        <v>4</v>
      </c>
      <c r="Q2771" t="str">
        <f t="shared" si="263"/>
        <v>1000-1999</v>
      </c>
    </row>
    <row r="2772" spans="1:17">
      <c r="A2772">
        <v>2771</v>
      </c>
      <c r="B2772" s="17">
        <v>43218</v>
      </c>
      <c r="C2772" t="str">
        <f t="shared" si="258"/>
        <v>April</v>
      </c>
      <c r="D2772">
        <f t="shared" si="259"/>
        <v>2018</v>
      </c>
      <c r="E2772" t="s">
        <v>17</v>
      </c>
      <c r="F2772" t="s">
        <v>24</v>
      </c>
      <c r="G2772" t="s">
        <v>25</v>
      </c>
      <c r="H2772">
        <v>299</v>
      </c>
      <c r="I2772">
        <v>1</v>
      </c>
      <c r="J2772">
        <v>299</v>
      </c>
      <c r="K2772">
        <f t="shared" si="260"/>
        <v>299</v>
      </c>
      <c r="L2772" t="s">
        <v>20</v>
      </c>
      <c r="M2772">
        <f t="shared" si="261"/>
        <v>1</v>
      </c>
      <c r="N2772" t="s">
        <v>21</v>
      </c>
      <c r="O2772" t="s">
        <v>26</v>
      </c>
      <c r="P2772" t="str">
        <f t="shared" si="262"/>
        <v>1</v>
      </c>
      <c r="Q2772" t="str">
        <f t="shared" si="263"/>
        <v>&lt;1000</v>
      </c>
    </row>
    <row r="2773" spans="1:17">
      <c r="A2773">
        <v>2772</v>
      </c>
      <c r="B2773" s="17">
        <v>43218</v>
      </c>
      <c r="C2773" t="str">
        <f t="shared" si="258"/>
        <v>April</v>
      </c>
      <c r="D2773">
        <f t="shared" si="259"/>
        <v>2018</v>
      </c>
      <c r="E2773" t="s">
        <v>23</v>
      </c>
      <c r="F2773" t="s">
        <v>33</v>
      </c>
      <c r="G2773" t="s">
        <v>25</v>
      </c>
      <c r="H2773">
        <v>299</v>
      </c>
      <c r="I2773">
        <v>7</v>
      </c>
      <c r="J2773">
        <v>2093</v>
      </c>
      <c r="K2773">
        <f t="shared" si="260"/>
        <v>2093</v>
      </c>
      <c r="L2773" t="s">
        <v>20</v>
      </c>
      <c r="M2773">
        <f t="shared" si="261"/>
        <v>1</v>
      </c>
      <c r="N2773" t="s">
        <v>21</v>
      </c>
      <c r="O2773" t="s">
        <v>29</v>
      </c>
      <c r="P2773" t="str">
        <f t="shared" si="262"/>
        <v>3</v>
      </c>
      <c r="Q2773" t="str">
        <f t="shared" si="263"/>
        <v>2000-2999</v>
      </c>
    </row>
    <row r="2774" spans="1:17">
      <c r="A2774">
        <v>2773</v>
      </c>
      <c r="B2774" s="17">
        <v>43218</v>
      </c>
      <c r="C2774" t="str">
        <f t="shared" si="258"/>
        <v>April</v>
      </c>
      <c r="D2774">
        <f t="shared" si="259"/>
        <v>2018</v>
      </c>
      <c r="E2774" t="s">
        <v>23</v>
      </c>
      <c r="F2774" t="s">
        <v>28</v>
      </c>
      <c r="G2774" t="s">
        <v>19</v>
      </c>
      <c r="H2774">
        <v>199</v>
      </c>
      <c r="I2774">
        <v>9</v>
      </c>
      <c r="J2774">
        <v>1791</v>
      </c>
      <c r="K2774">
        <f t="shared" si="260"/>
        <v>1791</v>
      </c>
      <c r="L2774" t="s">
        <v>31</v>
      </c>
      <c r="M2774">
        <f t="shared" si="261"/>
        <v>2</v>
      </c>
      <c r="N2774" t="s">
        <v>21</v>
      </c>
      <c r="O2774" t="s">
        <v>22</v>
      </c>
      <c r="P2774" t="str">
        <f t="shared" si="262"/>
        <v>2</v>
      </c>
      <c r="Q2774" t="str">
        <f t="shared" si="263"/>
        <v>1000-1999</v>
      </c>
    </row>
    <row r="2775" spans="1:17">
      <c r="A2775">
        <v>2774</v>
      </c>
      <c r="B2775" s="17">
        <v>43218</v>
      </c>
      <c r="C2775" t="str">
        <f t="shared" si="258"/>
        <v>April</v>
      </c>
      <c r="D2775">
        <f t="shared" si="259"/>
        <v>2018</v>
      </c>
      <c r="E2775" t="s">
        <v>17</v>
      </c>
      <c r="F2775" t="s">
        <v>35</v>
      </c>
      <c r="G2775" t="s">
        <v>37</v>
      </c>
      <c r="H2775">
        <v>399</v>
      </c>
      <c r="I2775">
        <v>8</v>
      </c>
      <c r="J2775">
        <v>3192</v>
      </c>
      <c r="K2775">
        <f t="shared" si="260"/>
        <v>3192</v>
      </c>
      <c r="L2775" t="s">
        <v>20</v>
      </c>
      <c r="M2775">
        <f t="shared" si="261"/>
        <v>1</v>
      </c>
      <c r="N2775" t="s">
        <v>21</v>
      </c>
      <c r="O2775" t="s">
        <v>29</v>
      </c>
      <c r="P2775" t="str">
        <f t="shared" si="262"/>
        <v>3</v>
      </c>
      <c r="Q2775" t="str">
        <f t="shared" si="263"/>
        <v>3000-3999</v>
      </c>
    </row>
    <row r="2776" spans="1:17">
      <c r="A2776">
        <v>2775</v>
      </c>
      <c r="B2776" s="17">
        <v>43218</v>
      </c>
      <c r="C2776" t="str">
        <f t="shared" si="258"/>
        <v>April</v>
      </c>
      <c r="D2776">
        <f t="shared" si="259"/>
        <v>2018</v>
      </c>
      <c r="E2776" t="s">
        <v>17</v>
      </c>
      <c r="F2776" t="s">
        <v>18</v>
      </c>
      <c r="G2776" t="s">
        <v>37</v>
      </c>
      <c r="H2776">
        <v>399</v>
      </c>
      <c r="I2776">
        <v>9</v>
      </c>
      <c r="J2776">
        <v>3591</v>
      </c>
      <c r="K2776">
        <f t="shared" si="260"/>
        <v>3591</v>
      </c>
      <c r="L2776" t="s">
        <v>20</v>
      </c>
      <c r="M2776">
        <f t="shared" si="261"/>
        <v>1</v>
      </c>
      <c r="N2776" t="s">
        <v>21</v>
      </c>
      <c r="O2776" t="s">
        <v>29</v>
      </c>
      <c r="P2776" t="str">
        <f t="shared" si="262"/>
        <v>3</v>
      </c>
      <c r="Q2776" t="str">
        <f t="shared" si="263"/>
        <v>3000-3999</v>
      </c>
    </row>
    <row r="2777" spans="1:17">
      <c r="A2777">
        <v>2776</v>
      </c>
      <c r="B2777" s="17">
        <v>43218</v>
      </c>
      <c r="C2777" t="str">
        <f t="shared" si="258"/>
        <v>April</v>
      </c>
      <c r="D2777">
        <f t="shared" si="259"/>
        <v>2018</v>
      </c>
      <c r="E2777" t="s">
        <v>17</v>
      </c>
      <c r="F2777" t="s">
        <v>24</v>
      </c>
      <c r="G2777" t="s">
        <v>37</v>
      </c>
      <c r="H2777">
        <v>399</v>
      </c>
      <c r="I2777">
        <v>1</v>
      </c>
      <c r="J2777">
        <v>399</v>
      </c>
      <c r="K2777">
        <f t="shared" si="260"/>
        <v>399</v>
      </c>
      <c r="L2777" t="s">
        <v>20</v>
      </c>
      <c r="M2777">
        <f t="shared" si="261"/>
        <v>1</v>
      </c>
      <c r="N2777" t="s">
        <v>21</v>
      </c>
      <c r="O2777" t="s">
        <v>22</v>
      </c>
      <c r="P2777" t="str">
        <f t="shared" si="262"/>
        <v>2</v>
      </c>
      <c r="Q2777" t="str">
        <f t="shared" si="263"/>
        <v>&lt;1000</v>
      </c>
    </row>
    <row r="2778" spans="1:17">
      <c r="A2778">
        <v>2777</v>
      </c>
      <c r="B2778" s="17">
        <v>43218</v>
      </c>
      <c r="C2778" t="str">
        <f t="shared" si="258"/>
        <v>April</v>
      </c>
      <c r="D2778">
        <f t="shared" si="259"/>
        <v>2018</v>
      </c>
      <c r="E2778" t="s">
        <v>17</v>
      </c>
      <c r="F2778" t="s">
        <v>39</v>
      </c>
      <c r="G2778" t="s">
        <v>37</v>
      </c>
      <c r="H2778">
        <v>399</v>
      </c>
      <c r="I2778">
        <v>9</v>
      </c>
      <c r="J2778">
        <v>3591</v>
      </c>
      <c r="K2778">
        <f t="shared" si="260"/>
        <v>3591</v>
      </c>
      <c r="L2778" t="s">
        <v>31</v>
      </c>
      <c r="M2778">
        <f t="shared" si="261"/>
        <v>2</v>
      </c>
      <c r="N2778" t="s">
        <v>34</v>
      </c>
      <c r="O2778" t="s">
        <v>26</v>
      </c>
      <c r="P2778" t="str">
        <f t="shared" si="262"/>
        <v>1</v>
      </c>
      <c r="Q2778" t="str">
        <f t="shared" si="263"/>
        <v>3000-3999</v>
      </c>
    </row>
    <row r="2779" spans="1:17">
      <c r="A2779">
        <v>2778</v>
      </c>
      <c r="B2779" s="17">
        <v>43218</v>
      </c>
      <c r="C2779" t="str">
        <f t="shared" si="258"/>
        <v>April</v>
      </c>
      <c r="D2779">
        <f t="shared" si="259"/>
        <v>2018</v>
      </c>
      <c r="E2779" t="s">
        <v>27</v>
      </c>
      <c r="F2779" t="s">
        <v>24</v>
      </c>
      <c r="G2779" t="s">
        <v>37</v>
      </c>
      <c r="H2779">
        <v>399</v>
      </c>
      <c r="I2779">
        <v>7</v>
      </c>
      <c r="J2779">
        <v>2793</v>
      </c>
      <c r="K2779">
        <f t="shared" si="260"/>
        <v>2793</v>
      </c>
      <c r="L2779" t="s">
        <v>20</v>
      </c>
      <c r="M2779">
        <f t="shared" si="261"/>
        <v>1</v>
      </c>
      <c r="N2779" t="s">
        <v>21</v>
      </c>
      <c r="O2779" t="s">
        <v>29</v>
      </c>
      <c r="P2779" t="str">
        <f t="shared" si="262"/>
        <v>3</v>
      </c>
      <c r="Q2779" t="str">
        <f t="shared" si="263"/>
        <v>2000-2999</v>
      </c>
    </row>
    <row r="2780" spans="1:17">
      <c r="A2780">
        <v>2779</v>
      </c>
      <c r="B2780" s="17">
        <v>43218</v>
      </c>
      <c r="C2780" t="str">
        <f t="shared" si="258"/>
        <v>April</v>
      </c>
      <c r="D2780">
        <f t="shared" si="259"/>
        <v>2018</v>
      </c>
      <c r="E2780" t="s">
        <v>27</v>
      </c>
      <c r="F2780" t="s">
        <v>18</v>
      </c>
      <c r="G2780" t="s">
        <v>19</v>
      </c>
      <c r="H2780">
        <v>199</v>
      </c>
      <c r="I2780">
        <v>8</v>
      </c>
      <c r="J2780">
        <v>1592</v>
      </c>
      <c r="K2780">
        <f t="shared" si="260"/>
        <v>1592</v>
      </c>
      <c r="L2780" t="s">
        <v>20</v>
      </c>
      <c r="M2780">
        <f t="shared" si="261"/>
        <v>1</v>
      </c>
      <c r="N2780" t="s">
        <v>21</v>
      </c>
      <c r="O2780" t="s">
        <v>29</v>
      </c>
      <c r="P2780" t="str">
        <f t="shared" si="262"/>
        <v>3</v>
      </c>
      <c r="Q2780" t="str">
        <f t="shared" si="263"/>
        <v>1000-1999</v>
      </c>
    </row>
    <row r="2781" spans="1:17">
      <c r="A2781">
        <v>2780</v>
      </c>
      <c r="B2781" s="17">
        <v>43219</v>
      </c>
      <c r="C2781" t="str">
        <f t="shared" si="258"/>
        <v>April</v>
      </c>
      <c r="D2781">
        <f t="shared" si="259"/>
        <v>2018</v>
      </c>
      <c r="E2781" t="s">
        <v>17</v>
      </c>
      <c r="F2781" t="s">
        <v>40</v>
      </c>
      <c r="G2781" t="s">
        <v>25</v>
      </c>
      <c r="H2781">
        <v>299</v>
      </c>
      <c r="I2781">
        <v>5</v>
      </c>
      <c r="J2781">
        <v>1495</v>
      </c>
      <c r="K2781">
        <f t="shared" si="260"/>
        <v>1495</v>
      </c>
      <c r="L2781" t="s">
        <v>20</v>
      </c>
      <c r="M2781">
        <f t="shared" si="261"/>
        <v>1</v>
      </c>
      <c r="N2781" t="s">
        <v>21</v>
      </c>
      <c r="O2781" t="s">
        <v>29</v>
      </c>
      <c r="P2781" t="str">
        <f t="shared" si="262"/>
        <v>3</v>
      </c>
      <c r="Q2781" t="str">
        <f t="shared" si="263"/>
        <v>1000-1999</v>
      </c>
    </row>
    <row r="2782" spans="1:17">
      <c r="A2782">
        <v>2781</v>
      </c>
      <c r="B2782" s="17">
        <v>43220</v>
      </c>
      <c r="C2782" t="str">
        <f t="shared" si="258"/>
        <v>April</v>
      </c>
      <c r="D2782">
        <f t="shared" si="259"/>
        <v>2018</v>
      </c>
      <c r="E2782" t="s">
        <v>17</v>
      </c>
      <c r="F2782" t="s">
        <v>40</v>
      </c>
      <c r="G2782" t="s">
        <v>19</v>
      </c>
      <c r="H2782">
        <v>199</v>
      </c>
      <c r="I2782">
        <v>8</v>
      </c>
      <c r="J2782">
        <v>1592</v>
      </c>
      <c r="K2782">
        <f t="shared" si="260"/>
        <v>1592</v>
      </c>
      <c r="L2782" t="s">
        <v>20</v>
      </c>
      <c r="M2782">
        <f t="shared" si="261"/>
        <v>1</v>
      </c>
      <c r="N2782" t="s">
        <v>21</v>
      </c>
      <c r="O2782" t="s">
        <v>36</v>
      </c>
      <c r="P2782" t="str">
        <f t="shared" si="262"/>
        <v>4</v>
      </c>
      <c r="Q2782" t="str">
        <f t="shared" si="263"/>
        <v>1000-1999</v>
      </c>
    </row>
    <row r="2783" spans="1:17">
      <c r="A2783">
        <v>2782</v>
      </c>
      <c r="B2783" s="17">
        <v>43220</v>
      </c>
      <c r="C2783" t="str">
        <f t="shared" si="258"/>
        <v>April</v>
      </c>
      <c r="D2783">
        <f t="shared" si="259"/>
        <v>2018</v>
      </c>
      <c r="E2783" t="s">
        <v>27</v>
      </c>
      <c r="F2783" t="s">
        <v>40</v>
      </c>
      <c r="G2783" t="s">
        <v>30</v>
      </c>
      <c r="H2783">
        <v>99</v>
      </c>
      <c r="I2783">
        <v>10</v>
      </c>
      <c r="J2783">
        <v>990</v>
      </c>
      <c r="K2783">
        <f t="shared" si="260"/>
        <v>990</v>
      </c>
      <c r="L2783" t="s">
        <v>20</v>
      </c>
      <c r="M2783">
        <f t="shared" si="261"/>
        <v>1</v>
      </c>
      <c r="N2783" t="s">
        <v>21</v>
      </c>
      <c r="O2783" t="s">
        <v>29</v>
      </c>
      <c r="P2783" t="str">
        <f t="shared" si="262"/>
        <v>3</v>
      </c>
      <c r="Q2783" t="str">
        <f t="shared" si="263"/>
        <v>&lt;1000</v>
      </c>
    </row>
    <row r="2784" spans="1:17">
      <c r="A2784">
        <v>2783</v>
      </c>
      <c r="B2784" s="17">
        <v>43220</v>
      </c>
      <c r="C2784" t="str">
        <f t="shared" si="258"/>
        <v>April</v>
      </c>
      <c r="D2784">
        <f t="shared" si="259"/>
        <v>2018</v>
      </c>
      <c r="E2784" t="s">
        <v>23</v>
      </c>
      <c r="F2784" t="s">
        <v>18</v>
      </c>
      <c r="G2784" t="s">
        <v>30</v>
      </c>
      <c r="H2784">
        <v>99</v>
      </c>
      <c r="I2784">
        <v>6</v>
      </c>
      <c r="J2784">
        <v>594</v>
      </c>
      <c r="K2784">
        <f t="shared" si="260"/>
        <v>594</v>
      </c>
      <c r="L2784" t="s">
        <v>31</v>
      </c>
      <c r="M2784">
        <f t="shared" si="261"/>
        <v>2</v>
      </c>
      <c r="N2784" t="s">
        <v>21</v>
      </c>
      <c r="O2784" t="s">
        <v>29</v>
      </c>
      <c r="P2784" t="str">
        <f t="shared" si="262"/>
        <v>3</v>
      </c>
      <c r="Q2784" t="str">
        <f t="shared" si="263"/>
        <v>&lt;1000</v>
      </c>
    </row>
    <row r="2785" spans="1:17">
      <c r="A2785">
        <v>2784</v>
      </c>
      <c r="B2785" s="17">
        <v>43221</v>
      </c>
      <c r="C2785" t="str">
        <f t="shared" si="258"/>
        <v>May</v>
      </c>
      <c r="D2785">
        <f t="shared" si="259"/>
        <v>2018</v>
      </c>
      <c r="E2785" t="s">
        <v>27</v>
      </c>
      <c r="F2785" t="s">
        <v>35</v>
      </c>
      <c r="G2785" t="s">
        <v>30</v>
      </c>
      <c r="H2785">
        <v>99</v>
      </c>
      <c r="I2785">
        <v>7</v>
      </c>
      <c r="J2785">
        <v>693</v>
      </c>
      <c r="K2785">
        <f t="shared" si="260"/>
        <v>693</v>
      </c>
      <c r="L2785" t="s">
        <v>31</v>
      </c>
      <c r="M2785">
        <f t="shared" si="261"/>
        <v>2</v>
      </c>
      <c r="N2785" t="s">
        <v>21</v>
      </c>
      <c r="O2785" t="s">
        <v>36</v>
      </c>
      <c r="P2785" t="str">
        <f t="shared" si="262"/>
        <v>4</v>
      </c>
      <c r="Q2785" t="str">
        <f t="shared" si="263"/>
        <v>&lt;1000</v>
      </c>
    </row>
    <row r="2786" spans="1:17">
      <c r="A2786">
        <v>2785</v>
      </c>
      <c r="B2786" s="17">
        <v>43221</v>
      </c>
      <c r="C2786" t="str">
        <f t="shared" si="258"/>
        <v>May</v>
      </c>
      <c r="D2786">
        <f t="shared" si="259"/>
        <v>2018</v>
      </c>
      <c r="E2786" t="s">
        <v>17</v>
      </c>
      <c r="F2786" t="s">
        <v>39</v>
      </c>
      <c r="G2786" t="s">
        <v>32</v>
      </c>
      <c r="H2786">
        <v>499</v>
      </c>
      <c r="I2786">
        <v>8</v>
      </c>
      <c r="J2786">
        <v>3992</v>
      </c>
      <c r="K2786">
        <f t="shared" si="260"/>
        <v>3992</v>
      </c>
      <c r="L2786" t="s">
        <v>20</v>
      </c>
      <c r="M2786">
        <f t="shared" si="261"/>
        <v>1</v>
      </c>
      <c r="N2786" t="s">
        <v>34</v>
      </c>
      <c r="O2786" t="s">
        <v>36</v>
      </c>
      <c r="P2786" t="str">
        <f t="shared" si="262"/>
        <v>4</v>
      </c>
      <c r="Q2786" t="str">
        <f t="shared" si="263"/>
        <v>3000-3999</v>
      </c>
    </row>
    <row r="2787" spans="1:17">
      <c r="A2787">
        <v>2786</v>
      </c>
      <c r="B2787" s="17">
        <v>43221</v>
      </c>
      <c r="C2787" t="str">
        <f t="shared" si="258"/>
        <v>May</v>
      </c>
      <c r="D2787">
        <f t="shared" si="259"/>
        <v>2018</v>
      </c>
      <c r="E2787" t="s">
        <v>17</v>
      </c>
      <c r="F2787" t="s">
        <v>28</v>
      </c>
      <c r="G2787" t="s">
        <v>30</v>
      </c>
      <c r="H2787">
        <v>99</v>
      </c>
      <c r="I2787">
        <v>5</v>
      </c>
      <c r="J2787">
        <v>495</v>
      </c>
      <c r="K2787">
        <f t="shared" si="260"/>
        <v>495</v>
      </c>
      <c r="L2787" t="s">
        <v>31</v>
      </c>
      <c r="M2787">
        <f t="shared" si="261"/>
        <v>2</v>
      </c>
      <c r="N2787" t="s">
        <v>21</v>
      </c>
      <c r="O2787" t="s">
        <v>36</v>
      </c>
      <c r="P2787" t="str">
        <f t="shared" si="262"/>
        <v>4</v>
      </c>
      <c r="Q2787" t="str">
        <f t="shared" si="263"/>
        <v>&lt;1000</v>
      </c>
    </row>
    <row r="2788" spans="1:17">
      <c r="A2788">
        <v>2787</v>
      </c>
      <c r="B2788" s="17">
        <v>43221</v>
      </c>
      <c r="C2788" t="str">
        <f t="shared" si="258"/>
        <v>May</v>
      </c>
      <c r="D2788">
        <f t="shared" si="259"/>
        <v>2018</v>
      </c>
      <c r="E2788" t="s">
        <v>27</v>
      </c>
      <c r="F2788" t="s">
        <v>33</v>
      </c>
      <c r="G2788" t="s">
        <v>19</v>
      </c>
      <c r="H2788">
        <v>199</v>
      </c>
      <c r="I2788">
        <v>3</v>
      </c>
      <c r="J2788">
        <v>597</v>
      </c>
      <c r="K2788">
        <f t="shared" si="260"/>
        <v>597</v>
      </c>
      <c r="L2788" t="s">
        <v>31</v>
      </c>
      <c r="M2788">
        <f t="shared" si="261"/>
        <v>2</v>
      </c>
      <c r="N2788" t="s">
        <v>34</v>
      </c>
      <c r="O2788" t="s">
        <v>26</v>
      </c>
      <c r="P2788" t="str">
        <f t="shared" si="262"/>
        <v>1</v>
      </c>
      <c r="Q2788" t="str">
        <f t="shared" si="263"/>
        <v>&lt;1000</v>
      </c>
    </row>
    <row r="2789" spans="1:17">
      <c r="A2789">
        <v>2788</v>
      </c>
      <c r="B2789" s="17">
        <v>43222</v>
      </c>
      <c r="C2789" t="str">
        <f t="shared" si="258"/>
        <v>May</v>
      </c>
      <c r="D2789">
        <f t="shared" si="259"/>
        <v>2018</v>
      </c>
      <c r="E2789" t="s">
        <v>23</v>
      </c>
      <c r="F2789" t="s">
        <v>40</v>
      </c>
      <c r="G2789" t="s">
        <v>19</v>
      </c>
      <c r="H2789">
        <v>199</v>
      </c>
      <c r="I2789">
        <v>6</v>
      </c>
      <c r="J2789">
        <v>1194</v>
      </c>
      <c r="K2789">
        <f t="shared" si="260"/>
        <v>1194</v>
      </c>
      <c r="L2789" t="s">
        <v>20</v>
      </c>
      <c r="M2789">
        <f t="shared" si="261"/>
        <v>1</v>
      </c>
      <c r="N2789" t="s">
        <v>21</v>
      </c>
      <c r="O2789" t="s">
        <v>22</v>
      </c>
      <c r="P2789" t="str">
        <f t="shared" si="262"/>
        <v>2</v>
      </c>
      <c r="Q2789" t="str">
        <f t="shared" si="263"/>
        <v>1000-1999</v>
      </c>
    </row>
    <row r="2790" spans="1:17">
      <c r="A2790">
        <v>2789</v>
      </c>
      <c r="B2790" s="17">
        <v>43223</v>
      </c>
      <c r="C2790" t="str">
        <f t="shared" si="258"/>
        <v>May</v>
      </c>
      <c r="D2790">
        <f t="shared" si="259"/>
        <v>2018</v>
      </c>
      <c r="E2790" t="s">
        <v>27</v>
      </c>
      <c r="F2790" t="s">
        <v>35</v>
      </c>
      <c r="G2790" t="s">
        <v>37</v>
      </c>
      <c r="H2790">
        <v>399</v>
      </c>
      <c r="I2790">
        <v>5</v>
      </c>
      <c r="J2790">
        <v>1995</v>
      </c>
      <c r="K2790">
        <f t="shared" si="260"/>
        <v>1995</v>
      </c>
      <c r="L2790" t="s">
        <v>20</v>
      </c>
      <c r="M2790">
        <f t="shared" si="261"/>
        <v>1</v>
      </c>
      <c r="N2790" t="s">
        <v>21</v>
      </c>
      <c r="O2790" t="s">
        <v>36</v>
      </c>
      <c r="P2790" t="str">
        <f t="shared" si="262"/>
        <v>4</v>
      </c>
      <c r="Q2790" t="str">
        <f t="shared" si="263"/>
        <v>1000-1999</v>
      </c>
    </row>
    <row r="2791" spans="1:17">
      <c r="A2791">
        <v>2790</v>
      </c>
      <c r="B2791" s="17">
        <v>43223</v>
      </c>
      <c r="C2791" t="str">
        <f t="shared" si="258"/>
        <v>May</v>
      </c>
      <c r="D2791">
        <f t="shared" si="259"/>
        <v>2018</v>
      </c>
      <c r="E2791" t="s">
        <v>23</v>
      </c>
      <c r="F2791" t="s">
        <v>24</v>
      </c>
      <c r="G2791" t="s">
        <v>25</v>
      </c>
      <c r="H2791">
        <v>299</v>
      </c>
      <c r="I2791">
        <v>3</v>
      </c>
      <c r="J2791">
        <v>897</v>
      </c>
      <c r="K2791">
        <f t="shared" si="260"/>
        <v>897</v>
      </c>
      <c r="L2791" t="s">
        <v>20</v>
      </c>
      <c r="M2791">
        <f t="shared" si="261"/>
        <v>1</v>
      </c>
      <c r="N2791" t="s">
        <v>21</v>
      </c>
      <c r="O2791" t="s">
        <v>26</v>
      </c>
      <c r="P2791" t="str">
        <f t="shared" si="262"/>
        <v>1</v>
      </c>
      <c r="Q2791" t="str">
        <f t="shared" si="263"/>
        <v>&lt;1000</v>
      </c>
    </row>
    <row r="2792" spans="1:17">
      <c r="A2792">
        <v>2791</v>
      </c>
      <c r="B2792" s="17">
        <v>43223</v>
      </c>
      <c r="C2792" t="str">
        <f t="shared" si="258"/>
        <v>May</v>
      </c>
      <c r="D2792">
        <f t="shared" si="259"/>
        <v>2018</v>
      </c>
      <c r="E2792" t="s">
        <v>27</v>
      </c>
      <c r="F2792" t="s">
        <v>39</v>
      </c>
      <c r="G2792" t="s">
        <v>32</v>
      </c>
      <c r="H2792">
        <v>499</v>
      </c>
      <c r="I2792">
        <v>8</v>
      </c>
      <c r="J2792">
        <v>3992</v>
      </c>
      <c r="K2792">
        <f t="shared" si="260"/>
        <v>3992</v>
      </c>
      <c r="L2792" t="s">
        <v>31</v>
      </c>
      <c r="M2792">
        <f t="shared" si="261"/>
        <v>2</v>
      </c>
      <c r="N2792" t="s">
        <v>21</v>
      </c>
      <c r="O2792" t="s">
        <v>26</v>
      </c>
      <c r="P2792" t="str">
        <f t="shared" si="262"/>
        <v>1</v>
      </c>
      <c r="Q2792" t="str">
        <f t="shared" si="263"/>
        <v>3000-3999</v>
      </c>
    </row>
    <row r="2793" spans="1:17">
      <c r="A2793">
        <v>2792</v>
      </c>
      <c r="B2793" s="17">
        <v>43224</v>
      </c>
      <c r="C2793" t="str">
        <f t="shared" si="258"/>
        <v>May</v>
      </c>
      <c r="D2793">
        <f t="shared" si="259"/>
        <v>2018</v>
      </c>
      <c r="E2793" t="s">
        <v>17</v>
      </c>
      <c r="F2793" t="s">
        <v>35</v>
      </c>
      <c r="G2793" t="s">
        <v>25</v>
      </c>
      <c r="H2793">
        <v>299</v>
      </c>
      <c r="I2793">
        <v>2</v>
      </c>
      <c r="J2793">
        <v>598</v>
      </c>
      <c r="K2793">
        <f t="shared" si="260"/>
        <v>598</v>
      </c>
      <c r="L2793" t="s">
        <v>20</v>
      </c>
      <c r="M2793">
        <f t="shared" si="261"/>
        <v>1</v>
      </c>
      <c r="N2793" t="s">
        <v>21</v>
      </c>
      <c r="O2793" t="s">
        <v>38</v>
      </c>
      <c r="P2793" t="str">
        <f t="shared" si="262"/>
        <v>5</v>
      </c>
      <c r="Q2793" t="str">
        <f t="shared" si="263"/>
        <v>&lt;1000</v>
      </c>
    </row>
    <row r="2794" spans="1:17">
      <c r="A2794">
        <v>2793</v>
      </c>
      <c r="B2794" s="17">
        <v>43225</v>
      </c>
      <c r="C2794" t="str">
        <f t="shared" si="258"/>
        <v>May</v>
      </c>
      <c r="D2794">
        <f t="shared" si="259"/>
        <v>2018</v>
      </c>
      <c r="E2794" t="s">
        <v>17</v>
      </c>
      <c r="F2794" t="s">
        <v>39</v>
      </c>
      <c r="G2794" t="s">
        <v>37</v>
      </c>
      <c r="H2794">
        <v>399</v>
      </c>
      <c r="I2794">
        <v>10</v>
      </c>
      <c r="J2794">
        <v>3990</v>
      </c>
      <c r="K2794">
        <f t="shared" si="260"/>
        <v>3990</v>
      </c>
      <c r="L2794" t="s">
        <v>20</v>
      </c>
      <c r="M2794">
        <f t="shared" si="261"/>
        <v>1</v>
      </c>
      <c r="N2794" t="s">
        <v>21</v>
      </c>
      <c r="O2794" t="s">
        <v>36</v>
      </c>
      <c r="P2794" t="str">
        <f t="shared" si="262"/>
        <v>4</v>
      </c>
      <c r="Q2794" t="str">
        <f t="shared" si="263"/>
        <v>3000-3999</v>
      </c>
    </row>
    <row r="2795" spans="1:17">
      <c r="A2795">
        <v>2794</v>
      </c>
      <c r="B2795" s="17">
        <v>43225</v>
      </c>
      <c r="C2795" t="str">
        <f t="shared" si="258"/>
        <v>May</v>
      </c>
      <c r="D2795">
        <f t="shared" si="259"/>
        <v>2018</v>
      </c>
      <c r="E2795" t="s">
        <v>27</v>
      </c>
      <c r="F2795" t="s">
        <v>24</v>
      </c>
      <c r="G2795" t="s">
        <v>25</v>
      </c>
      <c r="H2795">
        <v>299</v>
      </c>
      <c r="I2795">
        <v>1</v>
      </c>
      <c r="J2795">
        <v>299</v>
      </c>
      <c r="K2795">
        <f t="shared" si="260"/>
        <v>299</v>
      </c>
      <c r="L2795" t="s">
        <v>20</v>
      </c>
      <c r="M2795">
        <f t="shared" si="261"/>
        <v>1</v>
      </c>
      <c r="N2795" t="s">
        <v>21</v>
      </c>
      <c r="O2795" t="s">
        <v>22</v>
      </c>
      <c r="P2795" t="str">
        <f t="shared" si="262"/>
        <v>2</v>
      </c>
      <c r="Q2795" t="str">
        <f t="shared" si="263"/>
        <v>&lt;1000</v>
      </c>
    </row>
    <row r="2796" spans="1:17">
      <c r="A2796">
        <v>2795</v>
      </c>
      <c r="B2796" s="17">
        <v>43225</v>
      </c>
      <c r="C2796" t="str">
        <f t="shared" si="258"/>
        <v>May</v>
      </c>
      <c r="D2796">
        <f t="shared" si="259"/>
        <v>2018</v>
      </c>
      <c r="E2796" t="s">
        <v>23</v>
      </c>
      <c r="F2796" t="s">
        <v>18</v>
      </c>
      <c r="G2796" t="s">
        <v>32</v>
      </c>
      <c r="H2796">
        <v>499</v>
      </c>
      <c r="I2796">
        <v>10</v>
      </c>
      <c r="J2796">
        <v>4990</v>
      </c>
      <c r="K2796">
        <f t="shared" si="260"/>
        <v>4990</v>
      </c>
      <c r="L2796" t="s">
        <v>20</v>
      </c>
      <c r="M2796">
        <f t="shared" si="261"/>
        <v>1</v>
      </c>
      <c r="N2796" t="s">
        <v>21</v>
      </c>
      <c r="O2796" t="s">
        <v>26</v>
      </c>
      <c r="P2796" t="str">
        <f t="shared" si="262"/>
        <v>1</v>
      </c>
      <c r="Q2796" t="str">
        <f t="shared" si="263"/>
        <v>&gt;4000</v>
      </c>
    </row>
    <row r="2797" spans="1:17">
      <c r="A2797">
        <v>2796</v>
      </c>
      <c r="B2797" s="17">
        <v>43225</v>
      </c>
      <c r="C2797" t="str">
        <f t="shared" si="258"/>
        <v>May</v>
      </c>
      <c r="D2797">
        <f t="shared" si="259"/>
        <v>2018</v>
      </c>
      <c r="E2797" t="s">
        <v>23</v>
      </c>
      <c r="F2797" t="s">
        <v>35</v>
      </c>
      <c r="G2797" t="s">
        <v>19</v>
      </c>
      <c r="H2797">
        <v>199</v>
      </c>
      <c r="I2797">
        <v>3</v>
      </c>
      <c r="J2797">
        <v>597</v>
      </c>
      <c r="K2797">
        <f t="shared" si="260"/>
        <v>597</v>
      </c>
      <c r="L2797" t="s">
        <v>31</v>
      </c>
      <c r="M2797">
        <f t="shared" si="261"/>
        <v>2</v>
      </c>
      <c r="N2797" t="s">
        <v>21</v>
      </c>
      <c r="O2797" t="s">
        <v>36</v>
      </c>
      <c r="P2797" t="str">
        <f t="shared" si="262"/>
        <v>4</v>
      </c>
      <c r="Q2797" t="str">
        <f t="shared" si="263"/>
        <v>&lt;1000</v>
      </c>
    </row>
    <row r="2798" spans="1:17">
      <c r="A2798">
        <v>2797</v>
      </c>
      <c r="B2798" s="17">
        <v>43225</v>
      </c>
      <c r="C2798" t="str">
        <f t="shared" si="258"/>
        <v>May</v>
      </c>
      <c r="D2798">
        <f t="shared" si="259"/>
        <v>2018</v>
      </c>
      <c r="E2798" t="s">
        <v>23</v>
      </c>
      <c r="F2798" t="s">
        <v>33</v>
      </c>
      <c r="G2798" t="s">
        <v>32</v>
      </c>
      <c r="H2798">
        <v>499</v>
      </c>
      <c r="I2798">
        <v>1</v>
      </c>
      <c r="J2798">
        <v>499</v>
      </c>
      <c r="K2798">
        <f t="shared" si="260"/>
        <v>499</v>
      </c>
      <c r="L2798" t="s">
        <v>31</v>
      </c>
      <c r="M2798">
        <f t="shared" si="261"/>
        <v>2</v>
      </c>
      <c r="N2798" t="s">
        <v>34</v>
      </c>
      <c r="O2798" t="s">
        <v>36</v>
      </c>
      <c r="P2798" t="str">
        <f t="shared" si="262"/>
        <v>4</v>
      </c>
      <c r="Q2798" t="str">
        <f t="shared" si="263"/>
        <v>&lt;1000</v>
      </c>
    </row>
    <row r="2799" spans="1:17">
      <c r="A2799">
        <v>2798</v>
      </c>
      <c r="B2799" s="17">
        <v>43226</v>
      </c>
      <c r="C2799" t="str">
        <f t="shared" si="258"/>
        <v>May</v>
      </c>
      <c r="D2799">
        <f t="shared" si="259"/>
        <v>2018</v>
      </c>
      <c r="E2799" t="s">
        <v>27</v>
      </c>
      <c r="F2799" t="s">
        <v>33</v>
      </c>
      <c r="G2799" t="s">
        <v>25</v>
      </c>
      <c r="H2799">
        <v>299</v>
      </c>
      <c r="I2799">
        <v>10</v>
      </c>
      <c r="J2799">
        <v>2990</v>
      </c>
      <c r="K2799">
        <f t="shared" si="260"/>
        <v>2990</v>
      </c>
      <c r="L2799" t="s">
        <v>20</v>
      </c>
      <c r="M2799">
        <f t="shared" si="261"/>
        <v>1</v>
      </c>
      <c r="N2799" t="s">
        <v>21</v>
      </c>
      <c r="O2799" t="s">
        <v>29</v>
      </c>
      <c r="P2799" t="str">
        <f t="shared" si="262"/>
        <v>3</v>
      </c>
      <c r="Q2799" t="str">
        <f t="shared" si="263"/>
        <v>2000-2999</v>
      </c>
    </row>
    <row r="2800" spans="1:17">
      <c r="A2800">
        <v>2799</v>
      </c>
      <c r="B2800" s="17">
        <v>43226</v>
      </c>
      <c r="C2800" t="str">
        <f t="shared" si="258"/>
        <v>May</v>
      </c>
      <c r="D2800">
        <f t="shared" si="259"/>
        <v>2018</v>
      </c>
      <c r="E2800" t="s">
        <v>17</v>
      </c>
      <c r="F2800" t="s">
        <v>39</v>
      </c>
      <c r="G2800" t="s">
        <v>19</v>
      </c>
      <c r="H2800">
        <v>199</v>
      </c>
      <c r="I2800">
        <v>8</v>
      </c>
      <c r="J2800">
        <v>1592</v>
      </c>
      <c r="K2800">
        <f t="shared" si="260"/>
        <v>1592</v>
      </c>
      <c r="L2800" t="s">
        <v>31</v>
      </c>
      <c r="M2800">
        <f t="shared" si="261"/>
        <v>2</v>
      </c>
      <c r="N2800" t="s">
        <v>34</v>
      </c>
      <c r="O2800" t="s">
        <v>29</v>
      </c>
      <c r="P2800" t="str">
        <f t="shared" si="262"/>
        <v>3</v>
      </c>
      <c r="Q2800" t="str">
        <f t="shared" si="263"/>
        <v>1000-1999</v>
      </c>
    </row>
    <row r="2801" spans="1:17">
      <c r="A2801">
        <v>2800</v>
      </c>
      <c r="B2801" s="17">
        <v>43226</v>
      </c>
      <c r="C2801" t="str">
        <f t="shared" si="258"/>
        <v>May</v>
      </c>
      <c r="D2801">
        <f t="shared" si="259"/>
        <v>2018</v>
      </c>
      <c r="E2801" t="s">
        <v>23</v>
      </c>
      <c r="F2801" t="s">
        <v>39</v>
      </c>
      <c r="G2801" t="s">
        <v>30</v>
      </c>
      <c r="H2801">
        <v>99</v>
      </c>
      <c r="I2801">
        <v>9</v>
      </c>
      <c r="J2801">
        <v>891</v>
      </c>
      <c r="K2801">
        <f t="shared" si="260"/>
        <v>891</v>
      </c>
      <c r="L2801" t="s">
        <v>20</v>
      </c>
      <c r="M2801">
        <f t="shared" si="261"/>
        <v>1</v>
      </c>
      <c r="N2801" t="s">
        <v>21</v>
      </c>
      <c r="O2801" t="s">
        <v>22</v>
      </c>
      <c r="P2801" t="str">
        <f t="shared" si="262"/>
        <v>2</v>
      </c>
      <c r="Q2801" t="str">
        <f t="shared" si="263"/>
        <v>&lt;1000</v>
      </c>
    </row>
    <row r="2802" spans="1:17">
      <c r="A2802">
        <v>2801</v>
      </c>
      <c r="B2802" s="17">
        <v>43226</v>
      </c>
      <c r="C2802" t="str">
        <f t="shared" si="258"/>
        <v>May</v>
      </c>
      <c r="D2802">
        <f t="shared" si="259"/>
        <v>2018</v>
      </c>
      <c r="E2802" t="s">
        <v>17</v>
      </c>
      <c r="F2802" t="s">
        <v>24</v>
      </c>
      <c r="G2802" t="s">
        <v>25</v>
      </c>
      <c r="H2802">
        <v>299</v>
      </c>
      <c r="I2802">
        <v>8</v>
      </c>
      <c r="J2802">
        <v>2392</v>
      </c>
      <c r="K2802">
        <f t="shared" si="260"/>
        <v>2392</v>
      </c>
      <c r="L2802" t="s">
        <v>31</v>
      </c>
      <c r="M2802">
        <f t="shared" si="261"/>
        <v>2</v>
      </c>
      <c r="N2802" t="s">
        <v>21</v>
      </c>
      <c r="O2802" t="s">
        <v>38</v>
      </c>
      <c r="P2802" t="str">
        <f t="shared" si="262"/>
        <v>5</v>
      </c>
      <c r="Q2802" t="str">
        <f t="shared" si="263"/>
        <v>2000-2999</v>
      </c>
    </row>
    <row r="2803" spans="1:17">
      <c r="A2803">
        <v>2802</v>
      </c>
      <c r="B2803" s="17">
        <v>43226</v>
      </c>
      <c r="C2803" t="str">
        <f t="shared" si="258"/>
        <v>May</v>
      </c>
      <c r="D2803">
        <f t="shared" si="259"/>
        <v>2018</v>
      </c>
      <c r="E2803" t="s">
        <v>17</v>
      </c>
      <c r="F2803" t="s">
        <v>40</v>
      </c>
      <c r="G2803" t="s">
        <v>30</v>
      </c>
      <c r="H2803">
        <v>99</v>
      </c>
      <c r="I2803">
        <v>7</v>
      </c>
      <c r="J2803">
        <v>693</v>
      </c>
      <c r="K2803">
        <f t="shared" si="260"/>
        <v>693</v>
      </c>
      <c r="L2803" t="s">
        <v>20</v>
      </c>
      <c r="M2803">
        <f t="shared" si="261"/>
        <v>1</v>
      </c>
      <c r="N2803" t="s">
        <v>21</v>
      </c>
      <c r="O2803" t="s">
        <v>36</v>
      </c>
      <c r="P2803" t="str">
        <f t="shared" si="262"/>
        <v>4</v>
      </c>
      <c r="Q2803" t="str">
        <f t="shared" si="263"/>
        <v>&lt;1000</v>
      </c>
    </row>
    <row r="2804" spans="1:17">
      <c r="A2804">
        <v>2803</v>
      </c>
      <c r="B2804" s="17">
        <v>43226</v>
      </c>
      <c r="C2804" t="str">
        <f t="shared" si="258"/>
        <v>May</v>
      </c>
      <c r="D2804">
        <f t="shared" si="259"/>
        <v>2018</v>
      </c>
      <c r="E2804" t="s">
        <v>27</v>
      </c>
      <c r="F2804" t="s">
        <v>39</v>
      </c>
      <c r="G2804" t="s">
        <v>30</v>
      </c>
      <c r="H2804">
        <v>99</v>
      </c>
      <c r="I2804">
        <v>2</v>
      </c>
      <c r="J2804">
        <v>198</v>
      </c>
      <c r="K2804">
        <f t="shared" si="260"/>
        <v>198</v>
      </c>
      <c r="L2804" t="s">
        <v>20</v>
      </c>
      <c r="M2804">
        <f t="shared" si="261"/>
        <v>1</v>
      </c>
      <c r="N2804" t="s">
        <v>21</v>
      </c>
      <c r="O2804" t="s">
        <v>38</v>
      </c>
      <c r="P2804" t="str">
        <f t="shared" si="262"/>
        <v>5</v>
      </c>
      <c r="Q2804" t="str">
        <f t="shared" si="263"/>
        <v>&lt;1000</v>
      </c>
    </row>
    <row r="2805" spans="1:17">
      <c r="A2805">
        <v>2804</v>
      </c>
      <c r="B2805" s="17">
        <v>43226</v>
      </c>
      <c r="C2805" t="str">
        <f t="shared" si="258"/>
        <v>May</v>
      </c>
      <c r="D2805">
        <f t="shared" si="259"/>
        <v>2018</v>
      </c>
      <c r="E2805" t="s">
        <v>23</v>
      </c>
      <c r="F2805" t="s">
        <v>18</v>
      </c>
      <c r="G2805" t="s">
        <v>25</v>
      </c>
      <c r="H2805">
        <v>299</v>
      </c>
      <c r="I2805">
        <v>8</v>
      </c>
      <c r="J2805">
        <v>2392</v>
      </c>
      <c r="K2805">
        <f t="shared" si="260"/>
        <v>2392</v>
      </c>
      <c r="L2805" t="s">
        <v>20</v>
      </c>
      <c r="M2805">
        <f t="shared" si="261"/>
        <v>1</v>
      </c>
      <c r="N2805" t="s">
        <v>21</v>
      </c>
      <c r="O2805" t="s">
        <v>29</v>
      </c>
      <c r="P2805" t="str">
        <f t="shared" si="262"/>
        <v>3</v>
      </c>
      <c r="Q2805" t="str">
        <f t="shared" si="263"/>
        <v>2000-2999</v>
      </c>
    </row>
    <row r="2806" spans="1:17">
      <c r="A2806">
        <v>2805</v>
      </c>
      <c r="B2806" s="17">
        <v>43226</v>
      </c>
      <c r="C2806" t="str">
        <f t="shared" si="258"/>
        <v>May</v>
      </c>
      <c r="D2806">
        <f t="shared" si="259"/>
        <v>2018</v>
      </c>
      <c r="E2806" t="s">
        <v>23</v>
      </c>
      <c r="F2806" t="s">
        <v>39</v>
      </c>
      <c r="G2806" t="s">
        <v>32</v>
      </c>
      <c r="H2806">
        <v>499</v>
      </c>
      <c r="I2806">
        <v>10</v>
      </c>
      <c r="J2806">
        <v>4990</v>
      </c>
      <c r="K2806">
        <f t="shared" si="260"/>
        <v>4990</v>
      </c>
      <c r="L2806" t="s">
        <v>31</v>
      </c>
      <c r="M2806">
        <f t="shared" si="261"/>
        <v>2</v>
      </c>
      <c r="N2806" t="s">
        <v>21</v>
      </c>
      <c r="O2806" t="s">
        <v>36</v>
      </c>
      <c r="P2806" t="str">
        <f t="shared" si="262"/>
        <v>4</v>
      </c>
      <c r="Q2806" t="str">
        <f t="shared" si="263"/>
        <v>&gt;4000</v>
      </c>
    </row>
    <row r="2807" spans="1:17">
      <c r="A2807">
        <v>2806</v>
      </c>
      <c r="B2807" s="17">
        <v>43226</v>
      </c>
      <c r="C2807" t="str">
        <f t="shared" si="258"/>
        <v>May</v>
      </c>
      <c r="D2807">
        <f t="shared" si="259"/>
        <v>2018</v>
      </c>
      <c r="E2807" t="s">
        <v>23</v>
      </c>
      <c r="F2807" t="s">
        <v>40</v>
      </c>
      <c r="G2807" t="s">
        <v>32</v>
      </c>
      <c r="H2807">
        <v>499</v>
      </c>
      <c r="I2807">
        <v>3</v>
      </c>
      <c r="J2807">
        <v>1497</v>
      </c>
      <c r="K2807">
        <f t="shared" si="260"/>
        <v>1497</v>
      </c>
      <c r="L2807" t="s">
        <v>20</v>
      </c>
      <c r="M2807">
        <f t="shared" si="261"/>
        <v>1</v>
      </c>
      <c r="N2807" t="s">
        <v>21</v>
      </c>
      <c r="O2807" t="s">
        <v>22</v>
      </c>
      <c r="P2807" t="str">
        <f t="shared" si="262"/>
        <v>2</v>
      </c>
      <c r="Q2807" t="str">
        <f t="shared" si="263"/>
        <v>1000-1999</v>
      </c>
    </row>
    <row r="2808" spans="1:17">
      <c r="A2808">
        <v>2807</v>
      </c>
      <c r="B2808" s="17">
        <v>43226</v>
      </c>
      <c r="C2808" t="str">
        <f t="shared" si="258"/>
        <v>May</v>
      </c>
      <c r="D2808">
        <f t="shared" si="259"/>
        <v>2018</v>
      </c>
      <c r="E2808" t="s">
        <v>17</v>
      </c>
      <c r="F2808" t="s">
        <v>18</v>
      </c>
      <c r="G2808" t="s">
        <v>19</v>
      </c>
      <c r="H2808">
        <v>199</v>
      </c>
      <c r="I2808">
        <v>9</v>
      </c>
      <c r="J2808">
        <v>1791</v>
      </c>
      <c r="K2808">
        <f t="shared" si="260"/>
        <v>1791</v>
      </c>
      <c r="L2808" t="s">
        <v>20</v>
      </c>
      <c r="M2808">
        <f t="shared" si="261"/>
        <v>1</v>
      </c>
      <c r="N2808" t="s">
        <v>21</v>
      </c>
      <c r="O2808" t="s">
        <v>36</v>
      </c>
      <c r="P2808" t="str">
        <f t="shared" si="262"/>
        <v>4</v>
      </c>
      <c r="Q2808" t="str">
        <f t="shared" si="263"/>
        <v>1000-1999</v>
      </c>
    </row>
    <row r="2809" spans="1:17">
      <c r="A2809">
        <v>2808</v>
      </c>
      <c r="B2809" s="17">
        <v>43226</v>
      </c>
      <c r="C2809" t="str">
        <f t="shared" si="258"/>
        <v>May</v>
      </c>
      <c r="D2809">
        <f t="shared" si="259"/>
        <v>2018</v>
      </c>
      <c r="E2809" t="s">
        <v>27</v>
      </c>
      <c r="F2809" t="s">
        <v>35</v>
      </c>
      <c r="G2809" t="s">
        <v>19</v>
      </c>
      <c r="H2809">
        <v>199</v>
      </c>
      <c r="I2809">
        <v>10</v>
      </c>
      <c r="J2809">
        <v>1990</v>
      </c>
      <c r="K2809">
        <f t="shared" si="260"/>
        <v>1990</v>
      </c>
      <c r="L2809" t="s">
        <v>20</v>
      </c>
      <c r="M2809">
        <f t="shared" si="261"/>
        <v>1</v>
      </c>
      <c r="N2809" t="s">
        <v>21</v>
      </c>
      <c r="O2809" t="s">
        <v>22</v>
      </c>
      <c r="P2809" t="str">
        <f t="shared" si="262"/>
        <v>2</v>
      </c>
      <c r="Q2809" t="str">
        <f t="shared" si="263"/>
        <v>1000-1999</v>
      </c>
    </row>
    <row r="2810" spans="1:17">
      <c r="A2810">
        <v>2809</v>
      </c>
      <c r="B2810" s="17">
        <v>43227</v>
      </c>
      <c r="C2810" t="str">
        <f t="shared" si="258"/>
        <v>May</v>
      </c>
      <c r="D2810">
        <f t="shared" si="259"/>
        <v>2018</v>
      </c>
      <c r="E2810" t="s">
        <v>23</v>
      </c>
      <c r="F2810" t="s">
        <v>35</v>
      </c>
      <c r="G2810" t="s">
        <v>32</v>
      </c>
      <c r="H2810">
        <v>499</v>
      </c>
      <c r="I2810">
        <v>5</v>
      </c>
      <c r="J2810">
        <v>2495</v>
      </c>
      <c r="K2810">
        <f t="shared" si="260"/>
        <v>2495</v>
      </c>
      <c r="L2810" t="s">
        <v>31</v>
      </c>
      <c r="M2810">
        <f t="shared" si="261"/>
        <v>2</v>
      </c>
      <c r="N2810" t="s">
        <v>21</v>
      </c>
      <c r="O2810" t="s">
        <v>36</v>
      </c>
      <c r="P2810" t="str">
        <f t="shared" si="262"/>
        <v>4</v>
      </c>
      <c r="Q2810" t="str">
        <f t="shared" si="263"/>
        <v>2000-2999</v>
      </c>
    </row>
    <row r="2811" spans="1:17">
      <c r="A2811">
        <v>2810</v>
      </c>
      <c r="B2811" s="17">
        <v>43227</v>
      </c>
      <c r="C2811" t="str">
        <f t="shared" si="258"/>
        <v>May</v>
      </c>
      <c r="D2811">
        <f t="shared" si="259"/>
        <v>2018</v>
      </c>
      <c r="E2811" t="s">
        <v>17</v>
      </c>
      <c r="F2811" t="s">
        <v>35</v>
      </c>
      <c r="G2811" t="s">
        <v>25</v>
      </c>
      <c r="H2811">
        <v>299</v>
      </c>
      <c r="I2811">
        <v>6</v>
      </c>
      <c r="J2811">
        <v>1794</v>
      </c>
      <c r="K2811">
        <f t="shared" si="260"/>
        <v>1794</v>
      </c>
      <c r="L2811" t="s">
        <v>20</v>
      </c>
      <c r="M2811">
        <f t="shared" si="261"/>
        <v>1</v>
      </c>
      <c r="N2811" t="s">
        <v>21</v>
      </c>
      <c r="O2811" t="s">
        <v>22</v>
      </c>
      <c r="P2811" t="str">
        <f t="shared" si="262"/>
        <v>2</v>
      </c>
      <c r="Q2811" t="str">
        <f t="shared" si="263"/>
        <v>1000-1999</v>
      </c>
    </row>
    <row r="2812" spans="1:17">
      <c r="A2812">
        <v>2811</v>
      </c>
      <c r="B2812" s="17">
        <v>43227</v>
      </c>
      <c r="C2812" t="str">
        <f t="shared" si="258"/>
        <v>May</v>
      </c>
      <c r="D2812">
        <f t="shared" si="259"/>
        <v>2018</v>
      </c>
      <c r="E2812" t="s">
        <v>17</v>
      </c>
      <c r="F2812" t="s">
        <v>39</v>
      </c>
      <c r="G2812" t="s">
        <v>25</v>
      </c>
      <c r="H2812">
        <v>299</v>
      </c>
      <c r="I2812">
        <v>9</v>
      </c>
      <c r="J2812">
        <v>2691</v>
      </c>
      <c r="K2812">
        <f t="shared" si="260"/>
        <v>2691</v>
      </c>
      <c r="L2812" t="s">
        <v>31</v>
      </c>
      <c r="M2812">
        <f t="shared" si="261"/>
        <v>2</v>
      </c>
      <c r="N2812" t="s">
        <v>21</v>
      </c>
      <c r="O2812" t="s">
        <v>29</v>
      </c>
      <c r="P2812" t="str">
        <f t="shared" si="262"/>
        <v>3</v>
      </c>
      <c r="Q2812" t="str">
        <f t="shared" si="263"/>
        <v>2000-2999</v>
      </c>
    </row>
    <row r="2813" spans="1:17">
      <c r="A2813">
        <v>2812</v>
      </c>
      <c r="B2813" s="17">
        <v>43227</v>
      </c>
      <c r="C2813" t="str">
        <f t="shared" si="258"/>
        <v>May</v>
      </c>
      <c r="D2813">
        <f t="shared" si="259"/>
        <v>2018</v>
      </c>
      <c r="E2813" t="s">
        <v>27</v>
      </c>
      <c r="F2813" t="s">
        <v>24</v>
      </c>
      <c r="G2813" t="s">
        <v>25</v>
      </c>
      <c r="H2813">
        <v>299</v>
      </c>
      <c r="I2813">
        <v>3</v>
      </c>
      <c r="J2813">
        <v>897</v>
      </c>
      <c r="K2813">
        <f t="shared" si="260"/>
        <v>897</v>
      </c>
      <c r="L2813" t="s">
        <v>20</v>
      </c>
      <c r="M2813">
        <f t="shared" si="261"/>
        <v>1</v>
      </c>
      <c r="N2813" t="s">
        <v>21</v>
      </c>
      <c r="O2813" t="s">
        <v>36</v>
      </c>
      <c r="P2813" t="str">
        <f t="shared" si="262"/>
        <v>4</v>
      </c>
      <c r="Q2813" t="str">
        <f t="shared" si="263"/>
        <v>&lt;1000</v>
      </c>
    </row>
    <row r="2814" spans="1:17">
      <c r="A2814">
        <v>2813</v>
      </c>
      <c r="B2814" s="17">
        <v>43228</v>
      </c>
      <c r="C2814" t="str">
        <f t="shared" si="258"/>
        <v>May</v>
      </c>
      <c r="D2814">
        <f t="shared" si="259"/>
        <v>2018</v>
      </c>
      <c r="E2814" t="s">
        <v>17</v>
      </c>
      <c r="F2814" t="s">
        <v>28</v>
      </c>
      <c r="G2814" t="s">
        <v>25</v>
      </c>
      <c r="H2814">
        <v>299</v>
      </c>
      <c r="I2814">
        <v>3</v>
      </c>
      <c r="J2814">
        <v>897</v>
      </c>
      <c r="K2814">
        <f t="shared" si="260"/>
        <v>897</v>
      </c>
      <c r="L2814" t="s">
        <v>20</v>
      </c>
      <c r="M2814">
        <f t="shared" si="261"/>
        <v>1</v>
      </c>
      <c r="N2814" t="s">
        <v>21</v>
      </c>
      <c r="O2814" t="s">
        <v>29</v>
      </c>
      <c r="P2814" t="str">
        <f t="shared" si="262"/>
        <v>3</v>
      </c>
      <c r="Q2814" t="str">
        <f t="shared" si="263"/>
        <v>&lt;1000</v>
      </c>
    </row>
    <row r="2815" spans="1:17">
      <c r="A2815">
        <v>2814</v>
      </c>
      <c r="B2815" s="17">
        <v>43228</v>
      </c>
      <c r="C2815" t="str">
        <f t="shared" si="258"/>
        <v>May</v>
      </c>
      <c r="D2815">
        <f t="shared" si="259"/>
        <v>2018</v>
      </c>
      <c r="E2815" t="s">
        <v>17</v>
      </c>
      <c r="F2815" t="s">
        <v>18</v>
      </c>
      <c r="G2815" t="s">
        <v>19</v>
      </c>
      <c r="H2815">
        <v>199</v>
      </c>
      <c r="I2815">
        <v>5</v>
      </c>
      <c r="J2815">
        <v>995</v>
      </c>
      <c r="K2815">
        <f t="shared" si="260"/>
        <v>995</v>
      </c>
      <c r="L2815" t="s">
        <v>20</v>
      </c>
      <c r="M2815">
        <f t="shared" si="261"/>
        <v>1</v>
      </c>
      <c r="N2815" t="s">
        <v>21</v>
      </c>
      <c r="O2815" t="s">
        <v>22</v>
      </c>
      <c r="P2815" t="str">
        <f t="shared" si="262"/>
        <v>2</v>
      </c>
      <c r="Q2815" t="str">
        <f t="shared" si="263"/>
        <v>&lt;1000</v>
      </c>
    </row>
    <row r="2816" spans="1:17">
      <c r="A2816">
        <v>2815</v>
      </c>
      <c r="B2816" s="17">
        <v>43229</v>
      </c>
      <c r="C2816" t="str">
        <f t="shared" si="258"/>
        <v>May</v>
      </c>
      <c r="D2816">
        <f t="shared" si="259"/>
        <v>2018</v>
      </c>
      <c r="E2816" t="s">
        <v>17</v>
      </c>
      <c r="F2816" t="s">
        <v>39</v>
      </c>
      <c r="G2816" t="s">
        <v>30</v>
      </c>
      <c r="H2816">
        <v>99</v>
      </c>
      <c r="I2816">
        <v>2</v>
      </c>
      <c r="J2816">
        <v>198</v>
      </c>
      <c r="K2816">
        <f t="shared" si="260"/>
        <v>198</v>
      </c>
      <c r="L2816" t="s">
        <v>20</v>
      </c>
      <c r="M2816">
        <f t="shared" si="261"/>
        <v>1</v>
      </c>
      <c r="N2816" t="s">
        <v>21</v>
      </c>
      <c r="O2816" t="s">
        <v>36</v>
      </c>
      <c r="P2816" t="str">
        <f t="shared" si="262"/>
        <v>4</v>
      </c>
      <c r="Q2816" t="str">
        <f t="shared" si="263"/>
        <v>&lt;1000</v>
      </c>
    </row>
    <row r="2817" spans="1:17">
      <c r="A2817">
        <v>2816</v>
      </c>
      <c r="B2817" s="17">
        <v>43229</v>
      </c>
      <c r="C2817" t="str">
        <f t="shared" si="258"/>
        <v>May</v>
      </c>
      <c r="D2817">
        <f t="shared" si="259"/>
        <v>2018</v>
      </c>
      <c r="E2817" t="s">
        <v>27</v>
      </c>
      <c r="F2817" t="s">
        <v>40</v>
      </c>
      <c r="G2817" t="s">
        <v>30</v>
      </c>
      <c r="H2817">
        <v>99</v>
      </c>
      <c r="I2817">
        <v>8</v>
      </c>
      <c r="J2817">
        <v>792</v>
      </c>
      <c r="K2817">
        <f t="shared" si="260"/>
        <v>792</v>
      </c>
      <c r="L2817" t="s">
        <v>20</v>
      </c>
      <c r="M2817">
        <f t="shared" si="261"/>
        <v>1</v>
      </c>
      <c r="N2817" t="s">
        <v>21</v>
      </c>
      <c r="O2817" t="s">
        <v>36</v>
      </c>
      <c r="P2817" t="str">
        <f t="shared" si="262"/>
        <v>4</v>
      </c>
      <c r="Q2817" t="str">
        <f t="shared" si="263"/>
        <v>&lt;1000</v>
      </c>
    </row>
    <row r="2818" spans="1:17">
      <c r="A2818">
        <v>2817</v>
      </c>
      <c r="B2818" s="17">
        <v>43229</v>
      </c>
      <c r="C2818" t="str">
        <f t="shared" si="258"/>
        <v>May</v>
      </c>
      <c r="D2818">
        <f t="shared" si="259"/>
        <v>2018</v>
      </c>
      <c r="E2818" t="s">
        <v>27</v>
      </c>
      <c r="F2818" t="s">
        <v>35</v>
      </c>
      <c r="G2818" t="s">
        <v>32</v>
      </c>
      <c r="H2818">
        <v>499</v>
      </c>
      <c r="I2818">
        <v>3</v>
      </c>
      <c r="J2818">
        <v>1497</v>
      </c>
      <c r="K2818">
        <f t="shared" si="260"/>
        <v>1497</v>
      </c>
      <c r="L2818" t="s">
        <v>20</v>
      </c>
      <c r="M2818">
        <f t="shared" si="261"/>
        <v>1</v>
      </c>
      <c r="N2818" t="s">
        <v>21</v>
      </c>
      <c r="O2818" t="s">
        <v>29</v>
      </c>
      <c r="P2818" t="str">
        <f t="shared" si="262"/>
        <v>3</v>
      </c>
      <c r="Q2818" t="str">
        <f t="shared" si="263"/>
        <v>1000-1999</v>
      </c>
    </row>
    <row r="2819" spans="1:17">
      <c r="A2819">
        <v>2818</v>
      </c>
      <c r="B2819" s="17">
        <v>43229</v>
      </c>
      <c r="C2819" t="str">
        <f t="shared" ref="C2819:C2882" si="264">TEXT(B2819,"MMMM")</f>
        <v>May</v>
      </c>
      <c r="D2819">
        <f t="shared" ref="D2819:D2882" si="265">YEAR(B2819)</f>
        <v>2018</v>
      </c>
      <c r="E2819" t="s">
        <v>27</v>
      </c>
      <c r="F2819" t="s">
        <v>40</v>
      </c>
      <c r="G2819" t="s">
        <v>32</v>
      </c>
      <c r="H2819">
        <v>499</v>
      </c>
      <c r="I2819">
        <v>10</v>
      </c>
      <c r="J2819">
        <v>4990</v>
      </c>
      <c r="K2819">
        <f t="shared" ref="K2819:K2882" si="266">H2819*I2819</f>
        <v>4990</v>
      </c>
      <c r="L2819" t="s">
        <v>20</v>
      </c>
      <c r="M2819">
        <f t="shared" ref="M2819:M2882" si="267">IF(L2819="on-time",1,2)</f>
        <v>1</v>
      </c>
      <c r="N2819" t="s">
        <v>21</v>
      </c>
      <c r="O2819" t="s">
        <v>26</v>
      </c>
      <c r="P2819" t="str">
        <f t="shared" ref="P2819:P2882" si="268">MID(O2819,2,1)</f>
        <v>1</v>
      </c>
      <c r="Q2819" t="str">
        <f t="shared" ref="Q2819:Q2882" si="269">_xlfn.IFS(J:J&lt;1000,"&lt;1000",AND(J:J&gt;=1000,J:J&lt;2000),"1000-1999",AND(J:J&gt;=2000,J:J&lt;3000),"2000-2999",AND(J:J&gt;=3000,J:J&lt;4000),"3000-3999",J:J&gt;4000,"&gt;4000")</f>
        <v>&gt;4000</v>
      </c>
    </row>
    <row r="2820" spans="1:17">
      <c r="A2820">
        <v>2819</v>
      </c>
      <c r="B2820" s="17">
        <v>43229</v>
      </c>
      <c r="C2820" t="str">
        <f t="shared" si="264"/>
        <v>May</v>
      </c>
      <c r="D2820">
        <f t="shared" si="265"/>
        <v>2018</v>
      </c>
      <c r="E2820" t="s">
        <v>23</v>
      </c>
      <c r="F2820" t="s">
        <v>39</v>
      </c>
      <c r="G2820" t="s">
        <v>25</v>
      </c>
      <c r="H2820">
        <v>299</v>
      </c>
      <c r="I2820">
        <v>6</v>
      </c>
      <c r="J2820">
        <v>1794</v>
      </c>
      <c r="K2820">
        <f t="shared" si="266"/>
        <v>1794</v>
      </c>
      <c r="L2820" t="s">
        <v>20</v>
      </c>
      <c r="M2820">
        <f t="shared" si="267"/>
        <v>1</v>
      </c>
      <c r="N2820" t="s">
        <v>21</v>
      </c>
      <c r="O2820" t="s">
        <v>36</v>
      </c>
      <c r="P2820" t="str">
        <f t="shared" si="268"/>
        <v>4</v>
      </c>
      <c r="Q2820" t="str">
        <f t="shared" si="269"/>
        <v>1000-1999</v>
      </c>
    </row>
    <row r="2821" spans="1:17">
      <c r="A2821">
        <v>2820</v>
      </c>
      <c r="B2821" s="17">
        <v>43229</v>
      </c>
      <c r="C2821" t="str">
        <f t="shared" si="264"/>
        <v>May</v>
      </c>
      <c r="D2821">
        <f t="shared" si="265"/>
        <v>2018</v>
      </c>
      <c r="E2821" t="s">
        <v>23</v>
      </c>
      <c r="F2821" t="s">
        <v>28</v>
      </c>
      <c r="G2821" t="s">
        <v>25</v>
      </c>
      <c r="H2821">
        <v>299</v>
      </c>
      <c r="I2821">
        <v>2</v>
      </c>
      <c r="J2821">
        <v>598</v>
      </c>
      <c r="K2821">
        <f t="shared" si="266"/>
        <v>598</v>
      </c>
      <c r="L2821" t="s">
        <v>20</v>
      </c>
      <c r="M2821">
        <f t="shared" si="267"/>
        <v>1</v>
      </c>
      <c r="N2821" t="s">
        <v>21</v>
      </c>
      <c r="O2821" t="s">
        <v>36</v>
      </c>
      <c r="P2821" t="str">
        <f t="shared" si="268"/>
        <v>4</v>
      </c>
      <c r="Q2821" t="str">
        <f t="shared" si="269"/>
        <v>&lt;1000</v>
      </c>
    </row>
    <row r="2822" spans="1:17">
      <c r="A2822">
        <v>2821</v>
      </c>
      <c r="B2822" s="17">
        <v>43229</v>
      </c>
      <c r="C2822" t="str">
        <f t="shared" si="264"/>
        <v>May</v>
      </c>
      <c r="D2822">
        <f t="shared" si="265"/>
        <v>2018</v>
      </c>
      <c r="E2822" t="s">
        <v>23</v>
      </c>
      <c r="F2822" t="s">
        <v>28</v>
      </c>
      <c r="G2822" t="s">
        <v>32</v>
      </c>
      <c r="H2822">
        <v>499</v>
      </c>
      <c r="I2822">
        <v>4</v>
      </c>
      <c r="J2822">
        <v>1996</v>
      </c>
      <c r="K2822">
        <f t="shared" si="266"/>
        <v>1996</v>
      </c>
      <c r="L2822" t="s">
        <v>20</v>
      </c>
      <c r="M2822">
        <f t="shared" si="267"/>
        <v>1</v>
      </c>
      <c r="N2822" t="s">
        <v>21</v>
      </c>
      <c r="O2822" t="s">
        <v>36</v>
      </c>
      <c r="P2822" t="str">
        <f t="shared" si="268"/>
        <v>4</v>
      </c>
      <c r="Q2822" t="str">
        <f t="shared" si="269"/>
        <v>1000-1999</v>
      </c>
    </row>
    <row r="2823" spans="1:17">
      <c r="A2823">
        <v>2822</v>
      </c>
      <c r="B2823" s="17">
        <v>43229</v>
      </c>
      <c r="C2823" t="str">
        <f t="shared" si="264"/>
        <v>May</v>
      </c>
      <c r="D2823">
        <f t="shared" si="265"/>
        <v>2018</v>
      </c>
      <c r="E2823" t="s">
        <v>27</v>
      </c>
      <c r="F2823" t="s">
        <v>35</v>
      </c>
      <c r="G2823" t="s">
        <v>19</v>
      </c>
      <c r="H2823">
        <v>199</v>
      </c>
      <c r="I2823">
        <v>9</v>
      </c>
      <c r="J2823">
        <v>1791</v>
      </c>
      <c r="K2823">
        <f t="shared" si="266"/>
        <v>1791</v>
      </c>
      <c r="L2823" t="s">
        <v>31</v>
      </c>
      <c r="M2823">
        <f t="shared" si="267"/>
        <v>2</v>
      </c>
      <c r="N2823" t="s">
        <v>34</v>
      </c>
      <c r="O2823" t="s">
        <v>36</v>
      </c>
      <c r="P2823" t="str">
        <f t="shared" si="268"/>
        <v>4</v>
      </c>
      <c r="Q2823" t="str">
        <f t="shared" si="269"/>
        <v>1000-1999</v>
      </c>
    </row>
    <row r="2824" spans="1:17">
      <c r="A2824">
        <v>2823</v>
      </c>
      <c r="B2824" s="17">
        <v>43229</v>
      </c>
      <c r="C2824" t="str">
        <f t="shared" si="264"/>
        <v>May</v>
      </c>
      <c r="D2824">
        <f t="shared" si="265"/>
        <v>2018</v>
      </c>
      <c r="E2824" t="s">
        <v>27</v>
      </c>
      <c r="F2824" t="s">
        <v>35</v>
      </c>
      <c r="G2824" t="s">
        <v>30</v>
      </c>
      <c r="H2824">
        <v>99</v>
      </c>
      <c r="I2824">
        <v>1</v>
      </c>
      <c r="J2824">
        <v>99</v>
      </c>
      <c r="K2824">
        <f t="shared" si="266"/>
        <v>99</v>
      </c>
      <c r="L2824" t="s">
        <v>20</v>
      </c>
      <c r="M2824">
        <f t="shared" si="267"/>
        <v>1</v>
      </c>
      <c r="N2824" t="s">
        <v>21</v>
      </c>
      <c r="O2824" t="s">
        <v>22</v>
      </c>
      <c r="P2824" t="str">
        <f t="shared" si="268"/>
        <v>2</v>
      </c>
      <c r="Q2824" t="str">
        <f t="shared" si="269"/>
        <v>&lt;1000</v>
      </c>
    </row>
    <row r="2825" spans="1:17">
      <c r="A2825">
        <v>2824</v>
      </c>
      <c r="B2825" s="17">
        <v>43229</v>
      </c>
      <c r="C2825" t="str">
        <f t="shared" si="264"/>
        <v>May</v>
      </c>
      <c r="D2825">
        <f t="shared" si="265"/>
        <v>2018</v>
      </c>
      <c r="E2825" t="s">
        <v>17</v>
      </c>
      <c r="F2825" t="s">
        <v>33</v>
      </c>
      <c r="G2825" t="s">
        <v>32</v>
      </c>
      <c r="H2825">
        <v>499</v>
      </c>
      <c r="I2825">
        <v>5</v>
      </c>
      <c r="J2825">
        <v>2495</v>
      </c>
      <c r="K2825">
        <f t="shared" si="266"/>
        <v>2495</v>
      </c>
      <c r="L2825" t="s">
        <v>31</v>
      </c>
      <c r="M2825">
        <f t="shared" si="267"/>
        <v>2</v>
      </c>
      <c r="N2825" t="s">
        <v>21</v>
      </c>
      <c r="O2825" t="s">
        <v>36</v>
      </c>
      <c r="P2825" t="str">
        <f t="shared" si="268"/>
        <v>4</v>
      </c>
      <c r="Q2825" t="str">
        <f t="shared" si="269"/>
        <v>2000-2999</v>
      </c>
    </row>
    <row r="2826" spans="1:17">
      <c r="A2826">
        <v>2825</v>
      </c>
      <c r="B2826" s="17">
        <v>43229</v>
      </c>
      <c r="C2826" t="str">
        <f t="shared" si="264"/>
        <v>May</v>
      </c>
      <c r="D2826">
        <f t="shared" si="265"/>
        <v>2018</v>
      </c>
      <c r="E2826" t="s">
        <v>27</v>
      </c>
      <c r="F2826" t="s">
        <v>39</v>
      </c>
      <c r="G2826" t="s">
        <v>30</v>
      </c>
      <c r="H2826">
        <v>99</v>
      </c>
      <c r="I2826">
        <v>4</v>
      </c>
      <c r="J2826">
        <v>396</v>
      </c>
      <c r="K2826">
        <f t="shared" si="266"/>
        <v>396</v>
      </c>
      <c r="L2826" t="s">
        <v>20</v>
      </c>
      <c r="M2826">
        <f t="shared" si="267"/>
        <v>1</v>
      </c>
      <c r="N2826" t="s">
        <v>21</v>
      </c>
      <c r="O2826" t="s">
        <v>22</v>
      </c>
      <c r="P2826" t="str">
        <f t="shared" si="268"/>
        <v>2</v>
      </c>
      <c r="Q2826" t="str">
        <f t="shared" si="269"/>
        <v>&lt;1000</v>
      </c>
    </row>
    <row r="2827" spans="1:17">
      <c r="A2827">
        <v>2826</v>
      </c>
      <c r="B2827" s="17">
        <v>43229</v>
      </c>
      <c r="C2827" t="str">
        <f t="shared" si="264"/>
        <v>May</v>
      </c>
      <c r="D2827">
        <f t="shared" si="265"/>
        <v>2018</v>
      </c>
      <c r="E2827" t="s">
        <v>17</v>
      </c>
      <c r="F2827" t="s">
        <v>18</v>
      </c>
      <c r="G2827" t="s">
        <v>37</v>
      </c>
      <c r="H2827">
        <v>399</v>
      </c>
      <c r="I2827">
        <v>1</v>
      </c>
      <c r="J2827">
        <v>399</v>
      </c>
      <c r="K2827">
        <f t="shared" si="266"/>
        <v>399</v>
      </c>
      <c r="L2827" t="s">
        <v>31</v>
      </c>
      <c r="M2827">
        <f t="shared" si="267"/>
        <v>2</v>
      </c>
      <c r="N2827" t="s">
        <v>21</v>
      </c>
      <c r="O2827" t="s">
        <v>22</v>
      </c>
      <c r="P2827" t="str">
        <f t="shared" si="268"/>
        <v>2</v>
      </c>
      <c r="Q2827" t="str">
        <f t="shared" si="269"/>
        <v>&lt;1000</v>
      </c>
    </row>
    <row r="2828" spans="1:17">
      <c r="A2828">
        <v>2827</v>
      </c>
      <c r="B2828" s="17">
        <v>43229</v>
      </c>
      <c r="C2828" t="str">
        <f t="shared" si="264"/>
        <v>May</v>
      </c>
      <c r="D2828">
        <f t="shared" si="265"/>
        <v>2018</v>
      </c>
      <c r="E2828" t="s">
        <v>27</v>
      </c>
      <c r="F2828" t="s">
        <v>24</v>
      </c>
      <c r="G2828" t="s">
        <v>32</v>
      </c>
      <c r="H2828">
        <v>499</v>
      </c>
      <c r="I2828">
        <v>5</v>
      </c>
      <c r="J2828">
        <v>2495</v>
      </c>
      <c r="K2828">
        <f t="shared" si="266"/>
        <v>2495</v>
      </c>
      <c r="L2828" t="s">
        <v>31</v>
      </c>
      <c r="M2828">
        <f t="shared" si="267"/>
        <v>2</v>
      </c>
      <c r="N2828" t="s">
        <v>21</v>
      </c>
      <c r="O2828" t="s">
        <v>29</v>
      </c>
      <c r="P2828" t="str">
        <f t="shared" si="268"/>
        <v>3</v>
      </c>
      <c r="Q2828" t="str">
        <f t="shared" si="269"/>
        <v>2000-2999</v>
      </c>
    </row>
    <row r="2829" spans="1:17">
      <c r="A2829">
        <v>2828</v>
      </c>
      <c r="B2829" s="17">
        <v>43229</v>
      </c>
      <c r="C2829" t="str">
        <f t="shared" si="264"/>
        <v>May</v>
      </c>
      <c r="D2829">
        <f t="shared" si="265"/>
        <v>2018</v>
      </c>
      <c r="E2829" t="s">
        <v>17</v>
      </c>
      <c r="F2829" t="s">
        <v>39</v>
      </c>
      <c r="G2829" t="s">
        <v>25</v>
      </c>
      <c r="H2829">
        <v>299</v>
      </c>
      <c r="I2829">
        <v>6</v>
      </c>
      <c r="J2829">
        <v>1794</v>
      </c>
      <c r="K2829">
        <f t="shared" si="266"/>
        <v>1794</v>
      </c>
      <c r="L2829" t="s">
        <v>20</v>
      </c>
      <c r="M2829">
        <f t="shared" si="267"/>
        <v>1</v>
      </c>
      <c r="N2829" t="s">
        <v>21</v>
      </c>
      <c r="O2829" t="s">
        <v>36</v>
      </c>
      <c r="P2829" t="str">
        <f t="shared" si="268"/>
        <v>4</v>
      </c>
      <c r="Q2829" t="str">
        <f t="shared" si="269"/>
        <v>1000-1999</v>
      </c>
    </row>
    <row r="2830" spans="1:17">
      <c r="A2830">
        <v>2829</v>
      </c>
      <c r="B2830" s="17">
        <v>43229</v>
      </c>
      <c r="C2830" t="str">
        <f t="shared" si="264"/>
        <v>May</v>
      </c>
      <c r="D2830">
        <f t="shared" si="265"/>
        <v>2018</v>
      </c>
      <c r="E2830" t="s">
        <v>27</v>
      </c>
      <c r="F2830" t="s">
        <v>18</v>
      </c>
      <c r="G2830" t="s">
        <v>25</v>
      </c>
      <c r="H2830">
        <v>299</v>
      </c>
      <c r="I2830">
        <v>4</v>
      </c>
      <c r="J2830">
        <v>1196</v>
      </c>
      <c r="K2830">
        <f t="shared" si="266"/>
        <v>1196</v>
      </c>
      <c r="L2830" t="s">
        <v>20</v>
      </c>
      <c r="M2830">
        <f t="shared" si="267"/>
        <v>1</v>
      </c>
      <c r="N2830" t="s">
        <v>21</v>
      </c>
      <c r="O2830" t="s">
        <v>26</v>
      </c>
      <c r="P2830" t="str">
        <f t="shared" si="268"/>
        <v>1</v>
      </c>
      <c r="Q2830" t="str">
        <f t="shared" si="269"/>
        <v>1000-1999</v>
      </c>
    </row>
    <row r="2831" spans="1:17">
      <c r="A2831">
        <v>2830</v>
      </c>
      <c r="B2831" s="17">
        <v>43229</v>
      </c>
      <c r="C2831" t="str">
        <f t="shared" si="264"/>
        <v>May</v>
      </c>
      <c r="D2831">
        <f t="shared" si="265"/>
        <v>2018</v>
      </c>
      <c r="E2831" t="s">
        <v>17</v>
      </c>
      <c r="F2831" t="s">
        <v>18</v>
      </c>
      <c r="G2831" t="s">
        <v>30</v>
      </c>
      <c r="H2831">
        <v>99</v>
      </c>
      <c r="I2831">
        <v>6</v>
      </c>
      <c r="J2831">
        <v>594</v>
      </c>
      <c r="K2831">
        <f t="shared" si="266"/>
        <v>594</v>
      </c>
      <c r="L2831" t="s">
        <v>20</v>
      </c>
      <c r="M2831">
        <f t="shared" si="267"/>
        <v>1</v>
      </c>
      <c r="N2831" t="s">
        <v>21</v>
      </c>
      <c r="O2831" t="s">
        <v>29</v>
      </c>
      <c r="P2831" t="str">
        <f t="shared" si="268"/>
        <v>3</v>
      </c>
      <c r="Q2831" t="str">
        <f t="shared" si="269"/>
        <v>&lt;1000</v>
      </c>
    </row>
    <row r="2832" spans="1:17">
      <c r="A2832">
        <v>2831</v>
      </c>
      <c r="B2832" s="17">
        <v>43229</v>
      </c>
      <c r="C2832" t="str">
        <f t="shared" si="264"/>
        <v>May</v>
      </c>
      <c r="D2832">
        <f t="shared" si="265"/>
        <v>2018</v>
      </c>
      <c r="E2832" t="s">
        <v>17</v>
      </c>
      <c r="F2832" t="s">
        <v>28</v>
      </c>
      <c r="G2832" t="s">
        <v>32</v>
      </c>
      <c r="H2832">
        <v>499</v>
      </c>
      <c r="I2832">
        <v>7</v>
      </c>
      <c r="J2832">
        <v>3493</v>
      </c>
      <c r="K2832">
        <f t="shared" si="266"/>
        <v>3493</v>
      </c>
      <c r="L2832" t="s">
        <v>20</v>
      </c>
      <c r="M2832">
        <f t="shared" si="267"/>
        <v>1</v>
      </c>
      <c r="N2832" t="s">
        <v>21</v>
      </c>
      <c r="O2832" t="s">
        <v>29</v>
      </c>
      <c r="P2832" t="str">
        <f t="shared" si="268"/>
        <v>3</v>
      </c>
      <c r="Q2832" t="str">
        <f t="shared" si="269"/>
        <v>3000-3999</v>
      </c>
    </row>
    <row r="2833" spans="1:17">
      <c r="A2833">
        <v>2832</v>
      </c>
      <c r="B2833" s="17">
        <v>43229</v>
      </c>
      <c r="C2833" t="str">
        <f t="shared" si="264"/>
        <v>May</v>
      </c>
      <c r="D2833">
        <f t="shared" si="265"/>
        <v>2018</v>
      </c>
      <c r="E2833" t="s">
        <v>23</v>
      </c>
      <c r="F2833" t="s">
        <v>24</v>
      </c>
      <c r="G2833" t="s">
        <v>30</v>
      </c>
      <c r="H2833">
        <v>99</v>
      </c>
      <c r="I2833">
        <v>5</v>
      </c>
      <c r="J2833">
        <v>495</v>
      </c>
      <c r="K2833">
        <f t="shared" si="266"/>
        <v>495</v>
      </c>
      <c r="L2833" t="s">
        <v>31</v>
      </c>
      <c r="M2833">
        <f t="shared" si="267"/>
        <v>2</v>
      </c>
      <c r="N2833" t="s">
        <v>21</v>
      </c>
      <c r="O2833" t="s">
        <v>38</v>
      </c>
      <c r="P2833" t="str">
        <f t="shared" si="268"/>
        <v>5</v>
      </c>
      <c r="Q2833" t="str">
        <f t="shared" si="269"/>
        <v>&lt;1000</v>
      </c>
    </row>
    <row r="2834" spans="1:17">
      <c r="A2834">
        <v>2833</v>
      </c>
      <c r="B2834" s="17">
        <v>43229</v>
      </c>
      <c r="C2834" t="str">
        <f t="shared" si="264"/>
        <v>May</v>
      </c>
      <c r="D2834">
        <f t="shared" si="265"/>
        <v>2018</v>
      </c>
      <c r="E2834" t="s">
        <v>17</v>
      </c>
      <c r="F2834" t="s">
        <v>24</v>
      </c>
      <c r="G2834" t="s">
        <v>37</v>
      </c>
      <c r="H2834">
        <v>399</v>
      </c>
      <c r="I2834">
        <v>1</v>
      </c>
      <c r="J2834">
        <v>399</v>
      </c>
      <c r="K2834">
        <f t="shared" si="266"/>
        <v>399</v>
      </c>
      <c r="L2834" t="s">
        <v>31</v>
      </c>
      <c r="M2834">
        <f t="shared" si="267"/>
        <v>2</v>
      </c>
      <c r="N2834" t="s">
        <v>21</v>
      </c>
      <c r="O2834" t="s">
        <v>38</v>
      </c>
      <c r="P2834" t="str">
        <f t="shared" si="268"/>
        <v>5</v>
      </c>
      <c r="Q2834" t="str">
        <f t="shared" si="269"/>
        <v>&lt;1000</v>
      </c>
    </row>
    <row r="2835" spans="1:17">
      <c r="A2835">
        <v>2834</v>
      </c>
      <c r="B2835" s="17">
        <v>43229</v>
      </c>
      <c r="C2835" t="str">
        <f t="shared" si="264"/>
        <v>May</v>
      </c>
      <c r="D2835">
        <f t="shared" si="265"/>
        <v>2018</v>
      </c>
      <c r="E2835" t="s">
        <v>27</v>
      </c>
      <c r="F2835" t="s">
        <v>28</v>
      </c>
      <c r="G2835" t="s">
        <v>37</v>
      </c>
      <c r="H2835">
        <v>399</v>
      </c>
      <c r="I2835">
        <v>2</v>
      </c>
      <c r="J2835">
        <v>798</v>
      </c>
      <c r="K2835">
        <f t="shared" si="266"/>
        <v>798</v>
      </c>
      <c r="L2835" t="s">
        <v>31</v>
      </c>
      <c r="M2835">
        <f t="shared" si="267"/>
        <v>2</v>
      </c>
      <c r="N2835" t="s">
        <v>34</v>
      </c>
      <c r="O2835" t="s">
        <v>29</v>
      </c>
      <c r="P2835" t="str">
        <f t="shared" si="268"/>
        <v>3</v>
      </c>
      <c r="Q2835" t="str">
        <f t="shared" si="269"/>
        <v>&lt;1000</v>
      </c>
    </row>
    <row r="2836" spans="1:17">
      <c r="A2836">
        <v>2835</v>
      </c>
      <c r="B2836" s="17">
        <v>43229</v>
      </c>
      <c r="C2836" t="str">
        <f t="shared" si="264"/>
        <v>May</v>
      </c>
      <c r="D2836">
        <f t="shared" si="265"/>
        <v>2018</v>
      </c>
      <c r="E2836" t="s">
        <v>23</v>
      </c>
      <c r="F2836" t="s">
        <v>33</v>
      </c>
      <c r="G2836" t="s">
        <v>30</v>
      </c>
      <c r="H2836">
        <v>99</v>
      </c>
      <c r="I2836">
        <v>7</v>
      </c>
      <c r="J2836">
        <v>693</v>
      </c>
      <c r="K2836">
        <f t="shared" si="266"/>
        <v>693</v>
      </c>
      <c r="L2836" t="s">
        <v>20</v>
      </c>
      <c r="M2836">
        <f t="shared" si="267"/>
        <v>1</v>
      </c>
      <c r="N2836" t="s">
        <v>21</v>
      </c>
      <c r="O2836" t="s">
        <v>36</v>
      </c>
      <c r="P2836" t="str">
        <f t="shared" si="268"/>
        <v>4</v>
      </c>
      <c r="Q2836" t="str">
        <f t="shared" si="269"/>
        <v>&lt;1000</v>
      </c>
    </row>
    <row r="2837" spans="1:17">
      <c r="A2837">
        <v>2836</v>
      </c>
      <c r="B2837" s="17">
        <v>43229</v>
      </c>
      <c r="C2837" t="str">
        <f t="shared" si="264"/>
        <v>May</v>
      </c>
      <c r="D2837">
        <f t="shared" si="265"/>
        <v>2018</v>
      </c>
      <c r="E2837" t="s">
        <v>17</v>
      </c>
      <c r="F2837" t="s">
        <v>40</v>
      </c>
      <c r="G2837" t="s">
        <v>37</v>
      </c>
      <c r="H2837">
        <v>399</v>
      </c>
      <c r="I2837">
        <v>9</v>
      </c>
      <c r="J2837">
        <v>3591</v>
      </c>
      <c r="K2837">
        <f t="shared" si="266"/>
        <v>3591</v>
      </c>
      <c r="L2837" t="s">
        <v>31</v>
      </c>
      <c r="M2837">
        <f t="shared" si="267"/>
        <v>2</v>
      </c>
      <c r="N2837" t="s">
        <v>21</v>
      </c>
      <c r="O2837" t="s">
        <v>36</v>
      </c>
      <c r="P2837" t="str">
        <f t="shared" si="268"/>
        <v>4</v>
      </c>
      <c r="Q2837" t="str">
        <f t="shared" si="269"/>
        <v>3000-3999</v>
      </c>
    </row>
    <row r="2838" spans="1:17">
      <c r="A2838">
        <v>2837</v>
      </c>
      <c r="B2838" s="17">
        <v>43229</v>
      </c>
      <c r="C2838" t="str">
        <f t="shared" si="264"/>
        <v>May</v>
      </c>
      <c r="D2838">
        <f t="shared" si="265"/>
        <v>2018</v>
      </c>
      <c r="E2838" t="s">
        <v>27</v>
      </c>
      <c r="F2838" t="s">
        <v>33</v>
      </c>
      <c r="G2838" t="s">
        <v>37</v>
      </c>
      <c r="H2838">
        <v>399</v>
      </c>
      <c r="I2838">
        <v>6</v>
      </c>
      <c r="J2838">
        <v>2394</v>
      </c>
      <c r="K2838">
        <f t="shared" si="266"/>
        <v>2394</v>
      </c>
      <c r="L2838" t="s">
        <v>31</v>
      </c>
      <c r="M2838">
        <f t="shared" si="267"/>
        <v>2</v>
      </c>
      <c r="N2838" t="s">
        <v>21</v>
      </c>
      <c r="O2838" t="s">
        <v>29</v>
      </c>
      <c r="P2838" t="str">
        <f t="shared" si="268"/>
        <v>3</v>
      </c>
      <c r="Q2838" t="str">
        <f t="shared" si="269"/>
        <v>2000-2999</v>
      </c>
    </row>
    <row r="2839" spans="1:17">
      <c r="A2839">
        <v>2838</v>
      </c>
      <c r="B2839" s="17">
        <v>43229</v>
      </c>
      <c r="C2839" t="str">
        <f t="shared" si="264"/>
        <v>May</v>
      </c>
      <c r="D2839">
        <f t="shared" si="265"/>
        <v>2018</v>
      </c>
      <c r="E2839" t="s">
        <v>27</v>
      </c>
      <c r="F2839" t="s">
        <v>35</v>
      </c>
      <c r="G2839" t="s">
        <v>25</v>
      </c>
      <c r="H2839">
        <v>299</v>
      </c>
      <c r="I2839">
        <v>9</v>
      </c>
      <c r="J2839">
        <v>2691</v>
      </c>
      <c r="K2839">
        <f t="shared" si="266"/>
        <v>2691</v>
      </c>
      <c r="L2839" t="s">
        <v>20</v>
      </c>
      <c r="M2839">
        <f t="shared" si="267"/>
        <v>1</v>
      </c>
      <c r="N2839" t="s">
        <v>21</v>
      </c>
      <c r="O2839" t="s">
        <v>22</v>
      </c>
      <c r="P2839" t="str">
        <f t="shared" si="268"/>
        <v>2</v>
      </c>
      <c r="Q2839" t="str">
        <f t="shared" si="269"/>
        <v>2000-2999</v>
      </c>
    </row>
    <row r="2840" spans="1:17">
      <c r="A2840">
        <v>2839</v>
      </c>
      <c r="B2840" s="17">
        <v>43229</v>
      </c>
      <c r="C2840" t="str">
        <f t="shared" si="264"/>
        <v>May</v>
      </c>
      <c r="D2840">
        <f t="shared" si="265"/>
        <v>2018</v>
      </c>
      <c r="E2840" t="s">
        <v>17</v>
      </c>
      <c r="F2840" t="s">
        <v>24</v>
      </c>
      <c r="G2840" t="s">
        <v>30</v>
      </c>
      <c r="H2840">
        <v>99</v>
      </c>
      <c r="I2840">
        <v>4</v>
      </c>
      <c r="J2840">
        <v>396</v>
      </c>
      <c r="K2840">
        <f t="shared" si="266"/>
        <v>396</v>
      </c>
      <c r="L2840" t="s">
        <v>31</v>
      </c>
      <c r="M2840">
        <f t="shared" si="267"/>
        <v>2</v>
      </c>
      <c r="N2840" t="s">
        <v>21</v>
      </c>
      <c r="O2840" t="s">
        <v>26</v>
      </c>
      <c r="P2840" t="str">
        <f t="shared" si="268"/>
        <v>1</v>
      </c>
      <c r="Q2840" t="str">
        <f t="shared" si="269"/>
        <v>&lt;1000</v>
      </c>
    </row>
    <row r="2841" spans="1:17">
      <c r="A2841">
        <v>2840</v>
      </c>
      <c r="B2841" s="17">
        <v>43229</v>
      </c>
      <c r="C2841" t="str">
        <f t="shared" si="264"/>
        <v>May</v>
      </c>
      <c r="D2841">
        <f t="shared" si="265"/>
        <v>2018</v>
      </c>
      <c r="E2841" t="s">
        <v>17</v>
      </c>
      <c r="F2841" t="s">
        <v>33</v>
      </c>
      <c r="G2841" t="s">
        <v>32</v>
      </c>
      <c r="H2841">
        <v>499</v>
      </c>
      <c r="I2841">
        <v>8</v>
      </c>
      <c r="J2841">
        <v>3992</v>
      </c>
      <c r="K2841">
        <f t="shared" si="266"/>
        <v>3992</v>
      </c>
      <c r="L2841" t="s">
        <v>20</v>
      </c>
      <c r="M2841">
        <f t="shared" si="267"/>
        <v>1</v>
      </c>
      <c r="N2841" t="s">
        <v>21</v>
      </c>
      <c r="O2841" t="s">
        <v>36</v>
      </c>
      <c r="P2841" t="str">
        <f t="shared" si="268"/>
        <v>4</v>
      </c>
      <c r="Q2841" t="str">
        <f t="shared" si="269"/>
        <v>3000-3999</v>
      </c>
    </row>
    <row r="2842" spans="1:17">
      <c r="A2842">
        <v>2841</v>
      </c>
      <c r="B2842" s="17">
        <v>43229</v>
      </c>
      <c r="C2842" t="str">
        <f t="shared" si="264"/>
        <v>May</v>
      </c>
      <c r="D2842">
        <f t="shared" si="265"/>
        <v>2018</v>
      </c>
      <c r="E2842" t="s">
        <v>17</v>
      </c>
      <c r="F2842" t="s">
        <v>33</v>
      </c>
      <c r="G2842" t="s">
        <v>19</v>
      </c>
      <c r="H2842">
        <v>199</v>
      </c>
      <c r="I2842">
        <v>7</v>
      </c>
      <c r="J2842">
        <v>1393</v>
      </c>
      <c r="K2842">
        <f t="shared" si="266"/>
        <v>1393</v>
      </c>
      <c r="L2842" t="s">
        <v>20</v>
      </c>
      <c r="M2842">
        <f t="shared" si="267"/>
        <v>1</v>
      </c>
      <c r="N2842" t="s">
        <v>21</v>
      </c>
      <c r="O2842" t="s">
        <v>29</v>
      </c>
      <c r="P2842" t="str">
        <f t="shared" si="268"/>
        <v>3</v>
      </c>
      <c r="Q2842" t="str">
        <f t="shared" si="269"/>
        <v>1000-1999</v>
      </c>
    </row>
    <row r="2843" spans="1:17">
      <c r="A2843">
        <v>2842</v>
      </c>
      <c r="B2843" s="17">
        <v>43229</v>
      </c>
      <c r="C2843" t="str">
        <f t="shared" si="264"/>
        <v>May</v>
      </c>
      <c r="D2843">
        <f t="shared" si="265"/>
        <v>2018</v>
      </c>
      <c r="E2843" t="s">
        <v>17</v>
      </c>
      <c r="F2843" t="s">
        <v>35</v>
      </c>
      <c r="G2843" t="s">
        <v>30</v>
      </c>
      <c r="H2843">
        <v>99</v>
      </c>
      <c r="I2843">
        <v>6</v>
      </c>
      <c r="J2843">
        <v>594</v>
      </c>
      <c r="K2843">
        <f t="shared" si="266"/>
        <v>594</v>
      </c>
      <c r="L2843" t="s">
        <v>31</v>
      </c>
      <c r="M2843">
        <f t="shared" si="267"/>
        <v>2</v>
      </c>
      <c r="N2843" t="s">
        <v>21</v>
      </c>
      <c r="O2843" t="s">
        <v>22</v>
      </c>
      <c r="P2843" t="str">
        <f t="shared" si="268"/>
        <v>2</v>
      </c>
      <c r="Q2843" t="str">
        <f t="shared" si="269"/>
        <v>&lt;1000</v>
      </c>
    </row>
    <row r="2844" spans="1:17">
      <c r="A2844">
        <v>2843</v>
      </c>
      <c r="B2844" s="17">
        <v>43229</v>
      </c>
      <c r="C2844" t="str">
        <f t="shared" si="264"/>
        <v>May</v>
      </c>
      <c r="D2844">
        <f t="shared" si="265"/>
        <v>2018</v>
      </c>
      <c r="E2844" t="s">
        <v>23</v>
      </c>
      <c r="F2844" t="s">
        <v>18</v>
      </c>
      <c r="G2844" t="s">
        <v>19</v>
      </c>
      <c r="H2844">
        <v>199</v>
      </c>
      <c r="I2844">
        <v>6</v>
      </c>
      <c r="J2844">
        <v>1194</v>
      </c>
      <c r="K2844">
        <f t="shared" si="266"/>
        <v>1194</v>
      </c>
      <c r="L2844" t="s">
        <v>20</v>
      </c>
      <c r="M2844">
        <f t="shared" si="267"/>
        <v>1</v>
      </c>
      <c r="N2844" t="s">
        <v>21</v>
      </c>
      <c r="O2844" t="s">
        <v>38</v>
      </c>
      <c r="P2844" t="str">
        <f t="shared" si="268"/>
        <v>5</v>
      </c>
      <c r="Q2844" t="str">
        <f t="shared" si="269"/>
        <v>1000-1999</v>
      </c>
    </row>
    <row r="2845" spans="1:17">
      <c r="A2845">
        <v>2844</v>
      </c>
      <c r="B2845" s="17">
        <v>43229</v>
      </c>
      <c r="C2845" t="str">
        <f t="shared" si="264"/>
        <v>May</v>
      </c>
      <c r="D2845">
        <f t="shared" si="265"/>
        <v>2018</v>
      </c>
      <c r="E2845" t="s">
        <v>17</v>
      </c>
      <c r="F2845" t="s">
        <v>35</v>
      </c>
      <c r="G2845" t="s">
        <v>32</v>
      </c>
      <c r="H2845">
        <v>499</v>
      </c>
      <c r="I2845">
        <v>2</v>
      </c>
      <c r="J2845">
        <v>998</v>
      </c>
      <c r="K2845">
        <f t="shared" si="266"/>
        <v>998</v>
      </c>
      <c r="L2845" t="s">
        <v>20</v>
      </c>
      <c r="M2845">
        <f t="shared" si="267"/>
        <v>1</v>
      </c>
      <c r="N2845" t="s">
        <v>21</v>
      </c>
      <c r="O2845" t="s">
        <v>29</v>
      </c>
      <c r="P2845" t="str">
        <f t="shared" si="268"/>
        <v>3</v>
      </c>
      <c r="Q2845" t="str">
        <f t="shared" si="269"/>
        <v>&lt;1000</v>
      </c>
    </row>
    <row r="2846" spans="1:17">
      <c r="A2846">
        <v>2845</v>
      </c>
      <c r="B2846" s="17">
        <v>43229</v>
      </c>
      <c r="C2846" t="str">
        <f t="shared" si="264"/>
        <v>May</v>
      </c>
      <c r="D2846">
        <f t="shared" si="265"/>
        <v>2018</v>
      </c>
      <c r="E2846" t="s">
        <v>17</v>
      </c>
      <c r="F2846" t="s">
        <v>39</v>
      </c>
      <c r="G2846" t="s">
        <v>19</v>
      </c>
      <c r="H2846">
        <v>199</v>
      </c>
      <c r="I2846">
        <v>3</v>
      </c>
      <c r="J2846">
        <v>597</v>
      </c>
      <c r="K2846">
        <f t="shared" si="266"/>
        <v>597</v>
      </c>
      <c r="L2846" t="s">
        <v>20</v>
      </c>
      <c r="M2846">
        <f t="shared" si="267"/>
        <v>1</v>
      </c>
      <c r="N2846" t="s">
        <v>21</v>
      </c>
      <c r="O2846" t="s">
        <v>29</v>
      </c>
      <c r="P2846" t="str">
        <f t="shared" si="268"/>
        <v>3</v>
      </c>
      <c r="Q2846" t="str">
        <f t="shared" si="269"/>
        <v>&lt;1000</v>
      </c>
    </row>
    <row r="2847" spans="1:17">
      <c r="A2847">
        <v>2846</v>
      </c>
      <c r="B2847" s="17">
        <v>43229</v>
      </c>
      <c r="C2847" t="str">
        <f t="shared" si="264"/>
        <v>May</v>
      </c>
      <c r="D2847">
        <f t="shared" si="265"/>
        <v>2018</v>
      </c>
      <c r="E2847" t="s">
        <v>17</v>
      </c>
      <c r="F2847" t="s">
        <v>33</v>
      </c>
      <c r="G2847" t="s">
        <v>32</v>
      </c>
      <c r="H2847">
        <v>499</v>
      </c>
      <c r="I2847">
        <v>1</v>
      </c>
      <c r="J2847">
        <v>499</v>
      </c>
      <c r="K2847">
        <f t="shared" si="266"/>
        <v>499</v>
      </c>
      <c r="L2847" t="s">
        <v>20</v>
      </c>
      <c r="M2847">
        <f t="shared" si="267"/>
        <v>1</v>
      </c>
      <c r="N2847" t="s">
        <v>21</v>
      </c>
      <c r="O2847" t="s">
        <v>29</v>
      </c>
      <c r="P2847" t="str">
        <f t="shared" si="268"/>
        <v>3</v>
      </c>
      <c r="Q2847" t="str">
        <f t="shared" si="269"/>
        <v>&lt;1000</v>
      </c>
    </row>
    <row r="2848" spans="1:17">
      <c r="A2848">
        <v>2847</v>
      </c>
      <c r="B2848" s="17">
        <v>43230</v>
      </c>
      <c r="C2848" t="str">
        <f t="shared" si="264"/>
        <v>May</v>
      </c>
      <c r="D2848">
        <f t="shared" si="265"/>
        <v>2018</v>
      </c>
      <c r="E2848" t="s">
        <v>23</v>
      </c>
      <c r="F2848" t="s">
        <v>18</v>
      </c>
      <c r="G2848" t="s">
        <v>25</v>
      </c>
      <c r="H2848">
        <v>299</v>
      </c>
      <c r="I2848">
        <v>3</v>
      </c>
      <c r="J2848">
        <v>897</v>
      </c>
      <c r="K2848">
        <f t="shared" si="266"/>
        <v>897</v>
      </c>
      <c r="L2848" t="s">
        <v>31</v>
      </c>
      <c r="M2848">
        <f t="shared" si="267"/>
        <v>2</v>
      </c>
      <c r="N2848" t="s">
        <v>21</v>
      </c>
      <c r="O2848" t="s">
        <v>38</v>
      </c>
      <c r="P2848" t="str">
        <f t="shared" si="268"/>
        <v>5</v>
      </c>
      <c r="Q2848" t="str">
        <f t="shared" si="269"/>
        <v>&lt;1000</v>
      </c>
    </row>
    <row r="2849" spans="1:17">
      <c r="A2849">
        <v>2848</v>
      </c>
      <c r="B2849" s="17">
        <v>43231</v>
      </c>
      <c r="C2849" t="str">
        <f t="shared" si="264"/>
        <v>May</v>
      </c>
      <c r="D2849">
        <f t="shared" si="265"/>
        <v>2018</v>
      </c>
      <c r="E2849" t="s">
        <v>17</v>
      </c>
      <c r="F2849" t="s">
        <v>33</v>
      </c>
      <c r="G2849" t="s">
        <v>37</v>
      </c>
      <c r="H2849">
        <v>399</v>
      </c>
      <c r="I2849">
        <v>9</v>
      </c>
      <c r="J2849">
        <v>3591</v>
      </c>
      <c r="K2849">
        <f t="shared" si="266"/>
        <v>3591</v>
      </c>
      <c r="L2849" t="s">
        <v>20</v>
      </c>
      <c r="M2849">
        <f t="shared" si="267"/>
        <v>1</v>
      </c>
      <c r="N2849" t="s">
        <v>21</v>
      </c>
      <c r="O2849" t="s">
        <v>29</v>
      </c>
      <c r="P2849" t="str">
        <f t="shared" si="268"/>
        <v>3</v>
      </c>
      <c r="Q2849" t="str">
        <f t="shared" si="269"/>
        <v>3000-3999</v>
      </c>
    </row>
    <row r="2850" spans="1:17">
      <c r="A2850">
        <v>2849</v>
      </c>
      <c r="B2850" s="17">
        <v>43231</v>
      </c>
      <c r="C2850" t="str">
        <f t="shared" si="264"/>
        <v>May</v>
      </c>
      <c r="D2850">
        <f t="shared" si="265"/>
        <v>2018</v>
      </c>
      <c r="E2850" t="s">
        <v>23</v>
      </c>
      <c r="F2850" t="s">
        <v>39</v>
      </c>
      <c r="G2850" t="s">
        <v>37</v>
      </c>
      <c r="H2850">
        <v>399</v>
      </c>
      <c r="I2850">
        <v>4</v>
      </c>
      <c r="J2850">
        <v>1596</v>
      </c>
      <c r="K2850">
        <f t="shared" si="266"/>
        <v>1596</v>
      </c>
      <c r="L2850" t="s">
        <v>20</v>
      </c>
      <c r="M2850">
        <f t="shared" si="267"/>
        <v>1</v>
      </c>
      <c r="N2850" t="s">
        <v>21</v>
      </c>
      <c r="O2850" t="s">
        <v>36</v>
      </c>
      <c r="P2850" t="str">
        <f t="shared" si="268"/>
        <v>4</v>
      </c>
      <c r="Q2850" t="str">
        <f t="shared" si="269"/>
        <v>1000-1999</v>
      </c>
    </row>
    <row r="2851" spans="1:17">
      <c r="A2851">
        <v>2850</v>
      </c>
      <c r="B2851" s="17">
        <v>43231</v>
      </c>
      <c r="C2851" t="str">
        <f t="shared" si="264"/>
        <v>May</v>
      </c>
      <c r="D2851">
        <f t="shared" si="265"/>
        <v>2018</v>
      </c>
      <c r="E2851" t="s">
        <v>23</v>
      </c>
      <c r="F2851" t="s">
        <v>39</v>
      </c>
      <c r="G2851" t="s">
        <v>32</v>
      </c>
      <c r="H2851">
        <v>499</v>
      </c>
      <c r="I2851">
        <v>4</v>
      </c>
      <c r="J2851">
        <v>1996</v>
      </c>
      <c r="K2851">
        <f t="shared" si="266"/>
        <v>1996</v>
      </c>
      <c r="L2851" t="s">
        <v>20</v>
      </c>
      <c r="M2851">
        <f t="shared" si="267"/>
        <v>1</v>
      </c>
      <c r="N2851" t="s">
        <v>21</v>
      </c>
      <c r="O2851" t="s">
        <v>36</v>
      </c>
      <c r="P2851" t="str">
        <f t="shared" si="268"/>
        <v>4</v>
      </c>
      <c r="Q2851" t="str">
        <f t="shared" si="269"/>
        <v>1000-1999</v>
      </c>
    </row>
    <row r="2852" spans="1:17">
      <c r="A2852">
        <v>2851</v>
      </c>
      <c r="B2852" s="17">
        <v>43232</v>
      </c>
      <c r="C2852" t="str">
        <f t="shared" si="264"/>
        <v>May</v>
      </c>
      <c r="D2852">
        <f t="shared" si="265"/>
        <v>2018</v>
      </c>
      <c r="E2852" t="s">
        <v>23</v>
      </c>
      <c r="F2852" t="s">
        <v>24</v>
      </c>
      <c r="G2852" t="s">
        <v>25</v>
      </c>
      <c r="H2852">
        <v>299</v>
      </c>
      <c r="I2852">
        <v>4</v>
      </c>
      <c r="J2852">
        <v>1196</v>
      </c>
      <c r="K2852">
        <f t="shared" si="266"/>
        <v>1196</v>
      </c>
      <c r="L2852" t="s">
        <v>31</v>
      </c>
      <c r="M2852">
        <f t="shared" si="267"/>
        <v>2</v>
      </c>
      <c r="N2852" t="s">
        <v>34</v>
      </c>
      <c r="O2852" t="s">
        <v>29</v>
      </c>
      <c r="P2852" t="str">
        <f t="shared" si="268"/>
        <v>3</v>
      </c>
      <c r="Q2852" t="str">
        <f t="shared" si="269"/>
        <v>1000-1999</v>
      </c>
    </row>
    <row r="2853" spans="1:17">
      <c r="A2853">
        <v>2852</v>
      </c>
      <c r="B2853" s="17">
        <v>43232</v>
      </c>
      <c r="C2853" t="str">
        <f t="shared" si="264"/>
        <v>May</v>
      </c>
      <c r="D2853">
        <f t="shared" si="265"/>
        <v>2018</v>
      </c>
      <c r="E2853" t="s">
        <v>23</v>
      </c>
      <c r="F2853" t="s">
        <v>24</v>
      </c>
      <c r="G2853" t="s">
        <v>37</v>
      </c>
      <c r="H2853">
        <v>399</v>
      </c>
      <c r="I2853">
        <v>8</v>
      </c>
      <c r="J2853">
        <v>3192</v>
      </c>
      <c r="K2853">
        <f t="shared" si="266"/>
        <v>3192</v>
      </c>
      <c r="L2853" t="s">
        <v>31</v>
      </c>
      <c r="M2853">
        <f t="shared" si="267"/>
        <v>2</v>
      </c>
      <c r="N2853" t="s">
        <v>21</v>
      </c>
      <c r="O2853" t="s">
        <v>36</v>
      </c>
      <c r="P2853" t="str">
        <f t="shared" si="268"/>
        <v>4</v>
      </c>
      <c r="Q2853" t="str">
        <f t="shared" si="269"/>
        <v>3000-3999</v>
      </c>
    </row>
    <row r="2854" spans="1:17">
      <c r="A2854">
        <v>2853</v>
      </c>
      <c r="B2854" s="17">
        <v>43232</v>
      </c>
      <c r="C2854" t="str">
        <f t="shared" si="264"/>
        <v>May</v>
      </c>
      <c r="D2854">
        <f t="shared" si="265"/>
        <v>2018</v>
      </c>
      <c r="E2854" t="s">
        <v>17</v>
      </c>
      <c r="F2854" t="s">
        <v>24</v>
      </c>
      <c r="G2854" t="s">
        <v>19</v>
      </c>
      <c r="H2854">
        <v>199</v>
      </c>
      <c r="I2854">
        <v>7</v>
      </c>
      <c r="J2854">
        <v>1393</v>
      </c>
      <c r="K2854">
        <f t="shared" si="266"/>
        <v>1393</v>
      </c>
      <c r="L2854" t="s">
        <v>20</v>
      </c>
      <c r="M2854">
        <f t="shared" si="267"/>
        <v>1</v>
      </c>
      <c r="N2854" t="s">
        <v>21</v>
      </c>
      <c r="O2854" t="s">
        <v>29</v>
      </c>
      <c r="P2854" t="str">
        <f t="shared" si="268"/>
        <v>3</v>
      </c>
      <c r="Q2854" t="str">
        <f t="shared" si="269"/>
        <v>1000-1999</v>
      </c>
    </row>
    <row r="2855" spans="1:17">
      <c r="A2855">
        <v>2854</v>
      </c>
      <c r="B2855" s="17">
        <v>43233</v>
      </c>
      <c r="C2855" t="str">
        <f t="shared" si="264"/>
        <v>May</v>
      </c>
      <c r="D2855">
        <f t="shared" si="265"/>
        <v>2018</v>
      </c>
      <c r="E2855" t="s">
        <v>27</v>
      </c>
      <c r="F2855" t="s">
        <v>24</v>
      </c>
      <c r="G2855" t="s">
        <v>25</v>
      </c>
      <c r="H2855">
        <v>299</v>
      </c>
      <c r="I2855">
        <v>4</v>
      </c>
      <c r="J2855">
        <v>1196</v>
      </c>
      <c r="K2855">
        <f t="shared" si="266"/>
        <v>1196</v>
      </c>
      <c r="L2855" t="s">
        <v>31</v>
      </c>
      <c r="M2855">
        <f t="shared" si="267"/>
        <v>2</v>
      </c>
      <c r="N2855" t="s">
        <v>21</v>
      </c>
      <c r="O2855" t="s">
        <v>38</v>
      </c>
      <c r="P2855" t="str">
        <f t="shared" si="268"/>
        <v>5</v>
      </c>
      <c r="Q2855" t="str">
        <f t="shared" si="269"/>
        <v>1000-1999</v>
      </c>
    </row>
    <row r="2856" spans="1:17">
      <c r="A2856">
        <v>2855</v>
      </c>
      <c r="B2856" s="17">
        <v>43233</v>
      </c>
      <c r="C2856" t="str">
        <f t="shared" si="264"/>
        <v>May</v>
      </c>
      <c r="D2856">
        <f t="shared" si="265"/>
        <v>2018</v>
      </c>
      <c r="E2856" t="s">
        <v>17</v>
      </c>
      <c r="F2856" t="s">
        <v>35</v>
      </c>
      <c r="G2856" t="s">
        <v>37</v>
      </c>
      <c r="H2856">
        <v>399</v>
      </c>
      <c r="I2856">
        <v>8</v>
      </c>
      <c r="J2856">
        <v>3192</v>
      </c>
      <c r="K2856">
        <f t="shared" si="266"/>
        <v>3192</v>
      </c>
      <c r="L2856" t="s">
        <v>20</v>
      </c>
      <c r="M2856">
        <f t="shared" si="267"/>
        <v>1</v>
      </c>
      <c r="N2856" t="s">
        <v>21</v>
      </c>
      <c r="O2856" t="s">
        <v>29</v>
      </c>
      <c r="P2856" t="str">
        <f t="shared" si="268"/>
        <v>3</v>
      </c>
      <c r="Q2856" t="str">
        <f t="shared" si="269"/>
        <v>3000-3999</v>
      </c>
    </row>
    <row r="2857" spans="1:17">
      <c r="A2857">
        <v>2856</v>
      </c>
      <c r="B2857" s="17">
        <v>43233</v>
      </c>
      <c r="C2857" t="str">
        <f t="shared" si="264"/>
        <v>May</v>
      </c>
      <c r="D2857">
        <f t="shared" si="265"/>
        <v>2018</v>
      </c>
      <c r="E2857" t="s">
        <v>27</v>
      </c>
      <c r="F2857" t="s">
        <v>33</v>
      </c>
      <c r="G2857" t="s">
        <v>32</v>
      </c>
      <c r="H2857">
        <v>499</v>
      </c>
      <c r="I2857">
        <v>9</v>
      </c>
      <c r="J2857">
        <v>4491</v>
      </c>
      <c r="K2857">
        <f t="shared" si="266"/>
        <v>4491</v>
      </c>
      <c r="L2857" t="s">
        <v>20</v>
      </c>
      <c r="M2857">
        <f t="shared" si="267"/>
        <v>1</v>
      </c>
      <c r="N2857" t="s">
        <v>21</v>
      </c>
      <c r="O2857" t="s">
        <v>22</v>
      </c>
      <c r="P2857" t="str">
        <f t="shared" si="268"/>
        <v>2</v>
      </c>
      <c r="Q2857" t="str">
        <f t="shared" si="269"/>
        <v>&gt;4000</v>
      </c>
    </row>
    <row r="2858" spans="1:17">
      <c r="A2858">
        <v>2857</v>
      </c>
      <c r="B2858" s="17">
        <v>43233</v>
      </c>
      <c r="C2858" t="str">
        <f t="shared" si="264"/>
        <v>May</v>
      </c>
      <c r="D2858">
        <f t="shared" si="265"/>
        <v>2018</v>
      </c>
      <c r="E2858" t="s">
        <v>27</v>
      </c>
      <c r="F2858" t="s">
        <v>40</v>
      </c>
      <c r="G2858" t="s">
        <v>32</v>
      </c>
      <c r="H2858">
        <v>499</v>
      </c>
      <c r="I2858">
        <v>4</v>
      </c>
      <c r="J2858">
        <v>1996</v>
      </c>
      <c r="K2858">
        <f t="shared" si="266"/>
        <v>1996</v>
      </c>
      <c r="L2858" t="s">
        <v>20</v>
      </c>
      <c r="M2858">
        <f t="shared" si="267"/>
        <v>1</v>
      </c>
      <c r="N2858" t="s">
        <v>21</v>
      </c>
      <c r="O2858" t="s">
        <v>29</v>
      </c>
      <c r="P2858" t="str">
        <f t="shared" si="268"/>
        <v>3</v>
      </c>
      <c r="Q2858" t="str">
        <f t="shared" si="269"/>
        <v>1000-1999</v>
      </c>
    </row>
    <row r="2859" spans="1:17">
      <c r="A2859">
        <v>2858</v>
      </c>
      <c r="B2859" s="17">
        <v>43234</v>
      </c>
      <c r="C2859" t="str">
        <f t="shared" si="264"/>
        <v>May</v>
      </c>
      <c r="D2859">
        <f t="shared" si="265"/>
        <v>2018</v>
      </c>
      <c r="E2859" t="s">
        <v>27</v>
      </c>
      <c r="F2859" t="s">
        <v>28</v>
      </c>
      <c r="G2859" t="s">
        <v>30</v>
      </c>
      <c r="H2859">
        <v>99</v>
      </c>
      <c r="I2859">
        <v>10</v>
      </c>
      <c r="J2859">
        <v>990</v>
      </c>
      <c r="K2859">
        <f t="shared" si="266"/>
        <v>990</v>
      </c>
      <c r="L2859" t="s">
        <v>20</v>
      </c>
      <c r="M2859">
        <f t="shared" si="267"/>
        <v>1</v>
      </c>
      <c r="N2859" t="s">
        <v>34</v>
      </c>
      <c r="O2859" t="s">
        <v>29</v>
      </c>
      <c r="P2859" t="str">
        <f t="shared" si="268"/>
        <v>3</v>
      </c>
      <c r="Q2859" t="str">
        <f t="shared" si="269"/>
        <v>&lt;1000</v>
      </c>
    </row>
    <row r="2860" spans="1:17">
      <c r="A2860">
        <v>2859</v>
      </c>
      <c r="B2860" s="17">
        <v>43235</v>
      </c>
      <c r="C2860" t="str">
        <f t="shared" si="264"/>
        <v>May</v>
      </c>
      <c r="D2860">
        <f t="shared" si="265"/>
        <v>2018</v>
      </c>
      <c r="E2860" t="s">
        <v>17</v>
      </c>
      <c r="F2860" t="s">
        <v>28</v>
      </c>
      <c r="G2860" t="s">
        <v>32</v>
      </c>
      <c r="H2860">
        <v>499</v>
      </c>
      <c r="I2860">
        <v>4</v>
      </c>
      <c r="J2860">
        <v>1996</v>
      </c>
      <c r="K2860">
        <f t="shared" si="266"/>
        <v>1996</v>
      </c>
      <c r="L2860" t="s">
        <v>20</v>
      </c>
      <c r="M2860">
        <f t="shared" si="267"/>
        <v>1</v>
      </c>
      <c r="N2860" t="s">
        <v>21</v>
      </c>
      <c r="O2860" t="s">
        <v>29</v>
      </c>
      <c r="P2860" t="str">
        <f t="shared" si="268"/>
        <v>3</v>
      </c>
      <c r="Q2860" t="str">
        <f t="shared" si="269"/>
        <v>1000-1999</v>
      </c>
    </row>
    <row r="2861" spans="1:17">
      <c r="A2861">
        <v>2860</v>
      </c>
      <c r="B2861" s="17">
        <v>43235</v>
      </c>
      <c r="C2861" t="str">
        <f t="shared" si="264"/>
        <v>May</v>
      </c>
      <c r="D2861">
        <f t="shared" si="265"/>
        <v>2018</v>
      </c>
      <c r="E2861" t="s">
        <v>27</v>
      </c>
      <c r="F2861" t="s">
        <v>18</v>
      </c>
      <c r="G2861" t="s">
        <v>32</v>
      </c>
      <c r="H2861">
        <v>499</v>
      </c>
      <c r="I2861">
        <v>10</v>
      </c>
      <c r="J2861">
        <v>4990</v>
      </c>
      <c r="K2861">
        <f t="shared" si="266"/>
        <v>4990</v>
      </c>
      <c r="L2861" t="s">
        <v>31</v>
      </c>
      <c r="M2861">
        <f t="shared" si="267"/>
        <v>2</v>
      </c>
      <c r="N2861" t="s">
        <v>21</v>
      </c>
      <c r="O2861" t="s">
        <v>22</v>
      </c>
      <c r="P2861" t="str">
        <f t="shared" si="268"/>
        <v>2</v>
      </c>
      <c r="Q2861" t="str">
        <f t="shared" si="269"/>
        <v>&gt;4000</v>
      </c>
    </row>
    <row r="2862" spans="1:17">
      <c r="A2862">
        <v>2861</v>
      </c>
      <c r="B2862" s="17">
        <v>43236</v>
      </c>
      <c r="C2862" t="str">
        <f t="shared" si="264"/>
        <v>May</v>
      </c>
      <c r="D2862">
        <f t="shared" si="265"/>
        <v>2018</v>
      </c>
      <c r="E2862" t="s">
        <v>23</v>
      </c>
      <c r="F2862" t="s">
        <v>33</v>
      </c>
      <c r="G2862" t="s">
        <v>37</v>
      </c>
      <c r="H2862">
        <v>399</v>
      </c>
      <c r="I2862">
        <v>1</v>
      </c>
      <c r="J2862">
        <v>399</v>
      </c>
      <c r="K2862">
        <f t="shared" si="266"/>
        <v>399</v>
      </c>
      <c r="L2862" t="s">
        <v>31</v>
      </c>
      <c r="M2862">
        <f t="shared" si="267"/>
        <v>2</v>
      </c>
      <c r="N2862" t="s">
        <v>34</v>
      </c>
      <c r="O2862" t="s">
        <v>22</v>
      </c>
      <c r="P2862" t="str">
        <f t="shared" si="268"/>
        <v>2</v>
      </c>
      <c r="Q2862" t="str">
        <f t="shared" si="269"/>
        <v>&lt;1000</v>
      </c>
    </row>
    <row r="2863" spans="1:17">
      <c r="A2863">
        <v>2862</v>
      </c>
      <c r="B2863" s="17">
        <v>43236</v>
      </c>
      <c r="C2863" t="str">
        <f t="shared" si="264"/>
        <v>May</v>
      </c>
      <c r="D2863">
        <f t="shared" si="265"/>
        <v>2018</v>
      </c>
      <c r="E2863" t="s">
        <v>17</v>
      </c>
      <c r="F2863" t="s">
        <v>40</v>
      </c>
      <c r="G2863" t="s">
        <v>19</v>
      </c>
      <c r="H2863">
        <v>199</v>
      </c>
      <c r="I2863">
        <v>2</v>
      </c>
      <c r="J2863">
        <v>398</v>
      </c>
      <c r="K2863">
        <f t="shared" si="266"/>
        <v>398</v>
      </c>
      <c r="L2863" t="s">
        <v>20</v>
      </c>
      <c r="M2863">
        <f t="shared" si="267"/>
        <v>1</v>
      </c>
      <c r="N2863" t="s">
        <v>21</v>
      </c>
      <c r="O2863" t="s">
        <v>36</v>
      </c>
      <c r="P2863" t="str">
        <f t="shared" si="268"/>
        <v>4</v>
      </c>
      <c r="Q2863" t="str">
        <f t="shared" si="269"/>
        <v>&lt;1000</v>
      </c>
    </row>
    <row r="2864" spans="1:17">
      <c r="A2864">
        <v>2863</v>
      </c>
      <c r="B2864" s="17">
        <v>43236</v>
      </c>
      <c r="C2864" t="str">
        <f t="shared" si="264"/>
        <v>May</v>
      </c>
      <c r="D2864">
        <f t="shared" si="265"/>
        <v>2018</v>
      </c>
      <c r="E2864" t="s">
        <v>17</v>
      </c>
      <c r="F2864" t="s">
        <v>40</v>
      </c>
      <c r="G2864" t="s">
        <v>37</v>
      </c>
      <c r="H2864">
        <v>399</v>
      </c>
      <c r="I2864">
        <v>1</v>
      </c>
      <c r="J2864">
        <v>399</v>
      </c>
      <c r="K2864">
        <f t="shared" si="266"/>
        <v>399</v>
      </c>
      <c r="L2864" t="s">
        <v>20</v>
      </c>
      <c r="M2864">
        <f t="shared" si="267"/>
        <v>1</v>
      </c>
      <c r="N2864" t="s">
        <v>21</v>
      </c>
      <c r="O2864" t="s">
        <v>36</v>
      </c>
      <c r="P2864" t="str">
        <f t="shared" si="268"/>
        <v>4</v>
      </c>
      <c r="Q2864" t="str">
        <f t="shared" si="269"/>
        <v>&lt;1000</v>
      </c>
    </row>
    <row r="2865" spans="1:17">
      <c r="A2865">
        <v>2864</v>
      </c>
      <c r="B2865" s="17">
        <v>43236</v>
      </c>
      <c r="C2865" t="str">
        <f t="shared" si="264"/>
        <v>May</v>
      </c>
      <c r="D2865">
        <f t="shared" si="265"/>
        <v>2018</v>
      </c>
      <c r="E2865" t="s">
        <v>23</v>
      </c>
      <c r="F2865" t="s">
        <v>39</v>
      </c>
      <c r="G2865" t="s">
        <v>19</v>
      </c>
      <c r="H2865">
        <v>199</v>
      </c>
      <c r="I2865">
        <v>1</v>
      </c>
      <c r="J2865">
        <v>199</v>
      </c>
      <c r="K2865">
        <f t="shared" si="266"/>
        <v>199</v>
      </c>
      <c r="L2865" t="s">
        <v>20</v>
      </c>
      <c r="M2865">
        <f t="shared" si="267"/>
        <v>1</v>
      </c>
      <c r="N2865" t="s">
        <v>21</v>
      </c>
      <c r="O2865" t="s">
        <v>26</v>
      </c>
      <c r="P2865" t="str">
        <f t="shared" si="268"/>
        <v>1</v>
      </c>
      <c r="Q2865" t="str">
        <f t="shared" si="269"/>
        <v>&lt;1000</v>
      </c>
    </row>
    <row r="2866" spans="1:17">
      <c r="A2866">
        <v>2865</v>
      </c>
      <c r="B2866" s="17">
        <v>43236</v>
      </c>
      <c r="C2866" t="str">
        <f t="shared" si="264"/>
        <v>May</v>
      </c>
      <c r="D2866">
        <f t="shared" si="265"/>
        <v>2018</v>
      </c>
      <c r="E2866" t="s">
        <v>23</v>
      </c>
      <c r="F2866" t="s">
        <v>39</v>
      </c>
      <c r="G2866" t="s">
        <v>32</v>
      </c>
      <c r="H2866">
        <v>499</v>
      </c>
      <c r="I2866">
        <v>10</v>
      </c>
      <c r="J2866">
        <v>4990</v>
      </c>
      <c r="K2866">
        <f t="shared" si="266"/>
        <v>4990</v>
      </c>
      <c r="L2866" t="s">
        <v>20</v>
      </c>
      <c r="M2866">
        <f t="shared" si="267"/>
        <v>1</v>
      </c>
      <c r="N2866" t="s">
        <v>21</v>
      </c>
      <c r="O2866" t="s">
        <v>38</v>
      </c>
      <c r="P2866" t="str">
        <f t="shared" si="268"/>
        <v>5</v>
      </c>
      <c r="Q2866" t="str">
        <f t="shared" si="269"/>
        <v>&gt;4000</v>
      </c>
    </row>
    <row r="2867" spans="1:17">
      <c r="A2867">
        <v>2866</v>
      </c>
      <c r="B2867" s="17">
        <v>43236</v>
      </c>
      <c r="C2867" t="str">
        <f t="shared" si="264"/>
        <v>May</v>
      </c>
      <c r="D2867">
        <f t="shared" si="265"/>
        <v>2018</v>
      </c>
      <c r="E2867" t="s">
        <v>27</v>
      </c>
      <c r="F2867" t="s">
        <v>24</v>
      </c>
      <c r="G2867" t="s">
        <v>25</v>
      </c>
      <c r="H2867">
        <v>299</v>
      </c>
      <c r="I2867">
        <v>7</v>
      </c>
      <c r="J2867">
        <v>2093</v>
      </c>
      <c r="K2867">
        <f t="shared" si="266"/>
        <v>2093</v>
      </c>
      <c r="L2867" t="s">
        <v>31</v>
      </c>
      <c r="M2867">
        <f t="shared" si="267"/>
        <v>2</v>
      </c>
      <c r="N2867" t="s">
        <v>21</v>
      </c>
      <c r="O2867" t="s">
        <v>22</v>
      </c>
      <c r="P2867" t="str">
        <f t="shared" si="268"/>
        <v>2</v>
      </c>
      <c r="Q2867" t="str">
        <f t="shared" si="269"/>
        <v>2000-2999</v>
      </c>
    </row>
    <row r="2868" spans="1:17">
      <c r="A2868">
        <v>2867</v>
      </c>
      <c r="B2868" s="17">
        <v>43236</v>
      </c>
      <c r="C2868" t="str">
        <f t="shared" si="264"/>
        <v>May</v>
      </c>
      <c r="D2868">
        <f t="shared" si="265"/>
        <v>2018</v>
      </c>
      <c r="E2868" t="s">
        <v>27</v>
      </c>
      <c r="F2868" t="s">
        <v>39</v>
      </c>
      <c r="G2868" t="s">
        <v>25</v>
      </c>
      <c r="H2868">
        <v>299</v>
      </c>
      <c r="I2868">
        <v>8</v>
      </c>
      <c r="J2868">
        <v>2392</v>
      </c>
      <c r="K2868">
        <f t="shared" si="266"/>
        <v>2392</v>
      </c>
      <c r="L2868" t="s">
        <v>20</v>
      </c>
      <c r="M2868">
        <f t="shared" si="267"/>
        <v>1</v>
      </c>
      <c r="N2868" t="s">
        <v>21</v>
      </c>
      <c r="O2868" t="s">
        <v>29</v>
      </c>
      <c r="P2868" t="str">
        <f t="shared" si="268"/>
        <v>3</v>
      </c>
      <c r="Q2868" t="str">
        <f t="shared" si="269"/>
        <v>2000-2999</v>
      </c>
    </row>
    <row r="2869" spans="1:17">
      <c r="A2869">
        <v>2868</v>
      </c>
      <c r="B2869" s="17">
        <v>43236</v>
      </c>
      <c r="C2869" t="str">
        <f t="shared" si="264"/>
        <v>May</v>
      </c>
      <c r="D2869">
        <f t="shared" si="265"/>
        <v>2018</v>
      </c>
      <c r="E2869" t="s">
        <v>23</v>
      </c>
      <c r="F2869" t="s">
        <v>28</v>
      </c>
      <c r="G2869" t="s">
        <v>30</v>
      </c>
      <c r="H2869">
        <v>99</v>
      </c>
      <c r="I2869">
        <v>10</v>
      </c>
      <c r="J2869">
        <v>990</v>
      </c>
      <c r="K2869">
        <f t="shared" si="266"/>
        <v>990</v>
      </c>
      <c r="L2869" t="s">
        <v>20</v>
      </c>
      <c r="M2869">
        <f t="shared" si="267"/>
        <v>1</v>
      </c>
      <c r="N2869" t="s">
        <v>21</v>
      </c>
      <c r="O2869" t="s">
        <v>29</v>
      </c>
      <c r="P2869" t="str">
        <f t="shared" si="268"/>
        <v>3</v>
      </c>
      <c r="Q2869" t="str">
        <f t="shared" si="269"/>
        <v>&lt;1000</v>
      </c>
    </row>
    <row r="2870" spans="1:17">
      <c r="A2870">
        <v>2869</v>
      </c>
      <c r="B2870" s="17">
        <v>43236</v>
      </c>
      <c r="C2870" t="str">
        <f t="shared" si="264"/>
        <v>May</v>
      </c>
      <c r="D2870">
        <f t="shared" si="265"/>
        <v>2018</v>
      </c>
      <c r="E2870" t="s">
        <v>17</v>
      </c>
      <c r="F2870" t="s">
        <v>40</v>
      </c>
      <c r="G2870" t="s">
        <v>19</v>
      </c>
      <c r="H2870">
        <v>199</v>
      </c>
      <c r="I2870">
        <v>7</v>
      </c>
      <c r="J2870">
        <v>1393</v>
      </c>
      <c r="K2870">
        <f t="shared" si="266"/>
        <v>1393</v>
      </c>
      <c r="L2870" t="s">
        <v>20</v>
      </c>
      <c r="M2870">
        <f t="shared" si="267"/>
        <v>1</v>
      </c>
      <c r="N2870" t="s">
        <v>21</v>
      </c>
      <c r="O2870" t="s">
        <v>36</v>
      </c>
      <c r="P2870" t="str">
        <f t="shared" si="268"/>
        <v>4</v>
      </c>
      <c r="Q2870" t="str">
        <f t="shared" si="269"/>
        <v>1000-1999</v>
      </c>
    </row>
    <row r="2871" spans="1:17">
      <c r="A2871">
        <v>2870</v>
      </c>
      <c r="B2871" s="17">
        <v>43237</v>
      </c>
      <c r="C2871" t="str">
        <f t="shared" si="264"/>
        <v>May</v>
      </c>
      <c r="D2871">
        <f t="shared" si="265"/>
        <v>2018</v>
      </c>
      <c r="E2871" t="s">
        <v>23</v>
      </c>
      <c r="F2871" t="s">
        <v>18</v>
      </c>
      <c r="G2871" t="s">
        <v>25</v>
      </c>
      <c r="H2871">
        <v>299</v>
      </c>
      <c r="I2871">
        <v>5</v>
      </c>
      <c r="J2871">
        <v>1495</v>
      </c>
      <c r="K2871">
        <f t="shared" si="266"/>
        <v>1495</v>
      </c>
      <c r="L2871" t="s">
        <v>31</v>
      </c>
      <c r="M2871">
        <f t="shared" si="267"/>
        <v>2</v>
      </c>
      <c r="N2871" t="s">
        <v>21</v>
      </c>
      <c r="O2871" t="s">
        <v>29</v>
      </c>
      <c r="P2871" t="str">
        <f t="shared" si="268"/>
        <v>3</v>
      </c>
      <c r="Q2871" t="str">
        <f t="shared" si="269"/>
        <v>1000-1999</v>
      </c>
    </row>
    <row r="2872" spans="1:17">
      <c r="A2872">
        <v>2871</v>
      </c>
      <c r="B2872" s="17">
        <v>43237</v>
      </c>
      <c r="C2872" t="str">
        <f t="shared" si="264"/>
        <v>May</v>
      </c>
      <c r="D2872">
        <f t="shared" si="265"/>
        <v>2018</v>
      </c>
      <c r="E2872" t="s">
        <v>23</v>
      </c>
      <c r="F2872" t="s">
        <v>40</v>
      </c>
      <c r="G2872" t="s">
        <v>37</v>
      </c>
      <c r="H2872">
        <v>399</v>
      </c>
      <c r="I2872">
        <v>4</v>
      </c>
      <c r="J2872">
        <v>1596</v>
      </c>
      <c r="K2872">
        <f t="shared" si="266"/>
        <v>1596</v>
      </c>
      <c r="L2872" t="s">
        <v>20</v>
      </c>
      <c r="M2872">
        <f t="shared" si="267"/>
        <v>1</v>
      </c>
      <c r="N2872" t="s">
        <v>21</v>
      </c>
      <c r="O2872" t="s">
        <v>26</v>
      </c>
      <c r="P2872" t="str">
        <f t="shared" si="268"/>
        <v>1</v>
      </c>
      <c r="Q2872" t="str">
        <f t="shared" si="269"/>
        <v>1000-1999</v>
      </c>
    </row>
    <row r="2873" spans="1:17">
      <c r="A2873">
        <v>2872</v>
      </c>
      <c r="B2873" s="17">
        <v>43237</v>
      </c>
      <c r="C2873" t="str">
        <f t="shared" si="264"/>
        <v>May</v>
      </c>
      <c r="D2873">
        <f t="shared" si="265"/>
        <v>2018</v>
      </c>
      <c r="E2873" t="s">
        <v>17</v>
      </c>
      <c r="F2873" t="s">
        <v>35</v>
      </c>
      <c r="G2873" t="s">
        <v>32</v>
      </c>
      <c r="H2873">
        <v>499</v>
      </c>
      <c r="I2873">
        <v>7</v>
      </c>
      <c r="J2873">
        <v>3493</v>
      </c>
      <c r="K2873">
        <f t="shared" si="266"/>
        <v>3493</v>
      </c>
      <c r="L2873" t="s">
        <v>20</v>
      </c>
      <c r="M2873">
        <f t="shared" si="267"/>
        <v>1</v>
      </c>
      <c r="N2873" t="s">
        <v>21</v>
      </c>
      <c r="O2873" t="s">
        <v>36</v>
      </c>
      <c r="P2873" t="str">
        <f t="shared" si="268"/>
        <v>4</v>
      </c>
      <c r="Q2873" t="str">
        <f t="shared" si="269"/>
        <v>3000-3999</v>
      </c>
    </row>
    <row r="2874" spans="1:17">
      <c r="A2874">
        <v>2873</v>
      </c>
      <c r="B2874" s="17">
        <v>43237</v>
      </c>
      <c r="C2874" t="str">
        <f t="shared" si="264"/>
        <v>May</v>
      </c>
      <c r="D2874">
        <f t="shared" si="265"/>
        <v>2018</v>
      </c>
      <c r="E2874" t="s">
        <v>27</v>
      </c>
      <c r="F2874" t="s">
        <v>40</v>
      </c>
      <c r="G2874" t="s">
        <v>19</v>
      </c>
      <c r="H2874">
        <v>199</v>
      </c>
      <c r="I2874">
        <v>4</v>
      </c>
      <c r="J2874">
        <v>796</v>
      </c>
      <c r="K2874">
        <f t="shared" si="266"/>
        <v>796</v>
      </c>
      <c r="L2874" t="s">
        <v>20</v>
      </c>
      <c r="M2874">
        <f t="shared" si="267"/>
        <v>1</v>
      </c>
      <c r="N2874" t="s">
        <v>21</v>
      </c>
      <c r="O2874" t="s">
        <v>22</v>
      </c>
      <c r="P2874" t="str">
        <f t="shared" si="268"/>
        <v>2</v>
      </c>
      <c r="Q2874" t="str">
        <f t="shared" si="269"/>
        <v>&lt;1000</v>
      </c>
    </row>
    <row r="2875" spans="1:17">
      <c r="A2875">
        <v>2874</v>
      </c>
      <c r="B2875" s="17">
        <v>43237</v>
      </c>
      <c r="C2875" t="str">
        <f t="shared" si="264"/>
        <v>May</v>
      </c>
      <c r="D2875">
        <f t="shared" si="265"/>
        <v>2018</v>
      </c>
      <c r="E2875" t="s">
        <v>27</v>
      </c>
      <c r="F2875" t="s">
        <v>24</v>
      </c>
      <c r="G2875" t="s">
        <v>37</v>
      </c>
      <c r="H2875">
        <v>399</v>
      </c>
      <c r="I2875">
        <v>5</v>
      </c>
      <c r="J2875">
        <v>1995</v>
      </c>
      <c r="K2875">
        <f t="shared" si="266"/>
        <v>1995</v>
      </c>
      <c r="L2875" t="s">
        <v>20</v>
      </c>
      <c r="M2875">
        <f t="shared" si="267"/>
        <v>1</v>
      </c>
      <c r="N2875" t="s">
        <v>21</v>
      </c>
      <c r="O2875" t="s">
        <v>36</v>
      </c>
      <c r="P2875" t="str">
        <f t="shared" si="268"/>
        <v>4</v>
      </c>
      <c r="Q2875" t="str">
        <f t="shared" si="269"/>
        <v>1000-1999</v>
      </c>
    </row>
    <row r="2876" spans="1:17">
      <c r="A2876">
        <v>2875</v>
      </c>
      <c r="B2876" s="17">
        <v>43237</v>
      </c>
      <c r="C2876" t="str">
        <f t="shared" si="264"/>
        <v>May</v>
      </c>
      <c r="D2876">
        <f t="shared" si="265"/>
        <v>2018</v>
      </c>
      <c r="E2876" t="s">
        <v>17</v>
      </c>
      <c r="F2876" t="s">
        <v>35</v>
      </c>
      <c r="G2876" t="s">
        <v>19</v>
      </c>
      <c r="H2876">
        <v>199</v>
      </c>
      <c r="I2876">
        <v>8</v>
      </c>
      <c r="J2876">
        <v>1592</v>
      </c>
      <c r="K2876">
        <f t="shared" si="266"/>
        <v>1592</v>
      </c>
      <c r="L2876" t="s">
        <v>20</v>
      </c>
      <c r="M2876">
        <f t="shared" si="267"/>
        <v>1</v>
      </c>
      <c r="N2876" t="s">
        <v>21</v>
      </c>
      <c r="O2876" t="s">
        <v>22</v>
      </c>
      <c r="P2876" t="str">
        <f t="shared" si="268"/>
        <v>2</v>
      </c>
      <c r="Q2876" t="str">
        <f t="shared" si="269"/>
        <v>1000-1999</v>
      </c>
    </row>
    <row r="2877" spans="1:17">
      <c r="A2877">
        <v>2876</v>
      </c>
      <c r="B2877" s="17">
        <v>43237</v>
      </c>
      <c r="C2877" t="str">
        <f t="shared" si="264"/>
        <v>May</v>
      </c>
      <c r="D2877">
        <f t="shared" si="265"/>
        <v>2018</v>
      </c>
      <c r="E2877" t="s">
        <v>17</v>
      </c>
      <c r="F2877" t="s">
        <v>33</v>
      </c>
      <c r="G2877" t="s">
        <v>30</v>
      </c>
      <c r="H2877">
        <v>99</v>
      </c>
      <c r="I2877">
        <v>1</v>
      </c>
      <c r="J2877">
        <v>99</v>
      </c>
      <c r="K2877">
        <f t="shared" si="266"/>
        <v>99</v>
      </c>
      <c r="L2877" t="s">
        <v>20</v>
      </c>
      <c r="M2877">
        <f t="shared" si="267"/>
        <v>1</v>
      </c>
      <c r="N2877" t="s">
        <v>21</v>
      </c>
      <c r="O2877" t="s">
        <v>29</v>
      </c>
      <c r="P2877" t="str">
        <f t="shared" si="268"/>
        <v>3</v>
      </c>
      <c r="Q2877" t="str">
        <f t="shared" si="269"/>
        <v>&lt;1000</v>
      </c>
    </row>
    <row r="2878" spans="1:17">
      <c r="A2878">
        <v>2877</v>
      </c>
      <c r="B2878" s="17">
        <v>43237</v>
      </c>
      <c r="C2878" t="str">
        <f t="shared" si="264"/>
        <v>May</v>
      </c>
      <c r="D2878">
        <f t="shared" si="265"/>
        <v>2018</v>
      </c>
      <c r="E2878" t="s">
        <v>17</v>
      </c>
      <c r="F2878" t="s">
        <v>33</v>
      </c>
      <c r="G2878" t="s">
        <v>32</v>
      </c>
      <c r="H2878">
        <v>499</v>
      </c>
      <c r="I2878">
        <v>8</v>
      </c>
      <c r="J2878">
        <v>3992</v>
      </c>
      <c r="K2878">
        <f t="shared" si="266"/>
        <v>3992</v>
      </c>
      <c r="L2878" t="s">
        <v>31</v>
      </c>
      <c r="M2878">
        <f t="shared" si="267"/>
        <v>2</v>
      </c>
      <c r="N2878" t="s">
        <v>34</v>
      </c>
      <c r="O2878" t="s">
        <v>38</v>
      </c>
      <c r="P2878" t="str">
        <f t="shared" si="268"/>
        <v>5</v>
      </c>
      <c r="Q2878" t="str">
        <f t="shared" si="269"/>
        <v>3000-3999</v>
      </c>
    </row>
    <row r="2879" spans="1:17">
      <c r="A2879">
        <v>2878</v>
      </c>
      <c r="B2879" s="17">
        <v>43237</v>
      </c>
      <c r="C2879" t="str">
        <f t="shared" si="264"/>
        <v>May</v>
      </c>
      <c r="D2879">
        <f t="shared" si="265"/>
        <v>2018</v>
      </c>
      <c r="E2879" t="s">
        <v>17</v>
      </c>
      <c r="F2879" t="s">
        <v>28</v>
      </c>
      <c r="G2879" t="s">
        <v>19</v>
      </c>
      <c r="H2879">
        <v>199</v>
      </c>
      <c r="I2879">
        <v>7</v>
      </c>
      <c r="J2879">
        <v>1393</v>
      </c>
      <c r="K2879">
        <f t="shared" si="266"/>
        <v>1393</v>
      </c>
      <c r="L2879" t="s">
        <v>31</v>
      </c>
      <c r="M2879">
        <f t="shared" si="267"/>
        <v>2</v>
      </c>
      <c r="N2879" t="s">
        <v>21</v>
      </c>
      <c r="O2879" t="s">
        <v>36</v>
      </c>
      <c r="P2879" t="str">
        <f t="shared" si="268"/>
        <v>4</v>
      </c>
      <c r="Q2879" t="str">
        <f t="shared" si="269"/>
        <v>1000-1999</v>
      </c>
    </row>
    <row r="2880" spans="1:17">
      <c r="A2880">
        <v>2879</v>
      </c>
      <c r="B2880" s="17">
        <v>43237</v>
      </c>
      <c r="C2880" t="str">
        <f t="shared" si="264"/>
        <v>May</v>
      </c>
      <c r="D2880">
        <f t="shared" si="265"/>
        <v>2018</v>
      </c>
      <c r="E2880" t="s">
        <v>27</v>
      </c>
      <c r="F2880" t="s">
        <v>33</v>
      </c>
      <c r="G2880" t="s">
        <v>19</v>
      </c>
      <c r="H2880">
        <v>199</v>
      </c>
      <c r="I2880">
        <v>10</v>
      </c>
      <c r="J2880">
        <v>1990</v>
      </c>
      <c r="K2880">
        <f t="shared" si="266"/>
        <v>1990</v>
      </c>
      <c r="L2880" t="s">
        <v>20</v>
      </c>
      <c r="M2880">
        <f t="shared" si="267"/>
        <v>1</v>
      </c>
      <c r="N2880" t="s">
        <v>34</v>
      </c>
      <c r="O2880" t="s">
        <v>26</v>
      </c>
      <c r="P2880" t="str">
        <f t="shared" si="268"/>
        <v>1</v>
      </c>
      <c r="Q2880" t="str">
        <f t="shared" si="269"/>
        <v>1000-1999</v>
      </c>
    </row>
    <row r="2881" spans="1:17">
      <c r="A2881">
        <v>2880</v>
      </c>
      <c r="B2881" s="17">
        <v>43237</v>
      </c>
      <c r="C2881" t="str">
        <f t="shared" si="264"/>
        <v>May</v>
      </c>
      <c r="D2881">
        <f t="shared" si="265"/>
        <v>2018</v>
      </c>
      <c r="E2881" t="s">
        <v>23</v>
      </c>
      <c r="F2881" t="s">
        <v>40</v>
      </c>
      <c r="G2881" t="s">
        <v>30</v>
      </c>
      <c r="H2881">
        <v>99</v>
      </c>
      <c r="I2881">
        <v>10</v>
      </c>
      <c r="J2881">
        <v>990</v>
      </c>
      <c r="K2881">
        <f t="shared" si="266"/>
        <v>990</v>
      </c>
      <c r="L2881" t="s">
        <v>20</v>
      </c>
      <c r="M2881">
        <f t="shared" si="267"/>
        <v>1</v>
      </c>
      <c r="N2881" t="s">
        <v>34</v>
      </c>
      <c r="O2881" t="s">
        <v>22</v>
      </c>
      <c r="P2881" t="str">
        <f t="shared" si="268"/>
        <v>2</v>
      </c>
      <c r="Q2881" t="str">
        <f t="shared" si="269"/>
        <v>&lt;1000</v>
      </c>
    </row>
    <row r="2882" spans="1:17">
      <c r="A2882">
        <v>2881</v>
      </c>
      <c r="B2882" s="17">
        <v>43237</v>
      </c>
      <c r="C2882" t="str">
        <f t="shared" si="264"/>
        <v>May</v>
      </c>
      <c r="D2882">
        <f t="shared" si="265"/>
        <v>2018</v>
      </c>
      <c r="E2882" t="s">
        <v>23</v>
      </c>
      <c r="F2882" t="s">
        <v>24</v>
      </c>
      <c r="G2882" t="s">
        <v>30</v>
      </c>
      <c r="H2882">
        <v>99</v>
      </c>
      <c r="I2882">
        <v>9</v>
      </c>
      <c r="J2882">
        <v>891</v>
      </c>
      <c r="K2882">
        <f t="shared" si="266"/>
        <v>891</v>
      </c>
      <c r="L2882" t="s">
        <v>31</v>
      </c>
      <c r="M2882">
        <f t="shared" si="267"/>
        <v>2</v>
      </c>
      <c r="N2882" t="s">
        <v>21</v>
      </c>
      <c r="O2882" t="s">
        <v>22</v>
      </c>
      <c r="P2882" t="str">
        <f t="shared" si="268"/>
        <v>2</v>
      </c>
      <c r="Q2882" t="str">
        <f t="shared" si="269"/>
        <v>&lt;1000</v>
      </c>
    </row>
    <row r="2883" spans="1:17">
      <c r="A2883">
        <v>2882</v>
      </c>
      <c r="B2883" s="17">
        <v>43237</v>
      </c>
      <c r="C2883" t="str">
        <f t="shared" ref="C2883:C2946" si="270">TEXT(B2883,"MMMM")</f>
        <v>May</v>
      </c>
      <c r="D2883">
        <f t="shared" ref="D2883:D2946" si="271">YEAR(B2883)</f>
        <v>2018</v>
      </c>
      <c r="E2883" t="s">
        <v>23</v>
      </c>
      <c r="F2883" t="s">
        <v>24</v>
      </c>
      <c r="G2883" t="s">
        <v>19</v>
      </c>
      <c r="H2883">
        <v>199</v>
      </c>
      <c r="I2883">
        <v>9</v>
      </c>
      <c r="J2883">
        <v>1791</v>
      </c>
      <c r="K2883">
        <f t="shared" ref="K2883:K2946" si="272">H2883*I2883</f>
        <v>1791</v>
      </c>
      <c r="L2883" t="s">
        <v>20</v>
      </c>
      <c r="M2883">
        <f t="shared" ref="M2883:M2946" si="273">IF(L2883="on-time",1,2)</f>
        <v>1</v>
      </c>
      <c r="N2883" t="s">
        <v>21</v>
      </c>
      <c r="O2883" t="s">
        <v>38</v>
      </c>
      <c r="P2883" t="str">
        <f t="shared" ref="P2883:P2946" si="274">MID(O2883,2,1)</f>
        <v>5</v>
      </c>
      <c r="Q2883" t="str">
        <f t="shared" ref="Q2883:Q2946" si="275">_xlfn.IFS(J:J&lt;1000,"&lt;1000",AND(J:J&gt;=1000,J:J&lt;2000),"1000-1999",AND(J:J&gt;=2000,J:J&lt;3000),"2000-2999",AND(J:J&gt;=3000,J:J&lt;4000),"3000-3999",J:J&gt;4000,"&gt;4000")</f>
        <v>1000-1999</v>
      </c>
    </row>
    <row r="2884" spans="1:17">
      <c r="A2884">
        <v>2883</v>
      </c>
      <c r="B2884" s="17">
        <v>43238</v>
      </c>
      <c r="C2884" t="str">
        <f t="shared" si="270"/>
        <v>May</v>
      </c>
      <c r="D2884">
        <f t="shared" si="271"/>
        <v>2018</v>
      </c>
      <c r="E2884" t="s">
        <v>27</v>
      </c>
      <c r="F2884" t="s">
        <v>28</v>
      </c>
      <c r="G2884" t="s">
        <v>32</v>
      </c>
      <c r="H2884">
        <v>499</v>
      </c>
      <c r="I2884">
        <v>7</v>
      </c>
      <c r="J2884">
        <v>3493</v>
      </c>
      <c r="K2884">
        <f t="shared" si="272"/>
        <v>3493</v>
      </c>
      <c r="L2884" t="s">
        <v>31</v>
      </c>
      <c r="M2884">
        <f t="shared" si="273"/>
        <v>2</v>
      </c>
      <c r="N2884" t="s">
        <v>21</v>
      </c>
      <c r="O2884" t="s">
        <v>22</v>
      </c>
      <c r="P2884" t="str">
        <f t="shared" si="274"/>
        <v>2</v>
      </c>
      <c r="Q2884" t="str">
        <f t="shared" si="275"/>
        <v>3000-3999</v>
      </c>
    </row>
    <row r="2885" spans="1:17">
      <c r="A2885">
        <v>2884</v>
      </c>
      <c r="B2885" s="17">
        <v>43238</v>
      </c>
      <c r="C2885" t="str">
        <f t="shared" si="270"/>
        <v>May</v>
      </c>
      <c r="D2885">
        <f t="shared" si="271"/>
        <v>2018</v>
      </c>
      <c r="E2885" t="s">
        <v>17</v>
      </c>
      <c r="F2885" t="s">
        <v>35</v>
      </c>
      <c r="G2885" t="s">
        <v>37</v>
      </c>
      <c r="H2885">
        <v>399</v>
      </c>
      <c r="I2885">
        <v>5</v>
      </c>
      <c r="J2885">
        <v>1995</v>
      </c>
      <c r="K2885">
        <f t="shared" si="272"/>
        <v>1995</v>
      </c>
      <c r="L2885" t="s">
        <v>20</v>
      </c>
      <c r="M2885">
        <f t="shared" si="273"/>
        <v>1</v>
      </c>
      <c r="N2885" t="s">
        <v>34</v>
      </c>
      <c r="O2885" t="s">
        <v>22</v>
      </c>
      <c r="P2885" t="str">
        <f t="shared" si="274"/>
        <v>2</v>
      </c>
      <c r="Q2885" t="str">
        <f t="shared" si="275"/>
        <v>1000-1999</v>
      </c>
    </row>
    <row r="2886" spans="1:17">
      <c r="A2886">
        <v>2885</v>
      </c>
      <c r="B2886" s="17">
        <v>43238</v>
      </c>
      <c r="C2886" t="str">
        <f t="shared" si="270"/>
        <v>May</v>
      </c>
      <c r="D2886">
        <f t="shared" si="271"/>
        <v>2018</v>
      </c>
      <c r="E2886" t="s">
        <v>17</v>
      </c>
      <c r="F2886" t="s">
        <v>39</v>
      </c>
      <c r="G2886" t="s">
        <v>32</v>
      </c>
      <c r="H2886">
        <v>499</v>
      </c>
      <c r="I2886">
        <v>6</v>
      </c>
      <c r="J2886">
        <v>2994</v>
      </c>
      <c r="K2886">
        <f t="shared" si="272"/>
        <v>2994</v>
      </c>
      <c r="L2886" t="s">
        <v>20</v>
      </c>
      <c r="M2886">
        <f t="shared" si="273"/>
        <v>1</v>
      </c>
      <c r="N2886" t="s">
        <v>21</v>
      </c>
      <c r="O2886" t="s">
        <v>29</v>
      </c>
      <c r="P2886" t="str">
        <f t="shared" si="274"/>
        <v>3</v>
      </c>
      <c r="Q2886" t="str">
        <f t="shared" si="275"/>
        <v>2000-2999</v>
      </c>
    </row>
    <row r="2887" spans="1:17">
      <c r="A2887">
        <v>2886</v>
      </c>
      <c r="B2887" s="17">
        <v>43238</v>
      </c>
      <c r="C2887" t="str">
        <f t="shared" si="270"/>
        <v>May</v>
      </c>
      <c r="D2887">
        <f t="shared" si="271"/>
        <v>2018</v>
      </c>
      <c r="E2887" t="s">
        <v>27</v>
      </c>
      <c r="F2887" t="s">
        <v>28</v>
      </c>
      <c r="G2887" t="s">
        <v>32</v>
      </c>
      <c r="H2887">
        <v>499</v>
      </c>
      <c r="I2887">
        <v>10</v>
      </c>
      <c r="J2887">
        <v>4990</v>
      </c>
      <c r="K2887">
        <f t="shared" si="272"/>
        <v>4990</v>
      </c>
      <c r="L2887" t="s">
        <v>20</v>
      </c>
      <c r="M2887">
        <f t="shared" si="273"/>
        <v>1</v>
      </c>
      <c r="N2887" t="s">
        <v>21</v>
      </c>
      <c r="O2887" t="s">
        <v>29</v>
      </c>
      <c r="P2887" t="str">
        <f t="shared" si="274"/>
        <v>3</v>
      </c>
      <c r="Q2887" t="str">
        <f t="shared" si="275"/>
        <v>&gt;4000</v>
      </c>
    </row>
    <row r="2888" spans="1:17">
      <c r="A2888">
        <v>2887</v>
      </c>
      <c r="B2888" s="17">
        <v>43238</v>
      </c>
      <c r="C2888" t="str">
        <f t="shared" si="270"/>
        <v>May</v>
      </c>
      <c r="D2888">
        <f t="shared" si="271"/>
        <v>2018</v>
      </c>
      <c r="E2888" t="s">
        <v>23</v>
      </c>
      <c r="F2888" t="s">
        <v>18</v>
      </c>
      <c r="G2888" t="s">
        <v>32</v>
      </c>
      <c r="H2888">
        <v>499</v>
      </c>
      <c r="I2888">
        <v>1</v>
      </c>
      <c r="J2888">
        <v>499</v>
      </c>
      <c r="K2888">
        <f t="shared" si="272"/>
        <v>499</v>
      </c>
      <c r="L2888" t="s">
        <v>20</v>
      </c>
      <c r="M2888">
        <f t="shared" si="273"/>
        <v>1</v>
      </c>
      <c r="N2888" t="s">
        <v>21</v>
      </c>
      <c r="O2888" t="s">
        <v>29</v>
      </c>
      <c r="P2888" t="str">
        <f t="shared" si="274"/>
        <v>3</v>
      </c>
      <c r="Q2888" t="str">
        <f t="shared" si="275"/>
        <v>&lt;1000</v>
      </c>
    </row>
    <row r="2889" spans="1:17">
      <c r="A2889">
        <v>2888</v>
      </c>
      <c r="B2889" s="17">
        <v>43238</v>
      </c>
      <c r="C2889" t="str">
        <f t="shared" si="270"/>
        <v>May</v>
      </c>
      <c r="D2889">
        <f t="shared" si="271"/>
        <v>2018</v>
      </c>
      <c r="E2889" t="s">
        <v>17</v>
      </c>
      <c r="F2889" t="s">
        <v>35</v>
      </c>
      <c r="G2889" t="s">
        <v>19</v>
      </c>
      <c r="H2889">
        <v>199</v>
      </c>
      <c r="I2889">
        <v>3</v>
      </c>
      <c r="J2889">
        <v>597</v>
      </c>
      <c r="K2889">
        <f t="shared" si="272"/>
        <v>597</v>
      </c>
      <c r="L2889" t="s">
        <v>20</v>
      </c>
      <c r="M2889">
        <f t="shared" si="273"/>
        <v>1</v>
      </c>
      <c r="N2889" t="s">
        <v>21</v>
      </c>
      <c r="O2889" t="s">
        <v>36</v>
      </c>
      <c r="P2889" t="str">
        <f t="shared" si="274"/>
        <v>4</v>
      </c>
      <c r="Q2889" t="str">
        <f t="shared" si="275"/>
        <v>&lt;1000</v>
      </c>
    </row>
    <row r="2890" spans="1:17">
      <c r="A2890">
        <v>2889</v>
      </c>
      <c r="B2890" s="17">
        <v>43238</v>
      </c>
      <c r="C2890" t="str">
        <f t="shared" si="270"/>
        <v>May</v>
      </c>
      <c r="D2890">
        <f t="shared" si="271"/>
        <v>2018</v>
      </c>
      <c r="E2890" t="s">
        <v>17</v>
      </c>
      <c r="F2890" t="s">
        <v>39</v>
      </c>
      <c r="G2890" t="s">
        <v>25</v>
      </c>
      <c r="H2890">
        <v>299</v>
      </c>
      <c r="I2890">
        <v>8</v>
      </c>
      <c r="J2890">
        <v>2392</v>
      </c>
      <c r="K2890">
        <f t="shared" si="272"/>
        <v>2392</v>
      </c>
      <c r="L2890" t="s">
        <v>20</v>
      </c>
      <c r="M2890">
        <f t="shared" si="273"/>
        <v>1</v>
      </c>
      <c r="N2890" t="s">
        <v>34</v>
      </c>
      <c r="O2890" t="s">
        <v>29</v>
      </c>
      <c r="P2890" t="str">
        <f t="shared" si="274"/>
        <v>3</v>
      </c>
      <c r="Q2890" t="str">
        <f t="shared" si="275"/>
        <v>2000-2999</v>
      </c>
    </row>
    <row r="2891" spans="1:17">
      <c r="A2891">
        <v>2890</v>
      </c>
      <c r="B2891" s="17">
        <v>43238</v>
      </c>
      <c r="C2891" t="str">
        <f t="shared" si="270"/>
        <v>May</v>
      </c>
      <c r="D2891">
        <f t="shared" si="271"/>
        <v>2018</v>
      </c>
      <c r="E2891" t="s">
        <v>23</v>
      </c>
      <c r="F2891" t="s">
        <v>33</v>
      </c>
      <c r="G2891" t="s">
        <v>30</v>
      </c>
      <c r="H2891">
        <v>99</v>
      </c>
      <c r="I2891">
        <v>10</v>
      </c>
      <c r="J2891">
        <v>990</v>
      </c>
      <c r="K2891">
        <f t="shared" si="272"/>
        <v>990</v>
      </c>
      <c r="L2891" t="s">
        <v>20</v>
      </c>
      <c r="M2891">
        <f t="shared" si="273"/>
        <v>1</v>
      </c>
      <c r="N2891" t="s">
        <v>21</v>
      </c>
      <c r="O2891" t="s">
        <v>22</v>
      </c>
      <c r="P2891" t="str">
        <f t="shared" si="274"/>
        <v>2</v>
      </c>
      <c r="Q2891" t="str">
        <f t="shared" si="275"/>
        <v>&lt;1000</v>
      </c>
    </row>
    <row r="2892" spans="1:17">
      <c r="A2892">
        <v>2891</v>
      </c>
      <c r="B2892" s="17">
        <v>43238</v>
      </c>
      <c r="C2892" t="str">
        <f t="shared" si="270"/>
        <v>May</v>
      </c>
      <c r="D2892">
        <f t="shared" si="271"/>
        <v>2018</v>
      </c>
      <c r="E2892" t="s">
        <v>17</v>
      </c>
      <c r="F2892" t="s">
        <v>35</v>
      </c>
      <c r="G2892" t="s">
        <v>30</v>
      </c>
      <c r="H2892">
        <v>99</v>
      </c>
      <c r="I2892">
        <v>8</v>
      </c>
      <c r="J2892">
        <v>792</v>
      </c>
      <c r="K2892">
        <f t="shared" si="272"/>
        <v>792</v>
      </c>
      <c r="L2892" t="s">
        <v>31</v>
      </c>
      <c r="M2892">
        <f t="shared" si="273"/>
        <v>2</v>
      </c>
      <c r="N2892" t="s">
        <v>21</v>
      </c>
      <c r="O2892" t="s">
        <v>29</v>
      </c>
      <c r="P2892" t="str">
        <f t="shared" si="274"/>
        <v>3</v>
      </c>
      <c r="Q2892" t="str">
        <f t="shared" si="275"/>
        <v>&lt;1000</v>
      </c>
    </row>
    <row r="2893" spans="1:17">
      <c r="A2893">
        <v>2892</v>
      </c>
      <c r="B2893" s="17">
        <v>43239</v>
      </c>
      <c r="C2893" t="str">
        <f t="shared" si="270"/>
        <v>May</v>
      </c>
      <c r="D2893">
        <f t="shared" si="271"/>
        <v>2018</v>
      </c>
      <c r="E2893" t="s">
        <v>17</v>
      </c>
      <c r="F2893" t="s">
        <v>18</v>
      </c>
      <c r="G2893" t="s">
        <v>32</v>
      </c>
      <c r="H2893">
        <v>499</v>
      </c>
      <c r="I2893">
        <v>4</v>
      </c>
      <c r="J2893">
        <v>1996</v>
      </c>
      <c r="K2893">
        <f t="shared" si="272"/>
        <v>1996</v>
      </c>
      <c r="L2893" t="s">
        <v>20</v>
      </c>
      <c r="M2893">
        <f t="shared" si="273"/>
        <v>1</v>
      </c>
      <c r="N2893" t="s">
        <v>21</v>
      </c>
      <c r="O2893" t="s">
        <v>36</v>
      </c>
      <c r="P2893" t="str">
        <f t="shared" si="274"/>
        <v>4</v>
      </c>
      <c r="Q2893" t="str">
        <f t="shared" si="275"/>
        <v>1000-1999</v>
      </c>
    </row>
    <row r="2894" spans="1:17">
      <c r="A2894">
        <v>2893</v>
      </c>
      <c r="B2894" s="17">
        <v>43239</v>
      </c>
      <c r="C2894" t="str">
        <f t="shared" si="270"/>
        <v>May</v>
      </c>
      <c r="D2894">
        <f t="shared" si="271"/>
        <v>2018</v>
      </c>
      <c r="E2894" t="s">
        <v>17</v>
      </c>
      <c r="F2894" t="s">
        <v>39</v>
      </c>
      <c r="G2894" t="s">
        <v>37</v>
      </c>
      <c r="H2894">
        <v>399</v>
      </c>
      <c r="I2894">
        <v>4</v>
      </c>
      <c r="J2894">
        <v>1596</v>
      </c>
      <c r="K2894">
        <f t="shared" si="272"/>
        <v>1596</v>
      </c>
      <c r="L2894" t="s">
        <v>20</v>
      </c>
      <c r="M2894">
        <f t="shared" si="273"/>
        <v>1</v>
      </c>
      <c r="N2894" t="s">
        <v>21</v>
      </c>
      <c r="O2894" t="s">
        <v>29</v>
      </c>
      <c r="P2894" t="str">
        <f t="shared" si="274"/>
        <v>3</v>
      </c>
      <c r="Q2894" t="str">
        <f t="shared" si="275"/>
        <v>1000-1999</v>
      </c>
    </row>
    <row r="2895" spans="1:17">
      <c r="A2895">
        <v>2894</v>
      </c>
      <c r="B2895" s="17">
        <v>43239</v>
      </c>
      <c r="C2895" t="str">
        <f t="shared" si="270"/>
        <v>May</v>
      </c>
      <c r="D2895">
        <f t="shared" si="271"/>
        <v>2018</v>
      </c>
      <c r="E2895" t="s">
        <v>27</v>
      </c>
      <c r="F2895" t="s">
        <v>40</v>
      </c>
      <c r="G2895" t="s">
        <v>32</v>
      </c>
      <c r="H2895">
        <v>499</v>
      </c>
      <c r="I2895">
        <v>8</v>
      </c>
      <c r="J2895">
        <v>3992</v>
      </c>
      <c r="K2895">
        <f t="shared" si="272"/>
        <v>3992</v>
      </c>
      <c r="L2895" t="s">
        <v>20</v>
      </c>
      <c r="M2895">
        <f t="shared" si="273"/>
        <v>1</v>
      </c>
      <c r="N2895" t="s">
        <v>21</v>
      </c>
      <c r="O2895" t="s">
        <v>29</v>
      </c>
      <c r="P2895" t="str">
        <f t="shared" si="274"/>
        <v>3</v>
      </c>
      <c r="Q2895" t="str">
        <f t="shared" si="275"/>
        <v>3000-3999</v>
      </c>
    </row>
    <row r="2896" spans="1:17">
      <c r="A2896">
        <v>2895</v>
      </c>
      <c r="B2896" s="17">
        <v>43240</v>
      </c>
      <c r="C2896" t="str">
        <f t="shared" si="270"/>
        <v>May</v>
      </c>
      <c r="D2896">
        <f t="shared" si="271"/>
        <v>2018</v>
      </c>
      <c r="E2896" t="s">
        <v>27</v>
      </c>
      <c r="F2896" t="s">
        <v>24</v>
      </c>
      <c r="G2896" t="s">
        <v>25</v>
      </c>
      <c r="H2896">
        <v>299</v>
      </c>
      <c r="I2896">
        <v>10</v>
      </c>
      <c r="J2896">
        <v>2990</v>
      </c>
      <c r="K2896">
        <f t="shared" si="272"/>
        <v>2990</v>
      </c>
      <c r="L2896" t="s">
        <v>20</v>
      </c>
      <c r="M2896">
        <f t="shared" si="273"/>
        <v>1</v>
      </c>
      <c r="N2896" t="s">
        <v>21</v>
      </c>
      <c r="O2896" t="s">
        <v>36</v>
      </c>
      <c r="P2896" t="str">
        <f t="shared" si="274"/>
        <v>4</v>
      </c>
      <c r="Q2896" t="str">
        <f t="shared" si="275"/>
        <v>2000-2999</v>
      </c>
    </row>
    <row r="2897" spans="1:17">
      <c r="A2897">
        <v>2896</v>
      </c>
      <c r="B2897" s="17">
        <v>43241</v>
      </c>
      <c r="C2897" t="str">
        <f t="shared" si="270"/>
        <v>May</v>
      </c>
      <c r="D2897">
        <f t="shared" si="271"/>
        <v>2018</v>
      </c>
      <c r="E2897" t="s">
        <v>17</v>
      </c>
      <c r="F2897" t="s">
        <v>28</v>
      </c>
      <c r="G2897" t="s">
        <v>32</v>
      </c>
      <c r="H2897">
        <v>499</v>
      </c>
      <c r="I2897">
        <v>7</v>
      </c>
      <c r="J2897">
        <v>3493</v>
      </c>
      <c r="K2897">
        <f t="shared" si="272"/>
        <v>3493</v>
      </c>
      <c r="L2897" t="s">
        <v>20</v>
      </c>
      <c r="M2897">
        <f t="shared" si="273"/>
        <v>1</v>
      </c>
      <c r="N2897" t="s">
        <v>21</v>
      </c>
      <c r="O2897" t="s">
        <v>29</v>
      </c>
      <c r="P2897" t="str">
        <f t="shared" si="274"/>
        <v>3</v>
      </c>
      <c r="Q2897" t="str">
        <f t="shared" si="275"/>
        <v>3000-3999</v>
      </c>
    </row>
    <row r="2898" spans="1:17">
      <c r="A2898">
        <v>2897</v>
      </c>
      <c r="B2898" s="17">
        <v>43241</v>
      </c>
      <c r="C2898" t="str">
        <f t="shared" si="270"/>
        <v>May</v>
      </c>
      <c r="D2898">
        <f t="shared" si="271"/>
        <v>2018</v>
      </c>
      <c r="E2898" t="s">
        <v>17</v>
      </c>
      <c r="F2898" t="s">
        <v>35</v>
      </c>
      <c r="G2898" t="s">
        <v>19</v>
      </c>
      <c r="H2898">
        <v>199</v>
      </c>
      <c r="I2898">
        <v>3</v>
      </c>
      <c r="J2898">
        <v>597</v>
      </c>
      <c r="K2898">
        <f t="shared" si="272"/>
        <v>597</v>
      </c>
      <c r="L2898" t="s">
        <v>31</v>
      </c>
      <c r="M2898">
        <f t="shared" si="273"/>
        <v>2</v>
      </c>
      <c r="N2898" t="s">
        <v>21</v>
      </c>
      <c r="O2898" t="s">
        <v>36</v>
      </c>
      <c r="P2898" t="str">
        <f t="shared" si="274"/>
        <v>4</v>
      </c>
      <c r="Q2898" t="str">
        <f t="shared" si="275"/>
        <v>&lt;1000</v>
      </c>
    </row>
    <row r="2899" spans="1:17">
      <c r="A2899">
        <v>2898</v>
      </c>
      <c r="B2899" s="17">
        <v>43241</v>
      </c>
      <c r="C2899" t="str">
        <f t="shared" si="270"/>
        <v>May</v>
      </c>
      <c r="D2899">
        <f t="shared" si="271"/>
        <v>2018</v>
      </c>
      <c r="E2899" t="s">
        <v>27</v>
      </c>
      <c r="F2899" t="s">
        <v>24</v>
      </c>
      <c r="G2899" t="s">
        <v>25</v>
      </c>
      <c r="H2899">
        <v>299</v>
      </c>
      <c r="I2899">
        <v>1</v>
      </c>
      <c r="J2899">
        <v>299</v>
      </c>
      <c r="K2899">
        <f t="shared" si="272"/>
        <v>299</v>
      </c>
      <c r="L2899" t="s">
        <v>20</v>
      </c>
      <c r="M2899">
        <f t="shared" si="273"/>
        <v>1</v>
      </c>
      <c r="N2899" t="s">
        <v>21</v>
      </c>
      <c r="O2899" t="s">
        <v>29</v>
      </c>
      <c r="P2899" t="str">
        <f t="shared" si="274"/>
        <v>3</v>
      </c>
      <c r="Q2899" t="str">
        <f t="shared" si="275"/>
        <v>&lt;1000</v>
      </c>
    </row>
    <row r="2900" spans="1:17">
      <c r="A2900">
        <v>2899</v>
      </c>
      <c r="B2900" s="17">
        <v>43241</v>
      </c>
      <c r="C2900" t="str">
        <f t="shared" si="270"/>
        <v>May</v>
      </c>
      <c r="D2900">
        <f t="shared" si="271"/>
        <v>2018</v>
      </c>
      <c r="E2900" t="s">
        <v>17</v>
      </c>
      <c r="F2900" t="s">
        <v>35</v>
      </c>
      <c r="G2900" t="s">
        <v>19</v>
      </c>
      <c r="H2900">
        <v>199</v>
      </c>
      <c r="I2900">
        <v>4</v>
      </c>
      <c r="J2900">
        <v>796</v>
      </c>
      <c r="K2900">
        <f t="shared" si="272"/>
        <v>796</v>
      </c>
      <c r="L2900" t="s">
        <v>20</v>
      </c>
      <c r="M2900">
        <f t="shared" si="273"/>
        <v>1</v>
      </c>
      <c r="N2900" t="s">
        <v>21</v>
      </c>
      <c r="O2900" t="s">
        <v>26</v>
      </c>
      <c r="P2900" t="str">
        <f t="shared" si="274"/>
        <v>1</v>
      </c>
      <c r="Q2900" t="str">
        <f t="shared" si="275"/>
        <v>&lt;1000</v>
      </c>
    </row>
    <row r="2901" spans="1:17">
      <c r="A2901">
        <v>2900</v>
      </c>
      <c r="B2901" s="17">
        <v>43241</v>
      </c>
      <c r="C2901" t="str">
        <f t="shared" si="270"/>
        <v>May</v>
      </c>
      <c r="D2901">
        <f t="shared" si="271"/>
        <v>2018</v>
      </c>
      <c r="E2901" t="s">
        <v>23</v>
      </c>
      <c r="F2901" t="s">
        <v>28</v>
      </c>
      <c r="G2901" t="s">
        <v>30</v>
      </c>
      <c r="H2901">
        <v>99</v>
      </c>
      <c r="I2901">
        <v>1</v>
      </c>
      <c r="J2901">
        <v>99</v>
      </c>
      <c r="K2901">
        <f t="shared" si="272"/>
        <v>99</v>
      </c>
      <c r="L2901" t="s">
        <v>20</v>
      </c>
      <c r="M2901">
        <f t="shared" si="273"/>
        <v>1</v>
      </c>
      <c r="N2901" t="s">
        <v>21</v>
      </c>
      <c r="O2901" t="s">
        <v>29</v>
      </c>
      <c r="P2901" t="str">
        <f t="shared" si="274"/>
        <v>3</v>
      </c>
      <c r="Q2901" t="str">
        <f t="shared" si="275"/>
        <v>&lt;1000</v>
      </c>
    </row>
    <row r="2902" spans="1:17">
      <c r="A2902">
        <v>2901</v>
      </c>
      <c r="B2902" s="17">
        <v>43241</v>
      </c>
      <c r="C2902" t="str">
        <f t="shared" si="270"/>
        <v>May</v>
      </c>
      <c r="D2902">
        <f t="shared" si="271"/>
        <v>2018</v>
      </c>
      <c r="E2902" t="s">
        <v>27</v>
      </c>
      <c r="F2902" t="s">
        <v>39</v>
      </c>
      <c r="G2902" t="s">
        <v>30</v>
      </c>
      <c r="H2902">
        <v>99</v>
      </c>
      <c r="I2902">
        <v>4</v>
      </c>
      <c r="J2902">
        <v>396</v>
      </c>
      <c r="K2902">
        <f t="shared" si="272"/>
        <v>396</v>
      </c>
      <c r="L2902" t="s">
        <v>31</v>
      </c>
      <c r="M2902">
        <f t="shared" si="273"/>
        <v>2</v>
      </c>
      <c r="N2902" t="s">
        <v>21</v>
      </c>
      <c r="O2902" t="s">
        <v>22</v>
      </c>
      <c r="P2902" t="str">
        <f t="shared" si="274"/>
        <v>2</v>
      </c>
      <c r="Q2902" t="str">
        <f t="shared" si="275"/>
        <v>&lt;1000</v>
      </c>
    </row>
    <row r="2903" spans="1:17">
      <c r="A2903">
        <v>2902</v>
      </c>
      <c r="B2903" s="17">
        <v>43241</v>
      </c>
      <c r="C2903" t="str">
        <f t="shared" si="270"/>
        <v>May</v>
      </c>
      <c r="D2903">
        <f t="shared" si="271"/>
        <v>2018</v>
      </c>
      <c r="E2903" t="s">
        <v>17</v>
      </c>
      <c r="F2903" t="s">
        <v>28</v>
      </c>
      <c r="G2903" t="s">
        <v>30</v>
      </c>
      <c r="H2903">
        <v>99</v>
      </c>
      <c r="I2903">
        <v>1</v>
      </c>
      <c r="J2903">
        <v>99</v>
      </c>
      <c r="K2903">
        <f t="shared" si="272"/>
        <v>99</v>
      </c>
      <c r="L2903" t="s">
        <v>31</v>
      </c>
      <c r="M2903">
        <f t="shared" si="273"/>
        <v>2</v>
      </c>
      <c r="N2903" t="s">
        <v>21</v>
      </c>
      <c r="O2903" t="s">
        <v>22</v>
      </c>
      <c r="P2903" t="str">
        <f t="shared" si="274"/>
        <v>2</v>
      </c>
      <c r="Q2903" t="str">
        <f t="shared" si="275"/>
        <v>&lt;1000</v>
      </c>
    </row>
    <row r="2904" spans="1:17">
      <c r="A2904">
        <v>2903</v>
      </c>
      <c r="B2904" s="17">
        <v>43241</v>
      </c>
      <c r="C2904" t="str">
        <f t="shared" si="270"/>
        <v>May</v>
      </c>
      <c r="D2904">
        <f t="shared" si="271"/>
        <v>2018</v>
      </c>
      <c r="E2904" t="s">
        <v>27</v>
      </c>
      <c r="F2904" t="s">
        <v>28</v>
      </c>
      <c r="G2904" t="s">
        <v>32</v>
      </c>
      <c r="H2904">
        <v>499</v>
      </c>
      <c r="I2904">
        <v>9</v>
      </c>
      <c r="J2904">
        <v>4491</v>
      </c>
      <c r="K2904">
        <f t="shared" si="272"/>
        <v>4491</v>
      </c>
      <c r="L2904" t="s">
        <v>20</v>
      </c>
      <c r="M2904">
        <f t="shared" si="273"/>
        <v>1</v>
      </c>
      <c r="N2904" t="s">
        <v>21</v>
      </c>
      <c r="O2904" t="s">
        <v>26</v>
      </c>
      <c r="P2904" t="str">
        <f t="shared" si="274"/>
        <v>1</v>
      </c>
      <c r="Q2904" t="str">
        <f t="shared" si="275"/>
        <v>&gt;4000</v>
      </c>
    </row>
    <row r="2905" spans="1:17">
      <c r="A2905">
        <v>2904</v>
      </c>
      <c r="B2905" s="17">
        <v>43242</v>
      </c>
      <c r="C2905" t="str">
        <f t="shared" si="270"/>
        <v>May</v>
      </c>
      <c r="D2905">
        <f t="shared" si="271"/>
        <v>2018</v>
      </c>
      <c r="E2905" t="s">
        <v>27</v>
      </c>
      <c r="F2905" t="s">
        <v>24</v>
      </c>
      <c r="G2905" t="s">
        <v>25</v>
      </c>
      <c r="H2905">
        <v>299</v>
      </c>
      <c r="I2905">
        <v>6</v>
      </c>
      <c r="J2905">
        <v>1794</v>
      </c>
      <c r="K2905">
        <f t="shared" si="272"/>
        <v>1794</v>
      </c>
      <c r="L2905" t="s">
        <v>20</v>
      </c>
      <c r="M2905">
        <f t="shared" si="273"/>
        <v>1</v>
      </c>
      <c r="N2905" t="s">
        <v>21</v>
      </c>
      <c r="O2905" t="s">
        <v>22</v>
      </c>
      <c r="P2905" t="str">
        <f t="shared" si="274"/>
        <v>2</v>
      </c>
      <c r="Q2905" t="str">
        <f t="shared" si="275"/>
        <v>1000-1999</v>
      </c>
    </row>
    <row r="2906" spans="1:17">
      <c r="A2906">
        <v>2905</v>
      </c>
      <c r="B2906" s="17">
        <v>43242</v>
      </c>
      <c r="C2906" t="str">
        <f t="shared" si="270"/>
        <v>May</v>
      </c>
      <c r="D2906">
        <f t="shared" si="271"/>
        <v>2018</v>
      </c>
      <c r="E2906" t="s">
        <v>23</v>
      </c>
      <c r="F2906" t="s">
        <v>18</v>
      </c>
      <c r="G2906" t="s">
        <v>32</v>
      </c>
      <c r="H2906">
        <v>499</v>
      </c>
      <c r="I2906">
        <v>6</v>
      </c>
      <c r="J2906">
        <v>2994</v>
      </c>
      <c r="K2906">
        <f t="shared" si="272"/>
        <v>2994</v>
      </c>
      <c r="L2906" t="s">
        <v>31</v>
      </c>
      <c r="M2906">
        <f t="shared" si="273"/>
        <v>2</v>
      </c>
      <c r="N2906" t="s">
        <v>21</v>
      </c>
      <c r="O2906" t="s">
        <v>36</v>
      </c>
      <c r="P2906" t="str">
        <f t="shared" si="274"/>
        <v>4</v>
      </c>
      <c r="Q2906" t="str">
        <f t="shared" si="275"/>
        <v>2000-2999</v>
      </c>
    </row>
    <row r="2907" spans="1:17">
      <c r="A2907">
        <v>2906</v>
      </c>
      <c r="B2907" s="17">
        <v>43242</v>
      </c>
      <c r="C2907" t="str">
        <f t="shared" si="270"/>
        <v>May</v>
      </c>
      <c r="D2907">
        <f t="shared" si="271"/>
        <v>2018</v>
      </c>
      <c r="E2907" t="s">
        <v>17</v>
      </c>
      <c r="F2907" t="s">
        <v>40</v>
      </c>
      <c r="G2907" t="s">
        <v>30</v>
      </c>
      <c r="H2907">
        <v>99</v>
      </c>
      <c r="I2907">
        <v>5</v>
      </c>
      <c r="J2907">
        <v>495</v>
      </c>
      <c r="K2907">
        <f t="shared" si="272"/>
        <v>495</v>
      </c>
      <c r="L2907" t="s">
        <v>20</v>
      </c>
      <c r="M2907">
        <f t="shared" si="273"/>
        <v>1</v>
      </c>
      <c r="N2907" t="s">
        <v>21</v>
      </c>
      <c r="O2907" t="s">
        <v>36</v>
      </c>
      <c r="P2907" t="str">
        <f t="shared" si="274"/>
        <v>4</v>
      </c>
      <c r="Q2907" t="str">
        <f t="shared" si="275"/>
        <v>&lt;1000</v>
      </c>
    </row>
    <row r="2908" spans="1:17">
      <c r="A2908">
        <v>2907</v>
      </c>
      <c r="B2908" s="17">
        <v>43242</v>
      </c>
      <c r="C2908" t="str">
        <f t="shared" si="270"/>
        <v>May</v>
      </c>
      <c r="D2908">
        <f t="shared" si="271"/>
        <v>2018</v>
      </c>
      <c r="E2908" t="s">
        <v>17</v>
      </c>
      <c r="F2908" t="s">
        <v>24</v>
      </c>
      <c r="G2908" t="s">
        <v>37</v>
      </c>
      <c r="H2908">
        <v>399</v>
      </c>
      <c r="I2908">
        <v>5</v>
      </c>
      <c r="J2908">
        <v>1995</v>
      </c>
      <c r="K2908">
        <f t="shared" si="272"/>
        <v>1995</v>
      </c>
      <c r="L2908" t="s">
        <v>20</v>
      </c>
      <c r="M2908">
        <f t="shared" si="273"/>
        <v>1</v>
      </c>
      <c r="N2908" t="s">
        <v>21</v>
      </c>
      <c r="O2908" t="s">
        <v>22</v>
      </c>
      <c r="P2908" t="str">
        <f t="shared" si="274"/>
        <v>2</v>
      </c>
      <c r="Q2908" t="str">
        <f t="shared" si="275"/>
        <v>1000-1999</v>
      </c>
    </row>
    <row r="2909" spans="1:17">
      <c r="A2909">
        <v>2908</v>
      </c>
      <c r="B2909" s="17">
        <v>43242</v>
      </c>
      <c r="C2909" t="str">
        <f t="shared" si="270"/>
        <v>May</v>
      </c>
      <c r="D2909">
        <f t="shared" si="271"/>
        <v>2018</v>
      </c>
      <c r="E2909" t="s">
        <v>27</v>
      </c>
      <c r="F2909" t="s">
        <v>33</v>
      </c>
      <c r="G2909" t="s">
        <v>37</v>
      </c>
      <c r="H2909">
        <v>399</v>
      </c>
      <c r="I2909">
        <v>10</v>
      </c>
      <c r="J2909">
        <v>3990</v>
      </c>
      <c r="K2909">
        <f t="shared" si="272"/>
        <v>3990</v>
      </c>
      <c r="L2909" t="s">
        <v>20</v>
      </c>
      <c r="M2909">
        <f t="shared" si="273"/>
        <v>1</v>
      </c>
      <c r="N2909" t="s">
        <v>21</v>
      </c>
      <c r="O2909" t="s">
        <v>26</v>
      </c>
      <c r="P2909" t="str">
        <f t="shared" si="274"/>
        <v>1</v>
      </c>
      <c r="Q2909" t="str">
        <f t="shared" si="275"/>
        <v>3000-3999</v>
      </c>
    </row>
    <row r="2910" spans="1:17">
      <c r="A2910">
        <v>2909</v>
      </c>
      <c r="B2910" s="17">
        <v>43242</v>
      </c>
      <c r="C2910" t="str">
        <f t="shared" si="270"/>
        <v>May</v>
      </c>
      <c r="D2910">
        <f t="shared" si="271"/>
        <v>2018</v>
      </c>
      <c r="E2910" t="s">
        <v>23</v>
      </c>
      <c r="F2910" t="s">
        <v>18</v>
      </c>
      <c r="G2910" t="s">
        <v>25</v>
      </c>
      <c r="H2910">
        <v>299</v>
      </c>
      <c r="I2910">
        <v>9</v>
      </c>
      <c r="J2910">
        <v>2691</v>
      </c>
      <c r="K2910">
        <f t="shared" si="272"/>
        <v>2691</v>
      </c>
      <c r="L2910" t="s">
        <v>31</v>
      </c>
      <c r="M2910">
        <f t="shared" si="273"/>
        <v>2</v>
      </c>
      <c r="N2910" t="s">
        <v>21</v>
      </c>
      <c r="O2910" t="s">
        <v>29</v>
      </c>
      <c r="P2910" t="str">
        <f t="shared" si="274"/>
        <v>3</v>
      </c>
      <c r="Q2910" t="str">
        <f t="shared" si="275"/>
        <v>2000-2999</v>
      </c>
    </row>
    <row r="2911" spans="1:17">
      <c r="A2911">
        <v>2910</v>
      </c>
      <c r="B2911" s="17">
        <v>43242</v>
      </c>
      <c r="C2911" t="str">
        <f t="shared" si="270"/>
        <v>May</v>
      </c>
      <c r="D2911">
        <f t="shared" si="271"/>
        <v>2018</v>
      </c>
      <c r="E2911" t="s">
        <v>23</v>
      </c>
      <c r="F2911" t="s">
        <v>33</v>
      </c>
      <c r="G2911" t="s">
        <v>30</v>
      </c>
      <c r="H2911">
        <v>99</v>
      </c>
      <c r="I2911">
        <v>3</v>
      </c>
      <c r="J2911">
        <v>297</v>
      </c>
      <c r="K2911">
        <f t="shared" si="272"/>
        <v>297</v>
      </c>
      <c r="L2911" t="s">
        <v>31</v>
      </c>
      <c r="M2911">
        <f t="shared" si="273"/>
        <v>2</v>
      </c>
      <c r="N2911" t="s">
        <v>21</v>
      </c>
      <c r="O2911" t="s">
        <v>36</v>
      </c>
      <c r="P2911" t="str">
        <f t="shared" si="274"/>
        <v>4</v>
      </c>
      <c r="Q2911" t="str">
        <f t="shared" si="275"/>
        <v>&lt;1000</v>
      </c>
    </row>
    <row r="2912" spans="1:17">
      <c r="A2912">
        <v>2911</v>
      </c>
      <c r="B2912" s="17">
        <v>43242</v>
      </c>
      <c r="C2912" t="str">
        <f t="shared" si="270"/>
        <v>May</v>
      </c>
      <c r="D2912">
        <f t="shared" si="271"/>
        <v>2018</v>
      </c>
      <c r="E2912" t="s">
        <v>17</v>
      </c>
      <c r="F2912" t="s">
        <v>33</v>
      </c>
      <c r="G2912" t="s">
        <v>30</v>
      </c>
      <c r="H2912">
        <v>99</v>
      </c>
      <c r="I2912">
        <v>1</v>
      </c>
      <c r="J2912">
        <v>99</v>
      </c>
      <c r="K2912">
        <f t="shared" si="272"/>
        <v>99</v>
      </c>
      <c r="L2912" t="s">
        <v>31</v>
      </c>
      <c r="M2912">
        <f t="shared" si="273"/>
        <v>2</v>
      </c>
      <c r="N2912" t="s">
        <v>21</v>
      </c>
      <c r="O2912" t="s">
        <v>38</v>
      </c>
      <c r="P2912" t="str">
        <f t="shared" si="274"/>
        <v>5</v>
      </c>
      <c r="Q2912" t="str">
        <f t="shared" si="275"/>
        <v>&lt;1000</v>
      </c>
    </row>
    <row r="2913" spans="1:17">
      <c r="A2913">
        <v>2912</v>
      </c>
      <c r="B2913" s="17">
        <v>43243</v>
      </c>
      <c r="C2913" t="str">
        <f t="shared" si="270"/>
        <v>May</v>
      </c>
      <c r="D2913">
        <f t="shared" si="271"/>
        <v>2018</v>
      </c>
      <c r="E2913" t="s">
        <v>17</v>
      </c>
      <c r="F2913" t="s">
        <v>24</v>
      </c>
      <c r="G2913" t="s">
        <v>30</v>
      </c>
      <c r="H2913">
        <v>99</v>
      </c>
      <c r="I2913">
        <v>2</v>
      </c>
      <c r="J2913">
        <v>198</v>
      </c>
      <c r="K2913">
        <f t="shared" si="272"/>
        <v>198</v>
      </c>
      <c r="L2913" t="s">
        <v>31</v>
      </c>
      <c r="M2913">
        <f t="shared" si="273"/>
        <v>2</v>
      </c>
      <c r="N2913" t="s">
        <v>21</v>
      </c>
      <c r="O2913" t="s">
        <v>29</v>
      </c>
      <c r="P2913" t="str">
        <f t="shared" si="274"/>
        <v>3</v>
      </c>
      <c r="Q2913" t="str">
        <f t="shared" si="275"/>
        <v>&lt;1000</v>
      </c>
    </row>
    <row r="2914" spans="1:17">
      <c r="A2914">
        <v>2913</v>
      </c>
      <c r="B2914" s="17">
        <v>43243</v>
      </c>
      <c r="C2914" t="str">
        <f t="shared" si="270"/>
        <v>May</v>
      </c>
      <c r="D2914">
        <f t="shared" si="271"/>
        <v>2018</v>
      </c>
      <c r="E2914" t="s">
        <v>27</v>
      </c>
      <c r="F2914" t="s">
        <v>24</v>
      </c>
      <c r="G2914" t="s">
        <v>32</v>
      </c>
      <c r="H2914">
        <v>499</v>
      </c>
      <c r="I2914">
        <v>10</v>
      </c>
      <c r="J2914">
        <v>4990</v>
      </c>
      <c r="K2914">
        <f t="shared" si="272"/>
        <v>4990</v>
      </c>
      <c r="L2914" t="s">
        <v>20</v>
      </c>
      <c r="M2914">
        <f t="shared" si="273"/>
        <v>1</v>
      </c>
      <c r="N2914" t="s">
        <v>21</v>
      </c>
      <c r="O2914" t="s">
        <v>29</v>
      </c>
      <c r="P2914" t="str">
        <f t="shared" si="274"/>
        <v>3</v>
      </c>
      <c r="Q2914" t="str">
        <f t="shared" si="275"/>
        <v>&gt;4000</v>
      </c>
    </row>
    <row r="2915" spans="1:17">
      <c r="A2915">
        <v>2914</v>
      </c>
      <c r="B2915" s="17">
        <v>43243</v>
      </c>
      <c r="C2915" t="str">
        <f t="shared" si="270"/>
        <v>May</v>
      </c>
      <c r="D2915">
        <f t="shared" si="271"/>
        <v>2018</v>
      </c>
      <c r="E2915" t="s">
        <v>23</v>
      </c>
      <c r="F2915" t="s">
        <v>39</v>
      </c>
      <c r="G2915" t="s">
        <v>37</v>
      </c>
      <c r="H2915">
        <v>399</v>
      </c>
      <c r="I2915">
        <v>4</v>
      </c>
      <c r="J2915">
        <v>1596</v>
      </c>
      <c r="K2915">
        <f t="shared" si="272"/>
        <v>1596</v>
      </c>
      <c r="L2915" t="s">
        <v>20</v>
      </c>
      <c r="M2915">
        <f t="shared" si="273"/>
        <v>1</v>
      </c>
      <c r="N2915" t="s">
        <v>21</v>
      </c>
      <c r="O2915" t="s">
        <v>29</v>
      </c>
      <c r="P2915" t="str">
        <f t="shared" si="274"/>
        <v>3</v>
      </c>
      <c r="Q2915" t="str">
        <f t="shared" si="275"/>
        <v>1000-1999</v>
      </c>
    </row>
    <row r="2916" spans="1:17">
      <c r="A2916">
        <v>2915</v>
      </c>
      <c r="B2916" s="17">
        <v>43243</v>
      </c>
      <c r="C2916" t="str">
        <f t="shared" si="270"/>
        <v>May</v>
      </c>
      <c r="D2916">
        <f t="shared" si="271"/>
        <v>2018</v>
      </c>
      <c r="E2916" t="s">
        <v>17</v>
      </c>
      <c r="F2916" t="s">
        <v>35</v>
      </c>
      <c r="G2916" t="s">
        <v>30</v>
      </c>
      <c r="H2916">
        <v>99</v>
      </c>
      <c r="I2916">
        <v>6</v>
      </c>
      <c r="J2916">
        <v>594</v>
      </c>
      <c r="K2916">
        <f t="shared" si="272"/>
        <v>594</v>
      </c>
      <c r="L2916" t="s">
        <v>20</v>
      </c>
      <c r="M2916">
        <f t="shared" si="273"/>
        <v>1</v>
      </c>
      <c r="N2916" t="s">
        <v>21</v>
      </c>
      <c r="O2916" t="s">
        <v>36</v>
      </c>
      <c r="P2916" t="str">
        <f t="shared" si="274"/>
        <v>4</v>
      </c>
      <c r="Q2916" t="str">
        <f t="shared" si="275"/>
        <v>&lt;1000</v>
      </c>
    </row>
    <row r="2917" spans="1:17">
      <c r="A2917">
        <v>2916</v>
      </c>
      <c r="B2917" s="17">
        <v>43243</v>
      </c>
      <c r="C2917" t="str">
        <f t="shared" si="270"/>
        <v>May</v>
      </c>
      <c r="D2917">
        <f t="shared" si="271"/>
        <v>2018</v>
      </c>
      <c r="E2917" t="s">
        <v>23</v>
      </c>
      <c r="F2917" t="s">
        <v>24</v>
      </c>
      <c r="G2917" t="s">
        <v>37</v>
      </c>
      <c r="H2917">
        <v>399</v>
      </c>
      <c r="I2917">
        <v>1</v>
      </c>
      <c r="J2917">
        <v>399</v>
      </c>
      <c r="K2917">
        <f t="shared" si="272"/>
        <v>399</v>
      </c>
      <c r="L2917" t="s">
        <v>20</v>
      </c>
      <c r="M2917">
        <f t="shared" si="273"/>
        <v>1</v>
      </c>
      <c r="N2917" t="s">
        <v>21</v>
      </c>
      <c r="O2917" t="s">
        <v>38</v>
      </c>
      <c r="P2917" t="str">
        <f t="shared" si="274"/>
        <v>5</v>
      </c>
      <c r="Q2917" t="str">
        <f t="shared" si="275"/>
        <v>&lt;1000</v>
      </c>
    </row>
    <row r="2918" spans="1:17">
      <c r="A2918">
        <v>2917</v>
      </c>
      <c r="B2918" s="17">
        <v>43244</v>
      </c>
      <c r="C2918" t="str">
        <f t="shared" si="270"/>
        <v>May</v>
      </c>
      <c r="D2918">
        <f t="shared" si="271"/>
        <v>2018</v>
      </c>
      <c r="E2918" t="s">
        <v>23</v>
      </c>
      <c r="F2918" t="s">
        <v>39</v>
      </c>
      <c r="G2918" t="s">
        <v>37</v>
      </c>
      <c r="H2918">
        <v>399</v>
      </c>
      <c r="I2918">
        <v>10</v>
      </c>
      <c r="J2918">
        <v>3990</v>
      </c>
      <c r="K2918">
        <f t="shared" si="272"/>
        <v>3990</v>
      </c>
      <c r="L2918" t="s">
        <v>31</v>
      </c>
      <c r="M2918">
        <f t="shared" si="273"/>
        <v>2</v>
      </c>
      <c r="N2918" t="s">
        <v>21</v>
      </c>
      <c r="O2918" t="s">
        <v>29</v>
      </c>
      <c r="P2918" t="str">
        <f t="shared" si="274"/>
        <v>3</v>
      </c>
      <c r="Q2918" t="str">
        <f t="shared" si="275"/>
        <v>3000-3999</v>
      </c>
    </row>
    <row r="2919" spans="1:17">
      <c r="A2919">
        <v>2918</v>
      </c>
      <c r="B2919" s="17">
        <v>43244</v>
      </c>
      <c r="C2919" t="str">
        <f t="shared" si="270"/>
        <v>May</v>
      </c>
      <c r="D2919">
        <f t="shared" si="271"/>
        <v>2018</v>
      </c>
      <c r="E2919" t="s">
        <v>17</v>
      </c>
      <c r="F2919" t="s">
        <v>18</v>
      </c>
      <c r="G2919" t="s">
        <v>37</v>
      </c>
      <c r="H2919">
        <v>399</v>
      </c>
      <c r="I2919">
        <v>7</v>
      </c>
      <c r="J2919">
        <v>2793</v>
      </c>
      <c r="K2919">
        <f t="shared" si="272"/>
        <v>2793</v>
      </c>
      <c r="L2919" t="s">
        <v>20</v>
      </c>
      <c r="M2919">
        <f t="shared" si="273"/>
        <v>1</v>
      </c>
      <c r="N2919" t="s">
        <v>21</v>
      </c>
      <c r="O2919" t="s">
        <v>29</v>
      </c>
      <c r="P2919" t="str">
        <f t="shared" si="274"/>
        <v>3</v>
      </c>
      <c r="Q2919" t="str">
        <f t="shared" si="275"/>
        <v>2000-2999</v>
      </c>
    </row>
    <row r="2920" spans="1:17">
      <c r="A2920">
        <v>2919</v>
      </c>
      <c r="B2920" s="17">
        <v>43245</v>
      </c>
      <c r="C2920" t="str">
        <f t="shared" si="270"/>
        <v>May</v>
      </c>
      <c r="D2920">
        <f t="shared" si="271"/>
        <v>2018</v>
      </c>
      <c r="E2920" t="s">
        <v>27</v>
      </c>
      <c r="F2920" t="s">
        <v>39</v>
      </c>
      <c r="G2920" t="s">
        <v>37</v>
      </c>
      <c r="H2920">
        <v>399</v>
      </c>
      <c r="I2920">
        <v>9</v>
      </c>
      <c r="J2920">
        <v>3591</v>
      </c>
      <c r="K2920">
        <f t="shared" si="272"/>
        <v>3591</v>
      </c>
      <c r="L2920" t="s">
        <v>20</v>
      </c>
      <c r="M2920">
        <f t="shared" si="273"/>
        <v>1</v>
      </c>
      <c r="N2920" t="s">
        <v>21</v>
      </c>
      <c r="O2920" t="s">
        <v>22</v>
      </c>
      <c r="P2920" t="str">
        <f t="shared" si="274"/>
        <v>2</v>
      </c>
      <c r="Q2920" t="str">
        <f t="shared" si="275"/>
        <v>3000-3999</v>
      </c>
    </row>
    <row r="2921" spans="1:17">
      <c r="A2921">
        <v>2920</v>
      </c>
      <c r="B2921" s="17">
        <v>43246</v>
      </c>
      <c r="C2921" t="str">
        <f t="shared" si="270"/>
        <v>May</v>
      </c>
      <c r="D2921">
        <f t="shared" si="271"/>
        <v>2018</v>
      </c>
      <c r="E2921" t="s">
        <v>23</v>
      </c>
      <c r="F2921" t="s">
        <v>24</v>
      </c>
      <c r="G2921" t="s">
        <v>37</v>
      </c>
      <c r="H2921">
        <v>399</v>
      </c>
      <c r="I2921">
        <v>7</v>
      </c>
      <c r="J2921">
        <v>2793</v>
      </c>
      <c r="K2921">
        <f t="shared" si="272"/>
        <v>2793</v>
      </c>
      <c r="L2921" t="s">
        <v>20</v>
      </c>
      <c r="M2921">
        <f t="shared" si="273"/>
        <v>1</v>
      </c>
      <c r="N2921" t="s">
        <v>34</v>
      </c>
      <c r="O2921" t="s">
        <v>38</v>
      </c>
      <c r="P2921" t="str">
        <f t="shared" si="274"/>
        <v>5</v>
      </c>
      <c r="Q2921" t="str">
        <f t="shared" si="275"/>
        <v>2000-2999</v>
      </c>
    </row>
    <row r="2922" spans="1:17">
      <c r="A2922">
        <v>2921</v>
      </c>
      <c r="B2922" s="17">
        <v>43246</v>
      </c>
      <c r="C2922" t="str">
        <f t="shared" si="270"/>
        <v>May</v>
      </c>
      <c r="D2922">
        <f t="shared" si="271"/>
        <v>2018</v>
      </c>
      <c r="E2922" t="s">
        <v>27</v>
      </c>
      <c r="F2922" t="s">
        <v>39</v>
      </c>
      <c r="G2922" t="s">
        <v>30</v>
      </c>
      <c r="H2922">
        <v>99</v>
      </c>
      <c r="I2922">
        <v>8</v>
      </c>
      <c r="J2922">
        <v>792</v>
      </c>
      <c r="K2922">
        <f t="shared" si="272"/>
        <v>792</v>
      </c>
      <c r="L2922" t="s">
        <v>20</v>
      </c>
      <c r="M2922">
        <f t="shared" si="273"/>
        <v>1</v>
      </c>
      <c r="N2922" t="s">
        <v>21</v>
      </c>
      <c r="O2922" t="s">
        <v>29</v>
      </c>
      <c r="P2922" t="str">
        <f t="shared" si="274"/>
        <v>3</v>
      </c>
      <c r="Q2922" t="str">
        <f t="shared" si="275"/>
        <v>&lt;1000</v>
      </c>
    </row>
    <row r="2923" spans="1:17">
      <c r="A2923">
        <v>2922</v>
      </c>
      <c r="B2923" s="17">
        <v>43246</v>
      </c>
      <c r="C2923" t="str">
        <f t="shared" si="270"/>
        <v>May</v>
      </c>
      <c r="D2923">
        <f t="shared" si="271"/>
        <v>2018</v>
      </c>
      <c r="E2923" t="s">
        <v>27</v>
      </c>
      <c r="F2923" t="s">
        <v>39</v>
      </c>
      <c r="G2923" t="s">
        <v>32</v>
      </c>
      <c r="H2923">
        <v>499</v>
      </c>
      <c r="I2923">
        <v>10</v>
      </c>
      <c r="J2923">
        <v>4990</v>
      </c>
      <c r="K2923">
        <f t="shared" si="272"/>
        <v>4990</v>
      </c>
      <c r="L2923" t="s">
        <v>31</v>
      </c>
      <c r="M2923">
        <f t="shared" si="273"/>
        <v>2</v>
      </c>
      <c r="N2923" t="s">
        <v>21</v>
      </c>
      <c r="O2923" t="s">
        <v>29</v>
      </c>
      <c r="P2923" t="str">
        <f t="shared" si="274"/>
        <v>3</v>
      </c>
      <c r="Q2923" t="str">
        <f t="shared" si="275"/>
        <v>&gt;4000</v>
      </c>
    </row>
    <row r="2924" spans="1:17">
      <c r="A2924">
        <v>2923</v>
      </c>
      <c r="B2924" s="17">
        <v>43246</v>
      </c>
      <c r="C2924" t="str">
        <f t="shared" si="270"/>
        <v>May</v>
      </c>
      <c r="D2924">
        <f t="shared" si="271"/>
        <v>2018</v>
      </c>
      <c r="E2924" t="s">
        <v>17</v>
      </c>
      <c r="F2924" t="s">
        <v>40</v>
      </c>
      <c r="G2924" t="s">
        <v>19</v>
      </c>
      <c r="H2924">
        <v>199</v>
      </c>
      <c r="I2924">
        <v>8</v>
      </c>
      <c r="J2924">
        <v>1592</v>
      </c>
      <c r="K2924">
        <f t="shared" si="272"/>
        <v>1592</v>
      </c>
      <c r="L2924" t="s">
        <v>20</v>
      </c>
      <c r="M2924">
        <f t="shared" si="273"/>
        <v>1</v>
      </c>
      <c r="N2924" t="s">
        <v>34</v>
      </c>
      <c r="O2924" t="s">
        <v>36</v>
      </c>
      <c r="P2924" t="str">
        <f t="shared" si="274"/>
        <v>4</v>
      </c>
      <c r="Q2924" t="str">
        <f t="shared" si="275"/>
        <v>1000-1999</v>
      </c>
    </row>
    <row r="2925" spans="1:17">
      <c r="A2925">
        <v>2924</v>
      </c>
      <c r="B2925" s="17">
        <v>43246</v>
      </c>
      <c r="C2925" t="str">
        <f t="shared" si="270"/>
        <v>May</v>
      </c>
      <c r="D2925">
        <f t="shared" si="271"/>
        <v>2018</v>
      </c>
      <c r="E2925" t="s">
        <v>17</v>
      </c>
      <c r="F2925" t="s">
        <v>39</v>
      </c>
      <c r="G2925" t="s">
        <v>19</v>
      </c>
      <c r="H2925">
        <v>199</v>
      </c>
      <c r="I2925">
        <v>8</v>
      </c>
      <c r="J2925">
        <v>1592</v>
      </c>
      <c r="K2925">
        <f t="shared" si="272"/>
        <v>1592</v>
      </c>
      <c r="L2925" t="s">
        <v>20</v>
      </c>
      <c r="M2925">
        <f t="shared" si="273"/>
        <v>1</v>
      </c>
      <c r="N2925" t="s">
        <v>21</v>
      </c>
      <c r="O2925" t="s">
        <v>26</v>
      </c>
      <c r="P2925" t="str">
        <f t="shared" si="274"/>
        <v>1</v>
      </c>
      <c r="Q2925" t="str">
        <f t="shared" si="275"/>
        <v>1000-1999</v>
      </c>
    </row>
    <row r="2926" spans="1:17">
      <c r="A2926">
        <v>2925</v>
      </c>
      <c r="B2926" s="17">
        <v>43246</v>
      </c>
      <c r="C2926" t="str">
        <f t="shared" si="270"/>
        <v>May</v>
      </c>
      <c r="D2926">
        <f t="shared" si="271"/>
        <v>2018</v>
      </c>
      <c r="E2926" t="s">
        <v>17</v>
      </c>
      <c r="F2926" t="s">
        <v>28</v>
      </c>
      <c r="G2926" t="s">
        <v>37</v>
      </c>
      <c r="H2926">
        <v>399</v>
      </c>
      <c r="I2926">
        <v>2</v>
      </c>
      <c r="J2926">
        <v>798</v>
      </c>
      <c r="K2926">
        <f t="shared" si="272"/>
        <v>798</v>
      </c>
      <c r="L2926" t="s">
        <v>31</v>
      </c>
      <c r="M2926">
        <f t="shared" si="273"/>
        <v>2</v>
      </c>
      <c r="N2926" t="s">
        <v>21</v>
      </c>
      <c r="O2926" t="s">
        <v>29</v>
      </c>
      <c r="P2926" t="str">
        <f t="shared" si="274"/>
        <v>3</v>
      </c>
      <c r="Q2926" t="str">
        <f t="shared" si="275"/>
        <v>&lt;1000</v>
      </c>
    </row>
    <row r="2927" spans="1:17">
      <c r="A2927">
        <v>2926</v>
      </c>
      <c r="B2927" s="17">
        <v>43246</v>
      </c>
      <c r="C2927" t="str">
        <f t="shared" si="270"/>
        <v>May</v>
      </c>
      <c r="D2927">
        <f t="shared" si="271"/>
        <v>2018</v>
      </c>
      <c r="E2927" t="s">
        <v>17</v>
      </c>
      <c r="F2927" t="s">
        <v>40</v>
      </c>
      <c r="G2927" t="s">
        <v>19</v>
      </c>
      <c r="H2927">
        <v>199</v>
      </c>
      <c r="I2927">
        <v>4</v>
      </c>
      <c r="J2927">
        <v>796</v>
      </c>
      <c r="K2927">
        <f t="shared" si="272"/>
        <v>796</v>
      </c>
      <c r="L2927" t="s">
        <v>31</v>
      </c>
      <c r="M2927">
        <f t="shared" si="273"/>
        <v>2</v>
      </c>
      <c r="N2927" t="s">
        <v>21</v>
      </c>
      <c r="O2927" t="s">
        <v>29</v>
      </c>
      <c r="P2927" t="str">
        <f t="shared" si="274"/>
        <v>3</v>
      </c>
      <c r="Q2927" t="str">
        <f t="shared" si="275"/>
        <v>&lt;1000</v>
      </c>
    </row>
    <row r="2928" spans="1:17">
      <c r="A2928">
        <v>2927</v>
      </c>
      <c r="B2928" s="17">
        <v>43247</v>
      </c>
      <c r="C2928" t="str">
        <f t="shared" si="270"/>
        <v>May</v>
      </c>
      <c r="D2928">
        <f t="shared" si="271"/>
        <v>2018</v>
      </c>
      <c r="E2928" t="s">
        <v>17</v>
      </c>
      <c r="F2928" t="s">
        <v>40</v>
      </c>
      <c r="G2928" t="s">
        <v>37</v>
      </c>
      <c r="H2928">
        <v>399</v>
      </c>
      <c r="I2928">
        <v>4</v>
      </c>
      <c r="J2928">
        <v>1596</v>
      </c>
      <c r="K2928">
        <f t="shared" si="272"/>
        <v>1596</v>
      </c>
      <c r="L2928" t="s">
        <v>20</v>
      </c>
      <c r="M2928">
        <f t="shared" si="273"/>
        <v>1</v>
      </c>
      <c r="N2928" t="s">
        <v>34</v>
      </c>
      <c r="O2928" t="s">
        <v>36</v>
      </c>
      <c r="P2928" t="str">
        <f t="shared" si="274"/>
        <v>4</v>
      </c>
      <c r="Q2928" t="str">
        <f t="shared" si="275"/>
        <v>1000-1999</v>
      </c>
    </row>
    <row r="2929" spans="1:17">
      <c r="A2929">
        <v>2928</v>
      </c>
      <c r="B2929" s="17">
        <v>43247</v>
      </c>
      <c r="C2929" t="str">
        <f t="shared" si="270"/>
        <v>May</v>
      </c>
      <c r="D2929">
        <f t="shared" si="271"/>
        <v>2018</v>
      </c>
      <c r="E2929" t="s">
        <v>17</v>
      </c>
      <c r="F2929" t="s">
        <v>35</v>
      </c>
      <c r="G2929" t="s">
        <v>19</v>
      </c>
      <c r="H2929">
        <v>199</v>
      </c>
      <c r="I2929">
        <v>4</v>
      </c>
      <c r="J2929">
        <v>796</v>
      </c>
      <c r="K2929">
        <f t="shared" si="272"/>
        <v>796</v>
      </c>
      <c r="L2929" t="s">
        <v>31</v>
      </c>
      <c r="M2929">
        <f t="shared" si="273"/>
        <v>2</v>
      </c>
      <c r="N2929" t="s">
        <v>21</v>
      </c>
      <c r="O2929" t="s">
        <v>29</v>
      </c>
      <c r="P2929" t="str">
        <f t="shared" si="274"/>
        <v>3</v>
      </c>
      <c r="Q2929" t="str">
        <f t="shared" si="275"/>
        <v>&lt;1000</v>
      </c>
    </row>
    <row r="2930" spans="1:17">
      <c r="A2930">
        <v>2929</v>
      </c>
      <c r="B2930" s="17">
        <v>43248</v>
      </c>
      <c r="C2930" t="str">
        <f t="shared" si="270"/>
        <v>May</v>
      </c>
      <c r="D2930">
        <f t="shared" si="271"/>
        <v>2018</v>
      </c>
      <c r="E2930" t="s">
        <v>27</v>
      </c>
      <c r="F2930" t="s">
        <v>33</v>
      </c>
      <c r="G2930" t="s">
        <v>19</v>
      </c>
      <c r="H2930">
        <v>199</v>
      </c>
      <c r="I2930">
        <v>1</v>
      </c>
      <c r="J2930">
        <v>199</v>
      </c>
      <c r="K2930">
        <f t="shared" si="272"/>
        <v>199</v>
      </c>
      <c r="L2930" t="s">
        <v>20</v>
      </c>
      <c r="M2930">
        <f t="shared" si="273"/>
        <v>1</v>
      </c>
      <c r="N2930" t="s">
        <v>21</v>
      </c>
      <c r="O2930" t="s">
        <v>29</v>
      </c>
      <c r="P2930" t="str">
        <f t="shared" si="274"/>
        <v>3</v>
      </c>
      <c r="Q2930" t="str">
        <f t="shared" si="275"/>
        <v>&lt;1000</v>
      </c>
    </row>
    <row r="2931" spans="1:17">
      <c r="A2931">
        <v>2930</v>
      </c>
      <c r="B2931" s="17">
        <v>43249</v>
      </c>
      <c r="C2931" t="str">
        <f t="shared" si="270"/>
        <v>May</v>
      </c>
      <c r="D2931">
        <f t="shared" si="271"/>
        <v>2018</v>
      </c>
      <c r="E2931" t="s">
        <v>27</v>
      </c>
      <c r="F2931" t="s">
        <v>24</v>
      </c>
      <c r="G2931" t="s">
        <v>30</v>
      </c>
      <c r="H2931">
        <v>99</v>
      </c>
      <c r="I2931">
        <v>6</v>
      </c>
      <c r="J2931">
        <v>594</v>
      </c>
      <c r="K2931">
        <f t="shared" si="272"/>
        <v>594</v>
      </c>
      <c r="L2931" t="s">
        <v>20</v>
      </c>
      <c r="M2931">
        <f t="shared" si="273"/>
        <v>1</v>
      </c>
      <c r="N2931" t="s">
        <v>21</v>
      </c>
      <c r="O2931" t="s">
        <v>29</v>
      </c>
      <c r="P2931" t="str">
        <f t="shared" si="274"/>
        <v>3</v>
      </c>
      <c r="Q2931" t="str">
        <f t="shared" si="275"/>
        <v>&lt;1000</v>
      </c>
    </row>
    <row r="2932" spans="1:17">
      <c r="A2932">
        <v>2931</v>
      </c>
      <c r="B2932" s="17">
        <v>43249</v>
      </c>
      <c r="C2932" t="str">
        <f t="shared" si="270"/>
        <v>May</v>
      </c>
      <c r="D2932">
        <f t="shared" si="271"/>
        <v>2018</v>
      </c>
      <c r="E2932" t="s">
        <v>23</v>
      </c>
      <c r="F2932" t="s">
        <v>24</v>
      </c>
      <c r="G2932" t="s">
        <v>30</v>
      </c>
      <c r="H2932">
        <v>99</v>
      </c>
      <c r="I2932">
        <v>5</v>
      </c>
      <c r="J2932">
        <v>495</v>
      </c>
      <c r="K2932">
        <f t="shared" si="272"/>
        <v>495</v>
      </c>
      <c r="L2932" t="s">
        <v>20</v>
      </c>
      <c r="M2932">
        <f t="shared" si="273"/>
        <v>1</v>
      </c>
      <c r="N2932" t="s">
        <v>21</v>
      </c>
      <c r="O2932" t="s">
        <v>29</v>
      </c>
      <c r="P2932" t="str">
        <f t="shared" si="274"/>
        <v>3</v>
      </c>
      <c r="Q2932" t="str">
        <f t="shared" si="275"/>
        <v>&lt;1000</v>
      </c>
    </row>
    <row r="2933" spans="1:17">
      <c r="A2933">
        <v>2932</v>
      </c>
      <c r="B2933" s="17">
        <v>43250</v>
      </c>
      <c r="C2933" t="str">
        <f t="shared" si="270"/>
        <v>May</v>
      </c>
      <c r="D2933">
        <f t="shared" si="271"/>
        <v>2018</v>
      </c>
      <c r="E2933" t="s">
        <v>17</v>
      </c>
      <c r="F2933" t="s">
        <v>40</v>
      </c>
      <c r="G2933" t="s">
        <v>37</v>
      </c>
      <c r="H2933">
        <v>399</v>
      </c>
      <c r="I2933">
        <v>3</v>
      </c>
      <c r="J2933">
        <v>1197</v>
      </c>
      <c r="K2933">
        <f t="shared" si="272"/>
        <v>1197</v>
      </c>
      <c r="L2933" t="s">
        <v>20</v>
      </c>
      <c r="M2933">
        <f t="shared" si="273"/>
        <v>1</v>
      </c>
      <c r="N2933" t="s">
        <v>21</v>
      </c>
      <c r="O2933" t="s">
        <v>22</v>
      </c>
      <c r="P2933" t="str">
        <f t="shared" si="274"/>
        <v>2</v>
      </c>
      <c r="Q2933" t="str">
        <f t="shared" si="275"/>
        <v>1000-1999</v>
      </c>
    </row>
    <row r="2934" spans="1:17">
      <c r="A2934">
        <v>2933</v>
      </c>
      <c r="B2934" s="17">
        <v>43250</v>
      </c>
      <c r="C2934" t="str">
        <f t="shared" si="270"/>
        <v>May</v>
      </c>
      <c r="D2934">
        <f t="shared" si="271"/>
        <v>2018</v>
      </c>
      <c r="E2934" t="s">
        <v>23</v>
      </c>
      <c r="F2934" t="s">
        <v>39</v>
      </c>
      <c r="G2934" t="s">
        <v>37</v>
      </c>
      <c r="H2934">
        <v>399</v>
      </c>
      <c r="I2934">
        <v>6</v>
      </c>
      <c r="J2934">
        <v>2394</v>
      </c>
      <c r="K2934">
        <f t="shared" si="272"/>
        <v>2394</v>
      </c>
      <c r="L2934" t="s">
        <v>20</v>
      </c>
      <c r="M2934">
        <f t="shared" si="273"/>
        <v>1</v>
      </c>
      <c r="N2934" t="s">
        <v>21</v>
      </c>
      <c r="O2934" t="s">
        <v>29</v>
      </c>
      <c r="P2934" t="str">
        <f t="shared" si="274"/>
        <v>3</v>
      </c>
      <c r="Q2934" t="str">
        <f t="shared" si="275"/>
        <v>2000-2999</v>
      </c>
    </row>
    <row r="2935" spans="1:17">
      <c r="A2935">
        <v>2934</v>
      </c>
      <c r="B2935" s="17">
        <v>43250</v>
      </c>
      <c r="C2935" t="str">
        <f t="shared" si="270"/>
        <v>May</v>
      </c>
      <c r="D2935">
        <f t="shared" si="271"/>
        <v>2018</v>
      </c>
      <c r="E2935" t="s">
        <v>23</v>
      </c>
      <c r="F2935" t="s">
        <v>24</v>
      </c>
      <c r="G2935" t="s">
        <v>32</v>
      </c>
      <c r="H2935">
        <v>499</v>
      </c>
      <c r="I2935">
        <v>7</v>
      </c>
      <c r="J2935">
        <v>3493</v>
      </c>
      <c r="K2935">
        <f t="shared" si="272"/>
        <v>3493</v>
      </c>
      <c r="L2935" t="s">
        <v>20</v>
      </c>
      <c r="M2935">
        <f t="shared" si="273"/>
        <v>1</v>
      </c>
      <c r="N2935" t="s">
        <v>21</v>
      </c>
      <c r="O2935" t="s">
        <v>29</v>
      </c>
      <c r="P2935" t="str">
        <f t="shared" si="274"/>
        <v>3</v>
      </c>
      <c r="Q2935" t="str">
        <f t="shared" si="275"/>
        <v>3000-3999</v>
      </c>
    </row>
    <row r="2936" spans="1:17">
      <c r="A2936">
        <v>2935</v>
      </c>
      <c r="B2936" s="17">
        <v>43251</v>
      </c>
      <c r="C2936" t="str">
        <f t="shared" si="270"/>
        <v>May</v>
      </c>
      <c r="D2936">
        <f t="shared" si="271"/>
        <v>2018</v>
      </c>
      <c r="E2936" t="s">
        <v>23</v>
      </c>
      <c r="F2936" t="s">
        <v>39</v>
      </c>
      <c r="G2936" t="s">
        <v>37</v>
      </c>
      <c r="H2936">
        <v>399</v>
      </c>
      <c r="I2936">
        <v>9</v>
      </c>
      <c r="J2936">
        <v>3591</v>
      </c>
      <c r="K2936">
        <f t="shared" si="272"/>
        <v>3591</v>
      </c>
      <c r="L2936" t="s">
        <v>20</v>
      </c>
      <c r="M2936">
        <f t="shared" si="273"/>
        <v>1</v>
      </c>
      <c r="N2936" t="s">
        <v>21</v>
      </c>
      <c r="O2936" t="s">
        <v>38</v>
      </c>
      <c r="P2936" t="str">
        <f t="shared" si="274"/>
        <v>5</v>
      </c>
      <c r="Q2936" t="str">
        <f t="shared" si="275"/>
        <v>3000-3999</v>
      </c>
    </row>
    <row r="2937" spans="1:17">
      <c r="A2937">
        <v>2936</v>
      </c>
      <c r="B2937" s="17">
        <v>43252</v>
      </c>
      <c r="C2937" t="str">
        <f t="shared" si="270"/>
        <v>June</v>
      </c>
      <c r="D2937">
        <f t="shared" si="271"/>
        <v>2018</v>
      </c>
      <c r="E2937" t="s">
        <v>23</v>
      </c>
      <c r="F2937" t="s">
        <v>28</v>
      </c>
      <c r="G2937" t="s">
        <v>19</v>
      </c>
      <c r="H2937">
        <v>199</v>
      </c>
      <c r="I2937">
        <v>5</v>
      </c>
      <c r="J2937">
        <v>995</v>
      </c>
      <c r="K2937">
        <f t="shared" si="272"/>
        <v>995</v>
      </c>
      <c r="L2937" t="s">
        <v>20</v>
      </c>
      <c r="M2937">
        <f t="shared" si="273"/>
        <v>1</v>
      </c>
      <c r="N2937" t="s">
        <v>21</v>
      </c>
      <c r="O2937" t="s">
        <v>26</v>
      </c>
      <c r="P2937" t="str">
        <f t="shared" si="274"/>
        <v>1</v>
      </c>
      <c r="Q2937" t="str">
        <f t="shared" si="275"/>
        <v>&lt;1000</v>
      </c>
    </row>
    <row r="2938" spans="1:17">
      <c r="A2938">
        <v>2937</v>
      </c>
      <c r="B2938" s="17">
        <v>43253</v>
      </c>
      <c r="C2938" t="str">
        <f t="shared" si="270"/>
        <v>June</v>
      </c>
      <c r="D2938">
        <f t="shared" si="271"/>
        <v>2018</v>
      </c>
      <c r="E2938" t="s">
        <v>27</v>
      </c>
      <c r="F2938" t="s">
        <v>28</v>
      </c>
      <c r="G2938" t="s">
        <v>30</v>
      </c>
      <c r="H2938">
        <v>99</v>
      </c>
      <c r="I2938">
        <v>3</v>
      </c>
      <c r="J2938">
        <v>297</v>
      </c>
      <c r="K2938">
        <f t="shared" si="272"/>
        <v>297</v>
      </c>
      <c r="L2938" t="s">
        <v>20</v>
      </c>
      <c r="M2938">
        <f t="shared" si="273"/>
        <v>1</v>
      </c>
      <c r="N2938" t="s">
        <v>21</v>
      </c>
      <c r="O2938" t="s">
        <v>29</v>
      </c>
      <c r="P2938" t="str">
        <f t="shared" si="274"/>
        <v>3</v>
      </c>
      <c r="Q2938" t="str">
        <f t="shared" si="275"/>
        <v>&lt;1000</v>
      </c>
    </row>
    <row r="2939" spans="1:17">
      <c r="A2939">
        <v>2938</v>
      </c>
      <c r="B2939" s="17">
        <v>43253</v>
      </c>
      <c r="C2939" t="str">
        <f t="shared" si="270"/>
        <v>June</v>
      </c>
      <c r="D2939">
        <f t="shared" si="271"/>
        <v>2018</v>
      </c>
      <c r="E2939" t="s">
        <v>17</v>
      </c>
      <c r="F2939" t="s">
        <v>33</v>
      </c>
      <c r="G2939" t="s">
        <v>30</v>
      </c>
      <c r="H2939">
        <v>99</v>
      </c>
      <c r="I2939">
        <v>5</v>
      </c>
      <c r="J2939">
        <v>495</v>
      </c>
      <c r="K2939">
        <f t="shared" si="272"/>
        <v>495</v>
      </c>
      <c r="L2939" t="s">
        <v>31</v>
      </c>
      <c r="M2939">
        <f t="shared" si="273"/>
        <v>2</v>
      </c>
      <c r="N2939" t="s">
        <v>21</v>
      </c>
      <c r="O2939" t="s">
        <v>22</v>
      </c>
      <c r="P2939" t="str">
        <f t="shared" si="274"/>
        <v>2</v>
      </c>
      <c r="Q2939" t="str">
        <f t="shared" si="275"/>
        <v>&lt;1000</v>
      </c>
    </row>
    <row r="2940" spans="1:17">
      <c r="A2940">
        <v>2939</v>
      </c>
      <c r="B2940" s="17">
        <v>43253</v>
      </c>
      <c r="C2940" t="str">
        <f t="shared" si="270"/>
        <v>June</v>
      </c>
      <c r="D2940">
        <f t="shared" si="271"/>
        <v>2018</v>
      </c>
      <c r="E2940" t="s">
        <v>17</v>
      </c>
      <c r="F2940" t="s">
        <v>33</v>
      </c>
      <c r="G2940" t="s">
        <v>19</v>
      </c>
      <c r="H2940">
        <v>199</v>
      </c>
      <c r="I2940">
        <v>7</v>
      </c>
      <c r="J2940">
        <v>1393</v>
      </c>
      <c r="K2940">
        <f t="shared" si="272"/>
        <v>1393</v>
      </c>
      <c r="L2940" t="s">
        <v>31</v>
      </c>
      <c r="M2940">
        <f t="shared" si="273"/>
        <v>2</v>
      </c>
      <c r="N2940" t="s">
        <v>21</v>
      </c>
      <c r="O2940" t="s">
        <v>22</v>
      </c>
      <c r="P2940" t="str">
        <f t="shared" si="274"/>
        <v>2</v>
      </c>
      <c r="Q2940" t="str">
        <f t="shared" si="275"/>
        <v>1000-1999</v>
      </c>
    </row>
    <row r="2941" spans="1:17">
      <c r="A2941">
        <v>2940</v>
      </c>
      <c r="B2941" s="17">
        <v>43253</v>
      </c>
      <c r="C2941" t="str">
        <f t="shared" si="270"/>
        <v>June</v>
      </c>
      <c r="D2941">
        <f t="shared" si="271"/>
        <v>2018</v>
      </c>
      <c r="E2941" t="s">
        <v>17</v>
      </c>
      <c r="F2941" t="s">
        <v>35</v>
      </c>
      <c r="G2941" t="s">
        <v>19</v>
      </c>
      <c r="H2941">
        <v>199</v>
      </c>
      <c r="I2941">
        <v>9</v>
      </c>
      <c r="J2941">
        <v>1791</v>
      </c>
      <c r="K2941">
        <f t="shared" si="272"/>
        <v>1791</v>
      </c>
      <c r="L2941" t="s">
        <v>20</v>
      </c>
      <c r="M2941">
        <f t="shared" si="273"/>
        <v>1</v>
      </c>
      <c r="N2941" t="s">
        <v>21</v>
      </c>
      <c r="O2941" t="s">
        <v>38</v>
      </c>
      <c r="P2941" t="str">
        <f t="shared" si="274"/>
        <v>5</v>
      </c>
      <c r="Q2941" t="str">
        <f t="shared" si="275"/>
        <v>1000-1999</v>
      </c>
    </row>
    <row r="2942" spans="1:17">
      <c r="A2942">
        <v>2941</v>
      </c>
      <c r="B2942" s="17">
        <v>43253</v>
      </c>
      <c r="C2942" t="str">
        <f t="shared" si="270"/>
        <v>June</v>
      </c>
      <c r="D2942">
        <f t="shared" si="271"/>
        <v>2018</v>
      </c>
      <c r="E2942" t="s">
        <v>17</v>
      </c>
      <c r="F2942" t="s">
        <v>33</v>
      </c>
      <c r="G2942" t="s">
        <v>37</v>
      </c>
      <c r="H2942">
        <v>399</v>
      </c>
      <c r="I2942">
        <v>4</v>
      </c>
      <c r="J2942">
        <v>1596</v>
      </c>
      <c r="K2942">
        <f t="shared" si="272"/>
        <v>1596</v>
      </c>
      <c r="L2942" t="s">
        <v>20</v>
      </c>
      <c r="M2942">
        <f t="shared" si="273"/>
        <v>1</v>
      </c>
      <c r="N2942" t="s">
        <v>21</v>
      </c>
      <c r="O2942" t="s">
        <v>26</v>
      </c>
      <c r="P2942" t="str">
        <f t="shared" si="274"/>
        <v>1</v>
      </c>
      <c r="Q2942" t="str">
        <f t="shared" si="275"/>
        <v>1000-1999</v>
      </c>
    </row>
    <row r="2943" spans="1:17">
      <c r="A2943">
        <v>2942</v>
      </c>
      <c r="B2943" s="17">
        <v>43253</v>
      </c>
      <c r="C2943" t="str">
        <f t="shared" si="270"/>
        <v>June</v>
      </c>
      <c r="D2943">
        <f t="shared" si="271"/>
        <v>2018</v>
      </c>
      <c r="E2943" t="s">
        <v>27</v>
      </c>
      <c r="F2943" t="s">
        <v>40</v>
      </c>
      <c r="G2943" t="s">
        <v>30</v>
      </c>
      <c r="H2943">
        <v>99</v>
      </c>
      <c r="I2943">
        <v>9</v>
      </c>
      <c r="J2943">
        <v>891</v>
      </c>
      <c r="K2943">
        <f t="shared" si="272"/>
        <v>891</v>
      </c>
      <c r="L2943" t="s">
        <v>20</v>
      </c>
      <c r="M2943">
        <f t="shared" si="273"/>
        <v>1</v>
      </c>
      <c r="N2943" t="s">
        <v>21</v>
      </c>
      <c r="O2943" t="s">
        <v>26</v>
      </c>
      <c r="P2943" t="str">
        <f t="shared" si="274"/>
        <v>1</v>
      </c>
      <c r="Q2943" t="str">
        <f t="shared" si="275"/>
        <v>&lt;1000</v>
      </c>
    </row>
    <row r="2944" spans="1:17">
      <c r="A2944">
        <v>2943</v>
      </c>
      <c r="B2944" s="17">
        <v>43253</v>
      </c>
      <c r="C2944" t="str">
        <f t="shared" si="270"/>
        <v>June</v>
      </c>
      <c r="D2944">
        <f t="shared" si="271"/>
        <v>2018</v>
      </c>
      <c r="E2944" t="s">
        <v>27</v>
      </c>
      <c r="F2944" t="s">
        <v>18</v>
      </c>
      <c r="G2944" t="s">
        <v>32</v>
      </c>
      <c r="H2944">
        <v>499</v>
      </c>
      <c r="I2944">
        <v>8</v>
      </c>
      <c r="J2944">
        <v>3992</v>
      </c>
      <c r="K2944">
        <f t="shared" si="272"/>
        <v>3992</v>
      </c>
      <c r="L2944" t="s">
        <v>31</v>
      </c>
      <c r="M2944">
        <f t="shared" si="273"/>
        <v>2</v>
      </c>
      <c r="N2944" t="s">
        <v>21</v>
      </c>
      <c r="O2944" t="s">
        <v>36</v>
      </c>
      <c r="P2944" t="str">
        <f t="shared" si="274"/>
        <v>4</v>
      </c>
      <c r="Q2944" t="str">
        <f t="shared" si="275"/>
        <v>3000-3999</v>
      </c>
    </row>
    <row r="2945" spans="1:17">
      <c r="A2945">
        <v>2944</v>
      </c>
      <c r="B2945" s="17">
        <v>43253</v>
      </c>
      <c r="C2945" t="str">
        <f t="shared" si="270"/>
        <v>June</v>
      </c>
      <c r="D2945">
        <f t="shared" si="271"/>
        <v>2018</v>
      </c>
      <c r="E2945" t="s">
        <v>27</v>
      </c>
      <c r="F2945" t="s">
        <v>35</v>
      </c>
      <c r="G2945" t="s">
        <v>37</v>
      </c>
      <c r="H2945">
        <v>399</v>
      </c>
      <c r="I2945">
        <v>3</v>
      </c>
      <c r="J2945">
        <v>1197</v>
      </c>
      <c r="K2945">
        <f t="shared" si="272"/>
        <v>1197</v>
      </c>
      <c r="L2945" t="s">
        <v>31</v>
      </c>
      <c r="M2945">
        <f t="shared" si="273"/>
        <v>2</v>
      </c>
      <c r="N2945" t="s">
        <v>21</v>
      </c>
      <c r="O2945" t="s">
        <v>22</v>
      </c>
      <c r="P2945" t="str">
        <f t="shared" si="274"/>
        <v>2</v>
      </c>
      <c r="Q2945" t="str">
        <f t="shared" si="275"/>
        <v>1000-1999</v>
      </c>
    </row>
    <row r="2946" spans="1:17">
      <c r="A2946">
        <v>2945</v>
      </c>
      <c r="B2946" s="17">
        <v>43254</v>
      </c>
      <c r="C2946" t="str">
        <f t="shared" si="270"/>
        <v>June</v>
      </c>
      <c r="D2946">
        <f t="shared" si="271"/>
        <v>2018</v>
      </c>
      <c r="E2946" t="s">
        <v>17</v>
      </c>
      <c r="F2946" t="s">
        <v>33</v>
      </c>
      <c r="G2946" t="s">
        <v>25</v>
      </c>
      <c r="H2946">
        <v>299</v>
      </c>
      <c r="I2946">
        <v>6</v>
      </c>
      <c r="J2946">
        <v>1794</v>
      </c>
      <c r="K2946">
        <f t="shared" si="272"/>
        <v>1794</v>
      </c>
      <c r="L2946" t="s">
        <v>31</v>
      </c>
      <c r="M2946">
        <f t="shared" si="273"/>
        <v>2</v>
      </c>
      <c r="N2946" t="s">
        <v>21</v>
      </c>
      <c r="O2946" t="s">
        <v>36</v>
      </c>
      <c r="P2946" t="str">
        <f t="shared" si="274"/>
        <v>4</v>
      </c>
      <c r="Q2946" t="str">
        <f t="shared" si="275"/>
        <v>1000-1999</v>
      </c>
    </row>
    <row r="2947" spans="1:17">
      <c r="A2947">
        <v>2946</v>
      </c>
      <c r="B2947" s="17">
        <v>43254</v>
      </c>
      <c r="C2947" t="str">
        <f t="shared" ref="C2947:C3010" si="276">TEXT(B2947,"MMMM")</f>
        <v>June</v>
      </c>
      <c r="D2947">
        <f t="shared" ref="D2947:D3010" si="277">YEAR(B2947)</f>
        <v>2018</v>
      </c>
      <c r="E2947" t="s">
        <v>27</v>
      </c>
      <c r="F2947" t="s">
        <v>40</v>
      </c>
      <c r="G2947" t="s">
        <v>30</v>
      </c>
      <c r="H2947">
        <v>99</v>
      </c>
      <c r="I2947">
        <v>9</v>
      </c>
      <c r="J2947">
        <v>891</v>
      </c>
      <c r="K2947">
        <f t="shared" ref="K2947:K3010" si="278">H2947*I2947</f>
        <v>891</v>
      </c>
      <c r="L2947" t="s">
        <v>31</v>
      </c>
      <c r="M2947">
        <f t="shared" ref="M2947:M3010" si="279">IF(L2947="on-time",1,2)</f>
        <v>2</v>
      </c>
      <c r="N2947" t="s">
        <v>21</v>
      </c>
      <c r="O2947" t="s">
        <v>29</v>
      </c>
      <c r="P2947" t="str">
        <f t="shared" ref="P2947:P3010" si="280">MID(O2947,2,1)</f>
        <v>3</v>
      </c>
      <c r="Q2947" t="str">
        <f t="shared" ref="Q2947:Q3010" si="281">_xlfn.IFS(J:J&lt;1000,"&lt;1000",AND(J:J&gt;=1000,J:J&lt;2000),"1000-1999",AND(J:J&gt;=2000,J:J&lt;3000),"2000-2999",AND(J:J&gt;=3000,J:J&lt;4000),"3000-3999",J:J&gt;4000,"&gt;4000")</f>
        <v>&lt;1000</v>
      </c>
    </row>
    <row r="2948" spans="1:17">
      <c r="A2948">
        <v>2947</v>
      </c>
      <c r="B2948" s="17">
        <v>43254</v>
      </c>
      <c r="C2948" t="str">
        <f t="shared" si="276"/>
        <v>June</v>
      </c>
      <c r="D2948">
        <f t="shared" si="277"/>
        <v>2018</v>
      </c>
      <c r="E2948" t="s">
        <v>27</v>
      </c>
      <c r="F2948" t="s">
        <v>28</v>
      </c>
      <c r="G2948" t="s">
        <v>19</v>
      </c>
      <c r="H2948">
        <v>199</v>
      </c>
      <c r="I2948">
        <v>9</v>
      </c>
      <c r="J2948">
        <v>1791</v>
      </c>
      <c r="K2948">
        <f t="shared" si="278"/>
        <v>1791</v>
      </c>
      <c r="L2948" t="s">
        <v>20</v>
      </c>
      <c r="M2948">
        <f t="shared" si="279"/>
        <v>1</v>
      </c>
      <c r="N2948" t="s">
        <v>21</v>
      </c>
      <c r="O2948" t="s">
        <v>29</v>
      </c>
      <c r="P2948" t="str">
        <f t="shared" si="280"/>
        <v>3</v>
      </c>
      <c r="Q2948" t="str">
        <f t="shared" si="281"/>
        <v>1000-1999</v>
      </c>
    </row>
    <row r="2949" spans="1:17">
      <c r="A2949">
        <v>2948</v>
      </c>
      <c r="B2949" s="17">
        <v>43254</v>
      </c>
      <c r="C2949" t="str">
        <f t="shared" si="276"/>
        <v>June</v>
      </c>
      <c r="D2949">
        <f t="shared" si="277"/>
        <v>2018</v>
      </c>
      <c r="E2949" t="s">
        <v>27</v>
      </c>
      <c r="F2949" t="s">
        <v>28</v>
      </c>
      <c r="G2949" t="s">
        <v>25</v>
      </c>
      <c r="H2949">
        <v>299</v>
      </c>
      <c r="I2949">
        <v>8</v>
      </c>
      <c r="J2949">
        <v>2392</v>
      </c>
      <c r="K2949">
        <f t="shared" si="278"/>
        <v>2392</v>
      </c>
      <c r="L2949" t="s">
        <v>31</v>
      </c>
      <c r="M2949">
        <f t="shared" si="279"/>
        <v>2</v>
      </c>
      <c r="N2949" t="s">
        <v>21</v>
      </c>
      <c r="O2949" t="s">
        <v>22</v>
      </c>
      <c r="P2949" t="str">
        <f t="shared" si="280"/>
        <v>2</v>
      </c>
      <c r="Q2949" t="str">
        <f t="shared" si="281"/>
        <v>2000-2999</v>
      </c>
    </row>
    <row r="2950" spans="1:17">
      <c r="A2950">
        <v>2949</v>
      </c>
      <c r="B2950" s="17">
        <v>43254</v>
      </c>
      <c r="C2950" t="str">
        <f t="shared" si="276"/>
        <v>June</v>
      </c>
      <c r="D2950">
        <f t="shared" si="277"/>
        <v>2018</v>
      </c>
      <c r="E2950" t="s">
        <v>27</v>
      </c>
      <c r="F2950" t="s">
        <v>40</v>
      </c>
      <c r="G2950" t="s">
        <v>25</v>
      </c>
      <c r="H2950">
        <v>299</v>
      </c>
      <c r="I2950">
        <v>10</v>
      </c>
      <c r="J2950">
        <v>2990</v>
      </c>
      <c r="K2950">
        <f t="shared" si="278"/>
        <v>2990</v>
      </c>
      <c r="L2950" t="s">
        <v>20</v>
      </c>
      <c r="M2950">
        <f t="shared" si="279"/>
        <v>1</v>
      </c>
      <c r="N2950" t="s">
        <v>21</v>
      </c>
      <c r="O2950" t="s">
        <v>22</v>
      </c>
      <c r="P2950" t="str">
        <f t="shared" si="280"/>
        <v>2</v>
      </c>
      <c r="Q2950" t="str">
        <f t="shared" si="281"/>
        <v>2000-2999</v>
      </c>
    </row>
    <row r="2951" spans="1:17">
      <c r="A2951">
        <v>2950</v>
      </c>
      <c r="B2951" s="17">
        <v>43254</v>
      </c>
      <c r="C2951" t="str">
        <f t="shared" si="276"/>
        <v>June</v>
      </c>
      <c r="D2951">
        <f t="shared" si="277"/>
        <v>2018</v>
      </c>
      <c r="E2951" t="s">
        <v>17</v>
      </c>
      <c r="F2951" t="s">
        <v>35</v>
      </c>
      <c r="G2951" t="s">
        <v>32</v>
      </c>
      <c r="H2951">
        <v>499</v>
      </c>
      <c r="I2951">
        <v>3</v>
      </c>
      <c r="J2951">
        <v>1497</v>
      </c>
      <c r="K2951">
        <f t="shared" si="278"/>
        <v>1497</v>
      </c>
      <c r="L2951" t="s">
        <v>31</v>
      </c>
      <c r="M2951">
        <f t="shared" si="279"/>
        <v>2</v>
      </c>
      <c r="N2951" t="s">
        <v>34</v>
      </c>
      <c r="O2951" t="s">
        <v>26</v>
      </c>
      <c r="P2951" t="str">
        <f t="shared" si="280"/>
        <v>1</v>
      </c>
      <c r="Q2951" t="str">
        <f t="shared" si="281"/>
        <v>1000-1999</v>
      </c>
    </row>
    <row r="2952" spans="1:17">
      <c r="A2952">
        <v>2951</v>
      </c>
      <c r="B2952" s="17">
        <v>43255</v>
      </c>
      <c r="C2952" t="str">
        <f t="shared" si="276"/>
        <v>June</v>
      </c>
      <c r="D2952">
        <f t="shared" si="277"/>
        <v>2018</v>
      </c>
      <c r="E2952" t="s">
        <v>27</v>
      </c>
      <c r="F2952" t="s">
        <v>40</v>
      </c>
      <c r="G2952" t="s">
        <v>30</v>
      </c>
      <c r="H2952">
        <v>99</v>
      </c>
      <c r="I2952">
        <v>2</v>
      </c>
      <c r="J2952">
        <v>198</v>
      </c>
      <c r="K2952">
        <f t="shared" si="278"/>
        <v>198</v>
      </c>
      <c r="L2952" t="s">
        <v>20</v>
      </c>
      <c r="M2952">
        <f t="shared" si="279"/>
        <v>1</v>
      </c>
      <c r="N2952" t="s">
        <v>21</v>
      </c>
      <c r="O2952" t="s">
        <v>22</v>
      </c>
      <c r="P2952" t="str">
        <f t="shared" si="280"/>
        <v>2</v>
      </c>
      <c r="Q2952" t="str">
        <f t="shared" si="281"/>
        <v>&lt;1000</v>
      </c>
    </row>
    <row r="2953" spans="1:17">
      <c r="A2953">
        <v>2952</v>
      </c>
      <c r="B2953" s="17">
        <v>43255</v>
      </c>
      <c r="C2953" t="str">
        <f t="shared" si="276"/>
        <v>June</v>
      </c>
      <c r="D2953">
        <f t="shared" si="277"/>
        <v>2018</v>
      </c>
      <c r="E2953" t="s">
        <v>17</v>
      </c>
      <c r="F2953" t="s">
        <v>18</v>
      </c>
      <c r="G2953" t="s">
        <v>30</v>
      </c>
      <c r="H2953">
        <v>99</v>
      </c>
      <c r="I2953">
        <v>1</v>
      </c>
      <c r="J2953">
        <v>99</v>
      </c>
      <c r="K2953">
        <f t="shared" si="278"/>
        <v>99</v>
      </c>
      <c r="L2953" t="s">
        <v>20</v>
      </c>
      <c r="M2953">
        <f t="shared" si="279"/>
        <v>1</v>
      </c>
      <c r="N2953" t="s">
        <v>21</v>
      </c>
      <c r="O2953" t="s">
        <v>29</v>
      </c>
      <c r="P2953" t="str">
        <f t="shared" si="280"/>
        <v>3</v>
      </c>
      <c r="Q2953" t="str">
        <f t="shared" si="281"/>
        <v>&lt;1000</v>
      </c>
    </row>
    <row r="2954" spans="1:17">
      <c r="A2954">
        <v>2953</v>
      </c>
      <c r="B2954" s="17">
        <v>43256</v>
      </c>
      <c r="C2954" t="str">
        <f t="shared" si="276"/>
        <v>June</v>
      </c>
      <c r="D2954">
        <f t="shared" si="277"/>
        <v>2018</v>
      </c>
      <c r="E2954" t="s">
        <v>23</v>
      </c>
      <c r="F2954" t="s">
        <v>28</v>
      </c>
      <c r="G2954" t="s">
        <v>37</v>
      </c>
      <c r="H2954">
        <v>399</v>
      </c>
      <c r="I2954">
        <v>3</v>
      </c>
      <c r="J2954">
        <v>1197</v>
      </c>
      <c r="K2954">
        <f t="shared" si="278"/>
        <v>1197</v>
      </c>
      <c r="L2954" t="s">
        <v>31</v>
      </c>
      <c r="M2954">
        <f t="shared" si="279"/>
        <v>2</v>
      </c>
      <c r="N2954" t="s">
        <v>21</v>
      </c>
      <c r="O2954" t="s">
        <v>29</v>
      </c>
      <c r="P2954" t="str">
        <f t="shared" si="280"/>
        <v>3</v>
      </c>
      <c r="Q2954" t="str">
        <f t="shared" si="281"/>
        <v>1000-1999</v>
      </c>
    </row>
    <row r="2955" spans="1:17">
      <c r="A2955">
        <v>2954</v>
      </c>
      <c r="B2955" s="17">
        <v>43256</v>
      </c>
      <c r="C2955" t="str">
        <f t="shared" si="276"/>
        <v>June</v>
      </c>
      <c r="D2955">
        <f t="shared" si="277"/>
        <v>2018</v>
      </c>
      <c r="E2955" t="s">
        <v>27</v>
      </c>
      <c r="F2955" t="s">
        <v>39</v>
      </c>
      <c r="G2955" t="s">
        <v>30</v>
      </c>
      <c r="H2955">
        <v>99</v>
      </c>
      <c r="I2955">
        <v>10</v>
      </c>
      <c r="J2955">
        <v>990</v>
      </c>
      <c r="K2955">
        <f t="shared" si="278"/>
        <v>990</v>
      </c>
      <c r="L2955" t="s">
        <v>20</v>
      </c>
      <c r="M2955">
        <f t="shared" si="279"/>
        <v>1</v>
      </c>
      <c r="N2955" t="s">
        <v>21</v>
      </c>
      <c r="O2955" t="s">
        <v>26</v>
      </c>
      <c r="P2955" t="str">
        <f t="shared" si="280"/>
        <v>1</v>
      </c>
      <c r="Q2955" t="str">
        <f t="shared" si="281"/>
        <v>&lt;1000</v>
      </c>
    </row>
    <row r="2956" spans="1:17">
      <c r="A2956">
        <v>2955</v>
      </c>
      <c r="B2956" s="17">
        <v>43257</v>
      </c>
      <c r="C2956" t="str">
        <f t="shared" si="276"/>
        <v>June</v>
      </c>
      <c r="D2956">
        <f t="shared" si="277"/>
        <v>2018</v>
      </c>
      <c r="E2956" t="s">
        <v>17</v>
      </c>
      <c r="F2956" t="s">
        <v>40</v>
      </c>
      <c r="G2956" t="s">
        <v>30</v>
      </c>
      <c r="H2956">
        <v>99</v>
      </c>
      <c r="I2956">
        <v>3</v>
      </c>
      <c r="J2956">
        <v>297</v>
      </c>
      <c r="K2956">
        <f t="shared" si="278"/>
        <v>297</v>
      </c>
      <c r="L2956" t="s">
        <v>31</v>
      </c>
      <c r="M2956">
        <f t="shared" si="279"/>
        <v>2</v>
      </c>
      <c r="N2956" t="s">
        <v>21</v>
      </c>
      <c r="O2956" t="s">
        <v>36</v>
      </c>
      <c r="P2956" t="str">
        <f t="shared" si="280"/>
        <v>4</v>
      </c>
      <c r="Q2956" t="str">
        <f t="shared" si="281"/>
        <v>&lt;1000</v>
      </c>
    </row>
    <row r="2957" spans="1:17">
      <c r="A2957">
        <v>2956</v>
      </c>
      <c r="B2957" s="17">
        <v>43257</v>
      </c>
      <c r="C2957" t="str">
        <f t="shared" si="276"/>
        <v>June</v>
      </c>
      <c r="D2957">
        <f t="shared" si="277"/>
        <v>2018</v>
      </c>
      <c r="E2957" t="s">
        <v>17</v>
      </c>
      <c r="F2957" t="s">
        <v>35</v>
      </c>
      <c r="G2957" t="s">
        <v>37</v>
      </c>
      <c r="H2957">
        <v>399</v>
      </c>
      <c r="I2957">
        <v>2</v>
      </c>
      <c r="J2957">
        <v>798</v>
      </c>
      <c r="K2957">
        <f t="shared" si="278"/>
        <v>798</v>
      </c>
      <c r="L2957" t="s">
        <v>31</v>
      </c>
      <c r="M2957">
        <f t="shared" si="279"/>
        <v>2</v>
      </c>
      <c r="N2957" t="s">
        <v>21</v>
      </c>
      <c r="O2957" t="s">
        <v>29</v>
      </c>
      <c r="P2957" t="str">
        <f t="shared" si="280"/>
        <v>3</v>
      </c>
      <c r="Q2957" t="str">
        <f t="shared" si="281"/>
        <v>&lt;1000</v>
      </c>
    </row>
    <row r="2958" spans="1:17">
      <c r="A2958">
        <v>2957</v>
      </c>
      <c r="B2958" s="17">
        <v>43257</v>
      </c>
      <c r="C2958" t="str">
        <f t="shared" si="276"/>
        <v>June</v>
      </c>
      <c r="D2958">
        <f t="shared" si="277"/>
        <v>2018</v>
      </c>
      <c r="E2958" t="s">
        <v>23</v>
      </c>
      <c r="F2958" t="s">
        <v>28</v>
      </c>
      <c r="G2958" t="s">
        <v>30</v>
      </c>
      <c r="H2958">
        <v>99</v>
      </c>
      <c r="I2958">
        <v>5</v>
      </c>
      <c r="J2958">
        <v>495</v>
      </c>
      <c r="K2958">
        <f t="shared" si="278"/>
        <v>495</v>
      </c>
      <c r="L2958" t="s">
        <v>20</v>
      </c>
      <c r="M2958">
        <f t="shared" si="279"/>
        <v>1</v>
      </c>
      <c r="N2958" t="s">
        <v>21</v>
      </c>
      <c r="O2958" t="s">
        <v>29</v>
      </c>
      <c r="P2958" t="str">
        <f t="shared" si="280"/>
        <v>3</v>
      </c>
      <c r="Q2958" t="str">
        <f t="shared" si="281"/>
        <v>&lt;1000</v>
      </c>
    </row>
    <row r="2959" spans="1:17">
      <c r="A2959">
        <v>2958</v>
      </c>
      <c r="B2959" s="17">
        <v>43257</v>
      </c>
      <c r="C2959" t="str">
        <f t="shared" si="276"/>
        <v>June</v>
      </c>
      <c r="D2959">
        <f t="shared" si="277"/>
        <v>2018</v>
      </c>
      <c r="E2959" t="s">
        <v>17</v>
      </c>
      <c r="F2959" t="s">
        <v>39</v>
      </c>
      <c r="G2959" t="s">
        <v>30</v>
      </c>
      <c r="H2959">
        <v>99</v>
      </c>
      <c r="I2959">
        <v>10</v>
      </c>
      <c r="J2959">
        <v>990</v>
      </c>
      <c r="K2959">
        <f t="shared" si="278"/>
        <v>990</v>
      </c>
      <c r="L2959" t="s">
        <v>20</v>
      </c>
      <c r="M2959">
        <f t="shared" si="279"/>
        <v>1</v>
      </c>
      <c r="N2959" t="s">
        <v>21</v>
      </c>
      <c r="O2959" t="s">
        <v>22</v>
      </c>
      <c r="P2959" t="str">
        <f t="shared" si="280"/>
        <v>2</v>
      </c>
      <c r="Q2959" t="str">
        <f t="shared" si="281"/>
        <v>&lt;1000</v>
      </c>
    </row>
    <row r="2960" spans="1:17">
      <c r="A2960">
        <v>2959</v>
      </c>
      <c r="B2960" s="17">
        <v>43257</v>
      </c>
      <c r="C2960" t="str">
        <f t="shared" si="276"/>
        <v>June</v>
      </c>
      <c r="D2960">
        <f t="shared" si="277"/>
        <v>2018</v>
      </c>
      <c r="E2960" t="s">
        <v>17</v>
      </c>
      <c r="F2960" t="s">
        <v>28</v>
      </c>
      <c r="G2960" t="s">
        <v>32</v>
      </c>
      <c r="H2960">
        <v>499</v>
      </c>
      <c r="I2960">
        <v>3</v>
      </c>
      <c r="J2960">
        <v>1497</v>
      </c>
      <c r="K2960">
        <f t="shared" si="278"/>
        <v>1497</v>
      </c>
      <c r="L2960" t="s">
        <v>31</v>
      </c>
      <c r="M2960">
        <f t="shared" si="279"/>
        <v>2</v>
      </c>
      <c r="N2960" t="s">
        <v>21</v>
      </c>
      <c r="O2960" t="s">
        <v>29</v>
      </c>
      <c r="P2960" t="str">
        <f t="shared" si="280"/>
        <v>3</v>
      </c>
      <c r="Q2960" t="str">
        <f t="shared" si="281"/>
        <v>1000-1999</v>
      </c>
    </row>
    <row r="2961" spans="1:17">
      <c r="A2961">
        <v>2960</v>
      </c>
      <c r="B2961" s="17">
        <v>43257</v>
      </c>
      <c r="C2961" t="str">
        <f t="shared" si="276"/>
        <v>June</v>
      </c>
      <c r="D2961">
        <f t="shared" si="277"/>
        <v>2018</v>
      </c>
      <c r="E2961" t="s">
        <v>17</v>
      </c>
      <c r="F2961" t="s">
        <v>33</v>
      </c>
      <c r="G2961" t="s">
        <v>30</v>
      </c>
      <c r="H2961">
        <v>99</v>
      </c>
      <c r="I2961">
        <v>10</v>
      </c>
      <c r="J2961">
        <v>990</v>
      </c>
      <c r="K2961">
        <f t="shared" si="278"/>
        <v>990</v>
      </c>
      <c r="L2961" t="s">
        <v>20</v>
      </c>
      <c r="M2961">
        <f t="shared" si="279"/>
        <v>1</v>
      </c>
      <c r="N2961" t="s">
        <v>21</v>
      </c>
      <c r="O2961" t="s">
        <v>26</v>
      </c>
      <c r="P2961" t="str">
        <f t="shared" si="280"/>
        <v>1</v>
      </c>
      <c r="Q2961" t="str">
        <f t="shared" si="281"/>
        <v>&lt;1000</v>
      </c>
    </row>
    <row r="2962" spans="1:17">
      <c r="A2962">
        <v>2961</v>
      </c>
      <c r="B2962" s="17">
        <v>43257</v>
      </c>
      <c r="C2962" t="str">
        <f t="shared" si="276"/>
        <v>June</v>
      </c>
      <c r="D2962">
        <f t="shared" si="277"/>
        <v>2018</v>
      </c>
      <c r="E2962" t="s">
        <v>27</v>
      </c>
      <c r="F2962" t="s">
        <v>28</v>
      </c>
      <c r="G2962" t="s">
        <v>37</v>
      </c>
      <c r="H2962">
        <v>399</v>
      </c>
      <c r="I2962">
        <v>5</v>
      </c>
      <c r="J2962">
        <v>1995</v>
      </c>
      <c r="K2962">
        <f t="shared" si="278"/>
        <v>1995</v>
      </c>
      <c r="L2962" t="s">
        <v>20</v>
      </c>
      <c r="M2962">
        <f t="shared" si="279"/>
        <v>1</v>
      </c>
      <c r="N2962" t="s">
        <v>21</v>
      </c>
      <c r="O2962" t="s">
        <v>22</v>
      </c>
      <c r="P2962" t="str">
        <f t="shared" si="280"/>
        <v>2</v>
      </c>
      <c r="Q2962" t="str">
        <f t="shared" si="281"/>
        <v>1000-1999</v>
      </c>
    </row>
    <row r="2963" spans="1:17">
      <c r="A2963">
        <v>2962</v>
      </c>
      <c r="B2963" s="17">
        <v>43257</v>
      </c>
      <c r="C2963" t="str">
        <f t="shared" si="276"/>
        <v>June</v>
      </c>
      <c r="D2963">
        <f t="shared" si="277"/>
        <v>2018</v>
      </c>
      <c r="E2963" t="s">
        <v>17</v>
      </c>
      <c r="F2963" t="s">
        <v>40</v>
      </c>
      <c r="G2963" t="s">
        <v>32</v>
      </c>
      <c r="H2963">
        <v>499</v>
      </c>
      <c r="I2963">
        <v>2</v>
      </c>
      <c r="J2963">
        <v>998</v>
      </c>
      <c r="K2963">
        <f t="shared" si="278"/>
        <v>998</v>
      </c>
      <c r="L2963" t="s">
        <v>20</v>
      </c>
      <c r="M2963">
        <f t="shared" si="279"/>
        <v>1</v>
      </c>
      <c r="N2963" t="s">
        <v>21</v>
      </c>
      <c r="O2963" t="s">
        <v>29</v>
      </c>
      <c r="P2963" t="str">
        <f t="shared" si="280"/>
        <v>3</v>
      </c>
      <c r="Q2963" t="str">
        <f t="shared" si="281"/>
        <v>&lt;1000</v>
      </c>
    </row>
    <row r="2964" spans="1:17">
      <c r="A2964">
        <v>2963</v>
      </c>
      <c r="B2964" s="17">
        <v>43257</v>
      </c>
      <c r="C2964" t="str">
        <f t="shared" si="276"/>
        <v>June</v>
      </c>
      <c r="D2964">
        <f t="shared" si="277"/>
        <v>2018</v>
      </c>
      <c r="E2964" t="s">
        <v>17</v>
      </c>
      <c r="F2964" t="s">
        <v>39</v>
      </c>
      <c r="G2964" t="s">
        <v>32</v>
      </c>
      <c r="H2964">
        <v>499</v>
      </c>
      <c r="I2964">
        <v>1</v>
      </c>
      <c r="J2964">
        <v>499</v>
      </c>
      <c r="K2964">
        <f t="shared" si="278"/>
        <v>499</v>
      </c>
      <c r="L2964" t="s">
        <v>31</v>
      </c>
      <c r="M2964">
        <f t="shared" si="279"/>
        <v>2</v>
      </c>
      <c r="N2964" t="s">
        <v>21</v>
      </c>
      <c r="O2964" t="s">
        <v>26</v>
      </c>
      <c r="P2964" t="str">
        <f t="shared" si="280"/>
        <v>1</v>
      </c>
      <c r="Q2964" t="str">
        <f t="shared" si="281"/>
        <v>&lt;1000</v>
      </c>
    </row>
    <row r="2965" spans="1:17">
      <c r="A2965">
        <v>2964</v>
      </c>
      <c r="B2965" s="17">
        <v>43258</v>
      </c>
      <c r="C2965" t="str">
        <f t="shared" si="276"/>
        <v>June</v>
      </c>
      <c r="D2965">
        <f t="shared" si="277"/>
        <v>2018</v>
      </c>
      <c r="E2965" t="s">
        <v>23</v>
      </c>
      <c r="F2965" t="s">
        <v>39</v>
      </c>
      <c r="G2965" t="s">
        <v>25</v>
      </c>
      <c r="H2965">
        <v>299</v>
      </c>
      <c r="I2965">
        <v>5</v>
      </c>
      <c r="J2965">
        <v>1495</v>
      </c>
      <c r="K2965">
        <f t="shared" si="278"/>
        <v>1495</v>
      </c>
      <c r="L2965" t="s">
        <v>20</v>
      </c>
      <c r="M2965">
        <f t="shared" si="279"/>
        <v>1</v>
      </c>
      <c r="N2965" t="s">
        <v>21</v>
      </c>
      <c r="O2965" t="s">
        <v>22</v>
      </c>
      <c r="P2965" t="str">
        <f t="shared" si="280"/>
        <v>2</v>
      </c>
      <c r="Q2965" t="str">
        <f t="shared" si="281"/>
        <v>1000-1999</v>
      </c>
    </row>
    <row r="2966" spans="1:17">
      <c r="A2966">
        <v>2965</v>
      </c>
      <c r="B2966" s="17">
        <v>43259</v>
      </c>
      <c r="C2966" t="str">
        <f t="shared" si="276"/>
        <v>June</v>
      </c>
      <c r="D2966">
        <f t="shared" si="277"/>
        <v>2018</v>
      </c>
      <c r="E2966" t="s">
        <v>23</v>
      </c>
      <c r="F2966" t="s">
        <v>24</v>
      </c>
      <c r="G2966" t="s">
        <v>37</v>
      </c>
      <c r="H2966">
        <v>399</v>
      </c>
      <c r="I2966">
        <v>2</v>
      </c>
      <c r="J2966">
        <v>798</v>
      </c>
      <c r="K2966">
        <f t="shared" si="278"/>
        <v>798</v>
      </c>
      <c r="L2966" t="s">
        <v>20</v>
      </c>
      <c r="M2966">
        <f t="shared" si="279"/>
        <v>1</v>
      </c>
      <c r="N2966" t="s">
        <v>21</v>
      </c>
      <c r="O2966" t="s">
        <v>29</v>
      </c>
      <c r="P2966" t="str">
        <f t="shared" si="280"/>
        <v>3</v>
      </c>
      <c r="Q2966" t="str">
        <f t="shared" si="281"/>
        <v>&lt;1000</v>
      </c>
    </row>
    <row r="2967" spans="1:17">
      <c r="A2967">
        <v>2966</v>
      </c>
      <c r="B2967" s="17">
        <v>43259</v>
      </c>
      <c r="C2967" t="str">
        <f t="shared" si="276"/>
        <v>June</v>
      </c>
      <c r="D2967">
        <f t="shared" si="277"/>
        <v>2018</v>
      </c>
      <c r="E2967" t="s">
        <v>23</v>
      </c>
      <c r="F2967" t="s">
        <v>24</v>
      </c>
      <c r="G2967" t="s">
        <v>37</v>
      </c>
      <c r="H2967">
        <v>399</v>
      </c>
      <c r="I2967">
        <v>4</v>
      </c>
      <c r="J2967">
        <v>1596</v>
      </c>
      <c r="K2967">
        <f t="shared" si="278"/>
        <v>1596</v>
      </c>
      <c r="L2967" t="s">
        <v>20</v>
      </c>
      <c r="M2967">
        <f t="shared" si="279"/>
        <v>1</v>
      </c>
      <c r="N2967" t="s">
        <v>21</v>
      </c>
      <c r="O2967" t="s">
        <v>22</v>
      </c>
      <c r="P2967" t="str">
        <f t="shared" si="280"/>
        <v>2</v>
      </c>
      <c r="Q2967" t="str">
        <f t="shared" si="281"/>
        <v>1000-1999</v>
      </c>
    </row>
    <row r="2968" spans="1:17">
      <c r="A2968">
        <v>2967</v>
      </c>
      <c r="B2968" s="17">
        <v>43259</v>
      </c>
      <c r="C2968" t="str">
        <f t="shared" si="276"/>
        <v>June</v>
      </c>
      <c r="D2968">
        <f t="shared" si="277"/>
        <v>2018</v>
      </c>
      <c r="E2968" t="s">
        <v>23</v>
      </c>
      <c r="F2968" t="s">
        <v>33</v>
      </c>
      <c r="G2968" t="s">
        <v>25</v>
      </c>
      <c r="H2968">
        <v>299</v>
      </c>
      <c r="I2968">
        <v>5</v>
      </c>
      <c r="J2968">
        <v>1495</v>
      </c>
      <c r="K2968">
        <f t="shared" si="278"/>
        <v>1495</v>
      </c>
      <c r="L2968" t="s">
        <v>31</v>
      </c>
      <c r="M2968">
        <f t="shared" si="279"/>
        <v>2</v>
      </c>
      <c r="N2968" t="s">
        <v>34</v>
      </c>
      <c r="O2968" t="s">
        <v>36</v>
      </c>
      <c r="P2968" t="str">
        <f t="shared" si="280"/>
        <v>4</v>
      </c>
      <c r="Q2968" t="str">
        <f t="shared" si="281"/>
        <v>1000-1999</v>
      </c>
    </row>
    <row r="2969" spans="1:17">
      <c r="A2969">
        <v>2968</v>
      </c>
      <c r="B2969" s="17">
        <v>43259</v>
      </c>
      <c r="C2969" t="str">
        <f t="shared" si="276"/>
        <v>June</v>
      </c>
      <c r="D2969">
        <f t="shared" si="277"/>
        <v>2018</v>
      </c>
      <c r="E2969" t="s">
        <v>23</v>
      </c>
      <c r="F2969" t="s">
        <v>39</v>
      </c>
      <c r="G2969" t="s">
        <v>19</v>
      </c>
      <c r="H2969">
        <v>199</v>
      </c>
      <c r="I2969">
        <v>4</v>
      </c>
      <c r="J2969">
        <v>796</v>
      </c>
      <c r="K2969">
        <f t="shared" si="278"/>
        <v>796</v>
      </c>
      <c r="L2969" t="s">
        <v>20</v>
      </c>
      <c r="M2969">
        <f t="shared" si="279"/>
        <v>1</v>
      </c>
      <c r="N2969" t="s">
        <v>21</v>
      </c>
      <c r="O2969" t="s">
        <v>29</v>
      </c>
      <c r="P2969" t="str">
        <f t="shared" si="280"/>
        <v>3</v>
      </c>
      <c r="Q2969" t="str">
        <f t="shared" si="281"/>
        <v>&lt;1000</v>
      </c>
    </row>
    <row r="2970" spans="1:17">
      <c r="A2970">
        <v>2969</v>
      </c>
      <c r="B2970" s="17">
        <v>43259</v>
      </c>
      <c r="C2970" t="str">
        <f t="shared" si="276"/>
        <v>June</v>
      </c>
      <c r="D2970">
        <f t="shared" si="277"/>
        <v>2018</v>
      </c>
      <c r="E2970" t="s">
        <v>27</v>
      </c>
      <c r="F2970" t="s">
        <v>18</v>
      </c>
      <c r="G2970" t="s">
        <v>32</v>
      </c>
      <c r="H2970">
        <v>499</v>
      </c>
      <c r="I2970">
        <v>6</v>
      </c>
      <c r="J2970">
        <v>2994</v>
      </c>
      <c r="K2970">
        <f t="shared" si="278"/>
        <v>2994</v>
      </c>
      <c r="L2970" t="s">
        <v>20</v>
      </c>
      <c r="M2970">
        <f t="shared" si="279"/>
        <v>1</v>
      </c>
      <c r="N2970" t="s">
        <v>21</v>
      </c>
      <c r="O2970" t="s">
        <v>36</v>
      </c>
      <c r="P2970" t="str">
        <f t="shared" si="280"/>
        <v>4</v>
      </c>
      <c r="Q2970" t="str">
        <f t="shared" si="281"/>
        <v>2000-2999</v>
      </c>
    </row>
    <row r="2971" spans="1:17">
      <c r="A2971">
        <v>2970</v>
      </c>
      <c r="B2971" s="17">
        <v>43259</v>
      </c>
      <c r="C2971" t="str">
        <f t="shared" si="276"/>
        <v>June</v>
      </c>
      <c r="D2971">
        <f t="shared" si="277"/>
        <v>2018</v>
      </c>
      <c r="E2971" t="s">
        <v>17</v>
      </c>
      <c r="F2971" t="s">
        <v>28</v>
      </c>
      <c r="G2971" t="s">
        <v>32</v>
      </c>
      <c r="H2971">
        <v>499</v>
      </c>
      <c r="I2971">
        <v>5</v>
      </c>
      <c r="J2971">
        <v>2495</v>
      </c>
      <c r="K2971">
        <f t="shared" si="278"/>
        <v>2495</v>
      </c>
      <c r="L2971" t="s">
        <v>20</v>
      </c>
      <c r="M2971">
        <f t="shared" si="279"/>
        <v>1</v>
      </c>
      <c r="N2971" t="s">
        <v>21</v>
      </c>
      <c r="O2971" t="s">
        <v>26</v>
      </c>
      <c r="P2971" t="str">
        <f t="shared" si="280"/>
        <v>1</v>
      </c>
      <c r="Q2971" t="str">
        <f t="shared" si="281"/>
        <v>2000-2999</v>
      </c>
    </row>
    <row r="2972" spans="1:17">
      <c r="A2972">
        <v>2971</v>
      </c>
      <c r="B2972" s="17">
        <v>43260</v>
      </c>
      <c r="C2972" t="str">
        <f t="shared" si="276"/>
        <v>June</v>
      </c>
      <c r="D2972">
        <f t="shared" si="277"/>
        <v>2018</v>
      </c>
      <c r="E2972" t="s">
        <v>23</v>
      </c>
      <c r="F2972" t="s">
        <v>24</v>
      </c>
      <c r="G2972" t="s">
        <v>30</v>
      </c>
      <c r="H2972">
        <v>99</v>
      </c>
      <c r="I2972">
        <v>5</v>
      </c>
      <c r="J2972">
        <v>495</v>
      </c>
      <c r="K2972">
        <f t="shared" si="278"/>
        <v>495</v>
      </c>
      <c r="L2972" t="s">
        <v>31</v>
      </c>
      <c r="M2972">
        <f t="shared" si="279"/>
        <v>2</v>
      </c>
      <c r="N2972" t="s">
        <v>21</v>
      </c>
      <c r="O2972" t="s">
        <v>22</v>
      </c>
      <c r="P2972" t="str">
        <f t="shared" si="280"/>
        <v>2</v>
      </c>
      <c r="Q2972" t="str">
        <f t="shared" si="281"/>
        <v>&lt;1000</v>
      </c>
    </row>
    <row r="2973" spans="1:17">
      <c r="A2973">
        <v>2972</v>
      </c>
      <c r="B2973" s="17">
        <v>43260</v>
      </c>
      <c r="C2973" t="str">
        <f t="shared" si="276"/>
        <v>June</v>
      </c>
      <c r="D2973">
        <f t="shared" si="277"/>
        <v>2018</v>
      </c>
      <c r="E2973" t="s">
        <v>17</v>
      </c>
      <c r="F2973" t="s">
        <v>28</v>
      </c>
      <c r="G2973" t="s">
        <v>32</v>
      </c>
      <c r="H2973">
        <v>499</v>
      </c>
      <c r="I2973">
        <v>8</v>
      </c>
      <c r="J2973">
        <v>3992</v>
      </c>
      <c r="K2973">
        <f t="shared" si="278"/>
        <v>3992</v>
      </c>
      <c r="L2973" t="s">
        <v>31</v>
      </c>
      <c r="M2973">
        <f t="shared" si="279"/>
        <v>2</v>
      </c>
      <c r="N2973" t="s">
        <v>34</v>
      </c>
      <c r="O2973" t="s">
        <v>22</v>
      </c>
      <c r="P2973" t="str">
        <f t="shared" si="280"/>
        <v>2</v>
      </c>
      <c r="Q2973" t="str">
        <f t="shared" si="281"/>
        <v>3000-3999</v>
      </c>
    </row>
    <row r="2974" spans="1:17">
      <c r="A2974">
        <v>2973</v>
      </c>
      <c r="B2974" s="17">
        <v>43261</v>
      </c>
      <c r="C2974" t="str">
        <f t="shared" si="276"/>
        <v>June</v>
      </c>
      <c r="D2974">
        <f t="shared" si="277"/>
        <v>2018</v>
      </c>
      <c r="E2974" t="s">
        <v>17</v>
      </c>
      <c r="F2974" t="s">
        <v>39</v>
      </c>
      <c r="G2974" t="s">
        <v>32</v>
      </c>
      <c r="H2974">
        <v>499</v>
      </c>
      <c r="I2974">
        <v>5</v>
      </c>
      <c r="J2974">
        <v>2495</v>
      </c>
      <c r="K2974">
        <f t="shared" si="278"/>
        <v>2495</v>
      </c>
      <c r="L2974" t="s">
        <v>20</v>
      </c>
      <c r="M2974">
        <f t="shared" si="279"/>
        <v>1</v>
      </c>
      <c r="N2974" t="s">
        <v>21</v>
      </c>
      <c r="O2974" t="s">
        <v>29</v>
      </c>
      <c r="P2974" t="str">
        <f t="shared" si="280"/>
        <v>3</v>
      </c>
      <c r="Q2974" t="str">
        <f t="shared" si="281"/>
        <v>2000-2999</v>
      </c>
    </row>
    <row r="2975" spans="1:17">
      <c r="A2975">
        <v>2974</v>
      </c>
      <c r="B2975" s="17">
        <v>43261</v>
      </c>
      <c r="C2975" t="str">
        <f t="shared" si="276"/>
        <v>June</v>
      </c>
      <c r="D2975">
        <f t="shared" si="277"/>
        <v>2018</v>
      </c>
      <c r="E2975" t="s">
        <v>27</v>
      </c>
      <c r="F2975" t="s">
        <v>24</v>
      </c>
      <c r="G2975" t="s">
        <v>30</v>
      </c>
      <c r="H2975">
        <v>99</v>
      </c>
      <c r="I2975">
        <v>6</v>
      </c>
      <c r="J2975">
        <v>594</v>
      </c>
      <c r="K2975">
        <f t="shared" si="278"/>
        <v>594</v>
      </c>
      <c r="L2975" t="s">
        <v>20</v>
      </c>
      <c r="M2975">
        <f t="shared" si="279"/>
        <v>1</v>
      </c>
      <c r="N2975" t="s">
        <v>21</v>
      </c>
      <c r="O2975" t="s">
        <v>36</v>
      </c>
      <c r="P2975" t="str">
        <f t="shared" si="280"/>
        <v>4</v>
      </c>
      <c r="Q2975" t="str">
        <f t="shared" si="281"/>
        <v>&lt;1000</v>
      </c>
    </row>
    <row r="2976" spans="1:17">
      <c r="A2976">
        <v>2975</v>
      </c>
      <c r="B2976" s="17">
        <v>43262</v>
      </c>
      <c r="C2976" t="str">
        <f t="shared" si="276"/>
        <v>June</v>
      </c>
      <c r="D2976">
        <f t="shared" si="277"/>
        <v>2018</v>
      </c>
      <c r="E2976" t="s">
        <v>27</v>
      </c>
      <c r="F2976" t="s">
        <v>39</v>
      </c>
      <c r="G2976" t="s">
        <v>19</v>
      </c>
      <c r="H2976">
        <v>199</v>
      </c>
      <c r="I2976">
        <v>10</v>
      </c>
      <c r="J2976">
        <v>1990</v>
      </c>
      <c r="K2976">
        <f t="shared" si="278"/>
        <v>1990</v>
      </c>
      <c r="L2976" t="s">
        <v>20</v>
      </c>
      <c r="M2976">
        <f t="shared" si="279"/>
        <v>1</v>
      </c>
      <c r="N2976" t="s">
        <v>21</v>
      </c>
      <c r="O2976" t="s">
        <v>36</v>
      </c>
      <c r="P2976" t="str">
        <f t="shared" si="280"/>
        <v>4</v>
      </c>
      <c r="Q2976" t="str">
        <f t="shared" si="281"/>
        <v>1000-1999</v>
      </c>
    </row>
    <row r="2977" spans="1:17">
      <c r="A2977">
        <v>2976</v>
      </c>
      <c r="B2977" s="17">
        <v>43263</v>
      </c>
      <c r="C2977" t="str">
        <f t="shared" si="276"/>
        <v>June</v>
      </c>
      <c r="D2977">
        <f t="shared" si="277"/>
        <v>2018</v>
      </c>
      <c r="E2977" t="s">
        <v>17</v>
      </c>
      <c r="F2977" t="s">
        <v>33</v>
      </c>
      <c r="G2977" t="s">
        <v>30</v>
      </c>
      <c r="H2977">
        <v>99</v>
      </c>
      <c r="I2977">
        <v>5</v>
      </c>
      <c r="J2977">
        <v>495</v>
      </c>
      <c r="K2977">
        <f t="shared" si="278"/>
        <v>495</v>
      </c>
      <c r="L2977" t="s">
        <v>31</v>
      </c>
      <c r="M2977">
        <f t="shared" si="279"/>
        <v>2</v>
      </c>
      <c r="N2977" t="s">
        <v>21</v>
      </c>
      <c r="O2977" t="s">
        <v>22</v>
      </c>
      <c r="P2977" t="str">
        <f t="shared" si="280"/>
        <v>2</v>
      </c>
      <c r="Q2977" t="str">
        <f t="shared" si="281"/>
        <v>&lt;1000</v>
      </c>
    </row>
    <row r="2978" spans="1:17">
      <c r="A2978">
        <v>2977</v>
      </c>
      <c r="B2978" s="17">
        <v>43263</v>
      </c>
      <c r="C2978" t="str">
        <f t="shared" si="276"/>
        <v>June</v>
      </c>
      <c r="D2978">
        <f t="shared" si="277"/>
        <v>2018</v>
      </c>
      <c r="E2978" t="s">
        <v>23</v>
      </c>
      <c r="F2978" t="s">
        <v>35</v>
      </c>
      <c r="G2978" t="s">
        <v>30</v>
      </c>
      <c r="H2978">
        <v>99</v>
      </c>
      <c r="I2978">
        <v>8</v>
      </c>
      <c r="J2978">
        <v>792</v>
      </c>
      <c r="K2978">
        <f t="shared" si="278"/>
        <v>792</v>
      </c>
      <c r="L2978" t="s">
        <v>20</v>
      </c>
      <c r="M2978">
        <f t="shared" si="279"/>
        <v>1</v>
      </c>
      <c r="N2978" t="s">
        <v>21</v>
      </c>
      <c r="O2978" t="s">
        <v>38</v>
      </c>
      <c r="P2978" t="str">
        <f t="shared" si="280"/>
        <v>5</v>
      </c>
      <c r="Q2978" t="str">
        <f t="shared" si="281"/>
        <v>&lt;1000</v>
      </c>
    </row>
    <row r="2979" spans="1:17">
      <c r="A2979">
        <v>2978</v>
      </c>
      <c r="B2979" s="17">
        <v>43264</v>
      </c>
      <c r="C2979" t="str">
        <f t="shared" si="276"/>
        <v>June</v>
      </c>
      <c r="D2979">
        <f t="shared" si="277"/>
        <v>2018</v>
      </c>
      <c r="E2979" t="s">
        <v>17</v>
      </c>
      <c r="F2979" t="s">
        <v>24</v>
      </c>
      <c r="G2979" t="s">
        <v>37</v>
      </c>
      <c r="H2979">
        <v>399</v>
      </c>
      <c r="I2979">
        <v>4</v>
      </c>
      <c r="J2979">
        <v>1596</v>
      </c>
      <c r="K2979">
        <f t="shared" si="278"/>
        <v>1596</v>
      </c>
      <c r="L2979" t="s">
        <v>31</v>
      </c>
      <c r="M2979">
        <f t="shared" si="279"/>
        <v>2</v>
      </c>
      <c r="N2979" t="s">
        <v>21</v>
      </c>
      <c r="O2979" t="s">
        <v>38</v>
      </c>
      <c r="P2979" t="str">
        <f t="shared" si="280"/>
        <v>5</v>
      </c>
      <c r="Q2979" t="str">
        <f t="shared" si="281"/>
        <v>1000-1999</v>
      </c>
    </row>
    <row r="2980" spans="1:17">
      <c r="A2980">
        <v>2979</v>
      </c>
      <c r="B2980" s="17">
        <v>43264</v>
      </c>
      <c r="C2980" t="str">
        <f t="shared" si="276"/>
        <v>June</v>
      </c>
      <c r="D2980">
        <f t="shared" si="277"/>
        <v>2018</v>
      </c>
      <c r="E2980" t="s">
        <v>27</v>
      </c>
      <c r="F2980" t="s">
        <v>28</v>
      </c>
      <c r="G2980" t="s">
        <v>25</v>
      </c>
      <c r="H2980">
        <v>299</v>
      </c>
      <c r="I2980">
        <v>8</v>
      </c>
      <c r="J2980">
        <v>2392</v>
      </c>
      <c r="K2980">
        <f t="shared" si="278"/>
        <v>2392</v>
      </c>
      <c r="L2980" t="s">
        <v>31</v>
      </c>
      <c r="M2980">
        <f t="shared" si="279"/>
        <v>2</v>
      </c>
      <c r="N2980" t="s">
        <v>21</v>
      </c>
      <c r="O2980" t="s">
        <v>36</v>
      </c>
      <c r="P2980" t="str">
        <f t="shared" si="280"/>
        <v>4</v>
      </c>
      <c r="Q2980" t="str">
        <f t="shared" si="281"/>
        <v>2000-2999</v>
      </c>
    </row>
    <row r="2981" spans="1:17">
      <c r="A2981">
        <v>2980</v>
      </c>
      <c r="B2981" s="17">
        <v>43265</v>
      </c>
      <c r="C2981" t="str">
        <f t="shared" si="276"/>
        <v>June</v>
      </c>
      <c r="D2981">
        <f t="shared" si="277"/>
        <v>2018</v>
      </c>
      <c r="E2981" t="s">
        <v>23</v>
      </c>
      <c r="F2981" t="s">
        <v>18</v>
      </c>
      <c r="G2981" t="s">
        <v>19</v>
      </c>
      <c r="H2981">
        <v>199</v>
      </c>
      <c r="I2981">
        <v>4</v>
      </c>
      <c r="J2981">
        <v>796</v>
      </c>
      <c r="K2981">
        <f t="shared" si="278"/>
        <v>796</v>
      </c>
      <c r="L2981" t="s">
        <v>20</v>
      </c>
      <c r="M2981">
        <f t="shared" si="279"/>
        <v>1</v>
      </c>
      <c r="N2981" t="s">
        <v>21</v>
      </c>
      <c r="O2981" t="s">
        <v>36</v>
      </c>
      <c r="P2981" t="str">
        <f t="shared" si="280"/>
        <v>4</v>
      </c>
      <c r="Q2981" t="str">
        <f t="shared" si="281"/>
        <v>&lt;1000</v>
      </c>
    </row>
    <row r="2982" spans="1:17">
      <c r="A2982">
        <v>2981</v>
      </c>
      <c r="B2982" s="17">
        <v>43265</v>
      </c>
      <c r="C2982" t="str">
        <f t="shared" si="276"/>
        <v>June</v>
      </c>
      <c r="D2982">
        <f t="shared" si="277"/>
        <v>2018</v>
      </c>
      <c r="E2982" t="s">
        <v>23</v>
      </c>
      <c r="F2982" t="s">
        <v>33</v>
      </c>
      <c r="G2982" t="s">
        <v>37</v>
      </c>
      <c r="H2982">
        <v>399</v>
      </c>
      <c r="I2982">
        <v>4</v>
      </c>
      <c r="J2982">
        <v>1596</v>
      </c>
      <c r="K2982">
        <f t="shared" si="278"/>
        <v>1596</v>
      </c>
      <c r="L2982" t="s">
        <v>31</v>
      </c>
      <c r="M2982">
        <f t="shared" si="279"/>
        <v>2</v>
      </c>
      <c r="N2982" t="s">
        <v>21</v>
      </c>
      <c r="O2982" t="s">
        <v>36</v>
      </c>
      <c r="P2982" t="str">
        <f t="shared" si="280"/>
        <v>4</v>
      </c>
      <c r="Q2982" t="str">
        <f t="shared" si="281"/>
        <v>1000-1999</v>
      </c>
    </row>
    <row r="2983" spans="1:17">
      <c r="A2983">
        <v>2982</v>
      </c>
      <c r="B2983" s="17">
        <v>43266</v>
      </c>
      <c r="C2983" t="str">
        <f t="shared" si="276"/>
        <v>June</v>
      </c>
      <c r="D2983">
        <f t="shared" si="277"/>
        <v>2018</v>
      </c>
      <c r="E2983" t="s">
        <v>17</v>
      </c>
      <c r="F2983" t="s">
        <v>18</v>
      </c>
      <c r="G2983" t="s">
        <v>30</v>
      </c>
      <c r="H2983">
        <v>99</v>
      </c>
      <c r="I2983">
        <v>9</v>
      </c>
      <c r="J2983">
        <v>891</v>
      </c>
      <c r="K2983">
        <f t="shared" si="278"/>
        <v>891</v>
      </c>
      <c r="L2983" t="s">
        <v>20</v>
      </c>
      <c r="M2983">
        <f t="shared" si="279"/>
        <v>1</v>
      </c>
      <c r="N2983" t="s">
        <v>21</v>
      </c>
      <c r="O2983" t="s">
        <v>36</v>
      </c>
      <c r="P2983" t="str">
        <f t="shared" si="280"/>
        <v>4</v>
      </c>
      <c r="Q2983" t="str">
        <f t="shared" si="281"/>
        <v>&lt;1000</v>
      </c>
    </row>
    <row r="2984" spans="1:17">
      <c r="A2984">
        <v>2983</v>
      </c>
      <c r="B2984" s="17">
        <v>43266</v>
      </c>
      <c r="C2984" t="str">
        <f t="shared" si="276"/>
        <v>June</v>
      </c>
      <c r="D2984">
        <f t="shared" si="277"/>
        <v>2018</v>
      </c>
      <c r="E2984" t="s">
        <v>27</v>
      </c>
      <c r="F2984" t="s">
        <v>33</v>
      </c>
      <c r="G2984" t="s">
        <v>19</v>
      </c>
      <c r="H2984">
        <v>199</v>
      </c>
      <c r="I2984">
        <v>10</v>
      </c>
      <c r="J2984">
        <v>1990</v>
      </c>
      <c r="K2984">
        <f t="shared" si="278"/>
        <v>1990</v>
      </c>
      <c r="L2984" t="s">
        <v>20</v>
      </c>
      <c r="M2984">
        <f t="shared" si="279"/>
        <v>1</v>
      </c>
      <c r="N2984" t="s">
        <v>21</v>
      </c>
      <c r="O2984" t="s">
        <v>38</v>
      </c>
      <c r="P2984" t="str">
        <f t="shared" si="280"/>
        <v>5</v>
      </c>
      <c r="Q2984" t="str">
        <f t="shared" si="281"/>
        <v>1000-1999</v>
      </c>
    </row>
    <row r="2985" spans="1:17">
      <c r="A2985">
        <v>2984</v>
      </c>
      <c r="B2985" s="17">
        <v>43266</v>
      </c>
      <c r="C2985" t="str">
        <f t="shared" si="276"/>
        <v>June</v>
      </c>
      <c r="D2985">
        <f t="shared" si="277"/>
        <v>2018</v>
      </c>
      <c r="E2985" t="s">
        <v>23</v>
      </c>
      <c r="F2985" t="s">
        <v>35</v>
      </c>
      <c r="G2985" t="s">
        <v>37</v>
      </c>
      <c r="H2985">
        <v>399</v>
      </c>
      <c r="I2985">
        <v>5</v>
      </c>
      <c r="J2985">
        <v>1995</v>
      </c>
      <c r="K2985">
        <f t="shared" si="278"/>
        <v>1995</v>
      </c>
      <c r="L2985" t="s">
        <v>31</v>
      </c>
      <c r="M2985">
        <f t="shared" si="279"/>
        <v>2</v>
      </c>
      <c r="N2985" t="s">
        <v>21</v>
      </c>
      <c r="O2985" t="s">
        <v>29</v>
      </c>
      <c r="P2985" t="str">
        <f t="shared" si="280"/>
        <v>3</v>
      </c>
      <c r="Q2985" t="str">
        <f t="shared" si="281"/>
        <v>1000-1999</v>
      </c>
    </row>
    <row r="2986" spans="1:17">
      <c r="A2986">
        <v>2985</v>
      </c>
      <c r="B2986" s="17">
        <v>43266</v>
      </c>
      <c r="C2986" t="str">
        <f t="shared" si="276"/>
        <v>June</v>
      </c>
      <c r="D2986">
        <f t="shared" si="277"/>
        <v>2018</v>
      </c>
      <c r="E2986" t="s">
        <v>17</v>
      </c>
      <c r="F2986" t="s">
        <v>40</v>
      </c>
      <c r="G2986" t="s">
        <v>30</v>
      </c>
      <c r="H2986">
        <v>99</v>
      </c>
      <c r="I2986">
        <v>3</v>
      </c>
      <c r="J2986">
        <v>297</v>
      </c>
      <c r="K2986">
        <f t="shared" si="278"/>
        <v>297</v>
      </c>
      <c r="L2986" t="s">
        <v>31</v>
      </c>
      <c r="M2986">
        <f t="shared" si="279"/>
        <v>2</v>
      </c>
      <c r="N2986" t="s">
        <v>21</v>
      </c>
      <c r="O2986" t="s">
        <v>29</v>
      </c>
      <c r="P2986" t="str">
        <f t="shared" si="280"/>
        <v>3</v>
      </c>
      <c r="Q2986" t="str">
        <f t="shared" si="281"/>
        <v>&lt;1000</v>
      </c>
    </row>
    <row r="2987" spans="1:17">
      <c r="A2987">
        <v>2986</v>
      </c>
      <c r="B2987" s="17">
        <v>43266</v>
      </c>
      <c r="C2987" t="str">
        <f t="shared" si="276"/>
        <v>June</v>
      </c>
      <c r="D2987">
        <f t="shared" si="277"/>
        <v>2018</v>
      </c>
      <c r="E2987" t="s">
        <v>23</v>
      </c>
      <c r="F2987" t="s">
        <v>39</v>
      </c>
      <c r="G2987" t="s">
        <v>37</v>
      </c>
      <c r="H2987">
        <v>399</v>
      </c>
      <c r="I2987">
        <v>10</v>
      </c>
      <c r="J2987">
        <v>3990</v>
      </c>
      <c r="K2987">
        <f t="shared" si="278"/>
        <v>3990</v>
      </c>
      <c r="L2987" t="s">
        <v>31</v>
      </c>
      <c r="M2987">
        <f t="shared" si="279"/>
        <v>2</v>
      </c>
      <c r="N2987" t="s">
        <v>21</v>
      </c>
      <c r="O2987" t="s">
        <v>22</v>
      </c>
      <c r="P2987" t="str">
        <f t="shared" si="280"/>
        <v>2</v>
      </c>
      <c r="Q2987" t="str">
        <f t="shared" si="281"/>
        <v>3000-3999</v>
      </c>
    </row>
    <row r="2988" spans="1:17">
      <c r="A2988">
        <v>2987</v>
      </c>
      <c r="B2988" s="17">
        <v>43266</v>
      </c>
      <c r="C2988" t="str">
        <f t="shared" si="276"/>
        <v>June</v>
      </c>
      <c r="D2988">
        <f t="shared" si="277"/>
        <v>2018</v>
      </c>
      <c r="E2988" t="s">
        <v>23</v>
      </c>
      <c r="F2988" t="s">
        <v>35</v>
      </c>
      <c r="G2988" t="s">
        <v>37</v>
      </c>
      <c r="H2988">
        <v>399</v>
      </c>
      <c r="I2988">
        <v>3</v>
      </c>
      <c r="J2988">
        <v>1197</v>
      </c>
      <c r="K2988">
        <f t="shared" si="278"/>
        <v>1197</v>
      </c>
      <c r="L2988" t="s">
        <v>31</v>
      </c>
      <c r="M2988">
        <f t="shared" si="279"/>
        <v>2</v>
      </c>
      <c r="N2988" t="s">
        <v>21</v>
      </c>
      <c r="O2988" t="s">
        <v>29</v>
      </c>
      <c r="P2988" t="str">
        <f t="shared" si="280"/>
        <v>3</v>
      </c>
      <c r="Q2988" t="str">
        <f t="shared" si="281"/>
        <v>1000-1999</v>
      </c>
    </row>
    <row r="2989" spans="1:17">
      <c r="A2989">
        <v>2988</v>
      </c>
      <c r="B2989" s="17">
        <v>43266</v>
      </c>
      <c r="C2989" t="str">
        <f t="shared" si="276"/>
        <v>June</v>
      </c>
      <c r="D2989">
        <f t="shared" si="277"/>
        <v>2018</v>
      </c>
      <c r="E2989" t="s">
        <v>23</v>
      </c>
      <c r="F2989" t="s">
        <v>28</v>
      </c>
      <c r="G2989" t="s">
        <v>30</v>
      </c>
      <c r="H2989">
        <v>99</v>
      </c>
      <c r="I2989">
        <v>6</v>
      </c>
      <c r="J2989">
        <v>594</v>
      </c>
      <c r="K2989">
        <f t="shared" si="278"/>
        <v>594</v>
      </c>
      <c r="L2989" t="s">
        <v>20</v>
      </c>
      <c r="M2989">
        <f t="shared" si="279"/>
        <v>1</v>
      </c>
      <c r="N2989" t="s">
        <v>21</v>
      </c>
      <c r="O2989" t="s">
        <v>29</v>
      </c>
      <c r="P2989" t="str">
        <f t="shared" si="280"/>
        <v>3</v>
      </c>
      <c r="Q2989" t="str">
        <f t="shared" si="281"/>
        <v>&lt;1000</v>
      </c>
    </row>
    <row r="2990" spans="1:17">
      <c r="A2990">
        <v>2989</v>
      </c>
      <c r="B2990" s="17">
        <v>43266</v>
      </c>
      <c r="C2990" t="str">
        <f t="shared" si="276"/>
        <v>June</v>
      </c>
      <c r="D2990">
        <f t="shared" si="277"/>
        <v>2018</v>
      </c>
      <c r="E2990" t="s">
        <v>27</v>
      </c>
      <c r="F2990" t="s">
        <v>24</v>
      </c>
      <c r="G2990" t="s">
        <v>19</v>
      </c>
      <c r="H2990">
        <v>199</v>
      </c>
      <c r="I2990">
        <v>3</v>
      </c>
      <c r="J2990">
        <v>597</v>
      </c>
      <c r="K2990">
        <f t="shared" si="278"/>
        <v>597</v>
      </c>
      <c r="L2990" t="s">
        <v>31</v>
      </c>
      <c r="M2990">
        <f t="shared" si="279"/>
        <v>2</v>
      </c>
      <c r="N2990" t="s">
        <v>21</v>
      </c>
      <c r="O2990" t="s">
        <v>22</v>
      </c>
      <c r="P2990" t="str">
        <f t="shared" si="280"/>
        <v>2</v>
      </c>
      <c r="Q2990" t="str">
        <f t="shared" si="281"/>
        <v>&lt;1000</v>
      </c>
    </row>
    <row r="2991" spans="1:17">
      <c r="A2991">
        <v>2990</v>
      </c>
      <c r="B2991" s="17">
        <v>43267</v>
      </c>
      <c r="C2991" t="str">
        <f t="shared" si="276"/>
        <v>June</v>
      </c>
      <c r="D2991">
        <f t="shared" si="277"/>
        <v>2018</v>
      </c>
      <c r="E2991" t="s">
        <v>27</v>
      </c>
      <c r="F2991" t="s">
        <v>35</v>
      </c>
      <c r="G2991" t="s">
        <v>30</v>
      </c>
      <c r="H2991">
        <v>99</v>
      </c>
      <c r="I2991">
        <v>7</v>
      </c>
      <c r="J2991">
        <v>693</v>
      </c>
      <c r="K2991">
        <f t="shared" si="278"/>
        <v>693</v>
      </c>
      <c r="L2991" t="s">
        <v>20</v>
      </c>
      <c r="M2991">
        <f t="shared" si="279"/>
        <v>1</v>
      </c>
      <c r="N2991" t="s">
        <v>34</v>
      </c>
      <c r="O2991" t="s">
        <v>26</v>
      </c>
      <c r="P2991" t="str">
        <f t="shared" si="280"/>
        <v>1</v>
      </c>
      <c r="Q2991" t="str">
        <f t="shared" si="281"/>
        <v>&lt;1000</v>
      </c>
    </row>
    <row r="2992" spans="1:17">
      <c r="A2992">
        <v>2991</v>
      </c>
      <c r="B2992" s="17">
        <v>43267</v>
      </c>
      <c r="C2992" t="str">
        <f t="shared" si="276"/>
        <v>June</v>
      </c>
      <c r="D2992">
        <f t="shared" si="277"/>
        <v>2018</v>
      </c>
      <c r="E2992" t="s">
        <v>17</v>
      </c>
      <c r="F2992" t="s">
        <v>33</v>
      </c>
      <c r="G2992" t="s">
        <v>19</v>
      </c>
      <c r="H2992">
        <v>199</v>
      </c>
      <c r="I2992">
        <v>7</v>
      </c>
      <c r="J2992">
        <v>1393</v>
      </c>
      <c r="K2992">
        <f t="shared" si="278"/>
        <v>1393</v>
      </c>
      <c r="L2992" t="s">
        <v>20</v>
      </c>
      <c r="M2992">
        <f t="shared" si="279"/>
        <v>1</v>
      </c>
      <c r="N2992" t="s">
        <v>21</v>
      </c>
      <c r="O2992" t="s">
        <v>29</v>
      </c>
      <c r="P2992" t="str">
        <f t="shared" si="280"/>
        <v>3</v>
      </c>
      <c r="Q2992" t="str">
        <f t="shared" si="281"/>
        <v>1000-1999</v>
      </c>
    </row>
    <row r="2993" spans="1:17">
      <c r="A2993">
        <v>2992</v>
      </c>
      <c r="B2993" s="17">
        <v>43268</v>
      </c>
      <c r="C2993" t="str">
        <f t="shared" si="276"/>
        <v>June</v>
      </c>
      <c r="D2993">
        <f t="shared" si="277"/>
        <v>2018</v>
      </c>
      <c r="E2993" t="s">
        <v>27</v>
      </c>
      <c r="F2993" t="s">
        <v>33</v>
      </c>
      <c r="G2993" t="s">
        <v>25</v>
      </c>
      <c r="H2993">
        <v>299</v>
      </c>
      <c r="I2993">
        <v>7</v>
      </c>
      <c r="J2993">
        <v>2093</v>
      </c>
      <c r="K2993">
        <f t="shared" si="278"/>
        <v>2093</v>
      </c>
      <c r="L2993" t="s">
        <v>31</v>
      </c>
      <c r="M2993">
        <f t="shared" si="279"/>
        <v>2</v>
      </c>
      <c r="N2993" t="s">
        <v>21</v>
      </c>
      <c r="O2993" t="s">
        <v>36</v>
      </c>
      <c r="P2993" t="str">
        <f t="shared" si="280"/>
        <v>4</v>
      </c>
      <c r="Q2993" t="str">
        <f t="shared" si="281"/>
        <v>2000-2999</v>
      </c>
    </row>
    <row r="2994" spans="1:17">
      <c r="A2994">
        <v>2993</v>
      </c>
      <c r="B2994" s="17">
        <v>43268</v>
      </c>
      <c r="C2994" t="str">
        <f t="shared" si="276"/>
        <v>June</v>
      </c>
      <c r="D2994">
        <f t="shared" si="277"/>
        <v>2018</v>
      </c>
      <c r="E2994" t="s">
        <v>17</v>
      </c>
      <c r="F2994" t="s">
        <v>28</v>
      </c>
      <c r="G2994" t="s">
        <v>25</v>
      </c>
      <c r="H2994">
        <v>299</v>
      </c>
      <c r="I2994">
        <v>4</v>
      </c>
      <c r="J2994">
        <v>1196</v>
      </c>
      <c r="K2994">
        <f t="shared" si="278"/>
        <v>1196</v>
      </c>
      <c r="L2994" t="s">
        <v>20</v>
      </c>
      <c r="M2994">
        <f t="shared" si="279"/>
        <v>1</v>
      </c>
      <c r="N2994" t="s">
        <v>21</v>
      </c>
      <c r="O2994" t="s">
        <v>36</v>
      </c>
      <c r="P2994" t="str">
        <f t="shared" si="280"/>
        <v>4</v>
      </c>
      <c r="Q2994" t="str">
        <f t="shared" si="281"/>
        <v>1000-1999</v>
      </c>
    </row>
    <row r="2995" spans="1:17">
      <c r="A2995">
        <v>2994</v>
      </c>
      <c r="B2995" s="17">
        <v>43268</v>
      </c>
      <c r="C2995" t="str">
        <f t="shared" si="276"/>
        <v>June</v>
      </c>
      <c r="D2995">
        <f t="shared" si="277"/>
        <v>2018</v>
      </c>
      <c r="E2995" t="s">
        <v>17</v>
      </c>
      <c r="F2995" t="s">
        <v>39</v>
      </c>
      <c r="G2995" t="s">
        <v>32</v>
      </c>
      <c r="H2995">
        <v>499</v>
      </c>
      <c r="I2995">
        <v>7</v>
      </c>
      <c r="J2995">
        <v>3493</v>
      </c>
      <c r="K2995">
        <f t="shared" si="278"/>
        <v>3493</v>
      </c>
      <c r="L2995" t="s">
        <v>20</v>
      </c>
      <c r="M2995">
        <f t="shared" si="279"/>
        <v>1</v>
      </c>
      <c r="N2995" t="s">
        <v>34</v>
      </c>
      <c r="O2995" t="s">
        <v>29</v>
      </c>
      <c r="P2995" t="str">
        <f t="shared" si="280"/>
        <v>3</v>
      </c>
      <c r="Q2995" t="str">
        <f t="shared" si="281"/>
        <v>3000-3999</v>
      </c>
    </row>
    <row r="2996" spans="1:17">
      <c r="A2996">
        <v>2995</v>
      </c>
      <c r="B2996" s="17">
        <v>43268</v>
      </c>
      <c r="C2996" t="str">
        <f t="shared" si="276"/>
        <v>June</v>
      </c>
      <c r="D2996">
        <f t="shared" si="277"/>
        <v>2018</v>
      </c>
      <c r="E2996" t="s">
        <v>17</v>
      </c>
      <c r="F2996" t="s">
        <v>35</v>
      </c>
      <c r="G2996" t="s">
        <v>19</v>
      </c>
      <c r="H2996">
        <v>199</v>
      </c>
      <c r="I2996">
        <v>2</v>
      </c>
      <c r="J2996">
        <v>398</v>
      </c>
      <c r="K2996">
        <f t="shared" si="278"/>
        <v>398</v>
      </c>
      <c r="L2996" t="s">
        <v>20</v>
      </c>
      <c r="M2996">
        <f t="shared" si="279"/>
        <v>1</v>
      </c>
      <c r="N2996" t="s">
        <v>21</v>
      </c>
      <c r="O2996" t="s">
        <v>29</v>
      </c>
      <c r="P2996" t="str">
        <f t="shared" si="280"/>
        <v>3</v>
      </c>
      <c r="Q2996" t="str">
        <f t="shared" si="281"/>
        <v>&lt;1000</v>
      </c>
    </row>
    <row r="2997" spans="1:17">
      <c r="A2997">
        <v>2996</v>
      </c>
      <c r="B2997" s="17">
        <v>43268</v>
      </c>
      <c r="C2997" t="str">
        <f t="shared" si="276"/>
        <v>June</v>
      </c>
      <c r="D2997">
        <f t="shared" si="277"/>
        <v>2018</v>
      </c>
      <c r="E2997" t="s">
        <v>23</v>
      </c>
      <c r="F2997" t="s">
        <v>35</v>
      </c>
      <c r="G2997" t="s">
        <v>25</v>
      </c>
      <c r="H2997">
        <v>299</v>
      </c>
      <c r="I2997">
        <v>7</v>
      </c>
      <c r="J2997">
        <v>2093</v>
      </c>
      <c r="K2997">
        <f t="shared" si="278"/>
        <v>2093</v>
      </c>
      <c r="L2997" t="s">
        <v>20</v>
      </c>
      <c r="M2997">
        <f t="shared" si="279"/>
        <v>1</v>
      </c>
      <c r="N2997" t="s">
        <v>21</v>
      </c>
      <c r="O2997" t="s">
        <v>29</v>
      </c>
      <c r="P2997" t="str">
        <f t="shared" si="280"/>
        <v>3</v>
      </c>
      <c r="Q2997" t="str">
        <f t="shared" si="281"/>
        <v>2000-2999</v>
      </c>
    </row>
    <row r="2998" spans="1:17">
      <c r="A2998">
        <v>2997</v>
      </c>
      <c r="B2998" s="17">
        <v>43269</v>
      </c>
      <c r="C2998" t="str">
        <f t="shared" si="276"/>
        <v>June</v>
      </c>
      <c r="D2998">
        <f t="shared" si="277"/>
        <v>2018</v>
      </c>
      <c r="E2998" t="s">
        <v>27</v>
      </c>
      <c r="F2998" t="s">
        <v>28</v>
      </c>
      <c r="G2998" t="s">
        <v>30</v>
      </c>
      <c r="H2998">
        <v>99</v>
      </c>
      <c r="I2998">
        <v>4</v>
      </c>
      <c r="J2998">
        <v>396</v>
      </c>
      <c r="K2998">
        <f t="shared" si="278"/>
        <v>396</v>
      </c>
      <c r="L2998" t="s">
        <v>31</v>
      </c>
      <c r="M2998">
        <f t="shared" si="279"/>
        <v>2</v>
      </c>
      <c r="N2998" t="s">
        <v>21</v>
      </c>
      <c r="O2998" t="s">
        <v>29</v>
      </c>
      <c r="P2998" t="str">
        <f t="shared" si="280"/>
        <v>3</v>
      </c>
      <c r="Q2998" t="str">
        <f t="shared" si="281"/>
        <v>&lt;1000</v>
      </c>
    </row>
    <row r="2999" spans="1:17">
      <c r="A2999">
        <v>2998</v>
      </c>
      <c r="B2999" s="17">
        <v>43269</v>
      </c>
      <c r="C2999" t="str">
        <f t="shared" si="276"/>
        <v>June</v>
      </c>
      <c r="D2999">
        <f t="shared" si="277"/>
        <v>2018</v>
      </c>
      <c r="E2999" t="s">
        <v>17</v>
      </c>
      <c r="F2999" t="s">
        <v>24</v>
      </c>
      <c r="G2999" t="s">
        <v>32</v>
      </c>
      <c r="H2999">
        <v>499</v>
      </c>
      <c r="I2999">
        <v>10</v>
      </c>
      <c r="J2999">
        <v>4990</v>
      </c>
      <c r="K2999">
        <f t="shared" si="278"/>
        <v>4990</v>
      </c>
      <c r="L2999" t="s">
        <v>20</v>
      </c>
      <c r="M2999">
        <f t="shared" si="279"/>
        <v>1</v>
      </c>
      <c r="N2999" t="s">
        <v>21</v>
      </c>
      <c r="O2999" t="s">
        <v>22</v>
      </c>
      <c r="P2999" t="str">
        <f t="shared" si="280"/>
        <v>2</v>
      </c>
      <c r="Q2999" t="str">
        <f t="shared" si="281"/>
        <v>&gt;4000</v>
      </c>
    </row>
    <row r="3000" spans="1:17">
      <c r="A3000">
        <v>2999</v>
      </c>
      <c r="B3000" s="17">
        <v>43269</v>
      </c>
      <c r="C3000" t="str">
        <f t="shared" si="276"/>
        <v>June</v>
      </c>
      <c r="D3000">
        <f t="shared" si="277"/>
        <v>2018</v>
      </c>
      <c r="E3000" t="s">
        <v>23</v>
      </c>
      <c r="F3000" t="s">
        <v>18</v>
      </c>
      <c r="G3000" t="s">
        <v>32</v>
      </c>
      <c r="H3000">
        <v>499</v>
      </c>
      <c r="I3000">
        <v>6</v>
      </c>
      <c r="J3000">
        <v>2994</v>
      </c>
      <c r="K3000">
        <f t="shared" si="278"/>
        <v>2994</v>
      </c>
      <c r="L3000" t="s">
        <v>31</v>
      </c>
      <c r="M3000">
        <f t="shared" si="279"/>
        <v>2</v>
      </c>
      <c r="N3000" t="s">
        <v>21</v>
      </c>
      <c r="O3000" t="s">
        <v>29</v>
      </c>
      <c r="P3000" t="str">
        <f t="shared" si="280"/>
        <v>3</v>
      </c>
      <c r="Q3000" t="str">
        <f t="shared" si="281"/>
        <v>2000-2999</v>
      </c>
    </row>
    <row r="3001" spans="1:17">
      <c r="A3001">
        <v>3000</v>
      </c>
      <c r="B3001" s="17">
        <v>43270</v>
      </c>
      <c r="C3001" t="str">
        <f t="shared" si="276"/>
        <v>June</v>
      </c>
      <c r="D3001">
        <f t="shared" si="277"/>
        <v>2018</v>
      </c>
      <c r="E3001" t="s">
        <v>23</v>
      </c>
      <c r="F3001" t="s">
        <v>24</v>
      </c>
      <c r="G3001" t="s">
        <v>30</v>
      </c>
      <c r="H3001">
        <v>99</v>
      </c>
      <c r="I3001">
        <v>4</v>
      </c>
      <c r="J3001">
        <v>396</v>
      </c>
      <c r="K3001">
        <f t="shared" si="278"/>
        <v>396</v>
      </c>
      <c r="L3001" t="s">
        <v>31</v>
      </c>
      <c r="M3001">
        <f t="shared" si="279"/>
        <v>2</v>
      </c>
      <c r="N3001" t="s">
        <v>21</v>
      </c>
      <c r="O3001" t="s">
        <v>26</v>
      </c>
      <c r="P3001" t="str">
        <f t="shared" si="280"/>
        <v>1</v>
      </c>
      <c r="Q3001" t="str">
        <f t="shared" si="281"/>
        <v>&lt;1000</v>
      </c>
    </row>
    <row r="3002" spans="1:17">
      <c r="A3002">
        <v>3001</v>
      </c>
      <c r="B3002" s="17">
        <v>43270</v>
      </c>
      <c r="C3002" t="str">
        <f t="shared" si="276"/>
        <v>June</v>
      </c>
      <c r="D3002">
        <f t="shared" si="277"/>
        <v>2018</v>
      </c>
      <c r="E3002" t="s">
        <v>23</v>
      </c>
      <c r="F3002" t="s">
        <v>18</v>
      </c>
      <c r="G3002" t="s">
        <v>25</v>
      </c>
      <c r="H3002">
        <v>299</v>
      </c>
      <c r="I3002">
        <v>3</v>
      </c>
      <c r="J3002">
        <v>897</v>
      </c>
      <c r="K3002">
        <f t="shared" si="278"/>
        <v>897</v>
      </c>
      <c r="L3002" t="s">
        <v>31</v>
      </c>
      <c r="M3002">
        <f t="shared" si="279"/>
        <v>2</v>
      </c>
      <c r="N3002" t="s">
        <v>34</v>
      </c>
      <c r="O3002" t="s">
        <v>22</v>
      </c>
      <c r="P3002" t="str">
        <f t="shared" si="280"/>
        <v>2</v>
      </c>
      <c r="Q3002" t="str">
        <f t="shared" si="281"/>
        <v>&lt;1000</v>
      </c>
    </row>
    <row r="3003" spans="1:17">
      <c r="A3003">
        <v>3002</v>
      </c>
      <c r="B3003" s="17">
        <v>43270</v>
      </c>
      <c r="C3003" t="str">
        <f t="shared" si="276"/>
        <v>June</v>
      </c>
      <c r="D3003">
        <f t="shared" si="277"/>
        <v>2018</v>
      </c>
      <c r="E3003" t="s">
        <v>27</v>
      </c>
      <c r="F3003" t="s">
        <v>33</v>
      </c>
      <c r="G3003" t="s">
        <v>37</v>
      </c>
      <c r="H3003">
        <v>399</v>
      </c>
      <c r="I3003">
        <v>6</v>
      </c>
      <c r="J3003">
        <v>2394</v>
      </c>
      <c r="K3003">
        <f t="shared" si="278"/>
        <v>2394</v>
      </c>
      <c r="L3003" t="s">
        <v>31</v>
      </c>
      <c r="M3003">
        <f t="shared" si="279"/>
        <v>2</v>
      </c>
      <c r="N3003" t="s">
        <v>21</v>
      </c>
      <c r="O3003" t="s">
        <v>22</v>
      </c>
      <c r="P3003" t="str">
        <f t="shared" si="280"/>
        <v>2</v>
      </c>
      <c r="Q3003" t="str">
        <f t="shared" si="281"/>
        <v>2000-2999</v>
      </c>
    </row>
    <row r="3004" spans="1:17">
      <c r="A3004">
        <v>3003</v>
      </c>
      <c r="B3004" s="17">
        <v>43270</v>
      </c>
      <c r="C3004" t="str">
        <f t="shared" si="276"/>
        <v>June</v>
      </c>
      <c r="D3004">
        <f t="shared" si="277"/>
        <v>2018</v>
      </c>
      <c r="E3004" t="s">
        <v>27</v>
      </c>
      <c r="F3004" t="s">
        <v>35</v>
      </c>
      <c r="G3004" t="s">
        <v>30</v>
      </c>
      <c r="H3004">
        <v>99</v>
      </c>
      <c r="I3004">
        <v>7</v>
      </c>
      <c r="J3004">
        <v>693</v>
      </c>
      <c r="K3004">
        <f t="shared" si="278"/>
        <v>693</v>
      </c>
      <c r="L3004" t="s">
        <v>31</v>
      </c>
      <c r="M3004">
        <f t="shared" si="279"/>
        <v>2</v>
      </c>
      <c r="N3004" t="s">
        <v>21</v>
      </c>
      <c r="O3004" t="s">
        <v>26</v>
      </c>
      <c r="P3004" t="str">
        <f t="shared" si="280"/>
        <v>1</v>
      </c>
      <c r="Q3004" t="str">
        <f t="shared" si="281"/>
        <v>&lt;1000</v>
      </c>
    </row>
    <row r="3005" spans="1:17">
      <c r="A3005">
        <v>3004</v>
      </c>
      <c r="B3005" s="17">
        <v>43270</v>
      </c>
      <c r="C3005" t="str">
        <f t="shared" si="276"/>
        <v>June</v>
      </c>
      <c r="D3005">
        <f t="shared" si="277"/>
        <v>2018</v>
      </c>
      <c r="E3005" t="s">
        <v>27</v>
      </c>
      <c r="F3005" t="s">
        <v>39</v>
      </c>
      <c r="G3005" t="s">
        <v>32</v>
      </c>
      <c r="H3005">
        <v>499</v>
      </c>
      <c r="I3005">
        <v>7</v>
      </c>
      <c r="J3005">
        <v>3493</v>
      </c>
      <c r="K3005">
        <f t="shared" si="278"/>
        <v>3493</v>
      </c>
      <c r="L3005" t="s">
        <v>20</v>
      </c>
      <c r="M3005">
        <f t="shared" si="279"/>
        <v>1</v>
      </c>
      <c r="N3005" t="s">
        <v>34</v>
      </c>
      <c r="O3005" t="s">
        <v>38</v>
      </c>
      <c r="P3005" t="str">
        <f t="shared" si="280"/>
        <v>5</v>
      </c>
      <c r="Q3005" t="str">
        <f t="shared" si="281"/>
        <v>3000-3999</v>
      </c>
    </row>
    <row r="3006" spans="1:17">
      <c r="A3006">
        <v>3005</v>
      </c>
      <c r="B3006" s="17">
        <v>43270</v>
      </c>
      <c r="C3006" t="str">
        <f t="shared" si="276"/>
        <v>June</v>
      </c>
      <c r="D3006">
        <f t="shared" si="277"/>
        <v>2018</v>
      </c>
      <c r="E3006" t="s">
        <v>17</v>
      </c>
      <c r="F3006" t="s">
        <v>28</v>
      </c>
      <c r="G3006" t="s">
        <v>32</v>
      </c>
      <c r="H3006">
        <v>499</v>
      </c>
      <c r="I3006">
        <v>10</v>
      </c>
      <c r="J3006">
        <v>4990</v>
      </c>
      <c r="K3006">
        <f t="shared" si="278"/>
        <v>4990</v>
      </c>
      <c r="L3006" t="s">
        <v>20</v>
      </c>
      <c r="M3006">
        <f t="shared" si="279"/>
        <v>1</v>
      </c>
      <c r="N3006" t="s">
        <v>21</v>
      </c>
      <c r="O3006" t="s">
        <v>36</v>
      </c>
      <c r="P3006" t="str">
        <f t="shared" si="280"/>
        <v>4</v>
      </c>
      <c r="Q3006" t="str">
        <f t="shared" si="281"/>
        <v>&gt;4000</v>
      </c>
    </row>
    <row r="3007" spans="1:17">
      <c r="A3007">
        <v>3006</v>
      </c>
      <c r="B3007" s="17">
        <v>43270</v>
      </c>
      <c r="C3007" t="str">
        <f t="shared" si="276"/>
        <v>June</v>
      </c>
      <c r="D3007">
        <f t="shared" si="277"/>
        <v>2018</v>
      </c>
      <c r="E3007" t="s">
        <v>23</v>
      </c>
      <c r="F3007" t="s">
        <v>35</v>
      </c>
      <c r="G3007" t="s">
        <v>19</v>
      </c>
      <c r="H3007">
        <v>199</v>
      </c>
      <c r="I3007">
        <v>2</v>
      </c>
      <c r="J3007">
        <v>398</v>
      </c>
      <c r="K3007">
        <f t="shared" si="278"/>
        <v>398</v>
      </c>
      <c r="L3007" t="s">
        <v>20</v>
      </c>
      <c r="M3007">
        <f t="shared" si="279"/>
        <v>1</v>
      </c>
      <c r="N3007" t="s">
        <v>21</v>
      </c>
      <c r="O3007" t="s">
        <v>38</v>
      </c>
      <c r="P3007" t="str">
        <f t="shared" si="280"/>
        <v>5</v>
      </c>
      <c r="Q3007" t="str">
        <f t="shared" si="281"/>
        <v>&lt;1000</v>
      </c>
    </row>
    <row r="3008" spans="1:17">
      <c r="A3008">
        <v>3007</v>
      </c>
      <c r="B3008" s="17">
        <v>43270</v>
      </c>
      <c r="C3008" t="str">
        <f t="shared" si="276"/>
        <v>June</v>
      </c>
      <c r="D3008">
        <f t="shared" si="277"/>
        <v>2018</v>
      </c>
      <c r="E3008" t="s">
        <v>27</v>
      </c>
      <c r="F3008" t="s">
        <v>18</v>
      </c>
      <c r="G3008" t="s">
        <v>19</v>
      </c>
      <c r="H3008">
        <v>199</v>
      </c>
      <c r="I3008">
        <v>7</v>
      </c>
      <c r="J3008">
        <v>1393</v>
      </c>
      <c r="K3008">
        <f t="shared" si="278"/>
        <v>1393</v>
      </c>
      <c r="L3008" t="s">
        <v>20</v>
      </c>
      <c r="M3008">
        <f t="shared" si="279"/>
        <v>1</v>
      </c>
      <c r="N3008" t="s">
        <v>21</v>
      </c>
      <c r="O3008" t="s">
        <v>29</v>
      </c>
      <c r="P3008" t="str">
        <f t="shared" si="280"/>
        <v>3</v>
      </c>
      <c r="Q3008" t="str">
        <f t="shared" si="281"/>
        <v>1000-1999</v>
      </c>
    </row>
    <row r="3009" spans="1:17">
      <c r="A3009">
        <v>3008</v>
      </c>
      <c r="B3009" s="17">
        <v>43270</v>
      </c>
      <c r="C3009" t="str">
        <f t="shared" si="276"/>
        <v>June</v>
      </c>
      <c r="D3009">
        <f t="shared" si="277"/>
        <v>2018</v>
      </c>
      <c r="E3009" t="s">
        <v>17</v>
      </c>
      <c r="F3009" t="s">
        <v>33</v>
      </c>
      <c r="G3009" t="s">
        <v>30</v>
      </c>
      <c r="H3009">
        <v>99</v>
      </c>
      <c r="I3009">
        <v>7</v>
      </c>
      <c r="J3009">
        <v>693</v>
      </c>
      <c r="K3009">
        <f t="shared" si="278"/>
        <v>693</v>
      </c>
      <c r="L3009" t="s">
        <v>31</v>
      </c>
      <c r="M3009">
        <f t="shared" si="279"/>
        <v>2</v>
      </c>
      <c r="N3009" t="s">
        <v>21</v>
      </c>
      <c r="O3009" t="s">
        <v>36</v>
      </c>
      <c r="P3009" t="str">
        <f t="shared" si="280"/>
        <v>4</v>
      </c>
      <c r="Q3009" t="str">
        <f t="shared" si="281"/>
        <v>&lt;1000</v>
      </c>
    </row>
    <row r="3010" spans="1:17">
      <c r="A3010">
        <v>3009</v>
      </c>
      <c r="B3010" s="17">
        <v>43270</v>
      </c>
      <c r="C3010" t="str">
        <f t="shared" si="276"/>
        <v>June</v>
      </c>
      <c r="D3010">
        <f t="shared" si="277"/>
        <v>2018</v>
      </c>
      <c r="E3010" t="s">
        <v>23</v>
      </c>
      <c r="F3010" t="s">
        <v>33</v>
      </c>
      <c r="G3010" t="s">
        <v>30</v>
      </c>
      <c r="H3010">
        <v>99</v>
      </c>
      <c r="I3010">
        <v>4</v>
      </c>
      <c r="J3010">
        <v>396</v>
      </c>
      <c r="K3010">
        <f t="shared" si="278"/>
        <v>396</v>
      </c>
      <c r="L3010" t="s">
        <v>31</v>
      </c>
      <c r="M3010">
        <f t="shared" si="279"/>
        <v>2</v>
      </c>
      <c r="N3010" t="s">
        <v>21</v>
      </c>
      <c r="O3010" t="s">
        <v>26</v>
      </c>
      <c r="P3010" t="str">
        <f t="shared" si="280"/>
        <v>1</v>
      </c>
      <c r="Q3010" t="str">
        <f t="shared" si="281"/>
        <v>&lt;1000</v>
      </c>
    </row>
    <row r="3011" spans="1:17">
      <c r="A3011">
        <v>3010</v>
      </c>
      <c r="B3011" s="17">
        <v>43271</v>
      </c>
      <c r="C3011" t="str">
        <f t="shared" ref="C3011:C3074" si="282">TEXT(B3011,"MMMM")</f>
        <v>June</v>
      </c>
      <c r="D3011">
        <f t="shared" ref="D3011:D3074" si="283">YEAR(B3011)</f>
        <v>2018</v>
      </c>
      <c r="E3011" t="s">
        <v>17</v>
      </c>
      <c r="F3011" t="s">
        <v>35</v>
      </c>
      <c r="G3011" t="s">
        <v>25</v>
      </c>
      <c r="H3011">
        <v>299</v>
      </c>
      <c r="I3011">
        <v>10</v>
      </c>
      <c r="J3011">
        <v>2990</v>
      </c>
      <c r="K3011">
        <f t="shared" ref="K3011:K3074" si="284">H3011*I3011</f>
        <v>2990</v>
      </c>
      <c r="L3011" t="s">
        <v>31</v>
      </c>
      <c r="M3011">
        <f t="shared" ref="M3011:M3074" si="285">IF(L3011="on-time",1,2)</f>
        <v>2</v>
      </c>
      <c r="N3011" t="s">
        <v>21</v>
      </c>
      <c r="O3011" t="s">
        <v>36</v>
      </c>
      <c r="P3011" t="str">
        <f t="shared" ref="P3011:P3074" si="286">MID(O3011,2,1)</f>
        <v>4</v>
      </c>
      <c r="Q3011" t="str">
        <f t="shared" ref="Q3011:Q3074" si="287">_xlfn.IFS(J:J&lt;1000,"&lt;1000",AND(J:J&gt;=1000,J:J&lt;2000),"1000-1999",AND(J:J&gt;=2000,J:J&lt;3000),"2000-2999",AND(J:J&gt;=3000,J:J&lt;4000),"3000-3999",J:J&gt;4000,"&gt;4000")</f>
        <v>2000-2999</v>
      </c>
    </row>
    <row r="3012" spans="1:17">
      <c r="A3012">
        <v>3011</v>
      </c>
      <c r="B3012" s="17">
        <v>43272</v>
      </c>
      <c r="C3012" t="str">
        <f t="shared" si="282"/>
        <v>June</v>
      </c>
      <c r="D3012">
        <f t="shared" si="283"/>
        <v>2018</v>
      </c>
      <c r="E3012" t="s">
        <v>27</v>
      </c>
      <c r="F3012" t="s">
        <v>33</v>
      </c>
      <c r="G3012" t="s">
        <v>25</v>
      </c>
      <c r="H3012">
        <v>299</v>
      </c>
      <c r="I3012">
        <v>2</v>
      </c>
      <c r="J3012">
        <v>598</v>
      </c>
      <c r="K3012">
        <f t="shared" si="284"/>
        <v>598</v>
      </c>
      <c r="L3012" t="s">
        <v>31</v>
      </c>
      <c r="M3012">
        <f t="shared" si="285"/>
        <v>2</v>
      </c>
      <c r="N3012" t="s">
        <v>21</v>
      </c>
      <c r="O3012" t="s">
        <v>22</v>
      </c>
      <c r="P3012" t="str">
        <f t="shared" si="286"/>
        <v>2</v>
      </c>
      <c r="Q3012" t="str">
        <f t="shared" si="287"/>
        <v>&lt;1000</v>
      </c>
    </row>
    <row r="3013" spans="1:17">
      <c r="A3013">
        <v>3012</v>
      </c>
      <c r="B3013" s="17">
        <v>43273</v>
      </c>
      <c r="C3013" t="str">
        <f t="shared" si="282"/>
        <v>June</v>
      </c>
      <c r="D3013">
        <f t="shared" si="283"/>
        <v>2018</v>
      </c>
      <c r="E3013" t="s">
        <v>27</v>
      </c>
      <c r="F3013" t="s">
        <v>35</v>
      </c>
      <c r="G3013" t="s">
        <v>25</v>
      </c>
      <c r="H3013">
        <v>299</v>
      </c>
      <c r="I3013">
        <v>1</v>
      </c>
      <c r="J3013">
        <v>299</v>
      </c>
      <c r="K3013">
        <f t="shared" si="284"/>
        <v>299</v>
      </c>
      <c r="L3013" t="s">
        <v>31</v>
      </c>
      <c r="M3013">
        <f t="shared" si="285"/>
        <v>2</v>
      </c>
      <c r="N3013" t="s">
        <v>21</v>
      </c>
      <c r="O3013" t="s">
        <v>38</v>
      </c>
      <c r="P3013" t="str">
        <f t="shared" si="286"/>
        <v>5</v>
      </c>
      <c r="Q3013" t="str">
        <f t="shared" si="287"/>
        <v>&lt;1000</v>
      </c>
    </row>
    <row r="3014" spans="1:17">
      <c r="A3014">
        <v>3013</v>
      </c>
      <c r="B3014" s="17">
        <v>43273</v>
      </c>
      <c r="C3014" t="str">
        <f t="shared" si="282"/>
        <v>June</v>
      </c>
      <c r="D3014">
        <f t="shared" si="283"/>
        <v>2018</v>
      </c>
      <c r="E3014" t="s">
        <v>17</v>
      </c>
      <c r="F3014" t="s">
        <v>39</v>
      </c>
      <c r="G3014" t="s">
        <v>32</v>
      </c>
      <c r="H3014">
        <v>499</v>
      </c>
      <c r="I3014">
        <v>3</v>
      </c>
      <c r="J3014">
        <v>1497</v>
      </c>
      <c r="K3014">
        <f t="shared" si="284"/>
        <v>1497</v>
      </c>
      <c r="L3014" t="s">
        <v>20</v>
      </c>
      <c r="M3014">
        <f t="shared" si="285"/>
        <v>1</v>
      </c>
      <c r="N3014" t="s">
        <v>21</v>
      </c>
      <c r="O3014" t="s">
        <v>29</v>
      </c>
      <c r="P3014" t="str">
        <f t="shared" si="286"/>
        <v>3</v>
      </c>
      <c r="Q3014" t="str">
        <f t="shared" si="287"/>
        <v>1000-1999</v>
      </c>
    </row>
    <row r="3015" spans="1:17">
      <c r="A3015">
        <v>3014</v>
      </c>
      <c r="B3015" s="17">
        <v>43273</v>
      </c>
      <c r="C3015" t="str">
        <f t="shared" si="282"/>
        <v>June</v>
      </c>
      <c r="D3015">
        <f t="shared" si="283"/>
        <v>2018</v>
      </c>
      <c r="E3015" t="s">
        <v>27</v>
      </c>
      <c r="F3015" t="s">
        <v>24</v>
      </c>
      <c r="G3015" t="s">
        <v>25</v>
      </c>
      <c r="H3015">
        <v>299</v>
      </c>
      <c r="I3015">
        <v>6</v>
      </c>
      <c r="J3015">
        <v>1794</v>
      </c>
      <c r="K3015">
        <f t="shared" si="284"/>
        <v>1794</v>
      </c>
      <c r="L3015" t="s">
        <v>20</v>
      </c>
      <c r="M3015">
        <f t="shared" si="285"/>
        <v>1</v>
      </c>
      <c r="N3015" t="s">
        <v>21</v>
      </c>
      <c r="O3015" t="s">
        <v>22</v>
      </c>
      <c r="P3015" t="str">
        <f t="shared" si="286"/>
        <v>2</v>
      </c>
      <c r="Q3015" t="str">
        <f t="shared" si="287"/>
        <v>1000-1999</v>
      </c>
    </row>
    <row r="3016" spans="1:17">
      <c r="A3016">
        <v>3015</v>
      </c>
      <c r="B3016" s="17">
        <v>43273</v>
      </c>
      <c r="C3016" t="str">
        <f t="shared" si="282"/>
        <v>June</v>
      </c>
      <c r="D3016">
        <f t="shared" si="283"/>
        <v>2018</v>
      </c>
      <c r="E3016" t="s">
        <v>27</v>
      </c>
      <c r="F3016" t="s">
        <v>33</v>
      </c>
      <c r="G3016" t="s">
        <v>37</v>
      </c>
      <c r="H3016">
        <v>399</v>
      </c>
      <c r="I3016">
        <v>3</v>
      </c>
      <c r="J3016">
        <v>1197</v>
      </c>
      <c r="K3016">
        <f t="shared" si="284"/>
        <v>1197</v>
      </c>
      <c r="L3016" t="s">
        <v>20</v>
      </c>
      <c r="M3016">
        <f t="shared" si="285"/>
        <v>1</v>
      </c>
      <c r="N3016" t="s">
        <v>21</v>
      </c>
      <c r="O3016" t="s">
        <v>29</v>
      </c>
      <c r="P3016" t="str">
        <f t="shared" si="286"/>
        <v>3</v>
      </c>
      <c r="Q3016" t="str">
        <f t="shared" si="287"/>
        <v>1000-1999</v>
      </c>
    </row>
    <row r="3017" spans="1:17">
      <c r="A3017">
        <v>3016</v>
      </c>
      <c r="B3017" s="17">
        <v>43274</v>
      </c>
      <c r="C3017" t="str">
        <f t="shared" si="282"/>
        <v>June</v>
      </c>
      <c r="D3017">
        <f t="shared" si="283"/>
        <v>2018</v>
      </c>
      <c r="E3017" t="s">
        <v>27</v>
      </c>
      <c r="F3017" t="s">
        <v>40</v>
      </c>
      <c r="G3017" t="s">
        <v>25</v>
      </c>
      <c r="H3017">
        <v>299</v>
      </c>
      <c r="I3017">
        <v>10</v>
      </c>
      <c r="J3017">
        <v>2990</v>
      </c>
      <c r="K3017">
        <f t="shared" si="284"/>
        <v>2990</v>
      </c>
      <c r="L3017" t="s">
        <v>31</v>
      </c>
      <c r="M3017">
        <f t="shared" si="285"/>
        <v>2</v>
      </c>
      <c r="N3017" t="s">
        <v>21</v>
      </c>
      <c r="O3017" t="s">
        <v>38</v>
      </c>
      <c r="P3017" t="str">
        <f t="shared" si="286"/>
        <v>5</v>
      </c>
      <c r="Q3017" t="str">
        <f t="shared" si="287"/>
        <v>2000-2999</v>
      </c>
    </row>
    <row r="3018" spans="1:17">
      <c r="A3018">
        <v>3017</v>
      </c>
      <c r="B3018" s="17">
        <v>43274</v>
      </c>
      <c r="C3018" t="str">
        <f t="shared" si="282"/>
        <v>June</v>
      </c>
      <c r="D3018">
        <f t="shared" si="283"/>
        <v>2018</v>
      </c>
      <c r="E3018" t="s">
        <v>23</v>
      </c>
      <c r="F3018" t="s">
        <v>24</v>
      </c>
      <c r="G3018" t="s">
        <v>25</v>
      </c>
      <c r="H3018">
        <v>299</v>
      </c>
      <c r="I3018">
        <v>8</v>
      </c>
      <c r="J3018">
        <v>2392</v>
      </c>
      <c r="K3018">
        <f t="shared" si="284"/>
        <v>2392</v>
      </c>
      <c r="L3018" t="s">
        <v>20</v>
      </c>
      <c r="M3018">
        <f t="shared" si="285"/>
        <v>1</v>
      </c>
      <c r="N3018" t="s">
        <v>21</v>
      </c>
      <c r="O3018" t="s">
        <v>22</v>
      </c>
      <c r="P3018" t="str">
        <f t="shared" si="286"/>
        <v>2</v>
      </c>
      <c r="Q3018" t="str">
        <f t="shared" si="287"/>
        <v>2000-2999</v>
      </c>
    </row>
    <row r="3019" spans="1:17">
      <c r="A3019">
        <v>3018</v>
      </c>
      <c r="B3019" s="17">
        <v>43274</v>
      </c>
      <c r="C3019" t="str">
        <f t="shared" si="282"/>
        <v>June</v>
      </c>
      <c r="D3019">
        <f t="shared" si="283"/>
        <v>2018</v>
      </c>
      <c r="E3019" t="s">
        <v>27</v>
      </c>
      <c r="F3019" t="s">
        <v>33</v>
      </c>
      <c r="G3019" t="s">
        <v>32</v>
      </c>
      <c r="H3019">
        <v>499</v>
      </c>
      <c r="I3019">
        <v>1</v>
      </c>
      <c r="J3019">
        <v>499</v>
      </c>
      <c r="K3019">
        <f t="shared" si="284"/>
        <v>499</v>
      </c>
      <c r="L3019" t="s">
        <v>20</v>
      </c>
      <c r="M3019">
        <f t="shared" si="285"/>
        <v>1</v>
      </c>
      <c r="N3019" t="s">
        <v>21</v>
      </c>
      <c r="O3019" t="s">
        <v>29</v>
      </c>
      <c r="P3019" t="str">
        <f t="shared" si="286"/>
        <v>3</v>
      </c>
      <c r="Q3019" t="str">
        <f t="shared" si="287"/>
        <v>&lt;1000</v>
      </c>
    </row>
    <row r="3020" spans="1:17">
      <c r="A3020">
        <v>3019</v>
      </c>
      <c r="B3020" s="17">
        <v>43274</v>
      </c>
      <c r="C3020" t="str">
        <f t="shared" si="282"/>
        <v>June</v>
      </c>
      <c r="D3020">
        <f t="shared" si="283"/>
        <v>2018</v>
      </c>
      <c r="E3020" t="s">
        <v>17</v>
      </c>
      <c r="F3020" t="s">
        <v>24</v>
      </c>
      <c r="G3020" t="s">
        <v>37</v>
      </c>
      <c r="H3020">
        <v>399</v>
      </c>
      <c r="I3020">
        <v>8</v>
      </c>
      <c r="J3020">
        <v>3192</v>
      </c>
      <c r="K3020">
        <f t="shared" si="284"/>
        <v>3192</v>
      </c>
      <c r="L3020" t="s">
        <v>20</v>
      </c>
      <c r="M3020">
        <f t="shared" si="285"/>
        <v>1</v>
      </c>
      <c r="N3020" t="s">
        <v>21</v>
      </c>
      <c r="O3020" t="s">
        <v>29</v>
      </c>
      <c r="P3020" t="str">
        <f t="shared" si="286"/>
        <v>3</v>
      </c>
      <c r="Q3020" t="str">
        <f t="shared" si="287"/>
        <v>3000-3999</v>
      </c>
    </row>
    <row r="3021" spans="1:17">
      <c r="A3021">
        <v>3020</v>
      </c>
      <c r="B3021" s="17">
        <v>43274</v>
      </c>
      <c r="C3021" t="str">
        <f t="shared" si="282"/>
        <v>June</v>
      </c>
      <c r="D3021">
        <f t="shared" si="283"/>
        <v>2018</v>
      </c>
      <c r="E3021" t="s">
        <v>23</v>
      </c>
      <c r="F3021" t="s">
        <v>39</v>
      </c>
      <c r="G3021" t="s">
        <v>37</v>
      </c>
      <c r="H3021">
        <v>399</v>
      </c>
      <c r="I3021">
        <v>1</v>
      </c>
      <c r="J3021">
        <v>399</v>
      </c>
      <c r="K3021">
        <f t="shared" si="284"/>
        <v>399</v>
      </c>
      <c r="L3021" t="s">
        <v>20</v>
      </c>
      <c r="M3021">
        <f t="shared" si="285"/>
        <v>1</v>
      </c>
      <c r="N3021" t="s">
        <v>21</v>
      </c>
      <c r="O3021" t="s">
        <v>22</v>
      </c>
      <c r="P3021" t="str">
        <f t="shared" si="286"/>
        <v>2</v>
      </c>
      <c r="Q3021" t="str">
        <f t="shared" si="287"/>
        <v>&lt;1000</v>
      </c>
    </row>
    <row r="3022" spans="1:17">
      <c r="A3022">
        <v>3021</v>
      </c>
      <c r="B3022" s="17">
        <v>43274</v>
      </c>
      <c r="C3022" t="str">
        <f t="shared" si="282"/>
        <v>June</v>
      </c>
      <c r="D3022">
        <f t="shared" si="283"/>
        <v>2018</v>
      </c>
      <c r="E3022" t="s">
        <v>23</v>
      </c>
      <c r="F3022" t="s">
        <v>40</v>
      </c>
      <c r="G3022" t="s">
        <v>30</v>
      </c>
      <c r="H3022">
        <v>99</v>
      </c>
      <c r="I3022">
        <v>6</v>
      </c>
      <c r="J3022">
        <v>594</v>
      </c>
      <c r="K3022">
        <f t="shared" si="284"/>
        <v>594</v>
      </c>
      <c r="L3022" t="s">
        <v>31</v>
      </c>
      <c r="M3022">
        <f t="shared" si="285"/>
        <v>2</v>
      </c>
      <c r="N3022" t="s">
        <v>21</v>
      </c>
      <c r="O3022" t="s">
        <v>26</v>
      </c>
      <c r="P3022" t="str">
        <f t="shared" si="286"/>
        <v>1</v>
      </c>
      <c r="Q3022" t="str">
        <f t="shared" si="287"/>
        <v>&lt;1000</v>
      </c>
    </row>
    <row r="3023" spans="1:17">
      <c r="A3023">
        <v>3022</v>
      </c>
      <c r="B3023" s="17">
        <v>43274</v>
      </c>
      <c r="C3023" t="str">
        <f t="shared" si="282"/>
        <v>June</v>
      </c>
      <c r="D3023">
        <f t="shared" si="283"/>
        <v>2018</v>
      </c>
      <c r="E3023" t="s">
        <v>23</v>
      </c>
      <c r="F3023" t="s">
        <v>28</v>
      </c>
      <c r="G3023" t="s">
        <v>30</v>
      </c>
      <c r="H3023">
        <v>99</v>
      </c>
      <c r="I3023">
        <v>3</v>
      </c>
      <c r="J3023">
        <v>297</v>
      </c>
      <c r="K3023">
        <f t="shared" si="284"/>
        <v>297</v>
      </c>
      <c r="L3023" t="s">
        <v>20</v>
      </c>
      <c r="M3023">
        <f t="shared" si="285"/>
        <v>1</v>
      </c>
      <c r="N3023" t="s">
        <v>21</v>
      </c>
      <c r="O3023" t="s">
        <v>29</v>
      </c>
      <c r="P3023" t="str">
        <f t="shared" si="286"/>
        <v>3</v>
      </c>
      <c r="Q3023" t="str">
        <f t="shared" si="287"/>
        <v>&lt;1000</v>
      </c>
    </row>
    <row r="3024" spans="1:17">
      <c r="A3024">
        <v>3023</v>
      </c>
      <c r="B3024" s="17">
        <v>43274</v>
      </c>
      <c r="C3024" t="str">
        <f t="shared" si="282"/>
        <v>June</v>
      </c>
      <c r="D3024">
        <f t="shared" si="283"/>
        <v>2018</v>
      </c>
      <c r="E3024" t="s">
        <v>23</v>
      </c>
      <c r="F3024" t="s">
        <v>35</v>
      </c>
      <c r="G3024" t="s">
        <v>32</v>
      </c>
      <c r="H3024">
        <v>499</v>
      </c>
      <c r="I3024">
        <v>7</v>
      </c>
      <c r="J3024">
        <v>3493</v>
      </c>
      <c r="K3024">
        <f t="shared" si="284"/>
        <v>3493</v>
      </c>
      <c r="L3024" t="s">
        <v>31</v>
      </c>
      <c r="M3024">
        <f t="shared" si="285"/>
        <v>2</v>
      </c>
      <c r="N3024" t="s">
        <v>21</v>
      </c>
      <c r="O3024" t="s">
        <v>26</v>
      </c>
      <c r="P3024" t="str">
        <f t="shared" si="286"/>
        <v>1</v>
      </c>
      <c r="Q3024" t="str">
        <f t="shared" si="287"/>
        <v>3000-3999</v>
      </c>
    </row>
    <row r="3025" spans="1:17">
      <c r="A3025">
        <v>3024</v>
      </c>
      <c r="B3025" s="17">
        <v>43274</v>
      </c>
      <c r="C3025" t="str">
        <f t="shared" si="282"/>
        <v>June</v>
      </c>
      <c r="D3025">
        <f t="shared" si="283"/>
        <v>2018</v>
      </c>
      <c r="E3025" t="s">
        <v>17</v>
      </c>
      <c r="F3025" t="s">
        <v>33</v>
      </c>
      <c r="G3025" t="s">
        <v>30</v>
      </c>
      <c r="H3025">
        <v>99</v>
      </c>
      <c r="I3025">
        <v>4</v>
      </c>
      <c r="J3025">
        <v>396</v>
      </c>
      <c r="K3025">
        <f t="shared" si="284"/>
        <v>396</v>
      </c>
      <c r="L3025" t="s">
        <v>20</v>
      </c>
      <c r="M3025">
        <f t="shared" si="285"/>
        <v>1</v>
      </c>
      <c r="N3025" t="s">
        <v>34</v>
      </c>
      <c r="O3025" t="s">
        <v>22</v>
      </c>
      <c r="P3025" t="str">
        <f t="shared" si="286"/>
        <v>2</v>
      </c>
      <c r="Q3025" t="str">
        <f t="shared" si="287"/>
        <v>&lt;1000</v>
      </c>
    </row>
    <row r="3026" spans="1:17">
      <c r="A3026">
        <v>3025</v>
      </c>
      <c r="B3026" s="17">
        <v>43274</v>
      </c>
      <c r="C3026" t="str">
        <f t="shared" si="282"/>
        <v>June</v>
      </c>
      <c r="D3026">
        <f t="shared" si="283"/>
        <v>2018</v>
      </c>
      <c r="E3026" t="s">
        <v>23</v>
      </c>
      <c r="F3026" t="s">
        <v>35</v>
      </c>
      <c r="G3026" t="s">
        <v>37</v>
      </c>
      <c r="H3026">
        <v>399</v>
      </c>
      <c r="I3026">
        <v>8</v>
      </c>
      <c r="J3026">
        <v>3192</v>
      </c>
      <c r="K3026">
        <f t="shared" si="284"/>
        <v>3192</v>
      </c>
      <c r="L3026" t="s">
        <v>20</v>
      </c>
      <c r="M3026">
        <f t="shared" si="285"/>
        <v>1</v>
      </c>
      <c r="N3026" t="s">
        <v>21</v>
      </c>
      <c r="O3026" t="s">
        <v>29</v>
      </c>
      <c r="P3026" t="str">
        <f t="shared" si="286"/>
        <v>3</v>
      </c>
      <c r="Q3026" t="str">
        <f t="shared" si="287"/>
        <v>3000-3999</v>
      </c>
    </row>
    <row r="3027" spans="1:17">
      <c r="A3027">
        <v>3026</v>
      </c>
      <c r="B3027" s="17">
        <v>43274</v>
      </c>
      <c r="C3027" t="str">
        <f t="shared" si="282"/>
        <v>June</v>
      </c>
      <c r="D3027">
        <f t="shared" si="283"/>
        <v>2018</v>
      </c>
      <c r="E3027" t="s">
        <v>17</v>
      </c>
      <c r="F3027" t="s">
        <v>24</v>
      </c>
      <c r="G3027" t="s">
        <v>19</v>
      </c>
      <c r="H3027">
        <v>199</v>
      </c>
      <c r="I3027">
        <v>2</v>
      </c>
      <c r="J3027">
        <v>398</v>
      </c>
      <c r="K3027">
        <f t="shared" si="284"/>
        <v>398</v>
      </c>
      <c r="L3027" t="s">
        <v>20</v>
      </c>
      <c r="M3027">
        <f t="shared" si="285"/>
        <v>1</v>
      </c>
      <c r="N3027" t="s">
        <v>21</v>
      </c>
      <c r="O3027" t="s">
        <v>29</v>
      </c>
      <c r="P3027" t="str">
        <f t="shared" si="286"/>
        <v>3</v>
      </c>
      <c r="Q3027" t="str">
        <f t="shared" si="287"/>
        <v>&lt;1000</v>
      </c>
    </row>
    <row r="3028" spans="1:17">
      <c r="A3028">
        <v>3027</v>
      </c>
      <c r="B3028" s="17">
        <v>43275</v>
      </c>
      <c r="C3028" t="str">
        <f t="shared" si="282"/>
        <v>June</v>
      </c>
      <c r="D3028">
        <f t="shared" si="283"/>
        <v>2018</v>
      </c>
      <c r="E3028" t="s">
        <v>17</v>
      </c>
      <c r="F3028" t="s">
        <v>33</v>
      </c>
      <c r="G3028" t="s">
        <v>19</v>
      </c>
      <c r="H3028">
        <v>199</v>
      </c>
      <c r="I3028">
        <v>8</v>
      </c>
      <c r="J3028">
        <v>1592</v>
      </c>
      <c r="K3028">
        <f t="shared" si="284"/>
        <v>1592</v>
      </c>
      <c r="L3028" t="s">
        <v>20</v>
      </c>
      <c r="M3028">
        <f t="shared" si="285"/>
        <v>1</v>
      </c>
      <c r="N3028" t="s">
        <v>21</v>
      </c>
      <c r="O3028" t="s">
        <v>36</v>
      </c>
      <c r="P3028" t="str">
        <f t="shared" si="286"/>
        <v>4</v>
      </c>
      <c r="Q3028" t="str">
        <f t="shared" si="287"/>
        <v>1000-1999</v>
      </c>
    </row>
    <row r="3029" spans="1:17">
      <c r="A3029">
        <v>3028</v>
      </c>
      <c r="B3029" s="17">
        <v>43275</v>
      </c>
      <c r="C3029" t="str">
        <f t="shared" si="282"/>
        <v>June</v>
      </c>
      <c r="D3029">
        <f t="shared" si="283"/>
        <v>2018</v>
      </c>
      <c r="E3029" t="s">
        <v>23</v>
      </c>
      <c r="F3029" t="s">
        <v>40</v>
      </c>
      <c r="G3029" t="s">
        <v>37</v>
      </c>
      <c r="H3029">
        <v>399</v>
      </c>
      <c r="I3029">
        <v>9</v>
      </c>
      <c r="J3029">
        <v>3591</v>
      </c>
      <c r="K3029">
        <f t="shared" si="284"/>
        <v>3591</v>
      </c>
      <c r="L3029" t="s">
        <v>20</v>
      </c>
      <c r="M3029">
        <f t="shared" si="285"/>
        <v>1</v>
      </c>
      <c r="N3029" t="s">
        <v>34</v>
      </c>
      <c r="O3029" t="s">
        <v>22</v>
      </c>
      <c r="P3029" t="str">
        <f t="shared" si="286"/>
        <v>2</v>
      </c>
      <c r="Q3029" t="str">
        <f t="shared" si="287"/>
        <v>3000-3999</v>
      </c>
    </row>
    <row r="3030" spans="1:17">
      <c r="A3030">
        <v>3029</v>
      </c>
      <c r="B3030" s="17">
        <v>43276</v>
      </c>
      <c r="C3030" t="str">
        <f t="shared" si="282"/>
        <v>June</v>
      </c>
      <c r="D3030">
        <f t="shared" si="283"/>
        <v>2018</v>
      </c>
      <c r="E3030" t="s">
        <v>17</v>
      </c>
      <c r="F3030" t="s">
        <v>35</v>
      </c>
      <c r="G3030" t="s">
        <v>19</v>
      </c>
      <c r="H3030">
        <v>199</v>
      </c>
      <c r="I3030">
        <v>1</v>
      </c>
      <c r="J3030">
        <v>199</v>
      </c>
      <c r="K3030">
        <f t="shared" si="284"/>
        <v>199</v>
      </c>
      <c r="L3030" t="s">
        <v>31</v>
      </c>
      <c r="M3030">
        <f t="shared" si="285"/>
        <v>2</v>
      </c>
      <c r="N3030" t="s">
        <v>21</v>
      </c>
      <c r="O3030" t="s">
        <v>29</v>
      </c>
      <c r="P3030" t="str">
        <f t="shared" si="286"/>
        <v>3</v>
      </c>
      <c r="Q3030" t="str">
        <f t="shared" si="287"/>
        <v>&lt;1000</v>
      </c>
    </row>
    <row r="3031" spans="1:17">
      <c r="A3031">
        <v>3030</v>
      </c>
      <c r="B3031" s="17">
        <v>43276</v>
      </c>
      <c r="C3031" t="str">
        <f t="shared" si="282"/>
        <v>June</v>
      </c>
      <c r="D3031">
        <f t="shared" si="283"/>
        <v>2018</v>
      </c>
      <c r="E3031" t="s">
        <v>23</v>
      </c>
      <c r="F3031" t="s">
        <v>40</v>
      </c>
      <c r="G3031" t="s">
        <v>25</v>
      </c>
      <c r="H3031">
        <v>299</v>
      </c>
      <c r="I3031">
        <v>7</v>
      </c>
      <c r="J3031">
        <v>2093</v>
      </c>
      <c r="K3031">
        <f t="shared" si="284"/>
        <v>2093</v>
      </c>
      <c r="L3031" t="s">
        <v>20</v>
      </c>
      <c r="M3031">
        <f t="shared" si="285"/>
        <v>1</v>
      </c>
      <c r="N3031" t="s">
        <v>21</v>
      </c>
      <c r="O3031" t="s">
        <v>29</v>
      </c>
      <c r="P3031" t="str">
        <f t="shared" si="286"/>
        <v>3</v>
      </c>
      <c r="Q3031" t="str">
        <f t="shared" si="287"/>
        <v>2000-2999</v>
      </c>
    </row>
    <row r="3032" spans="1:17">
      <c r="A3032">
        <v>3031</v>
      </c>
      <c r="B3032" s="17">
        <v>43276</v>
      </c>
      <c r="C3032" t="str">
        <f t="shared" si="282"/>
        <v>June</v>
      </c>
      <c r="D3032">
        <f t="shared" si="283"/>
        <v>2018</v>
      </c>
      <c r="E3032" t="s">
        <v>27</v>
      </c>
      <c r="F3032" t="s">
        <v>33</v>
      </c>
      <c r="G3032" t="s">
        <v>25</v>
      </c>
      <c r="H3032">
        <v>299</v>
      </c>
      <c r="I3032">
        <v>1</v>
      </c>
      <c r="J3032">
        <v>299</v>
      </c>
      <c r="K3032">
        <f t="shared" si="284"/>
        <v>299</v>
      </c>
      <c r="L3032" t="s">
        <v>20</v>
      </c>
      <c r="M3032">
        <f t="shared" si="285"/>
        <v>1</v>
      </c>
      <c r="N3032" t="s">
        <v>21</v>
      </c>
      <c r="O3032" t="s">
        <v>22</v>
      </c>
      <c r="P3032" t="str">
        <f t="shared" si="286"/>
        <v>2</v>
      </c>
      <c r="Q3032" t="str">
        <f t="shared" si="287"/>
        <v>&lt;1000</v>
      </c>
    </row>
    <row r="3033" spans="1:17">
      <c r="A3033">
        <v>3032</v>
      </c>
      <c r="B3033" s="17">
        <v>43276</v>
      </c>
      <c r="C3033" t="str">
        <f t="shared" si="282"/>
        <v>June</v>
      </c>
      <c r="D3033">
        <f t="shared" si="283"/>
        <v>2018</v>
      </c>
      <c r="E3033" t="s">
        <v>27</v>
      </c>
      <c r="F3033" t="s">
        <v>33</v>
      </c>
      <c r="G3033" t="s">
        <v>25</v>
      </c>
      <c r="H3033">
        <v>299</v>
      </c>
      <c r="I3033">
        <v>3</v>
      </c>
      <c r="J3033">
        <v>897</v>
      </c>
      <c r="K3033">
        <f t="shared" si="284"/>
        <v>897</v>
      </c>
      <c r="L3033" t="s">
        <v>20</v>
      </c>
      <c r="M3033">
        <f t="shared" si="285"/>
        <v>1</v>
      </c>
      <c r="N3033" t="s">
        <v>21</v>
      </c>
      <c r="O3033" t="s">
        <v>22</v>
      </c>
      <c r="P3033" t="str">
        <f t="shared" si="286"/>
        <v>2</v>
      </c>
      <c r="Q3033" t="str">
        <f t="shared" si="287"/>
        <v>&lt;1000</v>
      </c>
    </row>
    <row r="3034" spans="1:17">
      <c r="A3034">
        <v>3033</v>
      </c>
      <c r="B3034" s="17">
        <v>43276</v>
      </c>
      <c r="C3034" t="str">
        <f t="shared" si="282"/>
        <v>June</v>
      </c>
      <c r="D3034">
        <f t="shared" si="283"/>
        <v>2018</v>
      </c>
      <c r="E3034" t="s">
        <v>17</v>
      </c>
      <c r="F3034" t="s">
        <v>24</v>
      </c>
      <c r="G3034" t="s">
        <v>30</v>
      </c>
      <c r="H3034">
        <v>99</v>
      </c>
      <c r="I3034">
        <v>6</v>
      </c>
      <c r="J3034">
        <v>594</v>
      </c>
      <c r="K3034">
        <f t="shared" si="284"/>
        <v>594</v>
      </c>
      <c r="L3034" t="s">
        <v>20</v>
      </c>
      <c r="M3034">
        <f t="shared" si="285"/>
        <v>1</v>
      </c>
      <c r="N3034" t="s">
        <v>34</v>
      </c>
      <c r="O3034" t="s">
        <v>29</v>
      </c>
      <c r="P3034" t="str">
        <f t="shared" si="286"/>
        <v>3</v>
      </c>
      <c r="Q3034" t="str">
        <f t="shared" si="287"/>
        <v>&lt;1000</v>
      </c>
    </row>
    <row r="3035" spans="1:17">
      <c r="A3035">
        <v>3034</v>
      </c>
      <c r="B3035" s="17">
        <v>43276</v>
      </c>
      <c r="C3035" t="str">
        <f t="shared" si="282"/>
        <v>June</v>
      </c>
      <c r="D3035">
        <f t="shared" si="283"/>
        <v>2018</v>
      </c>
      <c r="E3035" t="s">
        <v>27</v>
      </c>
      <c r="F3035" t="s">
        <v>18</v>
      </c>
      <c r="G3035" t="s">
        <v>37</v>
      </c>
      <c r="H3035">
        <v>399</v>
      </c>
      <c r="I3035">
        <v>6</v>
      </c>
      <c r="J3035">
        <v>2394</v>
      </c>
      <c r="K3035">
        <f t="shared" si="284"/>
        <v>2394</v>
      </c>
      <c r="L3035" t="s">
        <v>20</v>
      </c>
      <c r="M3035">
        <f t="shared" si="285"/>
        <v>1</v>
      </c>
      <c r="N3035" t="s">
        <v>21</v>
      </c>
      <c r="O3035" t="s">
        <v>38</v>
      </c>
      <c r="P3035" t="str">
        <f t="shared" si="286"/>
        <v>5</v>
      </c>
      <c r="Q3035" t="str">
        <f t="shared" si="287"/>
        <v>2000-2999</v>
      </c>
    </row>
    <row r="3036" spans="1:17">
      <c r="A3036">
        <v>3035</v>
      </c>
      <c r="B3036" s="17">
        <v>43276</v>
      </c>
      <c r="C3036" t="str">
        <f t="shared" si="282"/>
        <v>June</v>
      </c>
      <c r="D3036">
        <f t="shared" si="283"/>
        <v>2018</v>
      </c>
      <c r="E3036" t="s">
        <v>23</v>
      </c>
      <c r="F3036" t="s">
        <v>40</v>
      </c>
      <c r="G3036" t="s">
        <v>30</v>
      </c>
      <c r="H3036">
        <v>99</v>
      </c>
      <c r="I3036">
        <v>5</v>
      </c>
      <c r="J3036">
        <v>495</v>
      </c>
      <c r="K3036">
        <f t="shared" si="284"/>
        <v>495</v>
      </c>
      <c r="L3036" t="s">
        <v>31</v>
      </c>
      <c r="M3036">
        <f t="shared" si="285"/>
        <v>2</v>
      </c>
      <c r="N3036" t="s">
        <v>21</v>
      </c>
      <c r="O3036" t="s">
        <v>36</v>
      </c>
      <c r="P3036" t="str">
        <f t="shared" si="286"/>
        <v>4</v>
      </c>
      <c r="Q3036" t="str">
        <f t="shared" si="287"/>
        <v>&lt;1000</v>
      </c>
    </row>
    <row r="3037" spans="1:17">
      <c r="A3037">
        <v>3036</v>
      </c>
      <c r="B3037" s="17">
        <v>43276</v>
      </c>
      <c r="C3037" t="str">
        <f t="shared" si="282"/>
        <v>June</v>
      </c>
      <c r="D3037">
        <f t="shared" si="283"/>
        <v>2018</v>
      </c>
      <c r="E3037" t="s">
        <v>23</v>
      </c>
      <c r="F3037" t="s">
        <v>24</v>
      </c>
      <c r="G3037" t="s">
        <v>25</v>
      </c>
      <c r="H3037">
        <v>299</v>
      </c>
      <c r="I3037">
        <v>7</v>
      </c>
      <c r="J3037">
        <v>2093</v>
      </c>
      <c r="K3037">
        <f t="shared" si="284"/>
        <v>2093</v>
      </c>
      <c r="L3037" t="s">
        <v>20</v>
      </c>
      <c r="M3037">
        <f t="shared" si="285"/>
        <v>1</v>
      </c>
      <c r="N3037" t="s">
        <v>21</v>
      </c>
      <c r="O3037" t="s">
        <v>22</v>
      </c>
      <c r="P3037" t="str">
        <f t="shared" si="286"/>
        <v>2</v>
      </c>
      <c r="Q3037" t="str">
        <f t="shared" si="287"/>
        <v>2000-2999</v>
      </c>
    </row>
    <row r="3038" spans="1:17">
      <c r="A3038">
        <v>3037</v>
      </c>
      <c r="B3038" s="17">
        <v>43276</v>
      </c>
      <c r="C3038" t="str">
        <f t="shared" si="282"/>
        <v>June</v>
      </c>
      <c r="D3038">
        <f t="shared" si="283"/>
        <v>2018</v>
      </c>
      <c r="E3038" t="s">
        <v>17</v>
      </c>
      <c r="F3038" t="s">
        <v>40</v>
      </c>
      <c r="G3038" t="s">
        <v>32</v>
      </c>
      <c r="H3038">
        <v>499</v>
      </c>
      <c r="I3038">
        <v>1</v>
      </c>
      <c r="J3038">
        <v>499</v>
      </c>
      <c r="K3038">
        <f t="shared" si="284"/>
        <v>499</v>
      </c>
      <c r="L3038" t="s">
        <v>20</v>
      </c>
      <c r="M3038">
        <f t="shared" si="285"/>
        <v>1</v>
      </c>
      <c r="N3038" t="s">
        <v>21</v>
      </c>
      <c r="O3038" t="s">
        <v>26</v>
      </c>
      <c r="P3038" t="str">
        <f t="shared" si="286"/>
        <v>1</v>
      </c>
      <c r="Q3038" t="str">
        <f t="shared" si="287"/>
        <v>&lt;1000</v>
      </c>
    </row>
    <row r="3039" spans="1:17">
      <c r="A3039">
        <v>3038</v>
      </c>
      <c r="B3039" s="17">
        <v>43276</v>
      </c>
      <c r="C3039" t="str">
        <f t="shared" si="282"/>
        <v>June</v>
      </c>
      <c r="D3039">
        <f t="shared" si="283"/>
        <v>2018</v>
      </c>
      <c r="E3039" t="s">
        <v>27</v>
      </c>
      <c r="F3039" t="s">
        <v>35</v>
      </c>
      <c r="G3039" t="s">
        <v>32</v>
      </c>
      <c r="H3039">
        <v>499</v>
      </c>
      <c r="I3039">
        <v>9</v>
      </c>
      <c r="J3039">
        <v>4491</v>
      </c>
      <c r="K3039">
        <f t="shared" si="284"/>
        <v>4491</v>
      </c>
      <c r="L3039" t="s">
        <v>20</v>
      </c>
      <c r="M3039">
        <f t="shared" si="285"/>
        <v>1</v>
      </c>
      <c r="N3039" t="s">
        <v>21</v>
      </c>
      <c r="O3039" t="s">
        <v>29</v>
      </c>
      <c r="P3039" t="str">
        <f t="shared" si="286"/>
        <v>3</v>
      </c>
      <c r="Q3039" t="str">
        <f t="shared" si="287"/>
        <v>&gt;4000</v>
      </c>
    </row>
    <row r="3040" spans="1:17">
      <c r="A3040">
        <v>3039</v>
      </c>
      <c r="B3040" s="17">
        <v>43276</v>
      </c>
      <c r="C3040" t="str">
        <f t="shared" si="282"/>
        <v>June</v>
      </c>
      <c r="D3040">
        <f t="shared" si="283"/>
        <v>2018</v>
      </c>
      <c r="E3040" t="s">
        <v>17</v>
      </c>
      <c r="F3040" t="s">
        <v>35</v>
      </c>
      <c r="G3040" t="s">
        <v>32</v>
      </c>
      <c r="H3040">
        <v>499</v>
      </c>
      <c r="I3040">
        <v>9</v>
      </c>
      <c r="J3040">
        <v>4491</v>
      </c>
      <c r="K3040">
        <f t="shared" si="284"/>
        <v>4491</v>
      </c>
      <c r="L3040" t="s">
        <v>31</v>
      </c>
      <c r="M3040">
        <f t="shared" si="285"/>
        <v>2</v>
      </c>
      <c r="N3040" t="s">
        <v>21</v>
      </c>
      <c r="O3040" t="s">
        <v>22</v>
      </c>
      <c r="P3040" t="str">
        <f t="shared" si="286"/>
        <v>2</v>
      </c>
      <c r="Q3040" t="str">
        <f t="shared" si="287"/>
        <v>&gt;4000</v>
      </c>
    </row>
    <row r="3041" spans="1:17">
      <c r="A3041">
        <v>3040</v>
      </c>
      <c r="B3041" s="17">
        <v>43277</v>
      </c>
      <c r="C3041" t="str">
        <f t="shared" si="282"/>
        <v>June</v>
      </c>
      <c r="D3041">
        <f t="shared" si="283"/>
        <v>2018</v>
      </c>
      <c r="E3041" t="s">
        <v>27</v>
      </c>
      <c r="F3041" t="s">
        <v>35</v>
      </c>
      <c r="G3041" t="s">
        <v>37</v>
      </c>
      <c r="H3041">
        <v>399</v>
      </c>
      <c r="I3041">
        <v>9</v>
      </c>
      <c r="J3041">
        <v>3591</v>
      </c>
      <c r="K3041">
        <f t="shared" si="284"/>
        <v>3591</v>
      </c>
      <c r="L3041" t="s">
        <v>31</v>
      </c>
      <c r="M3041">
        <f t="shared" si="285"/>
        <v>2</v>
      </c>
      <c r="N3041" t="s">
        <v>21</v>
      </c>
      <c r="O3041" t="s">
        <v>36</v>
      </c>
      <c r="P3041" t="str">
        <f t="shared" si="286"/>
        <v>4</v>
      </c>
      <c r="Q3041" t="str">
        <f t="shared" si="287"/>
        <v>3000-3999</v>
      </c>
    </row>
    <row r="3042" spans="1:17">
      <c r="A3042">
        <v>3041</v>
      </c>
      <c r="B3042" s="17">
        <v>43277</v>
      </c>
      <c r="C3042" t="str">
        <f t="shared" si="282"/>
        <v>June</v>
      </c>
      <c r="D3042">
        <f t="shared" si="283"/>
        <v>2018</v>
      </c>
      <c r="E3042" t="s">
        <v>23</v>
      </c>
      <c r="F3042" t="s">
        <v>40</v>
      </c>
      <c r="G3042" t="s">
        <v>25</v>
      </c>
      <c r="H3042">
        <v>299</v>
      </c>
      <c r="I3042">
        <v>5</v>
      </c>
      <c r="J3042">
        <v>1495</v>
      </c>
      <c r="K3042">
        <f t="shared" si="284"/>
        <v>1495</v>
      </c>
      <c r="L3042" t="s">
        <v>20</v>
      </c>
      <c r="M3042">
        <f t="shared" si="285"/>
        <v>1</v>
      </c>
      <c r="N3042" t="s">
        <v>21</v>
      </c>
      <c r="O3042" t="s">
        <v>26</v>
      </c>
      <c r="P3042" t="str">
        <f t="shared" si="286"/>
        <v>1</v>
      </c>
      <c r="Q3042" t="str">
        <f t="shared" si="287"/>
        <v>1000-1999</v>
      </c>
    </row>
    <row r="3043" spans="1:17">
      <c r="A3043">
        <v>3042</v>
      </c>
      <c r="B3043" s="17">
        <v>43277</v>
      </c>
      <c r="C3043" t="str">
        <f t="shared" si="282"/>
        <v>June</v>
      </c>
      <c r="D3043">
        <f t="shared" si="283"/>
        <v>2018</v>
      </c>
      <c r="E3043" t="s">
        <v>27</v>
      </c>
      <c r="F3043" t="s">
        <v>35</v>
      </c>
      <c r="G3043" t="s">
        <v>19</v>
      </c>
      <c r="H3043">
        <v>199</v>
      </c>
      <c r="I3043">
        <v>5</v>
      </c>
      <c r="J3043">
        <v>995</v>
      </c>
      <c r="K3043">
        <f t="shared" si="284"/>
        <v>995</v>
      </c>
      <c r="L3043" t="s">
        <v>20</v>
      </c>
      <c r="M3043">
        <f t="shared" si="285"/>
        <v>1</v>
      </c>
      <c r="N3043" t="s">
        <v>21</v>
      </c>
      <c r="O3043" t="s">
        <v>26</v>
      </c>
      <c r="P3043" t="str">
        <f t="shared" si="286"/>
        <v>1</v>
      </c>
      <c r="Q3043" t="str">
        <f t="shared" si="287"/>
        <v>&lt;1000</v>
      </c>
    </row>
    <row r="3044" spans="1:17">
      <c r="A3044">
        <v>3043</v>
      </c>
      <c r="B3044" s="17">
        <v>43277</v>
      </c>
      <c r="C3044" t="str">
        <f t="shared" si="282"/>
        <v>June</v>
      </c>
      <c r="D3044">
        <f t="shared" si="283"/>
        <v>2018</v>
      </c>
      <c r="E3044" t="s">
        <v>27</v>
      </c>
      <c r="F3044" t="s">
        <v>35</v>
      </c>
      <c r="G3044" t="s">
        <v>25</v>
      </c>
      <c r="H3044">
        <v>299</v>
      </c>
      <c r="I3044">
        <v>1</v>
      </c>
      <c r="J3044">
        <v>299</v>
      </c>
      <c r="K3044">
        <f t="shared" si="284"/>
        <v>299</v>
      </c>
      <c r="L3044" t="s">
        <v>20</v>
      </c>
      <c r="M3044">
        <f t="shared" si="285"/>
        <v>1</v>
      </c>
      <c r="N3044" t="s">
        <v>21</v>
      </c>
      <c r="O3044" t="s">
        <v>29</v>
      </c>
      <c r="P3044" t="str">
        <f t="shared" si="286"/>
        <v>3</v>
      </c>
      <c r="Q3044" t="str">
        <f t="shared" si="287"/>
        <v>&lt;1000</v>
      </c>
    </row>
    <row r="3045" spans="1:17">
      <c r="A3045">
        <v>3044</v>
      </c>
      <c r="B3045" s="17">
        <v>43277</v>
      </c>
      <c r="C3045" t="str">
        <f t="shared" si="282"/>
        <v>June</v>
      </c>
      <c r="D3045">
        <f t="shared" si="283"/>
        <v>2018</v>
      </c>
      <c r="E3045" t="s">
        <v>17</v>
      </c>
      <c r="F3045" t="s">
        <v>18</v>
      </c>
      <c r="G3045" t="s">
        <v>37</v>
      </c>
      <c r="H3045">
        <v>399</v>
      </c>
      <c r="I3045">
        <v>8</v>
      </c>
      <c r="J3045">
        <v>3192</v>
      </c>
      <c r="K3045">
        <f t="shared" si="284"/>
        <v>3192</v>
      </c>
      <c r="L3045" t="s">
        <v>20</v>
      </c>
      <c r="M3045">
        <f t="shared" si="285"/>
        <v>1</v>
      </c>
      <c r="N3045" t="s">
        <v>21</v>
      </c>
      <c r="O3045" t="s">
        <v>29</v>
      </c>
      <c r="P3045" t="str">
        <f t="shared" si="286"/>
        <v>3</v>
      </c>
      <c r="Q3045" t="str">
        <f t="shared" si="287"/>
        <v>3000-3999</v>
      </c>
    </row>
    <row r="3046" spans="1:17">
      <c r="A3046">
        <v>3045</v>
      </c>
      <c r="B3046" s="17">
        <v>43277</v>
      </c>
      <c r="C3046" t="str">
        <f t="shared" si="282"/>
        <v>June</v>
      </c>
      <c r="D3046">
        <f t="shared" si="283"/>
        <v>2018</v>
      </c>
      <c r="E3046" t="s">
        <v>17</v>
      </c>
      <c r="F3046" t="s">
        <v>28</v>
      </c>
      <c r="G3046" t="s">
        <v>32</v>
      </c>
      <c r="H3046">
        <v>499</v>
      </c>
      <c r="I3046">
        <v>8</v>
      </c>
      <c r="J3046">
        <v>3992</v>
      </c>
      <c r="K3046">
        <f t="shared" si="284"/>
        <v>3992</v>
      </c>
      <c r="L3046" t="s">
        <v>31</v>
      </c>
      <c r="M3046">
        <f t="shared" si="285"/>
        <v>2</v>
      </c>
      <c r="N3046" t="s">
        <v>21</v>
      </c>
      <c r="O3046" t="s">
        <v>36</v>
      </c>
      <c r="P3046" t="str">
        <f t="shared" si="286"/>
        <v>4</v>
      </c>
      <c r="Q3046" t="str">
        <f t="shared" si="287"/>
        <v>3000-3999</v>
      </c>
    </row>
    <row r="3047" spans="1:17">
      <c r="A3047">
        <v>3046</v>
      </c>
      <c r="B3047" s="17">
        <v>43277</v>
      </c>
      <c r="C3047" t="str">
        <f t="shared" si="282"/>
        <v>June</v>
      </c>
      <c r="D3047">
        <f t="shared" si="283"/>
        <v>2018</v>
      </c>
      <c r="E3047" t="s">
        <v>27</v>
      </c>
      <c r="F3047" t="s">
        <v>33</v>
      </c>
      <c r="G3047" t="s">
        <v>25</v>
      </c>
      <c r="H3047">
        <v>299</v>
      </c>
      <c r="I3047">
        <v>3</v>
      </c>
      <c r="J3047">
        <v>897</v>
      </c>
      <c r="K3047">
        <f t="shared" si="284"/>
        <v>897</v>
      </c>
      <c r="L3047" t="s">
        <v>31</v>
      </c>
      <c r="M3047">
        <f t="shared" si="285"/>
        <v>2</v>
      </c>
      <c r="N3047" t="s">
        <v>21</v>
      </c>
      <c r="O3047" t="s">
        <v>36</v>
      </c>
      <c r="P3047" t="str">
        <f t="shared" si="286"/>
        <v>4</v>
      </c>
      <c r="Q3047" t="str">
        <f t="shared" si="287"/>
        <v>&lt;1000</v>
      </c>
    </row>
    <row r="3048" spans="1:17">
      <c r="A3048">
        <v>3047</v>
      </c>
      <c r="B3048" s="17">
        <v>43277</v>
      </c>
      <c r="C3048" t="str">
        <f t="shared" si="282"/>
        <v>June</v>
      </c>
      <c r="D3048">
        <f t="shared" si="283"/>
        <v>2018</v>
      </c>
      <c r="E3048" t="s">
        <v>17</v>
      </c>
      <c r="F3048" t="s">
        <v>40</v>
      </c>
      <c r="G3048" t="s">
        <v>32</v>
      </c>
      <c r="H3048">
        <v>499</v>
      </c>
      <c r="I3048">
        <v>1</v>
      </c>
      <c r="J3048">
        <v>499</v>
      </c>
      <c r="K3048">
        <f t="shared" si="284"/>
        <v>499</v>
      </c>
      <c r="L3048" t="s">
        <v>31</v>
      </c>
      <c r="M3048">
        <f t="shared" si="285"/>
        <v>2</v>
      </c>
      <c r="N3048" t="s">
        <v>21</v>
      </c>
      <c r="O3048" t="s">
        <v>29</v>
      </c>
      <c r="P3048" t="str">
        <f t="shared" si="286"/>
        <v>3</v>
      </c>
      <c r="Q3048" t="str">
        <f t="shared" si="287"/>
        <v>&lt;1000</v>
      </c>
    </row>
    <row r="3049" spans="1:17">
      <c r="A3049">
        <v>3048</v>
      </c>
      <c r="B3049" s="17">
        <v>43277</v>
      </c>
      <c r="C3049" t="str">
        <f t="shared" si="282"/>
        <v>June</v>
      </c>
      <c r="D3049">
        <f t="shared" si="283"/>
        <v>2018</v>
      </c>
      <c r="E3049" t="s">
        <v>27</v>
      </c>
      <c r="F3049" t="s">
        <v>24</v>
      </c>
      <c r="G3049" t="s">
        <v>25</v>
      </c>
      <c r="H3049">
        <v>299</v>
      </c>
      <c r="I3049">
        <v>4</v>
      </c>
      <c r="J3049">
        <v>1196</v>
      </c>
      <c r="K3049">
        <f t="shared" si="284"/>
        <v>1196</v>
      </c>
      <c r="L3049" t="s">
        <v>20</v>
      </c>
      <c r="M3049">
        <f t="shared" si="285"/>
        <v>1</v>
      </c>
      <c r="N3049" t="s">
        <v>21</v>
      </c>
      <c r="O3049" t="s">
        <v>36</v>
      </c>
      <c r="P3049" t="str">
        <f t="shared" si="286"/>
        <v>4</v>
      </c>
      <c r="Q3049" t="str">
        <f t="shared" si="287"/>
        <v>1000-1999</v>
      </c>
    </row>
    <row r="3050" spans="1:17">
      <c r="A3050">
        <v>3049</v>
      </c>
      <c r="B3050" s="17">
        <v>43277</v>
      </c>
      <c r="C3050" t="str">
        <f t="shared" si="282"/>
        <v>June</v>
      </c>
      <c r="D3050">
        <f t="shared" si="283"/>
        <v>2018</v>
      </c>
      <c r="E3050" t="s">
        <v>27</v>
      </c>
      <c r="F3050" t="s">
        <v>40</v>
      </c>
      <c r="G3050" t="s">
        <v>37</v>
      </c>
      <c r="H3050">
        <v>399</v>
      </c>
      <c r="I3050">
        <v>8</v>
      </c>
      <c r="J3050">
        <v>3192</v>
      </c>
      <c r="K3050">
        <f t="shared" si="284"/>
        <v>3192</v>
      </c>
      <c r="L3050" t="s">
        <v>20</v>
      </c>
      <c r="M3050">
        <f t="shared" si="285"/>
        <v>1</v>
      </c>
      <c r="N3050" t="s">
        <v>21</v>
      </c>
      <c r="O3050" t="s">
        <v>38</v>
      </c>
      <c r="P3050" t="str">
        <f t="shared" si="286"/>
        <v>5</v>
      </c>
      <c r="Q3050" t="str">
        <f t="shared" si="287"/>
        <v>3000-3999</v>
      </c>
    </row>
    <row r="3051" spans="1:17">
      <c r="A3051">
        <v>3050</v>
      </c>
      <c r="B3051" s="17">
        <v>43278</v>
      </c>
      <c r="C3051" t="str">
        <f t="shared" si="282"/>
        <v>June</v>
      </c>
      <c r="D3051">
        <f t="shared" si="283"/>
        <v>2018</v>
      </c>
      <c r="E3051" t="s">
        <v>27</v>
      </c>
      <c r="F3051" t="s">
        <v>35</v>
      </c>
      <c r="G3051" t="s">
        <v>37</v>
      </c>
      <c r="H3051">
        <v>399</v>
      </c>
      <c r="I3051">
        <v>1</v>
      </c>
      <c r="J3051">
        <v>399</v>
      </c>
      <c r="K3051">
        <f t="shared" si="284"/>
        <v>399</v>
      </c>
      <c r="L3051" t="s">
        <v>31</v>
      </c>
      <c r="M3051">
        <f t="shared" si="285"/>
        <v>2</v>
      </c>
      <c r="N3051" t="s">
        <v>21</v>
      </c>
      <c r="O3051" t="s">
        <v>29</v>
      </c>
      <c r="P3051" t="str">
        <f t="shared" si="286"/>
        <v>3</v>
      </c>
      <c r="Q3051" t="str">
        <f t="shared" si="287"/>
        <v>&lt;1000</v>
      </c>
    </row>
    <row r="3052" spans="1:17">
      <c r="A3052">
        <v>3051</v>
      </c>
      <c r="B3052" s="17">
        <v>43279</v>
      </c>
      <c r="C3052" t="str">
        <f t="shared" si="282"/>
        <v>June</v>
      </c>
      <c r="D3052">
        <f t="shared" si="283"/>
        <v>2018</v>
      </c>
      <c r="E3052" t="s">
        <v>27</v>
      </c>
      <c r="F3052" t="s">
        <v>35</v>
      </c>
      <c r="G3052" t="s">
        <v>37</v>
      </c>
      <c r="H3052">
        <v>399</v>
      </c>
      <c r="I3052">
        <v>9</v>
      </c>
      <c r="J3052">
        <v>3591</v>
      </c>
      <c r="K3052">
        <f t="shared" si="284"/>
        <v>3591</v>
      </c>
      <c r="L3052" t="s">
        <v>20</v>
      </c>
      <c r="M3052">
        <f t="shared" si="285"/>
        <v>1</v>
      </c>
      <c r="N3052" t="s">
        <v>21</v>
      </c>
      <c r="O3052" t="s">
        <v>22</v>
      </c>
      <c r="P3052" t="str">
        <f t="shared" si="286"/>
        <v>2</v>
      </c>
      <c r="Q3052" t="str">
        <f t="shared" si="287"/>
        <v>3000-3999</v>
      </c>
    </row>
    <row r="3053" spans="1:17">
      <c r="A3053">
        <v>3052</v>
      </c>
      <c r="B3053" s="17">
        <v>43279</v>
      </c>
      <c r="C3053" t="str">
        <f t="shared" si="282"/>
        <v>June</v>
      </c>
      <c r="D3053">
        <f t="shared" si="283"/>
        <v>2018</v>
      </c>
      <c r="E3053" t="s">
        <v>23</v>
      </c>
      <c r="F3053" t="s">
        <v>24</v>
      </c>
      <c r="G3053" t="s">
        <v>25</v>
      </c>
      <c r="H3053">
        <v>299</v>
      </c>
      <c r="I3053">
        <v>6</v>
      </c>
      <c r="J3053">
        <v>1794</v>
      </c>
      <c r="K3053">
        <f t="shared" si="284"/>
        <v>1794</v>
      </c>
      <c r="L3053" t="s">
        <v>20</v>
      </c>
      <c r="M3053">
        <f t="shared" si="285"/>
        <v>1</v>
      </c>
      <c r="N3053" t="s">
        <v>21</v>
      </c>
      <c r="O3053" t="s">
        <v>26</v>
      </c>
      <c r="P3053" t="str">
        <f t="shared" si="286"/>
        <v>1</v>
      </c>
      <c r="Q3053" t="str">
        <f t="shared" si="287"/>
        <v>1000-1999</v>
      </c>
    </row>
    <row r="3054" spans="1:17">
      <c r="A3054">
        <v>3053</v>
      </c>
      <c r="B3054" s="17">
        <v>43279</v>
      </c>
      <c r="C3054" t="str">
        <f t="shared" si="282"/>
        <v>June</v>
      </c>
      <c r="D3054">
        <f t="shared" si="283"/>
        <v>2018</v>
      </c>
      <c r="E3054" t="s">
        <v>23</v>
      </c>
      <c r="F3054" t="s">
        <v>28</v>
      </c>
      <c r="G3054" t="s">
        <v>37</v>
      </c>
      <c r="H3054">
        <v>399</v>
      </c>
      <c r="I3054">
        <v>5</v>
      </c>
      <c r="J3054">
        <v>1995</v>
      </c>
      <c r="K3054">
        <f t="shared" si="284"/>
        <v>1995</v>
      </c>
      <c r="L3054" t="s">
        <v>20</v>
      </c>
      <c r="M3054">
        <f t="shared" si="285"/>
        <v>1</v>
      </c>
      <c r="N3054" t="s">
        <v>21</v>
      </c>
      <c r="O3054" t="s">
        <v>36</v>
      </c>
      <c r="P3054" t="str">
        <f t="shared" si="286"/>
        <v>4</v>
      </c>
      <c r="Q3054" t="str">
        <f t="shared" si="287"/>
        <v>1000-1999</v>
      </c>
    </row>
    <row r="3055" spans="1:17">
      <c r="A3055">
        <v>3054</v>
      </c>
      <c r="B3055" s="17">
        <v>43279</v>
      </c>
      <c r="C3055" t="str">
        <f t="shared" si="282"/>
        <v>June</v>
      </c>
      <c r="D3055">
        <f t="shared" si="283"/>
        <v>2018</v>
      </c>
      <c r="E3055" t="s">
        <v>23</v>
      </c>
      <c r="F3055" t="s">
        <v>33</v>
      </c>
      <c r="G3055" t="s">
        <v>19</v>
      </c>
      <c r="H3055">
        <v>199</v>
      </c>
      <c r="I3055">
        <v>10</v>
      </c>
      <c r="J3055">
        <v>1990</v>
      </c>
      <c r="K3055">
        <f t="shared" si="284"/>
        <v>1990</v>
      </c>
      <c r="L3055" t="s">
        <v>20</v>
      </c>
      <c r="M3055">
        <f t="shared" si="285"/>
        <v>1</v>
      </c>
      <c r="N3055" t="s">
        <v>21</v>
      </c>
      <c r="O3055" t="s">
        <v>22</v>
      </c>
      <c r="P3055" t="str">
        <f t="shared" si="286"/>
        <v>2</v>
      </c>
      <c r="Q3055" t="str">
        <f t="shared" si="287"/>
        <v>1000-1999</v>
      </c>
    </row>
    <row r="3056" spans="1:17">
      <c r="A3056">
        <v>3055</v>
      </c>
      <c r="B3056" s="17">
        <v>43279</v>
      </c>
      <c r="C3056" t="str">
        <f t="shared" si="282"/>
        <v>June</v>
      </c>
      <c r="D3056">
        <f t="shared" si="283"/>
        <v>2018</v>
      </c>
      <c r="E3056" t="s">
        <v>27</v>
      </c>
      <c r="F3056" t="s">
        <v>39</v>
      </c>
      <c r="G3056" t="s">
        <v>37</v>
      </c>
      <c r="H3056">
        <v>399</v>
      </c>
      <c r="I3056">
        <v>2</v>
      </c>
      <c r="J3056">
        <v>798</v>
      </c>
      <c r="K3056">
        <f t="shared" si="284"/>
        <v>798</v>
      </c>
      <c r="L3056" t="s">
        <v>20</v>
      </c>
      <c r="M3056">
        <f t="shared" si="285"/>
        <v>1</v>
      </c>
      <c r="N3056" t="s">
        <v>21</v>
      </c>
      <c r="O3056" t="s">
        <v>29</v>
      </c>
      <c r="P3056" t="str">
        <f t="shared" si="286"/>
        <v>3</v>
      </c>
      <c r="Q3056" t="str">
        <f t="shared" si="287"/>
        <v>&lt;1000</v>
      </c>
    </row>
    <row r="3057" spans="1:17">
      <c r="A3057">
        <v>3056</v>
      </c>
      <c r="B3057" s="17">
        <v>43279</v>
      </c>
      <c r="C3057" t="str">
        <f t="shared" si="282"/>
        <v>June</v>
      </c>
      <c r="D3057">
        <f t="shared" si="283"/>
        <v>2018</v>
      </c>
      <c r="E3057" t="s">
        <v>17</v>
      </c>
      <c r="F3057" t="s">
        <v>35</v>
      </c>
      <c r="G3057" t="s">
        <v>19</v>
      </c>
      <c r="H3057">
        <v>199</v>
      </c>
      <c r="I3057">
        <v>1</v>
      </c>
      <c r="J3057">
        <v>199</v>
      </c>
      <c r="K3057">
        <f t="shared" si="284"/>
        <v>199</v>
      </c>
      <c r="L3057" t="s">
        <v>31</v>
      </c>
      <c r="M3057">
        <f t="shared" si="285"/>
        <v>2</v>
      </c>
      <c r="N3057" t="s">
        <v>21</v>
      </c>
      <c r="O3057" t="s">
        <v>36</v>
      </c>
      <c r="P3057" t="str">
        <f t="shared" si="286"/>
        <v>4</v>
      </c>
      <c r="Q3057" t="str">
        <f t="shared" si="287"/>
        <v>&lt;1000</v>
      </c>
    </row>
    <row r="3058" spans="1:17">
      <c r="A3058">
        <v>3057</v>
      </c>
      <c r="B3058" s="17">
        <v>43279</v>
      </c>
      <c r="C3058" t="str">
        <f t="shared" si="282"/>
        <v>June</v>
      </c>
      <c r="D3058">
        <f t="shared" si="283"/>
        <v>2018</v>
      </c>
      <c r="E3058" t="s">
        <v>17</v>
      </c>
      <c r="F3058" t="s">
        <v>24</v>
      </c>
      <c r="G3058" t="s">
        <v>19</v>
      </c>
      <c r="H3058">
        <v>199</v>
      </c>
      <c r="I3058">
        <v>7</v>
      </c>
      <c r="J3058">
        <v>1393</v>
      </c>
      <c r="K3058">
        <f t="shared" si="284"/>
        <v>1393</v>
      </c>
      <c r="L3058" t="s">
        <v>31</v>
      </c>
      <c r="M3058">
        <f t="shared" si="285"/>
        <v>2</v>
      </c>
      <c r="N3058" t="s">
        <v>21</v>
      </c>
      <c r="O3058" t="s">
        <v>36</v>
      </c>
      <c r="P3058" t="str">
        <f t="shared" si="286"/>
        <v>4</v>
      </c>
      <c r="Q3058" t="str">
        <f t="shared" si="287"/>
        <v>1000-1999</v>
      </c>
    </row>
    <row r="3059" spans="1:17">
      <c r="A3059">
        <v>3058</v>
      </c>
      <c r="B3059" s="17">
        <v>43280</v>
      </c>
      <c r="C3059" t="str">
        <f t="shared" si="282"/>
        <v>June</v>
      </c>
      <c r="D3059">
        <f t="shared" si="283"/>
        <v>2018</v>
      </c>
      <c r="E3059" t="s">
        <v>23</v>
      </c>
      <c r="F3059" t="s">
        <v>18</v>
      </c>
      <c r="G3059" t="s">
        <v>30</v>
      </c>
      <c r="H3059">
        <v>99</v>
      </c>
      <c r="I3059">
        <v>8</v>
      </c>
      <c r="J3059">
        <v>792</v>
      </c>
      <c r="K3059">
        <f t="shared" si="284"/>
        <v>792</v>
      </c>
      <c r="L3059" t="s">
        <v>20</v>
      </c>
      <c r="M3059">
        <f t="shared" si="285"/>
        <v>1</v>
      </c>
      <c r="N3059" t="s">
        <v>34</v>
      </c>
      <c r="O3059" t="s">
        <v>36</v>
      </c>
      <c r="P3059" t="str">
        <f t="shared" si="286"/>
        <v>4</v>
      </c>
      <c r="Q3059" t="str">
        <f t="shared" si="287"/>
        <v>&lt;1000</v>
      </c>
    </row>
    <row r="3060" spans="1:17">
      <c r="A3060">
        <v>3059</v>
      </c>
      <c r="B3060" s="17">
        <v>43280</v>
      </c>
      <c r="C3060" t="str">
        <f t="shared" si="282"/>
        <v>June</v>
      </c>
      <c r="D3060">
        <f t="shared" si="283"/>
        <v>2018</v>
      </c>
      <c r="E3060" t="s">
        <v>23</v>
      </c>
      <c r="F3060" t="s">
        <v>28</v>
      </c>
      <c r="G3060" t="s">
        <v>32</v>
      </c>
      <c r="H3060">
        <v>499</v>
      </c>
      <c r="I3060">
        <v>10</v>
      </c>
      <c r="J3060">
        <v>4990</v>
      </c>
      <c r="K3060">
        <f t="shared" si="284"/>
        <v>4990</v>
      </c>
      <c r="L3060" t="s">
        <v>20</v>
      </c>
      <c r="M3060">
        <f t="shared" si="285"/>
        <v>1</v>
      </c>
      <c r="N3060" t="s">
        <v>21</v>
      </c>
      <c r="O3060" t="s">
        <v>26</v>
      </c>
      <c r="P3060" t="str">
        <f t="shared" si="286"/>
        <v>1</v>
      </c>
      <c r="Q3060" t="str">
        <f t="shared" si="287"/>
        <v>&gt;4000</v>
      </c>
    </row>
    <row r="3061" spans="1:17">
      <c r="A3061">
        <v>3060</v>
      </c>
      <c r="B3061" s="17">
        <v>43280</v>
      </c>
      <c r="C3061" t="str">
        <f t="shared" si="282"/>
        <v>June</v>
      </c>
      <c r="D3061">
        <f t="shared" si="283"/>
        <v>2018</v>
      </c>
      <c r="E3061" t="s">
        <v>27</v>
      </c>
      <c r="F3061" t="s">
        <v>35</v>
      </c>
      <c r="G3061" t="s">
        <v>25</v>
      </c>
      <c r="H3061">
        <v>299</v>
      </c>
      <c r="I3061">
        <v>1</v>
      </c>
      <c r="J3061">
        <v>299</v>
      </c>
      <c r="K3061">
        <f t="shared" si="284"/>
        <v>299</v>
      </c>
      <c r="L3061" t="s">
        <v>20</v>
      </c>
      <c r="M3061">
        <f t="shared" si="285"/>
        <v>1</v>
      </c>
      <c r="N3061" t="s">
        <v>21</v>
      </c>
      <c r="O3061" t="s">
        <v>29</v>
      </c>
      <c r="P3061" t="str">
        <f t="shared" si="286"/>
        <v>3</v>
      </c>
      <c r="Q3061" t="str">
        <f t="shared" si="287"/>
        <v>&lt;1000</v>
      </c>
    </row>
    <row r="3062" spans="1:17">
      <c r="A3062">
        <v>3061</v>
      </c>
      <c r="B3062" s="17">
        <v>43280</v>
      </c>
      <c r="C3062" t="str">
        <f t="shared" si="282"/>
        <v>June</v>
      </c>
      <c r="D3062">
        <f t="shared" si="283"/>
        <v>2018</v>
      </c>
      <c r="E3062" t="s">
        <v>27</v>
      </c>
      <c r="F3062" t="s">
        <v>40</v>
      </c>
      <c r="G3062" t="s">
        <v>30</v>
      </c>
      <c r="H3062">
        <v>99</v>
      </c>
      <c r="I3062">
        <v>4</v>
      </c>
      <c r="J3062">
        <v>396</v>
      </c>
      <c r="K3062">
        <f t="shared" si="284"/>
        <v>396</v>
      </c>
      <c r="L3062" t="s">
        <v>20</v>
      </c>
      <c r="M3062">
        <f t="shared" si="285"/>
        <v>1</v>
      </c>
      <c r="N3062" t="s">
        <v>21</v>
      </c>
      <c r="O3062" t="s">
        <v>29</v>
      </c>
      <c r="P3062" t="str">
        <f t="shared" si="286"/>
        <v>3</v>
      </c>
      <c r="Q3062" t="str">
        <f t="shared" si="287"/>
        <v>&lt;1000</v>
      </c>
    </row>
    <row r="3063" spans="1:17">
      <c r="A3063">
        <v>3062</v>
      </c>
      <c r="B3063" s="17">
        <v>43280</v>
      </c>
      <c r="C3063" t="str">
        <f t="shared" si="282"/>
        <v>June</v>
      </c>
      <c r="D3063">
        <f t="shared" si="283"/>
        <v>2018</v>
      </c>
      <c r="E3063" t="s">
        <v>27</v>
      </c>
      <c r="F3063" t="s">
        <v>39</v>
      </c>
      <c r="G3063" t="s">
        <v>25</v>
      </c>
      <c r="H3063">
        <v>299</v>
      </c>
      <c r="I3063">
        <v>4</v>
      </c>
      <c r="J3063">
        <v>1196</v>
      </c>
      <c r="K3063">
        <f t="shared" si="284"/>
        <v>1196</v>
      </c>
      <c r="L3063" t="s">
        <v>31</v>
      </c>
      <c r="M3063">
        <f t="shared" si="285"/>
        <v>2</v>
      </c>
      <c r="N3063" t="s">
        <v>21</v>
      </c>
      <c r="O3063" t="s">
        <v>29</v>
      </c>
      <c r="P3063" t="str">
        <f t="shared" si="286"/>
        <v>3</v>
      </c>
      <c r="Q3063" t="str">
        <f t="shared" si="287"/>
        <v>1000-1999</v>
      </c>
    </row>
    <row r="3064" spans="1:17">
      <c r="A3064">
        <v>3063</v>
      </c>
      <c r="B3064" s="17">
        <v>43280</v>
      </c>
      <c r="C3064" t="str">
        <f t="shared" si="282"/>
        <v>June</v>
      </c>
      <c r="D3064">
        <f t="shared" si="283"/>
        <v>2018</v>
      </c>
      <c r="E3064" t="s">
        <v>17</v>
      </c>
      <c r="F3064" t="s">
        <v>39</v>
      </c>
      <c r="G3064" t="s">
        <v>30</v>
      </c>
      <c r="H3064">
        <v>99</v>
      </c>
      <c r="I3064">
        <v>2</v>
      </c>
      <c r="J3064">
        <v>198</v>
      </c>
      <c r="K3064">
        <f t="shared" si="284"/>
        <v>198</v>
      </c>
      <c r="L3064" t="s">
        <v>31</v>
      </c>
      <c r="M3064">
        <f t="shared" si="285"/>
        <v>2</v>
      </c>
      <c r="N3064" t="s">
        <v>21</v>
      </c>
      <c r="O3064" t="s">
        <v>36</v>
      </c>
      <c r="P3064" t="str">
        <f t="shared" si="286"/>
        <v>4</v>
      </c>
      <c r="Q3064" t="str">
        <f t="shared" si="287"/>
        <v>&lt;1000</v>
      </c>
    </row>
    <row r="3065" spans="1:17">
      <c r="A3065">
        <v>3064</v>
      </c>
      <c r="B3065" s="17">
        <v>43280</v>
      </c>
      <c r="C3065" t="str">
        <f t="shared" si="282"/>
        <v>June</v>
      </c>
      <c r="D3065">
        <f t="shared" si="283"/>
        <v>2018</v>
      </c>
      <c r="E3065" t="s">
        <v>17</v>
      </c>
      <c r="F3065" t="s">
        <v>18</v>
      </c>
      <c r="G3065" t="s">
        <v>25</v>
      </c>
      <c r="H3065">
        <v>299</v>
      </c>
      <c r="I3065">
        <v>3</v>
      </c>
      <c r="J3065">
        <v>897</v>
      </c>
      <c r="K3065">
        <f t="shared" si="284"/>
        <v>897</v>
      </c>
      <c r="L3065" t="s">
        <v>20</v>
      </c>
      <c r="M3065">
        <f t="shared" si="285"/>
        <v>1</v>
      </c>
      <c r="N3065" t="s">
        <v>21</v>
      </c>
      <c r="O3065" t="s">
        <v>29</v>
      </c>
      <c r="P3065" t="str">
        <f t="shared" si="286"/>
        <v>3</v>
      </c>
      <c r="Q3065" t="str">
        <f t="shared" si="287"/>
        <v>&lt;1000</v>
      </c>
    </row>
    <row r="3066" spans="1:17">
      <c r="A3066">
        <v>3065</v>
      </c>
      <c r="B3066" s="17">
        <v>43280</v>
      </c>
      <c r="C3066" t="str">
        <f t="shared" si="282"/>
        <v>June</v>
      </c>
      <c r="D3066">
        <f t="shared" si="283"/>
        <v>2018</v>
      </c>
      <c r="E3066" t="s">
        <v>17</v>
      </c>
      <c r="F3066" t="s">
        <v>28</v>
      </c>
      <c r="G3066" t="s">
        <v>25</v>
      </c>
      <c r="H3066">
        <v>299</v>
      </c>
      <c r="I3066">
        <v>4</v>
      </c>
      <c r="J3066">
        <v>1196</v>
      </c>
      <c r="K3066">
        <f t="shared" si="284"/>
        <v>1196</v>
      </c>
      <c r="L3066" t="s">
        <v>31</v>
      </c>
      <c r="M3066">
        <f t="shared" si="285"/>
        <v>2</v>
      </c>
      <c r="N3066" t="s">
        <v>21</v>
      </c>
      <c r="O3066" t="s">
        <v>29</v>
      </c>
      <c r="P3066" t="str">
        <f t="shared" si="286"/>
        <v>3</v>
      </c>
      <c r="Q3066" t="str">
        <f t="shared" si="287"/>
        <v>1000-1999</v>
      </c>
    </row>
    <row r="3067" spans="1:17">
      <c r="A3067">
        <v>3066</v>
      </c>
      <c r="B3067" s="17">
        <v>43280</v>
      </c>
      <c r="C3067" t="str">
        <f t="shared" si="282"/>
        <v>June</v>
      </c>
      <c r="D3067">
        <f t="shared" si="283"/>
        <v>2018</v>
      </c>
      <c r="E3067" t="s">
        <v>27</v>
      </c>
      <c r="F3067" t="s">
        <v>28</v>
      </c>
      <c r="G3067" t="s">
        <v>19</v>
      </c>
      <c r="H3067">
        <v>199</v>
      </c>
      <c r="I3067">
        <v>7</v>
      </c>
      <c r="J3067">
        <v>1393</v>
      </c>
      <c r="K3067">
        <f t="shared" si="284"/>
        <v>1393</v>
      </c>
      <c r="L3067" t="s">
        <v>20</v>
      </c>
      <c r="M3067">
        <f t="shared" si="285"/>
        <v>1</v>
      </c>
      <c r="N3067" t="s">
        <v>21</v>
      </c>
      <c r="O3067" t="s">
        <v>26</v>
      </c>
      <c r="P3067" t="str">
        <f t="shared" si="286"/>
        <v>1</v>
      </c>
      <c r="Q3067" t="str">
        <f t="shared" si="287"/>
        <v>1000-1999</v>
      </c>
    </row>
    <row r="3068" spans="1:17">
      <c r="A3068">
        <v>3067</v>
      </c>
      <c r="B3068" s="17">
        <v>43281</v>
      </c>
      <c r="C3068" t="str">
        <f t="shared" si="282"/>
        <v>June</v>
      </c>
      <c r="D3068">
        <f t="shared" si="283"/>
        <v>2018</v>
      </c>
      <c r="E3068" t="s">
        <v>23</v>
      </c>
      <c r="F3068" t="s">
        <v>18</v>
      </c>
      <c r="G3068" t="s">
        <v>25</v>
      </c>
      <c r="H3068">
        <v>299</v>
      </c>
      <c r="I3068">
        <v>8</v>
      </c>
      <c r="J3068">
        <v>2392</v>
      </c>
      <c r="K3068">
        <f t="shared" si="284"/>
        <v>2392</v>
      </c>
      <c r="L3068" t="s">
        <v>31</v>
      </c>
      <c r="M3068">
        <f t="shared" si="285"/>
        <v>2</v>
      </c>
      <c r="N3068" t="s">
        <v>21</v>
      </c>
      <c r="O3068" t="s">
        <v>29</v>
      </c>
      <c r="P3068" t="str">
        <f t="shared" si="286"/>
        <v>3</v>
      </c>
      <c r="Q3068" t="str">
        <f t="shared" si="287"/>
        <v>2000-2999</v>
      </c>
    </row>
    <row r="3069" spans="1:17">
      <c r="A3069">
        <v>3068</v>
      </c>
      <c r="B3069" s="17">
        <v>43281</v>
      </c>
      <c r="C3069" t="str">
        <f t="shared" si="282"/>
        <v>June</v>
      </c>
      <c r="D3069">
        <f t="shared" si="283"/>
        <v>2018</v>
      </c>
      <c r="E3069" t="s">
        <v>27</v>
      </c>
      <c r="F3069" t="s">
        <v>39</v>
      </c>
      <c r="G3069" t="s">
        <v>32</v>
      </c>
      <c r="H3069">
        <v>499</v>
      </c>
      <c r="I3069">
        <v>7</v>
      </c>
      <c r="J3069">
        <v>3493</v>
      </c>
      <c r="K3069">
        <f t="shared" si="284"/>
        <v>3493</v>
      </c>
      <c r="L3069" t="s">
        <v>20</v>
      </c>
      <c r="M3069">
        <f t="shared" si="285"/>
        <v>1</v>
      </c>
      <c r="N3069" t="s">
        <v>21</v>
      </c>
      <c r="O3069" t="s">
        <v>36</v>
      </c>
      <c r="P3069" t="str">
        <f t="shared" si="286"/>
        <v>4</v>
      </c>
      <c r="Q3069" t="str">
        <f t="shared" si="287"/>
        <v>3000-3999</v>
      </c>
    </row>
    <row r="3070" spans="1:17">
      <c r="A3070">
        <v>3069</v>
      </c>
      <c r="B3070" s="17">
        <v>43281</v>
      </c>
      <c r="C3070" t="str">
        <f t="shared" si="282"/>
        <v>June</v>
      </c>
      <c r="D3070">
        <f t="shared" si="283"/>
        <v>2018</v>
      </c>
      <c r="E3070" t="s">
        <v>27</v>
      </c>
      <c r="F3070" t="s">
        <v>24</v>
      </c>
      <c r="G3070" t="s">
        <v>30</v>
      </c>
      <c r="H3070">
        <v>99</v>
      </c>
      <c r="I3070">
        <v>7</v>
      </c>
      <c r="J3070">
        <v>693</v>
      </c>
      <c r="K3070">
        <f t="shared" si="284"/>
        <v>693</v>
      </c>
      <c r="L3070" t="s">
        <v>31</v>
      </c>
      <c r="M3070">
        <f t="shared" si="285"/>
        <v>2</v>
      </c>
      <c r="N3070" t="s">
        <v>21</v>
      </c>
      <c r="O3070" t="s">
        <v>22</v>
      </c>
      <c r="P3070" t="str">
        <f t="shared" si="286"/>
        <v>2</v>
      </c>
      <c r="Q3070" t="str">
        <f t="shared" si="287"/>
        <v>&lt;1000</v>
      </c>
    </row>
    <row r="3071" spans="1:17">
      <c r="A3071">
        <v>3070</v>
      </c>
      <c r="B3071" s="17">
        <v>43281</v>
      </c>
      <c r="C3071" t="str">
        <f t="shared" si="282"/>
        <v>June</v>
      </c>
      <c r="D3071">
        <f t="shared" si="283"/>
        <v>2018</v>
      </c>
      <c r="E3071" t="s">
        <v>27</v>
      </c>
      <c r="F3071" t="s">
        <v>35</v>
      </c>
      <c r="G3071" t="s">
        <v>19</v>
      </c>
      <c r="H3071">
        <v>199</v>
      </c>
      <c r="I3071">
        <v>6</v>
      </c>
      <c r="J3071">
        <v>1194</v>
      </c>
      <c r="K3071">
        <f t="shared" si="284"/>
        <v>1194</v>
      </c>
      <c r="L3071" t="s">
        <v>31</v>
      </c>
      <c r="M3071">
        <f t="shared" si="285"/>
        <v>2</v>
      </c>
      <c r="N3071" t="s">
        <v>21</v>
      </c>
      <c r="O3071" t="s">
        <v>29</v>
      </c>
      <c r="P3071" t="str">
        <f t="shared" si="286"/>
        <v>3</v>
      </c>
      <c r="Q3071" t="str">
        <f t="shared" si="287"/>
        <v>1000-1999</v>
      </c>
    </row>
    <row r="3072" spans="1:17">
      <c r="A3072">
        <v>3071</v>
      </c>
      <c r="B3072" s="17">
        <v>43282</v>
      </c>
      <c r="C3072" t="str">
        <f t="shared" si="282"/>
        <v>July</v>
      </c>
      <c r="D3072">
        <f t="shared" si="283"/>
        <v>2018</v>
      </c>
      <c r="E3072" t="s">
        <v>27</v>
      </c>
      <c r="F3072" t="s">
        <v>24</v>
      </c>
      <c r="G3072" t="s">
        <v>30</v>
      </c>
      <c r="H3072">
        <v>99</v>
      </c>
      <c r="I3072">
        <v>6</v>
      </c>
      <c r="J3072">
        <v>594</v>
      </c>
      <c r="K3072">
        <f t="shared" si="284"/>
        <v>594</v>
      </c>
      <c r="L3072" t="s">
        <v>20</v>
      </c>
      <c r="M3072">
        <f t="shared" si="285"/>
        <v>1</v>
      </c>
      <c r="N3072" t="s">
        <v>21</v>
      </c>
      <c r="O3072" t="s">
        <v>29</v>
      </c>
      <c r="P3072" t="str">
        <f t="shared" si="286"/>
        <v>3</v>
      </c>
      <c r="Q3072" t="str">
        <f t="shared" si="287"/>
        <v>&lt;1000</v>
      </c>
    </row>
    <row r="3073" spans="1:17">
      <c r="A3073">
        <v>3072</v>
      </c>
      <c r="B3073" s="17">
        <v>43282</v>
      </c>
      <c r="C3073" t="str">
        <f t="shared" si="282"/>
        <v>July</v>
      </c>
      <c r="D3073">
        <f t="shared" si="283"/>
        <v>2018</v>
      </c>
      <c r="E3073" t="s">
        <v>23</v>
      </c>
      <c r="F3073" t="s">
        <v>24</v>
      </c>
      <c r="G3073" t="s">
        <v>25</v>
      </c>
      <c r="H3073">
        <v>299</v>
      </c>
      <c r="I3073">
        <v>1</v>
      </c>
      <c r="J3073">
        <v>299</v>
      </c>
      <c r="K3073">
        <f t="shared" si="284"/>
        <v>299</v>
      </c>
      <c r="L3073" t="s">
        <v>31</v>
      </c>
      <c r="M3073">
        <f t="shared" si="285"/>
        <v>2</v>
      </c>
      <c r="N3073" t="s">
        <v>21</v>
      </c>
      <c r="O3073" t="s">
        <v>22</v>
      </c>
      <c r="P3073" t="str">
        <f t="shared" si="286"/>
        <v>2</v>
      </c>
      <c r="Q3073" t="str">
        <f t="shared" si="287"/>
        <v>&lt;1000</v>
      </c>
    </row>
    <row r="3074" spans="1:17">
      <c r="A3074">
        <v>3073</v>
      </c>
      <c r="B3074" s="17">
        <v>43283</v>
      </c>
      <c r="C3074" t="str">
        <f t="shared" si="282"/>
        <v>July</v>
      </c>
      <c r="D3074">
        <f t="shared" si="283"/>
        <v>2018</v>
      </c>
      <c r="E3074" t="s">
        <v>23</v>
      </c>
      <c r="F3074" t="s">
        <v>40</v>
      </c>
      <c r="G3074" t="s">
        <v>32</v>
      </c>
      <c r="H3074">
        <v>499</v>
      </c>
      <c r="I3074">
        <v>2</v>
      </c>
      <c r="J3074">
        <v>998</v>
      </c>
      <c r="K3074">
        <f t="shared" si="284"/>
        <v>998</v>
      </c>
      <c r="L3074" t="s">
        <v>20</v>
      </c>
      <c r="M3074">
        <f t="shared" si="285"/>
        <v>1</v>
      </c>
      <c r="N3074" t="s">
        <v>21</v>
      </c>
      <c r="O3074" t="s">
        <v>38</v>
      </c>
      <c r="P3074" t="str">
        <f t="shared" si="286"/>
        <v>5</v>
      </c>
      <c r="Q3074" t="str">
        <f t="shared" si="287"/>
        <v>&lt;1000</v>
      </c>
    </row>
    <row r="3075" spans="1:17">
      <c r="A3075">
        <v>3074</v>
      </c>
      <c r="B3075" s="17">
        <v>43283</v>
      </c>
      <c r="C3075" t="str">
        <f t="shared" ref="C3075:C3138" si="288">TEXT(B3075,"MMMM")</f>
        <v>July</v>
      </c>
      <c r="D3075">
        <f t="shared" ref="D3075:D3138" si="289">YEAR(B3075)</f>
        <v>2018</v>
      </c>
      <c r="E3075" t="s">
        <v>17</v>
      </c>
      <c r="F3075" t="s">
        <v>35</v>
      </c>
      <c r="G3075" t="s">
        <v>25</v>
      </c>
      <c r="H3075">
        <v>299</v>
      </c>
      <c r="I3075">
        <v>1</v>
      </c>
      <c r="J3075">
        <v>299</v>
      </c>
      <c r="K3075">
        <f t="shared" ref="K3075:K3138" si="290">H3075*I3075</f>
        <v>299</v>
      </c>
      <c r="L3075" t="s">
        <v>20</v>
      </c>
      <c r="M3075">
        <f t="shared" ref="M3075:M3138" si="291">IF(L3075="on-time",1,2)</f>
        <v>1</v>
      </c>
      <c r="N3075" t="s">
        <v>21</v>
      </c>
      <c r="O3075" t="s">
        <v>36</v>
      </c>
      <c r="P3075" t="str">
        <f t="shared" ref="P3075:P3138" si="292">MID(O3075,2,1)</f>
        <v>4</v>
      </c>
      <c r="Q3075" t="str">
        <f t="shared" ref="Q3075:Q3138" si="293">_xlfn.IFS(J:J&lt;1000,"&lt;1000",AND(J:J&gt;=1000,J:J&lt;2000),"1000-1999",AND(J:J&gt;=2000,J:J&lt;3000),"2000-2999",AND(J:J&gt;=3000,J:J&lt;4000),"3000-3999",J:J&gt;4000,"&gt;4000")</f>
        <v>&lt;1000</v>
      </c>
    </row>
    <row r="3076" spans="1:17">
      <c r="A3076">
        <v>3075</v>
      </c>
      <c r="B3076" s="17">
        <v>43283</v>
      </c>
      <c r="C3076" t="str">
        <f t="shared" si="288"/>
        <v>July</v>
      </c>
      <c r="D3076">
        <f t="shared" si="289"/>
        <v>2018</v>
      </c>
      <c r="E3076" t="s">
        <v>23</v>
      </c>
      <c r="F3076" t="s">
        <v>39</v>
      </c>
      <c r="G3076" t="s">
        <v>19</v>
      </c>
      <c r="H3076">
        <v>199</v>
      </c>
      <c r="I3076">
        <v>5</v>
      </c>
      <c r="J3076">
        <v>995</v>
      </c>
      <c r="K3076">
        <f t="shared" si="290"/>
        <v>995</v>
      </c>
      <c r="L3076" t="s">
        <v>20</v>
      </c>
      <c r="M3076">
        <f t="shared" si="291"/>
        <v>1</v>
      </c>
      <c r="N3076" t="s">
        <v>21</v>
      </c>
      <c r="O3076" t="s">
        <v>29</v>
      </c>
      <c r="P3076" t="str">
        <f t="shared" si="292"/>
        <v>3</v>
      </c>
      <c r="Q3076" t="str">
        <f t="shared" si="293"/>
        <v>&lt;1000</v>
      </c>
    </row>
    <row r="3077" spans="1:17">
      <c r="A3077">
        <v>3076</v>
      </c>
      <c r="B3077" s="17">
        <v>43283</v>
      </c>
      <c r="C3077" t="str">
        <f t="shared" si="288"/>
        <v>July</v>
      </c>
      <c r="D3077">
        <f t="shared" si="289"/>
        <v>2018</v>
      </c>
      <c r="E3077" t="s">
        <v>27</v>
      </c>
      <c r="F3077" t="s">
        <v>24</v>
      </c>
      <c r="G3077" t="s">
        <v>30</v>
      </c>
      <c r="H3077">
        <v>99</v>
      </c>
      <c r="I3077">
        <v>6</v>
      </c>
      <c r="J3077">
        <v>594</v>
      </c>
      <c r="K3077">
        <f t="shared" si="290"/>
        <v>594</v>
      </c>
      <c r="L3077" t="s">
        <v>31</v>
      </c>
      <c r="M3077">
        <f t="shared" si="291"/>
        <v>2</v>
      </c>
      <c r="N3077" t="s">
        <v>21</v>
      </c>
      <c r="O3077" t="s">
        <v>29</v>
      </c>
      <c r="P3077" t="str">
        <f t="shared" si="292"/>
        <v>3</v>
      </c>
      <c r="Q3077" t="str">
        <f t="shared" si="293"/>
        <v>&lt;1000</v>
      </c>
    </row>
    <row r="3078" spans="1:17">
      <c r="A3078">
        <v>3077</v>
      </c>
      <c r="B3078" s="17">
        <v>43283</v>
      </c>
      <c r="C3078" t="str">
        <f t="shared" si="288"/>
        <v>July</v>
      </c>
      <c r="D3078">
        <f t="shared" si="289"/>
        <v>2018</v>
      </c>
      <c r="E3078" t="s">
        <v>23</v>
      </c>
      <c r="F3078" t="s">
        <v>40</v>
      </c>
      <c r="G3078" t="s">
        <v>32</v>
      </c>
      <c r="H3078">
        <v>499</v>
      </c>
      <c r="I3078">
        <v>8</v>
      </c>
      <c r="J3078">
        <v>3992</v>
      </c>
      <c r="K3078">
        <f t="shared" si="290"/>
        <v>3992</v>
      </c>
      <c r="L3078" t="s">
        <v>20</v>
      </c>
      <c r="M3078">
        <f t="shared" si="291"/>
        <v>1</v>
      </c>
      <c r="N3078" t="s">
        <v>21</v>
      </c>
      <c r="O3078" t="s">
        <v>22</v>
      </c>
      <c r="P3078" t="str">
        <f t="shared" si="292"/>
        <v>2</v>
      </c>
      <c r="Q3078" t="str">
        <f t="shared" si="293"/>
        <v>3000-3999</v>
      </c>
    </row>
    <row r="3079" spans="1:17">
      <c r="A3079">
        <v>3078</v>
      </c>
      <c r="B3079" s="17">
        <v>43283</v>
      </c>
      <c r="C3079" t="str">
        <f t="shared" si="288"/>
        <v>July</v>
      </c>
      <c r="D3079">
        <f t="shared" si="289"/>
        <v>2018</v>
      </c>
      <c r="E3079" t="s">
        <v>27</v>
      </c>
      <c r="F3079" t="s">
        <v>39</v>
      </c>
      <c r="G3079" t="s">
        <v>32</v>
      </c>
      <c r="H3079">
        <v>499</v>
      </c>
      <c r="I3079">
        <v>10</v>
      </c>
      <c r="J3079">
        <v>4990</v>
      </c>
      <c r="K3079">
        <f t="shared" si="290"/>
        <v>4990</v>
      </c>
      <c r="L3079" t="s">
        <v>20</v>
      </c>
      <c r="M3079">
        <f t="shared" si="291"/>
        <v>1</v>
      </c>
      <c r="N3079" t="s">
        <v>21</v>
      </c>
      <c r="O3079" t="s">
        <v>38</v>
      </c>
      <c r="P3079" t="str">
        <f t="shared" si="292"/>
        <v>5</v>
      </c>
      <c r="Q3079" t="str">
        <f t="shared" si="293"/>
        <v>&gt;4000</v>
      </c>
    </row>
    <row r="3080" spans="1:17">
      <c r="A3080">
        <v>3079</v>
      </c>
      <c r="B3080" s="17">
        <v>43284</v>
      </c>
      <c r="C3080" t="str">
        <f t="shared" si="288"/>
        <v>July</v>
      </c>
      <c r="D3080">
        <f t="shared" si="289"/>
        <v>2018</v>
      </c>
      <c r="E3080" t="s">
        <v>27</v>
      </c>
      <c r="F3080" t="s">
        <v>39</v>
      </c>
      <c r="G3080" t="s">
        <v>32</v>
      </c>
      <c r="H3080">
        <v>499</v>
      </c>
      <c r="I3080">
        <v>5</v>
      </c>
      <c r="J3080">
        <v>2495</v>
      </c>
      <c r="K3080">
        <f t="shared" si="290"/>
        <v>2495</v>
      </c>
      <c r="L3080" t="s">
        <v>31</v>
      </c>
      <c r="M3080">
        <f t="shared" si="291"/>
        <v>2</v>
      </c>
      <c r="N3080" t="s">
        <v>21</v>
      </c>
      <c r="O3080" t="s">
        <v>36</v>
      </c>
      <c r="P3080" t="str">
        <f t="shared" si="292"/>
        <v>4</v>
      </c>
      <c r="Q3080" t="str">
        <f t="shared" si="293"/>
        <v>2000-2999</v>
      </c>
    </row>
    <row r="3081" spans="1:17">
      <c r="A3081">
        <v>3080</v>
      </c>
      <c r="B3081" s="17">
        <v>43284</v>
      </c>
      <c r="C3081" t="str">
        <f t="shared" si="288"/>
        <v>July</v>
      </c>
      <c r="D3081">
        <f t="shared" si="289"/>
        <v>2018</v>
      </c>
      <c r="E3081" t="s">
        <v>17</v>
      </c>
      <c r="F3081" t="s">
        <v>33</v>
      </c>
      <c r="G3081" t="s">
        <v>30</v>
      </c>
      <c r="H3081">
        <v>99</v>
      </c>
      <c r="I3081">
        <v>9</v>
      </c>
      <c r="J3081">
        <v>891</v>
      </c>
      <c r="K3081">
        <f t="shared" si="290"/>
        <v>891</v>
      </c>
      <c r="L3081" t="s">
        <v>20</v>
      </c>
      <c r="M3081">
        <f t="shared" si="291"/>
        <v>1</v>
      </c>
      <c r="N3081" t="s">
        <v>21</v>
      </c>
      <c r="O3081" t="s">
        <v>38</v>
      </c>
      <c r="P3081" t="str">
        <f t="shared" si="292"/>
        <v>5</v>
      </c>
      <c r="Q3081" t="str">
        <f t="shared" si="293"/>
        <v>&lt;1000</v>
      </c>
    </row>
    <row r="3082" spans="1:17">
      <c r="A3082">
        <v>3081</v>
      </c>
      <c r="B3082" s="17">
        <v>43284</v>
      </c>
      <c r="C3082" t="str">
        <f t="shared" si="288"/>
        <v>July</v>
      </c>
      <c r="D3082">
        <f t="shared" si="289"/>
        <v>2018</v>
      </c>
      <c r="E3082" t="s">
        <v>17</v>
      </c>
      <c r="F3082" t="s">
        <v>40</v>
      </c>
      <c r="G3082" t="s">
        <v>19</v>
      </c>
      <c r="H3082">
        <v>199</v>
      </c>
      <c r="I3082">
        <v>4</v>
      </c>
      <c r="J3082">
        <v>796</v>
      </c>
      <c r="K3082">
        <f t="shared" si="290"/>
        <v>796</v>
      </c>
      <c r="L3082" t="s">
        <v>31</v>
      </c>
      <c r="M3082">
        <f t="shared" si="291"/>
        <v>2</v>
      </c>
      <c r="N3082" t="s">
        <v>21</v>
      </c>
      <c r="O3082" t="s">
        <v>29</v>
      </c>
      <c r="P3082" t="str">
        <f t="shared" si="292"/>
        <v>3</v>
      </c>
      <c r="Q3082" t="str">
        <f t="shared" si="293"/>
        <v>&lt;1000</v>
      </c>
    </row>
    <row r="3083" spans="1:17">
      <c r="A3083">
        <v>3082</v>
      </c>
      <c r="B3083" s="17">
        <v>43284</v>
      </c>
      <c r="C3083" t="str">
        <f t="shared" si="288"/>
        <v>July</v>
      </c>
      <c r="D3083">
        <f t="shared" si="289"/>
        <v>2018</v>
      </c>
      <c r="E3083" t="s">
        <v>27</v>
      </c>
      <c r="F3083" t="s">
        <v>40</v>
      </c>
      <c r="G3083" t="s">
        <v>37</v>
      </c>
      <c r="H3083">
        <v>399</v>
      </c>
      <c r="I3083">
        <v>2</v>
      </c>
      <c r="J3083">
        <v>798</v>
      </c>
      <c r="K3083">
        <f t="shared" si="290"/>
        <v>798</v>
      </c>
      <c r="L3083" t="s">
        <v>20</v>
      </c>
      <c r="M3083">
        <f t="shared" si="291"/>
        <v>1</v>
      </c>
      <c r="N3083" t="s">
        <v>21</v>
      </c>
      <c r="O3083" t="s">
        <v>36</v>
      </c>
      <c r="P3083" t="str">
        <f t="shared" si="292"/>
        <v>4</v>
      </c>
      <c r="Q3083" t="str">
        <f t="shared" si="293"/>
        <v>&lt;1000</v>
      </c>
    </row>
    <row r="3084" spans="1:17">
      <c r="A3084">
        <v>3083</v>
      </c>
      <c r="B3084" s="17">
        <v>43284</v>
      </c>
      <c r="C3084" t="str">
        <f t="shared" si="288"/>
        <v>July</v>
      </c>
      <c r="D3084">
        <f t="shared" si="289"/>
        <v>2018</v>
      </c>
      <c r="E3084" t="s">
        <v>27</v>
      </c>
      <c r="F3084" t="s">
        <v>40</v>
      </c>
      <c r="G3084" t="s">
        <v>25</v>
      </c>
      <c r="H3084">
        <v>299</v>
      </c>
      <c r="I3084">
        <v>4</v>
      </c>
      <c r="J3084">
        <v>1196</v>
      </c>
      <c r="K3084">
        <f t="shared" si="290"/>
        <v>1196</v>
      </c>
      <c r="L3084" t="s">
        <v>31</v>
      </c>
      <c r="M3084">
        <f t="shared" si="291"/>
        <v>2</v>
      </c>
      <c r="N3084" t="s">
        <v>21</v>
      </c>
      <c r="O3084" t="s">
        <v>38</v>
      </c>
      <c r="P3084" t="str">
        <f t="shared" si="292"/>
        <v>5</v>
      </c>
      <c r="Q3084" t="str">
        <f t="shared" si="293"/>
        <v>1000-1999</v>
      </c>
    </row>
    <row r="3085" spans="1:17">
      <c r="A3085">
        <v>3084</v>
      </c>
      <c r="B3085" s="17">
        <v>43284</v>
      </c>
      <c r="C3085" t="str">
        <f t="shared" si="288"/>
        <v>July</v>
      </c>
      <c r="D3085">
        <f t="shared" si="289"/>
        <v>2018</v>
      </c>
      <c r="E3085" t="s">
        <v>17</v>
      </c>
      <c r="F3085" t="s">
        <v>33</v>
      </c>
      <c r="G3085" t="s">
        <v>25</v>
      </c>
      <c r="H3085">
        <v>299</v>
      </c>
      <c r="I3085">
        <v>10</v>
      </c>
      <c r="J3085">
        <v>2990</v>
      </c>
      <c r="K3085">
        <f t="shared" si="290"/>
        <v>2990</v>
      </c>
      <c r="L3085" t="s">
        <v>31</v>
      </c>
      <c r="M3085">
        <f t="shared" si="291"/>
        <v>2</v>
      </c>
      <c r="N3085" t="s">
        <v>21</v>
      </c>
      <c r="O3085" t="s">
        <v>29</v>
      </c>
      <c r="P3085" t="str">
        <f t="shared" si="292"/>
        <v>3</v>
      </c>
      <c r="Q3085" t="str">
        <f t="shared" si="293"/>
        <v>2000-2999</v>
      </c>
    </row>
    <row r="3086" spans="1:17">
      <c r="A3086">
        <v>3085</v>
      </c>
      <c r="B3086" s="17">
        <v>43284</v>
      </c>
      <c r="C3086" t="str">
        <f t="shared" si="288"/>
        <v>July</v>
      </c>
      <c r="D3086">
        <f t="shared" si="289"/>
        <v>2018</v>
      </c>
      <c r="E3086" t="s">
        <v>23</v>
      </c>
      <c r="F3086" t="s">
        <v>33</v>
      </c>
      <c r="G3086" t="s">
        <v>32</v>
      </c>
      <c r="H3086">
        <v>499</v>
      </c>
      <c r="I3086">
        <v>8</v>
      </c>
      <c r="J3086">
        <v>3992</v>
      </c>
      <c r="K3086">
        <f t="shared" si="290"/>
        <v>3992</v>
      </c>
      <c r="L3086" t="s">
        <v>20</v>
      </c>
      <c r="M3086">
        <f t="shared" si="291"/>
        <v>1</v>
      </c>
      <c r="N3086" t="s">
        <v>34</v>
      </c>
      <c r="O3086" t="s">
        <v>29</v>
      </c>
      <c r="P3086" t="str">
        <f t="shared" si="292"/>
        <v>3</v>
      </c>
      <c r="Q3086" t="str">
        <f t="shared" si="293"/>
        <v>3000-3999</v>
      </c>
    </row>
    <row r="3087" spans="1:17">
      <c r="A3087">
        <v>3086</v>
      </c>
      <c r="B3087" s="17">
        <v>43285</v>
      </c>
      <c r="C3087" t="str">
        <f t="shared" si="288"/>
        <v>July</v>
      </c>
      <c r="D3087">
        <f t="shared" si="289"/>
        <v>2018</v>
      </c>
      <c r="E3087" t="s">
        <v>23</v>
      </c>
      <c r="F3087" t="s">
        <v>40</v>
      </c>
      <c r="G3087" t="s">
        <v>32</v>
      </c>
      <c r="H3087">
        <v>499</v>
      </c>
      <c r="I3087">
        <v>7</v>
      </c>
      <c r="J3087">
        <v>3493</v>
      </c>
      <c r="K3087">
        <f t="shared" si="290"/>
        <v>3493</v>
      </c>
      <c r="L3087" t="s">
        <v>20</v>
      </c>
      <c r="M3087">
        <f t="shared" si="291"/>
        <v>1</v>
      </c>
      <c r="N3087" t="s">
        <v>34</v>
      </c>
      <c r="O3087" t="s">
        <v>29</v>
      </c>
      <c r="P3087" t="str">
        <f t="shared" si="292"/>
        <v>3</v>
      </c>
      <c r="Q3087" t="str">
        <f t="shared" si="293"/>
        <v>3000-3999</v>
      </c>
    </row>
    <row r="3088" spans="1:17">
      <c r="A3088">
        <v>3087</v>
      </c>
      <c r="B3088" s="17">
        <v>43285</v>
      </c>
      <c r="C3088" t="str">
        <f t="shared" si="288"/>
        <v>July</v>
      </c>
      <c r="D3088">
        <f t="shared" si="289"/>
        <v>2018</v>
      </c>
      <c r="E3088" t="s">
        <v>23</v>
      </c>
      <c r="F3088" t="s">
        <v>24</v>
      </c>
      <c r="G3088" t="s">
        <v>25</v>
      </c>
      <c r="H3088">
        <v>299</v>
      </c>
      <c r="I3088">
        <v>2</v>
      </c>
      <c r="J3088">
        <v>598</v>
      </c>
      <c r="K3088">
        <f t="shared" si="290"/>
        <v>598</v>
      </c>
      <c r="L3088" t="s">
        <v>20</v>
      </c>
      <c r="M3088">
        <f t="shared" si="291"/>
        <v>1</v>
      </c>
      <c r="N3088" t="s">
        <v>21</v>
      </c>
      <c r="O3088" t="s">
        <v>22</v>
      </c>
      <c r="P3088" t="str">
        <f t="shared" si="292"/>
        <v>2</v>
      </c>
      <c r="Q3088" t="str">
        <f t="shared" si="293"/>
        <v>&lt;1000</v>
      </c>
    </row>
    <row r="3089" spans="1:17">
      <c r="A3089">
        <v>3088</v>
      </c>
      <c r="B3089" s="17">
        <v>43285</v>
      </c>
      <c r="C3089" t="str">
        <f t="shared" si="288"/>
        <v>July</v>
      </c>
      <c r="D3089">
        <f t="shared" si="289"/>
        <v>2018</v>
      </c>
      <c r="E3089" t="s">
        <v>17</v>
      </c>
      <c r="F3089" t="s">
        <v>28</v>
      </c>
      <c r="G3089" t="s">
        <v>32</v>
      </c>
      <c r="H3089">
        <v>499</v>
      </c>
      <c r="I3089">
        <v>9</v>
      </c>
      <c r="J3089">
        <v>4491</v>
      </c>
      <c r="K3089">
        <f t="shared" si="290"/>
        <v>4491</v>
      </c>
      <c r="L3089" t="s">
        <v>20</v>
      </c>
      <c r="M3089">
        <f t="shared" si="291"/>
        <v>1</v>
      </c>
      <c r="N3089" t="s">
        <v>34</v>
      </c>
      <c r="O3089" t="s">
        <v>36</v>
      </c>
      <c r="P3089" t="str">
        <f t="shared" si="292"/>
        <v>4</v>
      </c>
      <c r="Q3089" t="str">
        <f t="shared" si="293"/>
        <v>&gt;4000</v>
      </c>
    </row>
    <row r="3090" spans="1:17">
      <c r="A3090">
        <v>3089</v>
      </c>
      <c r="B3090" s="17">
        <v>43285</v>
      </c>
      <c r="C3090" t="str">
        <f t="shared" si="288"/>
        <v>July</v>
      </c>
      <c r="D3090">
        <f t="shared" si="289"/>
        <v>2018</v>
      </c>
      <c r="E3090" t="s">
        <v>27</v>
      </c>
      <c r="F3090" t="s">
        <v>35</v>
      </c>
      <c r="G3090" t="s">
        <v>19</v>
      </c>
      <c r="H3090">
        <v>199</v>
      </c>
      <c r="I3090">
        <v>1</v>
      </c>
      <c r="J3090">
        <v>199</v>
      </c>
      <c r="K3090">
        <f t="shared" si="290"/>
        <v>199</v>
      </c>
      <c r="L3090" t="s">
        <v>31</v>
      </c>
      <c r="M3090">
        <f t="shared" si="291"/>
        <v>2</v>
      </c>
      <c r="N3090" t="s">
        <v>21</v>
      </c>
      <c r="O3090" t="s">
        <v>22</v>
      </c>
      <c r="P3090" t="str">
        <f t="shared" si="292"/>
        <v>2</v>
      </c>
      <c r="Q3090" t="str">
        <f t="shared" si="293"/>
        <v>&lt;1000</v>
      </c>
    </row>
    <row r="3091" spans="1:17">
      <c r="A3091">
        <v>3090</v>
      </c>
      <c r="B3091" s="17">
        <v>43285</v>
      </c>
      <c r="C3091" t="str">
        <f t="shared" si="288"/>
        <v>July</v>
      </c>
      <c r="D3091">
        <f t="shared" si="289"/>
        <v>2018</v>
      </c>
      <c r="E3091" t="s">
        <v>27</v>
      </c>
      <c r="F3091" t="s">
        <v>28</v>
      </c>
      <c r="G3091" t="s">
        <v>30</v>
      </c>
      <c r="H3091">
        <v>99</v>
      </c>
      <c r="I3091">
        <v>4</v>
      </c>
      <c r="J3091">
        <v>396</v>
      </c>
      <c r="K3091">
        <f t="shared" si="290"/>
        <v>396</v>
      </c>
      <c r="L3091" t="s">
        <v>31</v>
      </c>
      <c r="M3091">
        <f t="shared" si="291"/>
        <v>2</v>
      </c>
      <c r="N3091" t="s">
        <v>21</v>
      </c>
      <c r="O3091" t="s">
        <v>36</v>
      </c>
      <c r="P3091" t="str">
        <f t="shared" si="292"/>
        <v>4</v>
      </c>
      <c r="Q3091" t="str">
        <f t="shared" si="293"/>
        <v>&lt;1000</v>
      </c>
    </row>
    <row r="3092" spans="1:17">
      <c r="A3092">
        <v>3091</v>
      </c>
      <c r="B3092" s="17">
        <v>43285</v>
      </c>
      <c r="C3092" t="str">
        <f t="shared" si="288"/>
        <v>July</v>
      </c>
      <c r="D3092">
        <f t="shared" si="289"/>
        <v>2018</v>
      </c>
      <c r="E3092" t="s">
        <v>17</v>
      </c>
      <c r="F3092" t="s">
        <v>28</v>
      </c>
      <c r="G3092" t="s">
        <v>30</v>
      </c>
      <c r="H3092">
        <v>99</v>
      </c>
      <c r="I3092">
        <v>7</v>
      </c>
      <c r="J3092">
        <v>693</v>
      </c>
      <c r="K3092">
        <f t="shared" si="290"/>
        <v>693</v>
      </c>
      <c r="L3092" t="s">
        <v>20</v>
      </c>
      <c r="M3092">
        <f t="shared" si="291"/>
        <v>1</v>
      </c>
      <c r="N3092" t="s">
        <v>21</v>
      </c>
      <c r="O3092" t="s">
        <v>22</v>
      </c>
      <c r="P3092" t="str">
        <f t="shared" si="292"/>
        <v>2</v>
      </c>
      <c r="Q3092" t="str">
        <f t="shared" si="293"/>
        <v>&lt;1000</v>
      </c>
    </row>
    <row r="3093" spans="1:17">
      <c r="A3093">
        <v>3092</v>
      </c>
      <c r="B3093" s="17">
        <v>43285</v>
      </c>
      <c r="C3093" t="str">
        <f t="shared" si="288"/>
        <v>July</v>
      </c>
      <c r="D3093">
        <f t="shared" si="289"/>
        <v>2018</v>
      </c>
      <c r="E3093" t="s">
        <v>17</v>
      </c>
      <c r="F3093" t="s">
        <v>39</v>
      </c>
      <c r="G3093" t="s">
        <v>25</v>
      </c>
      <c r="H3093">
        <v>299</v>
      </c>
      <c r="I3093">
        <v>3</v>
      </c>
      <c r="J3093">
        <v>897</v>
      </c>
      <c r="K3093">
        <f t="shared" si="290"/>
        <v>897</v>
      </c>
      <c r="L3093" t="s">
        <v>20</v>
      </c>
      <c r="M3093">
        <f t="shared" si="291"/>
        <v>1</v>
      </c>
      <c r="N3093" t="s">
        <v>21</v>
      </c>
      <c r="O3093" t="s">
        <v>22</v>
      </c>
      <c r="P3093" t="str">
        <f t="shared" si="292"/>
        <v>2</v>
      </c>
      <c r="Q3093" t="str">
        <f t="shared" si="293"/>
        <v>&lt;1000</v>
      </c>
    </row>
    <row r="3094" spans="1:17">
      <c r="A3094">
        <v>3093</v>
      </c>
      <c r="B3094" s="17">
        <v>43285</v>
      </c>
      <c r="C3094" t="str">
        <f t="shared" si="288"/>
        <v>July</v>
      </c>
      <c r="D3094">
        <f t="shared" si="289"/>
        <v>2018</v>
      </c>
      <c r="E3094" t="s">
        <v>23</v>
      </c>
      <c r="F3094" t="s">
        <v>28</v>
      </c>
      <c r="G3094" t="s">
        <v>32</v>
      </c>
      <c r="H3094">
        <v>499</v>
      </c>
      <c r="I3094">
        <v>1</v>
      </c>
      <c r="J3094">
        <v>499</v>
      </c>
      <c r="K3094">
        <f t="shared" si="290"/>
        <v>499</v>
      </c>
      <c r="L3094" t="s">
        <v>20</v>
      </c>
      <c r="M3094">
        <f t="shared" si="291"/>
        <v>1</v>
      </c>
      <c r="N3094" t="s">
        <v>21</v>
      </c>
      <c r="O3094" t="s">
        <v>29</v>
      </c>
      <c r="P3094" t="str">
        <f t="shared" si="292"/>
        <v>3</v>
      </c>
      <c r="Q3094" t="str">
        <f t="shared" si="293"/>
        <v>&lt;1000</v>
      </c>
    </row>
    <row r="3095" spans="1:17">
      <c r="A3095">
        <v>3094</v>
      </c>
      <c r="B3095" s="17">
        <v>43285</v>
      </c>
      <c r="C3095" t="str">
        <f t="shared" si="288"/>
        <v>July</v>
      </c>
      <c r="D3095">
        <f t="shared" si="289"/>
        <v>2018</v>
      </c>
      <c r="E3095" t="s">
        <v>23</v>
      </c>
      <c r="F3095" t="s">
        <v>35</v>
      </c>
      <c r="G3095" t="s">
        <v>25</v>
      </c>
      <c r="H3095">
        <v>299</v>
      </c>
      <c r="I3095">
        <v>1</v>
      </c>
      <c r="J3095">
        <v>299</v>
      </c>
      <c r="K3095">
        <f t="shared" si="290"/>
        <v>299</v>
      </c>
      <c r="L3095" t="s">
        <v>20</v>
      </c>
      <c r="M3095">
        <f t="shared" si="291"/>
        <v>1</v>
      </c>
      <c r="N3095" t="s">
        <v>21</v>
      </c>
      <c r="O3095" t="s">
        <v>38</v>
      </c>
      <c r="P3095" t="str">
        <f t="shared" si="292"/>
        <v>5</v>
      </c>
      <c r="Q3095" t="str">
        <f t="shared" si="293"/>
        <v>&lt;1000</v>
      </c>
    </row>
    <row r="3096" spans="1:17">
      <c r="A3096">
        <v>3095</v>
      </c>
      <c r="B3096" s="17">
        <v>43285</v>
      </c>
      <c r="C3096" t="str">
        <f t="shared" si="288"/>
        <v>July</v>
      </c>
      <c r="D3096">
        <f t="shared" si="289"/>
        <v>2018</v>
      </c>
      <c r="E3096" t="s">
        <v>27</v>
      </c>
      <c r="F3096" t="s">
        <v>28</v>
      </c>
      <c r="G3096" t="s">
        <v>30</v>
      </c>
      <c r="H3096">
        <v>99</v>
      </c>
      <c r="I3096">
        <v>9</v>
      </c>
      <c r="J3096">
        <v>891</v>
      </c>
      <c r="K3096">
        <f t="shared" si="290"/>
        <v>891</v>
      </c>
      <c r="L3096" t="s">
        <v>20</v>
      </c>
      <c r="M3096">
        <f t="shared" si="291"/>
        <v>1</v>
      </c>
      <c r="N3096" t="s">
        <v>21</v>
      </c>
      <c r="O3096" t="s">
        <v>29</v>
      </c>
      <c r="P3096" t="str">
        <f t="shared" si="292"/>
        <v>3</v>
      </c>
      <c r="Q3096" t="str">
        <f t="shared" si="293"/>
        <v>&lt;1000</v>
      </c>
    </row>
    <row r="3097" spans="1:17">
      <c r="A3097">
        <v>3096</v>
      </c>
      <c r="B3097" s="17">
        <v>43285</v>
      </c>
      <c r="C3097" t="str">
        <f t="shared" si="288"/>
        <v>July</v>
      </c>
      <c r="D3097">
        <f t="shared" si="289"/>
        <v>2018</v>
      </c>
      <c r="E3097" t="s">
        <v>17</v>
      </c>
      <c r="F3097" t="s">
        <v>28</v>
      </c>
      <c r="G3097" t="s">
        <v>37</v>
      </c>
      <c r="H3097">
        <v>399</v>
      </c>
      <c r="I3097">
        <v>3</v>
      </c>
      <c r="J3097">
        <v>1197</v>
      </c>
      <c r="K3097">
        <f t="shared" si="290"/>
        <v>1197</v>
      </c>
      <c r="L3097" t="s">
        <v>31</v>
      </c>
      <c r="M3097">
        <f t="shared" si="291"/>
        <v>2</v>
      </c>
      <c r="N3097" t="s">
        <v>21</v>
      </c>
      <c r="O3097" t="s">
        <v>29</v>
      </c>
      <c r="P3097" t="str">
        <f t="shared" si="292"/>
        <v>3</v>
      </c>
      <c r="Q3097" t="str">
        <f t="shared" si="293"/>
        <v>1000-1999</v>
      </c>
    </row>
    <row r="3098" spans="1:17">
      <c r="A3098">
        <v>3097</v>
      </c>
      <c r="B3098" s="17">
        <v>43285</v>
      </c>
      <c r="C3098" t="str">
        <f t="shared" si="288"/>
        <v>July</v>
      </c>
      <c r="D3098">
        <f t="shared" si="289"/>
        <v>2018</v>
      </c>
      <c r="E3098" t="s">
        <v>17</v>
      </c>
      <c r="F3098" t="s">
        <v>35</v>
      </c>
      <c r="G3098" t="s">
        <v>19</v>
      </c>
      <c r="H3098">
        <v>199</v>
      </c>
      <c r="I3098">
        <v>7</v>
      </c>
      <c r="J3098">
        <v>1393</v>
      </c>
      <c r="K3098">
        <f t="shared" si="290"/>
        <v>1393</v>
      </c>
      <c r="L3098" t="s">
        <v>31</v>
      </c>
      <c r="M3098">
        <f t="shared" si="291"/>
        <v>2</v>
      </c>
      <c r="N3098" t="s">
        <v>21</v>
      </c>
      <c r="O3098" t="s">
        <v>36</v>
      </c>
      <c r="P3098" t="str">
        <f t="shared" si="292"/>
        <v>4</v>
      </c>
      <c r="Q3098" t="str">
        <f t="shared" si="293"/>
        <v>1000-1999</v>
      </c>
    </row>
    <row r="3099" spans="1:17">
      <c r="A3099">
        <v>3098</v>
      </c>
      <c r="B3099" s="17">
        <v>43285</v>
      </c>
      <c r="C3099" t="str">
        <f t="shared" si="288"/>
        <v>July</v>
      </c>
      <c r="D3099">
        <f t="shared" si="289"/>
        <v>2018</v>
      </c>
      <c r="E3099" t="s">
        <v>23</v>
      </c>
      <c r="F3099" t="s">
        <v>28</v>
      </c>
      <c r="G3099" t="s">
        <v>37</v>
      </c>
      <c r="H3099">
        <v>399</v>
      </c>
      <c r="I3099">
        <v>8</v>
      </c>
      <c r="J3099">
        <v>3192</v>
      </c>
      <c r="K3099">
        <f t="shared" si="290"/>
        <v>3192</v>
      </c>
      <c r="L3099" t="s">
        <v>31</v>
      </c>
      <c r="M3099">
        <f t="shared" si="291"/>
        <v>2</v>
      </c>
      <c r="N3099" t="s">
        <v>21</v>
      </c>
      <c r="O3099" t="s">
        <v>29</v>
      </c>
      <c r="P3099" t="str">
        <f t="shared" si="292"/>
        <v>3</v>
      </c>
      <c r="Q3099" t="str">
        <f t="shared" si="293"/>
        <v>3000-3999</v>
      </c>
    </row>
    <row r="3100" spans="1:17">
      <c r="A3100">
        <v>3099</v>
      </c>
      <c r="B3100" s="17">
        <v>43285</v>
      </c>
      <c r="C3100" t="str">
        <f t="shared" si="288"/>
        <v>July</v>
      </c>
      <c r="D3100">
        <f t="shared" si="289"/>
        <v>2018</v>
      </c>
      <c r="E3100" t="s">
        <v>23</v>
      </c>
      <c r="F3100" t="s">
        <v>28</v>
      </c>
      <c r="G3100" t="s">
        <v>32</v>
      </c>
      <c r="H3100">
        <v>499</v>
      </c>
      <c r="I3100">
        <v>6</v>
      </c>
      <c r="J3100">
        <v>2994</v>
      </c>
      <c r="K3100">
        <f t="shared" si="290"/>
        <v>2994</v>
      </c>
      <c r="L3100" t="s">
        <v>20</v>
      </c>
      <c r="M3100">
        <f t="shared" si="291"/>
        <v>1</v>
      </c>
      <c r="N3100" t="s">
        <v>21</v>
      </c>
      <c r="O3100" t="s">
        <v>22</v>
      </c>
      <c r="P3100" t="str">
        <f t="shared" si="292"/>
        <v>2</v>
      </c>
      <c r="Q3100" t="str">
        <f t="shared" si="293"/>
        <v>2000-2999</v>
      </c>
    </row>
    <row r="3101" spans="1:17">
      <c r="A3101">
        <v>3100</v>
      </c>
      <c r="B3101" s="17">
        <v>43285</v>
      </c>
      <c r="C3101" t="str">
        <f t="shared" si="288"/>
        <v>July</v>
      </c>
      <c r="D3101">
        <f t="shared" si="289"/>
        <v>2018</v>
      </c>
      <c r="E3101" t="s">
        <v>23</v>
      </c>
      <c r="F3101" t="s">
        <v>40</v>
      </c>
      <c r="G3101" t="s">
        <v>19</v>
      </c>
      <c r="H3101">
        <v>199</v>
      </c>
      <c r="I3101">
        <v>6</v>
      </c>
      <c r="J3101">
        <v>1194</v>
      </c>
      <c r="K3101">
        <f t="shared" si="290"/>
        <v>1194</v>
      </c>
      <c r="L3101" t="s">
        <v>20</v>
      </c>
      <c r="M3101">
        <f t="shared" si="291"/>
        <v>1</v>
      </c>
      <c r="N3101" t="s">
        <v>21</v>
      </c>
      <c r="O3101" t="s">
        <v>36</v>
      </c>
      <c r="P3101" t="str">
        <f t="shared" si="292"/>
        <v>4</v>
      </c>
      <c r="Q3101" t="str">
        <f t="shared" si="293"/>
        <v>1000-1999</v>
      </c>
    </row>
    <row r="3102" spans="1:17">
      <c r="A3102">
        <v>3101</v>
      </c>
      <c r="B3102" s="17">
        <v>43285</v>
      </c>
      <c r="C3102" t="str">
        <f t="shared" si="288"/>
        <v>July</v>
      </c>
      <c r="D3102">
        <f t="shared" si="289"/>
        <v>2018</v>
      </c>
      <c r="E3102" t="s">
        <v>23</v>
      </c>
      <c r="F3102" t="s">
        <v>18</v>
      </c>
      <c r="G3102" t="s">
        <v>32</v>
      </c>
      <c r="H3102">
        <v>499</v>
      </c>
      <c r="I3102">
        <v>8</v>
      </c>
      <c r="J3102">
        <v>3992</v>
      </c>
      <c r="K3102">
        <f t="shared" si="290"/>
        <v>3992</v>
      </c>
      <c r="L3102" t="s">
        <v>20</v>
      </c>
      <c r="M3102">
        <f t="shared" si="291"/>
        <v>1</v>
      </c>
      <c r="N3102" t="s">
        <v>21</v>
      </c>
      <c r="O3102" t="s">
        <v>29</v>
      </c>
      <c r="P3102" t="str">
        <f t="shared" si="292"/>
        <v>3</v>
      </c>
      <c r="Q3102" t="str">
        <f t="shared" si="293"/>
        <v>3000-3999</v>
      </c>
    </row>
    <row r="3103" spans="1:17">
      <c r="A3103">
        <v>3102</v>
      </c>
      <c r="B3103" s="17">
        <v>43286</v>
      </c>
      <c r="C3103" t="str">
        <f t="shared" si="288"/>
        <v>July</v>
      </c>
      <c r="D3103">
        <f t="shared" si="289"/>
        <v>2018</v>
      </c>
      <c r="E3103" t="s">
        <v>23</v>
      </c>
      <c r="F3103" t="s">
        <v>24</v>
      </c>
      <c r="G3103" t="s">
        <v>30</v>
      </c>
      <c r="H3103">
        <v>99</v>
      </c>
      <c r="I3103">
        <v>3</v>
      </c>
      <c r="J3103">
        <v>297</v>
      </c>
      <c r="K3103">
        <f t="shared" si="290"/>
        <v>297</v>
      </c>
      <c r="L3103" t="s">
        <v>20</v>
      </c>
      <c r="M3103">
        <f t="shared" si="291"/>
        <v>1</v>
      </c>
      <c r="N3103" t="s">
        <v>21</v>
      </c>
      <c r="O3103" t="s">
        <v>26</v>
      </c>
      <c r="P3103" t="str">
        <f t="shared" si="292"/>
        <v>1</v>
      </c>
      <c r="Q3103" t="str">
        <f t="shared" si="293"/>
        <v>&lt;1000</v>
      </c>
    </row>
    <row r="3104" spans="1:17">
      <c r="A3104">
        <v>3103</v>
      </c>
      <c r="B3104" s="17">
        <v>43286</v>
      </c>
      <c r="C3104" t="str">
        <f t="shared" si="288"/>
        <v>July</v>
      </c>
      <c r="D3104">
        <f t="shared" si="289"/>
        <v>2018</v>
      </c>
      <c r="E3104" t="s">
        <v>23</v>
      </c>
      <c r="F3104" t="s">
        <v>33</v>
      </c>
      <c r="G3104" t="s">
        <v>32</v>
      </c>
      <c r="H3104">
        <v>499</v>
      </c>
      <c r="I3104">
        <v>8</v>
      </c>
      <c r="J3104">
        <v>3992</v>
      </c>
      <c r="K3104">
        <f t="shared" si="290"/>
        <v>3992</v>
      </c>
      <c r="L3104" t="s">
        <v>31</v>
      </c>
      <c r="M3104">
        <f t="shared" si="291"/>
        <v>2</v>
      </c>
      <c r="N3104" t="s">
        <v>21</v>
      </c>
      <c r="O3104" t="s">
        <v>22</v>
      </c>
      <c r="P3104" t="str">
        <f t="shared" si="292"/>
        <v>2</v>
      </c>
      <c r="Q3104" t="str">
        <f t="shared" si="293"/>
        <v>3000-3999</v>
      </c>
    </row>
    <row r="3105" spans="1:17">
      <c r="A3105">
        <v>3104</v>
      </c>
      <c r="B3105" s="17">
        <v>43286</v>
      </c>
      <c r="C3105" t="str">
        <f t="shared" si="288"/>
        <v>July</v>
      </c>
      <c r="D3105">
        <f t="shared" si="289"/>
        <v>2018</v>
      </c>
      <c r="E3105" t="s">
        <v>23</v>
      </c>
      <c r="F3105" t="s">
        <v>18</v>
      </c>
      <c r="G3105" t="s">
        <v>25</v>
      </c>
      <c r="H3105">
        <v>299</v>
      </c>
      <c r="I3105">
        <v>4</v>
      </c>
      <c r="J3105">
        <v>1196</v>
      </c>
      <c r="K3105">
        <f t="shared" si="290"/>
        <v>1196</v>
      </c>
      <c r="L3105" t="s">
        <v>20</v>
      </c>
      <c r="M3105">
        <f t="shared" si="291"/>
        <v>1</v>
      </c>
      <c r="N3105" t="s">
        <v>21</v>
      </c>
      <c r="O3105" t="s">
        <v>38</v>
      </c>
      <c r="P3105" t="str">
        <f t="shared" si="292"/>
        <v>5</v>
      </c>
      <c r="Q3105" t="str">
        <f t="shared" si="293"/>
        <v>1000-1999</v>
      </c>
    </row>
    <row r="3106" spans="1:17">
      <c r="A3106">
        <v>3105</v>
      </c>
      <c r="B3106" s="17">
        <v>43286</v>
      </c>
      <c r="C3106" t="str">
        <f t="shared" si="288"/>
        <v>July</v>
      </c>
      <c r="D3106">
        <f t="shared" si="289"/>
        <v>2018</v>
      </c>
      <c r="E3106" t="s">
        <v>17</v>
      </c>
      <c r="F3106" t="s">
        <v>24</v>
      </c>
      <c r="G3106" t="s">
        <v>30</v>
      </c>
      <c r="H3106">
        <v>99</v>
      </c>
      <c r="I3106">
        <v>4</v>
      </c>
      <c r="J3106">
        <v>396</v>
      </c>
      <c r="K3106">
        <f t="shared" si="290"/>
        <v>396</v>
      </c>
      <c r="L3106" t="s">
        <v>31</v>
      </c>
      <c r="M3106">
        <f t="shared" si="291"/>
        <v>2</v>
      </c>
      <c r="N3106" t="s">
        <v>34</v>
      </c>
      <c r="O3106" t="s">
        <v>36</v>
      </c>
      <c r="P3106" t="str">
        <f t="shared" si="292"/>
        <v>4</v>
      </c>
      <c r="Q3106" t="str">
        <f t="shared" si="293"/>
        <v>&lt;1000</v>
      </c>
    </row>
    <row r="3107" spans="1:17">
      <c r="A3107">
        <v>3106</v>
      </c>
      <c r="B3107" s="17">
        <v>43286</v>
      </c>
      <c r="C3107" t="str">
        <f t="shared" si="288"/>
        <v>July</v>
      </c>
      <c r="D3107">
        <f t="shared" si="289"/>
        <v>2018</v>
      </c>
      <c r="E3107" t="s">
        <v>17</v>
      </c>
      <c r="F3107" t="s">
        <v>28</v>
      </c>
      <c r="G3107" t="s">
        <v>32</v>
      </c>
      <c r="H3107">
        <v>499</v>
      </c>
      <c r="I3107">
        <v>7</v>
      </c>
      <c r="J3107">
        <v>3493</v>
      </c>
      <c r="K3107">
        <f t="shared" si="290"/>
        <v>3493</v>
      </c>
      <c r="L3107" t="s">
        <v>20</v>
      </c>
      <c r="M3107">
        <f t="shared" si="291"/>
        <v>1</v>
      </c>
      <c r="N3107" t="s">
        <v>21</v>
      </c>
      <c r="O3107" t="s">
        <v>36</v>
      </c>
      <c r="P3107" t="str">
        <f t="shared" si="292"/>
        <v>4</v>
      </c>
      <c r="Q3107" t="str">
        <f t="shared" si="293"/>
        <v>3000-3999</v>
      </c>
    </row>
    <row r="3108" spans="1:17">
      <c r="A3108">
        <v>3107</v>
      </c>
      <c r="B3108" s="17">
        <v>43286</v>
      </c>
      <c r="C3108" t="str">
        <f t="shared" si="288"/>
        <v>July</v>
      </c>
      <c r="D3108">
        <f t="shared" si="289"/>
        <v>2018</v>
      </c>
      <c r="E3108" t="s">
        <v>17</v>
      </c>
      <c r="F3108" t="s">
        <v>24</v>
      </c>
      <c r="G3108" t="s">
        <v>30</v>
      </c>
      <c r="H3108">
        <v>99</v>
      </c>
      <c r="I3108">
        <v>5</v>
      </c>
      <c r="J3108">
        <v>495</v>
      </c>
      <c r="K3108">
        <f t="shared" si="290"/>
        <v>495</v>
      </c>
      <c r="L3108" t="s">
        <v>20</v>
      </c>
      <c r="M3108">
        <f t="shared" si="291"/>
        <v>1</v>
      </c>
      <c r="N3108" t="s">
        <v>21</v>
      </c>
      <c r="O3108" t="s">
        <v>36</v>
      </c>
      <c r="P3108" t="str">
        <f t="shared" si="292"/>
        <v>4</v>
      </c>
      <c r="Q3108" t="str">
        <f t="shared" si="293"/>
        <v>&lt;1000</v>
      </c>
    </row>
    <row r="3109" spans="1:17">
      <c r="A3109">
        <v>3108</v>
      </c>
      <c r="B3109" s="17">
        <v>43286</v>
      </c>
      <c r="C3109" t="str">
        <f t="shared" si="288"/>
        <v>July</v>
      </c>
      <c r="D3109">
        <f t="shared" si="289"/>
        <v>2018</v>
      </c>
      <c r="E3109" t="s">
        <v>23</v>
      </c>
      <c r="F3109" t="s">
        <v>33</v>
      </c>
      <c r="G3109" t="s">
        <v>37</v>
      </c>
      <c r="H3109">
        <v>399</v>
      </c>
      <c r="I3109">
        <v>3</v>
      </c>
      <c r="J3109">
        <v>1197</v>
      </c>
      <c r="K3109">
        <f t="shared" si="290"/>
        <v>1197</v>
      </c>
      <c r="L3109" t="s">
        <v>20</v>
      </c>
      <c r="M3109">
        <f t="shared" si="291"/>
        <v>1</v>
      </c>
      <c r="N3109" t="s">
        <v>21</v>
      </c>
      <c r="O3109" t="s">
        <v>36</v>
      </c>
      <c r="P3109" t="str">
        <f t="shared" si="292"/>
        <v>4</v>
      </c>
      <c r="Q3109" t="str">
        <f t="shared" si="293"/>
        <v>1000-1999</v>
      </c>
    </row>
    <row r="3110" spans="1:17">
      <c r="A3110">
        <v>3109</v>
      </c>
      <c r="B3110" s="17">
        <v>43287</v>
      </c>
      <c r="C3110" t="str">
        <f t="shared" si="288"/>
        <v>July</v>
      </c>
      <c r="D3110">
        <f t="shared" si="289"/>
        <v>2018</v>
      </c>
      <c r="E3110" t="s">
        <v>27</v>
      </c>
      <c r="F3110" t="s">
        <v>24</v>
      </c>
      <c r="G3110" t="s">
        <v>30</v>
      </c>
      <c r="H3110">
        <v>99</v>
      </c>
      <c r="I3110">
        <v>3</v>
      </c>
      <c r="J3110">
        <v>297</v>
      </c>
      <c r="K3110">
        <f t="shared" si="290"/>
        <v>297</v>
      </c>
      <c r="L3110" t="s">
        <v>20</v>
      </c>
      <c r="M3110">
        <f t="shared" si="291"/>
        <v>1</v>
      </c>
      <c r="N3110" t="s">
        <v>21</v>
      </c>
      <c r="O3110" t="s">
        <v>29</v>
      </c>
      <c r="P3110" t="str">
        <f t="shared" si="292"/>
        <v>3</v>
      </c>
      <c r="Q3110" t="str">
        <f t="shared" si="293"/>
        <v>&lt;1000</v>
      </c>
    </row>
    <row r="3111" spans="1:17">
      <c r="A3111">
        <v>3110</v>
      </c>
      <c r="B3111" s="17">
        <v>43287</v>
      </c>
      <c r="C3111" t="str">
        <f t="shared" si="288"/>
        <v>July</v>
      </c>
      <c r="D3111">
        <f t="shared" si="289"/>
        <v>2018</v>
      </c>
      <c r="E3111" t="s">
        <v>23</v>
      </c>
      <c r="F3111" t="s">
        <v>39</v>
      </c>
      <c r="G3111" t="s">
        <v>37</v>
      </c>
      <c r="H3111">
        <v>399</v>
      </c>
      <c r="I3111">
        <v>7</v>
      </c>
      <c r="J3111">
        <v>2793</v>
      </c>
      <c r="K3111">
        <f t="shared" si="290"/>
        <v>2793</v>
      </c>
      <c r="L3111" t="s">
        <v>31</v>
      </c>
      <c r="M3111">
        <f t="shared" si="291"/>
        <v>2</v>
      </c>
      <c r="N3111" t="s">
        <v>21</v>
      </c>
      <c r="O3111" t="s">
        <v>29</v>
      </c>
      <c r="P3111" t="str">
        <f t="shared" si="292"/>
        <v>3</v>
      </c>
      <c r="Q3111" t="str">
        <f t="shared" si="293"/>
        <v>2000-2999</v>
      </c>
    </row>
    <row r="3112" spans="1:17">
      <c r="A3112">
        <v>3111</v>
      </c>
      <c r="B3112" s="17">
        <v>43287</v>
      </c>
      <c r="C3112" t="str">
        <f t="shared" si="288"/>
        <v>July</v>
      </c>
      <c r="D3112">
        <f t="shared" si="289"/>
        <v>2018</v>
      </c>
      <c r="E3112" t="s">
        <v>23</v>
      </c>
      <c r="F3112" t="s">
        <v>18</v>
      </c>
      <c r="G3112" t="s">
        <v>32</v>
      </c>
      <c r="H3112">
        <v>499</v>
      </c>
      <c r="I3112">
        <v>4</v>
      </c>
      <c r="J3112">
        <v>1996</v>
      </c>
      <c r="K3112">
        <f t="shared" si="290"/>
        <v>1996</v>
      </c>
      <c r="L3112" t="s">
        <v>20</v>
      </c>
      <c r="M3112">
        <f t="shared" si="291"/>
        <v>1</v>
      </c>
      <c r="N3112" t="s">
        <v>21</v>
      </c>
      <c r="O3112" t="s">
        <v>29</v>
      </c>
      <c r="P3112" t="str">
        <f t="shared" si="292"/>
        <v>3</v>
      </c>
      <c r="Q3112" t="str">
        <f t="shared" si="293"/>
        <v>1000-1999</v>
      </c>
    </row>
    <row r="3113" spans="1:17">
      <c r="A3113">
        <v>3112</v>
      </c>
      <c r="B3113" s="17">
        <v>43287</v>
      </c>
      <c r="C3113" t="str">
        <f t="shared" si="288"/>
        <v>July</v>
      </c>
      <c r="D3113">
        <f t="shared" si="289"/>
        <v>2018</v>
      </c>
      <c r="E3113" t="s">
        <v>23</v>
      </c>
      <c r="F3113" t="s">
        <v>39</v>
      </c>
      <c r="G3113" t="s">
        <v>19</v>
      </c>
      <c r="H3113">
        <v>199</v>
      </c>
      <c r="I3113">
        <v>4</v>
      </c>
      <c r="J3113">
        <v>796</v>
      </c>
      <c r="K3113">
        <f t="shared" si="290"/>
        <v>796</v>
      </c>
      <c r="L3113" t="s">
        <v>20</v>
      </c>
      <c r="M3113">
        <f t="shared" si="291"/>
        <v>1</v>
      </c>
      <c r="N3113" t="s">
        <v>21</v>
      </c>
      <c r="O3113" t="s">
        <v>29</v>
      </c>
      <c r="P3113" t="str">
        <f t="shared" si="292"/>
        <v>3</v>
      </c>
      <c r="Q3113" t="str">
        <f t="shared" si="293"/>
        <v>&lt;1000</v>
      </c>
    </row>
    <row r="3114" spans="1:17">
      <c r="A3114">
        <v>3113</v>
      </c>
      <c r="B3114" s="17">
        <v>43288</v>
      </c>
      <c r="C3114" t="str">
        <f t="shared" si="288"/>
        <v>July</v>
      </c>
      <c r="D3114">
        <f t="shared" si="289"/>
        <v>2018</v>
      </c>
      <c r="E3114" t="s">
        <v>27</v>
      </c>
      <c r="F3114" t="s">
        <v>35</v>
      </c>
      <c r="G3114" t="s">
        <v>25</v>
      </c>
      <c r="H3114">
        <v>299</v>
      </c>
      <c r="I3114">
        <v>4</v>
      </c>
      <c r="J3114">
        <v>1196</v>
      </c>
      <c r="K3114">
        <f t="shared" si="290"/>
        <v>1196</v>
      </c>
      <c r="L3114" t="s">
        <v>31</v>
      </c>
      <c r="M3114">
        <f t="shared" si="291"/>
        <v>2</v>
      </c>
      <c r="N3114" t="s">
        <v>21</v>
      </c>
      <c r="O3114" t="s">
        <v>22</v>
      </c>
      <c r="P3114" t="str">
        <f t="shared" si="292"/>
        <v>2</v>
      </c>
      <c r="Q3114" t="str">
        <f t="shared" si="293"/>
        <v>1000-1999</v>
      </c>
    </row>
    <row r="3115" spans="1:17">
      <c r="A3115">
        <v>3114</v>
      </c>
      <c r="B3115" s="17">
        <v>43288</v>
      </c>
      <c r="C3115" t="str">
        <f t="shared" si="288"/>
        <v>July</v>
      </c>
      <c r="D3115">
        <f t="shared" si="289"/>
        <v>2018</v>
      </c>
      <c r="E3115" t="s">
        <v>17</v>
      </c>
      <c r="F3115" t="s">
        <v>33</v>
      </c>
      <c r="G3115" t="s">
        <v>19</v>
      </c>
      <c r="H3115">
        <v>199</v>
      </c>
      <c r="I3115">
        <v>3</v>
      </c>
      <c r="J3115">
        <v>597</v>
      </c>
      <c r="K3115">
        <f t="shared" si="290"/>
        <v>597</v>
      </c>
      <c r="L3115" t="s">
        <v>20</v>
      </c>
      <c r="M3115">
        <f t="shared" si="291"/>
        <v>1</v>
      </c>
      <c r="N3115" t="s">
        <v>21</v>
      </c>
      <c r="O3115" t="s">
        <v>29</v>
      </c>
      <c r="P3115" t="str">
        <f t="shared" si="292"/>
        <v>3</v>
      </c>
      <c r="Q3115" t="str">
        <f t="shared" si="293"/>
        <v>&lt;1000</v>
      </c>
    </row>
    <row r="3116" spans="1:17">
      <c r="A3116">
        <v>3115</v>
      </c>
      <c r="B3116" s="17">
        <v>43288</v>
      </c>
      <c r="C3116" t="str">
        <f t="shared" si="288"/>
        <v>July</v>
      </c>
      <c r="D3116">
        <f t="shared" si="289"/>
        <v>2018</v>
      </c>
      <c r="E3116" t="s">
        <v>17</v>
      </c>
      <c r="F3116" t="s">
        <v>40</v>
      </c>
      <c r="G3116" t="s">
        <v>32</v>
      </c>
      <c r="H3116">
        <v>499</v>
      </c>
      <c r="I3116">
        <v>5</v>
      </c>
      <c r="J3116">
        <v>2495</v>
      </c>
      <c r="K3116">
        <f t="shared" si="290"/>
        <v>2495</v>
      </c>
      <c r="L3116" t="s">
        <v>20</v>
      </c>
      <c r="M3116">
        <f t="shared" si="291"/>
        <v>1</v>
      </c>
      <c r="N3116" t="s">
        <v>34</v>
      </c>
      <c r="O3116" t="s">
        <v>29</v>
      </c>
      <c r="P3116" t="str">
        <f t="shared" si="292"/>
        <v>3</v>
      </c>
      <c r="Q3116" t="str">
        <f t="shared" si="293"/>
        <v>2000-2999</v>
      </c>
    </row>
    <row r="3117" spans="1:17">
      <c r="A3117">
        <v>3116</v>
      </c>
      <c r="B3117" s="17">
        <v>43288</v>
      </c>
      <c r="C3117" t="str">
        <f t="shared" si="288"/>
        <v>July</v>
      </c>
      <c r="D3117">
        <f t="shared" si="289"/>
        <v>2018</v>
      </c>
      <c r="E3117" t="s">
        <v>17</v>
      </c>
      <c r="F3117" t="s">
        <v>18</v>
      </c>
      <c r="G3117" t="s">
        <v>30</v>
      </c>
      <c r="H3117">
        <v>99</v>
      </c>
      <c r="I3117">
        <v>5</v>
      </c>
      <c r="J3117">
        <v>495</v>
      </c>
      <c r="K3117">
        <f t="shared" si="290"/>
        <v>495</v>
      </c>
      <c r="L3117" t="s">
        <v>31</v>
      </c>
      <c r="M3117">
        <f t="shared" si="291"/>
        <v>2</v>
      </c>
      <c r="N3117" t="s">
        <v>21</v>
      </c>
      <c r="O3117" t="s">
        <v>26</v>
      </c>
      <c r="P3117" t="str">
        <f t="shared" si="292"/>
        <v>1</v>
      </c>
      <c r="Q3117" t="str">
        <f t="shared" si="293"/>
        <v>&lt;1000</v>
      </c>
    </row>
    <row r="3118" spans="1:17">
      <c r="A3118">
        <v>3117</v>
      </c>
      <c r="B3118" s="17">
        <v>43289</v>
      </c>
      <c r="C3118" t="str">
        <f t="shared" si="288"/>
        <v>July</v>
      </c>
      <c r="D3118">
        <f t="shared" si="289"/>
        <v>2018</v>
      </c>
      <c r="E3118" t="s">
        <v>23</v>
      </c>
      <c r="F3118" t="s">
        <v>35</v>
      </c>
      <c r="G3118" t="s">
        <v>32</v>
      </c>
      <c r="H3118">
        <v>499</v>
      </c>
      <c r="I3118">
        <v>7</v>
      </c>
      <c r="J3118">
        <v>3493</v>
      </c>
      <c r="K3118">
        <f t="shared" si="290"/>
        <v>3493</v>
      </c>
      <c r="L3118" t="s">
        <v>31</v>
      </c>
      <c r="M3118">
        <f t="shared" si="291"/>
        <v>2</v>
      </c>
      <c r="N3118" t="s">
        <v>21</v>
      </c>
      <c r="O3118" t="s">
        <v>38</v>
      </c>
      <c r="P3118" t="str">
        <f t="shared" si="292"/>
        <v>5</v>
      </c>
      <c r="Q3118" t="str">
        <f t="shared" si="293"/>
        <v>3000-3999</v>
      </c>
    </row>
    <row r="3119" spans="1:17">
      <c r="A3119">
        <v>3118</v>
      </c>
      <c r="B3119" s="17">
        <v>43289</v>
      </c>
      <c r="C3119" t="str">
        <f t="shared" si="288"/>
        <v>July</v>
      </c>
      <c r="D3119">
        <f t="shared" si="289"/>
        <v>2018</v>
      </c>
      <c r="E3119" t="s">
        <v>27</v>
      </c>
      <c r="F3119" t="s">
        <v>24</v>
      </c>
      <c r="G3119" t="s">
        <v>19</v>
      </c>
      <c r="H3119">
        <v>199</v>
      </c>
      <c r="I3119">
        <v>4</v>
      </c>
      <c r="J3119">
        <v>796</v>
      </c>
      <c r="K3119">
        <f t="shared" si="290"/>
        <v>796</v>
      </c>
      <c r="L3119" t="s">
        <v>20</v>
      </c>
      <c r="M3119">
        <f t="shared" si="291"/>
        <v>1</v>
      </c>
      <c r="N3119" t="s">
        <v>34</v>
      </c>
      <c r="O3119" t="s">
        <v>22</v>
      </c>
      <c r="P3119" t="str">
        <f t="shared" si="292"/>
        <v>2</v>
      </c>
      <c r="Q3119" t="str">
        <f t="shared" si="293"/>
        <v>&lt;1000</v>
      </c>
    </row>
    <row r="3120" spans="1:17">
      <c r="A3120">
        <v>3119</v>
      </c>
      <c r="B3120" s="17">
        <v>43290</v>
      </c>
      <c r="C3120" t="str">
        <f t="shared" si="288"/>
        <v>July</v>
      </c>
      <c r="D3120">
        <f t="shared" si="289"/>
        <v>2018</v>
      </c>
      <c r="E3120" t="s">
        <v>17</v>
      </c>
      <c r="F3120" t="s">
        <v>24</v>
      </c>
      <c r="G3120" t="s">
        <v>30</v>
      </c>
      <c r="H3120">
        <v>99</v>
      </c>
      <c r="I3120">
        <v>7</v>
      </c>
      <c r="J3120">
        <v>693</v>
      </c>
      <c r="K3120">
        <f t="shared" si="290"/>
        <v>693</v>
      </c>
      <c r="L3120" t="s">
        <v>20</v>
      </c>
      <c r="M3120">
        <f t="shared" si="291"/>
        <v>1</v>
      </c>
      <c r="N3120" t="s">
        <v>21</v>
      </c>
      <c r="O3120" t="s">
        <v>29</v>
      </c>
      <c r="P3120" t="str">
        <f t="shared" si="292"/>
        <v>3</v>
      </c>
      <c r="Q3120" t="str">
        <f t="shared" si="293"/>
        <v>&lt;1000</v>
      </c>
    </row>
    <row r="3121" spans="1:17">
      <c r="A3121">
        <v>3120</v>
      </c>
      <c r="B3121" s="17">
        <v>43290</v>
      </c>
      <c r="C3121" t="str">
        <f t="shared" si="288"/>
        <v>July</v>
      </c>
      <c r="D3121">
        <f t="shared" si="289"/>
        <v>2018</v>
      </c>
      <c r="E3121" t="s">
        <v>23</v>
      </c>
      <c r="F3121" t="s">
        <v>39</v>
      </c>
      <c r="G3121" t="s">
        <v>32</v>
      </c>
      <c r="H3121">
        <v>499</v>
      </c>
      <c r="I3121">
        <v>6</v>
      </c>
      <c r="J3121">
        <v>2994</v>
      </c>
      <c r="K3121">
        <f t="shared" si="290"/>
        <v>2994</v>
      </c>
      <c r="L3121" t="s">
        <v>20</v>
      </c>
      <c r="M3121">
        <f t="shared" si="291"/>
        <v>1</v>
      </c>
      <c r="N3121" t="s">
        <v>21</v>
      </c>
      <c r="O3121" t="s">
        <v>29</v>
      </c>
      <c r="P3121" t="str">
        <f t="shared" si="292"/>
        <v>3</v>
      </c>
      <c r="Q3121" t="str">
        <f t="shared" si="293"/>
        <v>2000-2999</v>
      </c>
    </row>
    <row r="3122" spans="1:17">
      <c r="A3122">
        <v>3121</v>
      </c>
      <c r="B3122" s="17">
        <v>43290</v>
      </c>
      <c r="C3122" t="str">
        <f t="shared" si="288"/>
        <v>July</v>
      </c>
      <c r="D3122">
        <f t="shared" si="289"/>
        <v>2018</v>
      </c>
      <c r="E3122" t="s">
        <v>27</v>
      </c>
      <c r="F3122" t="s">
        <v>18</v>
      </c>
      <c r="G3122" t="s">
        <v>19</v>
      </c>
      <c r="H3122">
        <v>199</v>
      </c>
      <c r="I3122">
        <v>1</v>
      </c>
      <c r="J3122">
        <v>199</v>
      </c>
      <c r="K3122">
        <f t="shared" si="290"/>
        <v>199</v>
      </c>
      <c r="L3122" t="s">
        <v>31</v>
      </c>
      <c r="M3122">
        <f t="shared" si="291"/>
        <v>2</v>
      </c>
      <c r="N3122" t="s">
        <v>21</v>
      </c>
      <c r="O3122" t="s">
        <v>29</v>
      </c>
      <c r="P3122" t="str">
        <f t="shared" si="292"/>
        <v>3</v>
      </c>
      <c r="Q3122" t="str">
        <f t="shared" si="293"/>
        <v>&lt;1000</v>
      </c>
    </row>
    <row r="3123" spans="1:17">
      <c r="A3123">
        <v>3122</v>
      </c>
      <c r="B3123" s="17">
        <v>43290</v>
      </c>
      <c r="C3123" t="str">
        <f t="shared" si="288"/>
        <v>July</v>
      </c>
      <c r="D3123">
        <f t="shared" si="289"/>
        <v>2018</v>
      </c>
      <c r="E3123" t="s">
        <v>23</v>
      </c>
      <c r="F3123" t="s">
        <v>35</v>
      </c>
      <c r="G3123" t="s">
        <v>37</v>
      </c>
      <c r="H3123">
        <v>399</v>
      </c>
      <c r="I3123">
        <v>9</v>
      </c>
      <c r="J3123">
        <v>3591</v>
      </c>
      <c r="K3123">
        <f t="shared" si="290"/>
        <v>3591</v>
      </c>
      <c r="L3123" t="s">
        <v>31</v>
      </c>
      <c r="M3123">
        <f t="shared" si="291"/>
        <v>2</v>
      </c>
      <c r="N3123" t="s">
        <v>21</v>
      </c>
      <c r="O3123" t="s">
        <v>26</v>
      </c>
      <c r="P3123" t="str">
        <f t="shared" si="292"/>
        <v>1</v>
      </c>
      <c r="Q3123" t="str">
        <f t="shared" si="293"/>
        <v>3000-3999</v>
      </c>
    </row>
    <row r="3124" spans="1:17">
      <c r="A3124">
        <v>3123</v>
      </c>
      <c r="B3124" s="17">
        <v>43290</v>
      </c>
      <c r="C3124" t="str">
        <f t="shared" si="288"/>
        <v>July</v>
      </c>
      <c r="D3124">
        <f t="shared" si="289"/>
        <v>2018</v>
      </c>
      <c r="E3124" t="s">
        <v>27</v>
      </c>
      <c r="F3124" t="s">
        <v>35</v>
      </c>
      <c r="G3124" t="s">
        <v>19</v>
      </c>
      <c r="H3124">
        <v>199</v>
      </c>
      <c r="I3124">
        <v>9</v>
      </c>
      <c r="J3124">
        <v>1791</v>
      </c>
      <c r="K3124">
        <f t="shared" si="290"/>
        <v>1791</v>
      </c>
      <c r="L3124" t="s">
        <v>20</v>
      </c>
      <c r="M3124">
        <f t="shared" si="291"/>
        <v>1</v>
      </c>
      <c r="N3124" t="s">
        <v>21</v>
      </c>
      <c r="O3124" t="s">
        <v>22</v>
      </c>
      <c r="P3124" t="str">
        <f t="shared" si="292"/>
        <v>2</v>
      </c>
      <c r="Q3124" t="str">
        <f t="shared" si="293"/>
        <v>1000-1999</v>
      </c>
    </row>
    <row r="3125" spans="1:17">
      <c r="A3125">
        <v>3124</v>
      </c>
      <c r="B3125" s="17">
        <v>43290</v>
      </c>
      <c r="C3125" t="str">
        <f t="shared" si="288"/>
        <v>July</v>
      </c>
      <c r="D3125">
        <f t="shared" si="289"/>
        <v>2018</v>
      </c>
      <c r="E3125" t="s">
        <v>17</v>
      </c>
      <c r="F3125" t="s">
        <v>18</v>
      </c>
      <c r="G3125" t="s">
        <v>37</v>
      </c>
      <c r="H3125">
        <v>399</v>
      </c>
      <c r="I3125">
        <v>6</v>
      </c>
      <c r="J3125">
        <v>2394</v>
      </c>
      <c r="K3125">
        <f t="shared" si="290"/>
        <v>2394</v>
      </c>
      <c r="L3125" t="s">
        <v>20</v>
      </c>
      <c r="M3125">
        <f t="shared" si="291"/>
        <v>1</v>
      </c>
      <c r="N3125" t="s">
        <v>21</v>
      </c>
      <c r="O3125" t="s">
        <v>22</v>
      </c>
      <c r="P3125" t="str">
        <f t="shared" si="292"/>
        <v>2</v>
      </c>
      <c r="Q3125" t="str">
        <f t="shared" si="293"/>
        <v>2000-2999</v>
      </c>
    </row>
    <row r="3126" spans="1:17">
      <c r="A3126">
        <v>3125</v>
      </c>
      <c r="B3126" s="17">
        <v>43291</v>
      </c>
      <c r="C3126" t="str">
        <f t="shared" si="288"/>
        <v>July</v>
      </c>
      <c r="D3126">
        <f t="shared" si="289"/>
        <v>2018</v>
      </c>
      <c r="E3126" t="s">
        <v>23</v>
      </c>
      <c r="F3126" t="s">
        <v>33</v>
      </c>
      <c r="G3126" t="s">
        <v>32</v>
      </c>
      <c r="H3126">
        <v>499</v>
      </c>
      <c r="I3126">
        <v>4</v>
      </c>
      <c r="J3126">
        <v>1996</v>
      </c>
      <c r="K3126">
        <f t="shared" si="290"/>
        <v>1996</v>
      </c>
      <c r="L3126" t="s">
        <v>20</v>
      </c>
      <c r="M3126">
        <f t="shared" si="291"/>
        <v>1</v>
      </c>
      <c r="N3126" t="s">
        <v>21</v>
      </c>
      <c r="O3126" t="s">
        <v>29</v>
      </c>
      <c r="P3126" t="str">
        <f t="shared" si="292"/>
        <v>3</v>
      </c>
      <c r="Q3126" t="str">
        <f t="shared" si="293"/>
        <v>1000-1999</v>
      </c>
    </row>
    <row r="3127" spans="1:17">
      <c r="A3127">
        <v>3126</v>
      </c>
      <c r="B3127" s="17">
        <v>43291</v>
      </c>
      <c r="C3127" t="str">
        <f t="shared" si="288"/>
        <v>July</v>
      </c>
      <c r="D3127">
        <f t="shared" si="289"/>
        <v>2018</v>
      </c>
      <c r="E3127" t="s">
        <v>17</v>
      </c>
      <c r="F3127" t="s">
        <v>18</v>
      </c>
      <c r="G3127" t="s">
        <v>32</v>
      </c>
      <c r="H3127">
        <v>499</v>
      </c>
      <c r="I3127">
        <v>8</v>
      </c>
      <c r="J3127">
        <v>3992</v>
      </c>
      <c r="K3127">
        <f t="shared" si="290"/>
        <v>3992</v>
      </c>
      <c r="L3127" t="s">
        <v>20</v>
      </c>
      <c r="M3127">
        <f t="shared" si="291"/>
        <v>1</v>
      </c>
      <c r="N3127" t="s">
        <v>21</v>
      </c>
      <c r="O3127" t="s">
        <v>29</v>
      </c>
      <c r="P3127" t="str">
        <f t="shared" si="292"/>
        <v>3</v>
      </c>
      <c r="Q3127" t="str">
        <f t="shared" si="293"/>
        <v>3000-3999</v>
      </c>
    </row>
    <row r="3128" spans="1:17">
      <c r="A3128">
        <v>3127</v>
      </c>
      <c r="B3128" s="17">
        <v>43292</v>
      </c>
      <c r="C3128" t="str">
        <f t="shared" si="288"/>
        <v>July</v>
      </c>
      <c r="D3128">
        <f t="shared" si="289"/>
        <v>2018</v>
      </c>
      <c r="E3128" t="s">
        <v>27</v>
      </c>
      <c r="F3128" t="s">
        <v>40</v>
      </c>
      <c r="G3128" t="s">
        <v>25</v>
      </c>
      <c r="H3128">
        <v>299</v>
      </c>
      <c r="I3128">
        <v>10</v>
      </c>
      <c r="J3128">
        <v>2990</v>
      </c>
      <c r="K3128">
        <f t="shared" si="290"/>
        <v>2990</v>
      </c>
      <c r="L3128" t="s">
        <v>31</v>
      </c>
      <c r="M3128">
        <f t="shared" si="291"/>
        <v>2</v>
      </c>
      <c r="N3128" t="s">
        <v>21</v>
      </c>
      <c r="O3128" t="s">
        <v>36</v>
      </c>
      <c r="P3128" t="str">
        <f t="shared" si="292"/>
        <v>4</v>
      </c>
      <c r="Q3128" t="str">
        <f t="shared" si="293"/>
        <v>2000-2999</v>
      </c>
    </row>
    <row r="3129" spans="1:17">
      <c r="A3129">
        <v>3128</v>
      </c>
      <c r="B3129" s="17">
        <v>43293</v>
      </c>
      <c r="C3129" t="str">
        <f t="shared" si="288"/>
        <v>July</v>
      </c>
      <c r="D3129">
        <f t="shared" si="289"/>
        <v>2018</v>
      </c>
      <c r="E3129" t="s">
        <v>27</v>
      </c>
      <c r="F3129" t="s">
        <v>28</v>
      </c>
      <c r="G3129" t="s">
        <v>30</v>
      </c>
      <c r="H3129">
        <v>99</v>
      </c>
      <c r="I3129">
        <v>3</v>
      </c>
      <c r="J3129">
        <v>297</v>
      </c>
      <c r="K3129">
        <f t="shared" si="290"/>
        <v>297</v>
      </c>
      <c r="L3129" t="s">
        <v>20</v>
      </c>
      <c r="M3129">
        <f t="shared" si="291"/>
        <v>1</v>
      </c>
      <c r="N3129" t="s">
        <v>21</v>
      </c>
      <c r="O3129" t="s">
        <v>38</v>
      </c>
      <c r="P3129" t="str">
        <f t="shared" si="292"/>
        <v>5</v>
      </c>
      <c r="Q3129" t="str">
        <f t="shared" si="293"/>
        <v>&lt;1000</v>
      </c>
    </row>
    <row r="3130" spans="1:17">
      <c r="A3130">
        <v>3129</v>
      </c>
      <c r="B3130" s="17">
        <v>43293</v>
      </c>
      <c r="C3130" t="str">
        <f t="shared" si="288"/>
        <v>July</v>
      </c>
      <c r="D3130">
        <f t="shared" si="289"/>
        <v>2018</v>
      </c>
      <c r="E3130" t="s">
        <v>23</v>
      </c>
      <c r="F3130" t="s">
        <v>40</v>
      </c>
      <c r="G3130" t="s">
        <v>37</v>
      </c>
      <c r="H3130">
        <v>399</v>
      </c>
      <c r="I3130">
        <v>5</v>
      </c>
      <c r="J3130">
        <v>1995</v>
      </c>
      <c r="K3130">
        <f t="shared" si="290"/>
        <v>1995</v>
      </c>
      <c r="L3130" t="s">
        <v>20</v>
      </c>
      <c r="M3130">
        <f t="shared" si="291"/>
        <v>1</v>
      </c>
      <c r="N3130" t="s">
        <v>21</v>
      </c>
      <c r="O3130" t="s">
        <v>36</v>
      </c>
      <c r="P3130" t="str">
        <f t="shared" si="292"/>
        <v>4</v>
      </c>
      <c r="Q3130" t="str">
        <f t="shared" si="293"/>
        <v>1000-1999</v>
      </c>
    </row>
    <row r="3131" spans="1:17">
      <c r="A3131">
        <v>3130</v>
      </c>
      <c r="B3131" s="17">
        <v>43293</v>
      </c>
      <c r="C3131" t="str">
        <f t="shared" si="288"/>
        <v>July</v>
      </c>
      <c r="D3131">
        <f t="shared" si="289"/>
        <v>2018</v>
      </c>
      <c r="E3131" t="s">
        <v>27</v>
      </c>
      <c r="F3131" t="s">
        <v>28</v>
      </c>
      <c r="G3131" t="s">
        <v>37</v>
      </c>
      <c r="H3131">
        <v>399</v>
      </c>
      <c r="I3131">
        <v>8</v>
      </c>
      <c r="J3131">
        <v>3192</v>
      </c>
      <c r="K3131">
        <f t="shared" si="290"/>
        <v>3192</v>
      </c>
      <c r="L3131" t="s">
        <v>20</v>
      </c>
      <c r="M3131">
        <f t="shared" si="291"/>
        <v>1</v>
      </c>
      <c r="N3131" t="s">
        <v>21</v>
      </c>
      <c r="O3131" t="s">
        <v>29</v>
      </c>
      <c r="P3131" t="str">
        <f t="shared" si="292"/>
        <v>3</v>
      </c>
      <c r="Q3131" t="str">
        <f t="shared" si="293"/>
        <v>3000-3999</v>
      </c>
    </row>
    <row r="3132" spans="1:17">
      <c r="A3132">
        <v>3131</v>
      </c>
      <c r="B3132" s="17">
        <v>43293</v>
      </c>
      <c r="C3132" t="str">
        <f t="shared" si="288"/>
        <v>July</v>
      </c>
      <c r="D3132">
        <f t="shared" si="289"/>
        <v>2018</v>
      </c>
      <c r="E3132" t="s">
        <v>27</v>
      </c>
      <c r="F3132" t="s">
        <v>18</v>
      </c>
      <c r="G3132" t="s">
        <v>25</v>
      </c>
      <c r="H3132">
        <v>299</v>
      </c>
      <c r="I3132">
        <v>9</v>
      </c>
      <c r="J3132">
        <v>2691</v>
      </c>
      <c r="K3132">
        <f t="shared" si="290"/>
        <v>2691</v>
      </c>
      <c r="L3132" t="s">
        <v>31</v>
      </c>
      <c r="M3132">
        <f t="shared" si="291"/>
        <v>2</v>
      </c>
      <c r="N3132" t="s">
        <v>21</v>
      </c>
      <c r="O3132" t="s">
        <v>36</v>
      </c>
      <c r="P3132" t="str">
        <f t="shared" si="292"/>
        <v>4</v>
      </c>
      <c r="Q3132" t="str">
        <f t="shared" si="293"/>
        <v>2000-2999</v>
      </c>
    </row>
    <row r="3133" spans="1:17">
      <c r="A3133">
        <v>3132</v>
      </c>
      <c r="B3133" s="17">
        <v>43293</v>
      </c>
      <c r="C3133" t="str">
        <f t="shared" si="288"/>
        <v>July</v>
      </c>
      <c r="D3133">
        <f t="shared" si="289"/>
        <v>2018</v>
      </c>
      <c r="E3133" t="s">
        <v>17</v>
      </c>
      <c r="F3133" t="s">
        <v>28</v>
      </c>
      <c r="G3133" t="s">
        <v>30</v>
      </c>
      <c r="H3133">
        <v>99</v>
      </c>
      <c r="I3133">
        <v>6</v>
      </c>
      <c r="J3133">
        <v>594</v>
      </c>
      <c r="K3133">
        <f t="shared" si="290"/>
        <v>594</v>
      </c>
      <c r="L3133" t="s">
        <v>20</v>
      </c>
      <c r="M3133">
        <f t="shared" si="291"/>
        <v>1</v>
      </c>
      <c r="N3133" t="s">
        <v>21</v>
      </c>
      <c r="O3133" t="s">
        <v>22</v>
      </c>
      <c r="P3133" t="str">
        <f t="shared" si="292"/>
        <v>2</v>
      </c>
      <c r="Q3133" t="str">
        <f t="shared" si="293"/>
        <v>&lt;1000</v>
      </c>
    </row>
    <row r="3134" spans="1:17">
      <c r="A3134">
        <v>3133</v>
      </c>
      <c r="B3134" s="17">
        <v>43293</v>
      </c>
      <c r="C3134" t="str">
        <f t="shared" si="288"/>
        <v>July</v>
      </c>
      <c r="D3134">
        <f t="shared" si="289"/>
        <v>2018</v>
      </c>
      <c r="E3134" t="s">
        <v>17</v>
      </c>
      <c r="F3134" t="s">
        <v>40</v>
      </c>
      <c r="G3134" t="s">
        <v>25</v>
      </c>
      <c r="H3134">
        <v>299</v>
      </c>
      <c r="I3134">
        <v>5</v>
      </c>
      <c r="J3134">
        <v>1495</v>
      </c>
      <c r="K3134">
        <f t="shared" si="290"/>
        <v>1495</v>
      </c>
      <c r="L3134" t="s">
        <v>20</v>
      </c>
      <c r="M3134">
        <f t="shared" si="291"/>
        <v>1</v>
      </c>
      <c r="N3134" t="s">
        <v>34</v>
      </c>
      <c r="O3134" t="s">
        <v>29</v>
      </c>
      <c r="P3134" t="str">
        <f t="shared" si="292"/>
        <v>3</v>
      </c>
      <c r="Q3134" t="str">
        <f t="shared" si="293"/>
        <v>1000-1999</v>
      </c>
    </row>
    <row r="3135" spans="1:17">
      <c r="A3135">
        <v>3134</v>
      </c>
      <c r="B3135" s="17">
        <v>43293</v>
      </c>
      <c r="C3135" t="str">
        <f t="shared" si="288"/>
        <v>July</v>
      </c>
      <c r="D3135">
        <f t="shared" si="289"/>
        <v>2018</v>
      </c>
      <c r="E3135" t="s">
        <v>27</v>
      </c>
      <c r="F3135" t="s">
        <v>40</v>
      </c>
      <c r="G3135" t="s">
        <v>25</v>
      </c>
      <c r="H3135">
        <v>299</v>
      </c>
      <c r="I3135">
        <v>10</v>
      </c>
      <c r="J3135">
        <v>2990</v>
      </c>
      <c r="K3135">
        <f t="shared" si="290"/>
        <v>2990</v>
      </c>
      <c r="L3135" t="s">
        <v>20</v>
      </c>
      <c r="M3135">
        <f t="shared" si="291"/>
        <v>1</v>
      </c>
      <c r="N3135" t="s">
        <v>21</v>
      </c>
      <c r="O3135" t="s">
        <v>36</v>
      </c>
      <c r="P3135" t="str">
        <f t="shared" si="292"/>
        <v>4</v>
      </c>
      <c r="Q3135" t="str">
        <f t="shared" si="293"/>
        <v>2000-2999</v>
      </c>
    </row>
    <row r="3136" spans="1:17">
      <c r="A3136">
        <v>3135</v>
      </c>
      <c r="B3136" s="17">
        <v>43293</v>
      </c>
      <c r="C3136" t="str">
        <f t="shared" si="288"/>
        <v>July</v>
      </c>
      <c r="D3136">
        <f t="shared" si="289"/>
        <v>2018</v>
      </c>
      <c r="E3136" t="s">
        <v>23</v>
      </c>
      <c r="F3136" t="s">
        <v>24</v>
      </c>
      <c r="G3136" t="s">
        <v>25</v>
      </c>
      <c r="H3136">
        <v>299</v>
      </c>
      <c r="I3136">
        <v>6</v>
      </c>
      <c r="J3136">
        <v>1794</v>
      </c>
      <c r="K3136">
        <f t="shared" si="290"/>
        <v>1794</v>
      </c>
      <c r="L3136" t="s">
        <v>31</v>
      </c>
      <c r="M3136">
        <f t="shared" si="291"/>
        <v>2</v>
      </c>
      <c r="N3136" t="s">
        <v>34</v>
      </c>
      <c r="O3136" t="s">
        <v>29</v>
      </c>
      <c r="P3136" t="str">
        <f t="shared" si="292"/>
        <v>3</v>
      </c>
      <c r="Q3136" t="str">
        <f t="shared" si="293"/>
        <v>1000-1999</v>
      </c>
    </row>
    <row r="3137" spans="1:17">
      <c r="A3137">
        <v>3136</v>
      </c>
      <c r="B3137" s="17">
        <v>43293</v>
      </c>
      <c r="C3137" t="str">
        <f t="shared" si="288"/>
        <v>July</v>
      </c>
      <c r="D3137">
        <f t="shared" si="289"/>
        <v>2018</v>
      </c>
      <c r="E3137" t="s">
        <v>17</v>
      </c>
      <c r="F3137" t="s">
        <v>35</v>
      </c>
      <c r="G3137" t="s">
        <v>37</v>
      </c>
      <c r="H3137">
        <v>399</v>
      </c>
      <c r="I3137">
        <v>6</v>
      </c>
      <c r="J3137">
        <v>2394</v>
      </c>
      <c r="K3137">
        <f t="shared" si="290"/>
        <v>2394</v>
      </c>
      <c r="L3137" t="s">
        <v>20</v>
      </c>
      <c r="M3137">
        <f t="shared" si="291"/>
        <v>1</v>
      </c>
      <c r="N3137" t="s">
        <v>21</v>
      </c>
      <c r="O3137" t="s">
        <v>22</v>
      </c>
      <c r="P3137" t="str">
        <f t="shared" si="292"/>
        <v>2</v>
      </c>
      <c r="Q3137" t="str">
        <f t="shared" si="293"/>
        <v>2000-2999</v>
      </c>
    </row>
    <row r="3138" spans="1:17">
      <c r="A3138">
        <v>3137</v>
      </c>
      <c r="B3138" s="17">
        <v>43293</v>
      </c>
      <c r="C3138" t="str">
        <f t="shared" si="288"/>
        <v>July</v>
      </c>
      <c r="D3138">
        <f t="shared" si="289"/>
        <v>2018</v>
      </c>
      <c r="E3138" t="s">
        <v>23</v>
      </c>
      <c r="F3138" t="s">
        <v>40</v>
      </c>
      <c r="G3138" t="s">
        <v>37</v>
      </c>
      <c r="H3138">
        <v>399</v>
      </c>
      <c r="I3138">
        <v>1</v>
      </c>
      <c r="J3138">
        <v>399</v>
      </c>
      <c r="K3138">
        <f t="shared" si="290"/>
        <v>399</v>
      </c>
      <c r="L3138" t="s">
        <v>31</v>
      </c>
      <c r="M3138">
        <f t="shared" si="291"/>
        <v>2</v>
      </c>
      <c r="N3138" t="s">
        <v>21</v>
      </c>
      <c r="O3138" t="s">
        <v>29</v>
      </c>
      <c r="P3138" t="str">
        <f t="shared" si="292"/>
        <v>3</v>
      </c>
      <c r="Q3138" t="str">
        <f t="shared" si="293"/>
        <v>&lt;1000</v>
      </c>
    </row>
    <row r="3139" spans="1:17">
      <c r="A3139">
        <v>3138</v>
      </c>
      <c r="B3139" s="17">
        <v>43293</v>
      </c>
      <c r="C3139" t="str">
        <f t="shared" ref="C3139:C3202" si="294">TEXT(B3139,"MMMM")</f>
        <v>July</v>
      </c>
      <c r="D3139">
        <f t="shared" ref="D3139:D3202" si="295">YEAR(B3139)</f>
        <v>2018</v>
      </c>
      <c r="E3139" t="s">
        <v>17</v>
      </c>
      <c r="F3139" t="s">
        <v>18</v>
      </c>
      <c r="G3139" t="s">
        <v>37</v>
      </c>
      <c r="H3139">
        <v>399</v>
      </c>
      <c r="I3139">
        <v>2</v>
      </c>
      <c r="J3139">
        <v>798</v>
      </c>
      <c r="K3139">
        <f t="shared" ref="K3139:K3202" si="296">H3139*I3139</f>
        <v>798</v>
      </c>
      <c r="L3139" t="s">
        <v>20</v>
      </c>
      <c r="M3139">
        <f t="shared" ref="M3139:M3202" si="297">IF(L3139="on-time",1,2)</f>
        <v>1</v>
      </c>
      <c r="N3139" t="s">
        <v>21</v>
      </c>
      <c r="O3139" t="s">
        <v>29</v>
      </c>
      <c r="P3139" t="str">
        <f t="shared" ref="P3139:P3202" si="298">MID(O3139,2,1)</f>
        <v>3</v>
      </c>
      <c r="Q3139" t="str">
        <f t="shared" ref="Q3139:Q3202" si="299">_xlfn.IFS(J:J&lt;1000,"&lt;1000",AND(J:J&gt;=1000,J:J&lt;2000),"1000-1999",AND(J:J&gt;=2000,J:J&lt;3000),"2000-2999",AND(J:J&gt;=3000,J:J&lt;4000),"3000-3999",J:J&gt;4000,"&gt;4000")</f>
        <v>&lt;1000</v>
      </c>
    </row>
    <row r="3140" spans="1:17">
      <c r="A3140">
        <v>3139</v>
      </c>
      <c r="B3140" s="17">
        <v>43294</v>
      </c>
      <c r="C3140" t="str">
        <f t="shared" si="294"/>
        <v>July</v>
      </c>
      <c r="D3140">
        <f t="shared" si="295"/>
        <v>2018</v>
      </c>
      <c r="E3140" t="s">
        <v>27</v>
      </c>
      <c r="F3140" t="s">
        <v>35</v>
      </c>
      <c r="G3140" t="s">
        <v>32</v>
      </c>
      <c r="H3140">
        <v>499</v>
      </c>
      <c r="I3140">
        <v>9</v>
      </c>
      <c r="J3140">
        <v>4491</v>
      </c>
      <c r="K3140">
        <f t="shared" si="296"/>
        <v>4491</v>
      </c>
      <c r="L3140" t="s">
        <v>20</v>
      </c>
      <c r="M3140">
        <f t="shared" si="297"/>
        <v>1</v>
      </c>
      <c r="N3140" t="s">
        <v>21</v>
      </c>
      <c r="O3140" t="s">
        <v>36</v>
      </c>
      <c r="P3140" t="str">
        <f t="shared" si="298"/>
        <v>4</v>
      </c>
      <c r="Q3140" t="str">
        <f t="shared" si="299"/>
        <v>&gt;4000</v>
      </c>
    </row>
    <row r="3141" spans="1:17">
      <c r="A3141">
        <v>3140</v>
      </c>
      <c r="B3141" s="17">
        <v>43294</v>
      </c>
      <c r="C3141" t="str">
        <f t="shared" si="294"/>
        <v>July</v>
      </c>
      <c r="D3141">
        <f t="shared" si="295"/>
        <v>2018</v>
      </c>
      <c r="E3141" t="s">
        <v>27</v>
      </c>
      <c r="F3141" t="s">
        <v>39</v>
      </c>
      <c r="G3141" t="s">
        <v>19</v>
      </c>
      <c r="H3141">
        <v>199</v>
      </c>
      <c r="I3141">
        <v>1</v>
      </c>
      <c r="J3141">
        <v>199</v>
      </c>
      <c r="K3141">
        <f t="shared" si="296"/>
        <v>199</v>
      </c>
      <c r="L3141" t="s">
        <v>20</v>
      </c>
      <c r="M3141">
        <f t="shared" si="297"/>
        <v>1</v>
      </c>
      <c r="N3141" t="s">
        <v>21</v>
      </c>
      <c r="O3141" t="s">
        <v>29</v>
      </c>
      <c r="P3141" t="str">
        <f t="shared" si="298"/>
        <v>3</v>
      </c>
      <c r="Q3141" t="str">
        <f t="shared" si="299"/>
        <v>&lt;1000</v>
      </c>
    </row>
    <row r="3142" spans="1:17">
      <c r="A3142">
        <v>3141</v>
      </c>
      <c r="B3142" s="17">
        <v>43295</v>
      </c>
      <c r="C3142" t="str">
        <f t="shared" si="294"/>
        <v>July</v>
      </c>
      <c r="D3142">
        <f t="shared" si="295"/>
        <v>2018</v>
      </c>
      <c r="E3142" t="s">
        <v>23</v>
      </c>
      <c r="F3142" t="s">
        <v>18</v>
      </c>
      <c r="G3142" t="s">
        <v>19</v>
      </c>
      <c r="H3142">
        <v>199</v>
      </c>
      <c r="I3142">
        <v>3</v>
      </c>
      <c r="J3142">
        <v>597</v>
      </c>
      <c r="K3142">
        <f t="shared" si="296"/>
        <v>597</v>
      </c>
      <c r="L3142" t="s">
        <v>20</v>
      </c>
      <c r="M3142">
        <f t="shared" si="297"/>
        <v>1</v>
      </c>
      <c r="N3142" t="s">
        <v>21</v>
      </c>
      <c r="O3142" t="s">
        <v>36</v>
      </c>
      <c r="P3142" t="str">
        <f t="shared" si="298"/>
        <v>4</v>
      </c>
      <c r="Q3142" t="str">
        <f t="shared" si="299"/>
        <v>&lt;1000</v>
      </c>
    </row>
    <row r="3143" spans="1:17">
      <c r="A3143">
        <v>3142</v>
      </c>
      <c r="B3143" s="17">
        <v>43295</v>
      </c>
      <c r="C3143" t="str">
        <f t="shared" si="294"/>
        <v>July</v>
      </c>
      <c r="D3143">
        <f t="shared" si="295"/>
        <v>2018</v>
      </c>
      <c r="E3143" t="s">
        <v>27</v>
      </c>
      <c r="F3143" t="s">
        <v>39</v>
      </c>
      <c r="G3143" t="s">
        <v>32</v>
      </c>
      <c r="H3143">
        <v>499</v>
      </c>
      <c r="I3143">
        <v>4</v>
      </c>
      <c r="J3143">
        <v>1996</v>
      </c>
      <c r="K3143">
        <f t="shared" si="296"/>
        <v>1996</v>
      </c>
      <c r="L3143" t="s">
        <v>20</v>
      </c>
      <c r="M3143">
        <f t="shared" si="297"/>
        <v>1</v>
      </c>
      <c r="N3143" t="s">
        <v>21</v>
      </c>
      <c r="O3143" t="s">
        <v>29</v>
      </c>
      <c r="P3143" t="str">
        <f t="shared" si="298"/>
        <v>3</v>
      </c>
      <c r="Q3143" t="str">
        <f t="shared" si="299"/>
        <v>1000-1999</v>
      </c>
    </row>
    <row r="3144" spans="1:17">
      <c r="A3144">
        <v>3143</v>
      </c>
      <c r="B3144" s="17">
        <v>43295</v>
      </c>
      <c r="C3144" t="str">
        <f t="shared" si="294"/>
        <v>July</v>
      </c>
      <c r="D3144">
        <f t="shared" si="295"/>
        <v>2018</v>
      </c>
      <c r="E3144" t="s">
        <v>23</v>
      </c>
      <c r="F3144" t="s">
        <v>35</v>
      </c>
      <c r="G3144" t="s">
        <v>37</v>
      </c>
      <c r="H3144">
        <v>399</v>
      </c>
      <c r="I3144">
        <v>8</v>
      </c>
      <c r="J3144">
        <v>3192</v>
      </c>
      <c r="K3144">
        <f t="shared" si="296"/>
        <v>3192</v>
      </c>
      <c r="L3144" t="s">
        <v>20</v>
      </c>
      <c r="M3144">
        <f t="shared" si="297"/>
        <v>1</v>
      </c>
      <c r="N3144" t="s">
        <v>21</v>
      </c>
      <c r="O3144" t="s">
        <v>36</v>
      </c>
      <c r="P3144" t="str">
        <f t="shared" si="298"/>
        <v>4</v>
      </c>
      <c r="Q3144" t="str">
        <f t="shared" si="299"/>
        <v>3000-3999</v>
      </c>
    </row>
    <row r="3145" spans="1:17">
      <c r="A3145">
        <v>3144</v>
      </c>
      <c r="B3145" s="17">
        <v>43295</v>
      </c>
      <c r="C3145" t="str">
        <f t="shared" si="294"/>
        <v>July</v>
      </c>
      <c r="D3145">
        <f t="shared" si="295"/>
        <v>2018</v>
      </c>
      <c r="E3145" t="s">
        <v>23</v>
      </c>
      <c r="F3145" t="s">
        <v>39</v>
      </c>
      <c r="G3145" t="s">
        <v>32</v>
      </c>
      <c r="H3145">
        <v>499</v>
      </c>
      <c r="I3145">
        <v>9</v>
      </c>
      <c r="J3145">
        <v>4491</v>
      </c>
      <c r="K3145">
        <f t="shared" si="296"/>
        <v>4491</v>
      </c>
      <c r="L3145" t="s">
        <v>20</v>
      </c>
      <c r="M3145">
        <f t="shared" si="297"/>
        <v>1</v>
      </c>
      <c r="N3145" t="s">
        <v>21</v>
      </c>
      <c r="O3145" t="s">
        <v>36</v>
      </c>
      <c r="P3145" t="str">
        <f t="shared" si="298"/>
        <v>4</v>
      </c>
      <c r="Q3145" t="str">
        <f t="shared" si="299"/>
        <v>&gt;4000</v>
      </c>
    </row>
    <row r="3146" spans="1:17">
      <c r="A3146">
        <v>3145</v>
      </c>
      <c r="B3146" s="17">
        <v>43295</v>
      </c>
      <c r="C3146" t="str">
        <f t="shared" si="294"/>
        <v>July</v>
      </c>
      <c r="D3146">
        <f t="shared" si="295"/>
        <v>2018</v>
      </c>
      <c r="E3146" t="s">
        <v>27</v>
      </c>
      <c r="F3146" t="s">
        <v>28</v>
      </c>
      <c r="G3146" t="s">
        <v>25</v>
      </c>
      <c r="H3146">
        <v>299</v>
      </c>
      <c r="I3146">
        <v>10</v>
      </c>
      <c r="J3146">
        <v>2990</v>
      </c>
      <c r="K3146">
        <f t="shared" si="296"/>
        <v>2990</v>
      </c>
      <c r="L3146" t="s">
        <v>20</v>
      </c>
      <c r="M3146">
        <f t="shared" si="297"/>
        <v>1</v>
      </c>
      <c r="N3146" t="s">
        <v>21</v>
      </c>
      <c r="O3146" t="s">
        <v>29</v>
      </c>
      <c r="P3146" t="str">
        <f t="shared" si="298"/>
        <v>3</v>
      </c>
      <c r="Q3146" t="str">
        <f t="shared" si="299"/>
        <v>2000-2999</v>
      </c>
    </row>
    <row r="3147" spans="1:17">
      <c r="A3147">
        <v>3146</v>
      </c>
      <c r="B3147" s="17">
        <v>43295</v>
      </c>
      <c r="C3147" t="str">
        <f t="shared" si="294"/>
        <v>July</v>
      </c>
      <c r="D3147">
        <f t="shared" si="295"/>
        <v>2018</v>
      </c>
      <c r="E3147" t="s">
        <v>23</v>
      </c>
      <c r="F3147" t="s">
        <v>40</v>
      </c>
      <c r="G3147" t="s">
        <v>37</v>
      </c>
      <c r="H3147">
        <v>399</v>
      </c>
      <c r="I3147">
        <v>4</v>
      </c>
      <c r="J3147">
        <v>1596</v>
      </c>
      <c r="K3147">
        <f t="shared" si="296"/>
        <v>1596</v>
      </c>
      <c r="L3147" t="s">
        <v>31</v>
      </c>
      <c r="M3147">
        <f t="shared" si="297"/>
        <v>2</v>
      </c>
      <c r="N3147" t="s">
        <v>34</v>
      </c>
      <c r="O3147" t="s">
        <v>29</v>
      </c>
      <c r="P3147" t="str">
        <f t="shared" si="298"/>
        <v>3</v>
      </c>
      <c r="Q3147" t="str">
        <f t="shared" si="299"/>
        <v>1000-1999</v>
      </c>
    </row>
    <row r="3148" spans="1:17">
      <c r="A3148">
        <v>3147</v>
      </c>
      <c r="B3148" s="17">
        <v>43295</v>
      </c>
      <c r="C3148" t="str">
        <f t="shared" si="294"/>
        <v>July</v>
      </c>
      <c r="D3148">
        <f t="shared" si="295"/>
        <v>2018</v>
      </c>
      <c r="E3148" t="s">
        <v>23</v>
      </c>
      <c r="F3148" t="s">
        <v>35</v>
      </c>
      <c r="G3148" t="s">
        <v>25</v>
      </c>
      <c r="H3148">
        <v>299</v>
      </c>
      <c r="I3148">
        <v>10</v>
      </c>
      <c r="J3148">
        <v>2990</v>
      </c>
      <c r="K3148">
        <f t="shared" si="296"/>
        <v>2990</v>
      </c>
      <c r="L3148" t="s">
        <v>31</v>
      </c>
      <c r="M3148">
        <f t="shared" si="297"/>
        <v>2</v>
      </c>
      <c r="N3148" t="s">
        <v>21</v>
      </c>
      <c r="O3148" t="s">
        <v>26</v>
      </c>
      <c r="P3148" t="str">
        <f t="shared" si="298"/>
        <v>1</v>
      </c>
      <c r="Q3148" t="str">
        <f t="shared" si="299"/>
        <v>2000-2999</v>
      </c>
    </row>
    <row r="3149" spans="1:17">
      <c r="A3149">
        <v>3148</v>
      </c>
      <c r="B3149" s="17">
        <v>43296</v>
      </c>
      <c r="C3149" t="str">
        <f t="shared" si="294"/>
        <v>July</v>
      </c>
      <c r="D3149">
        <f t="shared" si="295"/>
        <v>2018</v>
      </c>
      <c r="E3149" t="s">
        <v>17</v>
      </c>
      <c r="F3149" t="s">
        <v>40</v>
      </c>
      <c r="G3149" t="s">
        <v>32</v>
      </c>
      <c r="H3149">
        <v>499</v>
      </c>
      <c r="I3149">
        <v>10</v>
      </c>
      <c r="J3149">
        <v>4990</v>
      </c>
      <c r="K3149">
        <f t="shared" si="296"/>
        <v>4990</v>
      </c>
      <c r="L3149" t="s">
        <v>31</v>
      </c>
      <c r="M3149">
        <f t="shared" si="297"/>
        <v>2</v>
      </c>
      <c r="N3149" t="s">
        <v>34</v>
      </c>
      <c r="O3149" t="s">
        <v>22</v>
      </c>
      <c r="P3149" t="str">
        <f t="shared" si="298"/>
        <v>2</v>
      </c>
      <c r="Q3149" t="str">
        <f t="shared" si="299"/>
        <v>&gt;4000</v>
      </c>
    </row>
    <row r="3150" spans="1:17">
      <c r="A3150">
        <v>3149</v>
      </c>
      <c r="B3150" s="17">
        <v>43296</v>
      </c>
      <c r="C3150" t="str">
        <f t="shared" si="294"/>
        <v>July</v>
      </c>
      <c r="D3150">
        <f t="shared" si="295"/>
        <v>2018</v>
      </c>
      <c r="E3150" t="s">
        <v>17</v>
      </c>
      <c r="F3150" t="s">
        <v>33</v>
      </c>
      <c r="G3150" t="s">
        <v>30</v>
      </c>
      <c r="H3150">
        <v>99</v>
      </c>
      <c r="I3150">
        <v>1</v>
      </c>
      <c r="J3150">
        <v>99</v>
      </c>
      <c r="K3150">
        <f t="shared" si="296"/>
        <v>99</v>
      </c>
      <c r="L3150" t="s">
        <v>31</v>
      </c>
      <c r="M3150">
        <f t="shared" si="297"/>
        <v>2</v>
      </c>
      <c r="N3150" t="s">
        <v>21</v>
      </c>
      <c r="O3150" t="s">
        <v>29</v>
      </c>
      <c r="P3150" t="str">
        <f t="shared" si="298"/>
        <v>3</v>
      </c>
      <c r="Q3150" t="str">
        <f t="shared" si="299"/>
        <v>&lt;1000</v>
      </c>
    </row>
    <row r="3151" spans="1:17">
      <c r="A3151">
        <v>3150</v>
      </c>
      <c r="B3151" s="17">
        <v>43296</v>
      </c>
      <c r="C3151" t="str">
        <f t="shared" si="294"/>
        <v>July</v>
      </c>
      <c r="D3151">
        <f t="shared" si="295"/>
        <v>2018</v>
      </c>
      <c r="E3151" t="s">
        <v>17</v>
      </c>
      <c r="F3151" t="s">
        <v>35</v>
      </c>
      <c r="G3151" t="s">
        <v>30</v>
      </c>
      <c r="H3151">
        <v>99</v>
      </c>
      <c r="I3151">
        <v>1</v>
      </c>
      <c r="J3151">
        <v>99</v>
      </c>
      <c r="K3151">
        <f t="shared" si="296"/>
        <v>99</v>
      </c>
      <c r="L3151" t="s">
        <v>20</v>
      </c>
      <c r="M3151">
        <f t="shared" si="297"/>
        <v>1</v>
      </c>
      <c r="N3151" t="s">
        <v>21</v>
      </c>
      <c r="O3151" t="s">
        <v>22</v>
      </c>
      <c r="P3151" t="str">
        <f t="shared" si="298"/>
        <v>2</v>
      </c>
      <c r="Q3151" t="str">
        <f t="shared" si="299"/>
        <v>&lt;1000</v>
      </c>
    </row>
    <row r="3152" spans="1:17">
      <c r="A3152">
        <v>3151</v>
      </c>
      <c r="B3152" s="17">
        <v>43296</v>
      </c>
      <c r="C3152" t="str">
        <f t="shared" si="294"/>
        <v>July</v>
      </c>
      <c r="D3152">
        <f t="shared" si="295"/>
        <v>2018</v>
      </c>
      <c r="E3152" t="s">
        <v>17</v>
      </c>
      <c r="F3152" t="s">
        <v>39</v>
      </c>
      <c r="G3152" t="s">
        <v>32</v>
      </c>
      <c r="H3152">
        <v>499</v>
      </c>
      <c r="I3152">
        <v>7</v>
      </c>
      <c r="J3152">
        <v>3493</v>
      </c>
      <c r="K3152">
        <f t="shared" si="296"/>
        <v>3493</v>
      </c>
      <c r="L3152" t="s">
        <v>20</v>
      </c>
      <c r="M3152">
        <f t="shared" si="297"/>
        <v>1</v>
      </c>
      <c r="N3152" t="s">
        <v>21</v>
      </c>
      <c r="O3152" t="s">
        <v>26</v>
      </c>
      <c r="P3152" t="str">
        <f t="shared" si="298"/>
        <v>1</v>
      </c>
      <c r="Q3152" t="str">
        <f t="shared" si="299"/>
        <v>3000-3999</v>
      </c>
    </row>
    <row r="3153" spans="1:17">
      <c r="A3153">
        <v>3152</v>
      </c>
      <c r="B3153" s="17">
        <v>43296</v>
      </c>
      <c r="C3153" t="str">
        <f t="shared" si="294"/>
        <v>July</v>
      </c>
      <c r="D3153">
        <f t="shared" si="295"/>
        <v>2018</v>
      </c>
      <c r="E3153" t="s">
        <v>27</v>
      </c>
      <c r="F3153" t="s">
        <v>28</v>
      </c>
      <c r="G3153" t="s">
        <v>30</v>
      </c>
      <c r="H3153">
        <v>99</v>
      </c>
      <c r="I3153">
        <v>4</v>
      </c>
      <c r="J3153">
        <v>396</v>
      </c>
      <c r="K3153">
        <f t="shared" si="296"/>
        <v>396</v>
      </c>
      <c r="L3153" t="s">
        <v>31</v>
      </c>
      <c r="M3153">
        <f t="shared" si="297"/>
        <v>2</v>
      </c>
      <c r="N3153" t="s">
        <v>21</v>
      </c>
      <c r="O3153" t="s">
        <v>29</v>
      </c>
      <c r="P3153" t="str">
        <f t="shared" si="298"/>
        <v>3</v>
      </c>
      <c r="Q3153" t="str">
        <f t="shared" si="299"/>
        <v>&lt;1000</v>
      </c>
    </row>
    <row r="3154" spans="1:17">
      <c r="A3154">
        <v>3153</v>
      </c>
      <c r="B3154" s="17">
        <v>43296</v>
      </c>
      <c r="C3154" t="str">
        <f t="shared" si="294"/>
        <v>July</v>
      </c>
      <c r="D3154">
        <f t="shared" si="295"/>
        <v>2018</v>
      </c>
      <c r="E3154" t="s">
        <v>17</v>
      </c>
      <c r="F3154" t="s">
        <v>18</v>
      </c>
      <c r="G3154" t="s">
        <v>37</v>
      </c>
      <c r="H3154">
        <v>399</v>
      </c>
      <c r="I3154">
        <v>5</v>
      </c>
      <c r="J3154">
        <v>1995</v>
      </c>
      <c r="K3154">
        <f t="shared" si="296"/>
        <v>1995</v>
      </c>
      <c r="L3154" t="s">
        <v>20</v>
      </c>
      <c r="M3154">
        <f t="shared" si="297"/>
        <v>1</v>
      </c>
      <c r="N3154" t="s">
        <v>21</v>
      </c>
      <c r="O3154" t="s">
        <v>36</v>
      </c>
      <c r="P3154" t="str">
        <f t="shared" si="298"/>
        <v>4</v>
      </c>
      <c r="Q3154" t="str">
        <f t="shared" si="299"/>
        <v>1000-1999</v>
      </c>
    </row>
    <row r="3155" spans="1:17">
      <c r="A3155">
        <v>3154</v>
      </c>
      <c r="B3155" s="17">
        <v>43296</v>
      </c>
      <c r="C3155" t="str">
        <f t="shared" si="294"/>
        <v>July</v>
      </c>
      <c r="D3155">
        <f t="shared" si="295"/>
        <v>2018</v>
      </c>
      <c r="E3155" t="s">
        <v>17</v>
      </c>
      <c r="F3155" t="s">
        <v>33</v>
      </c>
      <c r="G3155" t="s">
        <v>19</v>
      </c>
      <c r="H3155">
        <v>199</v>
      </c>
      <c r="I3155">
        <v>6</v>
      </c>
      <c r="J3155">
        <v>1194</v>
      </c>
      <c r="K3155">
        <f t="shared" si="296"/>
        <v>1194</v>
      </c>
      <c r="L3155" t="s">
        <v>20</v>
      </c>
      <c r="M3155">
        <f t="shared" si="297"/>
        <v>1</v>
      </c>
      <c r="N3155" t="s">
        <v>21</v>
      </c>
      <c r="O3155" t="s">
        <v>36</v>
      </c>
      <c r="P3155" t="str">
        <f t="shared" si="298"/>
        <v>4</v>
      </c>
      <c r="Q3155" t="str">
        <f t="shared" si="299"/>
        <v>1000-1999</v>
      </c>
    </row>
    <row r="3156" spans="1:17">
      <c r="A3156">
        <v>3155</v>
      </c>
      <c r="B3156" s="17">
        <v>43296</v>
      </c>
      <c r="C3156" t="str">
        <f t="shared" si="294"/>
        <v>July</v>
      </c>
      <c r="D3156">
        <f t="shared" si="295"/>
        <v>2018</v>
      </c>
      <c r="E3156" t="s">
        <v>27</v>
      </c>
      <c r="F3156" t="s">
        <v>28</v>
      </c>
      <c r="G3156" t="s">
        <v>25</v>
      </c>
      <c r="H3156">
        <v>299</v>
      </c>
      <c r="I3156">
        <v>6</v>
      </c>
      <c r="J3156">
        <v>1794</v>
      </c>
      <c r="K3156">
        <f t="shared" si="296"/>
        <v>1794</v>
      </c>
      <c r="L3156" t="s">
        <v>20</v>
      </c>
      <c r="M3156">
        <f t="shared" si="297"/>
        <v>1</v>
      </c>
      <c r="N3156" t="s">
        <v>34</v>
      </c>
      <c r="O3156" t="s">
        <v>22</v>
      </c>
      <c r="P3156" t="str">
        <f t="shared" si="298"/>
        <v>2</v>
      </c>
      <c r="Q3156" t="str">
        <f t="shared" si="299"/>
        <v>1000-1999</v>
      </c>
    </row>
    <row r="3157" spans="1:17">
      <c r="A3157">
        <v>3156</v>
      </c>
      <c r="B3157" s="17">
        <v>43296</v>
      </c>
      <c r="C3157" t="str">
        <f t="shared" si="294"/>
        <v>July</v>
      </c>
      <c r="D3157">
        <f t="shared" si="295"/>
        <v>2018</v>
      </c>
      <c r="E3157" t="s">
        <v>27</v>
      </c>
      <c r="F3157" t="s">
        <v>40</v>
      </c>
      <c r="G3157" t="s">
        <v>25</v>
      </c>
      <c r="H3157">
        <v>299</v>
      </c>
      <c r="I3157">
        <v>8</v>
      </c>
      <c r="J3157">
        <v>2392</v>
      </c>
      <c r="K3157">
        <f t="shared" si="296"/>
        <v>2392</v>
      </c>
      <c r="L3157" t="s">
        <v>31</v>
      </c>
      <c r="M3157">
        <f t="shared" si="297"/>
        <v>2</v>
      </c>
      <c r="N3157" t="s">
        <v>21</v>
      </c>
      <c r="O3157" t="s">
        <v>36</v>
      </c>
      <c r="P3157" t="str">
        <f t="shared" si="298"/>
        <v>4</v>
      </c>
      <c r="Q3157" t="str">
        <f t="shared" si="299"/>
        <v>2000-2999</v>
      </c>
    </row>
    <row r="3158" spans="1:17">
      <c r="A3158">
        <v>3157</v>
      </c>
      <c r="B3158" s="17">
        <v>43297</v>
      </c>
      <c r="C3158" t="str">
        <f t="shared" si="294"/>
        <v>July</v>
      </c>
      <c r="D3158">
        <f t="shared" si="295"/>
        <v>2018</v>
      </c>
      <c r="E3158" t="s">
        <v>27</v>
      </c>
      <c r="F3158" t="s">
        <v>35</v>
      </c>
      <c r="G3158" t="s">
        <v>32</v>
      </c>
      <c r="H3158">
        <v>499</v>
      </c>
      <c r="I3158">
        <v>1</v>
      </c>
      <c r="J3158">
        <v>499</v>
      </c>
      <c r="K3158">
        <f t="shared" si="296"/>
        <v>499</v>
      </c>
      <c r="L3158" t="s">
        <v>20</v>
      </c>
      <c r="M3158">
        <f t="shared" si="297"/>
        <v>1</v>
      </c>
      <c r="N3158" t="s">
        <v>21</v>
      </c>
      <c r="O3158" t="s">
        <v>26</v>
      </c>
      <c r="P3158" t="str">
        <f t="shared" si="298"/>
        <v>1</v>
      </c>
      <c r="Q3158" t="str">
        <f t="shared" si="299"/>
        <v>&lt;1000</v>
      </c>
    </row>
    <row r="3159" spans="1:17">
      <c r="A3159">
        <v>3158</v>
      </c>
      <c r="B3159" s="17">
        <v>43297</v>
      </c>
      <c r="C3159" t="str">
        <f t="shared" si="294"/>
        <v>July</v>
      </c>
      <c r="D3159">
        <f t="shared" si="295"/>
        <v>2018</v>
      </c>
      <c r="E3159" t="s">
        <v>17</v>
      </c>
      <c r="F3159" t="s">
        <v>24</v>
      </c>
      <c r="G3159" t="s">
        <v>37</v>
      </c>
      <c r="H3159">
        <v>399</v>
      </c>
      <c r="I3159">
        <v>5</v>
      </c>
      <c r="J3159">
        <v>1995</v>
      </c>
      <c r="K3159">
        <f t="shared" si="296"/>
        <v>1995</v>
      </c>
      <c r="L3159" t="s">
        <v>20</v>
      </c>
      <c r="M3159">
        <f t="shared" si="297"/>
        <v>1</v>
      </c>
      <c r="N3159" t="s">
        <v>21</v>
      </c>
      <c r="O3159" t="s">
        <v>36</v>
      </c>
      <c r="P3159" t="str">
        <f t="shared" si="298"/>
        <v>4</v>
      </c>
      <c r="Q3159" t="str">
        <f t="shared" si="299"/>
        <v>1000-1999</v>
      </c>
    </row>
    <row r="3160" spans="1:17">
      <c r="A3160">
        <v>3159</v>
      </c>
      <c r="B3160" s="17">
        <v>43297</v>
      </c>
      <c r="C3160" t="str">
        <f t="shared" si="294"/>
        <v>July</v>
      </c>
      <c r="D3160">
        <f t="shared" si="295"/>
        <v>2018</v>
      </c>
      <c r="E3160" t="s">
        <v>27</v>
      </c>
      <c r="F3160" t="s">
        <v>24</v>
      </c>
      <c r="G3160" t="s">
        <v>32</v>
      </c>
      <c r="H3160">
        <v>499</v>
      </c>
      <c r="I3160">
        <v>6</v>
      </c>
      <c r="J3160">
        <v>2994</v>
      </c>
      <c r="K3160">
        <f t="shared" si="296"/>
        <v>2994</v>
      </c>
      <c r="L3160" t="s">
        <v>31</v>
      </c>
      <c r="M3160">
        <f t="shared" si="297"/>
        <v>2</v>
      </c>
      <c r="N3160" t="s">
        <v>21</v>
      </c>
      <c r="O3160" t="s">
        <v>22</v>
      </c>
      <c r="P3160" t="str">
        <f t="shared" si="298"/>
        <v>2</v>
      </c>
      <c r="Q3160" t="str">
        <f t="shared" si="299"/>
        <v>2000-2999</v>
      </c>
    </row>
    <row r="3161" spans="1:17">
      <c r="A3161">
        <v>3160</v>
      </c>
      <c r="B3161" s="17">
        <v>43297</v>
      </c>
      <c r="C3161" t="str">
        <f t="shared" si="294"/>
        <v>July</v>
      </c>
      <c r="D3161">
        <f t="shared" si="295"/>
        <v>2018</v>
      </c>
      <c r="E3161" t="s">
        <v>17</v>
      </c>
      <c r="F3161" t="s">
        <v>28</v>
      </c>
      <c r="G3161" t="s">
        <v>30</v>
      </c>
      <c r="H3161">
        <v>99</v>
      </c>
      <c r="I3161">
        <v>3</v>
      </c>
      <c r="J3161">
        <v>297</v>
      </c>
      <c r="K3161">
        <f t="shared" si="296"/>
        <v>297</v>
      </c>
      <c r="L3161" t="s">
        <v>20</v>
      </c>
      <c r="M3161">
        <f t="shared" si="297"/>
        <v>1</v>
      </c>
      <c r="N3161" t="s">
        <v>21</v>
      </c>
      <c r="O3161" t="s">
        <v>36</v>
      </c>
      <c r="P3161" t="str">
        <f t="shared" si="298"/>
        <v>4</v>
      </c>
      <c r="Q3161" t="str">
        <f t="shared" si="299"/>
        <v>&lt;1000</v>
      </c>
    </row>
    <row r="3162" spans="1:17">
      <c r="A3162">
        <v>3161</v>
      </c>
      <c r="B3162" s="17">
        <v>43297</v>
      </c>
      <c r="C3162" t="str">
        <f t="shared" si="294"/>
        <v>July</v>
      </c>
      <c r="D3162">
        <f t="shared" si="295"/>
        <v>2018</v>
      </c>
      <c r="E3162" t="s">
        <v>27</v>
      </c>
      <c r="F3162" t="s">
        <v>40</v>
      </c>
      <c r="G3162" t="s">
        <v>19</v>
      </c>
      <c r="H3162">
        <v>199</v>
      </c>
      <c r="I3162">
        <v>9</v>
      </c>
      <c r="J3162">
        <v>1791</v>
      </c>
      <c r="K3162">
        <f t="shared" si="296"/>
        <v>1791</v>
      </c>
      <c r="L3162" t="s">
        <v>20</v>
      </c>
      <c r="M3162">
        <f t="shared" si="297"/>
        <v>1</v>
      </c>
      <c r="N3162" t="s">
        <v>21</v>
      </c>
      <c r="O3162" t="s">
        <v>36</v>
      </c>
      <c r="P3162" t="str">
        <f t="shared" si="298"/>
        <v>4</v>
      </c>
      <c r="Q3162" t="str">
        <f t="shared" si="299"/>
        <v>1000-1999</v>
      </c>
    </row>
    <row r="3163" spans="1:17">
      <c r="A3163">
        <v>3162</v>
      </c>
      <c r="B3163" s="17">
        <v>43298</v>
      </c>
      <c r="C3163" t="str">
        <f t="shared" si="294"/>
        <v>July</v>
      </c>
      <c r="D3163">
        <f t="shared" si="295"/>
        <v>2018</v>
      </c>
      <c r="E3163" t="s">
        <v>27</v>
      </c>
      <c r="F3163" t="s">
        <v>40</v>
      </c>
      <c r="G3163" t="s">
        <v>19</v>
      </c>
      <c r="H3163">
        <v>199</v>
      </c>
      <c r="I3163">
        <v>10</v>
      </c>
      <c r="J3163">
        <v>1990</v>
      </c>
      <c r="K3163">
        <f t="shared" si="296"/>
        <v>1990</v>
      </c>
      <c r="L3163" t="s">
        <v>20</v>
      </c>
      <c r="M3163">
        <f t="shared" si="297"/>
        <v>1</v>
      </c>
      <c r="N3163" t="s">
        <v>21</v>
      </c>
      <c r="O3163" t="s">
        <v>36</v>
      </c>
      <c r="P3163" t="str">
        <f t="shared" si="298"/>
        <v>4</v>
      </c>
      <c r="Q3163" t="str">
        <f t="shared" si="299"/>
        <v>1000-1999</v>
      </c>
    </row>
    <row r="3164" spans="1:17">
      <c r="A3164">
        <v>3163</v>
      </c>
      <c r="B3164" s="17">
        <v>43299</v>
      </c>
      <c r="C3164" t="str">
        <f t="shared" si="294"/>
        <v>July</v>
      </c>
      <c r="D3164">
        <f t="shared" si="295"/>
        <v>2018</v>
      </c>
      <c r="E3164" t="s">
        <v>17</v>
      </c>
      <c r="F3164" t="s">
        <v>18</v>
      </c>
      <c r="G3164" t="s">
        <v>37</v>
      </c>
      <c r="H3164">
        <v>399</v>
      </c>
      <c r="I3164">
        <v>8</v>
      </c>
      <c r="J3164">
        <v>3192</v>
      </c>
      <c r="K3164">
        <f t="shared" si="296"/>
        <v>3192</v>
      </c>
      <c r="L3164" t="s">
        <v>20</v>
      </c>
      <c r="M3164">
        <f t="shared" si="297"/>
        <v>1</v>
      </c>
      <c r="N3164" t="s">
        <v>21</v>
      </c>
      <c r="O3164" t="s">
        <v>22</v>
      </c>
      <c r="P3164" t="str">
        <f t="shared" si="298"/>
        <v>2</v>
      </c>
      <c r="Q3164" t="str">
        <f t="shared" si="299"/>
        <v>3000-3999</v>
      </c>
    </row>
    <row r="3165" spans="1:17">
      <c r="A3165">
        <v>3164</v>
      </c>
      <c r="B3165" s="17">
        <v>43299</v>
      </c>
      <c r="C3165" t="str">
        <f t="shared" si="294"/>
        <v>July</v>
      </c>
      <c r="D3165">
        <f t="shared" si="295"/>
        <v>2018</v>
      </c>
      <c r="E3165" t="s">
        <v>23</v>
      </c>
      <c r="F3165" t="s">
        <v>24</v>
      </c>
      <c r="G3165" t="s">
        <v>19</v>
      </c>
      <c r="H3165">
        <v>199</v>
      </c>
      <c r="I3165">
        <v>7</v>
      </c>
      <c r="J3165">
        <v>1393</v>
      </c>
      <c r="K3165">
        <f t="shared" si="296"/>
        <v>1393</v>
      </c>
      <c r="L3165" t="s">
        <v>31</v>
      </c>
      <c r="M3165">
        <f t="shared" si="297"/>
        <v>2</v>
      </c>
      <c r="N3165" t="s">
        <v>34</v>
      </c>
      <c r="O3165" t="s">
        <v>26</v>
      </c>
      <c r="P3165" t="str">
        <f t="shared" si="298"/>
        <v>1</v>
      </c>
      <c r="Q3165" t="str">
        <f t="shared" si="299"/>
        <v>1000-1999</v>
      </c>
    </row>
    <row r="3166" spans="1:17">
      <c r="A3166">
        <v>3165</v>
      </c>
      <c r="B3166" s="17">
        <v>43299</v>
      </c>
      <c r="C3166" t="str">
        <f t="shared" si="294"/>
        <v>July</v>
      </c>
      <c r="D3166">
        <f t="shared" si="295"/>
        <v>2018</v>
      </c>
      <c r="E3166" t="s">
        <v>17</v>
      </c>
      <c r="F3166" t="s">
        <v>35</v>
      </c>
      <c r="G3166" t="s">
        <v>30</v>
      </c>
      <c r="H3166">
        <v>99</v>
      </c>
      <c r="I3166">
        <v>6</v>
      </c>
      <c r="J3166">
        <v>594</v>
      </c>
      <c r="K3166">
        <f t="shared" si="296"/>
        <v>594</v>
      </c>
      <c r="L3166" t="s">
        <v>20</v>
      </c>
      <c r="M3166">
        <f t="shared" si="297"/>
        <v>1</v>
      </c>
      <c r="N3166" t="s">
        <v>21</v>
      </c>
      <c r="O3166" t="s">
        <v>22</v>
      </c>
      <c r="P3166" t="str">
        <f t="shared" si="298"/>
        <v>2</v>
      </c>
      <c r="Q3166" t="str">
        <f t="shared" si="299"/>
        <v>&lt;1000</v>
      </c>
    </row>
    <row r="3167" spans="1:17">
      <c r="A3167">
        <v>3166</v>
      </c>
      <c r="B3167" s="17">
        <v>43299</v>
      </c>
      <c r="C3167" t="str">
        <f t="shared" si="294"/>
        <v>July</v>
      </c>
      <c r="D3167">
        <f t="shared" si="295"/>
        <v>2018</v>
      </c>
      <c r="E3167" t="s">
        <v>17</v>
      </c>
      <c r="F3167" t="s">
        <v>33</v>
      </c>
      <c r="G3167" t="s">
        <v>30</v>
      </c>
      <c r="H3167">
        <v>99</v>
      </c>
      <c r="I3167">
        <v>8</v>
      </c>
      <c r="J3167">
        <v>792</v>
      </c>
      <c r="K3167">
        <f t="shared" si="296"/>
        <v>792</v>
      </c>
      <c r="L3167" t="s">
        <v>31</v>
      </c>
      <c r="M3167">
        <f t="shared" si="297"/>
        <v>2</v>
      </c>
      <c r="N3167" t="s">
        <v>21</v>
      </c>
      <c r="O3167" t="s">
        <v>22</v>
      </c>
      <c r="P3167" t="str">
        <f t="shared" si="298"/>
        <v>2</v>
      </c>
      <c r="Q3167" t="str">
        <f t="shared" si="299"/>
        <v>&lt;1000</v>
      </c>
    </row>
    <row r="3168" spans="1:17">
      <c r="A3168">
        <v>3167</v>
      </c>
      <c r="B3168" s="17">
        <v>43299</v>
      </c>
      <c r="C3168" t="str">
        <f t="shared" si="294"/>
        <v>July</v>
      </c>
      <c r="D3168">
        <f t="shared" si="295"/>
        <v>2018</v>
      </c>
      <c r="E3168" t="s">
        <v>23</v>
      </c>
      <c r="F3168" t="s">
        <v>35</v>
      </c>
      <c r="G3168" t="s">
        <v>25</v>
      </c>
      <c r="H3168">
        <v>299</v>
      </c>
      <c r="I3168">
        <v>9</v>
      </c>
      <c r="J3168">
        <v>2691</v>
      </c>
      <c r="K3168">
        <f t="shared" si="296"/>
        <v>2691</v>
      </c>
      <c r="L3168" t="s">
        <v>31</v>
      </c>
      <c r="M3168">
        <f t="shared" si="297"/>
        <v>2</v>
      </c>
      <c r="N3168" t="s">
        <v>34</v>
      </c>
      <c r="O3168" t="s">
        <v>38</v>
      </c>
      <c r="P3168" t="str">
        <f t="shared" si="298"/>
        <v>5</v>
      </c>
      <c r="Q3168" t="str">
        <f t="shared" si="299"/>
        <v>2000-2999</v>
      </c>
    </row>
    <row r="3169" spans="1:17">
      <c r="A3169">
        <v>3168</v>
      </c>
      <c r="B3169" s="17">
        <v>43299</v>
      </c>
      <c r="C3169" t="str">
        <f t="shared" si="294"/>
        <v>July</v>
      </c>
      <c r="D3169">
        <f t="shared" si="295"/>
        <v>2018</v>
      </c>
      <c r="E3169" t="s">
        <v>27</v>
      </c>
      <c r="F3169" t="s">
        <v>18</v>
      </c>
      <c r="G3169" t="s">
        <v>25</v>
      </c>
      <c r="H3169">
        <v>299</v>
      </c>
      <c r="I3169">
        <v>9</v>
      </c>
      <c r="J3169">
        <v>2691</v>
      </c>
      <c r="K3169">
        <f t="shared" si="296"/>
        <v>2691</v>
      </c>
      <c r="L3169" t="s">
        <v>20</v>
      </c>
      <c r="M3169">
        <f t="shared" si="297"/>
        <v>1</v>
      </c>
      <c r="N3169" t="s">
        <v>21</v>
      </c>
      <c r="O3169" t="s">
        <v>36</v>
      </c>
      <c r="P3169" t="str">
        <f t="shared" si="298"/>
        <v>4</v>
      </c>
      <c r="Q3169" t="str">
        <f t="shared" si="299"/>
        <v>2000-2999</v>
      </c>
    </row>
    <row r="3170" spans="1:17">
      <c r="A3170">
        <v>3169</v>
      </c>
      <c r="B3170" s="17">
        <v>43299</v>
      </c>
      <c r="C3170" t="str">
        <f t="shared" si="294"/>
        <v>July</v>
      </c>
      <c r="D3170">
        <f t="shared" si="295"/>
        <v>2018</v>
      </c>
      <c r="E3170" t="s">
        <v>23</v>
      </c>
      <c r="F3170" t="s">
        <v>28</v>
      </c>
      <c r="G3170" t="s">
        <v>32</v>
      </c>
      <c r="H3170">
        <v>499</v>
      </c>
      <c r="I3170">
        <v>3</v>
      </c>
      <c r="J3170">
        <v>1497</v>
      </c>
      <c r="K3170">
        <f t="shared" si="296"/>
        <v>1497</v>
      </c>
      <c r="L3170" t="s">
        <v>20</v>
      </c>
      <c r="M3170">
        <f t="shared" si="297"/>
        <v>1</v>
      </c>
      <c r="N3170" t="s">
        <v>21</v>
      </c>
      <c r="O3170" t="s">
        <v>22</v>
      </c>
      <c r="P3170" t="str">
        <f t="shared" si="298"/>
        <v>2</v>
      </c>
      <c r="Q3170" t="str">
        <f t="shared" si="299"/>
        <v>1000-1999</v>
      </c>
    </row>
    <row r="3171" spans="1:17">
      <c r="A3171">
        <v>3170</v>
      </c>
      <c r="B3171" s="17">
        <v>43300</v>
      </c>
      <c r="C3171" t="str">
        <f t="shared" si="294"/>
        <v>July</v>
      </c>
      <c r="D3171">
        <f t="shared" si="295"/>
        <v>2018</v>
      </c>
      <c r="E3171" t="s">
        <v>23</v>
      </c>
      <c r="F3171" t="s">
        <v>35</v>
      </c>
      <c r="G3171" t="s">
        <v>32</v>
      </c>
      <c r="H3171">
        <v>499</v>
      </c>
      <c r="I3171">
        <v>9</v>
      </c>
      <c r="J3171">
        <v>4491</v>
      </c>
      <c r="K3171">
        <f t="shared" si="296"/>
        <v>4491</v>
      </c>
      <c r="L3171" t="s">
        <v>31</v>
      </c>
      <c r="M3171">
        <f t="shared" si="297"/>
        <v>2</v>
      </c>
      <c r="N3171" t="s">
        <v>21</v>
      </c>
      <c r="O3171" t="s">
        <v>29</v>
      </c>
      <c r="P3171" t="str">
        <f t="shared" si="298"/>
        <v>3</v>
      </c>
      <c r="Q3171" t="str">
        <f t="shared" si="299"/>
        <v>&gt;4000</v>
      </c>
    </row>
    <row r="3172" spans="1:17">
      <c r="A3172">
        <v>3171</v>
      </c>
      <c r="B3172" s="17">
        <v>43301</v>
      </c>
      <c r="C3172" t="str">
        <f t="shared" si="294"/>
        <v>July</v>
      </c>
      <c r="D3172">
        <f t="shared" si="295"/>
        <v>2018</v>
      </c>
      <c r="E3172" t="s">
        <v>27</v>
      </c>
      <c r="F3172" t="s">
        <v>39</v>
      </c>
      <c r="G3172" t="s">
        <v>25</v>
      </c>
      <c r="H3172">
        <v>299</v>
      </c>
      <c r="I3172">
        <v>9</v>
      </c>
      <c r="J3172">
        <v>2691</v>
      </c>
      <c r="K3172">
        <f t="shared" si="296"/>
        <v>2691</v>
      </c>
      <c r="L3172" t="s">
        <v>20</v>
      </c>
      <c r="M3172">
        <f t="shared" si="297"/>
        <v>1</v>
      </c>
      <c r="N3172" t="s">
        <v>21</v>
      </c>
      <c r="O3172" t="s">
        <v>36</v>
      </c>
      <c r="P3172" t="str">
        <f t="shared" si="298"/>
        <v>4</v>
      </c>
      <c r="Q3172" t="str">
        <f t="shared" si="299"/>
        <v>2000-2999</v>
      </c>
    </row>
    <row r="3173" spans="1:17">
      <c r="A3173">
        <v>3172</v>
      </c>
      <c r="B3173" s="17">
        <v>43301</v>
      </c>
      <c r="C3173" t="str">
        <f t="shared" si="294"/>
        <v>July</v>
      </c>
      <c r="D3173">
        <f t="shared" si="295"/>
        <v>2018</v>
      </c>
      <c r="E3173" t="s">
        <v>27</v>
      </c>
      <c r="F3173" t="s">
        <v>18</v>
      </c>
      <c r="G3173" t="s">
        <v>32</v>
      </c>
      <c r="H3173">
        <v>499</v>
      </c>
      <c r="I3173">
        <v>8</v>
      </c>
      <c r="J3173">
        <v>3992</v>
      </c>
      <c r="K3173">
        <f t="shared" si="296"/>
        <v>3992</v>
      </c>
      <c r="L3173" t="s">
        <v>20</v>
      </c>
      <c r="M3173">
        <f t="shared" si="297"/>
        <v>1</v>
      </c>
      <c r="N3173" t="s">
        <v>21</v>
      </c>
      <c r="O3173" t="s">
        <v>36</v>
      </c>
      <c r="P3173" t="str">
        <f t="shared" si="298"/>
        <v>4</v>
      </c>
      <c r="Q3173" t="str">
        <f t="shared" si="299"/>
        <v>3000-3999</v>
      </c>
    </row>
    <row r="3174" spans="1:17">
      <c r="A3174">
        <v>3173</v>
      </c>
      <c r="B3174" s="17">
        <v>43301</v>
      </c>
      <c r="C3174" t="str">
        <f t="shared" si="294"/>
        <v>July</v>
      </c>
      <c r="D3174">
        <f t="shared" si="295"/>
        <v>2018</v>
      </c>
      <c r="E3174" t="s">
        <v>23</v>
      </c>
      <c r="F3174" t="s">
        <v>40</v>
      </c>
      <c r="G3174" t="s">
        <v>30</v>
      </c>
      <c r="H3174">
        <v>99</v>
      </c>
      <c r="I3174">
        <v>8</v>
      </c>
      <c r="J3174">
        <v>792</v>
      </c>
      <c r="K3174">
        <f t="shared" si="296"/>
        <v>792</v>
      </c>
      <c r="L3174" t="s">
        <v>20</v>
      </c>
      <c r="M3174">
        <f t="shared" si="297"/>
        <v>1</v>
      </c>
      <c r="N3174" t="s">
        <v>21</v>
      </c>
      <c r="O3174" t="s">
        <v>38</v>
      </c>
      <c r="P3174" t="str">
        <f t="shared" si="298"/>
        <v>5</v>
      </c>
      <c r="Q3174" t="str">
        <f t="shared" si="299"/>
        <v>&lt;1000</v>
      </c>
    </row>
    <row r="3175" spans="1:17">
      <c r="A3175">
        <v>3174</v>
      </c>
      <c r="B3175" s="17">
        <v>43301</v>
      </c>
      <c r="C3175" t="str">
        <f t="shared" si="294"/>
        <v>July</v>
      </c>
      <c r="D3175">
        <f t="shared" si="295"/>
        <v>2018</v>
      </c>
      <c r="E3175" t="s">
        <v>27</v>
      </c>
      <c r="F3175" t="s">
        <v>33</v>
      </c>
      <c r="G3175" t="s">
        <v>25</v>
      </c>
      <c r="H3175">
        <v>299</v>
      </c>
      <c r="I3175">
        <v>1</v>
      </c>
      <c r="J3175">
        <v>299</v>
      </c>
      <c r="K3175">
        <f t="shared" si="296"/>
        <v>299</v>
      </c>
      <c r="L3175" t="s">
        <v>20</v>
      </c>
      <c r="M3175">
        <f t="shared" si="297"/>
        <v>1</v>
      </c>
      <c r="N3175" t="s">
        <v>21</v>
      </c>
      <c r="O3175" t="s">
        <v>36</v>
      </c>
      <c r="P3175" t="str">
        <f t="shared" si="298"/>
        <v>4</v>
      </c>
      <c r="Q3175" t="str">
        <f t="shared" si="299"/>
        <v>&lt;1000</v>
      </c>
    </row>
    <row r="3176" spans="1:17">
      <c r="A3176">
        <v>3175</v>
      </c>
      <c r="B3176" s="17">
        <v>43302</v>
      </c>
      <c r="C3176" t="str">
        <f t="shared" si="294"/>
        <v>July</v>
      </c>
      <c r="D3176">
        <f t="shared" si="295"/>
        <v>2018</v>
      </c>
      <c r="E3176" t="s">
        <v>27</v>
      </c>
      <c r="F3176" t="s">
        <v>35</v>
      </c>
      <c r="G3176" t="s">
        <v>25</v>
      </c>
      <c r="H3176">
        <v>299</v>
      </c>
      <c r="I3176">
        <v>7</v>
      </c>
      <c r="J3176">
        <v>2093</v>
      </c>
      <c r="K3176">
        <f t="shared" si="296"/>
        <v>2093</v>
      </c>
      <c r="L3176" t="s">
        <v>20</v>
      </c>
      <c r="M3176">
        <f t="shared" si="297"/>
        <v>1</v>
      </c>
      <c r="N3176" t="s">
        <v>21</v>
      </c>
      <c r="O3176" t="s">
        <v>22</v>
      </c>
      <c r="P3176" t="str">
        <f t="shared" si="298"/>
        <v>2</v>
      </c>
      <c r="Q3176" t="str">
        <f t="shared" si="299"/>
        <v>2000-2999</v>
      </c>
    </row>
    <row r="3177" spans="1:17">
      <c r="A3177">
        <v>3176</v>
      </c>
      <c r="B3177" s="17">
        <v>43303</v>
      </c>
      <c r="C3177" t="str">
        <f t="shared" si="294"/>
        <v>July</v>
      </c>
      <c r="D3177">
        <f t="shared" si="295"/>
        <v>2018</v>
      </c>
      <c r="E3177" t="s">
        <v>17</v>
      </c>
      <c r="F3177" t="s">
        <v>33</v>
      </c>
      <c r="G3177" t="s">
        <v>19</v>
      </c>
      <c r="H3177">
        <v>199</v>
      </c>
      <c r="I3177">
        <v>4</v>
      </c>
      <c r="J3177">
        <v>796</v>
      </c>
      <c r="K3177">
        <f t="shared" si="296"/>
        <v>796</v>
      </c>
      <c r="L3177" t="s">
        <v>20</v>
      </c>
      <c r="M3177">
        <f t="shared" si="297"/>
        <v>1</v>
      </c>
      <c r="N3177" t="s">
        <v>34</v>
      </c>
      <c r="O3177" t="s">
        <v>22</v>
      </c>
      <c r="P3177" t="str">
        <f t="shared" si="298"/>
        <v>2</v>
      </c>
      <c r="Q3177" t="str">
        <f t="shared" si="299"/>
        <v>&lt;1000</v>
      </c>
    </row>
    <row r="3178" spans="1:17">
      <c r="A3178">
        <v>3177</v>
      </c>
      <c r="B3178" s="17">
        <v>43304</v>
      </c>
      <c r="C3178" t="str">
        <f t="shared" si="294"/>
        <v>July</v>
      </c>
      <c r="D3178">
        <f t="shared" si="295"/>
        <v>2018</v>
      </c>
      <c r="E3178" t="s">
        <v>27</v>
      </c>
      <c r="F3178" t="s">
        <v>35</v>
      </c>
      <c r="G3178" t="s">
        <v>25</v>
      </c>
      <c r="H3178">
        <v>299</v>
      </c>
      <c r="I3178">
        <v>1</v>
      </c>
      <c r="J3178">
        <v>299</v>
      </c>
      <c r="K3178">
        <f t="shared" si="296"/>
        <v>299</v>
      </c>
      <c r="L3178" t="s">
        <v>31</v>
      </c>
      <c r="M3178">
        <f t="shared" si="297"/>
        <v>2</v>
      </c>
      <c r="N3178" t="s">
        <v>21</v>
      </c>
      <c r="O3178" t="s">
        <v>26</v>
      </c>
      <c r="P3178" t="str">
        <f t="shared" si="298"/>
        <v>1</v>
      </c>
      <c r="Q3178" t="str">
        <f t="shared" si="299"/>
        <v>&lt;1000</v>
      </c>
    </row>
    <row r="3179" spans="1:17">
      <c r="A3179">
        <v>3178</v>
      </c>
      <c r="B3179" s="17">
        <v>43305</v>
      </c>
      <c r="C3179" t="str">
        <f t="shared" si="294"/>
        <v>July</v>
      </c>
      <c r="D3179">
        <f t="shared" si="295"/>
        <v>2018</v>
      </c>
      <c r="E3179" t="s">
        <v>17</v>
      </c>
      <c r="F3179" t="s">
        <v>24</v>
      </c>
      <c r="G3179" t="s">
        <v>37</v>
      </c>
      <c r="H3179">
        <v>399</v>
      </c>
      <c r="I3179">
        <v>5</v>
      </c>
      <c r="J3179">
        <v>1995</v>
      </c>
      <c r="K3179">
        <f t="shared" si="296"/>
        <v>1995</v>
      </c>
      <c r="L3179" t="s">
        <v>20</v>
      </c>
      <c r="M3179">
        <f t="shared" si="297"/>
        <v>1</v>
      </c>
      <c r="N3179" t="s">
        <v>21</v>
      </c>
      <c r="O3179" t="s">
        <v>22</v>
      </c>
      <c r="P3179" t="str">
        <f t="shared" si="298"/>
        <v>2</v>
      </c>
      <c r="Q3179" t="str">
        <f t="shared" si="299"/>
        <v>1000-1999</v>
      </c>
    </row>
    <row r="3180" spans="1:17">
      <c r="A3180">
        <v>3179</v>
      </c>
      <c r="B3180" s="17">
        <v>43306</v>
      </c>
      <c r="C3180" t="str">
        <f t="shared" si="294"/>
        <v>July</v>
      </c>
      <c r="D3180">
        <f t="shared" si="295"/>
        <v>2018</v>
      </c>
      <c r="E3180" t="s">
        <v>17</v>
      </c>
      <c r="F3180" t="s">
        <v>28</v>
      </c>
      <c r="G3180" t="s">
        <v>30</v>
      </c>
      <c r="H3180">
        <v>99</v>
      </c>
      <c r="I3180">
        <v>1</v>
      </c>
      <c r="J3180">
        <v>99</v>
      </c>
      <c r="K3180">
        <f t="shared" si="296"/>
        <v>99</v>
      </c>
      <c r="L3180" t="s">
        <v>31</v>
      </c>
      <c r="M3180">
        <f t="shared" si="297"/>
        <v>2</v>
      </c>
      <c r="N3180" t="s">
        <v>21</v>
      </c>
      <c r="O3180" t="s">
        <v>29</v>
      </c>
      <c r="P3180" t="str">
        <f t="shared" si="298"/>
        <v>3</v>
      </c>
      <c r="Q3180" t="str">
        <f t="shared" si="299"/>
        <v>&lt;1000</v>
      </c>
    </row>
    <row r="3181" spans="1:17">
      <c r="A3181">
        <v>3180</v>
      </c>
      <c r="B3181" s="17">
        <v>43307</v>
      </c>
      <c r="C3181" t="str">
        <f t="shared" si="294"/>
        <v>July</v>
      </c>
      <c r="D3181">
        <f t="shared" si="295"/>
        <v>2018</v>
      </c>
      <c r="E3181" t="s">
        <v>27</v>
      </c>
      <c r="F3181" t="s">
        <v>40</v>
      </c>
      <c r="G3181" t="s">
        <v>32</v>
      </c>
      <c r="H3181">
        <v>499</v>
      </c>
      <c r="I3181">
        <v>6</v>
      </c>
      <c r="J3181">
        <v>2994</v>
      </c>
      <c r="K3181">
        <f t="shared" si="296"/>
        <v>2994</v>
      </c>
      <c r="L3181" t="s">
        <v>31</v>
      </c>
      <c r="M3181">
        <f t="shared" si="297"/>
        <v>2</v>
      </c>
      <c r="N3181" t="s">
        <v>21</v>
      </c>
      <c r="O3181" t="s">
        <v>36</v>
      </c>
      <c r="P3181" t="str">
        <f t="shared" si="298"/>
        <v>4</v>
      </c>
      <c r="Q3181" t="str">
        <f t="shared" si="299"/>
        <v>2000-2999</v>
      </c>
    </row>
    <row r="3182" spans="1:17">
      <c r="A3182">
        <v>3181</v>
      </c>
      <c r="B3182" s="17">
        <v>43307</v>
      </c>
      <c r="C3182" t="str">
        <f t="shared" si="294"/>
        <v>July</v>
      </c>
      <c r="D3182">
        <f t="shared" si="295"/>
        <v>2018</v>
      </c>
      <c r="E3182" t="s">
        <v>27</v>
      </c>
      <c r="F3182" t="s">
        <v>24</v>
      </c>
      <c r="G3182" t="s">
        <v>19</v>
      </c>
      <c r="H3182">
        <v>199</v>
      </c>
      <c r="I3182">
        <v>10</v>
      </c>
      <c r="J3182">
        <v>1990</v>
      </c>
      <c r="K3182">
        <f t="shared" si="296"/>
        <v>1990</v>
      </c>
      <c r="L3182" t="s">
        <v>20</v>
      </c>
      <c r="M3182">
        <f t="shared" si="297"/>
        <v>1</v>
      </c>
      <c r="N3182" t="s">
        <v>21</v>
      </c>
      <c r="O3182" t="s">
        <v>36</v>
      </c>
      <c r="P3182" t="str">
        <f t="shared" si="298"/>
        <v>4</v>
      </c>
      <c r="Q3182" t="str">
        <f t="shared" si="299"/>
        <v>1000-1999</v>
      </c>
    </row>
    <row r="3183" spans="1:17">
      <c r="A3183">
        <v>3182</v>
      </c>
      <c r="B3183" s="17">
        <v>43307</v>
      </c>
      <c r="C3183" t="str">
        <f t="shared" si="294"/>
        <v>July</v>
      </c>
      <c r="D3183">
        <f t="shared" si="295"/>
        <v>2018</v>
      </c>
      <c r="E3183" t="s">
        <v>17</v>
      </c>
      <c r="F3183" t="s">
        <v>35</v>
      </c>
      <c r="G3183" t="s">
        <v>25</v>
      </c>
      <c r="H3183">
        <v>299</v>
      </c>
      <c r="I3183">
        <v>9</v>
      </c>
      <c r="J3183">
        <v>2691</v>
      </c>
      <c r="K3183">
        <f t="shared" si="296"/>
        <v>2691</v>
      </c>
      <c r="L3183" t="s">
        <v>31</v>
      </c>
      <c r="M3183">
        <f t="shared" si="297"/>
        <v>2</v>
      </c>
      <c r="N3183" t="s">
        <v>21</v>
      </c>
      <c r="O3183" t="s">
        <v>36</v>
      </c>
      <c r="P3183" t="str">
        <f t="shared" si="298"/>
        <v>4</v>
      </c>
      <c r="Q3183" t="str">
        <f t="shared" si="299"/>
        <v>2000-2999</v>
      </c>
    </row>
    <row r="3184" spans="1:17">
      <c r="A3184">
        <v>3183</v>
      </c>
      <c r="B3184" s="17">
        <v>43307</v>
      </c>
      <c r="C3184" t="str">
        <f t="shared" si="294"/>
        <v>July</v>
      </c>
      <c r="D3184">
        <f t="shared" si="295"/>
        <v>2018</v>
      </c>
      <c r="E3184" t="s">
        <v>23</v>
      </c>
      <c r="F3184" t="s">
        <v>33</v>
      </c>
      <c r="G3184" t="s">
        <v>32</v>
      </c>
      <c r="H3184">
        <v>499</v>
      </c>
      <c r="I3184">
        <v>2</v>
      </c>
      <c r="J3184">
        <v>998</v>
      </c>
      <c r="K3184">
        <f t="shared" si="296"/>
        <v>998</v>
      </c>
      <c r="L3184" t="s">
        <v>20</v>
      </c>
      <c r="M3184">
        <f t="shared" si="297"/>
        <v>1</v>
      </c>
      <c r="N3184" t="s">
        <v>21</v>
      </c>
      <c r="O3184" t="s">
        <v>29</v>
      </c>
      <c r="P3184" t="str">
        <f t="shared" si="298"/>
        <v>3</v>
      </c>
      <c r="Q3184" t="str">
        <f t="shared" si="299"/>
        <v>&lt;1000</v>
      </c>
    </row>
    <row r="3185" spans="1:17">
      <c r="A3185">
        <v>3184</v>
      </c>
      <c r="B3185" s="17">
        <v>43307</v>
      </c>
      <c r="C3185" t="str">
        <f t="shared" si="294"/>
        <v>July</v>
      </c>
      <c r="D3185">
        <f t="shared" si="295"/>
        <v>2018</v>
      </c>
      <c r="E3185" t="s">
        <v>23</v>
      </c>
      <c r="F3185" t="s">
        <v>33</v>
      </c>
      <c r="G3185" t="s">
        <v>25</v>
      </c>
      <c r="H3185">
        <v>299</v>
      </c>
      <c r="I3185">
        <v>1</v>
      </c>
      <c r="J3185">
        <v>299</v>
      </c>
      <c r="K3185">
        <f t="shared" si="296"/>
        <v>299</v>
      </c>
      <c r="L3185" t="s">
        <v>20</v>
      </c>
      <c r="M3185">
        <f t="shared" si="297"/>
        <v>1</v>
      </c>
      <c r="N3185" t="s">
        <v>21</v>
      </c>
      <c r="O3185" t="s">
        <v>29</v>
      </c>
      <c r="P3185" t="str">
        <f t="shared" si="298"/>
        <v>3</v>
      </c>
      <c r="Q3185" t="str">
        <f t="shared" si="299"/>
        <v>&lt;1000</v>
      </c>
    </row>
    <row r="3186" spans="1:17">
      <c r="A3186">
        <v>3185</v>
      </c>
      <c r="B3186" s="17">
        <v>43308</v>
      </c>
      <c r="C3186" t="str">
        <f t="shared" si="294"/>
        <v>July</v>
      </c>
      <c r="D3186">
        <f t="shared" si="295"/>
        <v>2018</v>
      </c>
      <c r="E3186" t="s">
        <v>23</v>
      </c>
      <c r="F3186" t="s">
        <v>28</v>
      </c>
      <c r="G3186" t="s">
        <v>25</v>
      </c>
      <c r="H3186">
        <v>299</v>
      </c>
      <c r="I3186">
        <v>5</v>
      </c>
      <c r="J3186">
        <v>1495</v>
      </c>
      <c r="K3186">
        <f t="shared" si="296"/>
        <v>1495</v>
      </c>
      <c r="L3186" t="s">
        <v>31</v>
      </c>
      <c r="M3186">
        <f t="shared" si="297"/>
        <v>2</v>
      </c>
      <c r="N3186" t="s">
        <v>21</v>
      </c>
      <c r="O3186" t="s">
        <v>38</v>
      </c>
      <c r="P3186" t="str">
        <f t="shared" si="298"/>
        <v>5</v>
      </c>
      <c r="Q3186" t="str">
        <f t="shared" si="299"/>
        <v>1000-1999</v>
      </c>
    </row>
    <row r="3187" spans="1:17">
      <c r="A3187">
        <v>3186</v>
      </c>
      <c r="B3187" s="17">
        <v>43308</v>
      </c>
      <c r="C3187" t="str">
        <f t="shared" si="294"/>
        <v>July</v>
      </c>
      <c r="D3187">
        <f t="shared" si="295"/>
        <v>2018</v>
      </c>
      <c r="E3187" t="s">
        <v>23</v>
      </c>
      <c r="F3187" t="s">
        <v>33</v>
      </c>
      <c r="G3187" t="s">
        <v>32</v>
      </c>
      <c r="H3187">
        <v>499</v>
      </c>
      <c r="I3187">
        <v>2</v>
      </c>
      <c r="J3187">
        <v>998</v>
      </c>
      <c r="K3187">
        <f t="shared" si="296"/>
        <v>998</v>
      </c>
      <c r="L3187" t="s">
        <v>20</v>
      </c>
      <c r="M3187">
        <f t="shared" si="297"/>
        <v>1</v>
      </c>
      <c r="N3187" t="s">
        <v>21</v>
      </c>
      <c r="O3187" t="s">
        <v>38</v>
      </c>
      <c r="P3187" t="str">
        <f t="shared" si="298"/>
        <v>5</v>
      </c>
      <c r="Q3187" t="str">
        <f t="shared" si="299"/>
        <v>&lt;1000</v>
      </c>
    </row>
    <row r="3188" spans="1:17">
      <c r="A3188">
        <v>3187</v>
      </c>
      <c r="B3188" s="17">
        <v>43309</v>
      </c>
      <c r="C3188" t="str">
        <f t="shared" si="294"/>
        <v>July</v>
      </c>
      <c r="D3188">
        <f t="shared" si="295"/>
        <v>2018</v>
      </c>
      <c r="E3188" t="s">
        <v>27</v>
      </c>
      <c r="F3188" t="s">
        <v>24</v>
      </c>
      <c r="G3188" t="s">
        <v>30</v>
      </c>
      <c r="H3188">
        <v>99</v>
      </c>
      <c r="I3188">
        <v>8</v>
      </c>
      <c r="J3188">
        <v>792</v>
      </c>
      <c r="K3188">
        <f t="shared" si="296"/>
        <v>792</v>
      </c>
      <c r="L3188" t="s">
        <v>20</v>
      </c>
      <c r="M3188">
        <f t="shared" si="297"/>
        <v>1</v>
      </c>
      <c r="N3188" t="s">
        <v>21</v>
      </c>
      <c r="O3188" t="s">
        <v>22</v>
      </c>
      <c r="P3188" t="str">
        <f t="shared" si="298"/>
        <v>2</v>
      </c>
      <c r="Q3188" t="str">
        <f t="shared" si="299"/>
        <v>&lt;1000</v>
      </c>
    </row>
    <row r="3189" spans="1:17">
      <c r="A3189">
        <v>3188</v>
      </c>
      <c r="B3189" s="17">
        <v>43309</v>
      </c>
      <c r="C3189" t="str">
        <f t="shared" si="294"/>
        <v>July</v>
      </c>
      <c r="D3189">
        <f t="shared" si="295"/>
        <v>2018</v>
      </c>
      <c r="E3189" t="s">
        <v>17</v>
      </c>
      <c r="F3189" t="s">
        <v>40</v>
      </c>
      <c r="G3189" t="s">
        <v>19</v>
      </c>
      <c r="H3189">
        <v>199</v>
      </c>
      <c r="I3189">
        <v>1</v>
      </c>
      <c r="J3189">
        <v>199</v>
      </c>
      <c r="K3189">
        <f t="shared" si="296"/>
        <v>199</v>
      </c>
      <c r="L3189" t="s">
        <v>20</v>
      </c>
      <c r="M3189">
        <f t="shared" si="297"/>
        <v>1</v>
      </c>
      <c r="N3189" t="s">
        <v>21</v>
      </c>
      <c r="O3189" t="s">
        <v>29</v>
      </c>
      <c r="P3189" t="str">
        <f t="shared" si="298"/>
        <v>3</v>
      </c>
      <c r="Q3189" t="str">
        <f t="shared" si="299"/>
        <v>&lt;1000</v>
      </c>
    </row>
    <row r="3190" spans="1:17">
      <c r="A3190">
        <v>3189</v>
      </c>
      <c r="B3190" s="17">
        <v>43309</v>
      </c>
      <c r="C3190" t="str">
        <f t="shared" si="294"/>
        <v>July</v>
      </c>
      <c r="D3190">
        <f t="shared" si="295"/>
        <v>2018</v>
      </c>
      <c r="E3190" t="s">
        <v>17</v>
      </c>
      <c r="F3190" t="s">
        <v>33</v>
      </c>
      <c r="G3190" t="s">
        <v>37</v>
      </c>
      <c r="H3190">
        <v>399</v>
      </c>
      <c r="I3190">
        <v>4</v>
      </c>
      <c r="J3190">
        <v>1596</v>
      </c>
      <c r="K3190">
        <f t="shared" si="296"/>
        <v>1596</v>
      </c>
      <c r="L3190" t="s">
        <v>20</v>
      </c>
      <c r="M3190">
        <f t="shared" si="297"/>
        <v>1</v>
      </c>
      <c r="N3190" t="s">
        <v>21</v>
      </c>
      <c r="O3190" t="s">
        <v>29</v>
      </c>
      <c r="P3190" t="str">
        <f t="shared" si="298"/>
        <v>3</v>
      </c>
      <c r="Q3190" t="str">
        <f t="shared" si="299"/>
        <v>1000-1999</v>
      </c>
    </row>
    <row r="3191" spans="1:17">
      <c r="A3191">
        <v>3190</v>
      </c>
      <c r="B3191" s="17">
        <v>43309</v>
      </c>
      <c r="C3191" t="str">
        <f t="shared" si="294"/>
        <v>July</v>
      </c>
      <c r="D3191">
        <f t="shared" si="295"/>
        <v>2018</v>
      </c>
      <c r="E3191" t="s">
        <v>17</v>
      </c>
      <c r="F3191" t="s">
        <v>33</v>
      </c>
      <c r="G3191" t="s">
        <v>37</v>
      </c>
      <c r="H3191">
        <v>399</v>
      </c>
      <c r="I3191">
        <v>3</v>
      </c>
      <c r="J3191">
        <v>1197</v>
      </c>
      <c r="K3191">
        <f t="shared" si="296"/>
        <v>1197</v>
      </c>
      <c r="L3191" t="s">
        <v>20</v>
      </c>
      <c r="M3191">
        <f t="shared" si="297"/>
        <v>1</v>
      </c>
      <c r="N3191" t="s">
        <v>21</v>
      </c>
      <c r="O3191" t="s">
        <v>29</v>
      </c>
      <c r="P3191" t="str">
        <f t="shared" si="298"/>
        <v>3</v>
      </c>
      <c r="Q3191" t="str">
        <f t="shared" si="299"/>
        <v>1000-1999</v>
      </c>
    </row>
    <row r="3192" spans="1:17">
      <c r="A3192">
        <v>3191</v>
      </c>
      <c r="B3192" s="17">
        <v>43310</v>
      </c>
      <c r="C3192" t="str">
        <f t="shared" si="294"/>
        <v>July</v>
      </c>
      <c r="D3192">
        <f t="shared" si="295"/>
        <v>2018</v>
      </c>
      <c r="E3192" t="s">
        <v>17</v>
      </c>
      <c r="F3192" t="s">
        <v>40</v>
      </c>
      <c r="G3192" t="s">
        <v>30</v>
      </c>
      <c r="H3192">
        <v>99</v>
      </c>
      <c r="I3192">
        <v>8</v>
      </c>
      <c r="J3192">
        <v>792</v>
      </c>
      <c r="K3192">
        <f t="shared" si="296"/>
        <v>792</v>
      </c>
      <c r="L3192" t="s">
        <v>20</v>
      </c>
      <c r="M3192">
        <f t="shared" si="297"/>
        <v>1</v>
      </c>
      <c r="N3192" t="s">
        <v>21</v>
      </c>
      <c r="O3192" t="s">
        <v>29</v>
      </c>
      <c r="P3192" t="str">
        <f t="shared" si="298"/>
        <v>3</v>
      </c>
      <c r="Q3192" t="str">
        <f t="shared" si="299"/>
        <v>&lt;1000</v>
      </c>
    </row>
    <row r="3193" spans="1:17">
      <c r="A3193">
        <v>3192</v>
      </c>
      <c r="B3193" s="17">
        <v>43311</v>
      </c>
      <c r="C3193" t="str">
        <f t="shared" si="294"/>
        <v>July</v>
      </c>
      <c r="D3193">
        <f t="shared" si="295"/>
        <v>2018</v>
      </c>
      <c r="E3193" t="s">
        <v>17</v>
      </c>
      <c r="F3193" t="s">
        <v>40</v>
      </c>
      <c r="G3193" t="s">
        <v>32</v>
      </c>
      <c r="H3193">
        <v>499</v>
      </c>
      <c r="I3193">
        <v>3</v>
      </c>
      <c r="J3193">
        <v>1497</v>
      </c>
      <c r="K3193">
        <f t="shared" si="296"/>
        <v>1497</v>
      </c>
      <c r="L3193" t="s">
        <v>20</v>
      </c>
      <c r="M3193">
        <f t="shared" si="297"/>
        <v>1</v>
      </c>
      <c r="N3193" t="s">
        <v>21</v>
      </c>
      <c r="O3193" t="s">
        <v>26</v>
      </c>
      <c r="P3193" t="str">
        <f t="shared" si="298"/>
        <v>1</v>
      </c>
      <c r="Q3193" t="str">
        <f t="shared" si="299"/>
        <v>1000-1999</v>
      </c>
    </row>
    <row r="3194" spans="1:17">
      <c r="A3194">
        <v>3193</v>
      </c>
      <c r="B3194" s="17">
        <v>43311</v>
      </c>
      <c r="C3194" t="str">
        <f t="shared" si="294"/>
        <v>July</v>
      </c>
      <c r="D3194">
        <f t="shared" si="295"/>
        <v>2018</v>
      </c>
      <c r="E3194" t="s">
        <v>23</v>
      </c>
      <c r="F3194" t="s">
        <v>35</v>
      </c>
      <c r="G3194" t="s">
        <v>30</v>
      </c>
      <c r="H3194">
        <v>99</v>
      </c>
      <c r="I3194">
        <v>7</v>
      </c>
      <c r="J3194">
        <v>693</v>
      </c>
      <c r="K3194">
        <f t="shared" si="296"/>
        <v>693</v>
      </c>
      <c r="L3194" t="s">
        <v>20</v>
      </c>
      <c r="M3194">
        <f t="shared" si="297"/>
        <v>1</v>
      </c>
      <c r="N3194" t="s">
        <v>21</v>
      </c>
      <c r="O3194" t="s">
        <v>29</v>
      </c>
      <c r="P3194" t="str">
        <f t="shared" si="298"/>
        <v>3</v>
      </c>
      <c r="Q3194" t="str">
        <f t="shared" si="299"/>
        <v>&lt;1000</v>
      </c>
    </row>
    <row r="3195" spans="1:17">
      <c r="A3195">
        <v>3194</v>
      </c>
      <c r="B3195" s="17">
        <v>43311</v>
      </c>
      <c r="C3195" t="str">
        <f t="shared" si="294"/>
        <v>July</v>
      </c>
      <c r="D3195">
        <f t="shared" si="295"/>
        <v>2018</v>
      </c>
      <c r="E3195" t="s">
        <v>23</v>
      </c>
      <c r="F3195" t="s">
        <v>39</v>
      </c>
      <c r="G3195" t="s">
        <v>37</v>
      </c>
      <c r="H3195">
        <v>399</v>
      </c>
      <c r="I3195">
        <v>1</v>
      </c>
      <c r="J3195">
        <v>399</v>
      </c>
      <c r="K3195">
        <f t="shared" si="296"/>
        <v>399</v>
      </c>
      <c r="L3195" t="s">
        <v>20</v>
      </c>
      <c r="M3195">
        <f t="shared" si="297"/>
        <v>1</v>
      </c>
      <c r="N3195" t="s">
        <v>21</v>
      </c>
      <c r="O3195" t="s">
        <v>29</v>
      </c>
      <c r="P3195" t="str">
        <f t="shared" si="298"/>
        <v>3</v>
      </c>
      <c r="Q3195" t="str">
        <f t="shared" si="299"/>
        <v>&lt;1000</v>
      </c>
    </row>
    <row r="3196" spans="1:17">
      <c r="A3196">
        <v>3195</v>
      </c>
      <c r="B3196" s="17">
        <v>43311</v>
      </c>
      <c r="C3196" t="str">
        <f t="shared" si="294"/>
        <v>July</v>
      </c>
      <c r="D3196">
        <f t="shared" si="295"/>
        <v>2018</v>
      </c>
      <c r="E3196" t="s">
        <v>27</v>
      </c>
      <c r="F3196" t="s">
        <v>24</v>
      </c>
      <c r="G3196" t="s">
        <v>37</v>
      </c>
      <c r="H3196">
        <v>399</v>
      </c>
      <c r="I3196">
        <v>1</v>
      </c>
      <c r="J3196">
        <v>399</v>
      </c>
      <c r="K3196">
        <f t="shared" si="296"/>
        <v>399</v>
      </c>
      <c r="L3196" t="s">
        <v>20</v>
      </c>
      <c r="M3196">
        <f t="shared" si="297"/>
        <v>1</v>
      </c>
      <c r="N3196" t="s">
        <v>21</v>
      </c>
      <c r="O3196" t="s">
        <v>29</v>
      </c>
      <c r="P3196" t="str">
        <f t="shared" si="298"/>
        <v>3</v>
      </c>
      <c r="Q3196" t="str">
        <f t="shared" si="299"/>
        <v>&lt;1000</v>
      </c>
    </row>
    <row r="3197" spans="1:17">
      <c r="A3197">
        <v>3196</v>
      </c>
      <c r="B3197" s="17">
        <v>43311</v>
      </c>
      <c r="C3197" t="str">
        <f t="shared" si="294"/>
        <v>July</v>
      </c>
      <c r="D3197">
        <f t="shared" si="295"/>
        <v>2018</v>
      </c>
      <c r="E3197" t="s">
        <v>23</v>
      </c>
      <c r="F3197" t="s">
        <v>28</v>
      </c>
      <c r="G3197" t="s">
        <v>19</v>
      </c>
      <c r="H3197">
        <v>199</v>
      </c>
      <c r="I3197">
        <v>7</v>
      </c>
      <c r="J3197">
        <v>1393</v>
      </c>
      <c r="K3197">
        <f t="shared" si="296"/>
        <v>1393</v>
      </c>
      <c r="L3197" t="s">
        <v>20</v>
      </c>
      <c r="M3197">
        <f t="shared" si="297"/>
        <v>1</v>
      </c>
      <c r="N3197" t="s">
        <v>21</v>
      </c>
      <c r="O3197" t="s">
        <v>22</v>
      </c>
      <c r="P3197" t="str">
        <f t="shared" si="298"/>
        <v>2</v>
      </c>
      <c r="Q3197" t="str">
        <f t="shared" si="299"/>
        <v>1000-1999</v>
      </c>
    </row>
    <row r="3198" spans="1:17">
      <c r="A3198">
        <v>3197</v>
      </c>
      <c r="B3198" s="17">
        <v>43311</v>
      </c>
      <c r="C3198" t="str">
        <f t="shared" si="294"/>
        <v>July</v>
      </c>
      <c r="D3198">
        <f t="shared" si="295"/>
        <v>2018</v>
      </c>
      <c r="E3198" t="s">
        <v>23</v>
      </c>
      <c r="F3198" t="s">
        <v>28</v>
      </c>
      <c r="G3198" t="s">
        <v>30</v>
      </c>
      <c r="H3198">
        <v>99</v>
      </c>
      <c r="I3198">
        <v>3</v>
      </c>
      <c r="J3198">
        <v>297</v>
      </c>
      <c r="K3198">
        <f t="shared" si="296"/>
        <v>297</v>
      </c>
      <c r="L3198" t="s">
        <v>20</v>
      </c>
      <c r="M3198">
        <f t="shared" si="297"/>
        <v>1</v>
      </c>
      <c r="N3198" t="s">
        <v>21</v>
      </c>
      <c r="O3198" t="s">
        <v>22</v>
      </c>
      <c r="P3198" t="str">
        <f t="shared" si="298"/>
        <v>2</v>
      </c>
      <c r="Q3198" t="str">
        <f t="shared" si="299"/>
        <v>&lt;1000</v>
      </c>
    </row>
    <row r="3199" spans="1:17">
      <c r="A3199">
        <v>3198</v>
      </c>
      <c r="B3199" s="17">
        <v>43311</v>
      </c>
      <c r="C3199" t="str">
        <f t="shared" si="294"/>
        <v>July</v>
      </c>
      <c r="D3199">
        <f t="shared" si="295"/>
        <v>2018</v>
      </c>
      <c r="E3199" t="s">
        <v>27</v>
      </c>
      <c r="F3199" t="s">
        <v>40</v>
      </c>
      <c r="G3199" t="s">
        <v>32</v>
      </c>
      <c r="H3199">
        <v>499</v>
      </c>
      <c r="I3199">
        <v>5</v>
      </c>
      <c r="J3199">
        <v>2495</v>
      </c>
      <c r="K3199">
        <f t="shared" si="296"/>
        <v>2495</v>
      </c>
      <c r="L3199" t="s">
        <v>20</v>
      </c>
      <c r="M3199">
        <f t="shared" si="297"/>
        <v>1</v>
      </c>
      <c r="N3199" t="s">
        <v>21</v>
      </c>
      <c r="O3199" t="s">
        <v>36</v>
      </c>
      <c r="P3199" t="str">
        <f t="shared" si="298"/>
        <v>4</v>
      </c>
      <c r="Q3199" t="str">
        <f t="shared" si="299"/>
        <v>2000-2999</v>
      </c>
    </row>
    <row r="3200" spans="1:17">
      <c r="A3200">
        <v>3199</v>
      </c>
      <c r="B3200" s="17">
        <v>43311</v>
      </c>
      <c r="C3200" t="str">
        <f t="shared" si="294"/>
        <v>July</v>
      </c>
      <c r="D3200">
        <f t="shared" si="295"/>
        <v>2018</v>
      </c>
      <c r="E3200" t="s">
        <v>27</v>
      </c>
      <c r="F3200" t="s">
        <v>40</v>
      </c>
      <c r="G3200" t="s">
        <v>25</v>
      </c>
      <c r="H3200">
        <v>299</v>
      </c>
      <c r="I3200">
        <v>7</v>
      </c>
      <c r="J3200">
        <v>2093</v>
      </c>
      <c r="K3200">
        <f t="shared" si="296"/>
        <v>2093</v>
      </c>
      <c r="L3200" t="s">
        <v>31</v>
      </c>
      <c r="M3200">
        <f t="shared" si="297"/>
        <v>2</v>
      </c>
      <c r="N3200" t="s">
        <v>21</v>
      </c>
      <c r="O3200" t="s">
        <v>22</v>
      </c>
      <c r="P3200" t="str">
        <f t="shared" si="298"/>
        <v>2</v>
      </c>
      <c r="Q3200" t="str">
        <f t="shared" si="299"/>
        <v>2000-2999</v>
      </c>
    </row>
    <row r="3201" spans="1:17">
      <c r="A3201">
        <v>3200</v>
      </c>
      <c r="B3201" s="17">
        <v>43311</v>
      </c>
      <c r="C3201" t="str">
        <f t="shared" si="294"/>
        <v>July</v>
      </c>
      <c r="D3201">
        <f t="shared" si="295"/>
        <v>2018</v>
      </c>
      <c r="E3201" t="s">
        <v>17</v>
      </c>
      <c r="F3201" t="s">
        <v>24</v>
      </c>
      <c r="G3201" t="s">
        <v>25</v>
      </c>
      <c r="H3201">
        <v>299</v>
      </c>
      <c r="I3201">
        <v>2</v>
      </c>
      <c r="J3201">
        <v>598</v>
      </c>
      <c r="K3201">
        <f t="shared" si="296"/>
        <v>598</v>
      </c>
      <c r="L3201" t="s">
        <v>31</v>
      </c>
      <c r="M3201">
        <f t="shared" si="297"/>
        <v>2</v>
      </c>
      <c r="N3201" t="s">
        <v>21</v>
      </c>
      <c r="O3201" t="s">
        <v>38</v>
      </c>
      <c r="P3201" t="str">
        <f t="shared" si="298"/>
        <v>5</v>
      </c>
      <c r="Q3201" t="str">
        <f t="shared" si="299"/>
        <v>&lt;1000</v>
      </c>
    </row>
    <row r="3202" spans="1:17">
      <c r="A3202">
        <v>3201</v>
      </c>
      <c r="B3202" s="17">
        <v>43311</v>
      </c>
      <c r="C3202" t="str">
        <f t="shared" si="294"/>
        <v>July</v>
      </c>
      <c r="D3202">
        <f t="shared" si="295"/>
        <v>2018</v>
      </c>
      <c r="E3202" t="s">
        <v>23</v>
      </c>
      <c r="F3202" t="s">
        <v>33</v>
      </c>
      <c r="G3202" t="s">
        <v>32</v>
      </c>
      <c r="H3202">
        <v>499</v>
      </c>
      <c r="I3202">
        <v>10</v>
      </c>
      <c r="J3202">
        <v>4990</v>
      </c>
      <c r="K3202">
        <f t="shared" si="296"/>
        <v>4990</v>
      </c>
      <c r="L3202" t="s">
        <v>20</v>
      </c>
      <c r="M3202">
        <f t="shared" si="297"/>
        <v>1</v>
      </c>
      <c r="N3202" t="s">
        <v>21</v>
      </c>
      <c r="O3202" t="s">
        <v>36</v>
      </c>
      <c r="P3202" t="str">
        <f t="shared" si="298"/>
        <v>4</v>
      </c>
      <c r="Q3202" t="str">
        <f t="shared" si="299"/>
        <v>&gt;4000</v>
      </c>
    </row>
    <row r="3203" spans="1:17">
      <c r="A3203">
        <v>3202</v>
      </c>
      <c r="B3203" s="17">
        <v>43311</v>
      </c>
      <c r="C3203" t="str">
        <f t="shared" ref="C3203:C3266" si="300">TEXT(B3203,"MMMM")</f>
        <v>July</v>
      </c>
      <c r="D3203">
        <f t="shared" ref="D3203:D3266" si="301">YEAR(B3203)</f>
        <v>2018</v>
      </c>
      <c r="E3203" t="s">
        <v>23</v>
      </c>
      <c r="F3203" t="s">
        <v>40</v>
      </c>
      <c r="G3203" t="s">
        <v>25</v>
      </c>
      <c r="H3203">
        <v>299</v>
      </c>
      <c r="I3203">
        <v>5</v>
      </c>
      <c r="J3203">
        <v>1495</v>
      </c>
      <c r="K3203">
        <f t="shared" ref="K3203:K3266" si="302">H3203*I3203</f>
        <v>1495</v>
      </c>
      <c r="L3203" t="s">
        <v>20</v>
      </c>
      <c r="M3203">
        <f t="shared" ref="M3203:M3266" si="303">IF(L3203="on-time",1,2)</f>
        <v>1</v>
      </c>
      <c r="N3203" t="s">
        <v>21</v>
      </c>
      <c r="O3203" t="s">
        <v>36</v>
      </c>
      <c r="P3203" t="str">
        <f t="shared" ref="P3203:P3266" si="304">MID(O3203,2,1)</f>
        <v>4</v>
      </c>
      <c r="Q3203" t="str">
        <f t="shared" ref="Q3203:Q3266" si="305">_xlfn.IFS(J:J&lt;1000,"&lt;1000",AND(J:J&gt;=1000,J:J&lt;2000),"1000-1999",AND(J:J&gt;=2000,J:J&lt;3000),"2000-2999",AND(J:J&gt;=3000,J:J&lt;4000),"3000-3999",J:J&gt;4000,"&gt;4000")</f>
        <v>1000-1999</v>
      </c>
    </row>
    <row r="3204" spans="1:17">
      <c r="A3204">
        <v>3203</v>
      </c>
      <c r="B3204" s="17">
        <v>43311</v>
      </c>
      <c r="C3204" t="str">
        <f t="shared" si="300"/>
        <v>July</v>
      </c>
      <c r="D3204">
        <f t="shared" si="301"/>
        <v>2018</v>
      </c>
      <c r="E3204" t="s">
        <v>17</v>
      </c>
      <c r="F3204" t="s">
        <v>33</v>
      </c>
      <c r="G3204" t="s">
        <v>25</v>
      </c>
      <c r="H3204">
        <v>299</v>
      </c>
      <c r="I3204">
        <v>4</v>
      </c>
      <c r="J3204">
        <v>1196</v>
      </c>
      <c r="K3204">
        <f t="shared" si="302"/>
        <v>1196</v>
      </c>
      <c r="L3204" t="s">
        <v>31</v>
      </c>
      <c r="M3204">
        <f t="shared" si="303"/>
        <v>2</v>
      </c>
      <c r="N3204" t="s">
        <v>21</v>
      </c>
      <c r="O3204" t="s">
        <v>29</v>
      </c>
      <c r="P3204" t="str">
        <f t="shared" si="304"/>
        <v>3</v>
      </c>
      <c r="Q3204" t="str">
        <f t="shared" si="305"/>
        <v>1000-1999</v>
      </c>
    </row>
    <row r="3205" spans="1:17">
      <c r="A3205">
        <v>3204</v>
      </c>
      <c r="B3205" s="17">
        <v>43311</v>
      </c>
      <c r="C3205" t="str">
        <f t="shared" si="300"/>
        <v>July</v>
      </c>
      <c r="D3205">
        <f t="shared" si="301"/>
        <v>2018</v>
      </c>
      <c r="E3205" t="s">
        <v>23</v>
      </c>
      <c r="F3205" t="s">
        <v>39</v>
      </c>
      <c r="G3205" t="s">
        <v>19</v>
      </c>
      <c r="H3205">
        <v>199</v>
      </c>
      <c r="I3205">
        <v>6</v>
      </c>
      <c r="J3205">
        <v>1194</v>
      </c>
      <c r="K3205">
        <f t="shared" si="302"/>
        <v>1194</v>
      </c>
      <c r="L3205" t="s">
        <v>31</v>
      </c>
      <c r="M3205">
        <f t="shared" si="303"/>
        <v>2</v>
      </c>
      <c r="N3205" t="s">
        <v>21</v>
      </c>
      <c r="O3205" t="s">
        <v>29</v>
      </c>
      <c r="P3205" t="str">
        <f t="shared" si="304"/>
        <v>3</v>
      </c>
      <c r="Q3205" t="str">
        <f t="shared" si="305"/>
        <v>1000-1999</v>
      </c>
    </row>
    <row r="3206" spans="1:17">
      <c r="A3206">
        <v>3205</v>
      </c>
      <c r="B3206" s="17">
        <v>43311</v>
      </c>
      <c r="C3206" t="str">
        <f t="shared" si="300"/>
        <v>July</v>
      </c>
      <c r="D3206">
        <f t="shared" si="301"/>
        <v>2018</v>
      </c>
      <c r="E3206" t="s">
        <v>23</v>
      </c>
      <c r="F3206" t="s">
        <v>24</v>
      </c>
      <c r="G3206" t="s">
        <v>37</v>
      </c>
      <c r="H3206">
        <v>399</v>
      </c>
      <c r="I3206">
        <v>9</v>
      </c>
      <c r="J3206">
        <v>3591</v>
      </c>
      <c r="K3206">
        <f t="shared" si="302"/>
        <v>3591</v>
      </c>
      <c r="L3206" t="s">
        <v>20</v>
      </c>
      <c r="M3206">
        <f t="shared" si="303"/>
        <v>1</v>
      </c>
      <c r="N3206" t="s">
        <v>21</v>
      </c>
      <c r="O3206" t="s">
        <v>26</v>
      </c>
      <c r="P3206" t="str">
        <f t="shared" si="304"/>
        <v>1</v>
      </c>
      <c r="Q3206" t="str">
        <f t="shared" si="305"/>
        <v>3000-3999</v>
      </c>
    </row>
    <row r="3207" spans="1:17">
      <c r="A3207">
        <v>3206</v>
      </c>
      <c r="B3207" s="17">
        <v>43311</v>
      </c>
      <c r="C3207" t="str">
        <f t="shared" si="300"/>
        <v>July</v>
      </c>
      <c r="D3207">
        <f t="shared" si="301"/>
        <v>2018</v>
      </c>
      <c r="E3207" t="s">
        <v>27</v>
      </c>
      <c r="F3207" t="s">
        <v>24</v>
      </c>
      <c r="G3207" t="s">
        <v>19</v>
      </c>
      <c r="H3207">
        <v>199</v>
      </c>
      <c r="I3207">
        <v>9</v>
      </c>
      <c r="J3207">
        <v>1791</v>
      </c>
      <c r="K3207">
        <f t="shared" si="302"/>
        <v>1791</v>
      </c>
      <c r="L3207" t="s">
        <v>31</v>
      </c>
      <c r="M3207">
        <f t="shared" si="303"/>
        <v>2</v>
      </c>
      <c r="N3207" t="s">
        <v>21</v>
      </c>
      <c r="O3207" t="s">
        <v>29</v>
      </c>
      <c r="P3207" t="str">
        <f t="shared" si="304"/>
        <v>3</v>
      </c>
      <c r="Q3207" t="str">
        <f t="shared" si="305"/>
        <v>1000-1999</v>
      </c>
    </row>
    <row r="3208" spans="1:17">
      <c r="A3208">
        <v>3207</v>
      </c>
      <c r="B3208" s="17">
        <v>43311</v>
      </c>
      <c r="C3208" t="str">
        <f t="shared" si="300"/>
        <v>July</v>
      </c>
      <c r="D3208">
        <f t="shared" si="301"/>
        <v>2018</v>
      </c>
      <c r="E3208" t="s">
        <v>17</v>
      </c>
      <c r="F3208" t="s">
        <v>18</v>
      </c>
      <c r="G3208" t="s">
        <v>37</v>
      </c>
      <c r="H3208">
        <v>399</v>
      </c>
      <c r="I3208">
        <v>1</v>
      </c>
      <c r="J3208">
        <v>399</v>
      </c>
      <c r="K3208">
        <f t="shared" si="302"/>
        <v>399</v>
      </c>
      <c r="L3208" t="s">
        <v>20</v>
      </c>
      <c r="M3208">
        <f t="shared" si="303"/>
        <v>1</v>
      </c>
      <c r="N3208" t="s">
        <v>21</v>
      </c>
      <c r="O3208" t="s">
        <v>29</v>
      </c>
      <c r="P3208" t="str">
        <f t="shared" si="304"/>
        <v>3</v>
      </c>
      <c r="Q3208" t="str">
        <f t="shared" si="305"/>
        <v>&lt;1000</v>
      </c>
    </row>
    <row r="3209" spans="1:17">
      <c r="A3209">
        <v>3208</v>
      </c>
      <c r="B3209" s="17">
        <v>43311</v>
      </c>
      <c r="C3209" t="str">
        <f t="shared" si="300"/>
        <v>July</v>
      </c>
      <c r="D3209">
        <f t="shared" si="301"/>
        <v>2018</v>
      </c>
      <c r="E3209" t="s">
        <v>27</v>
      </c>
      <c r="F3209" t="s">
        <v>35</v>
      </c>
      <c r="G3209" t="s">
        <v>37</v>
      </c>
      <c r="H3209">
        <v>399</v>
      </c>
      <c r="I3209">
        <v>10</v>
      </c>
      <c r="J3209">
        <v>3990</v>
      </c>
      <c r="K3209">
        <f t="shared" si="302"/>
        <v>3990</v>
      </c>
      <c r="L3209" t="s">
        <v>20</v>
      </c>
      <c r="M3209">
        <f t="shared" si="303"/>
        <v>1</v>
      </c>
      <c r="N3209" t="s">
        <v>21</v>
      </c>
      <c r="O3209" t="s">
        <v>22</v>
      </c>
      <c r="P3209" t="str">
        <f t="shared" si="304"/>
        <v>2</v>
      </c>
      <c r="Q3209" t="str">
        <f t="shared" si="305"/>
        <v>3000-3999</v>
      </c>
    </row>
    <row r="3210" spans="1:17">
      <c r="A3210">
        <v>3209</v>
      </c>
      <c r="B3210" s="17">
        <v>43311</v>
      </c>
      <c r="C3210" t="str">
        <f t="shared" si="300"/>
        <v>July</v>
      </c>
      <c r="D3210">
        <f t="shared" si="301"/>
        <v>2018</v>
      </c>
      <c r="E3210" t="s">
        <v>17</v>
      </c>
      <c r="F3210" t="s">
        <v>40</v>
      </c>
      <c r="G3210" t="s">
        <v>32</v>
      </c>
      <c r="H3210">
        <v>499</v>
      </c>
      <c r="I3210">
        <v>7</v>
      </c>
      <c r="J3210">
        <v>3493</v>
      </c>
      <c r="K3210">
        <f t="shared" si="302"/>
        <v>3493</v>
      </c>
      <c r="L3210" t="s">
        <v>20</v>
      </c>
      <c r="M3210">
        <f t="shared" si="303"/>
        <v>1</v>
      </c>
      <c r="N3210" t="s">
        <v>21</v>
      </c>
      <c r="O3210" t="s">
        <v>29</v>
      </c>
      <c r="P3210" t="str">
        <f t="shared" si="304"/>
        <v>3</v>
      </c>
      <c r="Q3210" t="str">
        <f t="shared" si="305"/>
        <v>3000-3999</v>
      </c>
    </row>
    <row r="3211" spans="1:17">
      <c r="A3211">
        <v>3210</v>
      </c>
      <c r="B3211" s="17">
        <v>43311</v>
      </c>
      <c r="C3211" t="str">
        <f t="shared" si="300"/>
        <v>July</v>
      </c>
      <c r="D3211">
        <f t="shared" si="301"/>
        <v>2018</v>
      </c>
      <c r="E3211" t="s">
        <v>27</v>
      </c>
      <c r="F3211" t="s">
        <v>35</v>
      </c>
      <c r="G3211" t="s">
        <v>19</v>
      </c>
      <c r="H3211">
        <v>199</v>
      </c>
      <c r="I3211">
        <v>7</v>
      </c>
      <c r="J3211">
        <v>1393</v>
      </c>
      <c r="K3211">
        <f t="shared" si="302"/>
        <v>1393</v>
      </c>
      <c r="L3211" t="s">
        <v>20</v>
      </c>
      <c r="M3211">
        <f t="shared" si="303"/>
        <v>1</v>
      </c>
      <c r="N3211" t="s">
        <v>21</v>
      </c>
      <c r="O3211" t="s">
        <v>22</v>
      </c>
      <c r="P3211" t="str">
        <f t="shared" si="304"/>
        <v>2</v>
      </c>
      <c r="Q3211" t="str">
        <f t="shared" si="305"/>
        <v>1000-1999</v>
      </c>
    </row>
    <row r="3212" spans="1:17">
      <c r="A3212">
        <v>3211</v>
      </c>
      <c r="B3212" s="17">
        <v>43311</v>
      </c>
      <c r="C3212" t="str">
        <f t="shared" si="300"/>
        <v>July</v>
      </c>
      <c r="D3212">
        <f t="shared" si="301"/>
        <v>2018</v>
      </c>
      <c r="E3212" t="s">
        <v>27</v>
      </c>
      <c r="F3212" t="s">
        <v>24</v>
      </c>
      <c r="G3212" t="s">
        <v>30</v>
      </c>
      <c r="H3212">
        <v>99</v>
      </c>
      <c r="I3212">
        <v>7</v>
      </c>
      <c r="J3212">
        <v>693</v>
      </c>
      <c r="K3212">
        <f t="shared" si="302"/>
        <v>693</v>
      </c>
      <c r="L3212" t="s">
        <v>20</v>
      </c>
      <c r="M3212">
        <f t="shared" si="303"/>
        <v>1</v>
      </c>
      <c r="N3212" t="s">
        <v>21</v>
      </c>
      <c r="O3212" t="s">
        <v>36</v>
      </c>
      <c r="P3212" t="str">
        <f t="shared" si="304"/>
        <v>4</v>
      </c>
      <c r="Q3212" t="str">
        <f t="shared" si="305"/>
        <v>&lt;1000</v>
      </c>
    </row>
    <row r="3213" spans="1:17">
      <c r="A3213">
        <v>3212</v>
      </c>
      <c r="B3213" s="17">
        <v>43311</v>
      </c>
      <c r="C3213" t="str">
        <f t="shared" si="300"/>
        <v>July</v>
      </c>
      <c r="D3213">
        <f t="shared" si="301"/>
        <v>2018</v>
      </c>
      <c r="E3213" t="s">
        <v>17</v>
      </c>
      <c r="F3213" t="s">
        <v>18</v>
      </c>
      <c r="G3213" t="s">
        <v>19</v>
      </c>
      <c r="H3213">
        <v>199</v>
      </c>
      <c r="I3213">
        <v>1</v>
      </c>
      <c r="J3213">
        <v>199</v>
      </c>
      <c r="K3213">
        <f t="shared" si="302"/>
        <v>199</v>
      </c>
      <c r="L3213" t="s">
        <v>31</v>
      </c>
      <c r="M3213">
        <f t="shared" si="303"/>
        <v>2</v>
      </c>
      <c r="N3213" t="s">
        <v>21</v>
      </c>
      <c r="O3213" t="s">
        <v>29</v>
      </c>
      <c r="P3213" t="str">
        <f t="shared" si="304"/>
        <v>3</v>
      </c>
      <c r="Q3213" t="str">
        <f t="shared" si="305"/>
        <v>&lt;1000</v>
      </c>
    </row>
    <row r="3214" spans="1:17">
      <c r="A3214">
        <v>3213</v>
      </c>
      <c r="B3214" s="17">
        <v>43311</v>
      </c>
      <c r="C3214" t="str">
        <f t="shared" si="300"/>
        <v>July</v>
      </c>
      <c r="D3214">
        <f t="shared" si="301"/>
        <v>2018</v>
      </c>
      <c r="E3214" t="s">
        <v>23</v>
      </c>
      <c r="F3214" t="s">
        <v>24</v>
      </c>
      <c r="G3214" t="s">
        <v>30</v>
      </c>
      <c r="H3214">
        <v>99</v>
      </c>
      <c r="I3214">
        <v>4</v>
      </c>
      <c r="J3214">
        <v>396</v>
      </c>
      <c r="K3214">
        <f t="shared" si="302"/>
        <v>396</v>
      </c>
      <c r="L3214" t="s">
        <v>31</v>
      </c>
      <c r="M3214">
        <f t="shared" si="303"/>
        <v>2</v>
      </c>
      <c r="N3214" t="s">
        <v>21</v>
      </c>
      <c r="O3214" t="s">
        <v>22</v>
      </c>
      <c r="P3214" t="str">
        <f t="shared" si="304"/>
        <v>2</v>
      </c>
      <c r="Q3214" t="str">
        <f t="shared" si="305"/>
        <v>&lt;1000</v>
      </c>
    </row>
    <row r="3215" spans="1:17">
      <c r="A3215">
        <v>3214</v>
      </c>
      <c r="B3215" s="17">
        <v>43311</v>
      </c>
      <c r="C3215" t="str">
        <f t="shared" si="300"/>
        <v>July</v>
      </c>
      <c r="D3215">
        <f t="shared" si="301"/>
        <v>2018</v>
      </c>
      <c r="E3215" t="s">
        <v>27</v>
      </c>
      <c r="F3215" t="s">
        <v>35</v>
      </c>
      <c r="G3215" t="s">
        <v>30</v>
      </c>
      <c r="H3215">
        <v>99</v>
      </c>
      <c r="I3215">
        <v>7</v>
      </c>
      <c r="J3215">
        <v>693</v>
      </c>
      <c r="K3215">
        <f t="shared" si="302"/>
        <v>693</v>
      </c>
      <c r="L3215" t="s">
        <v>20</v>
      </c>
      <c r="M3215">
        <f t="shared" si="303"/>
        <v>1</v>
      </c>
      <c r="N3215" t="s">
        <v>21</v>
      </c>
      <c r="O3215" t="s">
        <v>29</v>
      </c>
      <c r="P3215" t="str">
        <f t="shared" si="304"/>
        <v>3</v>
      </c>
      <c r="Q3215" t="str">
        <f t="shared" si="305"/>
        <v>&lt;1000</v>
      </c>
    </row>
    <row r="3216" spans="1:17">
      <c r="A3216">
        <v>3215</v>
      </c>
      <c r="B3216" s="17">
        <v>43311</v>
      </c>
      <c r="C3216" t="str">
        <f t="shared" si="300"/>
        <v>July</v>
      </c>
      <c r="D3216">
        <f t="shared" si="301"/>
        <v>2018</v>
      </c>
      <c r="E3216" t="s">
        <v>27</v>
      </c>
      <c r="F3216" t="s">
        <v>39</v>
      </c>
      <c r="G3216" t="s">
        <v>37</v>
      </c>
      <c r="H3216">
        <v>399</v>
      </c>
      <c r="I3216">
        <v>3</v>
      </c>
      <c r="J3216">
        <v>1197</v>
      </c>
      <c r="K3216">
        <f t="shared" si="302"/>
        <v>1197</v>
      </c>
      <c r="L3216" t="s">
        <v>20</v>
      </c>
      <c r="M3216">
        <f t="shared" si="303"/>
        <v>1</v>
      </c>
      <c r="N3216" t="s">
        <v>21</v>
      </c>
      <c r="O3216" t="s">
        <v>29</v>
      </c>
      <c r="P3216" t="str">
        <f t="shared" si="304"/>
        <v>3</v>
      </c>
      <c r="Q3216" t="str">
        <f t="shared" si="305"/>
        <v>1000-1999</v>
      </c>
    </row>
    <row r="3217" spans="1:17">
      <c r="A3217">
        <v>3216</v>
      </c>
      <c r="B3217" s="17">
        <v>43311</v>
      </c>
      <c r="C3217" t="str">
        <f t="shared" si="300"/>
        <v>July</v>
      </c>
      <c r="D3217">
        <f t="shared" si="301"/>
        <v>2018</v>
      </c>
      <c r="E3217" t="s">
        <v>17</v>
      </c>
      <c r="F3217" t="s">
        <v>18</v>
      </c>
      <c r="G3217" t="s">
        <v>25</v>
      </c>
      <c r="H3217">
        <v>299</v>
      </c>
      <c r="I3217">
        <v>9</v>
      </c>
      <c r="J3217">
        <v>2691</v>
      </c>
      <c r="K3217">
        <f t="shared" si="302"/>
        <v>2691</v>
      </c>
      <c r="L3217" t="s">
        <v>20</v>
      </c>
      <c r="M3217">
        <f t="shared" si="303"/>
        <v>1</v>
      </c>
      <c r="N3217" t="s">
        <v>21</v>
      </c>
      <c r="O3217" t="s">
        <v>29</v>
      </c>
      <c r="P3217" t="str">
        <f t="shared" si="304"/>
        <v>3</v>
      </c>
      <c r="Q3217" t="str">
        <f t="shared" si="305"/>
        <v>2000-2999</v>
      </c>
    </row>
    <row r="3218" spans="1:17">
      <c r="A3218">
        <v>3217</v>
      </c>
      <c r="B3218" s="17">
        <v>43311</v>
      </c>
      <c r="C3218" t="str">
        <f t="shared" si="300"/>
        <v>July</v>
      </c>
      <c r="D3218">
        <f t="shared" si="301"/>
        <v>2018</v>
      </c>
      <c r="E3218" t="s">
        <v>17</v>
      </c>
      <c r="F3218" t="s">
        <v>39</v>
      </c>
      <c r="G3218" t="s">
        <v>37</v>
      </c>
      <c r="H3218">
        <v>399</v>
      </c>
      <c r="I3218">
        <v>10</v>
      </c>
      <c r="J3218">
        <v>3990</v>
      </c>
      <c r="K3218">
        <f t="shared" si="302"/>
        <v>3990</v>
      </c>
      <c r="L3218" t="s">
        <v>20</v>
      </c>
      <c r="M3218">
        <f t="shared" si="303"/>
        <v>1</v>
      </c>
      <c r="N3218" t="s">
        <v>21</v>
      </c>
      <c r="O3218" t="s">
        <v>38</v>
      </c>
      <c r="P3218" t="str">
        <f t="shared" si="304"/>
        <v>5</v>
      </c>
      <c r="Q3218" t="str">
        <f t="shared" si="305"/>
        <v>3000-3999</v>
      </c>
    </row>
    <row r="3219" spans="1:17">
      <c r="A3219">
        <v>3218</v>
      </c>
      <c r="B3219" s="17">
        <v>43312</v>
      </c>
      <c r="C3219" t="str">
        <f t="shared" si="300"/>
        <v>July</v>
      </c>
      <c r="D3219">
        <f t="shared" si="301"/>
        <v>2018</v>
      </c>
      <c r="E3219" t="s">
        <v>23</v>
      </c>
      <c r="F3219" t="s">
        <v>33</v>
      </c>
      <c r="G3219" t="s">
        <v>19</v>
      </c>
      <c r="H3219">
        <v>199</v>
      </c>
      <c r="I3219">
        <v>8</v>
      </c>
      <c r="J3219">
        <v>1592</v>
      </c>
      <c r="K3219">
        <f t="shared" si="302"/>
        <v>1592</v>
      </c>
      <c r="L3219" t="s">
        <v>31</v>
      </c>
      <c r="M3219">
        <f t="shared" si="303"/>
        <v>2</v>
      </c>
      <c r="N3219" t="s">
        <v>21</v>
      </c>
      <c r="O3219" t="s">
        <v>29</v>
      </c>
      <c r="P3219" t="str">
        <f t="shared" si="304"/>
        <v>3</v>
      </c>
      <c r="Q3219" t="str">
        <f t="shared" si="305"/>
        <v>1000-1999</v>
      </c>
    </row>
    <row r="3220" spans="1:17">
      <c r="A3220">
        <v>3219</v>
      </c>
      <c r="B3220" s="17">
        <v>43312</v>
      </c>
      <c r="C3220" t="str">
        <f t="shared" si="300"/>
        <v>July</v>
      </c>
      <c r="D3220">
        <f t="shared" si="301"/>
        <v>2018</v>
      </c>
      <c r="E3220" t="s">
        <v>17</v>
      </c>
      <c r="F3220" t="s">
        <v>39</v>
      </c>
      <c r="G3220" t="s">
        <v>30</v>
      </c>
      <c r="H3220">
        <v>99</v>
      </c>
      <c r="I3220">
        <v>5</v>
      </c>
      <c r="J3220">
        <v>495</v>
      </c>
      <c r="K3220">
        <f t="shared" si="302"/>
        <v>495</v>
      </c>
      <c r="L3220" t="s">
        <v>31</v>
      </c>
      <c r="M3220">
        <f t="shared" si="303"/>
        <v>2</v>
      </c>
      <c r="N3220" t="s">
        <v>21</v>
      </c>
      <c r="O3220" t="s">
        <v>26</v>
      </c>
      <c r="P3220" t="str">
        <f t="shared" si="304"/>
        <v>1</v>
      </c>
      <c r="Q3220" t="str">
        <f t="shared" si="305"/>
        <v>&lt;1000</v>
      </c>
    </row>
    <row r="3221" spans="1:17">
      <c r="A3221">
        <v>3220</v>
      </c>
      <c r="B3221" s="17">
        <v>43312</v>
      </c>
      <c r="C3221" t="str">
        <f t="shared" si="300"/>
        <v>July</v>
      </c>
      <c r="D3221">
        <f t="shared" si="301"/>
        <v>2018</v>
      </c>
      <c r="E3221" t="s">
        <v>17</v>
      </c>
      <c r="F3221" t="s">
        <v>18</v>
      </c>
      <c r="G3221" t="s">
        <v>30</v>
      </c>
      <c r="H3221">
        <v>99</v>
      </c>
      <c r="I3221">
        <v>4</v>
      </c>
      <c r="J3221">
        <v>396</v>
      </c>
      <c r="K3221">
        <f t="shared" si="302"/>
        <v>396</v>
      </c>
      <c r="L3221" t="s">
        <v>20</v>
      </c>
      <c r="M3221">
        <f t="shared" si="303"/>
        <v>1</v>
      </c>
      <c r="N3221" t="s">
        <v>34</v>
      </c>
      <c r="O3221" t="s">
        <v>38</v>
      </c>
      <c r="P3221" t="str">
        <f t="shared" si="304"/>
        <v>5</v>
      </c>
      <c r="Q3221" t="str">
        <f t="shared" si="305"/>
        <v>&lt;1000</v>
      </c>
    </row>
    <row r="3222" spans="1:17">
      <c r="A3222">
        <v>3221</v>
      </c>
      <c r="B3222" s="17">
        <v>43313</v>
      </c>
      <c r="C3222" t="str">
        <f t="shared" si="300"/>
        <v>August</v>
      </c>
      <c r="D3222">
        <f t="shared" si="301"/>
        <v>2018</v>
      </c>
      <c r="E3222" t="s">
        <v>27</v>
      </c>
      <c r="F3222" t="s">
        <v>28</v>
      </c>
      <c r="G3222" t="s">
        <v>25</v>
      </c>
      <c r="H3222">
        <v>299</v>
      </c>
      <c r="I3222">
        <v>2</v>
      </c>
      <c r="J3222">
        <v>598</v>
      </c>
      <c r="K3222">
        <f t="shared" si="302"/>
        <v>598</v>
      </c>
      <c r="L3222" t="s">
        <v>20</v>
      </c>
      <c r="M3222">
        <f t="shared" si="303"/>
        <v>1</v>
      </c>
      <c r="N3222" t="s">
        <v>21</v>
      </c>
      <c r="O3222" t="s">
        <v>22</v>
      </c>
      <c r="P3222" t="str">
        <f t="shared" si="304"/>
        <v>2</v>
      </c>
      <c r="Q3222" t="str">
        <f t="shared" si="305"/>
        <v>&lt;1000</v>
      </c>
    </row>
    <row r="3223" spans="1:17">
      <c r="A3223">
        <v>3222</v>
      </c>
      <c r="B3223" s="17">
        <v>43313</v>
      </c>
      <c r="C3223" t="str">
        <f t="shared" si="300"/>
        <v>August</v>
      </c>
      <c r="D3223">
        <f t="shared" si="301"/>
        <v>2018</v>
      </c>
      <c r="E3223" t="s">
        <v>27</v>
      </c>
      <c r="F3223" t="s">
        <v>39</v>
      </c>
      <c r="G3223" t="s">
        <v>25</v>
      </c>
      <c r="H3223">
        <v>299</v>
      </c>
      <c r="I3223">
        <v>10</v>
      </c>
      <c r="J3223">
        <v>2990</v>
      </c>
      <c r="K3223">
        <f t="shared" si="302"/>
        <v>2990</v>
      </c>
      <c r="L3223" t="s">
        <v>20</v>
      </c>
      <c r="M3223">
        <f t="shared" si="303"/>
        <v>1</v>
      </c>
      <c r="N3223" t="s">
        <v>21</v>
      </c>
      <c r="O3223" t="s">
        <v>29</v>
      </c>
      <c r="P3223" t="str">
        <f t="shared" si="304"/>
        <v>3</v>
      </c>
      <c r="Q3223" t="str">
        <f t="shared" si="305"/>
        <v>2000-2999</v>
      </c>
    </row>
    <row r="3224" spans="1:17">
      <c r="A3224">
        <v>3223</v>
      </c>
      <c r="B3224" s="17">
        <v>43313</v>
      </c>
      <c r="C3224" t="str">
        <f t="shared" si="300"/>
        <v>August</v>
      </c>
      <c r="D3224">
        <f t="shared" si="301"/>
        <v>2018</v>
      </c>
      <c r="E3224" t="s">
        <v>23</v>
      </c>
      <c r="F3224" t="s">
        <v>40</v>
      </c>
      <c r="G3224" t="s">
        <v>37</v>
      </c>
      <c r="H3224">
        <v>399</v>
      </c>
      <c r="I3224">
        <v>5</v>
      </c>
      <c r="J3224">
        <v>1995</v>
      </c>
      <c r="K3224">
        <f t="shared" si="302"/>
        <v>1995</v>
      </c>
      <c r="L3224" t="s">
        <v>20</v>
      </c>
      <c r="M3224">
        <f t="shared" si="303"/>
        <v>1</v>
      </c>
      <c r="N3224" t="s">
        <v>21</v>
      </c>
      <c r="O3224" t="s">
        <v>29</v>
      </c>
      <c r="P3224" t="str">
        <f t="shared" si="304"/>
        <v>3</v>
      </c>
      <c r="Q3224" t="str">
        <f t="shared" si="305"/>
        <v>1000-1999</v>
      </c>
    </row>
    <row r="3225" spans="1:17">
      <c r="A3225">
        <v>3224</v>
      </c>
      <c r="B3225" s="17">
        <v>43313</v>
      </c>
      <c r="C3225" t="str">
        <f t="shared" si="300"/>
        <v>August</v>
      </c>
      <c r="D3225">
        <f t="shared" si="301"/>
        <v>2018</v>
      </c>
      <c r="E3225" t="s">
        <v>27</v>
      </c>
      <c r="F3225" t="s">
        <v>39</v>
      </c>
      <c r="G3225" t="s">
        <v>30</v>
      </c>
      <c r="H3225">
        <v>99</v>
      </c>
      <c r="I3225">
        <v>4</v>
      </c>
      <c r="J3225">
        <v>396</v>
      </c>
      <c r="K3225">
        <f t="shared" si="302"/>
        <v>396</v>
      </c>
      <c r="L3225" t="s">
        <v>31</v>
      </c>
      <c r="M3225">
        <f t="shared" si="303"/>
        <v>2</v>
      </c>
      <c r="N3225" t="s">
        <v>21</v>
      </c>
      <c r="O3225" t="s">
        <v>29</v>
      </c>
      <c r="P3225" t="str">
        <f t="shared" si="304"/>
        <v>3</v>
      </c>
      <c r="Q3225" t="str">
        <f t="shared" si="305"/>
        <v>&lt;1000</v>
      </c>
    </row>
    <row r="3226" spans="1:17">
      <c r="A3226">
        <v>3225</v>
      </c>
      <c r="B3226" s="17">
        <v>43313</v>
      </c>
      <c r="C3226" t="str">
        <f t="shared" si="300"/>
        <v>August</v>
      </c>
      <c r="D3226">
        <f t="shared" si="301"/>
        <v>2018</v>
      </c>
      <c r="E3226" t="s">
        <v>23</v>
      </c>
      <c r="F3226" t="s">
        <v>28</v>
      </c>
      <c r="G3226" t="s">
        <v>30</v>
      </c>
      <c r="H3226">
        <v>99</v>
      </c>
      <c r="I3226">
        <v>1</v>
      </c>
      <c r="J3226">
        <v>99</v>
      </c>
      <c r="K3226">
        <f t="shared" si="302"/>
        <v>99</v>
      </c>
      <c r="L3226" t="s">
        <v>20</v>
      </c>
      <c r="M3226">
        <f t="shared" si="303"/>
        <v>1</v>
      </c>
      <c r="N3226" t="s">
        <v>21</v>
      </c>
      <c r="O3226" t="s">
        <v>29</v>
      </c>
      <c r="P3226" t="str">
        <f t="shared" si="304"/>
        <v>3</v>
      </c>
      <c r="Q3226" t="str">
        <f t="shared" si="305"/>
        <v>&lt;1000</v>
      </c>
    </row>
    <row r="3227" spans="1:17">
      <c r="A3227">
        <v>3226</v>
      </c>
      <c r="B3227" s="17">
        <v>43313</v>
      </c>
      <c r="C3227" t="str">
        <f t="shared" si="300"/>
        <v>August</v>
      </c>
      <c r="D3227">
        <f t="shared" si="301"/>
        <v>2018</v>
      </c>
      <c r="E3227" t="s">
        <v>17</v>
      </c>
      <c r="F3227" t="s">
        <v>35</v>
      </c>
      <c r="G3227" t="s">
        <v>37</v>
      </c>
      <c r="H3227">
        <v>399</v>
      </c>
      <c r="I3227">
        <v>2</v>
      </c>
      <c r="J3227">
        <v>798</v>
      </c>
      <c r="K3227">
        <f t="shared" si="302"/>
        <v>798</v>
      </c>
      <c r="L3227" t="s">
        <v>31</v>
      </c>
      <c r="M3227">
        <f t="shared" si="303"/>
        <v>2</v>
      </c>
      <c r="N3227" t="s">
        <v>21</v>
      </c>
      <c r="O3227" t="s">
        <v>36</v>
      </c>
      <c r="P3227" t="str">
        <f t="shared" si="304"/>
        <v>4</v>
      </c>
      <c r="Q3227" t="str">
        <f t="shared" si="305"/>
        <v>&lt;1000</v>
      </c>
    </row>
    <row r="3228" spans="1:17">
      <c r="A3228">
        <v>3227</v>
      </c>
      <c r="B3228" s="17">
        <v>43313</v>
      </c>
      <c r="C3228" t="str">
        <f t="shared" si="300"/>
        <v>August</v>
      </c>
      <c r="D3228">
        <f t="shared" si="301"/>
        <v>2018</v>
      </c>
      <c r="E3228" t="s">
        <v>27</v>
      </c>
      <c r="F3228" t="s">
        <v>28</v>
      </c>
      <c r="G3228" t="s">
        <v>37</v>
      </c>
      <c r="H3228">
        <v>399</v>
      </c>
      <c r="I3228">
        <v>10</v>
      </c>
      <c r="J3228">
        <v>3990</v>
      </c>
      <c r="K3228">
        <f t="shared" si="302"/>
        <v>3990</v>
      </c>
      <c r="L3228" t="s">
        <v>31</v>
      </c>
      <c r="M3228">
        <f t="shared" si="303"/>
        <v>2</v>
      </c>
      <c r="N3228" t="s">
        <v>21</v>
      </c>
      <c r="O3228" t="s">
        <v>26</v>
      </c>
      <c r="P3228" t="str">
        <f t="shared" si="304"/>
        <v>1</v>
      </c>
      <c r="Q3228" t="str">
        <f t="shared" si="305"/>
        <v>3000-3999</v>
      </c>
    </row>
    <row r="3229" spans="1:17">
      <c r="A3229">
        <v>3228</v>
      </c>
      <c r="B3229" s="17">
        <v>43313</v>
      </c>
      <c r="C3229" t="str">
        <f t="shared" si="300"/>
        <v>August</v>
      </c>
      <c r="D3229">
        <f t="shared" si="301"/>
        <v>2018</v>
      </c>
      <c r="E3229" t="s">
        <v>17</v>
      </c>
      <c r="F3229" t="s">
        <v>40</v>
      </c>
      <c r="G3229" t="s">
        <v>30</v>
      </c>
      <c r="H3229">
        <v>99</v>
      </c>
      <c r="I3229">
        <v>7</v>
      </c>
      <c r="J3229">
        <v>693</v>
      </c>
      <c r="K3229">
        <f t="shared" si="302"/>
        <v>693</v>
      </c>
      <c r="L3229" t="s">
        <v>20</v>
      </c>
      <c r="M3229">
        <f t="shared" si="303"/>
        <v>1</v>
      </c>
      <c r="N3229" t="s">
        <v>21</v>
      </c>
      <c r="O3229" t="s">
        <v>38</v>
      </c>
      <c r="P3229" t="str">
        <f t="shared" si="304"/>
        <v>5</v>
      </c>
      <c r="Q3229" t="str">
        <f t="shared" si="305"/>
        <v>&lt;1000</v>
      </c>
    </row>
    <row r="3230" spans="1:17">
      <c r="A3230">
        <v>3229</v>
      </c>
      <c r="B3230" s="17">
        <v>43313</v>
      </c>
      <c r="C3230" t="str">
        <f t="shared" si="300"/>
        <v>August</v>
      </c>
      <c r="D3230">
        <f t="shared" si="301"/>
        <v>2018</v>
      </c>
      <c r="E3230" t="s">
        <v>27</v>
      </c>
      <c r="F3230" t="s">
        <v>35</v>
      </c>
      <c r="G3230" t="s">
        <v>25</v>
      </c>
      <c r="H3230">
        <v>299</v>
      </c>
      <c r="I3230">
        <v>5</v>
      </c>
      <c r="J3230">
        <v>1495</v>
      </c>
      <c r="K3230">
        <f t="shared" si="302"/>
        <v>1495</v>
      </c>
      <c r="L3230" t="s">
        <v>31</v>
      </c>
      <c r="M3230">
        <f t="shared" si="303"/>
        <v>2</v>
      </c>
      <c r="N3230" t="s">
        <v>21</v>
      </c>
      <c r="O3230" t="s">
        <v>38</v>
      </c>
      <c r="P3230" t="str">
        <f t="shared" si="304"/>
        <v>5</v>
      </c>
      <c r="Q3230" t="str">
        <f t="shared" si="305"/>
        <v>1000-1999</v>
      </c>
    </row>
    <row r="3231" spans="1:17">
      <c r="A3231">
        <v>3230</v>
      </c>
      <c r="B3231" s="17">
        <v>43313</v>
      </c>
      <c r="C3231" t="str">
        <f t="shared" si="300"/>
        <v>August</v>
      </c>
      <c r="D3231">
        <f t="shared" si="301"/>
        <v>2018</v>
      </c>
      <c r="E3231" t="s">
        <v>23</v>
      </c>
      <c r="F3231" t="s">
        <v>35</v>
      </c>
      <c r="G3231" t="s">
        <v>37</v>
      </c>
      <c r="H3231">
        <v>399</v>
      </c>
      <c r="I3231">
        <v>3</v>
      </c>
      <c r="J3231">
        <v>1197</v>
      </c>
      <c r="K3231">
        <f t="shared" si="302"/>
        <v>1197</v>
      </c>
      <c r="L3231" t="s">
        <v>20</v>
      </c>
      <c r="M3231">
        <f t="shared" si="303"/>
        <v>1</v>
      </c>
      <c r="N3231" t="s">
        <v>21</v>
      </c>
      <c r="O3231" t="s">
        <v>38</v>
      </c>
      <c r="P3231" t="str">
        <f t="shared" si="304"/>
        <v>5</v>
      </c>
      <c r="Q3231" t="str">
        <f t="shared" si="305"/>
        <v>1000-1999</v>
      </c>
    </row>
    <row r="3232" spans="1:17">
      <c r="A3232">
        <v>3231</v>
      </c>
      <c r="B3232" s="17">
        <v>43313</v>
      </c>
      <c r="C3232" t="str">
        <f t="shared" si="300"/>
        <v>August</v>
      </c>
      <c r="D3232">
        <f t="shared" si="301"/>
        <v>2018</v>
      </c>
      <c r="E3232" t="s">
        <v>23</v>
      </c>
      <c r="F3232" t="s">
        <v>18</v>
      </c>
      <c r="G3232" t="s">
        <v>19</v>
      </c>
      <c r="H3232">
        <v>199</v>
      </c>
      <c r="I3232">
        <v>10</v>
      </c>
      <c r="J3232">
        <v>1990</v>
      </c>
      <c r="K3232">
        <f t="shared" si="302"/>
        <v>1990</v>
      </c>
      <c r="L3232" t="s">
        <v>31</v>
      </c>
      <c r="M3232">
        <f t="shared" si="303"/>
        <v>2</v>
      </c>
      <c r="N3232" t="s">
        <v>34</v>
      </c>
      <c r="O3232" t="s">
        <v>29</v>
      </c>
      <c r="P3232" t="str">
        <f t="shared" si="304"/>
        <v>3</v>
      </c>
      <c r="Q3232" t="str">
        <f t="shared" si="305"/>
        <v>1000-1999</v>
      </c>
    </row>
    <row r="3233" spans="1:17">
      <c r="A3233">
        <v>3232</v>
      </c>
      <c r="B3233" s="17">
        <v>43313</v>
      </c>
      <c r="C3233" t="str">
        <f t="shared" si="300"/>
        <v>August</v>
      </c>
      <c r="D3233">
        <f t="shared" si="301"/>
        <v>2018</v>
      </c>
      <c r="E3233" t="s">
        <v>27</v>
      </c>
      <c r="F3233" t="s">
        <v>35</v>
      </c>
      <c r="G3233" t="s">
        <v>30</v>
      </c>
      <c r="H3233">
        <v>99</v>
      </c>
      <c r="I3233">
        <v>5</v>
      </c>
      <c r="J3233">
        <v>495</v>
      </c>
      <c r="K3233">
        <f t="shared" si="302"/>
        <v>495</v>
      </c>
      <c r="L3233" t="s">
        <v>20</v>
      </c>
      <c r="M3233">
        <f t="shared" si="303"/>
        <v>1</v>
      </c>
      <c r="N3233" t="s">
        <v>21</v>
      </c>
      <c r="O3233" t="s">
        <v>29</v>
      </c>
      <c r="P3233" t="str">
        <f t="shared" si="304"/>
        <v>3</v>
      </c>
      <c r="Q3233" t="str">
        <f t="shared" si="305"/>
        <v>&lt;1000</v>
      </c>
    </row>
    <row r="3234" spans="1:17">
      <c r="A3234">
        <v>3233</v>
      </c>
      <c r="B3234" s="17">
        <v>43313</v>
      </c>
      <c r="C3234" t="str">
        <f t="shared" si="300"/>
        <v>August</v>
      </c>
      <c r="D3234">
        <f t="shared" si="301"/>
        <v>2018</v>
      </c>
      <c r="E3234" t="s">
        <v>23</v>
      </c>
      <c r="F3234" t="s">
        <v>33</v>
      </c>
      <c r="G3234" t="s">
        <v>37</v>
      </c>
      <c r="H3234">
        <v>399</v>
      </c>
      <c r="I3234">
        <v>3</v>
      </c>
      <c r="J3234">
        <v>1197</v>
      </c>
      <c r="K3234">
        <f t="shared" si="302"/>
        <v>1197</v>
      </c>
      <c r="L3234" t="s">
        <v>20</v>
      </c>
      <c r="M3234">
        <f t="shared" si="303"/>
        <v>1</v>
      </c>
      <c r="N3234" t="s">
        <v>21</v>
      </c>
      <c r="O3234" t="s">
        <v>29</v>
      </c>
      <c r="P3234" t="str">
        <f t="shared" si="304"/>
        <v>3</v>
      </c>
      <c r="Q3234" t="str">
        <f t="shared" si="305"/>
        <v>1000-1999</v>
      </c>
    </row>
    <row r="3235" spans="1:17">
      <c r="A3235">
        <v>3234</v>
      </c>
      <c r="B3235" s="17">
        <v>43313</v>
      </c>
      <c r="C3235" t="str">
        <f t="shared" si="300"/>
        <v>August</v>
      </c>
      <c r="D3235">
        <f t="shared" si="301"/>
        <v>2018</v>
      </c>
      <c r="E3235" t="s">
        <v>23</v>
      </c>
      <c r="F3235" t="s">
        <v>24</v>
      </c>
      <c r="G3235" t="s">
        <v>25</v>
      </c>
      <c r="H3235">
        <v>299</v>
      </c>
      <c r="I3235">
        <v>1</v>
      </c>
      <c r="J3235">
        <v>299</v>
      </c>
      <c r="K3235">
        <f t="shared" si="302"/>
        <v>299</v>
      </c>
      <c r="L3235" t="s">
        <v>20</v>
      </c>
      <c r="M3235">
        <f t="shared" si="303"/>
        <v>1</v>
      </c>
      <c r="N3235" t="s">
        <v>21</v>
      </c>
      <c r="O3235" t="s">
        <v>29</v>
      </c>
      <c r="P3235" t="str">
        <f t="shared" si="304"/>
        <v>3</v>
      </c>
      <c r="Q3235" t="str">
        <f t="shared" si="305"/>
        <v>&lt;1000</v>
      </c>
    </row>
    <row r="3236" spans="1:17">
      <c r="A3236">
        <v>3235</v>
      </c>
      <c r="B3236" s="17">
        <v>43313</v>
      </c>
      <c r="C3236" t="str">
        <f t="shared" si="300"/>
        <v>August</v>
      </c>
      <c r="D3236">
        <f t="shared" si="301"/>
        <v>2018</v>
      </c>
      <c r="E3236" t="s">
        <v>23</v>
      </c>
      <c r="F3236" t="s">
        <v>39</v>
      </c>
      <c r="G3236" t="s">
        <v>19</v>
      </c>
      <c r="H3236">
        <v>199</v>
      </c>
      <c r="I3236">
        <v>4</v>
      </c>
      <c r="J3236">
        <v>796</v>
      </c>
      <c r="K3236">
        <f t="shared" si="302"/>
        <v>796</v>
      </c>
      <c r="L3236" t="s">
        <v>31</v>
      </c>
      <c r="M3236">
        <f t="shared" si="303"/>
        <v>2</v>
      </c>
      <c r="N3236" t="s">
        <v>21</v>
      </c>
      <c r="O3236" t="s">
        <v>29</v>
      </c>
      <c r="P3236" t="str">
        <f t="shared" si="304"/>
        <v>3</v>
      </c>
      <c r="Q3236" t="str">
        <f t="shared" si="305"/>
        <v>&lt;1000</v>
      </c>
    </row>
    <row r="3237" spans="1:17">
      <c r="A3237">
        <v>3236</v>
      </c>
      <c r="B3237" s="17">
        <v>43313</v>
      </c>
      <c r="C3237" t="str">
        <f t="shared" si="300"/>
        <v>August</v>
      </c>
      <c r="D3237">
        <f t="shared" si="301"/>
        <v>2018</v>
      </c>
      <c r="E3237" t="s">
        <v>27</v>
      </c>
      <c r="F3237" t="s">
        <v>33</v>
      </c>
      <c r="G3237" t="s">
        <v>30</v>
      </c>
      <c r="H3237">
        <v>99</v>
      </c>
      <c r="I3237">
        <v>4</v>
      </c>
      <c r="J3237">
        <v>396</v>
      </c>
      <c r="K3237">
        <f t="shared" si="302"/>
        <v>396</v>
      </c>
      <c r="L3237" t="s">
        <v>20</v>
      </c>
      <c r="M3237">
        <f t="shared" si="303"/>
        <v>1</v>
      </c>
      <c r="N3237" t="s">
        <v>21</v>
      </c>
      <c r="O3237" t="s">
        <v>29</v>
      </c>
      <c r="P3237" t="str">
        <f t="shared" si="304"/>
        <v>3</v>
      </c>
      <c r="Q3237" t="str">
        <f t="shared" si="305"/>
        <v>&lt;1000</v>
      </c>
    </row>
    <row r="3238" spans="1:17">
      <c r="A3238">
        <v>3237</v>
      </c>
      <c r="B3238" s="17">
        <v>43313</v>
      </c>
      <c r="C3238" t="str">
        <f t="shared" si="300"/>
        <v>August</v>
      </c>
      <c r="D3238">
        <f t="shared" si="301"/>
        <v>2018</v>
      </c>
      <c r="E3238" t="s">
        <v>27</v>
      </c>
      <c r="F3238" t="s">
        <v>28</v>
      </c>
      <c r="G3238" t="s">
        <v>37</v>
      </c>
      <c r="H3238">
        <v>399</v>
      </c>
      <c r="I3238">
        <v>4</v>
      </c>
      <c r="J3238">
        <v>1596</v>
      </c>
      <c r="K3238">
        <f t="shared" si="302"/>
        <v>1596</v>
      </c>
      <c r="L3238" t="s">
        <v>20</v>
      </c>
      <c r="M3238">
        <f t="shared" si="303"/>
        <v>1</v>
      </c>
      <c r="N3238" t="s">
        <v>21</v>
      </c>
      <c r="O3238" t="s">
        <v>22</v>
      </c>
      <c r="P3238" t="str">
        <f t="shared" si="304"/>
        <v>2</v>
      </c>
      <c r="Q3238" t="str">
        <f t="shared" si="305"/>
        <v>1000-1999</v>
      </c>
    </row>
    <row r="3239" spans="1:17">
      <c r="A3239">
        <v>3238</v>
      </c>
      <c r="B3239" s="17">
        <v>43313</v>
      </c>
      <c r="C3239" t="str">
        <f t="shared" si="300"/>
        <v>August</v>
      </c>
      <c r="D3239">
        <f t="shared" si="301"/>
        <v>2018</v>
      </c>
      <c r="E3239" t="s">
        <v>17</v>
      </c>
      <c r="F3239" t="s">
        <v>18</v>
      </c>
      <c r="G3239" t="s">
        <v>25</v>
      </c>
      <c r="H3239">
        <v>299</v>
      </c>
      <c r="I3239">
        <v>7</v>
      </c>
      <c r="J3239">
        <v>2093</v>
      </c>
      <c r="K3239">
        <f t="shared" si="302"/>
        <v>2093</v>
      </c>
      <c r="L3239" t="s">
        <v>20</v>
      </c>
      <c r="M3239">
        <f t="shared" si="303"/>
        <v>1</v>
      </c>
      <c r="N3239" t="s">
        <v>21</v>
      </c>
      <c r="O3239" t="s">
        <v>36</v>
      </c>
      <c r="P3239" t="str">
        <f t="shared" si="304"/>
        <v>4</v>
      </c>
      <c r="Q3239" t="str">
        <f t="shared" si="305"/>
        <v>2000-2999</v>
      </c>
    </row>
    <row r="3240" spans="1:17">
      <c r="A3240">
        <v>3239</v>
      </c>
      <c r="B3240" s="17">
        <v>43314</v>
      </c>
      <c r="C3240" t="str">
        <f t="shared" si="300"/>
        <v>August</v>
      </c>
      <c r="D3240">
        <f t="shared" si="301"/>
        <v>2018</v>
      </c>
      <c r="E3240" t="s">
        <v>27</v>
      </c>
      <c r="F3240" t="s">
        <v>33</v>
      </c>
      <c r="G3240" t="s">
        <v>32</v>
      </c>
      <c r="H3240">
        <v>499</v>
      </c>
      <c r="I3240">
        <v>10</v>
      </c>
      <c r="J3240">
        <v>4990</v>
      </c>
      <c r="K3240">
        <f t="shared" si="302"/>
        <v>4990</v>
      </c>
      <c r="L3240" t="s">
        <v>20</v>
      </c>
      <c r="M3240">
        <f t="shared" si="303"/>
        <v>1</v>
      </c>
      <c r="N3240" t="s">
        <v>21</v>
      </c>
      <c r="O3240" t="s">
        <v>29</v>
      </c>
      <c r="P3240" t="str">
        <f t="shared" si="304"/>
        <v>3</v>
      </c>
      <c r="Q3240" t="str">
        <f t="shared" si="305"/>
        <v>&gt;4000</v>
      </c>
    </row>
    <row r="3241" spans="1:17">
      <c r="A3241">
        <v>3240</v>
      </c>
      <c r="B3241" s="17">
        <v>43315</v>
      </c>
      <c r="C3241" t="str">
        <f t="shared" si="300"/>
        <v>August</v>
      </c>
      <c r="D3241">
        <f t="shared" si="301"/>
        <v>2018</v>
      </c>
      <c r="E3241" t="s">
        <v>27</v>
      </c>
      <c r="F3241" t="s">
        <v>28</v>
      </c>
      <c r="G3241" t="s">
        <v>30</v>
      </c>
      <c r="H3241">
        <v>99</v>
      </c>
      <c r="I3241">
        <v>5</v>
      </c>
      <c r="J3241">
        <v>495</v>
      </c>
      <c r="K3241">
        <f t="shared" si="302"/>
        <v>495</v>
      </c>
      <c r="L3241" t="s">
        <v>20</v>
      </c>
      <c r="M3241">
        <f t="shared" si="303"/>
        <v>1</v>
      </c>
      <c r="N3241" t="s">
        <v>21</v>
      </c>
      <c r="O3241" t="s">
        <v>29</v>
      </c>
      <c r="P3241" t="str">
        <f t="shared" si="304"/>
        <v>3</v>
      </c>
      <c r="Q3241" t="str">
        <f t="shared" si="305"/>
        <v>&lt;1000</v>
      </c>
    </row>
    <row r="3242" spans="1:17">
      <c r="A3242">
        <v>3241</v>
      </c>
      <c r="B3242" s="17">
        <v>43315</v>
      </c>
      <c r="C3242" t="str">
        <f t="shared" si="300"/>
        <v>August</v>
      </c>
      <c r="D3242">
        <f t="shared" si="301"/>
        <v>2018</v>
      </c>
      <c r="E3242" t="s">
        <v>27</v>
      </c>
      <c r="F3242" t="s">
        <v>40</v>
      </c>
      <c r="G3242" t="s">
        <v>25</v>
      </c>
      <c r="H3242">
        <v>299</v>
      </c>
      <c r="I3242">
        <v>8</v>
      </c>
      <c r="J3242">
        <v>2392</v>
      </c>
      <c r="K3242">
        <f t="shared" si="302"/>
        <v>2392</v>
      </c>
      <c r="L3242" t="s">
        <v>31</v>
      </c>
      <c r="M3242">
        <f t="shared" si="303"/>
        <v>2</v>
      </c>
      <c r="N3242" t="s">
        <v>21</v>
      </c>
      <c r="O3242" t="s">
        <v>29</v>
      </c>
      <c r="P3242" t="str">
        <f t="shared" si="304"/>
        <v>3</v>
      </c>
      <c r="Q3242" t="str">
        <f t="shared" si="305"/>
        <v>2000-2999</v>
      </c>
    </row>
    <row r="3243" spans="1:17">
      <c r="A3243">
        <v>3242</v>
      </c>
      <c r="B3243" s="17">
        <v>43315</v>
      </c>
      <c r="C3243" t="str">
        <f t="shared" si="300"/>
        <v>August</v>
      </c>
      <c r="D3243">
        <f t="shared" si="301"/>
        <v>2018</v>
      </c>
      <c r="E3243" t="s">
        <v>17</v>
      </c>
      <c r="F3243" t="s">
        <v>33</v>
      </c>
      <c r="G3243" t="s">
        <v>37</v>
      </c>
      <c r="H3243">
        <v>399</v>
      </c>
      <c r="I3243">
        <v>8</v>
      </c>
      <c r="J3243">
        <v>3192</v>
      </c>
      <c r="K3243">
        <f t="shared" si="302"/>
        <v>3192</v>
      </c>
      <c r="L3243" t="s">
        <v>20</v>
      </c>
      <c r="M3243">
        <f t="shared" si="303"/>
        <v>1</v>
      </c>
      <c r="N3243" t="s">
        <v>21</v>
      </c>
      <c r="O3243" t="s">
        <v>29</v>
      </c>
      <c r="P3243" t="str">
        <f t="shared" si="304"/>
        <v>3</v>
      </c>
      <c r="Q3243" t="str">
        <f t="shared" si="305"/>
        <v>3000-3999</v>
      </c>
    </row>
    <row r="3244" spans="1:17">
      <c r="A3244">
        <v>3243</v>
      </c>
      <c r="B3244" s="17">
        <v>43315</v>
      </c>
      <c r="C3244" t="str">
        <f t="shared" si="300"/>
        <v>August</v>
      </c>
      <c r="D3244">
        <f t="shared" si="301"/>
        <v>2018</v>
      </c>
      <c r="E3244" t="s">
        <v>27</v>
      </c>
      <c r="F3244" t="s">
        <v>18</v>
      </c>
      <c r="G3244" t="s">
        <v>25</v>
      </c>
      <c r="H3244">
        <v>299</v>
      </c>
      <c r="I3244">
        <v>9</v>
      </c>
      <c r="J3244">
        <v>2691</v>
      </c>
      <c r="K3244">
        <f t="shared" si="302"/>
        <v>2691</v>
      </c>
      <c r="L3244" t="s">
        <v>31</v>
      </c>
      <c r="M3244">
        <f t="shared" si="303"/>
        <v>2</v>
      </c>
      <c r="N3244" t="s">
        <v>21</v>
      </c>
      <c r="O3244" t="s">
        <v>22</v>
      </c>
      <c r="P3244" t="str">
        <f t="shared" si="304"/>
        <v>2</v>
      </c>
      <c r="Q3244" t="str">
        <f t="shared" si="305"/>
        <v>2000-2999</v>
      </c>
    </row>
    <row r="3245" spans="1:17">
      <c r="A3245">
        <v>3244</v>
      </c>
      <c r="B3245" s="17">
        <v>43316</v>
      </c>
      <c r="C3245" t="str">
        <f t="shared" si="300"/>
        <v>August</v>
      </c>
      <c r="D3245">
        <f t="shared" si="301"/>
        <v>2018</v>
      </c>
      <c r="E3245" t="s">
        <v>23</v>
      </c>
      <c r="F3245" t="s">
        <v>39</v>
      </c>
      <c r="G3245" t="s">
        <v>30</v>
      </c>
      <c r="H3245">
        <v>99</v>
      </c>
      <c r="I3245">
        <v>7</v>
      </c>
      <c r="J3245">
        <v>693</v>
      </c>
      <c r="K3245">
        <f t="shared" si="302"/>
        <v>693</v>
      </c>
      <c r="L3245" t="s">
        <v>31</v>
      </c>
      <c r="M3245">
        <f t="shared" si="303"/>
        <v>2</v>
      </c>
      <c r="N3245" t="s">
        <v>21</v>
      </c>
      <c r="O3245" t="s">
        <v>26</v>
      </c>
      <c r="P3245" t="str">
        <f t="shared" si="304"/>
        <v>1</v>
      </c>
      <c r="Q3245" t="str">
        <f t="shared" si="305"/>
        <v>&lt;1000</v>
      </c>
    </row>
    <row r="3246" spans="1:17">
      <c r="A3246">
        <v>3245</v>
      </c>
      <c r="B3246" s="17">
        <v>43316</v>
      </c>
      <c r="C3246" t="str">
        <f t="shared" si="300"/>
        <v>August</v>
      </c>
      <c r="D3246">
        <f t="shared" si="301"/>
        <v>2018</v>
      </c>
      <c r="E3246" t="s">
        <v>23</v>
      </c>
      <c r="F3246" t="s">
        <v>39</v>
      </c>
      <c r="G3246" t="s">
        <v>37</v>
      </c>
      <c r="H3246">
        <v>399</v>
      </c>
      <c r="I3246">
        <v>4</v>
      </c>
      <c r="J3246">
        <v>1596</v>
      </c>
      <c r="K3246">
        <f t="shared" si="302"/>
        <v>1596</v>
      </c>
      <c r="L3246" t="s">
        <v>20</v>
      </c>
      <c r="M3246">
        <f t="shared" si="303"/>
        <v>1</v>
      </c>
      <c r="N3246" t="s">
        <v>21</v>
      </c>
      <c r="O3246" t="s">
        <v>29</v>
      </c>
      <c r="P3246" t="str">
        <f t="shared" si="304"/>
        <v>3</v>
      </c>
      <c r="Q3246" t="str">
        <f t="shared" si="305"/>
        <v>1000-1999</v>
      </c>
    </row>
    <row r="3247" spans="1:17">
      <c r="A3247">
        <v>3246</v>
      </c>
      <c r="B3247" s="17">
        <v>43316</v>
      </c>
      <c r="C3247" t="str">
        <f t="shared" si="300"/>
        <v>August</v>
      </c>
      <c r="D3247">
        <f t="shared" si="301"/>
        <v>2018</v>
      </c>
      <c r="E3247" t="s">
        <v>23</v>
      </c>
      <c r="F3247" t="s">
        <v>28</v>
      </c>
      <c r="G3247" t="s">
        <v>32</v>
      </c>
      <c r="H3247">
        <v>499</v>
      </c>
      <c r="I3247">
        <v>4</v>
      </c>
      <c r="J3247">
        <v>1996</v>
      </c>
      <c r="K3247">
        <f t="shared" si="302"/>
        <v>1996</v>
      </c>
      <c r="L3247" t="s">
        <v>20</v>
      </c>
      <c r="M3247">
        <f t="shared" si="303"/>
        <v>1</v>
      </c>
      <c r="N3247" t="s">
        <v>21</v>
      </c>
      <c r="O3247" t="s">
        <v>38</v>
      </c>
      <c r="P3247" t="str">
        <f t="shared" si="304"/>
        <v>5</v>
      </c>
      <c r="Q3247" t="str">
        <f t="shared" si="305"/>
        <v>1000-1999</v>
      </c>
    </row>
    <row r="3248" spans="1:17">
      <c r="A3248">
        <v>3247</v>
      </c>
      <c r="B3248" s="17">
        <v>43317</v>
      </c>
      <c r="C3248" t="str">
        <f t="shared" si="300"/>
        <v>August</v>
      </c>
      <c r="D3248">
        <f t="shared" si="301"/>
        <v>2018</v>
      </c>
      <c r="E3248" t="s">
        <v>23</v>
      </c>
      <c r="F3248" t="s">
        <v>24</v>
      </c>
      <c r="G3248" t="s">
        <v>25</v>
      </c>
      <c r="H3248">
        <v>299</v>
      </c>
      <c r="I3248">
        <v>8</v>
      </c>
      <c r="J3248">
        <v>2392</v>
      </c>
      <c r="K3248">
        <f t="shared" si="302"/>
        <v>2392</v>
      </c>
      <c r="L3248" t="s">
        <v>31</v>
      </c>
      <c r="M3248">
        <f t="shared" si="303"/>
        <v>2</v>
      </c>
      <c r="N3248" t="s">
        <v>21</v>
      </c>
      <c r="O3248" t="s">
        <v>36</v>
      </c>
      <c r="P3248" t="str">
        <f t="shared" si="304"/>
        <v>4</v>
      </c>
      <c r="Q3248" t="str">
        <f t="shared" si="305"/>
        <v>2000-2999</v>
      </c>
    </row>
    <row r="3249" spans="1:17">
      <c r="A3249">
        <v>3248</v>
      </c>
      <c r="B3249" s="17">
        <v>43317</v>
      </c>
      <c r="C3249" t="str">
        <f t="shared" si="300"/>
        <v>August</v>
      </c>
      <c r="D3249">
        <f t="shared" si="301"/>
        <v>2018</v>
      </c>
      <c r="E3249" t="s">
        <v>23</v>
      </c>
      <c r="F3249" t="s">
        <v>40</v>
      </c>
      <c r="G3249" t="s">
        <v>37</v>
      </c>
      <c r="H3249">
        <v>399</v>
      </c>
      <c r="I3249">
        <v>7</v>
      </c>
      <c r="J3249">
        <v>2793</v>
      </c>
      <c r="K3249">
        <f t="shared" si="302"/>
        <v>2793</v>
      </c>
      <c r="L3249" t="s">
        <v>20</v>
      </c>
      <c r="M3249">
        <f t="shared" si="303"/>
        <v>1</v>
      </c>
      <c r="N3249" t="s">
        <v>21</v>
      </c>
      <c r="O3249" t="s">
        <v>29</v>
      </c>
      <c r="P3249" t="str">
        <f t="shared" si="304"/>
        <v>3</v>
      </c>
      <c r="Q3249" t="str">
        <f t="shared" si="305"/>
        <v>2000-2999</v>
      </c>
    </row>
    <row r="3250" spans="1:17">
      <c r="A3250">
        <v>3249</v>
      </c>
      <c r="B3250" s="17">
        <v>43318</v>
      </c>
      <c r="C3250" t="str">
        <f t="shared" si="300"/>
        <v>August</v>
      </c>
      <c r="D3250">
        <f t="shared" si="301"/>
        <v>2018</v>
      </c>
      <c r="E3250" t="s">
        <v>27</v>
      </c>
      <c r="F3250" t="s">
        <v>18</v>
      </c>
      <c r="G3250" t="s">
        <v>32</v>
      </c>
      <c r="H3250">
        <v>499</v>
      </c>
      <c r="I3250">
        <v>10</v>
      </c>
      <c r="J3250">
        <v>4990</v>
      </c>
      <c r="K3250">
        <f t="shared" si="302"/>
        <v>4990</v>
      </c>
      <c r="L3250" t="s">
        <v>20</v>
      </c>
      <c r="M3250">
        <f t="shared" si="303"/>
        <v>1</v>
      </c>
      <c r="N3250" t="s">
        <v>21</v>
      </c>
      <c r="O3250" t="s">
        <v>38</v>
      </c>
      <c r="P3250" t="str">
        <f t="shared" si="304"/>
        <v>5</v>
      </c>
      <c r="Q3250" t="str">
        <f t="shared" si="305"/>
        <v>&gt;4000</v>
      </c>
    </row>
    <row r="3251" spans="1:17">
      <c r="A3251">
        <v>3250</v>
      </c>
      <c r="B3251" s="17">
        <v>43319</v>
      </c>
      <c r="C3251" t="str">
        <f t="shared" si="300"/>
        <v>August</v>
      </c>
      <c r="D3251">
        <f t="shared" si="301"/>
        <v>2018</v>
      </c>
      <c r="E3251" t="s">
        <v>23</v>
      </c>
      <c r="F3251" t="s">
        <v>35</v>
      </c>
      <c r="G3251" t="s">
        <v>37</v>
      </c>
      <c r="H3251">
        <v>399</v>
      </c>
      <c r="I3251">
        <v>5</v>
      </c>
      <c r="J3251">
        <v>1995</v>
      </c>
      <c r="K3251">
        <f t="shared" si="302"/>
        <v>1995</v>
      </c>
      <c r="L3251" t="s">
        <v>20</v>
      </c>
      <c r="M3251">
        <f t="shared" si="303"/>
        <v>1</v>
      </c>
      <c r="N3251" t="s">
        <v>21</v>
      </c>
      <c r="O3251" t="s">
        <v>29</v>
      </c>
      <c r="P3251" t="str">
        <f t="shared" si="304"/>
        <v>3</v>
      </c>
      <c r="Q3251" t="str">
        <f t="shared" si="305"/>
        <v>1000-1999</v>
      </c>
    </row>
    <row r="3252" spans="1:17">
      <c r="A3252">
        <v>3251</v>
      </c>
      <c r="B3252" s="17">
        <v>43320</v>
      </c>
      <c r="C3252" t="str">
        <f t="shared" si="300"/>
        <v>August</v>
      </c>
      <c r="D3252">
        <f t="shared" si="301"/>
        <v>2018</v>
      </c>
      <c r="E3252" t="s">
        <v>27</v>
      </c>
      <c r="F3252" t="s">
        <v>33</v>
      </c>
      <c r="G3252" t="s">
        <v>25</v>
      </c>
      <c r="H3252">
        <v>299</v>
      </c>
      <c r="I3252">
        <v>8</v>
      </c>
      <c r="J3252">
        <v>2392</v>
      </c>
      <c r="K3252">
        <f t="shared" si="302"/>
        <v>2392</v>
      </c>
      <c r="L3252" t="s">
        <v>20</v>
      </c>
      <c r="M3252">
        <f t="shared" si="303"/>
        <v>1</v>
      </c>
      <c r="N3252" t="s">
        <v>21</v>
      </c>
      <c r="O3252" t="s">
        <v>36</v>
      </c>
      <c r="P3252" t="str">
        <f t="shared" si="304"/>
        <v>4</v>
      </c>
      <c r="Q3252" t="str">
        <f t="shared" si="305"/>
        <v>2000-2999</v>
      </c>
    </row>
    <row r="3253" spans="1:17">
      <c r="A3253">
        <v>3252</v>
      </c>
      <c r="B3253" s="17">
        <v>43320</v>
      </c>
      <c r="C3253" t="str">
        <f t="shared" si="300"/>
        <v>August</v>
      </c>
      <c r="D3253">
        <f t="shared" si="301"/>
        <v>2018</v>
      </c>
      <c r="E3253" t="s">
        <v>27</v>
      </c>
      <c r="F3253" t="s">
        <v>39</v>
      </c>
      <c r="G3253" t="s">
        <v>19</v>
      </c>
      <c r="H3253">
        <v>199</v>
      </c>
      <c r="I3253">
        <v>7</v>
      </c>
      <c r="J3253">
        <v>1393</v>
      </c>
      <c r="K3253">
        <f t="shared" si="302"/>
        <v>1393</v>
      </c>
      <c r="L3253" t="s">
        <v>31</v>
      </c>
      <c r="M3253">
        <f t="shared" si="303"/>
        <v>2</v>
      </c>
      <c r="N3253" t="s">
        <v>21</v>
      </c>
      <c r="O3253" t="s">
        <v>36</v>
      </c>
      <c r="P3253" t="str">
        <f t="shared" si="304"/>
        <v>4</v>
      </c>
      <c r="Q3253" t="str">
        <f t="shared" si="305"/>
        <v>1000-1999</v>
      </c>
    </row>
    <row r="3254" spans="1:17">
      <c r="A3254">
        <v>3253</v>
      </c>
      <c r="B3254" s="17">
        <v>43320</v>
      </c>
      <c r="C3254" t="str">
        <f t="shared" si="300"/>
        <v>August</v>
      </c>
      <c r="D3254">
        <f t="shared" si="301"/>
        <v>2018</v>
      </c>
      <c r="E3254" t="s">
        <v>27</v>
      </c>
      <c r="F3254" t="s">
        <v>28</v>
      </c>
      <c r="G3254" t="s">
        <v>37</v>
      </c>
      <c r="H3254">
        <v>399</v>
      </c>
      <c r="I3254">
        <v>5</v>
      </c>
      <c r="J3254">
        <v>1995</v>
      </c>
      <c r="K3254">
        <f t="shared" si="302"/>
        <v>1995</v>
      </c>
      <c r="L3254" t="s">
        <v>20</v>
      </c>
      <c r="M3254">
        <f t="shared" si="303"/>
        <v>1</v>
      </c>
      <c r="N3254" t="s">
        <v>21</v>
      </c>
      <c r="O3254" t="s">
        <v>36</v>
      </c>
      <c r="P3254" t="str">
        <f t="shared" si="304"/>
        <v>4</v>
      </c>
      <c r="Q3254" t="str">
        <f t="shared" si="305"/>
        <v>1000-1999</v>
      </c>
    </row>
    <row r="3255" spans="1:17">
      <c r="A3255">
        <v>3254</v>
      </c>
      <c r="B3255" s="17">
        <v>43320</v>
      </c>
      <c r="C3255" t="str">
        <f t="shared" si="300"/>
        <v>August</v>
      </c>
      <c r="D3255">
        <f t="shared" si="301"/>
        <v>2018</v>
      </c>
      <c r="E3255" t="s">
        <v>17</v>
      </c>
      <c r="F3255" t="s">
        <v>39</v>
      </c>
      <c r="G3255" t="s">
        <v>19</v>
      </c>
      <c r="H3255">
        <v>199</v>
      </c>
      <c r="I3255">
        <v>8</v>
      </c>
      <c r="J3255">
        <v>1592</v>
      </c>
      <c r="K3255">
        <f t="shared" si="302"/>
        <v>1592</v>
      </c>
      <c r="L3255" t="s">
        <v>31</v>
      </c>
      <c r="M3255">
        <f t="shared" si="303"/>
        <v>2</v>
      </c>
      <c r="N3255" t="s">
        <v>21</v>
      </c>
      <c r="O3255" t="s">
        <v>38</v>
      </c>
      <c r="P3255" t="str">
        <f t="shared" si="304"/>
        <v>5</v>
      </c>
      <c r="Q3255" t="str">
        <f t="shared" si="305"/>
        <v>1000-1999</v>
      </c>
    </row>
    <row r="3256" spans="1:17">
      <c r="A3256">
        <v>3255</v>
      </c>
      <c r="B3256" s="17">
        <v>43320</v>
      </c>
      <c r="C3256" t="str">
        <f t="shared" si="300"/>
        <v>August</v>
      </c>
      <c r="D3256">
        <f t="shared" si="301"/>
        <v>2018</v>
      </c>
      <c r="E3256" t="s">
        <v>23</v>
      </c>
      <c r="F3256" t="s">
        <v>35</v>
      </c>
      <c r="G3256" t="s">
        <v>32</v>
      </c>
      <c r="H3256">
        <v>499</v>
      </c>
      <c r="I3256">
        <v>7</v>
      </c>
      <c r="J3256">
        <v>3493</v>
      </c>
      <c r="K3256">
        <f t="shared" si="302"/>
        <v>3493</v>
      </c>
      <c r="L3256" t="s">
        <v>20</v>
      </c>
      <c r="M3256">
        <f t="shared" si="303"/>
        <v>1</v>
      </c>
      <c r="N3256" t="s">
        <v>21</v>
      </c>
      <c r="O3256" t="s">
        <v>36</v>
      </c>
      <c r="P3256" t="str">
        <f t="shared" si="304"/>
        <v>4</v>
      </c>
      <c r="Q3256" t="str">
        <f t="shared" si="305"/>
        <v>3000-3999</v>
      </c>
    </row>
    <row r="3257" spans="1:17">
      <c r="A3257">
        <v>3256</v>
      </c>
      <c r="B3257" s="17">
        <v>43320</v>
      </c>
      <c r="C3257" t="str">
        <f t="shared" si="300"/>
        <v>August</v>
      </c>
      <c r="D3257">
        <f t="shared" si="301"/>
        <v>2018</v>
      </c>
      <c r="E3257" t="s">
        <v>23</v>
      </c>
      <c r="F3257" t="s">
        <v>35</v>
      </c>
      <c r="G3257" t="s">
        <v>30</v>
      </c>
      <c r="H3257">
        <v>99</v>
      </c>
      <c r="I3257">
        <v>4</v>
      </c>
      <c r="J3257">
        <v>396</v>
      </c>
      <c r="K3257">
        <f t="shared" si="302"/>
        <v>396</v>
      </c>
      <c r="L3257" t="s">
        <v>20</v>
      </c>
      <c r="M3257">
        <f t="shared" si="303"/>
        <v>1</v>
      </c>
      <c r="N3257" t="s">
        <v>21</v>
      </c>
      <c r="O3257" t="s">
        <v>36</v>
      </c>
      <c r="P3257" t="str">
        <f t="shared" si="304"/>
        <v>4</v>
      </c>
      <c r="Q3257" t="str">
        <f t="shared" si="305"/>
        <v>&lt;1000</v>
      </c>
    </row>
    <row r="3258" spans="1:17">
      <c r="A3258">
        <v>3257</v>
      </c>
      <c r="B3258" s="17">
        <v>43320</v>
      </c>
      <c r="C3258" t="str">
        <f t="shared" si="300"/>
        <v>August</v>
      </c>
      <c r="D3258">
        <f t="shared" si="301"/>
        <v>2018</v>
      </c>
      <c r="E3258" t="s">
        <v>23</v>
      </c>
      <c r="F3258" t="s">
        <v>35</v>
      </c>
      <c r="G3258" t="s">
        <v>30</v>
      </c>
      <c r="H3258">
        <v>99</v>
      </c>
      <c r="I3258">
        <v>10</v>
      </c>
      <c r="J3258">
        <v>990</v>
      </c>
      <c r="K3258">
        <f t="shared" si="302"/>
        <v>990</v>
      </c>
      <c r="L3258" t="s">
        <v>20</v>
      </c>
      <c r="M3258">
        <f t="shared" si="303"/>
        <v>1</v>
      </c>
      <c r="N3258" t="s">
        <v>21</v>
      </c>
      <c r="O3258" t="s">
        <v>22</v>
      </c>
      <c r="P3258" t="str">
        <f t="shared" si="304"/>
        <v>2</v>
      </c>
      <c r="Q3258" t="str">
        <f t="shared" si="305"/>
        <v>&lt;1000</v>
      </c>
    </row>
    <row r="3259" spans="1:17">
      <c r="A3259">
        <v>3258</v>
      </c>
      <c r="B3259" s="17">
        <v>43321</v>
      </c>
      <c r="C3259" t="str">
        <f t="shared" si="300"/>
        <v>August</v>
      </c>
      <c r="D3259">
        <f t="shared" si="301"/>
        <v>2018</v>
      </c>
      <c r="E3259" t="s">
        <v>17</v>
      </c>
      <c r="F3259" t="s">
        <v>40</v>
      </c>
      <c r="G3259" t="s">
        <v>19</v>
      </c>
      <c r="H3259">
        <v>199</v>
      </c>
      <c r="I3259">
        <v>4</v>
      </c>
      <c r="J3259">
        <v>796</v>
      </c>
      <c r="K3259">
        <f t="shared" si="302"/>
        <v>796</v>
      </c>
      <c r="L3259" t="s">
        <v>31</v>
      </c>
      <c r="M3259">
        <f t="shared" si="303"/>
        <v>2</v>
      </c>
      <c r="N3259" t="s">
        <v>21</v>
      </c>
      <c r="O3259" t="s">
        <v>29</v>
      </c>
      <c r="P3259" t="str">
        <f t="shared" si="304"/>
        <v>3</v>
      </c>
      <c r="Q3259" t="str">
        <f t="shared" si="305"/>
        <v>&lt;1000</v>
      </c>
    </row>
    <row r="3260" spans="1:17">
      <c r="A3260">
        <v>3259</v>
      </c>
      <c r="B3260" s="17">
        <v>43322</v>
      </c>
      <c r="C3260" t="str">
        <f t="shared" si="300"/>
        <v>August</v>
      </c>
      <c r="D3260">
        <f t="shared" si="301"/>
        <v>2018</v>
      </c>
      <c r="E3260" t="s">
        <v>27</v>
      </c>
      <c r="F3260" t="s">
        <v>35</v>
      </c>
      <c r="G3260" t="s">
        <v>25</v>
      </c>
      <c r="H3260">
        <v>299</v>
      </c>
      <c r="I3260">
        <v>4</v>
      </c>
      <c r="J3260">
        <v>1196</v>
      </c>
      <c r="K3260">
        <f t="shared" si="302"/>
        <v>1196</v>
      </c>
      <c r="L3260" t="s">
        <v>31</v>
      </c>
      <c r="M3260">
        <f t="shared" si="303"/>
        <v>2</v>
      </c>
      <c r="N3260" t="s">
        <v>21</v>
      </c>
      <c r="O3260" t="s">
        <v>22</v>
      </c>
      <c r="P3260" t="str">
        <f t="shared" si="304"/>
        <v>2</v>
      </c>
      <c r="Q3260" t="str">
        <f t="shared" si="305"/>
        <v>1000-1999</v>
      </c>
    </row>
    <row r="3261" spans="1:17">
      <c r="A3261">
        <v>3260</v>
      </c>
      <c r="B3261" s="17">
        <v>43322</v>
      </c>
      <c r="C3261" t="str">
        <f t="shared" si="300"/>
        <v>August</v>
      </c>
      <c r="D3261">
        <f t="shared" si="301"/>
        <v>2018</v>
      </c>
      <c r="E3261" t="s">
        <v>23</v>
      </c>
      <c r="F3261" t="s">
        <v>18</v>
      </c>
      <c r="G3261" t="s">
        <v>25</v>
      </c>
      <c r="H3261">
        <v>299</v>
      </c>
      <c r="I3261">
        <v>8</v>
      </c>
      <c r="J3261">
        <v>2392</v>
      </c>
      <c r="K3261">
        <f t="shared" si="302"/>
        <v>2392</v>
      </c>
      <c r="L3261" t="s">
        <v>20</v>
      </c>
      <c r="M3261">
        <f t="shared" si="303"/>
        <v>1</v>
      </c>
      <c r="N3261" t="s">
        <v>21</v>
      </c>
      <c r="O3261" t="s">
        <v>26</v>
      </c>
      <c r="P3261" t="str">
        <f t="shared" si="304"/>
        <v>1</v>
      </c>
      <c r="Q3261" t="str">
        <f t="shared" si="305"/>
        <v>2000-2999</v>
      </c>
    </row>
    <row r="3262" spans="1:17">
      <c r="A3262">
        <v>3261</v>
      </c>
      <c r="B3262" s="17">
        <v>43322</v>
      </c>
      <c r="C3262" t="str">
        <f t="shared" si="300"/>
        <v>August</v>
      </c>
      <c r="D3262">
        <f t="shared" si="301"/>
        <v>2018</v>
      </c>
      <c r="E3262" t="s">
        <v>23</v>
      </c>
      <c r="F3262" t="s">
        <v>40</v>
      </c>
      <c r="G3262" t="s">
        <v>32</v>
      </c>
      <c r="H3262">
        <v>499</v>
      </c>
      <c r="I3262">
        <v>2</v>
      </c>
      <c r="J3262">
        <v>998</v>
      </c>
      <c r="K3262">
        <f t="shared" si="302"/>
        <v>998</v>
      </c>
      <c r="L3262" t="s">
        <v>31</v>
      </c>
      <c r="M3262">
        <f t="shared" si="303"/>
        <v>2</v>
      </c>
      <c r="N3262" t="s">
        <v>21</v>
      </c>
      <c r="O3262" t="s">
        <v>29</v>
      </c>
      <c r="P3262" t="str">
        <f t="shared" si="304"/>
        <v>3</v>
      </c>
      <c r="Q3262" t="str">
        <f t="shared" si="305"/>
        <v>&lt;1000</v>
      </c>
    </row>
    <row r="3263" spans="1:17">
      <c r="A3263">
        <v>3262</v>
      </c>
      <c r="B3263" s="17">
        <v>43322</v>
      </c>
      <c r="C3263" t="str">
        <f t="shared" si="300"/>
        <v>August</v>
      </c>
      <c r="D3263">
        <f t="shared" si="301"/>
        <v>2018</v>
      </c>
      <c r="E3263" t="s">
        <v>27</v>
      </c>
      <c r="F3263" t="s">
        <v>39</v>
      </c>
      <c r="G3263" t="s">
        <v>32</v>
      </c>
      <c r="H3263">
        <v>499</v>
      </c>
      <c r="I3263">
        <v>1</v>
      </c>
      <c r="J3263">
        <v>499</v>
      </c>
      <c r="K3263">
        <f t="shared" si="302"/>
        <v>499</v>
      </c>
      <c r="L3263" t="s">
        <v>31</v>
      </c>
      <c r="M3263">
        <f t="shared" si="303"/>
        <v>2</v>
      </c>
      <c r="N3263" t="s">
        <v>21</v>
      </c>
      <c r="O3263" t="s">
        <v>29</v>
      </c>
      <c r="P3263" t="str">
        <f t="shared" si="304"/>
        <v>3</v>
      </c>
      <c r="Q3263" t="str">
        <f t="shared" si="305"/>
        <v>&lt;1000</v>
      </c>
    </row>
    <row r="3264" spans="1:17">
      <c r="A3264">
        <v>3263</v>
      </c>
      <c r="B3264" s="17">
        <v>43322</v>
      </c>
      <c r="C3264" t="str">
        <f t="shared" si="300"/>
        <v>August</v>
      </c>
      <c r="D3264">
        <f t="shared" si="301"/>
        <v>2018</v>
      </c>
      <c r="E3264" t="s">
        <v>17</v>
      </c>
      <c r="F3264" t="s">
        <v>28</v>
      </c>
      <c r="G3264" t="s">
        <v>37</v>
      </c>
      <c r="H3264">
        <v>399</v>
      </c>
      <c r="I3264">
        <v>8</v>
      </c>
      <c r="J3264">
        <v>3192</v>
      </c>
      <c r="K3264">
        <f t="shared" si="302"/>
        <v>3192</v>
      </c>
      <c r="L3264" t="s">
        <v>20</v>
      </c>
      <c r="M3264">
        <f t="shared" si="303"/>
        <v>1</v>
      </c>
      <c r="N3264" t="s">
        <v>21</v>
      </c>
      <c r="O3264" t="s">
        <v>29</v>
      </c>
      <c r="P3264" t="str">
        <f t="shared" si="304"/>
        <v>3</v>
      </c>
      <c r="Q3264" t="str">
        <f t="shared" si="305"/>
        <v>3000-3999</v>
      </c>
    </row>
    <row r="3265" spans="1:17">
      <c r="A3265">
        <v>3264</v>
      </c>
      <c r="B3265" s="17">
        <v>43322</v>
      </c>
      <c r="C3265" t="str">
        <f t="shared" si="300"/>
        <v>August</v>
      </c>
      <c r="D3265">
        <f t="shared" si="301"/>
        <v>2018</v>
      </c>
      <c r="E3265" t="s">
        <v>23</v>
      </c>
      <c r="F3265" t="s">
        <v>33</v>
      </c>
      <c r="G3265" t="s">
        <v>19</v>
      </c>
      <c r="H3265">
        <v>199</v>
      </c>
      <c r="I3265">
        <v>8</v>
      </c>
      <c r="J3265">
        <v>1592</v>
      </c>
      <c r="K3265">
        <f t="shared" si="302"/>
        <v>1592</v>
      </c>
      <c r="L3265" t="s">
        <v>20</v>
      </c>
      <c r="M3265">
        <f t="shared" si="303"/>
        <v>1</v>
      </c>
      <c r="N3265" t="s">
        <v>21</v>
      </c>
      <c r="O3265" t="s">
        <v>29</v>
      </c>
      <c r="P3265" t="str">
        <f t="shared" si="304"/>
        <v>3</v>
      </c>
      <c r="Q3265" t="str">
        <f t="shared" si="305"/>
        <v>1000-1999</v>
      </c>
    </row>
    <row r="3266" spans="1:17">
      <c r="A3266">
        <v>3265</v>
      </c>
      <c r="B3266" s="17">
        <v>43322</v>
      </c>
      <c r="C3266" t="str">
        <f t="shared" si="300"/>
        <v>August</v>
      </c>
      <c r="D3266">
        <f t="shared" si="301"/>
        <v>2018</v>
      </c>
      <c r="E3266" t="s">
        <v>17</v>
      </c>
      <c r="F3266" t="s">
        <v>18</v>
      </c>
      <c r="G3266" t="s">
        <v>25</v>
      </c>
      <c r="H3266">
        <v>299</v>
      </c>
      <c r="I3266">
        <v>10</v>
      </c>
      <c r="J3266">
        <v>2990</v>
      </c>
      <c r="K3266">
        <f t="shared" si="302"/>
        <v>2990</v>
      </c>
      <c r="L3266" t="s">
        <v>20</v>
      </c>
      <c r="M3266">
        <f t="shared" si="303"/>
        <v>1</v>
      </c>
      <c r="N3266" t="s">
        <v>21</v>
      </c>
      <c r="O3266" t="s">
        <v>36</v>
      </c>
      <c r="P3266" t="str">
        <f t="shared" si="304"/>
        <v>4</v>
      </c>
      <c r="Q3266" t="str">
        <f t="shared" si="305"/>
        <v>2000-2999</v>
      </c>
    </row>
    <row r="3267" spans="1:17">
      <c r="A3267">
        <v>3266</v>
      </c>
      <c r="B3267" s="17">
        <v>43322</v>
      </c>
      <c r="C3267" t="str">
        <f t="shared" ref="C3267:C3330" si="306">TEXT(B3267,"MMMM")</f>
        <v>August</v>
      </c>
      <c r="D3267">
        <f t="shared" ref="D3267:D3330" si="307">YEAR(B3267)</f>
        <v>2018</v>
      </c>
      <c r="E3267" t="s">
        <v>17</v>
      </c>
      <c r="F3267" t="s">
        <v>33</v>
      </c>
      <c r="G3267" t="s">
        <v>25</v>
      </c>
      <c r="H3267">
        <v>299</v>
      </c>
      <c r="I3267">
        <v>8</v>
      </c>
      <c r="J3267">
        <v>2392</v>
      </c>
      <c r="K3267">
        <f t="shared" ref="K3267:K3330" si="308">H3267*I3267</f>
        <v>2392</v>
      </c>
      <c r="L3267" t="s">
        <v>31</v>
      </c>
      <c r="M3267">
        <f t="shared" ref="M3267:M3330" si="309">IF(L3267="on-time",1,2)</f>
        <v>2</v>
      </c>
      <c r="N3267" t="s">
        <v>21</v>
      </c>
      <c r="O3267" t="s">
        <v>36</v>
      </c>
      <c r="P3267" t="str">
        <f t="shared" ref="P3267:P3330" si="310">MID(O3267,2,1)</f>
        <v>4</v>
      </c>
      <c r="Q3267" t="str">
        <f t="shared" ref="Q3267:Q3330" si="311">_xlfn.IFS(J:J&lt;1000,"&lt;1000",AND(J:J&gt;=1000,J:J&lt;2000),"1000-1999",AND(J:J&gt;=2000,J:J&lt;3000),"2000-2999",AND(J:J&gt;=3000,J:J&lt;4000),"3000-3999",J:J&gt;4000,"&gt;4000")</f>
        <v>2000-2999</v>
      </c>
    </row>
    <row r="3268" spans="1:17">
      <c r="A3268">
        <v>3267</v>
      </c>
      <c r="B3268" s="17">
        <v>43322</v>
      </c>
      <c r="C3268" t="str">
        <f t="shared" si="306"/>
        <v>August</v>
      </c>
      <c r="D3268">
        <f t="shared" si="307"/>
        <v>2018</v>
      </c>
      <c r="E3268" t="s">
        <v>17</v>
      </c>
      <c r="F3268" t="s">
        <v>24</v>
      </c>
      <c r="G3268" t="s">
        <v>32</v>
      </c>
      <c r="H3268">
        <v>499</v>
      </c>
      <c r="I3268">
        <v>9</v>
      </c>
      <c r="J3268">
        <v>4491</v>
      </c>
      <c r="K3268">
        <f t="shared" si="308"/>
        <v>4491</v>
      </c>
      <c r="L3268" t="s">
        <v>20</v>
      </c>
      <c r="M3268">
        <f t="shared" si="309"/>
        <v>1</v>
      </c>
      <c r="N3268" t="s">
        <v>21</v>
      </c>
      <c r="O3268" t="s">
        <v>22</v>
      </c>
      <c r="P3268" t="str">
        <f t="shared" si="310"/>
        <v>2</v>
      </c>
      <c r="Q3268" t="str">
        <f t="shared" si="311"/>
        <v>&gt;4000</v>
      </c>
    </row>
    <row r="3269" spans="1:17">
      <c r="A3269">
        <v>3268</v>
      </c>
      <c r="B3269" s="17">
        <v>43323</v>
      </c>
      <c r="C3269" t="str">
        <f t="shared" si="306"/>
        <v>August</v>
      </c>
      <c r="D3269">
        <f t="shared" si="307"/>
        <v>2018</v>
      </c>
      <c r="E3269" t="s">
        <v>17</v>
      </c>
      <c r="F3269" t="s">
        <v>24</v>
      </c>
      <c r="G3269" t="s">
        <v>25</v>
      </c>
      <c r="H3269">
        <v>299</v>
      </c>
      <c r="I3269">
        <v>2</v>
      </c>
      <c r="J3269">
        <v>598</v>
      </c>
      <c r="K3269">
        <f t="shared" si="308"/>
        <v>598</v>
      </c>
      <c r="L3269" t="s">
        <v>20</v>
      </c>
      <c r="M3269">
        <f t="shared" si="309"/>
        <v>1</v>
      </c>
      <c r="N3269" t="s">
        <v>21</v>
      </c>
      <c r="O3269" t="s">
        <v>36</v>
      </c>
      <c r="P3269" t="str">
        <f t="shared" si="310"/>
        <v>4</v>
      </c>
      <c r="Q3269" t="str">
        <f t="shared" si="311"/>
        <v>&lt;1000</v>
      </c>
    </row>
    <row r="3270" spans="1:17">
      <c r="A3270">
        <v>3269</v>
      </c>
      <c r="B3270" s="17">
        <v>43323</v>
      </c>
      <c r="C3270" t="str">
        <f t="shared" si="306"/>
        <v>August</v>
      </c>
      <c r="D3270">
        <f t="shared" si="307"/>
        <v>2018</v>
      </c>
      <c r="E3270" t="s">
        <v>17</v>
      </c>
      <c r="F3270" t="s">
        <v>24</v>
      </c>
      <c r="G3270" t="s">
        <v>30</v>
      </c>
      <c r="H3270">
        <v>99</v>
      </c>
      <c r="I3270">
        <v>5</v>
      </c>
      <c r="J3270">
        <v>495</v>
      </c>
      <c r="K3270">
        <f t="shared" si="308"/>
        <v>495</v>
      </c>
      <c r="L3270" t="s">
        <v>20</v>
      </c>
      <c r="M3270">
        <f t="shared" si="309"/>
        <v>1</v>
      </c>
      <c r="N3270" t="s">
        <v>21</v>
      </c>
      <c r="O3270" t="s">
        <v>26</v>
      </c>
      <c r="P3270" t="str">
        <f t="shared" si="310"/>
        <v>1</v>
      </c>
      <c r="Q3270" t="str">
        <f t="shared" si="311"/>
        <v>&lt;1000</v>
      </c>
    </row>
    <row r="3271" spans="1:17">
      <c r="A3271">
        <v>3270</v>
      </c>
      <c r="B3271" s="17">
        <v>43323</v>
      </c>
      <c r="C3271" t="str">
        <f t="shared" si="306"/>
        <v>August</v>
      </c>
      <c r="D3271">
        <f t="shared" si="307"/>
        <v>2018</v>
      </c>
      <c r="E3271" t="s">
        <v>23</v>
      </c>
      <c r="F3271" t="s">
        <v>24</v>
      </c>
      <c r="G3271" t="s">
        <v>37</v>
      </c>
      <c r="H3271">
        <v>399</v>
      </c>
      <c r="I3271">
        <v>5</v>
      </c>
      <c r="J3271">
        <v>1995</v>
      </c>
      <c r="K3271">
        <f t="shared" si="308"/>
        <v>1995</v>
      </c>
      <c r="L3271" t="s">
        <v>20</v>
      </c>
      <c r="M3271">
        <f t="shared" si="309"/>
        <v>1</v>
      </c>
      <c r="N3271" t="s">
        <v>21</v>
      </c>
      <c r="O3271" t="s">
        <v>29</v>
      </c>
      <c r="P3271" t="str">
        <f t="shared" si="310"/>
        <v>3</v>
      </c>
      <c r="Q3271" t="str">
        <f t="shared" si="311"/>
        <v>1000-1999</v>
      </c>
    </row>
    <row r="3272" spans="1:17">
      <c r="A3272">
        <v>3271</v>
      </c>
      <c r="B3272" s="17">
        <v>43323</v>
      </c>
      <c r="C3272" t="str">
        <f t="shared" si="306"/>
        <v>August</v>
      </c>
      <c r="D3272">
        <f t="shared" si="307"/>
        <v>2018</v>
      </c>
      <c r="E3272" t="s">
        <v>23</v>
      </c>
      <c r="F3272" t="s">
        <v>39</v>
      </c>
      <c r="G3272" t="s">
        <v>32</v>
      </c>
      <c r="H3272">
        <v>499</v>
      </c>
      <c r="I3272">
        <v>5</v>
      </c>
      <c r="J3272">
        <v>2495</v>
      </c>
      <c r="K3272">
        <f t="shared" si="308"/>
        <v>2495</v>
      </c>
      <c r="L3272" t="s">
        <v>20</v>
      </c>
      <c r="M3272">
        <f t="shared" si="309"/>
        <v>1</v>
      </c>
      <c r="N3272" t="s">
        <v>21</v>
      </c>
      <c r="O3272" t="s">
        <v>29</v>
      </c>
      <c r="P3272" t="str">
        <f t="shared" si="310"/>
        <v>3</v>
      </c>
      <c r="Q3272" t="str">
        <f t="shared" si="311"/>
        <v>2000-2999</v>
      </c>
    </row>
    <row r="3273" spans="1:17">
      <c r="A3273">
        <v>3272</v>
      </c>
      <c r="B3273" s="17">
        <v>43323</v>
      </c>
      <c r="C3273" t="str">
        <f t="shared" si="306"/>
        <v>August</v>
      </c>
      <c r="D3273">
        <f t="shared" si="307"/>
        <v>2018</v>
      </c>
      <c r="E3273" t="s">
        <v>23</v>
      </c>
      <c r="F3273" t="s">
        <v>39</v>
      </c>
      <c r="G3273" t="s">
        <v>37</v>
      </c>
      <c r="H3273">
        <v>399</v>
      </c>
      <c r="I3273">
        <v>1</v>
      </c>
      <c r="J3273">
        <v>399</v>
      </c>
      <c r="K3273">
        <f t="shared" si="308"/>
        <v>399</v>
      </c>
      <c r="L3273" t="s">
        <v>20</v>
      </c>
      <c r="M3273">
        <f t="shared" si="309"/>
        <v>1</v>
      </c>
      <c r="N3273" t="s">
        <v>21</v>
      </c>
      <c r="O3273" t="s">
        <v>22</v>
      </c>
      <c r="P3273" t="str">
        <f t="shared" si="310"/>
        <v>2</v>
      </c>
      <c r="Q3273" t="str">
        <f t="shared" si="311"/>
        <v>&lt;1000</v>
      </c>
    </row>
    <row r="3274" spans="1:17">
      <c r="A3274">
        <v>3273</v>
      </c>
      <c r="B3274" s="17">
        <v>43323</v>
      </c>
      <c r="C3274" t="str">
        <f t="shared" si="306"/>
        <v>August</v>
      </c>
      <c r="D3274">
        <f t="shared" si="307"/>
        <v>2018</v>
      </c>
      <c r="E3274" t="s">
        <v>23</v>
      </c>
      <c r="F3274" t="s">
        <v>35</v>
      </c>
      <c r="G3274" t="s">
        <v>37</v>
      </c>
      <c r="H3274">
        <v>399</v>
      </c>
      <c r="I3274">
        <v>5</v>
      </c>
      <c r="J3274">
        <v>1995</v>
      </c>
      <c r="K3274">
        <f t="shared" si="308"/>
        <v>1995</v>
      </c>
      <c r="L3274" t="s">
        <v>20</v>
      </c>
      <c r="M3274">
        <f t="shared" si="309"/>
        <v>1</v>
      </c>
      <c r="N3274" t="s">
        <v>21</v>
      </c>
      <c r="O3274" t="s">
        <v>36</v>
      </c>
      <c r="P3274" t="str">
        <f t="shared" si="310"/>
        <v>4</v>
      </c>
      <c r="Q3274" t="str">
        <f t="shared" si="311"/>
        <v>1000-1999</v>
      </c>
    </row>
    <row r="3275" spans="1:17">
      <c r="A3275">
        <v>3274</v>
      </c>
      <c r="B3275" s="17">
        <v>43323</v>
      </c>
      <c r="C3275" t="str">
        <f t="shared" si="306"/>
        <v>August</v>
      </c>
      <c r="D3275">
        <f t="shared" si="307"/>
        <v>2018</v>
      </c>
      <c r="E3275" t="s">
        <v>17</v>
      </c>
      <c r="F3275" t="s">
        <v>33</v>
      </c>
      <c r="G3275" t="s">
        <v>37</v>
      </c>
      <c r="H3275">
        <v>399</v>
      </c>
      <c r="I3275">
        <v>10</v>
      </c>
      <c r="J3275">
        <v>3990</v>
      </c>
      <c r="K3275">
        <f t="shared" si="308"/>
        <v>3990</v>
      </c>
      <c r="L3275" t="s">
        <v>20</v>
      </c>
      <c r="M3275">
        <f t="shared" si="309"/>
        <v>1</v>
      </c>
      <c r="N3275" t="s">
        <v>21</v>
      </c>
      <c r="O3275" t="s">
        <v>29</v>
      </c>
      <c r="P3275" t="str">
        <f t="shared" si="310"/>
        <v>3</v>
      </c>
      <c r="Q3275" t="str">
        <f t="shared" si="311"/>
        <v>3000-3999</v>
      </c>
    </row>
    <row r="3276" spans="1:17">
      <c r="A3276">
        <v>3275</v>
      </c>
      <c r="B3276" s="17">
        <v>43324</v>
      </c>
      <c r="C3276" t="str">
        <f t="shared" si="306"/>
        <v>August</v>
      </c>
      <c r="D3276">
        <f t="shared" si="307"/>
        <v>2018</v>
      </c>
      <c r="E3276" t="s">
        <v>17</v>
      </c>
      <c r="F3276" t="s">
        <v>39</v>
      </c>
      <c r="G3276" t="s">
        <v>32</v>
      </c>
      <c r="H3276">
        <v>499</v>
      </c>
      <c r="I3276">
        <v>5</v>
      </c>
      <c r="J3276">
        <v>2495</v>
      </c>
      <c r="K3276">
        <f t="shared" si="308"/>
        <v>2495</v>
      </c>
      <c r="L3276" t="s">
        <v>31</v>
      </c>
      <c r="M3276">
        <f t="shared" si="309"/>
        <v>2</v>
      </c>
      <c r="N3276" t="s">
        <v>21</v>
      </c>
      <c r="O3276" t="s">
        <v>29</v>
      </c>
      <c r="P3276" t="str">
        <f t="shared" si="310"/>
        <v>3</v>
      </c>
      <c r="Q3276" t="str">
        <f t="shared" si="311"/>
        <v>2000-2999</v>
      </c>
    </row>
    <row r="3277" spans="1:17">
      <c r="A3277">
        <v>3276</v>
      </c>
      <c r="B3277" s="17">
        <v>43325</v>
      </c>
      <c r="C3277" t="str">
        <f t="shared" si="306"/>
        <v>August</v>
      </c>
      <c r="D3277">
        <f t="shared" si="307"/>
        <v>2018</v>
      </c>
      <c r="E3277" t="s">
        <v>17</v>
      </c>
      <c r="F3277" t="s">
        <v>35</v>
      </c>
      <c r="G3277" t="s">
        <v>30</v>
      </c>
      <c r="H3277">
        <v>99</v>
      </c>
      <c r="I3277">
        <v>2</v>
      </c>
      <c r="J3277">
        <v>198</v>
      </c>
      <c r="K3277">
        <f t="shared" si="308"/>
        <v>198</v>
      </c>
      <c r="L3277" t="s">
        <v>20</v>
      </c>
      <c r="M3277">
        <f t="shared" si="309"/>
        <v>1</v>
      </c>
      <c r="N3277" t="s">
        <v>21</v>
      </c>
      <c r="O3277" t="s">
        <v>38</v>
      </c>
      <c r="P3277" t="str">
        <f t="shared" si="310"/>
        <v>5</v>
      </c>
      <c r="Q3277" t="str">
        <f t="shared" si="311"/>
        <v>&lt;1000</v>
      </c>
    </row>
    <row r="3278" spans="1:17">
      <c r="A3278">
        <v>3277</v>
      </c>
      <c r="B3278" s="17">
        <v>43326</v>
      </c>
      <c r="C3278" t="str">
        <f t="shared" si="306"/>
        <v>August</v>
      </c>
      <c r="D3278">
        <f t="shared" si="307"/>
        <v>2018</v>
      </c>
      <c r="E3278" t="s">
        <v>27</v>
      </c>
      <c r="F3278" t="s">
        <v>35</v>
      </c>
      <c r="G3278" t="s">
        <v>32</v>
      </c>
      <c r="H3278">
        <v>499</v>
      </c>
      <c r="I3278">
        <v>8</v>
      </c>
      <c r="J3278">
        <v>3992</v>
      </c>
      <c r="K3278">
        <f t="shared" si="308"/>
        <v>3992</v>
      </c>
      <c r="L3278" t="s">
        <v>31</v>
      </c>
      <c r="M3278">
        <f t="shared" si="309"/>
        <v>2</v>
      </c>
      <c r="N3278" t="s">
        <v>21</v>
      </c>
      <c r="O3278" t="s">
        <v>29</v>
      </c>
      <c r="P3278" t="str">
        <f t="shared" si="310"/>
        <v>3</v>
      </c>
      <c r="Q3278" t="str">
        <f t="shared" si="311"/>
        <v>3000-3999</v>
      </c>
    </row>
    <row r="3279" spans="1:17">
      <c r="A3279">
        <v>3278</v>
      </c>
      <c r="B3279" s="17">
        <v>43326</v>
      </c>
      <c r="C3279" t="str">
        <f t="shared" si="306"/>
        <v>August</v>
      </c>
      <c r="D3279">
        <f t="shared" si="307"/>
        <v>2018</v>
      </c>
      <c r="E3279" t="s">
        <v>23</v>
      </c>
      <c r="F3279" t="s">
        <v>18</v>
      </c>
      <c r="G3279" t="s">
        <v>37</v>
      </c>
      <c r="H3279">
        <v>399</v>
      </c>
      <c r="I3279">
        <v>2</v>
      </c>
      <c r="J3279">
        <v>798</v>
      </c>
      <c r="K3279">
        <f t="shared" si="308"/>
        <v>798</v>
      </c>
      <c r="L3279" t="s">
        <v>20</v>
      </c>
      <c r="M3279">
        <f t="shared" si="309"/>
        <v>1</v>
      </c>
      <c r="N3279" t="s">
        <v>21</v>
      </c>
      <c r="O3279" t="s">
        <v>36</v>
      </c>
      <c r="P3279" t="str">
        <f t="shared" si="310"/>
        <v>4</v>
      </c>
      <c r="Q3279" t="str">
        <f t="shared" si="311"/>
        <v>&lt;1000</v>
      </c>
    </row>
    <row r="3280" spans="1:17">
      <c r="A3280">
        <v>3279</v>
      </c>
      <c r="B3280" s="17">
        <v>43326</v>
      </c>
      <c r="C3280" t="str">
        <f t="shared" si="306"/>
        <v>August</v>
      </c>
      <c r="D3280">
        <f t="shared" si="307"/>
        <v>2018</v>
      </c>
      <c r="E3280" t="s">
        <v>23</v>
      </c>
      <c r="F3280" t="s">
        <v>24</v>
      </c>
      <c r="G3280" t="s">
        <v>32</v>
      </c>
      <c r="H3280">
        <v>499</v>
      </c>
      <c r="I3280">
        <v>9</v>
      </c>
      <c r="J3280">
        <v>4491</v>
      </c>
      <c r="K3280">
        <f t="shared" si="308"/>
        <v>4491</v>
      </c>
      <c r="L3280" t="s">
        <v>31</v>
      </c>
      <c r="M3280">
        <f t="shared" si="309"/>
        <v>2</v>
      </c>
      <c r="N3280" t="s">
        <v>21</v>
      </c>
      <c r="O3280" t="s">
        <v>36</v>
      </c>
      <c r="P3280" t="str">
        <f t="shared" si="310"/>
        <v>4</v>
      </c>
      <c r="Q3280" t="str">
        <f t="shared" si="311"/>
        <v>&gt;4000</v>
      </c>
    </row>
    <row r="3281" spans="1:17">
      <c r="A3281">
        <v>3280</v>
      </c>
      <c r="B3281" s="17">
        <v>43326</v>
      </c>
      <c r="C3281" t="str">
        <f t="shared" si="306"/>
        <v>August</v>
      </c>
      <c r="D3281">
        <f t="shared" si="307"/>
        <v>2018</v>
      </c>
      <c r="E3281" t="s">
        <v>23</v>
      </c>
      <c r="F3281" t="s">
        <v>28</v>
      </c>
      <c r="G3281" t="s">
        <v>30</v>
      </c>
      <c r="H3281">
        <v>99</v>
      </c>
      <c r="I3281">
        <v>6</v>
      </c>
      <c r="J3281">
        <v>594</v>
      </c>
      <c r="K3281">
        <f t="shared" si="308"/>
        <v>594</v>
      </c>
      <c r="L3281" t="s">
        <v>20</v>
      </c>
      <c r="M3281">
        <f t="shared" si="309"/>
        <v>1</v>
      </c>
      <c r="N3281" t="s">
        <v>21</v>
      </c>
      <c r="O3281" t="s">
        <v>29</v>
      </c>
      <c r="P3281" t="str">
        <f t="shared" si="310"/>
        <v>3</v>
      </c>
      <c r="Q3281" t="str">
        <f t="shared" si="311"/>
        <v>&lt;1000</v>
      </c>
    </row>
    <row r="3282" spans="1:17">
      <c r="A3282">
        <v>3281</v>
      </c>
      <c r="B3282" s="17">
        <v>43326</v>
      </c>
      <c r="C3282" t="str">
        <f t="shared" si="306"/>
        <v>August</v>
      </c>
      <c r="D3282">
        <f t="shared" si="307"/>
        <v>2018</v>
      </c>
      <c r="E3282" t="s">
        <v>27</v>
      </c>
      <c r="F3282" t="s">
        <v>24</v>
      </c>
      <c r="G3282" t="s">
        <v>32</v>
      </c>
      <c r="H3282">
        <v>499</v>
      </c>
      <c r="I3282">
        <v>5</v>
      </c>
      <c r="J3282">
        <v>2495</v>
      </c>
      <c r="K3282">
        <f t="shared" si="308"/>
        <v>2495</v>
      </c>
      <c r="L3282" t="s">
        <v>20</v>
      </c>
      <c r="M3282">
        <f t="shared" si="309"/>
        <v>1</v>
      </c>
      <c r="N3282" t="s">
        <v>21</v>
      </c>
      <c r="O3282" t="s">
        <v>36</v>
      </c>
      <c r="P3282" t="str">
        <f t="shared" si="310"/>
        <v>4</v>
      </c>
      <c r="Q3282" t="str">
        <f t="shared" si="311"/>
        <v>2000-2999</v>
      </c>
    </row>
    <row r="3283" spans="1:17">
      <c r="A3283">
        <v>3282</v>
      </c>
      <c r="B3283" s="17">
        <v>43326</v>
      </c>
      <c r="C3283" t="str">
        <f t="shared" si="306"/>
        <v>August</v>
      </c>
      <c r="D3283">
        <f t="shared" si="307"/>
        <v>2018</v>
      </c>
      <c r="E3283" t="s">
        <v>27</v>
      </c>
      <c r="F3283" t="s">
        <v>28</v>
      </c>
      <c r="G3283" t="s">
        <v>30</v>
      </c>
      <c r="H3283">
        <v>99</v>
      </c>
      <c r="I3283">
        <v>1</v>
      </c>
      <c r="J3283">
        <v>99</v>
      </c>
      <c r="K3283">
        <f t="shared" si="308"/>
        <v>99</v>
      </c>
      <c r="L3283" t="s">
        <v>20</v>
      </c>
      <c r="M3283">
        <f t="shared" si="309"/>
        <v>1</v>
      </c>
      <c r="N3283" t="s">
        <v>21</v>
      </c>
      <c r="O3283" t="s">
        <v>26</v>
      </c>
      <c r="P3283" t="str">
        <f t="shared" si="310"/>
        <v>1</v>
      </c>
      <c r="Q3283" t="str">
        <f t="shared" si="311"/>
        <v>&lt;1000</v>
      </c>
    </row>
    <row r="3284" spans="1:17">
      <c r="A3284">
        <v>3283</v>
      </c>
      <c r="B3284" s="17">
        <v>43326</v>
      </c>
      <c r="C3284" t="str">
        <f t="shared" si="306"/>
        <v>August</v>
      </c>
      <c r="D3284">
        <f t="shared" si="307"/>
        <v>2018</v>
      </c>
      <c r="E3284" t="s">
        <v>23</v>
      </c>
      <c r="F3284" t="s">
        <v>18</v>
      </c>
      <c r="G3284" t="s">
        <v>32</v>
      </c>
      <c r="H3284">
        <v>499</v>
      </c>
      <c r="I3284">
        <v>6</v>
      </c>
      <c r="J3284">
        <v>2994</v>
      </c>
      <c r="K3284">
        <f t="shared" si="308"/>
        <v>2994</v>
      </c>
      <c r="L3284" t="s">
        <v>31</v>
      </c>
      <c r="M3284">
        <f t="shared" si="309"/>
        <v>2</v>
      </c>
      <c r="N3284" t="s">
        <v>34</v>
      </c>
      <c r="O3284" t="s">
        <v>29</v>
      </c>
      <c r="P3284" t="str">
        <f t="shared" si="310"/>
        <v>3</v>
      </c>
      <c r="Q3284" t="str">
        <f t="shared" si="311"/>
        <v>2000-2999</v>
      </c>
    </row>
    <row r="3285" spans="1:17">
      <c r="A3285">
        <v>3284</v>
      </c>
      <c r="B3285" s="17">
        <v>43327</v>
      </c>
      <c r="C3285" t="str">
        <f t="shared" si="306"/>
        <v>August</v>
      </c>
      <c r="D3285">
        <f t="shared" si="307"/>
        <v>2018</v>
      </c>
      <c r="E3285" t="s">
        <v>17</v>
      </c>
      <c r="F3285" t="s">
        <v>35</v>
      </c>
      <c r="G3285" t="s">
        <v>19</v>
      </c>
      <c r="H3285">
        <v>199</v>
      </c>
      <c r="I3285">
        <v>10</v>
      </c>
      <c r="J3285">
        <v>1990</v>
      </c>
      <c r="K3285">
        <f t="shared" si="308"/>
        <v>1990</v>
      </c>
      <c r="L3285" t="s">
        <v>20</v>
      </c>
      <c r="M3285">
        <f t="shared" si="309"/>
        <v>1</v>
      </c>
      <c r="N3285" t="s">
        <v>21</v>
      </c>
      <c r="O3285" t="s">
        <v>38</v>
      </c>
      <c r="P3285" t="str">
        <f t="shared" si="310"/>
        <v>5</v>
      </c>
      <c r="Q3285" t="str">
        <f t="shared" si="311"/>
        <v>1000-1999</v>
      </c>
    </row>
    <row r="3286" spans="1:17">
      <c r="A3286">
        <v>3285</v>
      </c>
      <c r="B3286" s="17">
        <v>43327</v>
      </c>
      <c r="C3286" t="str">
        <f t="shared" si="306"/>
        <v>August</v>
      </c>
      <c r="D3286">
        <f t="shared" si="307"/>
        <v>2018</v>
      </c>
      <c r="E3286" t="s">
        <v>27</v>
      </c>
      <c r="F3286" t="s">
        <v>33</v>
      </c>
      <c r="G3286" t="s">
        <v>19</v>
      </c>
      <c r="H3286">
        <v>199</v>
      </c>
      <c r="I3286">
        <v>4</v>
      </c>
      <c r="J3286">
        <v>796</v>
      </c>
      <c r="K3286">
        <f t="shared" si="308"/>
        <v>796</v>
      </c>
      <c r="L3286" t="s">
        <v>31</v>
      </c>
      <c r="M3286">
        <f t="shared" si="309"/>
        <v>2</v>
      </c>
      <c r="N3286" t="s">
        <v>21</v>
      </c>
      <c r="O3286" t="s">
        <v>22</v>
      </c>
      <c r="P3286" t="str">
        <f t="shared" si="310"/>
        <v>2</v>
      </c>
      <c r="Q3286" t="str">
        <f t="shared" si="311"/>
        <v>&lt;1000</v>
      </c>
    </row>
    <row r="3287" spans="1:17">
      <c r="A3287">
        <v>3286</v>
      </c>
      <c r="B3287" s="17">
        <v>43327</v>
      </c>
      <c r="C3287" t="str">
        <f t="shared" si="306"/>
        <v>August</v>
      </c>
      <c r="D3287">
        <f t="shared" si="307"/>
        <v>2018</v>
      </c>
      <c r="E3287" t="s">
        <v>17</v>
      </c>
      <c r="F3287" t="s">
        <v>39</v>
      </c>
      <c r="G3287" t="s">
        <v>19</v>
      </c>
      <c r="H3287">
        <v>199</v>
      </c>
      <c r="I3287">
        <v>6</v>
      </c>
      <c r="J3287">
        <v>1194</v>
      </c>
      <c r="K3287">
        <f t="shared" si="308"/>
        <v>1194</v>
      </c>
      <c r="L3287" t="s">
        <v>20</v>
      </c>
      <c r="M3287">
        <f t="shared" si="309"/>
        <v>1</v>
      </c>
      <c r="N3287" t="s">
        <v>21</v>
      </c>
      <c r="O3287" t="s">
        <v>36</v>
      </c>
      <c r="P3287" t="str">
        <f t="shared" si="310"/>
        <v>4</v>
      </c>
      <c r="Q3287" t="str">
        <f t="shared" si="311"/>
        <v>1000-1999</v>
      </c>
    </row>
    <row r="3288" spans="1:17">
      <c r="A3288">
        <v>3287</v>
      </c>
      <c r="B3288" s="17">
        <v>43328</v>
      </c>
      <c r="C3288" t="str">
        <f t="shared" si="306"/>
        <v>August</v>
      </c>
      <c r="D3288">
        <f t="shared" si="307"/>
        <v>2018</v>
      </c>
      <c r="E3288" t="s">
        <v>17</v>
      </c>
      <c r="F3288" t="s">
        <v>24</v>
      </c>
      <c r="G3288" t="s">
        <v>32</v>
      </c>
      <c r="H3288">
        <v>499</v>
      </c>
      <c r="I3288">
        <v>4</v>
      </c>
      <c r="J3288">
        <v>1996</v>
      </c>
      <c r="K3288">
        <f t="shared" si="308"/>
        <v>1996</v>
      </c>
      <c r="L3288" t="s">
        <v>20</v>
      </c>
      <c r="M3288">
        <f t="shared" si="309"/>
        <v>1</v>
      </c>
      <c r="N3288" t="s">
        <v>21</v>
      </c>
      <c r="O3288" t="s">
        <v>36</v>
      </c>
      <c r="P3288" t="str">
        <f t="shared" si="310"/>
        <v>4</v>
      </c>
      <c r="Q3288" t="str">
        <f t="shared" si="311"/>
        <v>1000-1999</v>
      </c>
    </row>
    <row r="3289" spans="1:17">
      <c r="A3289">
        <v>3288</v>
      </c>
      <c r="B3289" s="17">
        <v>43328</v>
      </c>
      <c r="C3289" t="str">
        <f t="shared" si="306"/>
        <v>August</v>
      </c>
      <c r="D3289">
        <f t="shared" si="307"/>
        <v>2018</v>
      </c>
      <c r="E3289" t="s">
        <v>23</v>
      </c>
      <c r="F3289" t="s">
        <v>40</v>
      </c>
      <c r="G3289" t="s">
        <v>32</v>
      </c>
      <c r="H3289">
        <v>499</v>
      </c>
      <c r="I3289">
        <v>5</v>
      </c>
      <c r="J3289">
        <v>2495</v>
      </c>
      <c r="K3289">
        <f t="shared" si="308"/>
        <v>2495</v>
      </c>
      <c r="L3289" t="s">
        <v>31</v>
      </c>
      <c r="M3289">
        <f t="shared" si="309"/>
        <v>2</v>
      </c>
      <c r="N3289" t="s">
        <v>21</v>
      </c>
      <c r="O3289" t="s">
        <v>22</v>
      </c>
      <c r="P3289" t="str">
        <f t="shared" si="310"/>
        <v>2</v>
      </c>
      <c r="Q3289" t="str">
        <f t="shared" si="311"/>
        <v>2000-2999</v>
      </c>
    </row>
    <row r="3290" spans="1:17">
      <c r="A3290">
        <v>3289</v>
      </c>
      <c r="B3290" s="17">
        <v>43328</v>
      </c>
      <c r="C3290" t="str">
        <f t="shared" si="306"/>
        <v>August</v>
      </c>
      <c r="D3290">
        <f t="shared" si="307"/>
        <v>2018</v>
      </c>
      <c r="E3290" t="s">
        <v>27</v>
      </c>
      <c r="F3290" t="s">
        <v>40</v>
      </c>
      <c r="G3290" t="s">
        <v>19</v>
      </c>
      <c r="H3290">
        <v>199</v>
      </c>
      <c r="I3290">
        <v>4</v>
      </c>
      <c r="J3290">
        <v>796</v>
      </c>
      <c r="K3290">
        <f t="shared" si="308"/>
        <v>796</v>
      </c>
      <c r="L3290" t="s">
        <v>20</v>
      </c>
      <c r="M3290">
        <f t="shared" si="309"/>
        <v>1</v>
      </c>
      <c r="N3290" t="s">
        <v>34</v>
      </c>
      <c r="O3290" t="s">
        <v>36</v>
      </c>
      <c r="P3290" t="str">
        <f t="shared" si="310"/>
        <v>4</v>
      </c>
      <c r="Q3290" t="str">
        <f t="shared" si="311"/>
        <v>&lt;1000</v>
      </c>
    </row>
    <row r="3291" spans="1:17">
      <c r="A3291">
        <v>3290</v>
      </c>
      <c r="B3291" s="17">
        <v>43328</v>
      </c>
      <c r="C3291" t="str">
        <f t="shared" si="306"/>
        <v>August</v>
      </c>
      <c r="D3291">
        <f t="shared" si="307"/>
        <v>2018</v>
      </c>
      <c r="E3291" t="s">
        <v>17</v>
      </c>
      <c r="F3291" t="s">
        <v>35</v>
      </c>
      <c r="G3291" t="s">
        <v>37</v>
      </c>
      <c r="H3291">
        <v>399</v>
      </c>
      <c r="I3291">
        <v>6</v>
      </c>
      <c r="J3291">
        <v>2394</v>
      </c>
      <c r="K3291">
        <f t="shared" si="308"/>
        <v>2394</v>
      </c>
      <c r="L3291" t="s">
        <v>31</v>
      </c>
      <c r="M3291">
        <f t="shared" si="309"/>
        <v>2</v>
      </c>
      <c r="N3291" t="s">
        <v>21</v>
      </c>
      <c r="O3291" t="s">
        <v>29</v>
      </c>
      <c r="P3291" t="str">
        <f t="shared" si="310"/>
        <v>3</v>
      </c>
      <c r="Q3291" t="str">
        <f t="shared" si="311"/>
        <v>2000-2999</v>
      </c>
    </row>
    <row r="3292" spans="1:17">
      <c r="A3292">
        <v>3291</v>
      </c>
      <c r="B3292" s="17">
        <v>43328</v>
      </c>
      <c r="C3292" t="str">
        <f t="shared" si="306"/>
        <v>August</v>
      </c>
      <c r="D3292">
        <f t="shared" si="307"/>
        <v>2018</v>
      </c>
      <c r="E3292" t="s">
        <v>17</v>
      </c>
      <c r="F3292" t="s">
        <v>40</v>
      </c>
      <c r="G3292" t="s">
        <v>32</v>
      </c>
      <c r="H3292">
        <v>499</v>
      </c>
      <c r="I3292">
        <v>3</v>
      </c>
      <c r="J3292">
        <v>1497</v>
      </c>
      <c r="K3292">
        <f t="shared" si="308"/>
        <v>1497</v>
      </c>
      <c r="L3292" t="s">
        <v>20</v>
      </c>
      <c r="M3292">
        <f t="shared" si="309"/>
        <v>1</v>
      </c>
      <c r="N3292" t="s">
        <v>21</v>
      </c>
      <c r="O3292" t="s">
        <v>29</v>
      </c>
      <c r="P3292" t="str">
        <f t="shared" si="310"/>
        <v>3</v>
      </c>
      <c r="Q3292" t="str">
        <f t="shared" si="311"/>
        <v>1000-1999</v>
      </c>
    </row>
    <row r="3293" spans="1:17">
      <c r="A3293">
        <v>3292</v>
      </c>
      <c r="B3293" s="17">
        <v>43328</v>
      </c>
      <c r="C3293" t="str">
        <f t="shared" si="306"/>
        <v>August</v>
      </c>
      <c r="D3293">
        <f t="shared" si="307"/>
        <v>2018</v>
      </c>
      <c r="E3293" t="s">
        <v>27</v>
      </c>
      <c r="F3293" t="s">
        <v>35</v>
      </c>
      <c r="G3293" t="s">
        <v>25</v>
      </c>
      <c r="H3293">
        <v>299</v>
      </c>
      <c r="I3293">
        <v>9</v>
      </c>
      <c r="J3293">
        <v>2691</v>
      </c>
      <c r="K3293">
        <f t="shared" si="308"/>
        <v>2691</v>
      </c>
      <c r="L3293" t="s">
        <v>20</v>
      </c>
      <c r="M3293">
        <f t="shared" si="309"/>
        <v>1</v>
      </c>
      <c r="N3293" t="s">
        <v>21</v>
      </c>
      <c r="O3293" t="s">
        <v>29</v>
      </c>
      <c r="P3293" t="str">
        <f t="shared" si="310"/>
        <v>3</v>
      </c>
      <c r="Q3293" t="str">
        <f t="shared" si="311"/>
        <v>2000-2999</v>
      </c>
    </row>
    <row r="3294" spans="1:17">
      <c r="A3294">
        <v>3293</v>
      </c>
      <c r="B3294" s="17">
        <v>43328</v>
      </c>
      <c r="C3294" t="str">
        <f t="shared" si="306"/>
        <v>August</v>
      </c>
      <c r="D3294">
        <f t="shared" si="307"/>
        <v>2018</v>
      </c>
      <c r="E3294" t="s">
        <v>23</v>
      </c>
      <c r="F3294" t="s">
        <v>40</v>
      </c>
      <c r="G3294" t="s">
        <v>30</v>
      </c>
      <c r="H3294">
        <v>99</v>
      </c>
      <c r="I3294">
        <v>4</v>
      </c>
      <c r="J3294">
        <v>396</v>
      </c>
      <c r="K3294">
        <f t="shared" si="308"/>
        <v>396</v>
      </c>
      <c r="L3294" t="s">
        <v>20</v>
      </c>
      <c r="M3294">
        <f t="shared" si="309"/>
        <v>1</v>
      </c>
      <c r="N3294" t="s">
        <v>21</v>
      </c>
      <c r="O3294" t="s">
        <v>22</v>
      </c>
      <c r="P3294" t="str">
        <f t="shared" si="310"/>
        <v>2</v>
      </c>
      <c r="Q3294" t="str">
        <f t="shared" si="311"/>
        <v>&lt;1000</v>
      </c>
    </row>
    <row r="3295" spans="1:17">
      <c r="A3295">
        <v>3294</v>
      </c>
      <c r="B3295" s="17">
        <v>43328</v>
      </c>
      <c r="C3295" t="str">
        <f t="shared" si="306"/>
        <v>August</v>
      </c>
      <c r="D3295">
        <f t="shared" si="307"/>
        <v>2018</v>
      </c>
      <c r="E3295" t="s">
        <v>23</v>
      </c>
      <c r="F3295" t="s">
        <v>18</v>
      </c>
      <c r="G3295" t="s">
        <v>25</v>
      </c>
      <c r="H3295">
        <v>299</v>
      </c>
      <c r="I3295">
        <v>9</v>
      </c>
      <c r="J3295">
        <v>2691</v>
      </c>
      <c r="K3295">
        <f t="shared" si="308"/>
        <v>2691</v>
      </c>
      <c r="L3295" t="s">
        <v>31</v>
      </c>
      <c r="M3295">
        <f t="shared" si="309"/>
        <v>2</v>
      </c>
      <c r="N3295" t="s">
        <v>34</v>
      </c>
      <c r="O3295" t="s">
        <v>29</v>
      </c>
      <c r="P3295" t="str">
        <f t="shared" si="310"/>
        <v>3</v>
      </c>
      <c r="Q3295" t="str">
        <f t="shared" si="311"/>
        <v>2000-2999</v>
      </c>
    </row>
    <row r="3296" spans="1:17">
      <c r="A3296">
        <v>3295</v>
      </c>
      <c r="B3296" s="17">
        <v>43328</v>
      </c>
      <c r="C3296" t="str">
        <f t="shared" si="306"/>
        <v>August</v>
      </c>
      <c r="D3296">
        <f t="shared" si="307"/>
        <v>2018</v>
      </c>
      <c r="E3296" t="s">
        <v>17</v>
      </c>
      <c r="F3296" t="s">
        <v>18</v>
      </c>
      <c r="G3296" t="s">
        <v>19</v>
      </c>
      <c r="H3296">
        <v>199</v>
      </c>
      <c r="I3296">
        <v>1</v>
      </c>
      <c r="J3296">
        <v>199</v>
      </c>
      <c r="K3296">
        <f t="shared" si="308"/>
        <v>199</v>
      </c>
      <c r="L3296" t="s">
        <v>20</v>
      </c>
      <c r="M3296">
        <f t="shared" si="309"/>
        <v>1</v>
      </c>
      <c r="N3296" t="s">
        <v>21</v>
      </c>
      <c r="O3296" t="s">
        <v>29</v>
      </c>
      <c r="P3296" t="str">
        <f t="shared" si="310"/>
        <v>3</v>
      </c>
      <c r="Q3296" t="str">
        <f t="shared" si="311"/>
        <v>&lt;1000</v>
      </c>
    </row>
    <row r="3297" spans="1:17">
      <c r="A3297">
        <v>3296</v>
      </c>
      <c r="B3297" s="17">
        <v>43329</v>
      </c>
      <c r="C3297" t="str">
        <f t="shared" si="306"/>
        <v>August</v>
      </c>
      <c r="D3297">
        <f t="shared" si="307"/>
        <v>2018</v>
      </c>
      <c r="E3297" t="s">
        <v>27</v>
      </c>
      <c r="F3297" t="s">
        <v>33</v>
      </c>
      <c r="G3297" t="s">
        <v>19</v>
      </c>
      <c r="H3297">
        <v>199</v>
      </c>
      <c r="I3297">
        <v>1</v>
      </c>
      <c r="J3297">
        <v>199</v>
      </c>
      <c r="K3297">
        <f t="shared" si="308"/>
        <v>199</v>
      </c>
      <c r="L3297" t="s">
        <v>31</v>
      </c>
      <c r="M3297">
        <f t="shared" si="309"/>
        <v>2</v>
      </c>
      <c r="N3297" t="s">
        <v>21</v>
      </c>
      <c r="O3297" t="s">
        <v>29</v>
      </c>
      <c r="P3297" t="str">
        <f t="shared" si="310"/>
        <v>3</v>
      </c>
      <c r="Q3297" t="str">
        <f t="shared" si="311"/>
        <v>&lt;1000</v>
      </c>
    </row>
    <row r="3298" spans="1:17">
      <c r="A3298">
        <v>3297</v>
      </c>
      <c r="B3298" s="17">
        <v>43329</v>
      </c>
      <c r="C3298" t="str">
        <f t="shared" si="306"/>
        <v>August</v>
      </c>
      <c r="D3298">
        <f t="shared" si="307"/>
        <v>2018</v>
      </c>
      <c r="E3298" t="s">
        <v>27</v>
      </c>
      <c r="F3298" t="s">
        <v>35</v>
      </c>
      <c r="G3298" t="s">
        <v>37</v>
      </c>
      <c r="H3298">
        <v>399</v>
      </c>
      <c r="I3298">
        <v>3</v>
      </c>
      <c r="J3298">
        <v>1197</v>
      </c>
      <c r="K3298">
        <f t="shared" si="308"/>
        <v>1197</v>
      </c>
      <c r="L3298" t="s">
        <v>20</v>
      </c>
      <c r="M3298">
        <f t="shared" si="309"/>
        <v>1</v>
      </c>
      <c r="N3298" t="s">
        <v>21</v>
      </c>
      <c r="O3298" t="s">
        <v>22</v>
      </c>
      <c r="P3298" t="str">
        <f t="shared" si="310"/>
        <v>2</v>
      </c>
      <c r="Q3298" t="str">
        <f t="shared" si="311"/>
        <v>1000-1999</v>
      </c>
    </row>
    <row r="3299" spans="1:17">
      <c r="A3299">
        <v>3298</v>
      </c>
      <c r="B3299" s="17">
        <v>43330</v>
      </c>
      <c r="C3299" t="str">
        <f t="shared" si="306"/>
        <v>August</v>
      </c>
      <c r="D3299">
        <f t="shared" si="307"/>
        <v>2018</v>
      </c>
      <c r="E3299" t="s">
        <v>23</v>
      </c>
      <c r="F3299" t="s">
        <v>39</v>
      </c>
      <c r="G3299" t="s">
        <v>32</v>
      </c>
      <c r="H3299">
        <v>499</v>
      </c>
      <c r="I3299">
        <v>5</v>
      </c>
      <c r="J3299">
        <v>2495</v>
      </c>
      <c r="K3299">
        <f t="shared" si="308"/>
        <v>2495</v>
      </c>
      <c r="L3299" t="s">
        <v>20</v>
      </c>
      <c r="M3299">
        <f t="shared" si="309"/>
        <v>1</v>
      </c>
      <c r="N3299" t="s">
        <v>21</v>
      </c>
      <c r="O3299" t="s">
        <v>29</v>
      </c>
      <c r="P3299" t="str">
        <f t="shared" si="310"/>
        <v>3</v>
      </c>
      <c r="Q3299" t="str">
        <f t="shared" si="311"/>
        <v>2000-2999</v>
      </c>
    </row>
    <row r="3300" spans="1:17">
      <c r="A3300">
        <v>3299</v>
      </c>
      <c r="B3300" s="17">
        <v>43330</v>
      </c>
      <c r="C3300" t="str">
        <f t="shared" si="306"/>
        <v>August</v>
      </c>
      <c r="D3300">
        <f t="shared" si="307"/>
        <v>2018</v>
      </c>
      <c r="E3300" t="s">
        <v>17</v>
      </c>
      <c r="F3300" t="s">
        <v>24</v>
      </c>
      <c r="G3300" t="s">
        <v>25</v>
      </c>
      <c r="H3300">
        <v>299</v>
      </c>
      <c r="I3300">
        <v>9</v>
      </c>
      <c r="J3300">
        <v>2691</v>
      </c>
      <c r="K3300">
        <f t="shared" si="308"/>
        <v>2691</v>
      </c>
      <c r="L3300" t="s">
        <v>20</v>
      </c>
      <c r="M3300">
        <f t="shared" si="309"/>
        <v>1</v>
      </c>
      <c r="N3300" t="s">
        <v>21</v>
      </c>
      <c r="O3300" t="s">
        <v>36</v>
      </c>
      <c r="P3300" t="str">
        <f t="shared" si="310"/>
        <v>4</v>
      </c>
      <c r="Q3300" t="str">
        <f t="shared" si="311"/>
        <v>2000-2999</v>
      </c>
    </row>
    <row r="3301" spans="1:17">
      <c r="A3301">
        <v>3300</v>
      </c>
      <c r="B3301" s="17">
        <v>43330</v>
      </c>
      <c r="C3301" t="str">
        <f t="shared" si="306"/>
        <v>August</v>
      </c>
      <c r="D3301">
        <f t="shared" si="307"/>
        <v>2018</v>
      </c>
      <c r="E3301" t="s">
        <v>27</v>
      </c>
      <c r="F3301" t="s">
        <v>18</v>
      </c>
      <c r="G3301" t="s">
        <v>25</v>
      </c>
      <c r="H3301">
        <v>299</v>
      </c>
      <c r="I3301">
        <v>1</v>
      </c>
      <c r="J3301">
        <v>299</v>
      </c>
      <c r="K3301">
        <f t="shared" si="308"/>
        <v>299</v>
      </c>
      <c r="L3301" t="s">
        <v>20</v>
      </c>
      <c r="M3301">
        <f t="shared" si="309"/>
        <v>1</v>
      </c>
      <c r="N3301" t="s">
        <v>21</v>
      </c>
      <c r="O3301" t="s">
        <v>36</v>
      </c>
      <c r="P3301" t="str">
        <f t="shared" si="310"/>
        <v>4</v>
      </c>
      <c r="Q3301" t="str">
        <f t="shared" si="311"/>
        <v>&lt;1000</v>
      </c>
    </row>
    <row r="3302" spans="1:17">
      <c r="A3302">
        <v>3301</v>
      </c>
      <c r="B3302" s="17">
        <v>43330</v>
      </c>
      <c r="C3302" t="str">
        <f t="shared" si="306"/>
        <v>August</v>
      </c>
      <c r="D3302">
        <f t="shared" si="307"/>
        <v>2018</v>
      </c>
      <c r="E3302" t="s">
        <v>27</v>
      </c>
      <c r="F3302" t="s">
        <v>40</v>
      </c>
      <c r="G3302" t="s">
        <v>25</v>
      </c>
      <c r="H3302">
        <v>299</v>
      </c>
      <c r="I3302">
        <v>1</v>
      </c>
      <c r="J3302">
        <v>299</v>
      </c>
      <c r="K3302">
        <f t="shared" si="308"/>
        <v>299</v>
      </c>
      <c r="L3302" t="s">
        <v>20</v>
      </c>
      <c r="M3302">
        <f t="shared" si="309"/>
        <v>1</v>
      </c>
      <c r="N3302" t="s">
        <v>21</v>
      </c>
      <c r="O3302" t="s">
        <v>38</v>
      </c>
      <c r="P3302" t="str">
        <f t="shared" si="310"/>
        <v>5</v>
      </c>
      <c r="Q3302" t="str">
        <f t="shared" si="311"/>
        <v>&lt;1000</v>
      </c>
    </row>
    <row r="3303" spans="1:17">
      <c r="A3303">
        <v>3302</v>
      </c>
      <c r="B3303" s="17">
        <v>43330</v>
      </c>
      <c r="C3303" t="str">
        <f t="shared" si="306"/>
        <v>August</v>
      </c>
      <c r="D3303">
        <f t="shared" si="307"/>
        <v>2018</v>
      </c>
      <c r="E3303" t="s">
        <v>17</v>
      </c>
      <c r="F3303" t="s">
        <v>39</v>
      </c>
      <c r="G3303" t="s">
        <v>30</v>
      </c>
      <c r="H3303">
        <v>99</v>
      </c>
      <c r="I3303">
        <v>3</v>
      </c>
      <c r="J3303">
        <v>297</v>
      </c>
      <c r="K3303">
        <f t="shared" si="308"/>
        <v>297</v>
      </c>
      <c r="L3303" t="s">
        <v>20</v>
      </c>
      <c r="M3303">
        <f t="shared" si="309"/>
        <v>1</v>
      </c>
      <c r="N3303" t="s">
        <v>21</v>
      </c>
      <c r="O3303" t="s">
        <v>29</v>
      </c>
      <c r="P3303" t="str">
        <f t="shared" si="310"/>
        <v>3</v>
      </c>
      <c r="Q3303" t="str">
        <f t="shared" si="311"/>
        <v>&lt;1000</v>
      </c>
    </row>
    <row r="3304" spans="1:17">
      <c r="A3304">
        <v>3303</v>
      </c>
      <c r="B3304" s="17">
        <v>43330</v>
      </c>
      <c r="C3304" t="str">
        <f t="shared" si="306"/>
        <v>August</v>
      </c>
      <c r="D3304">
        <f t="shared" si="307"/>
        <v>2018</v>
      </c>
      <c r="E3304" t="s">
        <v>23</v>
      </c>
      <c r="F3304" t="s">
        <v>28</v>
      </c>
      <c r="G3304" t="s">
        <v>32</v>
      </c>
      <c r="H3304">
        <v>499</v>
      </c>
      <c r="I3304">
        <v>4</v>
      </c>
      <c r="J3304">
        <v>1996</v>
      </c>
      <c r="K3304">
        <f t="shared" si="308"/>
        <v>1996</v>
      </c>
      <c r="L3304" t="s">
        <v>20</v>
      </c>
      <c r="M3304">
        <f t="shared" si="309"/>
        <v>1</v>
      </c>
      <c r="N3304" t="s">
        <v>21</v>
      </c>
      <c r="O3304" t="s">
        <v>29</v>
      </c>
      <c r="P3304" t="str">
        <f t="shared" si="310"/>
        <v>3</v>
      </c>
      <c r="Q3304" t="str">
        <f t="shared" si="311"/>
        <v>1000-1999</v>
      </c>
    </row>
    <row r="3305" spans="1:17">
      <c r="A3305">
        <v>3304</v>
      </c>
      <c r="B3305" s="17">
        <v>43330</v>
      </c>
      <c r="C3305" t="str">
        <f t="shared" si="306"/>
        <v>August</v>
      </c>
      <c r="D3305">
        <f t="shared" si="307"/>
        <v>2018</v>
      </c>
      <c r="E3305" t="s">
        <v>17</v>
      </c>
      <c r="F3305" t="s">
        <v>28</v>
      </c>
      <c r="G3305" t="s">
        <v>25</v>
      </c>
      <c r="H3305">
        <v>299</v>
      </c>
      <c r="I3305">
        <v>7</v>
      </c>
      <c r="J3305">
        <v>2093</v>
      </c>
      <c r="K3305">
        <f t="shared" si="308"/>
        <v>2093</v>
      </c>
      <c r="L3305" t="s">
        <v>20</v>
      </c>
      <c r="M3305">
        <f t="shared" si="309"/>
        <v>1</v>
      </c>
      <c r="N3305" t="s">
        <v>21</v>
      </c>
      <c r="O3305" t="s">
        <v>29</v>
      </c>
      <c r="P3305" t="str">
        <f t="shared" si="310"/>
        <v>3</v>
      </c>
      <c r="Q3305" t="str">
        <f t="shared" si="311"/>
        <v>2000-2999</v>
      </c>
    </row>
    <row r="3306" spans="1:17">
      <c r="A3306">
        <v>3305</v>
      </c>
      <c r="B3306" s="17">
        <v>43330</v>
      </c>
      <c r="C3306" t="str">
        <f t="shared" si="306"/>
        <v>August</v>
      </c>
      <c r="D3306">
        <f t="shared" si="307"/>
        <v>2018</v>
      </c>
      <c r="E3306" t="s">
        <v>23</v>
      </c>
      <c r="F3306" t="s">
        <v>28</v>
      </c>
      <c r="G3306" t="s">
        <v>32</v>
      </c>
      <c r="H3306">
        <v>499</v>
      </c>
      <c r="I3306">
        <v>6</v>
      </c>
      <c r="J3306">
        <v>2994</v>
      </c>
      <c r="K3306">
        <f t="shared" si="308"/>
        <v>2994</v>
      </c>
      <c r="L3306" t="s">
        <v>31</v>
      </c>
      <c r="M3306">
        <f t="shared" si="309"/>
        <v>2</v>
      </c>
      <c r="N3306" t="s">
        <v>21</v>
      </c>
      <c r="O3306" t="s">
        <v>38</v>
      </c>
      <c r="P3306" t="str">
        <f t="shared" si="310"/>
        <v>5</v>
      </c>
      <c r="Q3306" t="str">
        <f t="shared" si="311"/>
        <v>2000-2999</v>
      </c>
    </row>
    <row r="3307" spans="1:17">
      <c r="A3307">
        <v>3306</v>
      </c>
      <c r="B3307" s="17">
        <v>43330</v>
      </c>
      <c r="C3307" t="str">
        <f t="shared" si="306"/>
        <v>August</v>
      </c>
      <c r="D3307">
        <f t="shared" si="307"/>
        <v>2018</v>
      </c>
      <c r="E3307" t="s">
        <v>27</v>
      </c>
      <c r="F3307" t="s">
        <v>35</v>
      </c>
      <c r="G3307" t="s">
        <v>19</v>
      </c>
      <c r="H3307">
        <v>199</v>
      </c>
      <c r="I3307">
        <v>1</v>
      </c>
      <c r="J3307">
        <v>199</v>
      </c>
      <c r="K3307">
        <f t="shared" si="308"/>
        <v>199</v>
      </c>
      <c r="L3307" t="s">
        <v>20</v>
      </c>
      <c r="M3307">
        <f t="shared" si="309"/>
        <v>1</v>
      </c>
      <c r="N3307" t="s">
        <v>21</v>
      </c>
      <c r="O3307" t="s">
        <v>29</v>
      </c>
      <c r="P3307" t="str">
        <f t="shared" si="310"/>
        <v>3</v>
      </c>
      <c r="Q3307" t="str">
        <f t="shared" si="311"/>
        <v>&lt;1000</v>
      </c>
    </row>
    <row r="3308" spans="1:17">
      <c r="A3308">
        <v>3307</v>
      </c>
      <c r="B3308" s="17">
        <v>43330</v>
      </c>
      <c r="C3308" t="str">
        <f t="shared" si="306"/>
        <v>August</v>
      </c>
      <c r="D3308">
        <f t="shared" si="307"/>
        <v>2018</v>
      </c>
      <c r="E3308" t="s">
        <v>23</v>
      </c>
      <c r="F3308" t="s">
        <v>28</v>
      </c>
      <c r="G3308" t="s">
        <v>30</v>
      </c>
      <c r="H3308">
        <v>99</v>
      </c>
      <c r="I3308">
        <v>7</v>
      </c>
      <c r="J3308">
        <v>693</v>
      </c>
      <c r="K3308">
        <f t="shared" si="308"/>
        <v>693</v>
      </c>
      <c r="L3308" t="s">
        <v>20</v>
      </c>
      <c r="M3308">
        <f t="shared" si="309"/>
        <v>1</v>
      </c>
      <c r="N3308" t="s">
        <v>21</v>
      </c>
      <c r="O3308" t="s">
        <v>29</v>
      </c>
      <c r="P3308" t="str">
        <f t="shared" si="310"/>
        <v>3</v>
      </c>
      <c r="Q3308" t="str">
        <f t="shared" si="311"/>
        <v>&lt;1000</v>
      </c>
    </row>
    <row r="3309" spans="1:17">
      <c r="A3309">
        <v>3308</v>
      </c>
      <c r="B3309" s="17">
        <v>43331</v>
      </c>
      <c r="C3309" t="str">
        <f t="shared" si="306"/>
        <v>August</v>
      </c>
      <c r="D3309">
        <f t="shared" si="307"/>
        <v>2018</v>
      </c>
      <c r="E3309" t="s">
        <v>23</v>
      </c>
      <c r="F3309" t="s">
        <v>40</v>
      </c>
      <c r="G3309" t="s">
        <v>37</v>
      </c>
      <c r="H3309">
        <v>399</v>
      </c>
      <c r="I3309">
        <v>8</v>
      </c>
      <c r="J3309">
        <v>3192</v>
      </c>
      <c r="K3309">
        <f t="shared" si="308"/>
        <v>3192</v>
      </c>
      <c r="L3309" t="s">
        <v>20</v>
      </c>
      <c r="M3309">
        <f t="shared" si="309"/>
        <v>1</v>
      </c>
      <c r="N3309" t="s">
        <v>21</v>
      </c>
      <c r="O3309" t="s">
        <v>22</v>
      </c>
      <c r="P3309" t="str">
        <f t="shared" si="310"/>
        <v>2</v>
      </c>
      <c r="Q3309" t="str">
        <f t="shared" si="311"/>
        <v>3000-3999</v>
      </c>
    </row>
    <row r="3310" spans="1:17">
      <c r="A3310">
        <v>3309</v>
      </c>
      <c r="B3310" s="17">
        <v>43331</v>
      </c>
      <c r="C3310" t="str">
        <f t="shared" si="306"/>
        <v>August</v>
      </c>
      <c r="D3310">
        <f t="shared" si="307"/>
        <v>2018</v>
      </c>
      <c r="E3310" t="s">
        <v>17</v>
      </c>
      <c r="F3310" t="s">
        <v>39</v>
      </c>
      <c r="G3310" t="s">
        <v>37</v>
      </c>
      <c r="H3310">
        <v>399</v>
      </c>
      <c r="I3310">
        <v>8</v>
      </c>
      <c r="J3310">
        <v>3192</v>
      </c>
      <c r="K3310">
        <f t="shared" si="308"/>
        <v>3192</v>
      </c>
      <c r="L3310" t="s">
        <v>20</v>
      </c>
      <c r="M3310">
        <f t="shared" si="309"/>
        <v>1</v>
      </c>
      <c r="N3310" t="s">
        <v>21</v>
      </c>
      <c r="O3310" t="s">
        <v>36</v>
      </c>
      <c r="P3310" t="str">
        <f t="shared" si="310"/>
        <v>4</v>
      </c>
      <c r="Q3310" t="str">
        <f t="shared" si="311"/>
        <v>3000-3999</v>
      </c>
    </row>
    <row r="3311" spans="1:17">
      <c r="A3311">
        <v>3310</v>
      </c>
      <c r="B3311" s="17">
        <v>43331</v>
      </c>
      <c r="C3311" t="str">
        <f t="shared" si="306"/>
        <v>August</v>
      </c>
      <c r="D3311">
        <f t="shared" si="307"/>
        <v>2018</v>
      </c>
      <c r="E3311" t="s">
        <v>17</v>
      </c>
      <c r="F3311" t="s">
        <v>33</v>
      </c>
      <c r="G3311" t="s">
        <v>37</v>
      </c>
      <c r="H3311">
        <v>399</v>
      </c>
      <c r="I3311">
        <v>10</v>
      </c>
      <c r="J3311">
        <v>3990</v>
      </c>
      <c r="K3311">
        <f t="shared" si="308"/>
        <v>3990</v>
      </c>
      <c r="L3311" t="s">
        <v>31</v>
      </c>
      <c r="M3311">
        <f t="shared" si="309"/>
        <v>2</v>
      </c>
      <c r="N3311" t="s">
        <v>21</v>
      </c>
      <c r="O3311" t="s">
        <v>36</v>
      </c>
      <c r="P3311" t="str">
        <f t="shared" si="310"/>
        <v>4</v>
      </c>
      <c r="Q3311" t="str">
        <f t="shared" si="311"/>
        <v>3000-3999</v>
      </c>
    </row>
    <row r="3312" spans="1:17">
      <c r="A3312">
        <v>3311</v>
      </c>
      <c r="B3312" s="17">
        <v>43331</v>
      </c>
      <c r="C3312" t="str">
        <f t="shared" si="306"/>
        <v>August</v>
      </c>
      <c r="D3312">
        <f t="shared" si="307"/>
        <v>2018</v>
      </c>
      <c r="E3312" t="s">
        <v>23</v>
      </c>
      <c r="F3312" t="s">
        <v>39</v>
      </c>
      <c r="G3312" t="s">
        <v>25</v>
      </c>
      <c r="H3312">
        <v>299</v>
      </c>
      <c r="I3312">
        <v>5</v>
      </c>
      <c r="J3312">
        <v>1495</v>
      </c>
      <c r="K3312">
        <f t="shared" si="308"/>
        <v>1495</v>
      </c>
      <c r="L3312" t="s">
        <v>31</v>
      </c>
      <c r="M3312">
        <f t="shared" si="309"/>
        <v>2</v>
      </c>
      <c r="N3312" t="s">
        <v>21</v>
      </c>
      <c r="O3312" t="s">
        <v>36</v>
      </c>
      <c r="P3312" t="str">
        <f t="shared" si="310"/>
        <v>4</v>
      </c>
      <c r="Q3312" t="str">
        <f t="shared" si="311"/>
        <v>1000-1999</v>
      </c>
    </row>
    <row r="3313" spans="1:17">
      <c r="A3313">
        <v>3312</v>
      </c>
      <c r="B3313" s="17">
        <v>43331</v>
      </c>
      <c r="C3313" t="str">
        <f t="shared" si="306"/>
        <v>August</v>
      </c>
      <c r="D3313">
        <f t="shared" si="307"/>
        <v>2018</v>
      </c>
      <c r="E3313" t="s">
        <v>17</v>
      </c>
      <c r="F3313" t="s">
        <v>40</v>
      </c>
      <c r="G3313" t="s">
        <v>37</v>
      </c>
      <c r="H3313">
        <v>399</v>
      </c>
      <c r="I3313">
        <v>4</v>
      </c>
      <c r="J3313">
        <v>1596</v>
      </c>
      <c r="K3313">
        <f t="shared" si="308"/>
        <v>1596</v>
      </c>
      <c r="L3313" t="s">
        <v>31</v>
      </c>
      <c r="M3313">
        <f t="shared" si="309"/>
        <v>2</v>
      </c>
      <c r="N3313" t="s">
        <v>21</v>
      </c>
      <c r="O3313" t="s">
        <v>29</v>
      </c>
      <c r="P3313" t="str">
        <f t="shared" si="310"/>
        <v>3</v>
      </c>
      <c r="Q3313" t="str">
        <f t="shared" si="311"/>
        <v>1000-1999</v>
      </c>
    </row>
    <row r="3314" spans="1:17">
      <c r="A3314">
        <v>3313</v>
      </c>
      <c r="B3314" s="17">
        <v>43332</v>
      </c>
      <c r="C3314" t="str">
        <f t="shared" si="306"/>
        <v>August</v>
      </c>
      <c r="D3314">
        <f t="shared" si="307"/>
        <v>2018</v>
      </c>
      <c r="E3314" t="s">
        <v>17</v>
      </c>
      <c r="F3314" t="s">
        <v>28</v>
      </c>
      <c r="G3314" t="s">
        <v>37</v>
      </c>
      <c r="H3314">
        <v>399</v>
      </c>
      <c r="I3314">
        <v>5</v>
      </c>
      <c r="J3314">
        <v>1995</v>
      </c>
      <c r="K3314">
        <f t="shared" si="308"/>
        <v>1995</v>
      </c>
      <c r="L3314" t="s">
        <v>31</v>
      </c>
      <c r="M3314">
        <f t="shared" si="309"/>
        <v>2</v>
      </c>
      <c r="N3314" t="s">
        <v>21</v>
      </c>
      <c r="O3314" t="s">
        <v>36</v>
      </c>
      <c r="P3314" t="str">
        <f t="shared" si="310"/>
        <v>4</v>
      </c>
      <c r="Q3314" t="str">
        <f t="shared" si="311"/>
        <v>1000-1999</v>
      </c>
    </row>
    <row r="3315" spans="1:17">
      <c r="A3315">
        <v>3314</v>
      </c>
      <c r="B3315" s="17">
        <v>43332</v>
      </c>
      <c r="C3315" t="str">
        <f t="shared" si="306"/>
        <v>August</v>
      </c>
      <c r="D3315">
        <f t="shared" si="307"/>
        <v>2018</v>
      </c>
      <c r="E3315" t="s">
        <v>27</v>
      </c>
      <c r="F3315" t="s">
        <v>39</v>
      </c>
      <c r="G3315" t="s">
        <v>30</v>
      </c>
      <c r="H3315">
        <v>99</v>
      </c>
      <c r="I3315">
        <v>8</v>
      </c>
      <c r="J3315">
        <v>792</v>
      </c>
      <c r="K3315">
        <f t="shared" si="308"/>
        <v>792</v>
      </c>
      <c r="L3315" t="s">
        <v>20</v>
      </c>
      <c r="M3315">
        <f t="shared" si="309"/>
        <v>1</v>
      </c>
      <c r="N3315" t="s">
        <v>21</v>
      </c>
      <c r="O3315" t="s">
        <v>36</v>
      </c>
      <c r="P3315" t="str">
        <f t="shared" si="310"/>
        <v>4</v>
      </c>
      <c r="Q3315" t="str">
        <f t="shared" si="311"/>
        <v>&lt;1000</v>
      </c>
    </row>
    <row r="3316" spans="1:17">
      <c r="A3316">
        <v>3315</v>
      </c>
      <c r="B3316" s="17">
        <v>43333</v>
      </c>
      <c r="C3316" t="str">
        <f t="shared" si="306"/>
        <v>August</v>
      </c>
      <c r="D3316">
        <f t="shared" si="307"/>
        <v>2018</v>
      </c>
      <c r="E3316" t="s">
        <v>23</v>
      </c>
      <c r="F3316" t="s">
        <v>33</v>
      </c>
      <c r="G3316" t="s">
        <v>25</v>
      </c>
      <c r="H3316">
        <v>299</v>
      </c>
      <c r="I3316">
        <v>9</v>
      </c>
      <c r="J3316">
        <v>2691</v>
      </c>
      <c r="K3316">
        <f t="shared" si="308"/>
        <v>2691</v>
      </c>
      <c r="L3316" t="s">
        <v>20</v>
      </c>
      <c r="M3316">
        <f t="shared" si="309"/>
        <v>1</v>
      </c>
      <c r="N3316" t="s">
        <v>21</v>
      </c>
      <c r="O3316" t="s">
        <v>22</v>
      </c>
      <c r="P3316" t="str">
        <f t="shared" si="310"/>
        <v>2</v>
      </c>
      <c r="Q3316" t="str">
        <f t="shared" si="311"/>
        <v>2000-2999</v>
      </c>
    </row>
    <row r="3317" spans="1:17">
      <c r="A3317">
        <v>3316</v>
      </c>
      <c r="B3317" s="17">
        <v>43334</v>
      </c>
      <c r="C3317" t="str">
        <f t="shared" si="306"/>
        <v>August</v>
      </c>
      <c r="D3317">
        <f t="shared" si="307"/>
        <v>2018</v>
      </c>
      <c r="E3317" t="s">
        <v>23</v>
      </c>
      <c r="F3317" t="s">
        <v>40</v>
      </c>
      <c r="G3317" t="s">
        <v>25</v>
      </c>
      <c r="H3317">
        <v>299</v>
      </c>
      <c r="I3317">
        <v>4</v>
      </c>
      <c r="J3317">
        <v>1196</v>
      </c>
      <c r="K3317">
        <f t="shared" si="308"/>
        <v>1196</v>
      </c>
      <c r="L3317" t="s">
        <v>20</v>
      </c>
      <c r="M3317">
        <f t="shared" si="309"/>
        <v>1</v>
      </c>
      <c r="N3317" t="s">
        <v>21</v>
      </c>
      <c r="O3317" t="s">
        <v>29</v>
      </c>
      <c r="P3317" t="str">
        <f t="shared" si="310"/>
        <v>3</v>
      </c>
      <c r="Q3317" t="str">
        <f t="shared" si="311"/>
        <v>1000-1999</v>
      </c>
    </row>
    <row r="3318" spans="1:17">
      <c r="A3318">
        <v>3317</v>
      </c>
      <c r="B3318" s="17">
        <v>43334</v>
      </c>
      <c r="C3318" t="str">
        <f t="shared" si="306"/>
        <v>August</v>
      </c>
      <c r="D3318">
        <f t="shared" si="307"/>
        <v>2018</v>
      </c>
      <c r="E3318" t="s">
        <v>17</v>
      </c>
      <c r="F3318" t="s">
        <v>35</v>
      </c>
      <c r="G3318" t="s">
        <v>19</v>
      </c>
      <c r="H3318">
        <v>199</v>
      </c>
      <c r="I3318">
        <v>7</v>
      </c>
      <c r="J3318">
        <v>1393</v>
      </c>
      <c r="K3318">
        <f t="shared" si="308"/>
        <v>1393</v>
      </c>
      <c r="L3318" t="s">
        <v>31</v>
      </c>
      <c r="M3318">
        <f t="shared" si="309"/>
        <v>2</v>
      </c>
      <c r="N3318" t="s">
        <v>21</v>
      </c>
      <c r="O3318" t="s">
        <v>29</v>
      </c>
      <c r="P3318" t="str">
        <f t="shared" si="310"/>
        <v>3</v>
      </c>
      <c r="Q3318" t="str">
        <f t="shared" si="311"/>
        <v>1000-1999</v>
      </c>
    </row>
    <row r="3319" spans="1:17">
      <c r="A3319">
        <v>3318</v>
      </c>
      <c r="B3319" s="17">
        <v>43334</v>
      </c>
      <c r="C3319" t="str">
        <f t="shared" si="306"/>
        <v>August</v>
      </c>
      <c r="D3319">
        <f t="shared" si="307"/>
        <v>2018</v>
      </c>
      <c r="E3319" t="s">
        <v>27</v>
      </c>
      <c r="F3319" t="s">
        <v>33</v>
      </c>
      <c r="G3319" t="s">
        <v>30</v>
      </c>
      <c r="H3319">
        <v>99</v>
      </c>
      <c r="I3319">
        <v>4</v>
      </c>
      <c r="J3319">
        <v>396</v>
      </c>
      <c r="K3319">
        <f t="shared" si="308"/>
        <v>396</v>
      </c>
      <c r="L3319" t="s">
        <v>20</v>
      </c>
      <c r="M3319">
        <f t="shared" si="309"/>
        <v>1</v>
      </c>
      <c r="N3319" t="s">
        <v>21</v>
      </c>
      <c r="O3319" t="s">
        <v>26</v>
      </c>
      <c r="P3319" t="str">
        <f t="shared" si="310"/>
        <v>1</v>
      </c>
      <c r="Q3319" t="str">
        <f t="shared" si="311"/>
        <v>&lt;1000</v>
      </c>
    </row>
    <row r="3320" spans="1:17">
      <c r="A3320">
        <v>3319</v>
      </c>
      <c r="B3320" s="17">
        <v>43334</v>
      </c>
      <c r="C3320" t="str">
        <f t="shared" si="306"/>
        <v>August</v>
      </c>
      <c r="D3320">
        <f t="shared" si="307"/>
        <v>2018</v>
      </c>
      <c r="E3320" t="s">
        <v>23</v>
      </c>
      <c r="F3320" t="s">
        <v>35</v>
      </c>
      <c r="G3320" t="s">
        <v>37</v>
      </c>
      <c r="H3320">
        <v>399</v>
      </c>
      <c r="I3320">
        <v>6</v>
      </c>
      <c r="J3320">
        <v>2394</v>
      </c>
      <c r="K3320">
        <f t="shared" si="308"/>
        <v>2394</v>
      </c>
      <c r="L3320" t="s">
        <v>20</v>
      </c>
      <c r="M3320">
        <f t="shared" si="309"/>
        <v>1</v>
      </c>
      <c r="N3320" t="s">
        <v>21</v>
      </c>
      <c r="O3320" t="s">
        <v>36</v>
      </c>
      <c r="P3320" t="str">
        <f t="shared" si="310"/>
        <v>4</v>
      </c>
      <c r="Q3320" t="str">
        <f t="shared" si="311"/>
        <v>2000-2999</v>
      </c>
    </row>
    <row r="3321" spans="1:17">
      <c r="A3321">
        <v>3320</v>
      </c>
      <c r="B3321" s="17">
        <v>43334</v>
      </c>
      <c r="C3321" t="str">
        <f t="shared" si="306"/>
        <v>August</v>
      </c>
      <c r="D3321">
        <f t="shared" si="307"/>
        <v>2018</v>
      </c>
      <c r="E3321" t="s">
        <v>23</v>
      </c>
      <c r="F3321" t="s">
        <v>35</v>
      </c>
      <c r="G3321" t="s">
        <v>30</v>
      </c>
      <c r="H3321">
        <v>99</v>
      </c>
      <c r="I3321">
        <v>6</v>
      </c>
      <c r="J3321">
        <v>594</v>
      </c>
      <c r="K3321">
        <f t="shared" si="308"/>
        <v>594</v>
      </c>
      <c r="L3321" t="s">
        <v>20</v>
      </c>
      <c r="M3321">
        <f t="shared" si="309"/>
        <v>1</v>
      </c>
      <c r="N3321" t="s">
        <v>21</v>
      </c>
      <c r="O3321" t="s">
        <v>26</v>
      </c>
      <c r="P3321" t="str">
        <f t="shared" si="310"/>
        <v>1</v>
      </c>
      <c r="Q3321" t="str">
        <f t="shared" si="311"/>
        <v>&lt;1000</v>
      </c>
    </row>
    <row r="3322" spans="1:17">
      <c r="A3322">
        <v>3321</v>
      </c>
      <c r="B3322" s="17">
        <v>43334</v>
      </c>
      <c r="C3322" t="str">
        <f t="shared" si="306"/>
        <v>August</v>
      </c>
      <c r="D3322">
        <f t="shared" si="307"/>
        <v>2018</v>
      </c>
      <c r="E3322" t="s">
        <v>23</v>
      </c>
      <c r="F3322" t="s">
        <v>18</v>
      </c>
      <c r="G3322" t="s">
        <v>37</v>
      </c>
      <c r="H3322">
        <v>399</v>
      </c>
      <c r="I3322">
        <v>3</v>
      </c>
      <c r="J3322">
        <v>1197</v>
      </c>
      <c r="K3322">
        <f t="shared" si="308"/>
        <v>1197</v>
      </c>
      <c r="L3322" t="s">
        <v>31</v>
      </c>
      <c r="M3322">
        <f t="shared" si="309"/>
        <v>2</v>
      </c>
      <c r="N3322" t="s">
        <v>21</v>
      </c>
      <c r="O3322" t="s">
        <v>29</v>
      </c>
      <c r="P3322" t="str">
        <f t="shared" si="310"/>
        <v>3</v>
      </c>
      <c r="Q3322" t="str">
        <f t="shared" si="311"/>
        <v>1000-1999</v>
      </c>
    </row>
    <row r="3323" spans="1:17">
      <c r="A3323">
        <v>3322</v>
      </c>
      <c r="B3323" s="17">
        <v>43335</v>
      </c>
      <c r="C3323" t="str">
        <f t="shared" si="306"/>
        <v>August</v>
      </c>
      <c r="D3323">
        <f t="shared" si="307"/>
        <v>2018</v>
      </c>
      <c r="E3323" t="s">
        <v>27</v>
      </c>
      <c r="F3323" t="s">
        <v>39</v>
      </c>
      <c r="G3323" t="s">
        <v>37</v>
      </c>
      <c r="H3323">
        <v>399</v>
      </c>
      <c r="I3323">
        <v>7</v>
      </c>
      <c r="J3323">
        <v>2793</v>
      </c>
      <c r="K3323">
        <f t="shared" si="308"/>
        <v>2793</v>
      </c>
      <c r="L3323" t="s">
        <v>31</v>
      </c>
      <c r="M3323">
        <f t="shared" si="309"/>
        <v>2</v>
      </c>
      <c r="N3323" t="s">
        <v>34</v>
      </c>
      <c r="O3323" t="s">
        <v>38</v>
      </c>
      <c r="P3323" t="str">
        <f t="shared" si="310"/>
        <v>5</v>
      </c>
      <c r="Q3323" t="str">
        <f t="shared" si="311"/>
        <v>2000-2999</v>
      </c>
    </row>
    <row r="3324" spans="1:17">
      <c r="A3324">
        <v>3323</v>
      </c>
      <c r="B3324" s="17">
        <v>43335</v>
      </c>
      <c r="C3324" t="str">
        <f t="shared" si="306"/>
        <v>August</v>
      </c>
      <c r="D3324">
        <f t="shared" si="307"/>
        <v>2018</v>
      </c>
      <c r="E3324" t="s">
        <v>27</v>
      </c>
      <c r="F3324" t="s">
        <v>40</v>
      </c>
      <c r="G3324" t="s">
        <v>25</v>
      </c>
      <c r="H3324">
        <v>299</v>
      </c>
      <c r="I3324">
        <v>7</v>
      </c>
      <c r="J3324">
        <v>2093</v>
      </c>
      <c r="K3324">
        <f t="shared" si="308"/>
        <v>2093</v>
      </c>
      <c r="L3324" t="s">
        <v>31</v>
      </c>
      <c r="M3324">
        <f t="shared" si="309"/>
        <v>2</v>
      </c>
      <c r="N3324" t="s">
        <v>34</v>
      </c>
      <c r="O3324" t="s">
        <v>29</v>
      </c>
      <c r="P3324" t="str">
        <f t="shared" si="310"/>
        <v>3</v>
      </c>
      <c r="Q3324" t="str">
        <f t="shared" si="311"/>
        <v>2000-2999</v>
      </c>
    </row>
    <row r="3325" spans="1:17">
      <c r="A3325">
        <v>3324</v>
      </c>
      <c r="B3325" s="17">
        <v>43335</v>
      </c>
      <c r="C3325" t="str">
        <f t="shared" si="306"/>
        <v>August</v>
      </c>
      <c r="D3325">
        <f t="shared" si="307"/>
        <v>2018</v>
      </c>
      <c r="E3325" t="s">
        <v>23</v>
      </c>
      <c r="F3325" t="s">
        <v>40</v>
      </c>
      <c r="G3325" t="s">
        <v>30</v>
      </c>
      <c r="H3325">
        <v>99</v>
      </c>
      <c r="I3325">
        <v>10</v>
      </c>
      <c r="J3325">
        <v>990</v>
      </c>
      <c r="K3325">
        <f t="shared" si="308"/>
        <v>990</v>
      </c>
      <c r="L3325" t="s">
        <v>20</v>
      </c>
      <c r="M3325">
        <f t="shared" si="309"/>
        <v>1</v>
      </c>
      <c r="N3325" t="s">
        <v>21</v>
      </c>
      <c r="O3325" t="s">
        <v>29</v>
      </c>
      <c r="P3325" t="str">
        <f t="shared" si="310"/>
        <v>3</v>
      </c>
      <c r="Q3325" t="str">
        <f t="shared" si="311"/>
        <v>&lt;1000</v>
      </c>
    </row>
    <row r="3326" spans="1:17">
      <c r="A3326">
        <v>3325</v>
      </c>
      <c r="B3326" s="17">
        <v>43335</v>
      </c>
      <c r="C3326" t="str">
        <f t="shared" si="306"/>
        <v>August</v>
      </c>
      <c r="D3326">
        <f t="shared" si="307"/>
        <v>2018</v>
      </c>
      <c r="E3326" t="s">
        <v>23</v>
      </c>
      <c r="F3326" t="s">
        <v>35</v>
      </c>
      <c r="G3326" t="s">
        <v>37</v>
      </c>
      <c r="H3326">
        <v>399</v>
      </c>
      <c r="I3326">
        <v>1</v>
      </c>
      <c r="J3326">
        <v>399</v>
      </c>
      <c r="K3326">
        <f t="shared" si="308"/>
        <v>399</v>
      </c>
      <c r="L3326" t="s">
        <v>20</v>
      </c>
      <c r="M3326">
        <f t="shared" si="309"/>
        <v>1</v>
      </c>
      <c r="N3326" t="s">
        <v>21</v>
      </c>
      <c r="O3326" t="s">
        <v>36</v>
      </c>
      <c r="P3326" t="str">
        <f t="shared" si="310"/>
        <v>4</v>
      </c>
      <c r="Q3326" t="str">
        <f t="shared" si="311"/>
        <v>&lt;1000</v>
      </c>
    </row>
    <row r="3327" spans="1:17">
      <c r="A3327">
        <v>3326</v>
      </c>
      <c r="B3327" s="17">
        <v>43335</v>
      </c>
      <c r="C3327" t="str">
        <f t="shared" si="306"/>
        <v>August</v>
      </c>
      <c r="D3327">
        <f t="shared" si="307"/>
        <v>2018</v>
      </c>
      <c r="E3327" t="s">
        <v>17</v>
      </c>
      <c r="F3327" t="s">
        <v>40</v>
      </c>
      <c r="G3327" t="s">
        <v>19</v>
      </c>
      <c r="H3327">
        <v>199</v>
      </c>
      <c r="I3327">
        <v>7</v>
      </c>
      <c r="J3327">
        <v>1393</v>
      </c>
      <c r="K3327">
        <f t="shared" si="308"/>
        <v>1393</v>
      </c>
      <c r="L3327" t="s">
        <v>20</v>
      </c>
      <c r="M3327">
        <f t="shared" si="309"/>
        <v>1</v>
      </c>
      <c r="N3327" t="s">
        <v>21</v>
      </c>
      <c r="O3327" t="s">
        <v>36</v>
      </c>
      <c r="P3327" t="str">
        <f t="shared" si="310"/>
        <v>4</v>
      </c>
      <c r="Q3327" t="str">
        <f t="shared" si="311"/>
        <v>1000-1999</v>
      </c>
    </row>
    <row r="3328" spans="1:17">
      <c r="A3328">
        <v>3327</v>
      </c>
      <c r="B3328" s="17">
        <v>43336</v>
      </c>
      <c r="C3328" t="str">
        <f t="shared" si="306"/>
        <v>August</v>
      </c>
      <c r="D3328">
        <f t="shared" si="307"/>
        <v>2018</v>
      </c>
      <c r="E3328" t="s">
        <v>23</v>
      </c>
      <c r="F3328" t="s">
        <v>18</v>
      </c>
      <c r="G3328" t="s">
        <v>25</v>
      </c>
      <c r="H3328">
        <v>299</v>
      </c>
      <c r="I3328">
        <v>10</v>
      </c>
      <c r="J3328">
        <v>2990</v>
      </c>
      <c r="K3328">
        <f t="shared" si="308"/>
        <v>2990</v>
      </c>
      <c r="L3328" t="s">
        <v>20</v>
      </c>
      <c r="M3328">
        <f t="shared" si="309"/>
        <v>1</v>
      </c>
      <c r="N3328" t="s">
        <v>21</v>
      </c>
      <c r="O3328" t="s">
        <v>29</v>
      </c>
      <c r="P3328" t="str">
        <f t="shared" si="310"/>
        <v>3</v>
      </c>
      <c r="Q3328" t="str">
        <f t="shared" si="311"/>
        <v>2000-2999</v>
      </c>
    </row>
    <row r="3329" spans="1:17">
      <c r="A3329">
        <v>3328</v>
      </c>
      <c r="B3329" s="17">
        <v>43336</v>
      </c>
      <c r="C3329" t="str">
        <f t="shared" si="306"/>
        <v>August</v>
      </c>
      <c r="D3329">
        <f t="shared" si="307"/>
        <v>2018</v>
      </c>
      <c r="E3329" t="s">
        <v>17</v>
      </c>
      <c r="F3329" t="s">
        <v>35</v>
      </c>
      <c r="G3329" t="s">
        <v>25</v>
      </c>
      <c r="H3329">
        <v>299</v>
      </c>
      <c r="I3329">
        <v>5</v>
      </c>
      <c r="J3329">
        <v>1495</v>
      </c>
      <c r="K3329">
        <f t="shared" si="308"/>
        <v>1495</v>
      </c>
      <c r="L3329" t="s">
        <v>20</v>
      </c>
      <c r="M3329">
        <f t="shared" si="309"/>
        <v>1</v>
      </c>
      <c r="N3329" t="s">
        <v>21</v>
      </c>
      <c r="O3329" t="s">
        <v>29</v>
      </c>
      <c r="P3329" t="str">
        <f t="shared" si="310"/>
        <v>3</v>
      </c>
      <c r="Q3329" t="str">
        <f t="shared" si="311"/>
        <v>1000-1999</v>
      </c>
    </row>
    <row r="3330" spans="1:17">
      <c r="A3330">
        <v>3329</v>
      </c>
      <c r="B3330" s="17">
        <v>43336</v>
      </c>
      <c r="C3330" t="str">
        <f t="shared" si="306"/>
        <v>August</v>
      </c>
      <c r="D3330">
        <f t="shared" si="307"/>
        <v>2018</v>
      </c>
      <c r="E3330" t="s">
        <v>23</v>
      </c>
      <c r="F3330" t="s">
        <v>33</v>
      </c>
      <c r="G3330" t="s">
        <v>19</v>
      </c>
      <c r="H3330">
        <v>199</v>
      </c>
      <c r="I3330">
        <v>1</v>
      </c>
      <c r="J3330">
        <v>199</v>
      </c>
      <c r="K3330">
        <f t="shared" si="308"/>
        <v>199</v>
      </c>
      <c r="L3330" t="s">
        <v>20</v>
      </c>
      <c r="M3330">
        <f t="shared" si="309"/>
        <v>1</v>
      </c>
      <c r="N3330" t="s">
        <v>21</v>
      </c>
      <c r="O3330" t="s">
        <v>29</v>
      </c>
      <c r="P3330" t="str">
        <f t="shared" si="310"/>
        <v>3</v>
      </c>
      <c r="Q3330" t="str">
        <f t="shared" si="311"/>
        <v>&lt;1000</v>
      </c>
    </row>
    <row r="3331" spans="1:17">
      <c r="A3331">
        <v>3330</v>
      </c>
      <c r="B3331" s="17">
        <v>43336</v>
      </c>
      <c r="C3331" t="str">
        <f t="shared" ref="C3331:C3394" si="312">TEXT(B3331,"MMMM")</f>
        <v>August</v>
      </c>
      <c r="D3331">
        <f t="shared" ref="D3331:D3394" si="313">YEAR(B3331)</f>
        <v>2018</v>
      </c>
      <c r="E3331" t="s">
        <v>23</v>
      </c>
      <c r="F3331" t="s">
        <v>18</v>
      </c>
      <c r="G3331" t="s">
        <v>37</v>
      </c>
      <c r="H3331">
        <v>399</v>
      </c>
      <c r="I3331">
        <v>2</v>
      </c>
      <c r="J3331">
        <v>798</v>
      </c>
      <c r="K3331">
        <f t="shared" ref="K3331:K3394" si="314">H3331*I3331</f>
        <v>798</v>
      </c>
      <c r="L3331" t="s">
        <v>31</v>
      </c>
      <c r="M3331">
        <f t="shared" ref="M3331:M3394" si="315">IF(L3331="on-time",1,2)</f>
        <v>2</v>
      </c>
      <c r="N3331" t="s">
        <v>21</v>
      </c>
      <c r="O3331" t="s">
        <v>29</v>
      </c>
      <c r="P3331" t="str">
        <f t="shared" ref="P3331:P3394" si="316">MID(O3331,2,1)</f>
        <v>3</v>
      </c>
      <c r="Q3331" t="str">
        <f t="shared" ref="Q3331:Q3394" si="317">_xlfn.IFS(J:J&lt;1000,"&lt;1000",AND(J:J&gt;=1000,J:J&lt;2000),"1000-1999",AND(J:J&gt;=2000,J:J&lt;3000),"2000-2999",AND(J:J&gt;=3000,J:J&lt;4000),"3000-3999",J:J&gt;4000,"&gt;4000")</f>
        <v>&lt;1000</v>
      </c>
    </row>
    <row r="3332" spans="1:17">
      <c r="A3332">
        <v>3331</v>
      </c>
      <c r="B3332" s="17">
        <v>43336</v>
      </c>
      <c r="C3332" t="str">
        <f t="shared" si="312"/>
        <v>August</v>
      </c>
      <c r="D3332">
        <f t="shared" si="313"/>
        <v>2018</v>
      </c>
      <c r="E3332" t="s">
        <v>17</v>
      </c>
      <c r="F3332" t="s">
        <v>39</v>
      </c>
      <c r="G3332" t="s">
        <v>37</v>
      </c>
      <c r="H3332">
        <v>399</v>
      </c>
      <c r="I3332">
        <v>4</v>
      </c>
      <c r="J3332">
        <v>1596</v>
      </c>
      <c r="K3332">
        <f t="shared" si="314"/>
        <v>1596</v>
      </c>
      <c r="L3332" t="s">
        <v>31</v>
      </c>
      <c r="M3332">
        <f t="shared" si="315"/>
        <v>2</v>
      </c>
      <c r="N3332" t="s">
        <v>21</v>
      </c>
      <c r="O3332" t="s">
        <v>29</v>
      </c>
      <c r="P3332" t="str">
        <f t="shared" si="316"/>
        <v>3</v>
      </c>
      <c r="Q3332" t="str">
        <f t="shared" si="317"/>
        <v>1000-1999</v>
      </c>
    </row>
    <row r="3333" spans="1:17">
      <c r="A3333">
        <v>3332</v>
      </c>
      <c r="B3333" s="17">
        <v>43336</v>
      </c>
      <c r="C3333" t="str">
        <f t="shared" si="312"/>
        <v>August</v>
      </c>
      <c r="D3333">
        <f t="shared" si="313"/>
        <v>2018</v>
      </c>
      <c r="E3333" t="s">
        <v>17</v>
      </c>
      <c r="F3333" t="s">
        <v>35</v>
      </c>
      <c r="G3333" t="s">
        <v>37</v>
      </c>
      <c r="H3333">
        <v>399</v>
      </c>
      <c r="I3333">
        <v>9</v>
      </c>
      <c r="J3333">
        <v>3591</v>
      </c>
      <c r="K3333">
        <f t="shared" si="314"/>
        <v>3591</v>
      </c>
      <c r="L3333" t="s">
        <v>20</v>
      </c>
      <c r="M3333">
        <f t="shared" si="315"/>
        <v>1</v>
      </c>
      <c r="N3333" t="s">
        <v>21</v>
      </c>
      <c r="O3333" t="s">
        <v>26</v>
      </c>
      <c r="P3333" t="str">
        <f t="shared" si="316"/>
        <v>1</v>
      </c>
      <c r="Q3333" t="str">
        <f t="shared" si="317"/>
        <v>3000-3999</v>
      </c>
    </row>
    <row r="3334" spans="1:17">
      <c r="A3334">
        <v>3333</v>
      </c>
      <c r="B3334" s="17">
        <v>43336</v>
      </c>
      <c r="C3334" t="str">
        <f t="shared" si="312"/>
        <v>August</v>
      </c>
      <c r="D3334">
        <f t="shared" si="313"/>
        <v>2018</v>
      </c>
      <c r="E3334" t="s">
        <v>23</v>
      </c>
      <c r="F3334" t="s">
        <v>18</v>
      </c>
      <c r="G3334" t="s">
        <v>37</v>
      </c>
      <c r="H3334">
        <v>399</v>
      </c>
      <c r="I3334">
        <v>2</v>
      </c>
      <c r="J3334">
        <v>798</v>
      </c>
      <c r="K3334">
        <f t="shared" si="314"/>
        <v>798</v>
      </c>
      <c r="L3334" t="s">
        <v>20</v>
      </c>
      <c r="M3334">
        <f t="shared" si="315"/>
        <v>1</v>
      </c>
      <c r="N3334" t="s">
        <v>21</v>
      </c>
      <c r="O3334" t="s">
        <v>29</v>
      </c>
      <c r="P3334" t="str">
        <f t="shared" si="316"/>
        <v>3</v>
      </c>
      <c r="Q3334" t="str">
        <f t="shared" si="317"/>
        <v>&lt;1000</v>
      </c>
    </row>
    <row r="3335" spans="1:17">
      <c r="A3335">
        <v>3334</v>
      </c>
      <c r="B3335" s="17">
        <v>43337</v>
      </c>
      <c r="C3335" t="str">
        <f t="shared" si="312"/>
        <v>August</v>
      </c>
      <c r="D3335">
        <f t="shared" si="313"/>
        <v>2018</v>
      </c>
      <c r="E3335" t="s">
        <v>27</v>
      </c>
      <c r="F3335" t="s">
        <v>40</v>
      </c>
      <c r="G3335" t="s">
        <v>30</v>
      </c>
      <c r="H3335">
        <v>99</v>
      </c>
      <c r="I3335">
        <v>1</v>
      </c>
      <c r="J3335">
        <v>99</v>
      </c>
      <c r="K3335">
        <f t="shared" si="314"/>
        <v>99</v>
      </c>
      <c r="L3335" t="s">
        <v>20</v>
      </c>
      <c r="M3335">
        <f t="shared" si="315"/>
        <v>1</v>
      </c>
      <c r="N3335" t="s">
        <v>21</v>
      </c>
      <c r="O3335" t="s">
        <v>22</v>
      </c>
      <c r="P3335" t="str">
        <f t="shared" si="316"/>
        <v>2</v>
      </c>
      <c r="Q3335" t="str">
        <f t="shared" si="317"/>
        <v>&lt;1000</v>
      </c>
    </row>
    <row r="3336" spans="1:17">
      <c r="A3336">
        <v>3335</v>
      </c>
      <c r="B3336" s="17">
        <v>43337</v>
      </c>
      <c r="C3336" t="str">
        <f t="shared" si="312"/>
        <v>August</v>
      </c>
      <c r="D3336">
        <f t="shared" si="313"/>
        <v>2018</v>
      </c>
      <c r="E3336" t="s">
        <v>27</v>
      </c>
      <c r="F3336" t="s">
        <v>28</v>
      </c>
      <c r="G3336" t="s">
        <v>30</v>
      </c>
      <c r="H3336">
        <v>99</v>
      </c>
      <c r="I3336">
        <v>9</v>
      </c>
      <c r="J3336">
        <v>891</v>
      </c>
      <c r="K3336">
        <f t="shared" si="314"/>
        <v>891</v>
      </c>
      <c r="L3336" t="s">
        <v>20</v>
      </c>
      <c r="M3336">
        <f t="shared" si="315"/>
        <v>1</v>
      </c>
      <c r="N3336" t="s">
        <v>21</v>
      </c>
      <c r="O3336" t="s">
        <v>29</v>
      </c>
      <c r="P3336" t="str">
        <f t="shared" si="316"/>
        <v>3</v>
      </c>
      <c r="Q3336" t="str">
        <f t="shared" si="317"/>
        <v>&lt;1000</v>
      </c>
    </row>
    <row r="3337" spans="1:17">
      <c r="A3337">
        <v>3336</v>
      </c>
      <c r="B3337" s="17">
        <v>43337</v>
      </c>
      <c r="C3337" t="str">
        <f t="shared" si="312"/>
        <v>August</v>
      </c>
      <c r="D3337">
        <f t="shared" si="313"/>
        <v>2018</v>
      </c>
      <c r="E3337" t="s">
        <v>17</v>
      </c>
      <c r="F3337" t="s">
        <v>33</v>
      </c>
      <c r="G3337" t="s">
        <v>19</v>
      </c>
      <c r="H3337">
        <v>199</v>
      </c>
      <c r="I3337">
        <v>3</v>
      </c>
      <c r="J3337">
        <v>597</v>
      </c>
      <c r="K3337">
        <f t="shared" si="314"/>
        <v>597</v>
      </c>
      <c r="L3337" t="s">
        <v>31</v>
      </c>
      <c r="M3337">
        <f t="shared" si="315"/>
        <v>2</v>
      </c>
      <c r="N3337" t="s">
        <v>21</v>
      </c>
      <c r="O3337" t="s">
        <v>26</v>
      </c>
      <c r="P3337" t="str">
        <f t="shared" si="316"/>
        <v>1</v>
      </c>
      <c r="Q3337" t="str">
        <f t="shared" si="317"/>
        <v>&lt;1000</v>
      </c>
    </row>
    <row r="3338" spans="1:17">
      <c r="A3338">
        <v>3337</v>
      </c>
      <c r="B3338" s="17">
        <v>43338</v>
      </c>
      <c r="C3338" t="str">
        <f t="shared" si="312"/>
        <v>August</v>
      </c>
      <c r="D3338">
        <f t="shared" si="313"/>
        <v>2018</v>
      </c>
      <c r="E3338" t="s">
        <v>23</v>
      </c>
      <c r="F3338" t="s">
        <v>24</v>
      </c>
      <c r="G3338" t="s">
        <v>32</v>
      </c>
      <c r="H3338">
        <v>499</v>
      </c>
      <c r="I3338">
        <v>3</v>
      </c>
      <c r="J3338">
        <v>1497</v>
      </c>
      <c r="K3338">
        <f t="shared" si="314"/>
        <v>1497</v>
      </c>
      <c r="L3338" t="s">
        <v>31</v>
      </c>
      <c r="M3338">
        <f t="shared" si="315"/>
        <v>2</v>
      </c>
      <c r="N3338" t="s">
        <v>21</v>
      </c>
      <c r="O3338" t="s">
        <v>38</v>
      </c>
      <c r="P3338" t="str">
        <f t="shared" si="316"/>
        <v>5</v>
      </c>
      <c r="Q3338" t="str">
        <f t="shared" si="317"/>
        <v>1000-1999</v>
      </c>
    </row>
    <row r="3339" spans="1:17">
      <c r="A3339">
        <v>3338</v>
      </c>
      <c r="B3339" s="17">
        <v>43338</v>
      </c>
      <c r="C3339" t="str">
        <f t="shared" si="312"/>
        <v>August</v>
      </c>
      <c r="D3339">
        <f t="shared" si="313"/>
        <v>2018</v>
      </c>
      <c r="E3339" t="s">
        <v>23</v>
      </c>
      <c r="F3339" t="s">
        <v>24</v>
      </c>
      <c r="G3339" t="s">
        <v>37</v>
      </c>
      <c r="H3339">
        <v>399</v>
      </c>
      <c r="I3339">
        <v>3</v>
      </c>
      <c r="J3339">
        <v>1197</v>
      </c>
      <c r="K3339">
        <f t="shared" si="314"/>
        <v>1197</v>
      </c>
      <c r="L3339" t="s">
        <v>20</v>
      </c>
      <c r="M3339">
        <f t="shared" si="315"/>
        <v>1</v>
      </c>
      <c r="N3339" t="s">
        <v>21</v>
      </c>
      <c r="O3339" t="s">
        <v>29</v>
      </c>
      <c r="P3339" t="str">
        <f t="shared" si="316"/>
        <v>3</v>
      </c>
      <c r="Q3339" t="str">
        <f t="shared" si="317"/>
        <v>1000-1999</v>
      </c>
    </row>
    <row r="3340" spans="1:17">
      <c r="A3340">
        <v>3339</v>
      </c>
      <c r="B3340" s="17">
        <v>43338</v>
      </c>
      <c r="C3340" t="str">
        <f t="shared" si="312"/>
        <v>August</v>
      </c>
      <c r="D3340">
        <f t="shared" si="313"/>
        <v>2018</v>
      </c>
      <c r="E3340" t="s">
        <v>17</v>
      </c>
      <c r="F3340" t="s">
        <v>18</v>
      </c>
      <c r="G3340" t="s">
        <v>37</v>
      </c>
      <c r="H3340">
        <v>399</v>
      </c>
      <c r="I3340">
        <v>3</v>
      </c>
      <c r="J3340">
        <v>1197</v>
      </c>
      <c r="K3340">
        <f t="shared" si="314"/>
        <v>1197</v>
      </c>
      <c r="L3340" t="s">
        <v>20</v>
      </c>
      <c r="M3340">
        <f t="shared" si="315"/>
        <v>1</v>
      </c>
      <c r="N3340" t="s">
        <v>21</v>
      </c>
      <c r="O3340" t="s">
        <v>29</v>
      </c>
      <c r="P3340" t="str">
        <f t="shared" si="316"/>
        <v>3</v>
      </c>
      <c r="Q3340" t="str">
        <f t="shared" si="317"/>
        <v>1000-1999</v>
      </c>
    </row>
    <row r="3341" spans="1:17">
      <c r="A3341">
        <v>3340</v>
      </c>
      <c r="B3341" s="17">
        <v>43338</v>
      </c>
      <c r="C3341" t="str">
        <f t="shared" si="312"/>
        <v>August</v>
      </c>
      <c r="D3341">
        <f t="shared" si="313"/>
        <v>2018</v>
      </c>
      <c r="E3341" t="s">
        <v>27</v>
      </c>
      <c r="F3341" t="s">
        <v>35</v>
      </c>
      <c r="G3341" t="s">
        <v>19</v>
      </c>
      <c r="H3341">
        <v>199</v>
      </c>
      <c r="I3341">
        <v>4</v>
      </c>
      <c r="J3341">
        <v>796</v>
      </c>
      <c r="K3341">
        <f t="shared" si="314"/>
        <v>796</v>
      </c>
      <c r="L3341" t="s">
        <v>20</v>
      </c>
      <c r="M3341">
        <f t="shared" si="315"/>
        <v>1</v>
      </c>
      <c r="N3341" t="s">
        <v>21</v>
      </c>
      <c r="O3341" t="s">
        <v>36</v>
      </c>
      <c r="P3341" t="str">
        <f t="shared" si="316"/>
        <v>4</v>
      </c>
      <c r="Q3341" t="str">
        <f t="shared" si="317"/>
        <v>&lt;1000</v>
      </c>
    </row>
    <row r="3342" spans="1:17">
      <c r="A3342">
        <v>3341</v>
      </c>
      <c r="B3342" s="17">
        <v>43338</v>
      </c>
      <c r="C3342" t="str">
        <f t="shared" si="312"/>
        <v>August</v>
      </c>
      <c r="D3342">
        <f t="shared" si="313"/>
        <v>2018</v>
      </c>
      <c r="E3342" t="s">
        <v>27</v>
      </c>
      <c r="F3342" t="s">
        <v>24</v>
      </c>
      <c r="G3342" t="s">
        <v>30</v>
      </c>
      <c r="H3342">
        <v>99</v>
      </c>
      <c r="I3342">
        <v>3</v>
      </c>
      <c r="J3342">
        <v>297</v>
      </c>
      <c r="K3342">
        <f t="shared" si="314"/>
        <v>297</v>
      </c>
      <c r="L3342" t="s">
        <v>20</v>
      </c>
      <c r="M3342">
        <f t="shared" si="315"/>
        <v>1</v>
      </c>
      <c r="N3342" t="s">
        <v>21</v>
      </c>
      <c r="O3342" t="s">
        <v>36</v>
      </c>
      <c r="P3342" t="str">
        <f t="shared" si="316"/>
        <v>4</v>
      </c>
      <c r="Q3342" t="str">
        <f t="shared" si="317"/>
        <v>&lt;1000</v>
      </c>
    </row>
    <row r="3343" spans="1:17">
      <c r="A3343">
        <v>3342</v>
      </c>
      <c r="B3343" s="17">
        <v>43338</v>
      </c>
      <c r="C3343" t="str">
        <f t="shared" si="312"/>
        <v>August</v>
      </c>
      <c r="D3343">
        <f t="shared" si="313"/>
        <v>2018</v>
      </c>
      <c r="E3343" t="s">
        <v>27</v>
      </c>
      <c r="F3343" t="s">
        <v>40</v>
      </c>
      <c r="G3343" t="s">
        <v>25</v>
      </c>
      <c r="H3343">
        <v>299</v>
      </c>
      <c r="I3343">
        <v>8</v>
      </c>
      <c r="J3343">
        <v>2392</v>
      </c>
      <c r="K3343">
        <f t="shared" si="314"/>
        <v>2392</v>
      </c>
      <c r="L3343" t="s">
        <v>31</v>
      </c>
      <c r="M3343">
        <f t="shared" si="315"/>
        <v>2</v>
      </c>
      <c r="N3343" t="s">
        <v>21</v>
      </c>
      <c r="O3343" t="s">
        <v>29</v>
      </c>
      <c r="P3343" t="str">
        <f t="shared" si="316"/>
        <v>3</v>
      </c>
      <c r="Q3343" t="str">
        <f t="shared" si="317"/>
        <v>2000-2999</v>
      </c>
    </row>
    <row r="3344" spans="1:17">
      <c r="A3344">
        <v>3343</v>
      </c>
      <c r="B3344" s="17">
        <v>43338</v>
      </c>
      <c r="C3344" t="str">
        <f t="shared" si="312"/>
        <v>August</v>
      </c>
      <c r="D3344">
        <f t="shared" si="313"/>
        <v>2018</v>
      </c>
      <c r="E3344" t="s">
        <v>27</v>
      </c>
      <c r="F3344" t="s">
        <v>35</v>
      </c>
      <c r="G3344" t="s">
        <v>30</v>
      </c>
      <c r="H3344">
        <v>99</v>
      </c>
      <c r="I3344">
        <v>6</v>
      </c>
      <c r="J3344">
        <v>594</v>
      </c>
      <c r="K3344">
        <f t="shared" si="314"/>
        <v>594</v>
      </c>
      <c r="L3344" t="s">
        <v>31</v>
      </c>
      <c r="M3344">
        <f t="shared" si="315"/>
        <v>2</v>
      </c>
      <c r="N3344" t="s">
        <v>21</v>
      </c>
      <c r="O3344" t="s">
        <v>36</v>
      </c>
      <c r="P3344" t="str">
        <f t="shared" si="316"/>
        <v>4</v>
      </c>
      <c r="Q3344" t="str">
        <f t="shared" si="317"/>
        <v>&lt;1000</v>
      </c>
    </row>
    <row r="3345" spans="1:17">
      <c r="A3345">
        <v>3344</v>
      </c>
      <c r="B3345" s="17">
        <v>43338</v>
      </c>
      <c r="C3345" t="str">
        <f t="shared" si="312"/>
        <v>August</v>
      </c>
      <c r="D3345">
        <f t="shared" si="313"/>
        <v>2018</v>
      </c>
      <c r="E3345" t="s">
        <v>23</v>
      </c>
      <c r="F3345" t="s">
        <v>18</v>
      </c>
      <c r="G3345" t="s">
        <v>19</v>
      </c>
      <c r="H3345">
        <v>199</v>
      </c>
      <c r="I3345">
        <v>3</v>
      </c>
      <c r="J3345">
        <v>597</v>
      </c>
      <c r="K3345">
        <f t="shared" si="314"/>
        <v>597</v>
      </c>
      <c r="L3345" t="s">
        <v>31</v>
      </c>
      <c r="M3345">
        <f t="shared" si="315"/>
        <v>2</v>
      </c>
      <c r="N3345" t="s">
        <v>21</v>
      </c>
      <c r="O3345" t="s">
        <v>36</v>
      </c>
      <c r="P3345" t="str">
        <f t="shared" si="316"/>
        <v>4</v>
      </c>
      <c r="Q3345" t="str">
        <f t="shared" si="317"/>
        <v>&lt;1000</v>
      </c>
    </row>
    <row r="3346" spans="1:17">
      <c r="A3346">
        <v>3345</v>
      </c>
      <c r="B3346" s="17">
        <v>43338</v>
      </c>
      <c r="C3346" t="str">
        <f t="shared" si="312"/>
        <v>August</v>
      </c>
      <c r="D3346">
        <f t="shared" si="313"/>
        <v>2018</v>
      </c>
      <c r="E3346" t="s">
        <v>23</v>
      </c>
      <c r="F3346" t="s">
        <v>35</v>
      </c>
      <c r="G3346" t="s">
        <v>30</v>
      </c>
      <c r="H3346">
        <v>99</v>
      </c>
      <c r="I3346">
        <v>1</v>
      </c>
      <c r="J3346">
        <v>99</v>
      </c>
      <c r="K3346">
        <f t="shared" si="314"/>
        <v>99</v>
      </c>
      <c r="L3346" t="s">
        <v>20</v>
      </c>
      <c r="M3346">
        <f t="shared" si="315"/>
        <v>1</v>
      </c>
      <c r="N3346" t="s">
        <v>21</v>
      </c>
      <c r="O3346" t="s">
        <v>29</v>
      </c>
      <c r="P3346" t="str">
        <f t="shared" si="316"/>
        <v>3</v>
      </c>
      <c r="Q3346" t="str">
        <f t="shared" si="317"/>
        <v>&lt;1000</v>
      </c>
    </row>
    <row r="3347" spans="1:17">
      <c r="A3347">
        <v>3346</v>
      </c>
      <c r="B3347" s="17">
        <v>43338</v>
      </c>
      <c r="C3347" t="str">
        <f t="shared" si="312"/>
        <v>August</v>
      </c>
      <c r="D3347">
        <f t="shared" si="313"/>
        <v>2018</v>
      </c>
      <c r="E3347" t="s">
        <v>27</v>
      </c>
      <c r="F3347" t="s">
        <v>28</v>
      </c>
      <c r="G3347" t="s">
        <v>19</v>
      </c>
      <c r="H3347">
        <v>199</v>
      </c>
      <c r="I3347">
        <v>5</v>
      </c>
      <c r="J3347">
        <v>995</v>
      </c>
      <c r="K3347">
        <f t="shared" si="314"/>
        <v>995</v>
      </c>
      <c r="L3347" t="s">
        <v>20</v>
      </c>
      <c r="M3347">
        <f t="shared" si="315"/>
        <v>1</v>
      </c>
      <c r="N3347" t="s">
        <v>21</v>
      </c>
      <c r="O3347" t="s">
        <v>22</v>
      </c>
      <c r="P3347" t="str">
        <f t="shared" si="316"/>
        <v>2</v>
      </c>
      <c r="Q3347" t="str">
        <f t="shared" si="317"/>
        <v>&lt;1000</v>
      </c>
    </row>
    <row r="3348" spans="1:17">
      <c r="A3348">
        <v>3347</v>
      </c>
      <c r="B3348" s="17">
        <v>43338</v>
      </c>
      <c r="C3348" t="str">
        <f t="shared" si="312"/>
        <v>August</v>
      </c>
      <c r="D3348">
        <f t="shared" si="313"/>
        <v>2018</v>
      </c>
      <c r="E3348" t="s">
        <v>27</v>
      </c>
      <c r="F3348" t="s">
        <v>33</v>
      </c>
      <c r="G3348" t="s">
        <v>37</v>
      </c>
      <c r="H3348">
        <v>399</v>
      </c>
      <c r="I3348">
        <v>7</v>
      </c>
      <c r="J3348">
        <v>2793</v>
      </c>
      <c r="K3348">
        <f t="shared" si="314"/>
        <v>2793</v>
      </c>
      <c r="L3348" t="s">
        <v>31</v>
      </c>
      <c r="M3348">
        <f t="shared" si="315"/>
        <v>2</v>
      </c>
      <c r="N3348" t="s">
        <v>21</v>
      </c>
      <c r="O3348" t="s">
        <v>29</v>
      </c>
      <c r="P3348" t="str">
        <f t="shared" si="316"/>
        <v>3</v>
      </c>
      <c r="Q3348" t="str">
        <f t="shared" si="317"/>
        <v>2000-2999</v>
      </c>
    </row>
    <row r="3349" spans="1:17">
      <c r="A3349">
        <v>3348</v>
      </c>
      <c r="B3349" s="17">
        <v>43338</v>
      </c>
      <c r="C3349" t="str">
        <f t="shared" si="312"/>
        <v>August</v>
      </c>
      <c r="D3349">
        <f t="shared" si="313"/>
        <v>2018</v>
      </c>
      <c r="E3349" t="s">
        <v>17</v>
      </c>
      <c r="F3349" t="s">
        <v>35</v>
      </c>
      <c r="G3349" t="s">
        <v>32</v>
      </c>
      <c r="H3349">
        <v>499</v>
      </c>
      <c r="I3349">
        <v>7</v>
      </c>
      <c r="J3349">
        <v>3493</v>
      </c>
      <c r="K3349">
        <f t="shared" si="314"/>
        <v>3493</v>
      </c>
      <c r="L3349" t="s">
        <v>20</v>
      </c>
      <c r="M3349">
        <f t="shared" si="315"/>
        <v>1</v>
      </c>
      <c r="N3349" t="s">
        <v>21</v>
      </c>
      <c r="O3349" t="s">
        <v>29</v>
      </c>
      <c r="P3349" t="str">
        <f t="shared" si="316"/>
        <v>3</v>
      </c>
      <c r="Q3349" t="str">
        <f t="shared" si="317"/>
        <v>3000-3999</v>
      </c>
    </row>
    <row r="3350" spans="1:17">
      <c r="A3350">
        <v>3349</v>
      </c>
      <c r="B3350" s="17">
        <v>43338</v>
      </c>
      <c r="C3350" t="str">
        <f t="shared" si="312"/>
        <v>August</v>
      </c>
      <c r="D3350">
        <f t="shared" si="313"/>
        <v>2018</v>
      </c>
      <c r="E3350" t="s">
        <v>23</v>
      </c>
      <c r="F3350" t="s">
        <v>33</v>
      </c>
      <c r="G3350" t="s">
        <v>19</v>
      </c>
      <c r="H3350">
        <v>199</v>
      </c>
      <c r="I3350">
        <v>6</v>
      </c>
      <c r="J3350">
        <v>1194</v>
      </c>
      <c r="K3350">
        <f t="shared" si="314"/>
        <v>1194</v>
      </c>
      <c r="L3350" t="s">
        <v>20</v>
      </c>
      <c r="M3350">
        <f t="shared" si="315"/>
        <v>1</v>
      </c>
      <c r="N3350" t="s">
        <v>21</v>
      </c>
      <c r="O3350" t="s">
        <v>29</v>
      </c>
      <c r="P3350" t="str">
        <f t="shared" si="316"/>
        <v>3</v>
      </c>
      <c r="Q3350" t="str">
        <f t="shared" si="317"/>
        <v>1000-1999</v>
      </c>
    </row>
    <row r="3351" spans="1:17">
      <c r="A3351">
        <v>3350</v>
      </c>
      <c r="B3351" s="17">
        <v>43339</v>
      </c>
      <c r="C3351" t="str">
        <f t="shared" si="312"/>
        <v>August</v>
      </c>
      <c r="D3351">
        <f t="shared" si="313"/>
        <v>2018</v>
      </c>
      <c r="E3351" t="s">
        <v>17</v>
      </c>
      <c r="F3351" t="s">
        <v>24</v>
      </c>
      <c r="G3351" t="s">
        <v>25</v>
      </c>
      <c r="H3351">
        <v>299</v>
      </c>
      <c r="I3351">
        <v>2</v>
      </c>
      <c r="J3351">
        <v>598</v>
      </c>
      <c r="K3351">
        <f t="shared" si="314"/>
        <v>598</v>
      </c>
      <c r="L3351" t="s">
        <v>20</v>
      </c>
      <c r="M3351">
        <f t="shared" si="315"/>
        <v>1</v>
      </c>
      <c r="N3351" t="s">
        <v>21</v>
      </c>
      <c r="O3351" t="s">
        <v>36</v>
      </c>
      <c r="P3351" t="str">
        <f t="shared" si="316"/>
        <v>4</v>
      </c>
      <c r="Q3351" t="str">
        <f t="shared" si="317"/>
        <v>&lt;1000</v>
      </c>
    </row>
    <row r="3352" spans="1:17">
      <c r="A3352">
        <v>3351</v>
      </c>
      <c r="B3352" s="17">
        <v>43339</v>
      </c>
      <c r="C3352" t="str">
        <f t="shared" si="312"/>
        <v>August</v>
      </c>
      <c r="D3352">
        <f t="shared" si="313"/>
        <v>2018</v>
      </c>
      <c r="E3352" t="s">
        <v>23</v>
      </c>
      <c r="F3352" t="s">
        <v>28</v>
      </c>
      <c r="G3352" t="s">
        <v>25</v>
      </c>
      <c r="H3352">
        <v>299</v>
      </c>
      <c r="I3352">
        <v>4</v>
      </c>
      <c r="J3352">
        <v>1196</v>
      </c>
      <c r="K3352">
        <f t="shared" si="314"/>
        <v>1196</v>
      </c>
      <c r="L3352" t="s">
        <v>20</v>
      </c>
      <c r="M3352">
        <f t="shared" si="315"/>
        <v>1</v>
      </c>
      <c r="N3352" t="s">
        <v>21</v>
      </c>
      <c r="O3352" t="s">
        <v>36</v>
      </c>
      <c r="P3352" t="str">
        <f t="shared" si="316"/>
        <v>4</v>
      </c>
      <c r="Q3352" t="str">
        <f t="shared" si="317"/>
        <v>1000-1999</v>
      </c>
    </row>
    <row r="3353" spans="1:17">
      <c r="A3353">
        <v>3352</v>
      </c>
      <c r="B3353" s="17">
        <v>43340</v>
      </c>
      <c r="C3353" t="str">
        <f t="shared" si="312"/>
        <v>August</v>
      </c>
      <c r="D3353">
        <f t="shared" si="313"/>
        <v>2018</v>
      </c>
      <c r="E3353" t="s">
        <v>27</v>
      </c>
      <c r="F3353" t="s">
        <v>39</v>
      </c>
      <c r="G3353" t="s">
        <v>30</v>
      </c>
      <c r="H3353">
        <v>99</v>
      </c>
      <c r="I3353">
        <v>7</v>
      </c>
      <c r="J3353">
        <v>693</v>
      </c>
      <c r="K3353">
        <f t="shared" si="314"/>
        <v>693</v>
      </c>
      <c r="L3353" t="s">
        <v>20</v>
      </c>
      <c r="M3353">
        <f t="shared" si="315"/>
        <v>1</v>
      </c>
      <c r="N3353" t="s">
        <v>21</v>
      </c>
      <c r="O3353" t="s">
        <v>29</v>
      </c>
      <c r="P3353" t="str">
        <f t="shared" si="316"/>
        <v>3</v>
      </c>
      <c r="Q3353" t="str">
        <f t="shared" si="317"/>
        <v>&lt;1000</v>
      </c>
    </row>
    <row r="3354" spans="1:17">
      <c r="A3354">
        <v>3353</v>
      </c>
      <c r="B3354" s="17">
        <v>43341</v>
      </c>
      <c r="C3354" t="str">
        <f t="shared" si="312"/>
        <v>August</v>
      </c>
      <c r="D3354">
        <f t="shared" si="313"/>
        <v>2018</v>
      </c>
      <c r="E3354" t="s">
        <v>17</v>
      </c>
      <c r="F3354" t="s">
        <v>24</v>
      </c>
      <c r="G3354" t="s">
        <v>19</v>
      </c>
      <c r="H3354">
        <v>199</v>
      </c>
      <c r="I3354">
        <v>7</v>
      </c>
      <c r="J3354">
        <v>1393</v>
      </c>
      <c r="K3354">
        <f t="shared" si="314"/>
        <v>1393</v>
      </c>
      <c r="L3354" t="s">
        <v>20</v>
      </c>
      <c r="M3354">
        <f t="shared" si="315"/>
        <v>1</v>
      </c>
      <c r="N3354" t="s">
        <v>21</v>
      </c>
      <c r="O3354" t="s">
        <v>36</v>
      </c>
      <c r="P3354" t="str">
        <f t="shared" si="316"/>
        <v>4</v>
      </c>
      <c r="Q3354" t="str">
        <f t="shared" si="317"/>
        <v>1000-1999</v>
      </c>
    </row>
    <row r="3355" spans="1:17">
      <c r="A3355">
        <v>3354</v>
      </c>
      <c r="B3355" s="17">
        <v>43341</v>
      </c>
      <c r="C3355" t="str">
        <f t="shared" si="312"/>
        <v>August</v>
      </c>
      <c r="D3355">
        <f t="shared" si="313"/>
        <v>2018</v>
      </c>
      <c r="E3355" t="s">
        <v>27</v>
      </c>
      <c r="F3355" t="s">
        <v>40</v>
      </c>
      <c r="G3355" t="s">
        <v>19</v>
      </c>
      <c r="H3355">
        <v>199</v>
      </c>
      <c r="I3355">
        <v>9</v>
      </c>
      <c r="J3355">
        <v>1791</v>
      </c>
      <c r="K3355">
        <f t="shared" si="314"/>
        <v>1791</v>
      </c>
      <c r="L3355" t="s">
        <v>31</v>
      </c>
      <c r="M3355">
        <f t="shared" si="315"/>
        <v>2</v>
      </c>
      <c r="N3355" t="s">
        <v>21</v>
      </c>
      <c r="O3355" t="s">
        <v>36</v>
      </c>
      <c r="P3355" t="str">
        <f t="shared" si="316"/>
        <v>4</v>
      </c>
      <c r="Q3355" t="str">
        <f t="shared" si="317"/>
        <v>1000-1999</v>
      </c>
    </row>
    <row r="3356" spans="1:17">
      <c r="A3356">
        <v>3355</v>
      </c>
      <c r="B3356" s="17">
        <v>43341</v>
      </c>
      <c r="C3356" t="str">
        <f t="shared" si="312"/>
        <v>August</v>
      </c>
      <c r="D3356">
        <f t="shared" si="313"/>
        <v>2018</v>
      </c>
      <c r="E3356" t="s">
        <v>23</v>
      </c>
      <c r="F3356" t="s">
        <v>35</v>
      </c>
      <c r="G3356" t="s">
        <v>30</v>
      </c>
      <c r="H3356">
        <v>99</v>
      </c>
      <c r="I3356">
        <v>6</v>
      </c>
      <c r="J3356">
        <v>594</v>
      </c>
      <c r="K3356">
        <f t="shared" si="314"/>
        <v>594</v>
      </c>
      <c r="L3356" t="s">
        <v>20</v>
      </c>
      <c r="M3356">
        <f t="shared" si="315"/>
        <v>1</v>
      </c>
      <c r="N3356" t="s">
        <v>21</v>
      </c>
      <c r="O3356" t="s">
        <v>29</v>
      </c>
      <c r="P3356" t="str">
        <f t="shared" si="316"/>
        <v>3</v>
      </c>
      <c r="Q3356" t="str">
        <f t="shared" si="317"/>
        <v>&lt;1000</v>
      </c>
    </row>
    <row r="3357" spans="1:17">
      <c r="A3357">
        <v>3356</v>
      </c>
      <c r="B3357" s="17">
        <v>43341</v>
      </c>
      <c r="C3357" t="str">
        <f t="shared" si="312"/>
        <v>August</v>
      </c>
      <c r="D3357">
        <f t="shared" si="313"/>
        <v>2018</v>
      </c>
      <c r="E3357" t="s">
        <v>17</v>
      </c>
      <c r="F3357" t="s">
        <v>35</v>
      </c>
      <c r="G3357" t="s">
        <v>25</v>
      </c>
      <c r="H3357">
        <v>299</v>
      </c>
      <c r="I3357">
        <v>1</v>
      </c>
      <c r="J3357">
        <v>299</v>
      </c>
      <c r="K3357">
        <f t="shared" si="314"/>
        <v>299</v>
      </c>
      <c r="L3357" t="s">
        <v>31</v>
      </c>
      <c r="M3357">
        <f t="shared" si="315"/>
        <v>2</v>
      </c>
      <c r="N3357" t="s">
        <v>21</v>
      </c>
      <c r="O3357" t="s">
        <v>38</v>
      </c>
      <c r="P3357" t="str">
        <f t="shared" si="316"/>
        <v>5</v>
      </c>
      <c r="Q3357" t="str">
        <f t="shared" si="317"/>
        <v>&lt;1000</v>
      </c>
    </row>
    <row r="3358" spans="1:17">
      <c r="A3358">
        <v>3357</v>
      </c>
      <c r="B3358" s="17">
        <v>43341</v>
      </c>
      <c r="C3358" t="str">
        <f t="shared" si="312"/>
        <v>August</v>
      </c>
      <c r="D3358">
        <f t="shared" si="313"/>
        <v>2018</v>
      </c>
      <c r="E3358" t="s">
        <v>23</v>
      </c>
      <c r="F3358" t="s">
        <v>28</v>
      </c>
      <c r="G3358" t="s">
        <v>32</v>
      </c>
      <c r="H3358">
        <v>499</v>
      </c>
      <c r="I3358">
        <v>3</v>
      </c>
      <c r="J3358">
        <v>1497</v>
      </c>
      <c r="K3358">
        <f t="shared" si="314"/>
        <v>1497</v>
      </c>
      <c r="L3358" t="s">
        <v>20</v>
      </c>
      <c r="M3358">
        <f t="shared" si="315"/>
        <v>1</v>
      </c>
      <c r="N3358" t="s">
        <v>21</v>
      </c>
      <c r="O3358" t="s">
        <v>29</v>
      </c>
      <c r="P3358" t="str">
        <f t="shared" si="316"/>
        <v>3</v>
      </c>
      <c r="Q3358" t="str">
        <f t="shared" si="317"/>
        <v>1000-1999</v>
      </c>
    </row>
    <row r="3359" spans="1:17">
      <c r="A3359">
        <v>3358</v>
      </c>
      <c r="B3359" s="17">
        <v>43341</v>
      </c>
      <c r="C3359" t="str">
        <f t="shared" si="312"/>
        <v>August</v>
      </c>
      <c r="D3359">
        <f t="shared" si="313"/>
        <v>2018</v>
      </c>
      <c r="E3359" t="s">
        <v>23</v>
      </c>
      <c r="F3359" t="s">
        <v>18</v>
      </c>
      <c r="G3359" t="s">
        <v>19</v>
      </c>
      <c r="H3359">
        <v>199</v>
      </c>
      <c r="I3359">
        <v>5</v>
      </c>
      <c r="J3359">
        <v>995</v>
      </c>
      <c r="K3359">
        <f t="shared" si="314"/>
        <v>995</v>
      </c>
      <c r="L3359" t="s">
        <v>20</v>
      </c>
      <c r="M3359">
        <f t="shared" si="315"/>
        <v>1</v>
      </c>
      <c r="N3359" t="s">
        <v>21</v>
      </c>
      <c r="O3359" t="s">
        <v>36</v>
      </c>
      <c r="P3359" t="str">
        <f t="shared" si="316"/>
        <v>4</v>
      </c>
      <c r="Q3359" t="str">
        <f t="shared" si="317"/>
        <v>&lt;1000</v>
      </c>
    </row>
    <row r="3360" spans="1:17">
      <c r="A3360">
        <v>3359</v>
      </c>
      <c r="B3360" s="17">
        <v>43341</v>
      </c>
      <c r="C3360" t="str">
        <f t="shared" si="312"/>
        <v>August</v>
      </c>
      <c r="D3360">
        <f t="shared" si="313"/>
        <v>2018</v>
      </c>
      <c r="E3360" t="s">
        <v>27</v>
      </c>
      <c r="F3360" t="s">
        <v>24</v>
      </c>
      <c r="G3360" t="s">
        <v>30</v>
      </c>
      <c r="H3360">
        <v>99</v>
      </c>
      <c r="I3360">
        <v>4</v>
      </c>
      <c r="J3360">
        <v>396</v>
      </c>
      <c r="K3360">
        <f t="shared" si="314"/>
        <v>396</v>
      </c>
      <c r="L3360" t="s">
        <v>31</v>
      </c>
      <c r="M3360">
        <f t="shared" si="315"/>
        <v>2</v>
      </c>
      <c r="N3360" t="s">
        <v>21</v>
      </c>
      <c r="O3360" t="s">
        <v>29</v>
      </c>
      <c r="P3360" t="str">
        <f t="shared" si="316"/>
        <v>3</v>
      </c>
      <c r="Q3360" t="str">
        <f t="shared" si="317"/>
        <v>&lt;1000</v>
      </c>
    </row>
    <row r="3361" spans="1:17">
      <c r="A3361">
        <v>3360</v>
      </c>
      <c r="B3361" s="17">
        <v>43341</v>
      </c>
      <c r="C3361" t="str">
        <f t="shared" si="312"/>
        <v>August</v>
      </c>
      <c r="D3361">
        <f t="shared" si="313"/>
        <v>2018</v>
      </c>
      <c r="E3361" t="s">
        <v>27</v>
      </c>
      <c r="F3361" t="s">
        <v>24</v>
      </c>
      <c r="G3361" t="s">
        <v>32</v>
      </c>
      <c r="H3361">
        <v>499</v>
      </c>
      <c r="I3361">
        <v>8</v>
      </c>
      <c r="J3361">
        <v>3992</v>
      </c>
      <c r="K3361">
        <f t="shared" si="314"/>
        <v>3992</v>
      </c>
      <c r="L3361" t="s">
        <v>31</v>
      </c>
      <c r="M3361">
        <f t="shared" si="315"/>
        <v>2</v>
      </c>
      <c r="N3361" t="s">
        <v>21</v>
      </c>
      <c r="O3361" t="s">
        <v>29</v>
      </c>
      <c r="P3361" t="str">
        <f t="shared" si="316"/>
        <v>3</v>
      </c>
      <c r="Q3361" t="str">
        <f t="shared" si="317"/>
        <v>3000-3999</v>
      </c>
    </row>
    <row r="3362" spans="1:17">
      <c r="A3362">
        <v>3361</v>
      </c>
      <c r="B3362" s="17">
        <v>43341</v>
      </c>
      <c r="C3362" t="str">
        <f t="shared" si="312"/>
        <v>August</v>
      </c>
      <c r="D3362">
        <f t="shared" si="313"/>
        <v>2018</v>
      </c>
      <c r="E3362" t="s">
        <v>23</v>
      </c>
      <c r="F3362" t="s">
        <v>40</v>
      </c>
      <c r="G3362" t="s">
        <v>19</v>
      </c>
      <c r="H3362">
        <v>199</v>
      </c>
      <c r="I3362">
        <v>4</v>
      </c>
      <c r="J3362">
        <v>796</v>
      </c>
      <c r="K3362">
        <f t="shared" si="314"/>
        <v>796</v>
      </c>
      <c r="L3362" t="s">
        <v>20</v>
      </c>
      <c r="M3362">
        <f t="shared" si="315"/>
        <v>1</v>
      </c>
      <c r="N3362" t="s">
        <v>21</v>
      </c>
      <c r="O3362" t="s">
        <v>36</v>
      </c>
      <c r="P3362" t="str">
        <f t="shared" si="316"/>
        <v>4</v>
      </c>
      <c r="Q3362" t="str">
        <f t="shared" si="317"/>
        <v>&lt;1000</v>
      </c>
    </row>
    <row r="3363" spans="1:17">
      <c r="A3363">
        <v>3362</v>
      </c>
      <c r="B3363" s="17">
        <v>43341</v>
      </c>
      <c r="C3363" t="str">
        <f t="shared" si="312"/>
        <v>August</v>
      </c>
      <c r="D3363">
        <f t="shared" si="313"/>
        <v>2018</v>
      </c>
      <c r="E3363" t="s">
        <v>17</v>
      </c>
      <c r="F3363" t="s">
        <v>39</v>
      </c>
      <c r="G3363" t="s">
        <v>32</v>
      </c>
      <c r="H3363">
        <v>499</v>
      </c>
      <c r="I3363">
        <v>9</v>
      </c>
      <c r="J3363">
        <v>4491</v>
      </c>
      <c r="K3363">
        <f t="shared" si="314"/>
        <v>4491</v>
      </c>
      <c r="L3363" t="s">
        <v>20</v>
      </c>
      <c r="M3363">
        <f t="shared" si="315"/>
        <v>1</v>
      </c>
      <c r="N3363" t="s">
        <v>21</v>
      </c>
      <c r="O3363" t="s">
        <v>38</v>
      </c>
      <c r="P3363" t="str">
        <f t="shared" si="316"/>
        <v>5</v>
      </c>
      <c r="Q3363" t="str">
        <f t="shared" si="317"/>
        <v>&gt;4000</v>
      </c>
    </row>
    <row r="3364" spans="1:17">
      <c r="A3364">
        <v>3363</v>
      </c>
      <c r="B3364" s="17">
        <v>43341</v>
      </c>
      <c r="C3364" t="str">
        <f t="shared" si="312"/>
        <v>August</v>
      </c>
      <c r="D3364">
        <f t="shared" si="313"/>
        <v>2018</v>
      </c>
      <c r="E3364" t="s">
        <v>23</v>
      </c>
      <c r="F3364" t="s">
        <v>35</v>
      </c>
      <c r="G3364" t="s">
        <v>32</v>
      </c>
      <c r="H3364">
        <v>499</v>
      </c>
      <c r="I3364">
        <v>5</v>
      </c>
      <c r="J3364">
        <v>2495</v>
      </c>
      <c r="K3364">
        <f t="shared" si="314"/>
        <v>2495</v>
      </c>
      <c r="L3364" t="s">
        <v>31</v>
      </c>
      <c r="M3364">
        <f t="shared" si="315"/>
        <v>2</v>
      </c>
      <c r="N3364" t="s">
        <v>21</v>
      </c>
      <c r="O3364" t="s">
        <v>36</v>
      </c>
      <c r="P3364" t="str">
        <f t="shared" si="316"/>
        <v>4</v>
      </c>
      <c r="Q3364" t="str">
        <f t="shared" si="317"/>
        <v>2000-2999</v>
      </c>
    </row>
    <row r="3365" spans="1:17">
      <c r="A3365">
        <v>3364</v>
      </c>
      <c r="B3365" s="17">
        <v>43341</v>
      </c>
      <c r="C3365" t="str">
        <f t="shared" si="312"/>
        <v>August</v>
      </c>
      <c r="D3365">
        <f t="shared" si="313"/>
        <v>2018</v>
      </c>
      <c r="E3365" t="s">
        <v>23</v>
      </c>
      <c r="F3365" t="s">
        <v>18</v>
      </c>
      <c r="G3365" t="s">
        <v>30</v>
      </c>
      <c r="H3365">
        <v>99</v>
      </c>
      <c r="I3365">
        <v>8</v>
      </c>
      <c r="J3365">
        <v>792</v>
      </c>
      <c r="K3365">
        <f t="shared" si="314"/>
        <v>792</v>
      </c>
      <c r="L3365" t="s">
        <v>20</v>
      </c>
      <c r="M3365">
        <f t="shared" si="315"/>
        <v>1</v>
      </c>
      <c r="N3365" t="s">
        <v>21</v>
      </c>
      <c r="O3365" t="s">
        <v>36</v>
      </c>
      <c r="P3365" t="str">
        <f t="shared" si="316"/>
        <v>4</v>
      </c>
      <c r="Q3365" t="str">
        <f t="shared" si="317"/>
        <v>&lt;1000</v>
      </c>
    </row>
    <row r="3366" spans="1:17">
      <c r="A3366">
        <v>3365</v>
      </c>
      <c r="B3366" s="17">
        <v>43341</v>
      </c>
      <c r="C3366" t="str">
        <f t="shared" si="312"/>
        <v>August</v>
      </c>
      <c r="D3366">
        <f t="shared" si="313"/>
        <v>2018</v>
      </c>
      <c r="E3366" t="s">
        <v>23</v>
      </c>
      <c r="F3366" t="s">
        <v>24</v>
      </c>
      <c r="G3366" t="s">
        <v>19</v>
      </c>
      <c r="H3366">
        <v>199</v>
      </c>
      <c r="I3366">
        <v>8</v>
      </c>
      <c r="J3366">
        <v>1592</v>
      </c>
      <c r="K3366">
        <f t="shared" si="314"/>
        <v>1592</v>
      </c>
      <c r="L3366" t="s">
        <v>20</v>
      </c>
      <c r="M3366">
        <f t="shared" si="315"/>
        <v>1</v>
      </c>
      <c r="N3366" t="s">
        <v>21</v>
      </c>
      <c r="O3366" t="s">
        <v>29</v>
      </c>
      <c r="P3366" t="str">
        <f t="shared" si="316"/>
        <v>3</v>
      </c>
      <c r="Q3366" t="str">
        <f t="shared" si="317"/>
        <v>1000-1999</v>
      </c>
    </row>
    <row r="3367" spans="1:17">
      <c r="A3367">
        <v>3366</v>
      </c>
      <c r="B3367" s="17">
        <v>43341</v>
      </c>
      <c r="C3367" t="str">
        <f t="shared" si="312"/>
        <v>August</v>
      </c>
      <c r="D3367">
        <f t="shared" si="313"/>
        <v>2018</v>
      </c>
      <c r="E3367" t="s">
        <v>17</v>
      </c>
      <c r="F3367" t="s">
        <v>28</v>
      </c>
      <c r="G3367" t="s">
        <v>32</v>
      </c>
      <c r="H3367">
        <v>499</v>
      </c>
      <c r="I3367">
        <v>9</v>
      </c>
      <c r="J3367">
        <v>4491</v>
      </c>
      <c r="K3367">
        <f t="shared" si="314"/>
        <v>4491</v>
      </c>
      <c r="L3367" t="s">
        <v>20</v>
      </c>
      <c r="M3367">
        <f t="shared" si="315"/>
        <v>1</v>
      </c>
      <c r="N3367" t="s">
        <v>21</v>
      </c>
      <c r="O3367" t="s">
        <v>26</v>
      </c>
      <c r="P3367" t="str">
        <f t="shared" si="316"/>
        <v>1</v>
      </c>
      <c r="Q3367" t="str">
        <f t="shared" si="317"/>
        <v>&gt;4000</v>
      </c>
    </row>
    <row r="3368" spans="1:17">
      <c r="A3368">
        <v>3367</v>
      </c>
      <c r="B3368" s="17">
        <v>43341</v>
      </c>
      <c r="C3368" t="str">
        <f t="shared" si="312"/>
        <v>August</v>
      </c>
      <c r="D3368">
        <f t="shared" si="313"/>
        <v>2018</v>
      </c>
      <c r="E3368" t="s">
        <v>17</v>
      </c>
      <c r="F3368" t="s">
        <v>35</v>
      </c>
      <c r="G3368" t="s">
        <v>19</v>
      </c>
      <c r="H3368">
        <v>199</v>
      </c>
      <c r="I3368">
        <v>9</v>
      </c>
      <c r="J3368">
        <v>1791</v>
      </c>
      <c r="K3368">
        <f t="shared" si="314"/>
        <v>1791</v>
      </c>
      <c r="L3368" t="s">
        <v>20</v>
      </c>
      <c r="M3368">
        <f t="shared" si="315"/>
        <v>1</v>
      </c>
      <c r="N3368" t="s">
        <v>21</v>
      </c>
      <c r="O3368" t="s">
        <v>29</v>
      </c>
      <c r="P3368" t="str">
        <f t="shared" si="316"/>
        <v>3</v>
      </c>
      <c r="Q3368" t="str">
        <f t="shared" si="317"/>
        <v>1000-1999</v>
      </c>
    </row>
    <row r="3369" spans="1:17">
      <c r="A3369">
        <v>3368</v>
      </c>
      <c r="B3369" s="17">
        <v>43341</v>
      </c>
      <c r="C3369" t="str">
        <f t="shared" si="312"/>
        <v>August</v>
      </c>
      <c r="D3369">
        <f t="shared" si="313"/>
        <v>2018</v>
      </c>
      <c r="E3369" t="s">
        <v>17</v>
      </c>
      <c r="F3369" t="s">
        <v>18</v>
      </c>
      <c r="G3369" t="s">
        <v>25</v>
      </c>
      <c r="H3369">
        <v>299</v>
      </c>
      <c r="I3369">
        <v>9</v>
      </c>
      <c r="J3369">
        <v>2691</v>
      </c>
      <c r="K3369">
        <f t="shared" si="314"/>
        <v>2691</v>
      </c>
      <c r="L3369" t="s">
        <v>20</v>
      </c>
      <c r="M3369">
        <f t="shared" si="315"/>
        <v>1</v>
      </c>
      <c r="N3369" t="s">
        <v>21</v>
      </c>
      <c r="O3369" t="s">
        <v>22</v>
      </c>
      <c r="P3369" t="str">
        <f t="shared" si="316"/>
        <v>2</v>
      </c>
      <c r="Q3369" t="str">
        <f t="shared" si="317"/>
        <v>2000-2999</v>
      </c>
    </row>
    <row r="3370" spans="1:17">
      <c r="A3370">
        <v>3369</v>
      </c>
      <c r="B3370" s="17">
        <v>43341</v>
      </c>
      <c r="C3370" t="str">
        <f t="shared" si="312"/>
        <v>August</v>
      </c>
      <c r="D3370">
        <f t="shared" si="313"/>
        <v>2018</v>
      </c>
      <c r="E3370" t="s">
        <v>27</v>
      </c>
      <c r="F3370" t="s">
        <v>18</v>
      </c>
      <c r="G3370" t="s">
        <v>37</v>
      </c>
      <c r="H3370">
        <v>399</v>
      </c>
      <c r="I3370">
        <v>5</v>
      </c>
      <c r="J3370">
        <v>1995</v>
      </c>
      <c r="K3370">
        <f t="shared" si="314"/>
        <v>1995</v>
      </c>
      <c r="L3370" t="s">
        <v>20</v>
      </c>
      <c r="M3370">
        <f t="shared" si="315"/>
        <v>1</v>
      </c>
      <c r="N3370" t="s">
        <v>34</v>
      </c>
      <c r="O3370" t="s">
        <v>38</v>
      </c>
      <c r="P3370" t="str">
        <f t="shared" si="316"/>
        <v>5</v>
      </c>
      <c r="Q3370" t="str">
        <f t="shared" si="317"/>
        <v>1000-1999</v>
      </c>
    </row>
    <row r="3371" spans="1:17">
      <c r="A3371">
        <v>3370</v>
      </c>
      <c r="B3371" s="17">
        <v>43342</v>
      </c>
      <c r="C3371" t="str">
        <f t="shared" si="312"/>
        <v>August</v>
      </c>
      <c r="D3371">
        <f t="shared" si="313"/>
        <v>2018</v>
      </c>
      <c r="E3371" t="s">
        <v>23</v>
      </c>
      <c r="F3371" t="s">
        <v>18</v>
      </c>
      <c r="G3371" t="s">
        <v>37</v>
      </c>
      <c r="H3371">
        <v>399</v>
      </c>
      <c r="I3371">
        <v>6</v>
      </c>
      <c r="J3371">
        <v>2394</v>
      </c>
      <c r="K3371">
        <f t="shared" si="314"/>
        <v>2394</v>
      </c>
      <c r="L3371" t="s">
        <v>20</v>
      </c>
      <c r="M3371">
        <f t="shared" si="315"/>
        <v>1</v>
      </c>
      <c r="N3371" t="s">
        <v>21</v>
      </c>
      <c r="O3371" t="s">
        <v>29</v>
      </c>
      <c r="P3371" t="str">
        <f t="shared" si="316"/>
        <v>3</v>
      </c>
      <c r="Q3371" t="str">
        <f t="shared" si="317"/>
        <v>2000-2999</v>
      </c>
    </row>
    <row r="3372" spans="1:17">
      <c r="A3372">
        <v>3371</v>
      </c>
      <c r="B3372" s="17">
        <v>43342</v>
      </c>
      <c r="C3372" t="str">
        <f t="shared" si="312"/>
        <v>August</v>
      </c>
      <c r="D3372">
        <f t="shared" si="313"/>
        <v>2018</v>
      </c>
      <c r="E3372" t="s">
        <v>27</v>
      </c>
      <c r="F3372" t="s">
        <v>18</v>
      </c>
      <c r="G3372" t="s">
        <v>32</v>
      </c>
      <c r="H3372">
        <v>499</v>
      </c>
      <c r="I3372">
        <v>5</v>
      </c>
      <c r="J3372">
        <v>2495</v>
      </c>
      <c r="K3372">
        <f t="shared" si="314"/>
        <v>2495</v>
      </c>
      <c r="L3372" t="s">
        <v>20</v>
      </c>
      <c r="M3372">
        <f t="shared" si="315"/>
        <v>1</v>
      </c>
      <c r="N3372" t="s">
        <v>21</v>
      </c>
      <c r="O3372" t="s">
        <v>29</v>
      </c>
      <c r="P3372" t="str">
        <f t="shared" si="316"/>
        <v>3</v>
      </c>
      <c r="Q3372" t="str">
        <f t="shared" si="317"/>
        <v>2000-2999</v>
      </c>
    </row>
    <row r="3373" spans="1:17">
      <c r="A3373">
        <v>3372</v>
      </c>
      <c r="B3373" s="17">
        <v>43342</v>
      </c>
      <c r="C3373" t="str">
        <f t="shared" si="312"/>
        <v>August</v>
      </c>
      <c r="D3373">
        <f t="shared" si="313"/>
        <v>2018</v>
      </c>
      <c r="E3373" t="s">
        <v>27</v>
      </c>
      <c r="F3373" t="s">
        <v>18</v>
      </c>
      <c r="G3373" t="s">
        <v>32</v>
      </c>
      <c r="H3373">
        <v>499</v>
      </c>
      <c r="I3373">
        <v>10</v>
      </c>
      <c r="J3373">
        <v>4990</v>
      </c>
      <c r="K3373">
        <f t="shared" si="314"/>
        <v>4990</v>
      </c>
      <c r="L3373" t="s">
        <v>31</v>
      </c>
      <c r="M3373">
        <f t="shared" si="315"/>
        <v>2</v>
      </c>
      <c r="N3373" t="s">
        <v>21</v>
      </c>
      <c r="O3373" t="s">
        <v>38</v>
      </c>
      <c r="P3373" t="str">
        <f t="shared" si="316"/>
        <v>5</v>
      </c>
      <c r="Q3373" t="str">
        <f t="shared" si="317"/>
        <v>&gt;4000</v>
      </c>
    </row>
    <row r="3374" spans="1:17">
      <c r="A3374">
        <v>3373</v>
      </c>
      <c r="B3374" s="17">
        <v>43343</v>
      </c>
      <c r="C3374" t="str">
        <f t="shared" si="312"/>
        <v>August</v>
      </c>
      <c r="D3374">
        <f t="shared" si="313"/>
        <v>2018</v>
      </c>
      <c r="E3374" t="s">
        <v>27</v>
      </c>
      <c r="F3374" t="s">
        <v>28</v>
      </c>
      <c r="G3374" t="s">
        <v>32</v>
      </c>
      <c r="H3374">
        <v>499</v>
      </c>
      <c r="I3374">
        <v>3</v>
      </c>
      <c r="J3374">
        <v>1497</v>
      </c>
      <c r="K3374">
        <f t="shared" si="314"/>
        <v>1497</v>
      </c>
      <c r="L3374" t="s">
        <v>31</v>
      </c>
      <c r="M3374">
        <f t="shared" si="315"/>
        <v>2</v>
      </c>
      <c r="N3374" t="s">
        <v>21</v>
      </c>
      <c r="O3374" t="s">
        <v>29</v>
      </c>
      <c r="P3374" t="str">
        <f t="shared" si="316"/>
        <v>3</v>
      </c>
      <c r="Q3374" t="str">
        <f t="shared" si="317"/>
        <v>1000-1999</v>
      </c>
    </row>
    <row r="3375" spans="1:17">
      <c r="A3375">
        <v>3374</v>
      </c>
      <c r="B3375" s="17">
        <v>43343</v>
      </c>
      <c r="C3375" t="str">
        <f t="shared" si="312"/>
        <v>August</v>
      </c>
      <c r="D3375">
        <f t="shared" si="313"/>
        <v>2018</v>
      </c>
      <c r="E3375" t="s">
        <v>27</v>
      </c>
      <c r="F3375" t="s">
        <v>35</v>
      </c>
      <c r="G3375" t="s">
        <v>32</v>
      </c>
      <c r="H3375">
        <v>499</v>
      </c>
      <c r="I3375">
        <v>7</v>
      </c>
      <c r="J3375">
        <v>3493</v>
      </c>
      <c r="K3375">
        <f t="shared" si="314"/>
        <v>3493</v>
      </c>
      <c r="L3375" t="s">
        <v>31</v>
      </c>
      <c r="M3375">
        <f t="shared" si="315"/>
        <v>2</v>
      </c>
      <c r="N3375" t="s">
        <v>21</v>
      </c>
      <c r="O3375" t="s">
        <v>29</v>
      </c>
      <c r="P3375" t="str">
        <f t="shared" si="316"/>
        <v>3</v>
      </c>
      <c r="Q3375" t="str">
        <f t="shared" si="317"/>
        <v>3000-3999</v>
      </c>
    </row>
    <row r="3376" spans="1:17">
      <c r="A3376">
        <v>3375</v>
      </c>
      <c r="B3376" s="17">
        <v>43343</v>
      </c>
      <c r="C3376" t="str">
        <f t="shared" si="312"/>
        <v>August</v>
      </c>
      <c r="D3376">
        <f t="shared" si="313"/>
        <v>2018</v>
      </c>
      <c r="E3376" t="s">
        <v>17</v>
      </c>
      <c r="F3376" t="s">
        <v>33</v>
      </c>
      <c r="G3376" t="s">
        <v>30</v>
      </c>
      <c r="H3376">
        <v>99</v>
      </c>
      <c r="I3376">
        <v>2</v>
      </c>
      <c r="J3376">
        <v>198</v>
      </c>
      <c r="K3376">
        <f t="shared" si="314"/>
        <v>198</v>
      </c>
      <c r="L3376" t="s">
        <v>31</v>
      </c>
      <c r="M3376">
        <f t="shared" si="315"/>
        <v>2</v>
      </c>
      <c r="N3376" t="s">
        <v>21</v>
      </c>
      <c r="O3376" t="s">
        <v>29</v>
      </c>
      <c r="P3376" t="str">
        <f t="shared" si="316"/>
        <v>3</v>
      </c>
      <c r="Q3376" t="str">
        <f t="shared" si="317"/>
        <v>&lt;1000</v>
      </c>
    </row>
    <row r="3377" spans="1:17">
      <c r="A3377">
        <v>3376</v>
      </c>
      <c r="B3377" s="17">
        <v>43344</v>
      </c>
      <c r="C3377" t="str">
        <f t="shared" si="312"/>
        <v>September</v>
      </c>
      <c r="D3377">
        <f t="shared" si="313"/>
        <v>2018</v>
      </c>
      <c r="E3377" t="s">
        <v>23</v>
      </c>
      <c r="F3377" t="s">
        <v>33</v>
      </c>
      <c r="G3377" t="s">
        <v>32</v>
      </c>
      <c r="H3377">
        <v>499</v>
      </c>
      <c r="I3377">
        <v>1</v>
      </c>
      <c r="J3377">
        <v>499</v>
      </c>
      <c r="K3377">
        <f t="shared" si="314"/>
        <v>499</v>
      </c>
      <c r="L3377" t="s">
        <v>20</v>
      </c>
      <c r="M3377">
        <f t="shared" si="315"/>
        <v>1</v>
      </c>
      <c r="N3377" t="s">
        <v>21</v>
      </c>
      <c r="O3377" t="s">
        <v>36</v>
      </c>
      <c r="P3377" t="str">
        <f t="shared" si="316"/>
        <v>4</v>
      </c>
      <c r="Q3377" t="str">
        <f t="shared" si="317"/>
        <v>&lt;1000</v>
      </c>
    </row>
    <row r="3378" spans="1:17">
      <c r="A3378">
        <v>3377</v>
      </c>
      <c r="B3378" s="17">
        <v>43345</v>
      </c>
      <c r="C3378" t="str">
        <f t="shared" si="312"/>
        <v>September</v>
      </c>
      <c r="D3378">
        <f t="shared" si="313"/>
        <v>2018</v>
      </c>
      <c r="E3378" t="s">
        <v>17</v>
      </c>
      <c r="F3378" t="s">
        <v>28</v>
      </c>
      <c r="G3378" t="s">
        <v>19</v>
      </c>
      <c r="H3378">
        <v>199</v>
      </c>
      <c r="I3378">
        <v>1</v>
      </c>
      <c r="J3378">
        <v>199</v>
      </c>
      <c r="K3378">
        <f t="shared" si="314"/>
        <v>199</v>
      </c>
      <c r="L3378" t="s">
        <v>20</v>
      </c>
      <c r="M3378">
        <f t="shared" si="315"/>
        <v>1</v>
      </c>
      <c r="N3378" t="s">
        <v>21</v>
      </c>
      <c r="O3378" t="s">
        <v>22</v>
      </c>
      <c r="P3378" t="str">
        <f t="shared" si="316"/>
        <v>2</v>
      </c>
      <c r="Q3378" t="str">
        <f t="shared" si="317"/>
        <v>&lt;1000</v>
      </c>
    </row>
    <row r="3379" spans="1:17">
      <c r="A3379">
        <v>3378</v>
      </c>
      <c r="B3379" s="17">
        <v>43345</v>
      </c>
      <c r="C3379" t="str">
        <f t="shared" si="312"/>
        <v>September</v>
      </c>
      <c r="D3379">
        <f t="shared" si="313"/>
        <v>2018</v>
      </c>
      <c r="E3379" t="s">
        <v>17</v>
      </c>
      <c r="F3379" t="s">
        <v>33</v>
      </c>
      <c r="G3379" t="s">
        <v>32</v>
      </c>
      <c r="H3379">
        <v>499</v>
      </c>
      <c r="I3379">
        <v>2</v>
      </c>
      <c r="J3379">
        <v>998</v>
      </c>
      <c r="K3379">
        <f t="shared" si="314"/>
        <v>998</v>
      </c>
      <c r="L3379" t="s">
        <v>20</v>
      </c>
      <c r="M3379">
        <f t="shared" si="315"/>
        <v>1</v>
      </c>
      <c r="N3379" t="s">
        <v>21</v>
      </c>
      <c r="O3379" t="s">
        <v>36</v>
      </c>
      <c r="P3379" t="str">
        <f t="shared" si="316"/>
        <v>4</v>
      </c>
      <c r="Q3379" t="str">
        <f t="shared" si="317"/>
        <v>&lt;1000</v>
      </c>
    </row>
    <row r="3380" spans="1:17">
      <c r="A3380">
        <v>3379</v>
      </c>
      <c r="B3380" s="17">
        <v>43345</v>
      </c>
      <c r="C3380" t="str">
        <f t="shared" si="312"/>
        <v>September</v>
      </c>
      <c r="D3380">
        <f t="shared" si="313"/>
        <v>2018</v>
      </c>
      <c r="E3380" t="s">
        <v>17</v>
      </c>
      <c r="F3380" t="s">
        <v>28</v>
      </c>
      <c r="G3380" t="s">
        <v>37</v>
      </c>
      <c r="H3380">
        <v>399</v>
      </c>
      <c r="I3380">
        <v>10</v>
      </c>
      <c r="J3380">
        <v>3990</v>
      </c>
      <c r="K3380">
        <f t="shared" si="314"/>
        <v>3990</v>
      </c>
      <c r="L3380" t="s">
        <v>31</v>
      </c>
      <c r="M3380">
        <f t="shared" si="315"/>
        <v>2</v>
      </c>
      <c r="N3380" t="s">
        <v>21</v>
      </c>
      <c r="O3380" t="s">
        <v>22</v>
      </c>
      <c r="P3380" t="str">
        <f t="shared" si="316"/>
        <v>2</v>
      </c>
      <c r="Q3380" t="str">
        <f t="shared" si="317"/>
        <v>3000-3999</v>
      </c>
    </row>
    <row r="3381" spans="1:17">
      <c r="A3381">
        <v>3380</v>
      </c>
      <c r="B3381" s="17">
        <v>43345</v>
      </c>
      <c r="C3381" t="str">
        <f t="shared" si="312"/>
        <v>September</v>
      </c>
      <c r="D3381">
        <f t="shared" si="313"/>
        <v>2018</v>
      </c>
      <c r="E3381" t="s">
        <v>27</v>
      </c>
      <c r="F3381" t="s">
        <v>39</v>
      </c>
      <c r="G3381" t="s">
        <v>37</v>
      </c>
      <c r="H3381">
        <v>399</v>
      </c>
      <c r="I3381">
        <v>1</v>
      </c>
      <c r="J3381">
        <v>399</v>
      </c>
      <c r="K3381">
        <f t="shared" si="314"/>
        <v>399</v>
      </c>
      <c r="L3381" t="s">
        <v>20</v>
      </c>
      <c r="M3381">
        <f t="shared" si="315"/>
        <v>1</v>
      </c>
      <c r="N3381" t="s">
        <v>34</v>
      </c>
      <c r="O3381" t="s">
        <v>38</v>
      </c>
      <c r="P3381" t="str">
        <f t="shared" si="316"/>
        <v>5</v>
      </c>
      <c r="Q3381" t="str">
        <f t="shared" si="317"/>
        <v>&lt;1000</v>
      </c>
    </row>
    <row r="3382" spans="1:17">
      <c r="A3382">
        <v>3381</v>
      </c>
      <c r="B3382" s="17">
        <v>43345</v>
      </c>
      <c r="C3382" t="str">
        <f t="shared" si="312"/>
        <v>September</v>
      </c>
      <c r="D3382">
        <f t="shared" si="313"/>
        <v>2018</v>
      </c>
      <c r="E3382" t="s">
        <v>17</v>
      </c>
      <c r="F3382" t="s">
        <v>28</v>
      </c>
      <c r="G3382" t="s">
        <v>32</v>
      </c>
      <c r="H3382">
        <v>499</v>
      </c>
      <c r="I3382">
        <v>10</v>
      </c>
      <c r="J3382">
        <v>4990</v>
      </c>
      <c r="K3382">
        <f t="shared" si="314"/>
        <v>4990</v>
      </c>
      <c r="L3382" t="s">
        <v>20</v>
      </c>
      <c r="M3382">
        <f t="shared" si="315"/>
        <v>1</v>
      </c>
      <c r="N3382" t="s">
        <v>21</v>
      </c>
      <c r="O3382" t="s">
        <v>36</v>
      </c>
      <c r="P3382" t="str">
        <f t="shared" si="316"/>
        <v>4</v>
      </c>
      <c r="Q3382" t="str">
        <f t="shared" si="317"/>
        <v>&gt;4000</v>
      </c>
    </row>
    <row r="3383" spans="1:17">
      <c r="A3383">
        <v>3382</v>
      </c>
      <c r="B3383" s="17">
        <v>43345</v>
      </c>
      <c r="C3383" t="str">
        <f t="shared" si="312"/>
        <v>September</v>
      </c>
      <c r="D3383">
        <f t="shared" si="313"/>
        <v>2018</v>
      </c>
      <c r="E3383" t="s">
        <v>23</v>
      </c>
      <c r="F3383" t="s">
        <v>18</v>
      </c>
      <c r="G3383" t="s">
        <v>30</v>
      </c>
      <c r="H3383">
        <v>99</v>
      </c>
      <c r="I3383">
        <v>1</v>
      </c>
      <c r="J3383">
        <v>99</v>
      </c>
      <c r="K3383">
        <f t="shared" si="314"/>
        <v>99</v>
      </c>
      <c r="L3383" t="s">
        <v>20</v>
      </c>
      <c r="M3383">
        <f t="shared" si="315"/>
        <v>1</v>
      </c>
      <c r="N3383" t="s">
        <v>21</v>
      </c>
      <c r="O3383" t="s">
        <v>38</v>
      </c>
      <c r="P3383" t="str">
        <f t="shared" si="316"/>
        <v>5</v>
      </c>
      <c r="Q3383" t="str">
        <f t="shared" si="317"/>
        <v>&lt;1000</v>
      </c>
    </row>
    <row r="3384" spans="1:17">
      <c r="A3384">
        <v>3383</v>
      </c>
      <c r="B3384" s="17">
        <v>43345</v>
      </c>
      <c r="C3384" t="str">
        <f t="shared" si="312"/>
        <v>September</v>
      </c>
      <c r="D3384">
        <f t="shared" si="313"/>
        <v>2018</v>
      </c>
      <c r="E3384" t="s">
        <v>17</v>
      </c>
      <c r="F3384" t="s">
        <v>28</v>
      </c>
      <c r="G3384" t="s">
        <v>37</v>
      </c>
      <c r="H3384">
        <v>399</v>
      </c>
      <c r="I3384">
        <v>6</v>
      </c>
      <c r="J3384">
        <v>2394</v>
      </c>
      <c r="K3384">
        <f t="shared" si="314"/>
        <v>2394</v>
      </c>
      <c r="L3384" t="s">
        <v>20</v>
      </c>
      <c r="M3384">
        <f t="shared" si="315"/>
        <v>1</v>
      </c>
      <c r="N3384" t="s">
        <v>21</v>
      </c>
      <c r="O3384" t="s">
        <v>29</v>
      </c>
      <c r="P3384" t="str">
        <f t="shared" si="316"/>
        <v>3</v>
      </c>
      <c r="Q3384" t="str">
        <f t="shared" si="317"/>
        <v>2000-2999</v>
      </c>
    </row>
    <row r="3385" spans="1:17">
      <c r="A3385">
        <v>3384</v>
      </c>
      <c r="B3385" s="17">
        <v>43345</v>
      </c>
      <c r="C3385" t="str">
        <f t="shared" si="312"/>
        <v>September</v>
      </c>
      <c r="D3385">
        <f t="shared" si="313"/>
        <v>2018</v>
      </c>
      <c r="E3385" t="s">
        <v>17</v>
      </c>
      <c r="F3385" t="s">
        <v>18</v>
      </c>
      <c r="G3385" t="s">
        <v>32</v>
      </c>
      <c r="H3385">
        <v>499</v>
      </c>
      <c r="I3385">
        <v>8</v>
      </c>
      <c r="J3385">
        <v>3992</v>
      </c>
      <c r="K3385">
        <f t="shared" si="314"/>
        <v>3992</v>
      </c>
      <c r="L3385" t="s">
        <v>20</v>
      </c>
      <c r="M3385">
        <f t="shared" si="315"/>
        <v>1</v>
      </c>
      <c r="N3385" t="s">
        <v>21</v>
      </c>
      <c r="O3385" t="s">
        <v>22</v>
      </c>
      <c r="P3385" t="str">
        <f t="shared" si="316"/>
        <v>2</v>
      </c>
      <c r="Q3385" t="str">
        <f t="shared" si="317"/>
        <v>3000-3999</v>
      </c>
    </row>
    <row r="3386" spans="1:17">
      <c r="A3386">
        <v>3385</v>
      </c>
      <c r="B3386" s="17">
        <v>43345</v>
      </c>
      <c r="C3386" t="str">
        <f t="shared" si="312"/>
        <v>September</v>
      </c>
      <c r="D3386">
        <f t="shared" si="313"/>
        <v>2018</v>
      </c>
      <c r="E3386" t="s">
        <v>17</v>
      </c>
      <c r="F3386" t="s">
        <v>40</v>
      </c>
      <c r="G3386" t="s">
        <v>30</v>
      </c>
      <c r="H3386">
        <v>99</v>
      </c>
      <c r="I3386">
        <v>7</v>
      </c>
      <c r="J3386">
        <v>693</v>
      </c>
      <c r="K3386">
        <f t="shared" si="314"/>
        <v>693</v>
      </c>
      <c r="L3386" t="s">
        <v>31</v>
      </c>
      <c r="M3386">
        <f t="shared" si="315"/>
        <v>2</v>
      </c>
      <c r="N3386" t="s">
        <v>21</v>
      </c>
      <c r="O3386" t="s">
        <v>22</v>
      </c>
      <c r="P3386" t="str">
        <f t="shared" si="316"/>
        <v>2</v>
      </c>
      <c r="Q3386" t="str">
        <f t="shared" si="317"/>
        <v>&lt;1000</v>
      </c>
    </row>
    <row r="3387" spans="1:17">
      <c r="A3387">
        <v>3386</v>
      </c>
      <c r="B3387" s="17">
        <v>43346</v>
      </c>
      <c r="C3387" t="str">
        <f t="shared" si="312"/>
        <v>September</v>
      </c>
      <c r="D3387">
        <f t="shared" si="313"/>
        <v>2018</v>
      </c>
      <c r="E3387" t="s">
        <v>27</v>
      </c>
      <c r="F3387" t="s">
        <v>40</v>
      </c>
      <c r="G3387" t="s">
        <v>37</v>
      </c>
      <c r="H3387">
        <v>399</v>
      </c>
      <c r="I3387">
        <v>2</v>
      </c>
      <c r="J3387">
        <v>798</v>
      </c>
      <c r="K3387">
        <f t="shared" si="314"/>
        <v>798</v>
      </c>
      <c r="L3387" t="s">
        <v>31</v>
      </c>
      <c r="M3387">
        <f t="shared" si="315"/>
        <v>2</v>
      </c>
      <c r="N3387" t="s">
        <v>21</v>
      </c>
      <c r="O3387" t="s">
        <v>22</v>
      </c>
      <c r="P3387" t="str">
        <f t="shared" si="316"/>
        <v>2</v>
      </c>
      <c r="Q3387" t="str">
        <f t="shared" si="317"/>
        <v>&lt;1000</v>
      </c>
    </row>
    <row r="3388" spans="1:17">
      <c r="A3388">
        <v>3387</v>
      </c>
      <c r="B3388" s="17">
        <v>43346</v>
      </c>
      <c r="C3388" t="str">
        <f t="shared" si="312"/>
        <v>September</v>
      </c>
      <c r="D3388">
        <f t="shared" si="313"/>
        <v>2018</v>
      </c>
      <c r="E3388" t="s">
        <v>17</v>
      </c>
      <c r="F3388" t="s">
        <v>24</v>
      </c>
      <c r="G3388" t="s">
        <v>37</v>
      </c>
      <c r="H3388">
        <v>399</v>
      </c>
      <c r="I3388">
        <v>1</v>
      </c>
      <c r="J3388">
        <v>399</v>
      </c>
      <c r="K3388">
        <f t="shared" si="314"/>
        <v>399</v>
      </c>
      <c r="L3388" t="s">
        <v>31</v>
      </c>
      <c r="M3388">
        <f t="shared" si="315"/>
        <v>2</v>
      </c>
      <c r="N3388" t="s">
        <v>21</v>
      </c>
      <c r="O3388" t="s">
        <v>29</v>
      </c>
      <c r="P3388" t="str">
        <f t="shared" si="316"/>
        <v>3</v>
      </c>
      <c r="Q3388" t="str">
        <f t="shared" si="317"/>
        <v>&lt;1000</v>
      </c>
    </row>
    <row r="3389" spans="1:17">
      <c r="A3389">
        <v>3388</v>
      </c>
      <c r="B3389" s="17">
        <v>43346</v>
      </c>
      <c r="C3389" t="str">
        <f t="shared" si="312"/>
        <v>September</v>
      </c>
      <c r="D3389">
        <f t="shared" si="313"/>
        <v>2018</v>
      </c>
      <c r="E3389" t="s">
        <v>23</v>
      </c>
      <c r="F3389" t="s">
        <v>39</v>
      </c>
      <c r="G3389" t="s">
        <v>25</v>
      </c>
      <c r="H3389">
        <v>299</v>
      </c>
      <c r="I3389">
        <v>2</v>
      </c>
      <c r="J3389">
        <v>598</v>
      </c>
      <c r="K3389">
        <f t="shared" si="314"/>
        <v>598</v>
      </c>
      <c r="L3389" t="s">
        <v>20</v>
      </c>
      <c r="M3389">
        <f t="shared" si="315"/>
        <v>1</v>
      </c>
      <c r="N3389" t="s">
        <v>21</v>
      </c>
      <c r="O3389" t="s">
        <v>36</v>
      </c>
      <c r="P3389" t="str">
        <f t="shared" si="316"/>
        <v>4</v>
      </c>
      <c r="Q3389" t="str">
        <f t="shared" si="317"/>
        <v>&lt;1000</v>
      </c>
    </row>
    <row r="3390" spans="1:17">
      <c r="A3390">
        <v>3389</v>
      </c>
      <c r="B3390" s="17">
        <v>43346</v>
      </c>
      <c r="C3390" t="str">
        <f t="shared" si="312"/>
        <v>September</v>
      </c>
      <c r="D3390">
        <f t="shared" si="313"/>
        <v>2018</v>
      </c>
      <c r="E3390" t="s">
        <v>17</v>
      </c>
      <c r="F3390" t="s">
        <v>24</v>
      </c>
      <c r="G3390" t="s">
        <v>32</v>
      </c>
      <c r="H3390">
        <v>499</v>
      </c>
      <c r="I3390">
        <v>1</v>
      </c>
      <c r="J3390">
        <v>499</v>
      </c>
      <c r="K3390">
        <f t="shared" si="314"/>
        <v>499</v>
      </c>
      <c r="L3390" t="s">
        <v>20</v>
      </c>
      <c r="M3390">
        <f t="shared" si="315"/>
        <v>1</v>
      </c>
      <c r="N3390" t="s">
        <v>34</v>
      </c>
      <c r="O3390" t="s">
        <v>36</v>
      </c>
      <c r="P3390" t="str">
        <f t="shared" si="316"/>
        <v>4</v>
      </c>
      <c r="Q3390" t="str">
        <f t="shared" si="317"/>
        <v>&lt;1000</v>
      </c>
    </row>
    <row r="3391" spans="1:17">
      <c r="A3391">
        <v>3390</v>
      </c>
      <c r="B3391" s="17">
        <v>43346</v>
      </c>
      <c r="C3391" t="str">
        <f t="shared" si="312"/>
        <v>September</v>
      </c>
      <c r="D3391">
        <f t="shared" si="313"/>
        <v>2018</v>
      </c>
      <c r="E3391" t="s">
        <v>27</v>
      </c>
      <c r="F3391" t="s">
        <v>39</v>
      </c>
      <c r="G3391" t="s">
        <v>37</v>
      </c>
      <c r="H3391">
        <v>399</v>
      </c>
      <c r="I3391">
        <v>4</v>
      </c>
      <c r="J3391">
        <v>1596</v>
      </c>
      <c r="K3391">
        <f t="shared" si="314"/>
        <v>1596</v>
      </c>
      <c r="L3391" t="s">
        <v>20</v>
      </c>
      <c r="M3391">
        <f t="shared" si="315"/>
        <v>1</v>
      </c>
      <c r="N3391" t="s">
        <v>34</v>
      </c>
      <c r="O3391" t="s">
        <v>38</v>
      </c>
      <c r="P3391" t="str">
        <f t="shared" si="316"/>
        <v>5</v>
      </c>
      <c r="Q3391" t="str">
        <f t="shared" si="317"/>
        <v>1000-1999</v>
      </c>
    </row>
    <row r="3392" spans="1:17">
      <c r="A3392">
        <v>3391</v>
      </c>
      <c r="B3392" s="17">
        <v>43346</v>
      </c>
      <c r="C3392" t="str">
        <f t="shared" si="312"/>
        <v>September</v>
      </c>
      <c r="D3392">
        <f t="shared" si="313"/>
        <v>2018</v>
      </c>
      <c r="E3392" t="s">
        <v>17</v>
      </c>
      <c r="F3392" t="s">
        <v>28</v>
      </c>
      <c r="G3392" t="s">
        <v>25</v>
      </c>
      <c r="H3392">
        <v>299</v>
      </c>
      <c r="I3392">
        <v>3</v>
      </c>
      <c r="J3392">
        <v>897</v>
      </c>
      <c r="K3392">
        <f t="shared" si="314"/>
        <v>897</v>
      </c>
      <c r="L3392" t="s">
        <v>20</v>
      </c>
      <c r="M3392">
        <f t="shared" si="315"/>
        <v>1</v>
      </c>
      <c r="N3392" t="s">
        <v>21</v>
      </c>
      <c r="O3392" t="s">
        <v>22</v>
      </c>
      <c r="P3392" t="str">
        <f t="shared" si="316"/>
        <v>2</v>
      </c>
      <c r="Q3392" t="str">
        <f t="shared" si="317"/>
        <v>&lt;1000</v>
      </c>
    </row>
    <row r="3393" spans="1:17">
      <c r="A3393">
        <v>3392</v>
      </c>
      <c r="B3393" s="17">
        <v>43346</v>
      </c>
      <c r="C3393" t="str">
        <f t="shared" si="312"/>
        <v>September</v>
      </c>
      <c r="D3393">
        <f t="shared" si="313"/>
        <v>2018</v>
      </c>
      <c r="E3393" t="s">
        <v>17</v>
      </c>
      <c r="F3393" t="s">
        <v>40</v>
      </c>
      <c r="G3393" t="s">
        <v>32</v>
      </c>
      <c r="H3393">
        <v>499</v>
      </c>
      <c r="I3393">
        <v>2</v>
      </c>
      <c r="J3393">
        <v>998</v>
      </c>
      <c r="K3393">
        <f t="shared" si="314"/>
        <v>998</v>
      </c>
      <c r="L3393" t="s">
        <v>20</v>
      </c>
      <c r="M3393">
        <f t="shared" si="315"/>
        <v>1</v>
      </c>
      <c r="N3393" t="s">
        <v>21</v>
      </c>
      <c r="O3393" t="s">
        <v>22</v>
      </c>
      <c r="P3393" t="str">
        <f t="shared" si="316"/>
        <v>2</v>
      </c>
      <c r="Q3393" t="str">
        <f t="shared" si="317"/>
        <v>&lt;1000</v>
      </c>
    </row>
    <row r="3394" spans="1:17">
      <c r="A3394">
        <v>3393</v>
      </c>
      <c r="B3394" s="17">
        <v>43346</v>
      </c>
      <c r="C3394" t="str">
        <f t="shared" si="312"/>
        <v>September</v>
      </c>
      <c r="D3394">
        <f t="shared" si="313"/>
        <v>2018</v>
      </c>
      <c r="E3394" t="s">
        <v>27</v>
      </c>
      <c r="F3394" t="s">
        <v>18</v>
      </c>
      <c r="G3394" t="s">
        <v>19</v>
      </c>
      <c r="H3394">
        <v>199</v>
      </c>
      <c r="I3394">
        <v>2</v>
      </c>
      <c r="J3394">
        <v>398</v>
      </c>
      <c r="K3394">
        <f t="shared" si="314"/>
        <v>398</v>
      </c>
      <c r="L3394" t="s">
        <v>20</v>
      </c>
      <c r="M3394">
        <f t="shared" si="315"/>
        <v>1</v>
      </c>
      <c r="N3394" t="s">
        <v>21</v>
      </c>
      <c r="O3394" t="s">
        <v>36</v>
      </c>
      <c r="P3394" t="str">
        <f t="shared" si="316"/>
        <v>4</v>
      </c>
      <c r="Q3394" t="str">
        <f t="shared" si="317"/>
        <v>&lt;1000</v>
      </c>
    </row>
    <row r="3395" spans="1:17">
      <c r="A3395">
        <v>3394</v>
      </c>
      <c r="B3395" s="17">
        <v>43346</v>
      </c>
      <c r="C3395" t="str">
        <f t="shared" ref="C3395:C3458" si="318">TEXT(B3395,"MMMM")</f>
        <v>September</v>
      </c>
      <c r="D3395">
        <f t="shared" ref="D3395:D3458" si="319">YEAR(B3395)</f>
        <v>2018</v>
      </c>
      <c r="E3395" t="s">
        <v>23</v>
      </c>
      <c r="F3395" t="s">
        <v>33</v>
      </c>
      <c r="G3395" t="s">
        <v>25</v>
      </c>
      <c r="H3395">
        <v>299</v>
      </c>
      <c r="I3395">
        <v>6</v>
      </c>
      <c r="J3395">
        <v>1794</v>
      </c>
      <c r="K3395">
        <f t="shared" ref="K3395:K3458" si="320">H3395*I3395</f>
        <v>1794</v>
      </c>
      <c r="L3395" t="s">
        <v>31</v>
      </c>
      <c r="M3395">
        <f t="shared" ref="M3395:M3458" si="321">IF(L3395="on-time",1,2)</f>
        <v>2</v>
      </c>
      <c r="N3395" t="s">
        <v>21</v>
      </c>
      <c r="O3395" t="s">
        <v>36</v>
      </c>
      <c r="P3395" t="str">
        <f t="shared" ref="P3395:P3458" si="322">MID(O3395,2,1)</f>
        <v>4</v>
      </c>
      <c r="Q3395" t="str">
        <f t="shared" ref="Q3395:Q3458" si="323">_xlfn.IFS(J:J&lt;1000,"&lt;1000",AND(J:J&gt;=1000,J:J&lt;2000),"1000-1999",AND(J:J&gt;=2000,J:J&lt;3000),"2000-2999",AND(J:J&gt;=3000,J:J&lt;4000),"3000-3999",J:J&gt;4000,"&gt;4000")</f>
        <v>1000-1999</v>
      </c>
    </row>
    <row r="3396" spans="1:17">
      <c r="A3396">
        <v>3395</v>
      </c>
      <c r="B3396" s="17">
        <v>43346</v>
      </c>
      <c r="C3396" t="str">
        <f t="shared" si="318"/>
        <v>September</v>
      </c>
      <c r="D3396">
        <f t="shared" si="319"/>
        <v>2018</v>
      </c>
      <c r="E3396" t="s">
        <v>27</v>
      </c>
      <c r="F3396" t="s">
        <v>33</v>
      </c>
      <c r="G3396" t="s">
        <v>32</v>
      </c>
      <c r="H3396">
        <v>499</v>
      </c>
      <c r="I3396">
        <v>1</v>
      </c>
      <c r="J3396">
        <v>499</v>
      </c>
      <c r="K3396">
        <f t="shared" si="320"/>
        <v>499</v>
      </c>
      <c r="L3396" t="s">
        <v>20</v>
      </c>
      <c r="M3396">
        <f t="shared" si="321"/>
        <v>1</v>
      </c>
      <c r="N3396" t="s">
        <v>21</v>
      </c>
      <c r="O3396" t="s">
        <v>29</v>
      </c>
      <c r="P3396" t="str">
        <f t="shared" si="322"/>
        <v>3</v>
      </c>
      <c r="Q3396" t="str">
        <f t="shared" si="323"/>
        <v>&lt;1000</v>
      </c>
    </row>
    <row r="3397" spans="1:17">
      <c r="A3397">
        <v>3396</v>
      </c>
      <c r="B3397" s="17">
        <v>43346</v>
      </c>
      <c r="C3397" t="str">
        <f t="shared" si="318"/>
        <v>September</v>
      </c>
      <c r="D3397">
        <f t="shared" si="319"/>
        <v>2018</v>
      </c>
      <c r="E3397" t="s">
        <v>23</v>
      </c>
      <c r="F3397" t="s">
        <v>28</v>
      </c>
      <c r="G3397" t="s">
        <v>37</v>
      </c>
      <c r="H3397">
        <v>399</v>
      </c>
      <c r="I3397">
        <v>7</v>
      </c>
      <c r="J3397">
        <v>2793</v>
      </c>
      <c r="K3397">
        <f t="shared" si="320"/>
        <v>2793</v>
      </c>
      <c r="L3397" t="s">
        <v>20</v>
      </c>
      <c r="M3397">
        <f t="shared" si="321"/>
        <v>1</v>
      </c>
      <c r="N3397" t="s">
        <v>21</v>
      </c>
      <c r="O3397" t="s">
        <v>38</v>
      </c>
      <c r="P3397" t="str">
        <f t="shared" si="322"/>
        <v>5</v>
      </c>
      <c r="Q3397" t="str">
        <f t="shared" si="323"/>
        <v>2000-2999</v>
      </c>
    </row>
    <row r="3398" spans="1:17">
      <c r="A3398">
        <v>3397</v>
      </c>
      <c r="B3398" s="17">
        <v>43346</v>
      </c>
      <c r="C3398" t="str">
        <f t="shared" si="318"/>
        <v>September</v>
      </c>
      <c r="D3398">
        <f t="shared" si="319"/>
        <v>2018</v>
      </c>
      <c r="E3398" t="s">
        <v>27</v>
      </c>
      <c r="F3398" t="s">
        <v>40</v>
      </c>
      <c r="G3398" t="s">
        <v>25</v>
      </c>
      <c r="H3398">
        <v>299</v>
      </c>
      <c r="I3398">
        <v>10</v>
      </c>
      <c r="J3398">
        <v>2990</v>
      </c>
      <c r="K3398">
        <f t="shared" si="320"/>
        <v>2990</v>
      </c>
      <c r="L3398" t="s">
        <v>20</v>
      </c>
      <c r="M3398">
        <f t="shared" si="321"/>
        <v>1</v>
      </c>
      <c r="N3398" t="s">
        <v>21</v>
      </c>
      <c r="O3398" t="s">
        <v>26</v>
      </c>
      <c r="P3398" t="str">
        <f t="shared" si="322"/>
        <v>1</v>
      </c>
      <c r="Q3398" t="str">
        <f t="shared" si="323"/>
        <v>2000-2999</v>
      </c>
    </row>
    <row r="3399" spans="1:17">
      <c r="A3399">
        <v>3398</v>
      </c>
      <c r="B3399" s="17">
        <v>43346</v>
      </c>
      <c r="C3399" t="str">
        <f t="shared" si="318"/>
        <v>September</v>
      </c>
      <c r="D3399">
        <f t="shared" si="319"/>
        <v>2018</v>
      </c>
      <c r="E3399" t="s">
        <v>17</v>
      </c>
      <c r="F3399" t="s">
        <v>24</v>
      </c>
      <c r="G3399" t="s">
        <v>37</v>
      </c>
      <c r="H3399">
        <v>399</v>
      </c>
      <c r="I3399">
        <v>8</v>
      </c>
      <c r="J3399">
        <v>3192</v>
      </c>
      <c r="K3399">
        <f t="shared" si="320"/>
        <v>3192</v>
      </c>
      <c r="L3399" t="s">
        <v>20</v>
      </c>
      <c r="M3399">
        <f t="shared" si="321"/>
        <v>1</v>
      </c>
      <c r="N3399" t="s">
        <v>21</v>
      </c>
      <c r="O3399" t="s">
        <v>29</v>
      </c>
      <c r="P3399" t="str">
        <f t="shared" si="322"/>
        <v>3</v>
      </c>
      <c r="Q3399" t="str">
        <f t="shared" si="323"/>
        <v>3000-3999</v>
      </c>
    </row>
    <row r="3400" spans="1:17">
      <c r="A3400">
        <v>3399</v>
      </c>
      <c r="B3400" s="17">
        <v>43346</v>
      </c>
      <c r="C3400" t="str">
        <f t="shared" si="318"/>
        <v>September</v>
      </c>
      <c r="D3400">
        <f t="shared" si="319"/>
        <v>2018</v>
      </c>
      <c r="E3400" t="s">
        <v>27</v>
      </c>
      <c r="F3400" t="s">
        <v>28</v>
      </c>
      <c r="G3400" t="s">
        <v>30</v>
      </c>
      <c r="H3400">
        <v>99</v>
      </c>
      <c r="I3400">
        <v>4</v>
      </c>
      <c r="J3400">
        <v>396</v>
      </c>
      <c r="K3400">
        <f t="shared" si="320"/>
        <v>396</v>
      </c>
      <c r="L3400" t="s">
        <v>20</v>
      </c>
      <c r="M3400">
        <f t="shared" si="321"/>
        <v>1</v>
      </c>
      <c r="N3400" t="s">
        <v>21</v>
      </c>
      <c r="O3400" t="s">
        <v>22</v>
      </c>
      <c r="P3400" t="str">
        <f t="shared" si="322"/>
        <v>2</v>
      </c>
      <c r="Q3400" t="str">
        <f t="shared" si="323"/>
        <v>&lt;1000</v>
      </c>
    </row>
    <row r="3401" spans="1:17">
      <c r="A3401">
        <v>3400</v>
      </c>
      <c r="B3401" s="17">
        <v>43346</v>
      </c>
      <c r="C3401" t="str">
        <f t="shared" si="318"/>
        <v>September</v>
      </c>
      <c r="D3401">
        <f t="shared" si="319"/>
        <v>2018</v>
      </c>
      <c r="E3401" t="s">
        <v>27</v>
      </c>
      <c r="F3401" t="s">
        <v>40</v>
      </c>
      <c r="G3401" t="s">
        <v>37</v>
      </c>
      <c r="H3401">
        <v>399</v>
      </c>
      <c r="I3401">
        <v>5</v>
      </c>
      <c r="J3401">
        <v>1995</v>
      </c>
      <c r="K3401">
        <f t="shared" si="320"/>
        <v>1995</v>
      </c>
      <c r="L3401" t="s">
        <v>20</v>
      </c>
      <c r="M3401">
        <f t="shared" si="321"/>
        <v>1</v>
      </c>
      <c r="N3401" t="s">
        <v>21</v>
      </c>
      <c r="O3401" t="s">
        <v>29</v>
      </c>
      <c r="P3401" t="str">
        <f t="shared" si="322"/>
        <v>3</v>
      </c>
      <c r="Q3401" t="str">
        <f t="shared" si="323"/>
        <v>1000-1999</v>
      </c>
    </row>
    <row r="3402" spans="1:17">
      <c r="A3402">
        <v>3401</v>
      </c>
      <c r="B3402" s="17">
        <v>43346</v>
      </c>
      <c r="C3402" t="str">
        <f t="shared" si="318"/>
        <v>September</v>
      </c>
      <c r="D3402">
        <f t="shared" si="319"/>
        <v>2018</v>
      </c>
      <c r="E3402" t="s">
        <v>17</v>
      </c>
      <c r="F3402" t="s">
        <v>39</v>
      </c>
      <c r="G3402" t="s">
        <v>25</v>
      </c>
      <c r="H3402">
        <v>299</v>
      </c>
      <c r="I3402">
        <v>2</v>
      </c>
      <c r="J3402">
        <v>598</v>
      </c>
      <c r="K3402">
        <f t="shared" si="320"/>
        <v>598</v>
      </c>
      <c r="L3402" t="s">
        <v>20</v>
      </c>
      <c r="M3402">
        <f t="shared" si="321"/>
        <v>1</v>
      </c>
      <c r="N3402" t="s">
        <v>21</v>
      </c>
      <c r="O3402" t="s">
        <v>36</v>
      </c>
      <c r="P3402" t="str">
        <f t="shared" si="322"/>
        <v>4</v>
      </c>
      <c r="Q3402" t="str">
        <f t="shared" si="323"/>
        <v>&lt;1000</v>
      </c>
    </row>
    <row r="3403" spans="1:17">
      <c r="A3403">
        <v>3402</v>
      </c>
      <c r="B3403" s="17">
        <v>43346</v>
      </c>
      <c r="C3403" t="str">
        <f t="shared" si="318"/>
        <v>September</v>
      </c>
      <c r="D3403">
        <f t="shared" si="319"/>
        <v>2018</v>
      </c>
      <c r="E3403" t="s">
        <v>17</v>
      </c>
      <c r="F3403" t="s">
        <v>35</v>
      </c>
      <c r="G3403" t="s">
        <v>32</v>
      </c>
      <c r="H3403">
        <v>499</v>
      </c>
      <c r="I3403">
        <v>8</v>
      </c>
      <c r="J3403">
        <v>3992</v>
      </c>
      <c r="K3403">
        <f t="shared" si="320"/>
        <v>3992</v>
      </c>
      <c r="L3403" t="s">
        <v>20</v>
      </c>
      <c r="M3403">
        <f t="shared" si="321"/>
        <v>1</v>
      </c>
      <c r="N3403" t="s">
        <v>21</v>
      </c>
      <c r="O3403" t="s">
        <v>38</v>
      </c>
      <c r="P3403" t="str">
        <f t="shared" si="322"/>
        <v>5</v>
      </c>
      <c r="Q3403" t="str">
        <f t="shared" si="323"/>
        <v>3000-3999</v>
      </c>
    </row>
    <row r="3404" spans="1:17">
      <c r="A3404">
        <v>3403</v>
      </c>
      <c r="B3404" s="17">
        <v>43346</v>
      </c>
      <c r="C3404" t="str">
        <f t="shared" si="318"/>
        <v>September</v>
      </c>
      <c r="D3404">
        <f t="shared" si="319"/>
        <v>2018</v>
      </c>
      <c r="E3404" t="s">
        <v>27</v>
      </c>
      <c r="F3404" t="s">
        <v>35</v>
      </c>
      <c r="G3404" t="s">
        <v>32</v>
      </c>
      <c r="H3404">
        <v>499</v>
      </c>
      <c r="I3404">
        <v>2</v>
      </c>
      <c r="J3404">
        <v>998</v>
      </c>
      <c r="K3404">
        <f t="shared" si="320"/>
        <v>998</v>
      </c>
      <c r="L3404" t="s">
        <v>20</v>
      </c>
      <c r="M3404">
        <f t="shared" si="321"/>
        <v>1</v>
      </c>
      <c r="N3404" t="s">
        <v>21</v>
      </c>
      <c r="O3404" t="s">
        <v>29</v>
      </c>
      <c r="P3404" t="str">
        <f t="shared" si="322"/>
        <v>3</v>
      </c>
      <c r="Q3404" t="str">
        <f t="shared" si="323"/>
        <v>&lt;1000</v>
      </c>
    </row>
    <row r="3405" spans="1:17">
      <c r="A3405">
        <v>3404</v>
      </c>
      <c r="B3405" s="17">
        <v>43347</v>
      </c>
      <c r="C3405" t="str">
        <f t="shared" si="318"/>
        <v>September</v>
      </c>
      <c r="D3405">
        <f t="shared" si="319"/>
        <v>2018</v>
      </c>
      <c r="E3405" t="s">
        <v>17</v>
      </c>
      <c r="F3405" t="s">
        <v>28</v>
      </c>
      <c r="G3405" t="s">
        <v>19</v>
      </c>
      <c r="H3405">
        <v>199</v>
      </c>
      <c r="I3405">
        <v>7</v>
      </c>
      <c r="J3405">
        <v>1393</v>
      </c>
      <c r="K3405">
        <f t="shared" si="320"/>
        <v>1393</v>
      </c>
      <c r="L3405" t="s">
        <v>20</v>
      </c>
      <c r="M3405">
        <f t="shared" si="321"/>
        <v>1</v>
      </c>
      <c r="N3405" t="s">
        <v>34</v>
      </c>
      <c r="O3405" t="s">
        <v>29</v>
      </c>
      <c r="P3405" t="str">
        <f t="shared" si="322"/>
        <v>3</v>
      </c>
      <c r="Q3405" t="str">
        <f t="shared" si="323"/>
        <v>1000-1999</v>
      </c>
    </row>
    <row r="3406" spans="1:17">
      <c r="A3406">
        <v>3405</v>
      </c>
      <c r="B3406" s="17">
        <v>43347</v>
      </c>
      <c r="C3406" t="str">
        <f t="shared" si="318"/>
        <v>September</v>
      </c>
      <c r="D3406">
        <f t="shared" si="319"/>
        <v>2018</v>
      </c>
      <c r="E3406" t="s">
        <v>27</v>
      </c>
      <c r="F3406" t="s">
        <v>33</v>
      </c>
      <c r="G3406" t="s">
        <v>25</v>
      </c>
      <c r="H3406">
        <v>299</v>
      </c>
      <c r="I3406">
        <v>8</v>
      </c>
      <c r="J3406">
        <v>2392</v>
      </c>
      <c r="K3406">
        <f t="shared" si="320"/>
        <v>2392</v>
      </c>
      <c r="L3406" t="s">
        <v>20</v>
      </c>
      <c r="M3406">
        <f t="shared" si="321"/>
        <v>1</v>
      </c>
      <c r="N3406" t="s">
        <v>34</v>
      </c>
      <c r="O3406" t="s">
        <v>29</v>
      </c>
      <c r="P3406" t="str">
        <f t="shared" si="322"/>
        <v>3</v>
      </c>
      <c r="Q3406" t="str">
        <f t="shared" si="323"/>
        <v>2000-2999</v>
      </c>
    </row>
    <row r="3407" spans="1:17">
      <c r="A3407">
        <v>3406</v>
      </c>
      <c r="B3407" s="17">
        <v>43347</v>
      </c>
      <c r="C3407" t="str">
        <f t="shared" si="318"/>
        <v>September</v>
      </c>
      <c r="D3407">
        <f t="shared" si="319"/>
        <v>2018</v>
      </c>
      <c r="E3407" t="s">
        <v>27</v>
      </c>
      <c r="F3407" t="s">
        <v>39</v>
      </c>
      <c r="G3407" t="s">
        <v>19</v>
      </c>
      <c r="H3407">
        <v>199</v>
      </c>
      <c r="I3407">
        <v>5</v>
      </c>
      <c r="J3407">
        <v>995</v>
      </c>
      <c r="K3407">
        <f t="shared" si="320"/>
        <v>995</v>
      </c>
      <c r="L3407" t="s">
        <v>31</v>
      </c>
      <c r="M3407">
        <f t="shared" si="321"/>
        <v>2</v>
      </c>
      <c r="N3407" t="s">
        <v>21</v>
      </c>
      <c r="O3407" t="s">
        <v>38</v>
      </c>
      <c r="P3407" t="str">
        <f t="shared" si="322"/>
        <v>5</v>
      </c>
      <c r="Q3407" t="str">
        <f t="shared" si="323"/>
        <v>&lt;1000</v>
      </c>
    </row>
    <row r="3408" spans="1:17">
      <c r="A3408">
        <v>3407</v>
      </c>
      <c r="B3408" s="17">
        <v>43347</v>
      </c>
      <c r="C3408" t="str">
        <f t="shared" si="318"/>
        <v>September</v>
      </c>
      <c r="D3408">
        <f t="shared" si="319"/>
        <v>2018</v>
      </c>
      <c r="E3408" t="s">
        <v>27</v>
      </c>
      <c r="F3408" t="s">
        <v>28</v>
      </c>
      <c r="G3408" t="s">
        <v>25</v>
      </c>
      <c r="H3408">
        <v>299</v>
      </c>
      <c r="I3408">
        <v>4</v>
      </c>
      <c r="J3408">
        <v>1196</v>
      </c>
      <c r="K3408">
        <f t="shared" si="320"/>
        <v>1196</v>
      </c>
      <c r="L3408" t="s">
        <v>20</v>
      </c>
      <c r="M3408">
        <f t="shared" si="321"/>
        <v>1</v>
      </c>
      <c r="N3408" t="s">
        <v>21</v>
      </c>
      <c r="O3408" t="s">
        <v>29</v>
      </c>
      <c r="P3408" t="str">
        <f t="shared" si="322"/>
        <v>3</v>
      </c>
      <c r="Q3408" t="str">
        <f t="shared" si="323"/>
        <v>1000-1999</v>
      </c>
    </row>
    <row r="3409" spans="1:17">
      <c r="A3409">
        <v>3408</v>
      </c>
      <c r="B3409" s="17">
        <v>43347</v>
      </c>
      <c r="C3409" t="str">
        <f t="shared" si="318"/>
        <v>September</v>
      </c>
      <c r="D3409">
        <f t="shared" si="319"/>
        <v>2018</v>
      </c>
      <c r="E3409" t="s">
        <v>23</v>
      </c>
      <c r="F3409" t="s">
        <v>24</v>
      </c>
      <c r="G3409" t="s">
        <v>32</v>
      </c>
      <c r="H3409">
        <v>499</v>
      </c>
      <c r="I3409">
        <v>10</v>
      </c>
      <c r="J3409">
        <v>4990</v>
      </c>
      <c r="K3409">
        <f t="shared" si="320"/>
        <v>4990</v>
      </c>
      <c r="L3409" t="s">
        <v>20</v>
      </c>
      <c r="M3409">
        <f t="shared" si="321"/>
        <v>1</v>
      </c>
      <c r="N3409" t="s">
        <v>21</v>
      </c>
      <c r="O3409" t="s">
        <v>26</v>
      </c>
      <c r="P3409" t="str">
        <f t="shared" si="322"/>
        <v>1</v>
      </c>
      <c r="Q3409" t="str">
        <f t="shared" si="323"/>
        <v>&gt;4000</v>
      </c>
    </row>
    <row r="3410" spans="1:17">
      <c r="A3410">
        <v>3409</v>
      </c>
      <c r="B3410" s="17">
        <v>43347</v>
      </c>
      <c r="C3410" t="str">
        <f t="shared" si="318"/>
        <v>September</v>
      </c>
      <c r="D3410">
        <f t="shared" si="319"/>
        <v>2018</v>
      </c>
      <c r="E3410" t="s">
        <v>17</v>
      </c>
      <c r="F3410" t="s">
        <v>28</v>
      </c>
      <c r="G3410" t="s">
        <v>25</v>
      </c>
      <c r="H3410">
        <v>299</v>
      </c>
      <c r="I3410">
        <v>7</v>
      </c>
      <c r="J3410">
        <v>2093</v>
      </c>
      <c r="K3410">
        <f t="shared" si="320"/>
        <v>2093</v>
      </c>
      <c r="L3410" t="s">
        <v>20</v>
      </c>
      <c r="M3410">
        <f t="shared" si="321"/>
        <v>1</v>
      </c>
      <c r="N3410" t="s">
        <v>21</v>
      </c>
      <c r="O3410" t="s">
        <v>36</v>
      </c>
      <c r="P3410" t="str">
        <f t="shared" si="322"/>
        <v>4</v>
      </c>
      <c r="Q3410" t="str">
        <f t="shared" si="323"/>
        <v>2000-2999</v>
      </c>
    </row>
    <row r="3411" spans="1:17">
      <c r="A3411">
        <v>3410</v>
      </c>
      <c r="B3411" s="17">
        <v>43348</v>
      </c>
      <c r="C3411" t="str">
        <f t="shared" si="318"/>
        <v>September</v>
      </c>
      <c r="D3411">
        <f t="shared" si="319"/>
        <v>2018</v>
      </c>
      <c r="E3411" t="s">
        <v>23</v>
      </c>
      <c r="F3411" t="s">
        <v>18</v>
      </c>
      <c r="G3411" t="s">
        <v>19</v>
      </c>
      <c r="H3411">
        <v>199</v>
      </c>
      <c r="I3411">
        <v>10</v>
      </c>
      <c r="J3411">
        <v>1990</v>
      </c>
      <c r="K3411">
        <f t="shared" si="320"/>
        <v>1990</v>
      </c>
      <c r="L3411" t="s">
        <v>31</v>
      </c>
      <c r="M3411">
        <f t="shared" si="321"/>
        <v>2</v>
      </c>
      <c r="N3411" t="s">
        <v>21</v>
      </c>
      <c r="O3411" t="s">
        <v>38</v>
      </c>
      <c r="P3411" t="str">
        <f t="shared" si="322"/>
        <v>5</v>
      </c>
      <c r="Q3411" t="str">
        <f t="shared" si="323"/>
        <v>1000-1999</v>
      </c>
    </row>
    <row r="3412" spans="1:17">
      <c r="A3412">
        <v>3411</v>
      </c>
      <c r="B3412" s="17">
        <v>43348</v>
      </c>
      <c r="C3412" t="str">
        <f t="shared" si="318"/>
        <v>September</v>
      </c>
      <c r="D3412">
        <f t="shared" si="319"/>
        <v>2018</v>
      </c>
      <c r="E3412" t="s">
        <v>23</v>
      </c>
      <c r="F3412" t="s">
        <v>18</v>
      </c>
      <c r="G3412" t="s">
        <v>37</v>
      </c>
      <c r="H3412">
        <v>399</v>
      </c>
      <c r="I3412">
        <v>8</v>
      </c>
      <c r="J3412">
        <v>3192</v>
      </c>
      <c r="K3412">
        <f t="shared" si="320"/>
        <v>3192</v>
      </c>
      <c r="L3412" t="s">
        <v>20</v>
      </c>
      <c r="M3412">
        <f t="shared" si="321"/>
        <v>1</v>
      </c>
      <c r="N3412" t="s">
        <v>21</v>
      </c>
      <c r="O3412" t="s">
        <v>29</v>
      </c>
      <c r="P3412" t="str">
        <f t="shared" si="322"/>
        <v>3</v>
      </c>
      <c r="Q3412" t="str">
        <f t="shared" si="323"/>
        <v>3000-3999</v>
      </c>
    </row>
    <row r="3413" spans="1:17">
      <c r="A3413">
        <v>3412</v>
      </c>
      <c r="B3413" s="17">
        <v>43348</v>
      </c>
      <c r="C3413" t="str">
        <f t="shared" si="318"/>
        <v>September</v>
      </c>
      <c r="D3413">
        <f t="shared" si="319"/>
        <v>2018</v>
      </c>
      <c r="E3413" t="s">
        <v>17</v>
      </c>
      <c r="F3413" t="s">
        <v>40</v>
      </c>
      <c r="G3413" t="s">
        <v>19</v>
      </c>
      <c r="H3413">
        <v>199</v>
      </c>
      <c r="I3413">
        <v>5</v>
      </c>
      <c r="J3413">
        <v>995</v>
      </c>
      <c r="K3413">
        <f t="shared" si="320"/>
        <v>995</v>
      </c>
      <c r="L3413" t="s">
        <v>20</v>
      </c>
      <c r="M3413">
        <f t="shared" si="321"/>
        <v>1</v>
      </c>
      <c r="N3413" t="s">
        <v>34</v>
      </c>
      <c r="O3413" t="s">
        <v>36</v>
      </c>
      <c r="P3413" t="str">
        <f t="shared" si="322"/>
        <v>4</v>
      </c>
      <c r="Q3413" t="str">
        <f t="shared" si="323"/>
        <v>&lt;1000</v>
      </c>
    </row>
    <row r="3414" spans="1:17">
      <c r="A3414">
        <v>3413</v>
      </c>
      <c r="B3414" s="17">
        <v>43348</v>
      </c>
      <c r="C3414" t="str">
        <f t="shared" si="318"/>
        <v>September</v>
      </c>
      <c r="D3414">
        <f t="shared" si="319"/>
        <v>2018</v>
      </c>
      <c r="E3414" t="s">
        <v>27</v>
      </c>
      <c r="F3414" t="s">
        <v>28</v>
      </c>
      <c r="G3414" t="s">
        <v>25</v>
      </c>
      <c r="H3414">
        <v>299</v>
      </c>
      <c r="I3414">
        <v>9</v>
      </c>
      <c r="J3414">
        <v>2691</v>
      </c>
      <c r="K3414">
        <f t="shared" si="320"/>
        <v>2691</v>
      </c>
      <c r="L3414" t="s">
        <v>20</v>
      </c>
      <c r="M3414">
        <f t="shared" si="321"/>
        <v>1</v>
      </c>
      <c r="N3414" t="s">
        <v>21</v>
      </c>
      <c r="O3414" t="s">
        <v>38</v>
      </c>
      <c r="P3414" t="str">
        <f t="shared" si="322"/>
        <v>5</v>
      </c>
      <c r="Q3414" t="str">
        <f t="shared" si="323"/>
        <v>2000-2999</v>
      </c>
    </row>
    <row r="3415" spans="1:17">
      <c r="A3415">
        <v>3414</v>
      </c>
      <c r="B3415" s="17">
        <v>43348</v>
      </c>
      <c r="C3415" t="str">
        <f t="shared" si="318"/>
        <v>September</v>
      </c>
      <c r="D3415">
        <f t="shared" si="319"/>
        <v>2018</v>
      </c>
      <c r="E3415" t="s">
        <v>17</v>
      </c>
      <c r="F3415" t="s">
        <v>35</v>
      </c>
      <c r="G3415" t="s">
        <v>32</v>
      </c>
      <c r="H3415">
        <v>499</v>
      </c>
      <c r="I3415">
        <v>9</v>
      </c>
      <c r="J3415">
        <v>4491</v>
      </c>
      <c r="K3415">
        <f t="shared" si="320"/>
        <v>4491</v>
      </c>
      <c r="L3415" t="s">
        <v>20</v>
      </c>
      <c r="M3415">
        <f t="shared" si="321"/>
        <v>1</v>
      </c>
      <c r="N3415" t="s">
        <v>21</v>
      </c>
      <c r="O3415" t="s">
        <v>29</v>
      </c>
      <c r="P3415" t="str">
        <f t="shared" si="322"/>
        <v>3</v>
      </c>
      <c r="Q3415" t="str">
        <f t="shared" si="323"/>
        <v>&gt;4000</v>
      </c>
    </row>
    <row r="3416" spans="1:17">
      <c r="A3416">
        <v>3415</v>
      </c>
      <c r="B3416" s="17">
        <v>43349</v>
      </c>
      <c r="C3416" t="str">
        <f t="shared" si="318"/>
        <v>September</v>
      </c>
      <c r="D3416">
        <f t="shared" si="319"/>
        <v>2018</v>
      </c>
      <c r="E3416" t="s">
        <v>27</v>
      </c>
      <c r="F3416" t="s">
        <v>35</v>
      </c>
      <c r="G3416" t="s">
        <v>19</v>
      </c>
      <c r="H3416">
        <v>199</v>
      </c>
      <c r="I3416">
        <v>4</v>
      </c>
      <c r="J3416">
        <v>796</v>
      </c>
      <c r="K3416">
        <f t="shared" si="320"/>
        <v>796</v>
      </c>
      <c r="L3416" t="s">
        <v>20</v>
      </c>
      <c r="M3416">
        <f t="shared" si="321"/>
        <v>1</v>
      </c>
      <c r="N3416" t="s">
        <v>21</v>
      </c>
      <c r="O3416" t="s">
        <v>29</v>
      </c>
      <c r="P3416" t="str">
        <f t="shared" si="322"/>
        <v>3</v>
      </c>
      <c r="Q3416" t="str">
        <f t="shared" si="323"/>
        <v>&lt;1000</v>
      </c>
    </row>
    <row r="3417" spans="1:17">
      <c r="A3417">
        <v>3416</v>
      </c>
      <c r="B3417" s="17">
        <v>43349</v>
      </c>
      <c r="C3417" t="str">
        <f t="shared" si="318"/>
        <v>September</v>
      </c>
      <c r="D3417">
        <f t="shared" si="319"/>
        <v>2018</v>
      </c>
      <c r="E3417" t="s">
        <v>17</v>
      </c>
      <c r="F3417" t="s">
        <v>40</v>
      </c>
      <c r="G3417" t="s">
        <v>37</v>
      </c>
      <c r="H3417">
        <v>399</v>
      </c>
      <c r="I3417">
        <v>10</v>
      </c>
      <c r="J3417">
        <v>3990</v>
      </c>
      <c r="K3417">
        <f t="shared" si="320"/>
        <v>3990</v>
      </c>
      <c r="L3417" t="s">
        <v>20</v>
      </c>
      <c r="M3417">
        <f t="shared" si="321"/>
        <v>1</v>
      </c>
      <c r="N3417" t="s">
        <v>21</v>
      </c>
      <c r="O3417" t="s">
        <v>29</v>
      </c>
      <c r="P3417" t="str">
        <f t="shared" si="322"/>
        <v>3</v>
      </c>
      <c r="Q3417" t="str">
        <f t="shared" si="323"/>
        <v>3000-3999</v>
      </c>
    </row>
    <row r="3418" spans="1:17">
      <c r="A3418">
        <v>3417</v>
      </c>
      <c r="B3418" s="17">
        <v>43349</v>
      </c>
      <c r="C3418" t="str">
        <f t="shared" si="318"/>
        <v>September</v>
      </c>
      <c r="D3418">
        <f t="shared" si="319"/>
        <v>2018</v>
      </c>
      <c r="E3418" t="s">
        <v>17</v>
      </c>
      <c r="F3418" t="s">
        <v>28</v>
      </c>
      <c r="G3418" t="s">
        <v>30</v>
      </c>
      <c r="H3418">
        <v>99</v>
      </c>
      <c r="I3418">
        <v>1</v>
      </c>
      <c r="J3418">
        <v>99</v>
      </c>
      <c r="K3418">
        <f t="shared" si="320"/>
        <v>99</v>
      </c>
      <c r="L3418" t="s">
        <v>20</v>
      </c>
      <c r="M3418">
        <f t="shared" si="321"/>
        <v>1</v>
      </c>
      <c r="N3418" t="s">
        <v>21</v>
      </c>
      <c r="O3418" t="s">
        <v>29</v>
      </c>
      <c r="P3418" t="str">
        <f t="shared" si="322"/>
        <v>3</v>
      </c>
      <c r="Q3418" t="str">
        <f t="shared" si="323"/>
        <v>&lt;1000</v>
      </c>
    </row>
    <row r="3419" spans="1:17">
      <c r="A3419">
        <v>3418</v>
      </c>
      <c r="B3419" s="17">
        <v>43349</v>
      </c>
      <c r="C3419" t="str">
        <f t="shared" si="318"/>
        <v>September</v>
      </c>
      <c r="D3419">
        <f t="shared" si="319"/>
        <v>2018</v>
      </c>
      <c r="E3419" t="s">
        <v>23</v>
      </c>
      <c r="F3419" t="s">
        <v>40</v>
      </c>
      <c r="G3419" t="s">
        <v>37</v>
      </c>
      <c r="H3419">
        <v>399</v>
      </c>
      <c r="I3419">
        <v>4</v>
      </c>
      <c r="J3419">
        <v>1596</v>
      </c>
      <c r="K3419">
        <f t="shared" si="320"/>
        <v>1596</v>
      </c>
      <c r="L3419" t="s">
        <v>31</v>
      </c>
      <c r="M3419">
        <f t="shared" si="321"/>
        <v>2</v>
      </c>
      <c r="N3419" t="s">
        <v>21</v>
      </c>
      <c r="O3419" t="s">
        <v>36</v>
      </c>
      <c r="P3419" t="str">
        <f t="shared" si="322"/>
        <v>4</v>
      </c>
      <c r="Q3419" t="str">
        <f t="shared" si="323"/>
        <v>1000-1999</v>
      </c>
    </row>
    <row r="3420" spans="1:17">
      <c r="A3420">
        <v>3419</v>
      </c>
      <c r="B3420" s="17">
        <v>43349</v>
      </c>
      <c r="C3420" t="str">
        <f t="shared" si="318"/>
        <v>September</v>
      </c>
      <c r="D3420">
        <f t="shared" si="319"/>
        <v>2018</v>
      </c>
      <c r="E3420" t="s">
        <v>23</v>
      </c>
      <c r="F3420" t="s">
        <v>35</v>
      </c>
      <c r="G3420" t="s">
        <v>30</v>
      </c>
      <c r="H3420">
        <v>99</v>
      </c>
      <c r="I3420">
        <v>10</v>
      </c>
      <c r="J3420">
        <v>990</v>
      </c>
      <c r="K3420">
        <f t="shared" si="320"/>
        <v>990</v>
      </c>
      <c r="L3420" t="s">
        <v>20</v>
      </c>
      <c r="M3420">
        <f t="shared" si="321"/>
        <v>1</v>
      </c>
      <c r="N3420" t="s">
        <v>21</v>
      </c>
      <c r="O3420" t="s">
        <v>29</v>
      </c>
      <c r="P3420" t="str">
        <f t="shared" si="322"/>
        <v>3</v>
      </c>
      <c r="Q3420" t="str">
        <f t="shared" si="323"/>
        <v>&lt;1000</v>
      </c>
    </row>
    <row r="3421" spans="1:17">
      <c r="A3421">
        <v>3420</v>
      </c>
      <c r="B3421" s="17">
        <v>43350</v>
      </c>
      <c r="C3421" t="str">
        <f t="shared" si="318"/>
        <v>September</v>
      </c>
      <c r="D3421">
        <f t="shared" si="319"/>
        <v>2018</v>
      </c>
      <c r="E3421" t="s">
        <v>17</v>
      </c>
      <c r="F3421" t="s">
        <v>40</v>
      </c>
      <c r="G3421" t="s">
        <v>37</v>
      </c>
      <c r="H3421">
        <v>399</v>
      </c>
      <c r="I3421">
        <v>4</v>
      </c>
      <c r="J3421">
        <v>1596</v>
      </c>
      <c r="K3421">
        <f t="shared" si="320"/>
        <v>1596</v>
      </c>
      <c r="L3421" t="s">
        <v>20</v>
      </c>
      <c r="M3421">
        <f t="shared" si="321"/>
        <v>1</v>
      </c>
      <c r="N3421" t="s">
        <v>21</v>
      </c>
      <c r="O3421" t="s">
        <v>38</v>
      </c>
      <c r="P3421" t="str">
        <f t="shared" si="322"/>
        <v>5</v>
      </c>
      <c r="Q3421" t="str">
        <f t="shared" si="323"/>
        <v>1000-1999</v>
      </c>
    </row>
    <row r="3422" spans="1:17">
      <c r="A3422">
        <v>3421</v>
      </c>
      <c r="B3422" s="17">
        <v>43350</v>
      </c>
      <c r="C3422" t="str">
        <f t="shared" si="318"/>
        <v>September</v>
      </c>
      <c r="D3422">
        <f t="shared" si="319"/>
        <v>2018</v>
      </c>
      <c r="E3422" t="s">
        <v>27</v>
      </c>
      <c r="F3422" t="s">
        <v>18</v>
      </c>
      <c r="G3422" t="s">
        <v>37</v>
      </c>
      <c r="H3422">
        <v>399</v>
      </c>
      <c r="I3422">
        <v>4</v>
      </c>
      <c r="J3422">
        <v>1596</v>
      </c>
      <c r="K3422">
        <f t="shared" si="320"/>
        <v>1596</v>
      </c>
      <c r="L3422" t="s">
        <v>20</v>
      </c>
      <c r="M3422">
        <f t="shared" si="321"/>
        <v>1</v>
      </c>
      <c r="N3422" t="s">
        <v>34</v>
      </c>
      <c r="O3422" t="s">
        <v>26</v>
      </c>
      <c r="P3422" t="str">
        <f t="shared" si="322"/>
        <v>1</v>
      </c>
      <c r="Q3422" t="str">
        <f t="shared" si="323"/>
        <v>1000-1999</v>
      </c>
    </row>
    <row r="3423" spans="1:17">
      <c r="A3423">
        <v>3422</v>
      </c>
      <c r="B3423" s="17">
        <v>43350</v>
      </c>
      <c r="C3423" t="str">
        <f t="shared" si="318"/>
        <v>September</v>
      </c>
      <c r="D3423">
        <f t="shared" si="319"/>
        <v>2018</v>
      </c>
      <c r="E3423" t="s">
        <v>23</v>
      </c>
      <c r="F3423" t="s">
        <v>35</v>
      </c>
      <c r="G3423" t="s">
        <v>25</v>
      </c>
      <c r="H3423">
        <v>299</v>
      </c>
      <c r="I3423">
        <v>2</v>
      </c>
      <c r="J3423">
        <v>598</v>
      </c>
      <c r="K3423">
        <f t="shared" si="320"/>
        <v>598</v>
      </c>
      <c r="L3423" t="s">
        <v>20</v>
      </c>
      <c r="M3423">
        <f t="shared" si="321"/>
        <v>1</v>
      </c>
      <c r="N3423" t="s">
        <v>21</v>
      </c>
      <c r="O3423" t="s">
        <v>29</v>
      </c>
      <c r="P3423" t="str">
        <f t="shared" si="322"/>
        <v>3</v>
      </c>
      <c r="Q3423" t="str">
        <f t="shared" si="323"/>
        <v>&lt;1000</v>
      </c>
    </row>
    <row r="3424" spans="1:17">
      <c r="A3424">
        <v>3423</v>
      </c>
      <c r="B3424" s="17">
        <v>43350</v>
      </c>
      <c r="C3424" t="str">
        <f t="shared" si="318"/>
        <v>September</v>
      </c>
      <c r="D3424">
        <f t="shared" si="319"/>
        <v>2018</v>
      </c>
      <c r="E3424" t="s">
        <v>17</v>
      </c>
      <c r="F3424" t="s">
        <v>35</v>
      </c>
      <c r="G3424" t="s">
        <v>19</v>
      </c>
      <c r="H3424">
        <v>199</v>
      </c>
      <c r="I3424">
        <v>7</v>
      </c>
      <c r="J3424">
        <v>1393</v>
      </c>
      <c r="K3424">
        <f t="shared" si="320"/>
        <v>1393</v>
      </c>
      <c r="L3424" t="s">
        <v>20</v>
      </c>
      <c r="M3424">
        <f t="shared" si="321"/>
        <v>1</v>
      </c>
      <c r="N3424" t="s">
        <v>21</v>
      </c>
      <c r="O3424" t="s">
        <v>38</v>
      </c>
      <c r="P3424" t="str">
        <f t="shared" si="322"/>
        <v>5</v>
      </c>
      <c r="Q3424" t="str">
        <f t="shared" si="323"/>
        <v>1000-1999</v>
      </c>
    </row>
    <row r="3425" spans="1:17">
      <c r="A3425">
        <v>3424</v>
      </c>
      <c r="B3425" s="17">
        <v>43350</v>
      </c>
      <c r="C3425" t="str">
        <f t="shared" si="318"/>
        <v>September</v>
      </c>
      <c r="D3425">
        <f t="shared" si="319"/>
        <v>2018</v>
      </c>
      <c r="E3425" t="s">
        <v>23</v>
      </c>
      <c r="F3425" t="s">
        <v>33</v>
      </c>
      <c r="G3425" t="s">
        <v>19</v>
      </c>
      <c r="H3425">
        <v>199</v>
      </c>
      <c r="I3425">
        <v>6</v>
      </c>
      <c r="J3425">
        <v>1194</v>
      </c>
      <c r="K3425">
        <f t="shared" si="320"/>
        <v>1194</v>
      </c>
      <c r="L3425" t="s">
        <v>20</v>
      </c>
      <c r="M3425">
        <f t="shared" si="321"/>
        <v>1</v>
      </c>
      <c r="N3425" t="s">
        <v>21</v>
      </c>
      <c r="O3425" t="s">
        <v>22</v>
      </c>
      <c r="P3425" t="str">
        <f t="shared" si="322"/>
        <v>2</v>
      </c>
      <c r="Q3425" t="str">
        <f t="shared" si="323"/>
        <v>1000-1999</v>
      </c>
    </row>
    <row r="3426" spans="1:17">
      <c r="A3426">
        <v>3425</v>
      </c>
      <c r="B3426" s="17">
        <v>43350</v>
      </c>
      <c r="C3426" t="str">
        <f t="shared" si="318"/>
        <v>September</v>
      </c>
      <c r="D3426">
        <f t="shared" si="319"/>
        <v>2018</v>
      </c>
      <c r="E3426" t="s">
        <v>17</v>
      </c>
      <c r="F3426" t="s">
        <v>40</v>
      </c>
      <c r="G3426" t="s">
        <v>32</v>
      </c>
      <c r="H3426">
        <v>499</v>
      </c>
      <c r="I3426">
        <v>6</v>
      </c>
      <c r="J3426">
        <v>2994</v>
      </c>
      <c r="K3426">
        <f t="shared" si="320"/>
        <v>2994</v>
      </c>
      <c r="L3426" t="s">
        <v>20</v>
      </c>
      <c r="M3426">
        <f t="shared" si="321"/>
        <v>1</v>
      </c>
      <c r="N3426" t="s">
        <v>34</v>
      </c>
      <c r="O3426" t="s">
        <v>38</v>
      </c>
      <c r="P3426" t="str">
        <f t="shared" si="322"/>
        <v>5</v>
      </c>
      <c r="Q3426" t="str">
        <f t="shared" si="323"/>
        <v>2000-2999</v>
      </c>
    </row>
    <row r="3427" spans="1:17">
      <c r="A3427">
        <v>3426</v>
      </c>
      <c r="B3427" s="17">
        <v>43350</v>
      </c>
      <c r="C3427" t="str">
        <f t="shared" si="318"/>
        <v>September</v>
      </c>
      <c r="D3427">
        <f t="shared" si="319"/>
        <v>2018</v>
      </c>
      <c r="E3427" t="s">
        <v>23</v>
      </c>
      <c r="F3427" t="s">
        <v>24</v>
      </c>
      <c r="G3427" t="s">
        <v>19</v>
      </c>
      <c r="H3427">
        <v>199</v>
      </c>
      <c r="I3427">
        <v>3</v>
      </c>
      <c r="J3427">
        <v>597</v>
      </c>
      <c r="K3427">
        <f t="shared" si="320"/>
        <v>597</v>
      </c>
      <c r="L3427" t="s">
        <v>20</v>
      </c>
      <c r="M3427">
        <f t="shared" si="321"/>
        <v>1</v>
      </c>
      <c r="N3427" t="s">
        <v>21</v>
      </c>
      <c r="O3427" t="s">
        <v>22</v>
      </c>
      <c r="P3427" t="str">
        <f t="shared" si="322"/>
        <v>2</v>
      </c>
      <c r="Q3427" t="str">
        <f t="shared" si="323"/>
        <v>&lt;1000</v>
      </c>
    </row>
    <row r="3428" spans="1:17">
      <c r="A3428">
        <v>3427</v>
      </c>
      <c r="B3428" s="17">
        <v>43350</v>
      </c>
      <c r="C3428" t="str">
        <f t="shared" si="318"/>
        <v>September</v>
      </c>
      <c r="D3428">
        <f t="shared" si="319"/>
        <v>2018</v>
      </c>
      <c r="E3428" t="s">
        <v>23</v>
      </c>
      <c r="F3428" t="s">
        <v>28</v>
      </c>
      <c r="G3428" t="s">
        <v>32</v>
      </c>
      <c r="H3428">
        <v>499</v>
      </c>
      <c r="I3428">
        <v>2</v>
      </c>
      <c r="J3428">
        <v>998</v>
      </c>
      <c r="K3428">
        <f t="shared" si="320"/>
        <v>998</v>
      </c>
      <c r="L3428" t="s">
        <v>20</v>
      </c>
      <c r="M3428">
        <f t="shared" si="321"/>
        <v>1</v>
      </c>
      <c r="N3428" t="s">
        <v>21</v>
      </c>
      <c r="O3428" t="s">
        <v>29</v>
      </c>
      <c r="P3428" t="str">
        <f t="shared" si="322"/>
        <v>3</v>
      </c>
      <c r="Q3428" t="str">
        <f t="shared" si="323"/>
        <v>&lt;1000</v>
      </c>
    </row>
    <row r="3429" spans="1:17">
      <c r="A3429">
        <v>3428</v>
      </c>
      <c r="B3429" s="17">
        <v>43350</v>
      </c>
      <c r="C3429" t="str">
        <f t="shared" si="318"/>
        <v>September</v>
      </c>
      <c r="D3429">
        <f t="shared" si="319"/>
        <v>2018</v>
      </c>
      <c r="E3429" t="s">
        <v>17</v>
      </c>
      <c r="F3429" t="s">
        <v>24</v>
      </c>
      <c r="G3429" t="s">
        <v>19</v>
      </c>
      <c r="H3429">
        <v>199</v>
      </c>
      <c r="I3429">
        <v>6</v>
      </c>
      <c r="J3429">
        <v>1194</v>
      </c>
      <c r="K3429">
        <f t="shared" si="320"/>
        <v>1194</v>
      </c>
      <c r="L3429" t="s">
        <v>20</v>
      </c>
      <c r="M3429">
        <f t="shared" si="321"/>
        <v>1</v>
      </c>
      <c r="N3429" t="s">
        <v>21</v>
      </c>
      <c r="O3429" t="s">
        <v>29</v>
      </c>
      <c r="P3429" t="str">
        <f t="shared" si="322"/>
        <v>3</v>
      </c>
      <c r="Q3429" t="str">
        <f t="shared" si="323"/>
        <v>1000-1999</v>
      </c>
    </row>
    <row r="3430" spans="1:17">
      <c r="A3430">
        <v>3429</v>
      </c>
      <c r="B3430" s="17">
        <v>43350</v>
      </c>
      <c r="C3430" t="str">
        <f t="shared" si="318"/>
        <v>September</v>
      </c>
      <c r="D3430">
        <f t="shared" si="319"/>
        <v>2018</v>
      </c>
      <c r="E3430" t="s">
        <v>23</v>
      </c>
      <c r="F3430" t="s">
        <v>28</v>
      </c>
      <c r="G3430" t="s">
        <v>25</v>
      </c>
      <c r="H3430">
        <v>299</v>
      </c>
      <c r="I3430">
        <v>6</v>
      </c>
      <c r="J3430">
        <v>1794</v>
      </c>
      <c r="K3430">
        <f t="shared" si="320"/>
        <v>1794</v>
      </c>
      <c r="L3430" t="s">
        <v>20</v>
      </c>
      <c r="M3430">
        <f t="shared" si="321"/>
        <v>1</v>
      </c>
      <c r="N3430" t="s">
        <v>21</v>
      </c>
      <c r="O3430" t="s">
        <v>29</v>
      </c>
      <c r="P3430" t="str">
        <f t="shared" si="322"/>
        <v>3</v>
      </c>
      <c r="Q3430" t="str">
        <f t="shared" si="323"/>
        <v>1000-1999</v>
      </c>
    </row>
    <row r="3431" spans="1:17">
      <c r="A3431">
        <v>3430</v>
      </c>
      <c r="B3431" s="17">
        <v>43350</v>
      </c>
      <c r="C3431" t="str">
        <f t="shared" si="318"/>
        <v>September</v>
      </c>
      <c r="D3431">
        <f t="shared" si="319"/>
        <v>2018</v>
      </c>
      <c r="E3431" t="s">
        <v>27</v>
      </c>
      <c r="F3431" t="s">
        <v>28</v>
      </c>
      <c r="G3431" t="s">
        <v>32</v>
      </c>
      <c r="H3431">
        <v>499</v>
      </c>
      <c r="I3431">
        <v>6</v>
      </c>
      <c r="J3431">
        <v>2994</v>
      </c>
      <c r="K3431">
        <f t="shared" si="320"/>
        <v>2994</v>
      </c>
      <c r="L3431" t="s">
        <v>20</v>
      </c>
      <c r="M3431">
        <f t="shared" si="321"/>
        <v>1</v>
      </c>
      <c r="N3431" t="s">
        <v>34</v>
      </c>
      <c r="O3431" t="s">
        <v>22</v>
      </c>
      <c r="P3431" t="str">
        <f t="shared" si="322"/>
        <v>2</v>
      </c>
      <c r="Q3431" t="str">
        <f t="shared" si="323"/>
        <v>2000-2999</v>
      </c>
    </row>
    <row r="3432" spans="1:17">
      <c r="A3432">
        <v>3431</v>
      </c>
      <c r="B3432" s="17">
        <v>43350</v>
      </c>
      <c r="C3432" t="str">
        <f t="shared" si="318"/>
        <v>September</v>
      </c>
      <c r="D3432">
        <f t="shared" si="319"/>
        <v>2018</v>
      </c>
      <c r="E3432" t="s">
        <v>23</v>
      </c>
      <c r="F3432" t="s">
        <v>28</v>
      </c>
      <c r="G3432" t="s">
        <v>37</v>
      </c>
      <c r="H3432">
        <v>399</v>
      </c>
      <c r="I3432">
        <v>5</v>
      </c>
      <c r="J3432">
        <v>1995</v>
      </c>
      <c r="K3432">
        <f t="shared" si="320"/>
        <v>1995</v>
      </c>
      <c r="L3432" t="s">
        <v>20</v>
      </c>
      <c r="M3432">
        <f t="shared" si="321"/>
        <v>1</v>
      </c>
      <c r="N3432" t="s">
        <v>21</v>
      </c>
      <c r="O3432" t="s">
        <v>38</v>
      </c>
      <c r="P3432" t="str">
        <f t="shared" si="322"/>
        <v>5</v>
      </c>
      <c r="Q3432" t="str">
        <f t="shared" si="323"/>
        <v>1000-1999</v>
      </c>
    </row>
    <row r="3433" spans="1:17">
      <c r="A3433">
        <v>3432</v>
      </c>
      <c r="B3433" s="17">
        <v>43351</v>
      </c>
      <c r="C3433" t="str">
        <f t="shared" si="318"/>
        <v>September</v>
      </c>
      <c r="D3433">
        <f t="shared" si="319"/>
        <v>2018</v>
      </c>
      <c r="E3433" t="s">
        <v>17</v>
      </c>
      <c r="F3433" t="s">
        <v>40</v>
      </c>
      <c r="G3433" t="s">
        <v>30</v>
      </c>
      <c r="H3433">
        <v>99</v>
      </c>
      <c r="I3433">
        <v>2</v>
      </c>
      <c r="J3433">
        <v>198</v>
      </c>
      <c r="K3433">
        <f t="shared" si="320"/>
        <v>198</v>
      </c>
      <c r="L3433" t="s">
        <v>31</v>
      </c>
      <c r="M3433">
        <f t="shared" si="321"/>
        <v>2</v>
      </c>
      <c r="N3433" t="s">
        <v>21</v>
      </c>
      <c r="O3433" t="s">
        <v>29</v>
      </c>
      <c r="P3433" t="str">
        <f t="shared" si="322"/>
        <v>3</v>
      </c>
      <c r="Q3433" t="str">
        <f t="shared" si="323"/>
        <v>&lt;1000</v>
      </c>
    </row>
    <row r="3434" spans="1:17">
      <c r="A3434">
        <v>3433</v>
      </c>
      <c r="B3434" s="17">
        <v>43351</v>
      </c>
      <c r="C3434" t="str">
        <f t="shared" si="318"/>
        <v>September</v>
      </c>
      <c r="D3434">
        <f t="shared" si="319"/>
        <v>2018</v>
      </c>
      <c r="E3434" t="s">
        <v>17</v>
      </c>
      <c r="F3434" t="s">
        <v>28</v>
      </c>
      <c r="G3434" t="s">
        <v>32</v>
      </c>
      <c r="H3434">
        <v>499</v>
      </c>
      <c r="I3434">
        <v>4</v>
      </c>
      <c r="J3434">
        <v>1996</v>
      </c>
      <c r="K3434">
        <f t="shared" si="320"/>
        <v>1996</v>
      </c>
      <c r="L3434" t="s">
        <v>20</v>
      </c>
      <c r="M3434">
        <f t="shared" si="321"/>
        <v>1</v>
      </c>
      <c r="N3434" t="s">
        <v>21</v>
      </c>
      <c r="O3434" t="s">
        <v>29</v>
      </c>
      <c r="P3434" t="str">
        <f t="shared" si="322"/>
        <v>3</v>
      </c>
      <c r="Q3434" t="str">
        <f t="shared" si="323"/>
        <v>1000-1999</v>
      </c>
    </row>
    <row r="3435" spans="1:17">
      <c r="A3435">
        <v>3434</v>
      </c>
      <c r="B3435" s="17">
        <v>43351</v>
      </c>
      <c r="C3435" t="str">
        <f t="shared" si="318"/>
        <v>September</v>
      </c>
      <c r="D3435">
        <f t="shared" si="319"/>
        <v>2018</v>
      </c>
      <c r="E3435" t="s">
        <v>27</v>
      </c>
      <c r="F3435" t="s">
        <v>18</v>
      </c>
      <c r="G3435" t="s">
        <v>37</v>
      </c>
      <c r="H3435">
        <v>399</v>
      </c>
      <c r="I3435">
        <v>10</v>
      </c>
      <c r="J3435">
        <v>3990</v>
      </c>
      <c r="K3435">
        <f t="shared" si="320"/>
        <v>3990</v>
      </c>
      <c r="L3435" t="s">
        <v>20</v>
      </c>
      <c r="M3435">
        <f t="shared" si="321"/>
        <v>1</v>
      </c>
      <c r="N3435" t="s">
        <v>21</v>
      </c>
      <c r="O3435" t="s">
        <v>36</v>
      </c>
      <c r="P3435" t="str">
        <f t="shared" si="322"/>
        <v>4</v>
      </c>
      <c r="Q3435" t="str">
        <f t="shared" si="323"/>
        <v>3000-3999</v>
      </c>
    </row>
    <row r="3436" spans="1:17">
      <c r="A3436">
        <v>3435</v>
      </c>
      <c r="B3436" s="17">
        <v>43351</v>
      </c>
      <c r="C3436" t="str">
        <f t="shared" si="318"/>
        <v>September</v>
      </c>
      <c r="D3436">
        <f t="shared" si="319"/>
        <v>2018</v>
      </c>
      <c r="E3436" t="s">
        <v>17</v>
      </c>
      <c r="F3436" t="s">
        <v>24</v>
      </c>
      <c r="G3436" t="s">
        <v>37</v>
      </c>
      <c r="H3436">
        <v>399</v>
      </c>
      <c r="I3436">
        <v>5</v>
      </c>
      <c r="J3436">
        <v>1995</v>
      </c>
      <c r="K3436">
        <f t="shared" si="320"/>
        <v>1995</v>
      </c>
      <c r="L3436" t="s">
        <v>20</v>
      </c>
      <c r="M3436">
        <f t="shared" si="321"/>
        <v>1</v>
      </c>
      <c r="N3436" t="s">
        <v>21</v>
      </c>
      <c r="O3436" t="s">
        <v>22</v>
      </c>
      <c r="P3436" t="str">
        <f t="shared" si="322"/>
        <v>2</v>
      </c>
      <c r="Q3436" t="str">
        <f t="shared" si="323"/>
        <v>1000-1999</v>
      </c>
    </row>
    <row r="3437" spans="1:17">
      <c r="A3437">
        <v>3436</v>
      </c>
      <c r="B3437" s="17">
        <v>43351</v>
      </c>
      <c r="C3437" t="str">
        <f t="shared" si="318"/>
        <v>September</v>
      </c>
      <c r="D3437">
        <f t="shared" si="319"/>
        <v>2018</v>
      </c>
      <c r="E3437" t="s">
        <v>23</v>
      </c>
      <c r="F3437" t="s">
        <v>24</v>
      </c>
      <c r="G3437" t="s">
        <v>37</v>
      </c>
      <c r="H3437">
        <v>399</v>
      </c>
      <c r="I3437">
        <v>3</v>
      </c>
      <c r="J3437">
        <v>1197</v>
      </c>
      <c r="K3437">
        <f t="shared" si="320"/>
        <v>1197</v>
      </c>
      <c r="L3437" t="s">
        <v>20</v>
      </c>
      <c r="M3437">
        <f t="shared" si="321"/>
        <v>1</v>
      </c>
      <c r="N3437" t="s">
        <v>21</v>
      </c>
      <c r="O3437" t="s">
        <v>29</v>
      </c>
      <c r="P3437" t="str">
        <f t="shared" si="322"/>
        <v>3</v>
      </c>
      <c r="Q3437" t="str">
        <f t="shared" si="323"/>
        <v>1000-1999</v>
      </c>
    </row>
    <row r="3438" spans="1:17">
      <c r="A3438">
        <v>3437</v>
      </c>
      <c r="B3438" s="17">
        <v>43352</v>
      </c>
      <c r="C3438" t="str">
        <f t="shared" si="318"/>
        <v>September</v>
      </c>
      <c r="D3438">
        <f t="shared" si="319"/>
        <v>2018</v>
      </c>
      <c r="E3438" t="s">
        <v>17</v>
      </c>
      <c r="F3438" t="s">
        <v>24</v>
      </c>
      <c r="G3438" t="s">
        <v>30</v>
      </c>
      <c r="H3438">
        <v>99</v>
      </c>
      <c r="I3438">
        <v>8</v>
      </c>
      <c r="J3438">
        <v>792</v>
      </c>
      <c r="K3438">
        <f t="shared" si="320"/>
        <v>792</v>
      </c>
      <c r="L3438" t="s">
        <v>20</v>
      </c>
      <c r="M3438">
        <f t="shared" si="321"/>
        <v>1</v>
      </c>
      <c r="N3438" t="s">
        <v>21</v>
      </c>
      <c r="O3438" t="s">
        <v>29</v>
      </c>
      <c r="P3438" t="str">
        <f t="shared" si="322"/>
        <v>3</v>
      </c>
      <c r="Q3438" t="str">
        <f t="shared" si="323"/>
        <v>&lt;1000</v>
      </c>
    </row>
    <row r="3439" spans="1:17">
      <c r="A3439">
        <v>3438</v>
      </c>
      <c r="B3439" s="17">
        <v>43352</v>
      </c>
      <c r="C3439" t="str">
        <f t="shared" si="318"/>
        <v>September</v>
      </c>
      <c r="D3439">
        <f t="shared" si="319"/>
        <v>2018</v>
      </c>
      <c r="E3439" t="s">
        <v>23</v>
      </c>
      <c r="F3439" t="s">
        <v>18</v>
      </c>
      <c r="G3439" t="s">
        <v>30</v>
      </c>
      <c r="H3439">
        <v>99</v>
      </c>
      <c r="I3439">
        <v>4</v>
      </c>
      <c r="J3439">
        <v>396</v>
      </c>
      <c r="K3439">
        <f t="shared" si="320"/>
        <v>396</v>
      </c>
      <c r="L3439" t="s">
        <v>31</v>
      </c>
      <c r="M3439">
        <f t="shared" si="321"/>
        <v>2</v>
      </c>
      <c r="N3439" t="s">
        <v>21</v>
      </c>
      <c r="O3439" t="s">
        <v>36</v>
      </c>
      <c r="P3439" t="str">
        <f t="shared" si="322"/>
        <v>4</v>
      </c>
      <c r="Q3439" t="str">
        <f t="shared" si="323"/>
        <v>&lt;1000</v>
      </c>
    </row>
    <row r="3440" spans="1:17">
      <c r="A3440">
        <v>3439</v>
      </c>
      <c r="B3440" s="17">
        <v>43353</v>
      </c>
      <c r="C3440" t="str">
        <f t="shared" si="318"/>
        <v>September</v>
      </c>
      <c r="D3440">
        <f t="shared" si="319"/>
        <v>2018</v>
      </c>
      <c r="E3440" t="s">
        <v>27</v>
      </c>
      <c r="F3440" t="s">
        <v>40</v>
      </c>
      <c r="G3440" t="s">
        <v>32</v>
      </c>
      <c r="H3440">
        <v>499</v>
      </c>
      <c r="I3440">
        <v>1</v>
      </c>
      <c r="J3440">
        <v>499</v>
      </c>
      <c r="K3440">
        <f t="shared" si="320"/>
        <v>499</v>
      </c>
      <c r="L3440" t="s">
        <v>20</v>
      </c>
      <c r="M3440">
        <f t="shared" si="321"/>
        <v>1</v>
      </c>
      <c r="N3440" t="s">
        <v>21</v>
      </c>
      <c r="O3440" t="s">
        <v>26</v>
      </c>
      <c r="P3440" t="str">
        <f t="shared" si="322"/>
        <v>1</v>
      </c>
      <c r="Q3440" t="str">
        <f t="shared" si="323"/>
        <v>&lt;1000</v>
      </c>
    </row>
    <row r="3441" spans="1:17">
      <c r="A3441">
        <v>3440</v>
      </c>
      <c r="B3441" s="17">
        <v>43353</v>
      </c>
      <c r="C3441" t="str">
        <f t="shared" si="318"/>
        <v>September</v>
      </c>
      <c r="D3441">
        <f t="shared" si="319"/>
        <v>2018</v>
      </c>
      <c r="E3441" t="s">
        <v>27</v>
      </c>
      <c r="F3441" t="s">
        <v>39</v>
      </c>
      <c r="G3441" t="s">
        <v>25</v>
      </c>
      <c r="H3441">
        <v>299</v>
      </c>
      <c r="I3441">
        <v>9</v>
      </c>
      <c r="J3441">
        <v>2691</v>
      </c>
      <c r="K3441">
        <f t="shared" si="320"/>
        <v>2691</v>
      </c>
      <c r="L3441" t="s">
        <v>20</v>
      </c>
      <c r="M3441">
        <f t="shared" si="321"/>
        <v>1</v>
      </c>
      <c r="N3441" t="s">
        <v>21</v>
      </c>
      <c r="O3441" t="s">
        <v>36</v>
      </c>
      <c r="P3441" t="str">
        <f t="shared" si="322"/>
        <v>4</v>
      </c>
      <c r="Q3441" t="str">
        <f t="shared" si="323"/>
        <v>2000-2999</v>
      </c>
    </row>
    <row r="3442" spans="1:17">
      <c r="A3442">
        <v>3441</v>
      </c>
      <c r="B3442" s="17">
        <v>43353</v>
      </c>
      <c r="C3442" t="str">
        <f t="shared" si="318"/>
        <v>September</v>
      </c>
      <c r="D3442">
        <f t="shared" si="319"/>
        <v>2018</v>
      </c>
      <c r="E3442" t="s">
        <v>17</v>
      </c>
      <c r="F3442" t="s">
        <v>33</v>
      </c>
      <c r="G3442" t="s">
        <v>30</v>
      </c>
      <c r="H3442">
        <v>99</v>
      </c>
      <c r="I3442">
        <v>8</v>
      </c>
      <c r="J3442">
        <v>792</v>
      </c>
      <c r="K3442">
        <f t="shared" si="320"/>
        <v>792</v>
      </c>
      <c r="L3442" t="s">
        <v>20</v>
      </c>
      <c r="M3442">
        <f t="shared" si="321"/>
        <v>1</v>
      </c>
      <c r="N3442" t="s">
        <v>21</v>
      </c>
      <c r="O3442" t="s">
        <v>22</v>
      </c>
      <c r="P3442" t="str">
        <f t="shared" si="322"/>
        <v>2</v>
      </c>
      <c r="Q3442" t="str">
        <f t="shared" si="323"/>
        <v>&lt;1000</v>
      </c>
    </row>
    <row r="3443" spans="1:17">
      <c r="A3443">
        <v>3442</v>
      </c>
      <c r="B3443" s="17">
        <v>43353</v>
      </c>
      <c r="C3443" t="str">
        <f t="shared" si="318"/>
        <v>September</v>
      </c>
      <c r="D3443">
        <f t="shared" si="319"/>
        <v>2018</v>
      </c>
      <c r="E3443" t="s">
        <v>23</v>
      </c>
      <c r="F3443" t="s">
        <v>40</v>
      </c>
      <c r="G3443" t="s">
        <v>30</v>
      </c>
      <c r="H3443">
        <v>99</v>
      </c>
      <c r="I3443">
        <v>7</v>
      </c>
      <c r="J3443">
        <v>693</v>
      </c>
      <c r="K3443">
        <f t="shared" si="320"/>
        <v>693</v>
      </c>
      <c r="L3443" t="s">
        <v>20</v>
      </c>
      <c r="M3443">
        <f t="shared" si="321"/>
        <v>1</v>
      </c>
      <c r="N3443" t="s">
        <v>21</v>
      </c>
      <c r="O3443" t="s">
        <v>29</v>
      </c>
      <c r="P3443" t="str">
        <f t="shared" si="322"/>
        <v>3</v>
      </c>
      <c r="Q3443" t="str">
        <f t="shared" si="323"/>
        <v>&lt;1000</v>
      </c>
    </row>
    <row r="3444" spans="1:17">
      <c r="A3444">
        <v>3443</v>
      </c>
      <c r="B3444" s="17">
        <v>43353</v>
      </c>
      <c r="C3444" t="str">
        <f t="shared" si="318"/>
        <v>September</v>
      </c>
      <c r="D3444">
        <f t="shared" si="319"/>
        <v>2018</v>
      </c>
      <c r="E3444" t="s">
        <v>23</v>
      </c>
      <c r="F3444" t="s">
        <v>28</v>
      </c>
      <c r="G3444" t="s">
        <v>30</v>
      </c>
      <c r="H3444">
        <v>99</v>
      </c>
      <c r="I3444">
        <v>2</v>
      </c>
      <c r="J3444">
        <v>198</v>
      </c>
      <c r="K3444">
        <f t="shared" si="320"/>
        <v>198</v>
      </c>
      <c r="L3444" t="s">
        <v>20</v>
      </c>
      <c r="M3444">
        <f t="shared" si="321"/>
        <v>1</v>
      </c>
      <c r="N3444" t="s">
        <v>21</v>
      </c>
      <c r="O3444" t="s">
        <v>36</v>
      </c>
      <c r="P3444" t="str">
        <f t="shared" si="322"/>
        <v>4</v>
      </c>
      <c r="Q3444" t="str">
        <f t="shared" si="323"/>
        <v>&lt;1000</v>
      </c>
    </row>
    <row r="3445" spans="1:17">
      <c r="A3445">
        <v>3444</v>
      </c>
      <c r="B3445" s="17">
        <v>43353</v>
      </c>
      <c r="C3445" t="str">
        <f t="shared" si="318"/>
        <v>September</v>
      </c>
      <c r="D3445">
        <f t="shared" si="319"/>
        <v>2018</v>
      </c>
      <c r="E3445" t="s">
        <v>17</v>
      </c>
      <c r="F3445" t="s">
        <v>28</v>
      </c>
      <c r="G3445" t="s">
        <v>37</v>
      </c>
      <c r="H3445">
        <v>399</v>
      </c>
      <c r="I3445">
        <v>9</v>
      </c>
      <c r="J3445">
        <v>3591</v>
      </c>
      <c r="K3445">
        <f t="shared" si="320"/>
        <v>3591</v>
      </c>
      <c r="L3445" t="s">
        <v>31</v>
      </c>
      <c r="M3445">
        <f t="shared" si="321"/>
        <v>2</v>
      </c>
      <c r="N3445" t="s">
        <v>21</v>
      </c>
      <c r="O3445" t="s">
        <v>22</v>
      </c>
      <c r="P3445" t="str">
        <f t="shared" si="322"/>
        <v>2</v>
      </c>
      <c r="Q3445" t="str">
        <f t="shared" si="323"/>
        <v>3000-3999</v>
      </c>
    </row>
    <row r="3446" spans="1:17">
      <c r="A3446">
        <v>3445</v>
      </c>
      <c r="B3446" s="17">
        <v>43353</v>
      </c>
      <c r="C3446" t="str">
        <f t="shared" si="318"/>
        <v>September</v>
      </c>
      <c r="D3446">
        <f t="shared" si="319"/>
        <v>2018</v>
      </c>
      <c r="E3446" t="s">
        <v>17</v>
      </c>
      <c r="F3446" t="s">
        <v>35</v>
      </c>
      <c r="G3446" t="s">
        <v>32</v>
      </c>
      <c r="H3446">
        <v>499</v>
      </c>
      <c r="I3446">
        <v>3</v>
      </c>
      <c r="J3446">
        <v>1497</v>
      </c>
      <c r="K3446">
        <f t="shared" si="320"/>
        <v>1497</v>
      </c>
      <c r="L3446" t="s">
        <v>20</v>
      </c>
      <c r="M3446">
        <f t="shared" si="321"/>
        <v>1</v>
      </c>
      <c r="N3446" t="s">
        <v>21</v>
      </c>
      <c r="O3446" t="s">
        <v>38</v>
      </c>
      <c r="P3446" t="str">
        <f t="shared" si="322"/>
        <v>5</v>
      </c>
      <c r="Q3446" t="str">
        <f t="shared" si="323"/>
        <v>1000-1999</v>
      </c>
    </row>
    <row r="3447" spans="1:17">
      <c r="A3447">
        <v>3446</v>
      </c>
      <c r="B3447" s="17">
        <v>43354</v>
      </c>
      <c r="C3447" t="str">
        <f t="shared" si="318"/>
        <v>September</v>
      </c>
      <c r="D3447">
        <f t="shared" si="319"/>
        <v>2018</v>
      </c>
      <c r="E3447" t="s">
        <v>27</v>
      </c>
      <c r="F3447" t="s">
        <v>39</v>
      </c>
      <c r="G3447" t="s">
        <v>37</v>
      </c>
      <c r="H3447">
        <v>399</v>
      </c>
      <c r="I3447">
        <v>8</v>
      </c>
      <c r="J3447">
        <v>3192</v>
      </c>
      <c r="K3447">
        <f t="shared" si="320"/>
        <v>3192</v>
      </c>
      <c r="L3447" t="s">
        <v>20</v>
      </c>
      <c r="M3447">
        <f t="shared" si="321"/>
        <v>1</v>
      </c>
      <c r="N3447" t="s">
        <v>34</v>
      </c>
      <c r="O3447" t="s">
        <v>29</v>
      </c>
      <c r="P3447" t="str">
        <f t="shared" si="322"/>
        <v>3</v>
      </c>
      <c r="Q3447" t="str">
        <f t="shared" si="323"/>
        <v>3000-3999</v>
      </c>
    </row>
    <row r="3448" spans="1:17">
      <c r="A3448">
        <v>3447</v>
      </c>
      <c r="B3448" s="17">
        <v>43355</v>
      </c>
      <c r="C3448" t="str">
        <f t="shared" si="318"/>
        <v>September</v>
      </c>
      <c r="D3448">
        <f t="shared" si="319"/>
        <v>2018</v>
      </c>
      <c r="E3448" t="s">
        <v>27</v>
      </c>
      <c r="F3448" t="s">
        <v>24</v>
      </c>
      <c r="G3448" t="s">
        <v>19</v>
      </c>
      <c r="H3448">
        <v>199</v>
      </c>
      <c r="I3448">
        <v>7</v>
      </c>
      <c r="J3448">
        <v>1393</v>
      </c>
      <c r="K3448">
        <f t="shared" si="320"/>
        <v>1393</v>
      </c>
      <c r="L3448" t="s">
        <v>20</v>
      </c>
      <c r="M3448">
        <f t="shared" si="321"/>
        <v>1</v>
      </c>
      <c r="N3448" t="s">
        <v>21</v>
      </c>
      <c r="O3448" t="s">
        <v>38</v>
      </c>
      <c r="P3448" t="str">
        <f t="shared" si="322"/>
        <v>5</v>
      </c>
      <c r="Q3448" t="str">
        <f t="shared" si="323"/>
        <v>1000-1999</v>
      </c>
    </row>
    <row r="3449" spans="1:17">
      <c r="A3449">
        <v>3448</v>
      </c>
      <c r="B3449" s="17">
        <v>43356</v>
      </c>
      <c r="C3449" t="str">
        <f t="shared" si="318"/>
        <v>September</v>
      </c>
      <c r="D3449">
        <f t="shared" si="319"/>
        <v>2018</v>
      </c>
      <c r="E3449" t="s">
        <v>27</v>
      </c>
      <c r="F3449" t="s">
        <v>40</v>
      </c>
      <c r="G3449" t="s">
        <v>30</v>
      </c>
      <c r="H3449">
        <v>99</v>
      </c>
      <c r="I3449">
        <v>1</v>
      </c>
      <c r="J3449">
        <v>99</v>
      </c>
      <c r="K3449">
        <f t="shared" si="320"/>
        <v>99</v>
      </c>
      <c r="L3449" t="s">
        <v>31</v>
      </c>
      <c r="M3449">
        <f t="shared" si="321"/>
        <v>2</v>
      </c>
      <c r="N3449" t="s">
        <v>21</v>
      </c>
      <c r="O3449" t="s">
        <v>38</v>
      </c>
      <c r="P3449" t="str">
        <f t="shared" si="322"/>
        <v>5</v>
      </c>
      <c r="Q3449" t="str">
        <f t="shared" si="323"/>
        <v>&lt;1000</v>
      </c>
    </row>
    <row r="3450" spans="1:17">
      <c r="A3450">
        <v>3449</v>
      </c>
      <c r="B3450" s="17">
        <v>43356</v>
      </c>
      <c r="C3450" t="str">
        <f t="shared" si="318"/>
        <v>September</v>
      </c>
      <c r="D3450">
        <f t="shared" si="319"/>
        <v>2018</v>
      </c>
      <c r="E3450" t="s">
        <v>23</v>
      </c>
      <c r="F3450" t="s">
        <v>39</v>
      </c>
      <c r="G3450" t="s">
        <v>25</v>
      </c>
      <c r="H3450">
        <v>299</v>
      </c>
      <c r="I3450">
        <v>1</v>
      </c>
      <c r="J3450">
        <v>299</v>
      </c>
      <c r="K3450">
        <f t="shared" si="320"/>
        <v>299</v>
      </c>
      <c r="L3450" t="s">
        <v>20</v>
      </c>
      <c r="M3450">
        <f t="shared" si="321"/>
        <v>1</v>
      </c>
      <c r="N3450" t="s">
        <v>21</v>
      </c>
      <c r="O3450" t="s">
        <v>36</v>
      </c>
      <c r="P3450" t="str">
        <f t="shared" si="322"/>
        <v>4</v>
      </c>
      <c r="Q3450" t="str">
        <f t="shared" si="323"/>
        <v>&lt;1000</v>
      </c>
    </row>
    <row r="3451" spans="1:17">
      <c r="A3451">
        <v>3450</v>
      </c>
      <c r="B3451" s="17">
        <v>43357</v>
      </c>
      <c r="C3451" t="str">
        <f t="shared" si="318"/>
        <v>September</v>
      </c>
      <c r="D3451">
        <f t="shared" si="319"/>
        <v>2018</v>
      </c>
      <c r="E3451" t="s">
        <v>27</v>
      </c>
      <c r="F3451" t="s">
        <v>18</v>
      </c>
      <c r="G3451" t="s">
        <v>32</v>
      </c>
      <c r="H3451">
        <v>499</v>
      </c>
      <c r="I3451">
        <v>6</v>
      </c>
      <c r="J3451">
        <v>2994</v>
      </c>
      <c r="K3451">
        <f t="shared" si="320"/>
        <v>2994</v>
      </c>
      <c r="L3451" t="s">
        <v>20</v>
      </c>
      <c r="M3451">
        <f t="shared" si="321"/>
        <v>1</v>
      </c>
      <c r="N3451" t="s">
        <v>21</v>
      </c>
      <c r="O3451" t="s">
        <v>38</v>
      </c>
      <c r="P3451" t="str">
        <f t="shared" si="322"/>
        <v>5</v>
      </c>
      <c r="Q3451" t="str">
        <f t="shared" si="323"/>
        <v>2000-2999</v>
      </c>
    </row>
    <row r="3452" spans="1:17">
      <c r="A3452">
        <v>3451</v>
      </c>
      <c r="B3452" s="17">
        <v>43357</v>
      </c>
      <c r="C3452" t="str">
        <f t="shared" si="318"/>
        <v>September</v>
      </c>
      <c r="D3452">
        <f t="shared" si="319"/>
        <v>2018</v>
      </c>
      <c r="E3452" t="s">
        <v>27</v>
      </c>
      <c r="F3452" t="s">
        <v>40</v>
      </c>
      <c r="G3452" t="s">
        <v>25</v>
      </c>
      <c r="H3452">
        <v>299</v>
      </c>
      <c r="I3452">
        <v>5</v>
      </c>
      <c r="J3452">
        <v>1495</v>
      </c>
      <c r="K3452">
        <f t="shared" si="320"/>
        <v>1495</v>
      </c>
      <c r="L3452" t="s">
        <v>31</v>
      </c>
      <c r="M3452">
        <f t="shared" si="321"/>
        <v>2</v>
      </c>
      <c r="N3452" t="s">
        <v>21</v>
      </c>
      <c r="O3452" t="s">
        <v>26</v>
      </c>
      <c r="P3452" t="str">
        <f t="shared" si="322"/>
        <v>1</v>
      </c>
      <c r="Q3452" t="str">
        <f t="shared" si="323"/>
        <v>1000-1999</v>
      </c>
    </row>
    <row r="3453" spans="1:17">
      <c r="A3453">
        <v>3452</v>
      </c>
      <c r="B3453" s="17">
        <v>43357</v>
      </c>
      <c r="C3453" t="str">
        <f t="shared" si="318"/>
        <v>September</v>
      </c>
      <c r="D3453">
        <f t="shared" si="319"/>
        <v>2018</v>
      </c>
      <c r="E3453" t="s">
        <v>27</v>
      </c>
      <c r="F3453" t="s">
        <v>40</v>
      </c>
      <c r="G3453" t="s">
        <v>25</v>
      </c>
      <c r="H3453">
        <v>299</v>
      </c>
      <c r="I3453">
        <v>5</v>
      </c>
      <c r="J3453">
        <v>1495</v>
      </c>
      <c r="K3453">
        <f t="shared" si="320"/>
        <v>1495</v>
      </c>
      <c r="L3453" t="s">
        <v>20</v>
      </c>
      <c r="M3453">
        <f t="shared" si="321"/>
        <v>1</v>
      </c>
      <c r="N3453" t="s">
        <v>21</v>
      </c>
      <c r="O3453" t="s">
        <v>29</v>
      </c>
      <c r="P3453" t="str">
        <f t="shared" si="322"/>
        <v>3</v>
      </c>
      <c r="Q3453" t="str">
        <f t="shared" si="323"/>
        <v>1000-1999</v>
      </c>
    </row>
    <row r="3454" spans="1:17">
      <c r="A3454">
        <v>3453</v>
      </c>
      <c r="B3454" s="17">
        <v>43357</v>
      </c>
      <c r="C3454" t="str">
        <f t="shared" si="318"/>
        <v>September</v>
      </c>
      <c r="D3454">
        <f t="shared" si="319"/>
        <v>2018</v>
      </c>
      <c r="E3454" t="s">
        <v>23</v>
      </c>
      <c r="F3454" t="s">
        <v>18</v>
      </c>
      <c r="G3454" t="s">
        <v>25</v>
      </c>
      <c r="H3454">
        <v>299</v>
      </c>
      <c r="I3454">
        <v>2</v>
      </c>
      <c r="J3454">
        <v>598</v>
      </c>
      <c r="K3454">
        <f t="shared" si="320"/>
        <v>598</v>
      </c>
      <c r="L3454" t="s">
        <v>20</v>
      </c>
      <c r="M3454">
        <f t="shared" si="321"/>
        <v>1</v>
      </c>
      <c r="N3454" t="s">
        <v>21</v>
      </c>
      <c r="O3454" t="s">
        <v>22</v>
      </c>
      <c r="P3454" t="str">
        <f t="shared" si="322"/>
        <v>2</v>
      </c>
      <c r="Q3454" t="str">
        <f t="shared" si="323"/>
        <v>&lt;1000</v>
      </c>
    </row>
    <row r="3455" spans="1:17">
      <c r="A3455">
        <v>3454</v>
      </c>
      <c r="B3455" s="17">
        <v>43357</v>
      </c>
      <c r="C3455" t="str">
        <f t="shared" si="318"/>
        <v>September</v>
      </c>
      <c r="D3455">
        <f t="shared" si="319"/>
        <v>2018</v>
      </c>
      <c r="E3455" t="s">
        <v>27</v>
      </c>
      <c r="F3455" t="s">
        <v>28</v>
      </c>
      <c r="G3455" t="s">
        <v>30</v>
      </c>
      <c r="H3455">
        <v>99</v>
      </c>
      <c r="I3455">
        <v>1</v>
      </c>
      <c r="J3455">
        <v>99</v>
      </c>
      <c r="K3455">
        <f t="shared" si="320"/>
        <v>99</v>
      </c>
      <c r="L3455" t="s">
        <v>20</v>
      </c>
      <c r="M3455">
        <f t="shared" si="321"/>
        <v>1</v>
      </c>
      <c r="N3455" t="s">
        <v>21</v>
      </c>
      <c r="O3455" t="s">
        <v>29</v>
      </c>
      <c r="P3455" t="str">
        <f t="shared" si="322"/>
        <v>3</v>
      </c>
      <c r="Q3455" t="str">
        <f t="shared" si="323"/>
        <v>&lt;1000</v>
      </c>
    </row>
    <row r="3456" spans="1:17">
      <c r="A3456">
        <v>3455</v>
      </c>
      <c r="B3456" s="17">
        <v>43357</v>
      </c>
      <c r="C3456" t="str">
        <f t="shared" si="318"/>
        <v>September</v>
      </c>
      <c r="D3456">
        <f t="shared" si="319"/>
        <v>2018</v>
      </c>
      <c r="E3456" t="s">
        <v>27</v>
      </c>
      <c r="F3456" t="s">
        <v>40</v>
      </c>
      <c r="G3456" t="s">
        <v>37</v>
      </c>
      <c r="H3456">
        <v>399</v>
      </c>
      <c r="I3456">
        <v>6</v>
      </c>
      <c r="J3456">
        <v>2394</v>
      </c>
      <c r="K3456">
        <f t="shared" si="320"/>
        <v>2394</v>
      </c>
      <c r="L3456" t="s">
        <v>20</v>
      </c>
      <c r="M3456">
        <f t="shared" si="321"/>
        <v>1</v>
      </c>
      <c r="N3456" t="s">
        <v>34</v>
      </c>
      <c r="O3456" t="s">
        <v>29</v>
      </c>
      <c r="P3456" t="str">
        <f t="shared" si="322"/>
        <v>3</v>
      </c>
      <c r="Q3456" t="str">
        <f t="shared" si="323"/>
        <v>2000-2999</v>
      </c>
    </row>
    <row r="3457" spans="1:17">
      <c r="A3457">
        <v>3456</v>
      </c>
      <c r="B3457" s="17">
        <v>43357</v>
      </c>
      <c r="C3457" t="str">
        <f t="shared" si="318"/>
        <v>September</v>
      </c>
      <c r="D3457">
        <f t="shared" si="319"/>
        <v>2018</v>
      </c>
      <c r="E3457" t="s">
        <v>17</v>
      </c>
      <c r="F3457" t="s">
        <v>40</v>
      </c>
      <c r="G3457" t="s">
        <v>37</v>
      </c>
      <c r="H3457">
        <v>399</v>
      </c>
      <c r="I3457">
        <v>10</v>
      </c>
      <c r="J3457">
        <v>3990</v>
      </c>
      <c r="K3457">
        <f t="shared" si="320"/>
        <v>3990</v>
      </c>
      <c r="L3457" t="s">
        <v>31</v>
      </c>
      <c r="M3457">
        <f t="shared" si="321"/>
        <v>2</v>
      </c>
      <c r="N3457" t="s">
        <v>21</v>
      </c>
      <c r="O3457" t="s">
        <v>29</v>
      </c>
      <c r="P3457" t="str">
        <f t="shared" si="322"/>
        <v>3</v>
      </c>
      <c r="Q3457" t="str">
        <f t="shared" si="323"/>
        <v>3000-3999</v>
      </c>
    </row>
    <row r="3458" spans="1:17">
      <c r="A3458">
        <v>3457</v>
      </c>
      <c r="B3458" s="17">
        <v>43357</v>
      </c>
      <c r="C3458" t="str">
        <f t="shared" si="318"/>
        <v>September</v>
      </c>
      <c r="D3458">
        <f t="shared" si="319"/>
        <v>2018</v>
      </c>
      <c r="E3458" t="s">
        <v>27</v>
      </c>
      <c r="F3458" t="s">
        <v>39</v>
      </c>
      <c r="G3458" t="s">
        <v>30</v>
      </c>
      <c r="H3458">
        <v>99</v>
      </c>
      <c r="I3458">
        <v>4</v>
      </c>
      <c r="J3458">
        <v>396</v>
      </c>
      <c r="K3458">
        <f t="shared" si="320"/>
        <v>396</v>
      </c>
      <c r="L3458" t="s">
        <v>20</v>
      </c>
      <c r="M3458">
        <f t="shared" si="321"/>
        <v>1</v>
      </c>
      <c r="N3458" t="s">
        <v>21</v>
      </c>
      <c r="O3458" t="s">
        <v>36</v>
      </c>
      <c r="P3458" t="str">
        <f t="shared" si="322"/>
        <v>4</v>
      </c>
      <c r="Q3458" t="str">
        <f t="shared" si="323"/>
        <v>&lt;1000</v>
      </c>
    </row>
    <row r="3459" spans="1:17">
      <c r="A3459">
        <v>3458</v>
      </c>
      <c r="B3459" s="17">
        <v>43358</v>
      </c>
      <c r="C3459" t="str">
        <f t="shared" ref="C3459:C3522" si="324">TEXT(B3459,"MMMM")</f>
        <v>September</v>
      </c>
      <c r="D3459">
        <f t="shared" ref="D3459:D3522" si="325">YEAR(B3459)</f>
        <v>2018</v>
      </c>
      <c r="E3459" t="s">
        <v>23</v>
      </c>
      <c r="F3459" t="s">
        <v>18</v>
      </c>
      <c r="G3459" t="s">
        <v>25</v>
      </c>
      <c r="H3459">
        <v>299</v>
      </c>
      <c r="I3459">
        <v>1</v>
      </c>
      <c r="J3459">
        <v>299</v>
      </c>
      <c r="K3459">
        <f t="shared" ref="K3459:K3522" si="326">H3459*I3459</f>
        <v>299</v>
      </c>
      <c r="L3459" t="s">
        <v>20</v>
      </c>
      <c r="M3459">
        <f t="shared" ref="M3459:M3522" si="327">IF(L3459="on-time",1,2)</f>
        <v>1</v>
      </c>
      <c r="N3459" t="s">
        <v>21</v>
      </c>
      <c r="O3459" t="s">
        <v>38</v>
      </c>
      <c r="P3459" t="str">
        <f t="shared" ref="P3459:P3522" si="328">MID(O3459,2,1)</f>
        <v>5</v>
      </c>
      <c r="Q3459" t="str">
        <f t="shared" ref="Q3459:Q3522" si="329">_xlfn.IFS(J:J&lt;1000,"&lt;1000",AND(J:J&gt;=1000,J:J&lt;2000),"1000-1999",AND(J:J&gt;=2000,J:J&lt;3000),"2000-2999",AND(J:J&gt;=3000,J:J&lt;4000),"3000-3999",J:J&gt;4000,"&gt;4000")</f>
        <v>&lt;1000</v>
      </c>
    </row>
    <row r="3460" spans="1:17">
      <c r="A3460">
        <v>3459</v>
      </c>
      <c r="B3460" s="17">
        <v>43359</v>
      </c>
      <c r="C3460" t="str">
        <f t="shared" si="324"/>
        <v>September</v>
      </c>
      <c r="D3460">
        <f t="shared" si="325"/>
        <v>2018</v>
      </c>
      <c r="E3460" t="s">
        <v>17</v>
      </c>
      <c r="F3460" t="s">
        <v>40</v>
      </c>
      <c r="G3460" t="s">
        <v>30</v>
      </c>
      <c r="H3460">
        <v>99</v>
      </c>
      <c r="I3460">
        <v>8</v>
      </c>
      <c r="J3460">
        <v>792</v>
      </c>
      <c r="K3460">
        <f t="shared" si="326"/>
        <v>792</v>
      </c>
      <c r="L3460" t="s">
        <v>20</v>
      </c>
      <c r="M3460">
        <f t="shared" si="327"/>
        <v>1</v>
      </c>
      <c r="N3460" t="s">
        <v>21</v>
      </c>
      <c r="O3460" t="s">
        <v>38</v>
      </c>
      <c r="P3460" t="str">
        <f t="shared" si="328"/>
        <v>5</v>
      </c>
      <c r="Q3460" t="str">
        <f t="shared" si="329"/>
        <v>&lt;1000</v>
      </c>
    </row>
    <row r="3461" spans="1:17">
      <c r="A3461">
        <v>3460</v>
      </c>
      <c r="B3461" s="17">
        <v>43360</v>
      </c>
      <c r="C3461" t="str">
        <f t="shared" si="324"/>
        <v>September</v>
      </c>
      <c r="D3461">
        <f t="shared" si="325"/>
        <v>2018</v>
      </c>
      <c r="E3461" t="s">
        <v>23</v>
      </c>
      <c r="F3461" t="s">
        <v>35</v>
      </c>
      <c r="G3461" t="s">
        <v>37</v>
      </c>
      <c r="H3461">
        <v>399</v>
      </c>
      <c r="I3461">
        <v>5</v>
      </c>
      <c r="J3461">
        <v>1995</v>
      </c>
      <c r="K3461">
        <f t="shared" si="326"/>
        <v>1995</v>
      </c>
      <c r="L3461" t="s">
        <v>31</v>
      </c>
      <c r="M3461">
        <f t="shared" si="327"/>
        <v>2</v>
      </c>
      <c r="N3461" t="s">
        <v>21</v>
      </c>
      <c r="O3461" t="s">
        <v>29</v>
      </c>
      <c r="P3461" t="str">
        <f t="shared" si="328"/>
        <v>3</v>
      </c>
      <c r="Q3461" t="str">
        <f t="shared" si="329"/>
        <v>1000-1999</v>
      </c>
    </row>
    <row r="3462" spans="1:17">
      <c r="A3462">
        <v>3461</v>
      </c>
      <c r="B3462" s="17">
        <v>43360</v>
      </c>
      <c r="C3462" t="str">
        <f t="shared" si="324"/>
        <v>September</v>
      </c>
      <c r="D3462">
        <f t="shared" si="325"/>
        <v>2018</v>
      </c>
      <c r="E3462" t="s">
        <v>17</v>
      </c>
      <c r="F3462" t="s">
        <v>39</v>
      </c>
      <c r="G3462" t="s">
        <v>19</v>
      </c>
      <c r="H3462">
        <v>199</v>
      </c>
      <c r="I3462">
        <v>8</v>
      </c>
      <c r="J3462">
        <v>1592</v>
      </c>
      <c r="K3462">
        <f t="shared" si="326"/>
        <v>1592</v>
      </c>
      <c r="L3462" t="s">
        <v>31</v>
      </c>
      <c r="M3462">
        <f t="shared" si="327"/>
        <v>2</v>
      </c>
      <c r="N3462" t="s">
        <v>21</v>
      </c>
      <c r="O3462" t="s">
        <v>26</v>
      </c>
      <c r="P3462" t="str">
        <f t="shared" si="328"/>
        <v>1</v>
      </c>
      <c r="Q3462" t="str">
        <f t="shared" si="329"/>
        <v>1000-1999</v>
      </c>
    </row>
    <row r="3463" spans="1:17">
      <c r="A3463">
        <v>3462</v>
      </c>
      <c r="B3463" s="17">
        <v>43361</v>
      </c>
      <c r="C3463" t="str">
        <f t="shared" si="324"/>
        <v>September</v>
      </c>
      <c r="D3463">
        <f t="shared" si="325"/>
        <v>2018</v>
      </c>
      <c r="E3463" t="s">
        <v>17</v>
      </c>
      <c r="F3463" t="s">
        <v>40</v>
      </c>
      <c r="G3463" t="s">
        <v>25</v>
      </c>
      <c r="H3463">
        <v>299</v>
      </c>
      <c r="I3463">
        <v>5</v>
      </c>
      <c r="J3463">
        <v>1495</v>
      </c>
      <c r="K3463">
        <f t="shared" si="326"/>
        <v>1495</v>
      </c>
      <c r="L3463" t="s">
        <v>20</v>
      </c>
      <c r="M3463">
        <f t="shared" si="327"/>
        <v>1</v>
      </c>
      <c r="N3463" t="s">
        <v>21</v>
      </c>
      <c r="O3463" t="s">
        <v>29</v>
      </c>
      <c r="P3463" t="str">
        <f t="shared" si="328"/>
        <v>3</v>
      </c>
      <c r="Q3463" t="str">
        <f t="shared" si="329"/>
        <v>1000-1999</v>
      </c>
    </row>
    <row r="3464" spans="1:17">
      <c r="A3464">
        <v>3463</v>
      </c>
      <c r="B3464" s="17">
        <v>43361</v>
      </c>
      <c r="C3464" t="str">
        <f t="shared" si="324"/>
        <v>September</v>
      </c>
      <c r="D3464">
        <f t="shared" si="325"/>
        <v>2018</v>
      </c>
      <c r="E3464" t="s">
        <v>23</v>
      </c>
      <c r="F3464" t="s">
        <v>39</v>
      </c>
      <c r="G3464" t="s">
        <v>37</v>
      </c>
      <c r="H3464">
        <v>399</v>
      </c>
      <c r="I3464">
        <v>10</v>
      </c>
      <c r="J3464">
        <v>3990</v>
      </c>
      <c r="K3464">
        <f t="shared" si="326"/>
        <v>3990</v>
      </c>
      <c r="L3464" t="s">
        <v>20</v>
      </c>
      <c r="M3464">
        <f t="shared" si="327"/>
        <v>1</v>
      </c>
      <c r="N3464" t="s">
        <v>21</v>
      </c>
      <c r="O3464" t="s">
        <v>29</v>
      </c>
      <c r="P3464" t="str">
        <f t="shared" si="328"/>
        <v>3</v>
      </c>
      <c r="Q3464" t="str">
        <f t="shared" si="329"/>
        <v>3000-3999</v>
      </c>
    </row>
    <row r="3465" spans="1:17">
      <c r="A3465">
        <v>3464</v>
      </c>
      <c r="B3465" s="17">
        <v>43362</v>
      </c>
      <c r="C3465" t="str">
        <f t="shared" si="324"/>
        <v>September</v>
      </c>
      <c r="D3465">
        <f t="shared" si="325"/>
        <v>2018</v>
      </c>
      <c r="E3465" t="s">
        <v>17</v>
      </c>
      <c r="F3465" t="s">
        <v>40</v>
      </c>
      <c r="G3465" t="s">
        <v>37</v>
      </c>
      <c r="H3465">
        <v>399</v>
      </c>
      <c r="I3465">
        <v>8</v>
      </c>
      <c r="J3465">
        <v>3192</v>
      </c>
      <c r="K3465">
        <f t="shared" si="326"/>
        <v>3192</v>
      </c>
      <c r="L3465" t="s">
        <v>20</v>
      </c>
      <c r="M3465">
        <f t="shared" si="327"/>
        <v>1</v>
      </c>
      <c r="N3465" t="s">
        <v>21</v>
      </c>
      <c r="O3465" t="s">
        <v>36</v>
      </c>
      <c r="P3465" t="str">
        <f t="shared" si="328"/>
        <v>4</v>
      </c>
      <c r="Q3465" t="str">
        <f t="shared" si="329"/>
        <v>3000-3999</v>
      </c>
    </row>
    <row r="3466" spans="1:17">
      <c r="A3466">
        <v>3465</v>
      </c>
      <c r="B3466" s="17">
        <v>43362</v>
      </c>
      <c r="C3466" t="str">
        <f t="shared" si="324"/>
        <v>September</v>
      </c>
      <c r="D3466">
        <f t="shared" si="325"/>
        <v>2018</v>
      </c>
      <c r="E3466" t="s">
        <v>27</v>
      </c>
      <c r="F3466" t="s">
        <v>18</v>
      </c>
      <c r="G3466" t="s">
        <v>19</v>
      </c>
      <c r="H3466">
        <v>199</v>
      </c>
      <c r="I3466">
        <v>1</v>
      </c>
      <c r="J3466">
        <v>199</v>
      </c>
      <c r="K3466">
        <f t="shared" si="326"/>
        <v>199</v>
      </c>
      <c r="L3466" t="s">
        <v>20</v>
      </c>
      <c r="M3466">
        <f t="shared" si="327"/>
        <v>1</v>
      </c>
      <c r="N3466" t="s">
        <v>21</v>
      </c>
      <c r="O3466" t="s">
        <v>22</v>
      </c>
      <c r="P3466" t="str">
        <f t="shared" si="328"/>
        <v>2</v>
      </c>
      <c r="Q3466" t="str">
        <f t="shared" si="329"/>
        <v>&lt;1000</v>
      </c>
    </row>
    <row r="3467" spans="1:17">
      <c r="A3467">
        <v>3466</v>
      </c>
      <c r="B3467" s="17">
        <v>43362</v>
      </c>
      <c r="C3467" t="str">
        <f t="shared" si="324"/>
        <v>September</v>
      </c>
      <c r="D3467">
        <f t="shared" si="325"/>
        <v>2018</v>
      </c>
      <c r="E3467" t="s">
        <v>17</v>
      </c>
      <c r="F3467" t="s">
        <v>28</v>
      </c>
      <c r="G3467" t="s">
        <v>30</v>
      </c>
      <c r="H3467">
        <v>99</v>
      </c>
      <c r="I3467">
        <v>3</v>
      </c>
      <c r="J3467">
        <v>297</v>
      </c>
      <c r="K3467">
        <f t="shared" si="326"/>
        <v>297</v>
      </c>
      <c r="L3467" t="s">
        <v>31</v>
      </c>
      <c r="M3467">
        <f t="shared" si="327"/>
        <v>2</v>
      </c>
      <c r="N3467" t="s">
        <v>21</v>
      </c>
      <c r="O3467" t="s">
        <v>22</v>
      </c>
      <c r="P3467" t="str">
        <f t="shared" si="328"/>
        <v>2</v>
      </c>
      <c r="Q3467" t="str">
        <f t="shared" si="329"/>
        <v>&lt;1000</v>
      </c>
    </row>
    <row r="3468" spans="1:17">
      <c r="A3468">
        <v>3467</v>
      </c>
      <c r="B3468" s="17">
        <v>43362</v>
      </c>
      <c r="C3468" t="str">
        <f t="shared" si="324"/>
        <v>September</v>
      </c>
      <c r="D3468">
        <f t="shared" si="325"/>
        <v>2018</v>
      </c>
      <c r="E3468" t="s">
        <v>23</v>
      </c>
      <c r="F3468" t="s">
        <v>33</v>
      </c>
      <c r="G3468" t="s">
        <v>25</v>
      </c>
      <c r="H3468">
        <v>299</v>
      </c>
      <c r="I3468">
        <v>2</v>
      </c>
      <c r="J3468">
        <v>598</v>
      </c>
      <c r="K3468">
        <f t="shared" si="326"/>
        <v>598</v>
      </c>
      <c r="L3468" t="s">
        <v>20</v>
      </c>
      <c r="M3468">
        <f t="shared" si="327"/>
        <v>1</v>
      </c>
      <c r="N3468" t="s">
        <v>21</v>
      </c>
      <c r="O3468" t="s">
        <v>38</v>
      </c>
      <c r="P3468" t="str">
        <f t="shared" si="328"/>
        <v>5</v>
      </c>
      <c r="Q3468" t="str">
        <f t="shared" si="329"/>
        <v>&lt;1000</v>
      </c>
    </row>
    <row r="3469" spans="1:17">
      <c r="A3469">
        <v>3468</v>
      </c>
      <c r="B3469" s="17">
        <v>43362</v>
      </c>
      <c r="C3469" t="str">
        <f t="shared" si="324"/>
        <v>September</v>
      </c>
      <c r="D3469">
        <f t="shared" si="325"/>
        <v>2018</v>
      </c>
      <c r="E3469" t="s">
        <v>23</v>
      </c>
      <c r="F3469" t="s">
        <v>24</v>
      </c>
      <c r="G3469" t="s">
        <v>30</v>
      </c>
      <c r="H3469">
        <v>99</v>
      </c>
      <c r="I3469">
        <v>10</v>
      </c>
      <c r="J3469">
        <v>990</v>
      </c>
      <c r="K3469">
        <f t="shared" si="326"/>
        <v>990</v>
      </c>
      <c r="L3469" t="s">
        <v>31</v>
      </c>
      <c r="M3469">
        <f t="shared" si="327"/>
        <v>2</v>
      </c>
      <c r="N3469" t="s">
        <v>21</v>
      </c>
      <c r="O3469" t="s">
        <v>36</v>
      </c>
      <c r="P3469" t="str">
        <f t="shared" si="328"/>
        <v>4</v>
      </c>
      <c r="Q3469" t="str">
        <f t="shared" si="329"/>
        <v>&lt;1000</v>
      </c>
    </row>
    <row r="3470" spans="1:17">
      <c r="A3470">
        <v>3469</v>
      </c>
      <c r="B3470" s="17">
        <v>43362</v>
      </c>
      <c r="C3470" t="str">
        <f t="shared" si="324"/>
        <v>September</v>
      </c>
      <c r="D3470">
        <f t="shared" si="325"/>
        <v>2018</v>
      </c>
      <c r="E3470" t="s">
        <v>23</v>
      </c>
      <c r="F3470" t="s">
        <v>35</v>
      </c>
      <c r="G3470" t="s">
        <v>30</v>
      </c>
      <c r="H3470">
        <v>99</v>
      </c>
      <c r="I3470">
        <v>4</v>
      </c>
      <c r="J3470">
        <v>396</v>
      </c>
      <c r="K3470">
        <f t="shared" si="326"/>
        <v>396</v>
      </c>
      <c r="L3470" t="s">
        <v>31</v>
      </c>
      <c r="M3470">
        <f t="shared" si="327"/>
        <v>2</v>
      </c>
      <c r="N3470" t="s">
        <v>21</v>
      </c>
      <c r="O3470" t="s">
        <v>26</v>
      </c>
      <c r="P3470" t="str">
        <f t="shared" si="328"/>
        <v>1</v>
      </c>
      <c r="Q3470" t="str">
        <f t="shared" si="329"/>
        <v>&lt;1000</v>
      </c>
    </row>
    <row r="3471" spans="1:17">
      <c r="A3471">
        <v>3470</v>
      </c>
      <c r="B3471" s="17">
        <v>43362</v>
      </c>
      <c r="C3471" t="str">
        <f t="shared" si="324"/>
        <v>September</v>
      </c>
      <c r="D3471">
        <f t="shared" si="325"/>
        <v>2018</v>
      </c>
      <c r="E3471" t="s">
        <v>27</v>
      </c>
      <c r="F3471" t="s">
        <v>40</v>
      </c>
      <c r="G3471" t="s">
        <v>25</v>
      </c>
      <c r="H3471">
        <v>299</v>
      </c>
      <c r="I3471">
        <v>3</v>
      </c>
      <c r="J3471">
        <v>897</v>
      </c>
      <c r="K3471">
        <f t="shared" si="326"/>
        <v>897</v>
      </c>
      <c r="L3471" t="s">
        <v>31</v>
      </c>
      <c r="M3471">
        <f t="shared" si="327"/>
        <v>2</v>
      </c>
      <c r="N3471" t="s">
        <v>21</v>
      </c>
      <c r="O3471" t="s">
        <v>22</v>
      </c>
      <c r="P3471" t="str">
        <f t="shared" si="328"/>
        <v>2</v>
      </c>
      <c r="Q3471" t="str">
        <f t="shared" si="329"/>
        <v>&lt;1000</v>
      </c>
    </row>
    <row r="3472" spans="1:17">
      <c r="A3472">
        <v>3471</v>
      </c>
      <c r="B3472" s="17">
        <v>43363</v>
      </c>
      <c r="C3472" t="str">
        <f t="shared" si="324"/>
        <v>September</v>
      </c>
      <c r="D3472">
        <f t="shared" si="325"/>
        <v>2018</v>
      </c>
      <c r="E3472" t="s">
        <v>27</v>
      </c>
      <c r="F3472" t="s">
        <v>35</v>
      </c>
      <c r="G3472" t="s">
        <v>30</v>
      </c>
      <c r="H3472">
        <v>99</v>
      </c>
      <c r="I3472">
        <v>2</v>
      </c>
      <c r="J3472">
        <v>198</v>
      </c>
      <c r="K3472">
        <f t="shared" si="326"/>
        <v>198</v>
      </c>
      <c r="L3472" t="s">
        <v>20</v>
      </c>
      <c r="M3472">
        <f t="shared" si="327"/>
        <v>1</v>
      </c>
      <c r="N3472" t="s">
        <v>21</v>
      </c>
      <c r="O3472" t="s">
        <v>29</v>
      </c>
      <c r="P3472" t="str">
        <f t="shared" si="328"/>
        <v>3</v>
      </c>
      <c r="Q3472" t="str">
        <f t="shared" si="329"/>
        <v>&lt;1000</v>
      </c>
    </row>
    <row r="3473" spans="1:17">
      <c r="A3473">
        <v>3472</v>
      </c>
      <c r="B3473" s="17">
        <v>43363</v>
      </c>
      <c r="C3473" t="str">
        <f t="shared" si="324"/>
        <v>September</v>
      </c>
      <c r="D3473">
        <f t="shared" si="325"/>
        <v>2018</v>
      </c>
      <c r="E3473" t="s">
        <v>17</v>
      </c>
      <c r="F3473" t="s">
        <v>28</v>
      </c>
      <c r="G3473" t="s">
        <v>19</v>
      </c>
      <c r="H3473">
        <v>199</v>
      </c>
      <c r="I3473">
        <v>8</v>
      </c>
      <c r="J3473">
        <v>1592</v>
      </c>
      <c r="K3473">
        <f t="shared" si="326"/>
        <v>1592</v>
      </c>
      <c r="L3473" t="s">
        <v>20</v>
      </c>
      <c r="M3473">
        <f t="shared" si="327"/>
        <v>1</v>
      </c>
      <c r="N3473" t="s">
        <v>21</v>
      </c>
      <c r="O3473" t="s">
        <v>38</v>
      </c>
      <c r="P3473" t="str">
        <f t="shared" si="328"/>
        <v>5</v>
      </c>
      <c r="Q3473" t="str">
        <f t="shared" si="329"/>
        <v>1000-1999</v>
      </c>
    </row>
    <row r="3474" spans="1:17">
      <c r="A3474">
        <v>3473</v>
      </c>
      <c r="B3474" s="17">
        <v>43363</v>
      </c>
      <c r="C3474" t="str">
        <f t="shared" si="324"/>
        <v>September</v>
      </c>
      <c r="D3474">
        <f t="shared" si="325"/>
        <v>2018</v>
      </c>
      <c r="E3474" t="s">
        <v>17</v>
      </c>
      <c r="F3474" t="s">
        <v>35</v>
      </c>
      <c r="G3474" t="s">
        <v>30</v>
      </c>
      <c r="H3474">
        <v>99</v>
      </c>
      <c r="I3474">
        <v>4</v>
      </c>
      <c r="J3474">
        <v>396</v>
      </c>
      <c r="K3474">
        <f t="shared" si="326"/>
        <v>396</v>
      </c>
      <c r="L3474" t="s">
        <v>20</v>
      </c>
      <c r="M3474">
        <f t="shared" si="327"/>
        <v>1</v>
      </c>
      <c r="N3474" t="s">
        <v>34</v>
      </c>
      <c r="O3474" t="s">
        <v>36</v>
      </c>
      <c r="P3474" t="str">
        <f t="shared" si="328"/>
        <v>4</v>
      </c>
      <c r="Q3474" t="str">
        <f t="shared" si="329"/>
        <v>&lt;1000</v>
      </c>
    </row>
    <row r="3475" spans="1:17">
      <c r="A3475">
        <v>3474</v>
      </c>
      <c r="B3475" s="17">
        <v>43363</v>
      </c>
      <c r="C3475" t="str">
        <f t="shared" si="324"/>
        <v>September</v>
      </c>
      <c r="D3475">
        <f t="shared" si="325"/>
        <v>2018</v>
      </c>
      <c r="E3475" t="s">
        <v>17</v>
      </c>
      <c r="F3475" t="s">
        <v>40</v>
      </c>
      <c r="G3475" t="s">
        <v>25</v>
      </c>
      <c r="H3475">
        <v>299</v>
      </c>
      <c r="I3475">
        <v>5</v>
      </c>
      <c r="J3475">
        <v>1495</v>
      </c>
      <c r="K3475">
        <f t="shared" si="326"/>
        <v>1495</v>
      </c>
      <c r="L3475" t="s">
        <v>20</v>
      </c>
      <c r="M3475">
        <f t="shared" si="327"/>
        <v>1</v>
      </c>
      <c r="N3475" t="s">
        <v>21</v>
      </c>
      <c r="O3475" t="s">
        <v>29</v>
      </c>
      <c r="P3475" t="str">
        <f t="shared" si="328"/>
        <v>3</v>
      </c>
      <c r="Q3475" t="str">
        <f t="shared" si="329"/>
        <v>1000-1999</v>
      </c>
    </row>
    <row r="3476" spans="1:17">
      <c r="A3476">
        <v>3475</v>
      </c>
      <c r="B3476" s="17">
        <v>43363</v>
      </c>
      <c r="C3476" t="str">
        <f t="shared" si="324"/>
        <v>September</v>
      </c>
      <c r="D3476">
        <f t="shared" si="325"/>
        <v>2018</v>
      </c>
      <c r="E3476" t="s">
        <v>23</v>
      </c>
      <c r="F3476" t="s">
        <v>39</v>
      </c>
      <c r="G3476" t="s">
        <v>19</v>
      </c>
      <c r="H3476">
        <v>199</v>
      </c>
      <c r="I3476">
        <v>10</v>
      </c>
      <c r="J3476">
        <v>1990</v>
      </c>
      <c r="K3476">
        <f t="shared" si="326"/>
        <v>1990</v>
      </c>
      <c r="L3476" t="s">
        <v>20</v>
      </c>
      <c r="M3476">
        <f t="shared" si="327"/>
        <v>1</v>
      </c>
      <c r="N3476" t="s">
        <v>21</v>
      </c>
      <c r="O3476" t="s">
        <v>26</v>
      </c>
      <c r="P3476" t="str">
        <f t="shared" si="328"/>
        <v>1</v>
      </c>
      <c r="Q3476" t="str">
        <f t="shared" si="329"/>
        <v>1000-1999</v>
      </c>
    </row>
    <row r="3477" spans="1:17">
      <c r="A3477">
        <v>3476</v>
      </c>
      <c r="B3477" s="17">
        <v>43363</v>
      </c>
      <c r="C3477" t="str">
        <f t="shared" si="324"/>
        <v>September</v>
      </c>
      <c r="D3477">
        <f t="shared" si="325"/>
        <v>2018</v>
      </c>
      <c r="E3477" t="s">
        <v>27</v>
      </c>
      <c r="F3477" t="s">
        <v>28</v>
      </c>
      <c r="G3477" t="s">
        <v>30</v>
      </c>
      <c r="H3477">
        <v>99</v>
      </c>
      <c r="I3477">
        <v>3</v>
      </c>
      <c r="J3477">
        <v>297</v>
      </c>
      <c r="K3477">
        <f t="shared" si="326"/>
        <v>297</v>
      </c>
      <c r="L3477" t="s">
        <v>20</v>
      </c>
      <c r="M3477">
        <f t="shared" si="327"/>
        <v>1</v>
      </c>
      <c r="N3477" t="s">
        <v>21</v>
      </c>
      <c r="O3477" t="s">
        <v>36</v>
      </c>
      <c r="P3477" t="str">
        <f t="shared" si="328"/>
        <v>4</v>
      </c>
      <c r="Q3477" t="str">
        <f t="shared" si="329"/>
        <v>&lt;1000</v>
      </c>
    </row>
    <row r="3478" spans="1:17">
      <c r="A3478">
        <v>3477</v>
      </c>
      <c r="B3478" s="17">
        <v>43364</v>
      </c>
      <c r="C3478" t="str">
        <f t="shared" si="324"/>
        <v>September</v>
      </c>
      <c r="D3478">
        <f t="shared" si="325"/>
        <v>2018</v>
      </c>
      <c r="E3478" t="s">
        <v>17</v>
      </c>
      <c r="F3478" t="s">
        <v>28</v>
      </c>
      <c r="G3478" t="s">
        <v>19</v>
      </c>
      <c r="H3478">
        <v>199</v>
      </c>
      <c r="I3478">
        <v>2</v>
      </c>
      <c r="J3478">
        <v>398</v>
      </c>
      <c r="K3478">
        <f t="shared" si="326"/>
        <v>398</v>
      </c>
      <c r="L3478" t="s">
        <v>31</v>
      </c>
      <c r="M3478">
        <f t="shared" si="327"/>
        <v>2</v>
      </c>
      <c r="N3478" t="s">
        <v>21</v>
      </c>
      <c r="O3478" t="s">
        <v>36</v>
      </c>
      <c r="P3478" t="str">
        <f t="shared" si="328"/>
        <v>4</v>
      </c>
      <c r="Q3478" t="str">
        <f t="shared" si="329"/>
        <v>&lt;1000</v>
      </c>
    </row>
    <row r="3479" spans="1:17">
      <c r="A3479">
        <v>3478</v>
      </c>
      <c r="B3479" s="17">
        <v>43364</v>
      </c>
      <c r="C3479" t="str">
        <f t="shared" si="324"/>
        <v>September</v>
      </c>
      <c r="D3479">
        <f t="shared" si="325"/>
        <v>2018</v>
      </c>
      <c r="E3479" t="s">
        <v>17</v>
      </c>
      <c r="F3479" t="s">
        <v>40</v>
      </c>
      <c r="G3479" t="s">
        <v>37</v>
      </c>
      <c r="H3479">
        <v>399</v>
      </c>
      <c r="I3479">
        <v>7</v>
      </c>
      <c r="J3479">
        <v>2793</v>
      </c>
      <c r="K3479">
        <f t="shared" si="326"/>
        <v>2793</v>
      </c>
      <c r="L3479" t="s">
        <v>20</v>
      </c>
      <c r="M3479">
        <f t="shared" si="327"/>
        <v>1</v>
      </c>
      <c r="N3479" t="s">
        <v>21</v>
      </c>
      <c r="O3479" t="s">
        <v>36</v>
      </c>
      <c r="P3479" t="str">
        <f t="shared" si="328"/>
        <v>4</v>
      </c>
      <c r="Q3479" t="str">
        <f t="shared" si="329"/>
        <v>2000-2999</v>
      </c>
    </row>
    <row r="3480" spans="1:17">
      <c r="A3480">
        <v>3479</v>
      </c>
      <c r="B3480" s="17">
        <v>43364</v>
      </c>
      <c r="C3480" t="str">
        <f t="shared" si="324"/>
        <v>September</v>
      </c>
      <c r="D3480">
        <f t="shared" si="325"/>
        <v>2018</v>
      </c>
      <c r="E3480" t="s">
        <v>27</v>
      </c>
      <c r="F3480" t="s">
        <v>35</v>
      </c>
      <c r="G3480" t="s">
        <v>19</v>
      </c>
      <c r="H3480">
        <v>199</v>
      </c>
      <c r="I3480">
        <v>5</v>
      </c>
      <c r="J3480">
        <v>995</v>
      </c>
      <c r="K3480">
        <f t="shared" si="326"/>
        <v>995</v>
      </c>
      <c r="L3480" t="s">
        <v>20</v>
      </c>
      <c r="M3480">
        <f t="shared" si="327"/>
        <v>1</v>
      </c>
      <c r="N3480" t="s">
        <v>21</v>
      </c>
      <c r="O3480" t="s">
        <v>29</v>
      </c>
      <c r="P3480" t="str">
        <f t="shared" si="328"/>
        <v>3</v>
      </c>
      <c r="Q3480" t="str">
        <f t="shared" si="329"/>
        <v>&lt;1000</v>
      </c>
    </row>
    <row r="3481" spans="1:17">
      <c r="A3481">
        <v>3480</v>
      </c>
      <c r="B3481" s="17">
        <v>43364</v>
      </c>
      <c r="C3481" t="str">
        <f t="shared" si="324"/>
        <v>September</v>
      </c>
      <c r="D3481">
        <f t="shared" si="325"/>
        <v>2018</v>
      </c>
      <c r="E3481" t="s">
        <v>17</v>
      </c>
      <c r="F3481" t="s">
        <v>18</v>
      </c>
      <c r="G3481" t="s">
        <v>32</v>
      </c>
      <c r="H3481">
        <v>499</v>
      </c>
      <c r="I3481">
        <v>3</v>
      </c>
      <c r="J3481">
        <v>1497</v>
      </c>
      <c r="K3481">
        <f t="shared" si="326"/>
        <v>1497</v>
      </c>
      <c r="L3481" t="s">
        <v>31</v>
      </c>
      <c r="M3481">
        <f t="shared" si="327"/>
        <v>2</v>
      </c>
      <c r="N3481" t="s">
        <v>21</v>
      </c>
      <c r="O3481" t="s">
        <v>38</v>
      </c>
      <c r="P3481" t="str">
        <f t="shared" si="328"/>
        <v>5</v>
      </c>
      <c r="Q3481" t="str">
        <f t="shared" si="329"/>
        <v>1000-1999</v>
      </c>
    </row>
    <row r="3482" spans="1:17">
      <c r="A3482">
        <v>3481</v>
      </c>
      <c r="B3482" s="17">
        <v>43365</v>
      </c>
      <c r="C3482" t="str">
        <f t="shared" si="324"/>
        <v>September</v>
      </c>
      <c r="D3482">
        <f t="shared" si="325"/>
        <v>2018</v>
      </c>
      <c r="E3482" t="s">
        <v>17</v>
      </c>
      <c r="F3482" t="s">
        <v>33</v>
      </c>
      <c r="G3482" t="s">
        <v>19</v>
      </c>
      <c r="H3482">
        <v>199</v>
      </c>
      <c r="I3482">
        <v>6</v>
      </c>
      <c r="J3482">
        <v>1194</v>
      </c>
      <c r="K3482">
        <f t="shared" si="326"/>
        <v>1194</v>
      </c>
      <c r="L3482" t="s">
        <v>20</v>
      </c>
      <c r="M3482">
        <f t="shared" si="327"/>
        <v>1</v>
      </c>
      <c r="N3482" t="s">
        <v>21</v>
      </c>
      <c r="O3482" t="s">
        <v>38</v>
      </c>
      <c r="P3482" t="str">
        <f t="shared" si="328"/>
        <v>5</v>
      </c>
      <c r="Q3482" t="str">
        <f t="shared" si="329"/>
        <v>1000-1999</v>
      </c>
    </row>
    <row r="3483" spans="1:17">
      <c r="A3483">
        <v>3482</v>
      </c>
      <c r="B3483" s="17">
        <v>43365</v>
      </c>
      <c r="C3483" t="str">
        <f t="shared" si="324"/>
        <v>September</v>
      </c>
      <c r="D3483">
        <f t="shared" si="325"/>
        <v>2018</v>
      </c>
      <c r="E3483" t="s">
        <v>17</v>
      </c>
      <c r="F3483" t="s">
        <v>39</v>
      </c>
      <c r="G3483" t="s">
        <v>30</v>
      </c>
      <c r="H3483">
        <v>99</v>
      </c>
      <c r="I3483">
        <v>9</v>
      </c>
      <c r="J3483">
        <v>891</v>
      </c>
      <c r="K3483">
        <f t="shared" si="326"/>
        <v>891</v>
      </c>
      <c r="L3483" t="s">
        <v>20</v>
      </c>
      <c r="M3483">
        <f t="shared" si="327"/>
        <v>1</v>
      </c>
      <c r="N3483" t="s">
        <v>21</v>
      </c>
      <c r="O3483" t="s">
        <v>29</v>
      </c>
      <c r="P3483" t="str">
        <f t="shared" si="328"/>
        <v>3</v>
      </c>
      <c r="Q3483" t="str">
        <f t="shared" si="329"/>
        <v>&lt;1000</v>
      </c>
    </row>
    <row r="3484" spans="1:17">
      <c r="A3484">
        <v>3483</v>
      </c>
      <c r="B3484" s="17">
        <v>43365</v>
      </c>
      <c r="C3484" t="str">
        <f t="shared" si="324"/>
        <v>September</v>
      </c>
      <c r="D3484">
        <f t="shared" si="325"/>
        <v>2018</v>
      </c>
      <c r="E3484" t="s">
        <v>17</v>
      </c>
      <c r="F3484" t="s">
        <v>40</v>
      </c>
      <c r="G3484" t="s">
        <v>32</v>
      </c>
      <c r="H3484">
        <v>499</v>
      </c>
      <c r="I3484">
        <v>5</v>
      </c>
      <c r="J3484">
        <v>2495</v>
      </c>
      <c r="K3484">
        <f t="shared" si="326"/>
        <v>2495</v>
      </c>
      <c r="L3484" t="s">
        <v>31</v>
      </c>
      <c r="M3484">
        <f t="shared" si="327"/>
        <v>2</v>
      </c>
      <c r="N3484" t="s">
        <v>34</v>
      </c>
      <c r="O3484" t="s">
        <v>36</v>
      </c>
      <c r="P3484" t="str">
        <f t="shared" si="328"/>
        <v>4</v>
      </c>
      <c r="Q3484" t="str">
        <f t="shared" si="329"/>
        <v>2000-2999</v>
      </c>
    </row>
    <row r="3485" spans="1:17">
      <c r="A3485">
        <v>3484</v>
      </c>
      <c r="B3485" s="17">
        <v>43366</v>
      </c>
      <c r="C3485" t="str">
        <f t="shared" si="324"/>
        <v>September</v>
      </c>
      <c r="D3485">
        <f t="shared" si="325"/>
        <v>2018</v>
      </c>
      <c r="E3485" t="s">
        <v>17</v>
      </c>
      <c r="F3485" t="s">
        <v>40</v>
      </c>
      <c r="G3485" t="s">
        <v>25</v>
      </c>
      <c r="H3485">
        <v>299</v>
      </c>
      <c r="I3485">
        <v>7</v>
      </c>
      <c r="J3485">
        <v>2093</v>
      </c>
      <c r="K3485">
        <f t="shared" si="326"/>
        <v>2093</v>
      </c>
      <c r="L3485" t="s">
        <v>20</v>
      </c>
      <c r="M3485">
        <f t="shared" si="327"/>
        <v>1</v>
      </c>
      <c r="N3485" t="s">
        <v>21</v>
      </c>
      <c r="O3485" t="s">
        <v>29</v>
      </c>
      <c r="P3485" t="str">
        <f t="shared" si="328"/>
        <v>3</v>
      </c>
      <c r="Q3485" t="str">
        <f t="shared" si="329"/>
        <v>2000-2999</v>
      </c>
    </row>
    <row r="3486" spans="1:17">
      <c r="A3486">
        <v>3485</v>
      </c>
      <c r="B3486" s="17">
        <v>43366</v>
      </c>
      <c r="C3486" t="str">
        <f t="shared" si="324"/>
        <v>September</v>
      </c>
      <c r="D3486">
        <f t="shared" si="325"/>
        <v>2018</v>
      </c>
      <c r="E3486" t="s">
        <v>23</v>
      </c>
      <c r="F3486" t="s">
        <v>28</v>
      </c>
      <c r="G3486" t="s">
        <v>37</v>
      </c>
      <c r="H3486">
        <v>399</v>
      </c>
      <c r="I3486">
        <v>5</v>
      </c>
      <c r="J3486">
        <v>1995</v>
      </c>
      <c r="K3486">
        <f t="shared" si="326"/>
        <v>1995</v>
      </c>
      <c r="L3486" t="s">
        <v>20</v>
      </c>
      <c r="M3486">
        <f t="shared" si="327"/>
        <v>1</v>
      </c>
      <c r="N3486" t="s">
        <v>21</v>
      </c>
      <c r="O3486" t="s">
        <v>29</v>
      </c>
      <c r="P3486" t="str">
        <f t="shared" si="328"/>
        <v>3</v>
      </c>
      <c r="Q3486" t="str">
        <f t="shared" si="329"/>
        <v>1000-1999</v>
      </c>
    </row>
    <row r="3487" spans="1:17">
      <c r="A3487">
        <v>3486</v>
      </c>
      <c r="B3487" s="17">
        <v>43366</v>
      </c>
      <c r="C3487" t="str">
        <f t="shared" si="324"/>
        <v>September</v>
      </c>
      <c r="D3487">
        <f t="shared" si="325"/>
        <v>2018</v>
      </c>
      <c r="E3487" t="s">
        <v>17</v>
      </c>
      <c r="F3487" t="s">
        <v>33</v>
      </c>
      <c r="G3487" t="s">
        <v>32</v>
      </c>
      <c r="H3487">
        <v>499</v>
      </c>
      <c r="I3487">
        <v>10</v>
      </c>
      <c r="J3487">
        <v>4990</v>
      </c>
      <c r="K3487">
        <f t="shared" si="326"/>
        <v>4990</v>
      </c>
      <c r="L3487" t="s">
        <v>20</v>
      </c>
      <c r="M3487">
        <f t="shared" si="327"/>
        <v>1</v>
      </c>
      <c r="N3487" t="s">
        <v>21</v>
      </c>
      <c r="O3487" t="s">
        <v>22</v>
      </c>
      <c r="P3487" t="str">
        <f t="shared" si="328"/>
        <v>2</v>
      </c>
      <c r="Q3487" t="str">
        <f t="shared" si="329"/>
        <v>&gt;4000</v>
      </c>
    </row>
    <row r="3488" spans="1:17">
      <c r="A3488">
        <v>3487</v>
      </c>
      <c r="B3488" s="17">
        <v>43366</v>
      </c>
      <c r="C3488" t="str">
        <f t="shared" si="324"/>
        <v>September</v>
      </c>
      <c r="D3488">
        <f t="shared" si="325"/>
        <v>2018</v>
      </c>
      <c r="E3488" t="s">
        <v>17</v>
      </c>
      <c r="F3488" t="s">
        <v>40</v>
      </c>
      <c r="G3488" t="s">
        <v>19</v>
      </c>
      <c r="H3488">
        <v>199</v>
      </c>
      <c r="I3488">
        <v>10</v>
      </c>
      <c r="J3488">
        <v>1990</v>
      </c>
      <c r="K3488">
        <f t="shared" si="326"/>
        <v>1990</v>
      </c>
      <c r="L3488" t="s">
        <v>20</v>
      </c>
      <c r="M3488">
        <f t="shared" si="327"/>
        <v>1</v>
      </c>
      <c r="N3488" t="s">
        <v>21</v>
      </c>
      <c r="O3488" t="s">
        <v>22</v>
      </c>
      <c r="P3488" t="str">
        <f t="shared" si="328"/>
        <v>2</v>
      </c>
      <c r="Q3488" t="str">
        <f t="shared" si="329"/>
        <v>1000-1999</v>
      </c>
    </row>
    <row r="3489" spans="1:17">
      <c r="A3489">
        <v>3488</v>
      </c>
      <c r="B3489" s="17">
        <v>43366</v>
      </c>
      <c r="C3489" t="str">
        <f t="shared" si="324"/>
        <v>September</v>
      </c>
      <c r="D3489">
        <f t="shared" si="325"/>
        <v>2018</v>
      </c>
      <c r="E3489" t="s">
        <v>27</v>
      </c>
      <c r="F3489" t="s">
        <v>24</v>
      </c>
      <c r="G3489" t="s">
        <v>30</v>
      </c>
      <c r="H3489">
        <v>99</v>
      </c>
      <c r="I3489">
        <v>4</v>
      </c>
      <c r="J3489">
        <v>396</v>
      </c>
      <c r="K3489">
        <f t="shared" si="326"/>
        <v>396</v>
      </c>
      <c r="L3489" t="s">
        <v>20</v>
      </c>
      <c r="M3489">
        <f t="shared" si="327"/>
        <v>1</v>
      </c>
      <c r="N3489" t="s">
        <v>21</v>
      </c>
      <c r="O3489" t="s">
        <v>29</v>
      </c>
      <c r="P3489" t="str">
        <f t="shared" si="328"/>
        <v>3</v>
      </c>
      <c r="Q3489" t="str">
        <f t="shared" si="329"/>
        <v>&lt;1000</v>
      </c>
    </row>
    <row r="3490" spans="1:17">
      <c r="A3490">
        <v>3489</v>
      </c>
      <c r="B3490" s="17">
        <v>43366</v>
      </c>
      <c r="C3490" t="str">
        <f t="shared" si="324"/>
        <v>September</v>
      </c>
      <c r="D3490">
        <f t="shared" si="325"/>
        <v>2018</v>
      </c>
      <c r="E3490" t="s">
        <v>23</v>
      </c>
      <c r="F3490" t="s">
        <v>39</v>
      </c>
      <c r="G3490" t="s">
        <v>32</v>
      </c>
      <c r="H3490">
        <v>499</v>
      </c>
      <c r="I3490">
        <v>8</v>
      </c>
      <c r="J3490">
        <v>3992</v>
      </c>
      <c r="K3490">
        <f t="shared" si="326"/>
        <v>3992</v>
      </c>
      <c r="L3490" t="s">
        <v>20</v>
      </c>
      <c r="M3490">
        <f t="shared" si="327"/>
        <v>1</v>
      </c>
      <c r="N3490" t="s">
        <v>21</v>
      </c>
      <c r="O3490" t="s">
        <v>36</v>
      </c>
      <c r="P3490" t="str">
        <f t="shared" si="328"/>
        <v>4</v>
      </c>
      <c r="Q3490" t="str">
        <f t="shared" si="329"/>
        <v>3000-3999</v>
      </c>
    </row>
    <row r="3491" spans="1:17">
      <c r="A3491">
        <v>3490</v>
      </c>
      <c r="B3491" s="17">
        <v>43367</v>
      </c>
      <c r="C3491" t="str">
        <f t="shared" si="324"/>
        <v>September</v>
      </c>
      <c r="D3491">
        <f t="shared" si="325"/>
        <v>2018</v>
      </c>
      <c r="E3491" t="s">
        <v>27</v>
      </c>
      <c r="F3491" t="s">
        <v>35</v>
      </c>
      <c r="G3491" t="s">
        <v>37</v>
      </c>
      <c r="H3491">
        <v>399</v>
      </c>
      <c r="I3491">
        <v>9</v>
      </c>
      <c r="J3491">
        <v>3591</v>
      </c>
      <c r="K3491">
        <f t="shared" si="326"/>
        <v>3591</v>
      </c>
      <c r="L3491" t="s">
        <v>20</v>
      </c>
      <c r="M3491">
        <f t="shared" si="327"/>
        <v>1</v>
      </c>
      <c r="N3491" t="s">
        <v>21</v>
      </c>
      <c r="O3491" t="s">
        <v>22</v>
      </c>
      <c r="P3491" t="str">
        <f t="shared" si="328"/>
        <v>2</v>
      </c>
      <c r="Q3491" t="str">
        <f t="shared" si="329"/>
        <v>3000-3999</v>
      </c>
    </row>
    <row r="3492" spans="1:17">
      <c r="A3492">
        <v>3491</v>
      </c>
      <c r="B3492" s="17">
        <v>43367</v>
      </c>
      <c r="C3492" t="str">
        <f t="shared" si="324"/>
        <v>September</v>
      </c>
      <c r="D3492">
        <f t="shared" si="325"/>
        <v>2018</v>
      </c>
      <c r="E3492" t="s">
        <v>23</v>
      </c>
      <c r="F3492" t="s">
        <v>24</v>
      </c>
      <c r="G3492" t="s">
        <v>19</v>
      </c>
      <c r="H3492">
        <v>199</v>
      </c>
      <c r="I3492">
        <v>9</v>
      </c>
      <c r="J3492">
        <v>1791</v>
      </c>
      <c r="K3492">
        <f t="shared" si="326"/>
        <v>1791</v>
      </c>
      <c r="L3492" t="s">
        <v>31</v>
      </c>
      <c r="M3492">
        <f t="shared" si="327"/>
        <v>2</v>
      </c>
      <c r="N3492" t="s">
        <v>21</v>
      </c>
      <c r="O3492" t="s">
        <v>26</v>
      </c>
      <c r="P3492" t="str">
        <f t="shared" si="328"/>
        <v>1</v>
      </c>
      <c r="Q3492" t="str">
        <f t="shared" si="329"/>
        <v>1000-1999</v>
      </c>
    </row>
    <row r="3493" spans="1:17">
      <c r="A3493">
        <v>3492</v>
      </c>
      <c r="B3493" s="17">
        <v>43367</v>
      </c>
      <c r="C3493" t="str">
        <f t="shared" si="324"/>
        <v>September</v>
      </c>
      <c r="D3493">
        <f t="shared" si="325"/>
        <v>2018</v>
      </c>
      <c r="E3493" t="s">
        <v>23</v>
      </c>
      <c r="F3493" t="s">
        <v>24</v>
      </c>
      <c r="G3493" t="s">
        <v>32</v>
      </c>
      <c r="H3493">
        <v>499</v>
      </c>
      <c r="I3493">
        <v>4</v>
      </c>
      <c r="J3493">
        <v>1996</v>
      </c>
      <c r="K3493">
        <f t="shared" si="326"/>
        <v>1996</v>
      </c>
      <c r="L3493" t="s">
        <v>31</v>
      </c>
      <c r="M3493">
        <f t="shared" si="327"/>
        <v>2</v>
      </c>
      <c r="N3493" t="s">
        <v>21</v>
      </c>
      <c r="O3493" t="s">
        <v>38</v>
      </c>
      <c r="P3493" t="str">
        <f t="shared" si="328"/>
        <v>5</v>
      </c>
      <c r="Q3493" t="str">
        <f t="shared" si="329"/>
        <v>1000-1999</v>
      </c>
    </row>
    <row r="3494" spans="1:17">
      <c r="A3494">
        <v>3493</v>
      </c>
      <c r="B3494" s="17">
        <v>43367</v>
      </c>
      <c r="C3494" t="str">
        <f t="shared" si="324"/>
        <v>September</v>
      </c>
      <c r="D3494">
        <f t="shared" si="325"/>
        <v>2018</v>
      </c>
      <c r="E3494" t="s">
        <v>27</v>
      </c>
      <c r="F3494" t="s">
        <v>39</v>
      </c>
      <c r="G3494" t="s">
        <v>37</v>
      </c>
      <c r="H3494">
        <v>399</v>
      </c>
      <c r="I3494">
        <v>5</v>
      </c>
      <c r="J3494">
        <v>1995</v>
      </c>
      <c r="K3494">
        <f t="shared" si="326"/>
        <v>1995</v>
      </c>
      <c r="L3494" t="s">
        <v>31</v>
      </c>
      <c r="M3494">
        <f t="shared" si="327"/>
        <v>2</v>
      </c>
      <c r="N3494" t="s">
        <v>21</v>
      </c>
      <c r="O3494" t="s">
        <v>29</v>
      </c>
      <c r="P3494" t="str">
        <f t="shared" si="328"/>
        <v>3</v>
      </c>
      <c r="Q3494" t="str">
        <f t="shared" si="329"/>
        <v>1000-1999</v>
      </c>
    </row>
    <row r="3495" spans="1:17">
      <c r="A3495">
        <v>3494</v>
      </c>
      <c r="B3495" s="17">
        <v>43367</v>
      </c>
      <c r="C3495" t="str">
        <f t="shared" si="324"/>
        <v>September</v>
      </c>
      <c r="D3495">
        <f t="shared" si="325"/>
        <v>2018</v>
      </c>
      <c r="E3495" t="s">
        <v>17</v>
      </c>
      <c r="F3495" t="s">
        <v>18</v>
      </c>
      <c r="G3495" t="s">
        <v>32</v>
      </c>
      <c r="H3495">
        <v>499</v>
      </c>
      <c r="I3495">
        <v>4</v>
      </c>
      <c r="J3495">
        <v>1996</v>
      </c>
      <c r="K3495">
        <f t="shared" si="326"/>
        <v>1996</v>
      </c>
      <c r="L3495" t="s">
        <v>20</v>
      </c>
      <c r="M3495">
        <f t="shared" si="327"/>
        <v>1</v>
      </c>
      <c r="N3495" t="s">
        <v>21</v>
      </c>
      <c r="O3495" t="s">
        <v>38</v>
      </c>
      <c r="P3495" t="str">
        <f t="shared" si="328"/>
        <v>5</v>
      </c>
      <c r="Q3495" t="str">
        <f t="shared" si="329"/>
        <v>1000-1999</v>
      </c>
    </row>
    <row r="3496" spans="1:17">
      <c r="A3496">
        <v>3495</v>
      </c>
      <c r="B3496" s="17">
        <v>43367</v>
      </c>
      <c r="C3496" t="str">
        <f t="shared" si="324"/>
        <v>September</v>
      </c>
      <c r="D3496">
        <f t="shared" si="325"/>
        <v>2018</v>
      </c>
      <c r="E3496" t="s">
        <v>27</v>
      </c>
      <c r="F3496" t="s">
        <v>33</v>
      </c>
      <c r="G3496" t="s">
        <v>30</v>
      </c>
      <c r="H3496">
        <v>99</v>
      </c>
      <c r="I3496">
        <v>1</v>
      </c>
      <c r="J3496">
        <v>99</v>
      </c>
      <c r="K3496">
        <f t="shared" si="326"/>
        <v>99</v>
      </c>
      <c r="L3496" t="s">
        <v>31</v>
      </c>
      <c r="M3496">
        <f t="shared" si="327"/>
        <v>2</v>
      </c>
      <c r="N3496" t="s">
        <v>21</v>
      </c>
      <c r="O3496" t="s">
        <v>26</v>
      </c>
      <c r="P3496" t="str">
        <f t="shared" si="328"/>
        <v>1</v>
      </c>
      <c r="Q3496" t="str">
        <f t="shared" si="329"/>
        <v>&lt;1000</v>
      </c>
    </row>
    <row r="3497" spans="1:17">
      <c r="A3497">
        <v>3496</v>
      </c>
      <c r="B3497" s="17">
        <v>43367</v>
      </c>
      <c r="C3497" t="str">
        <f t="shared" si="324"/>
        <v>September</v>
      </c>
      <c r="D3497">
        <f t="shared" si="325"/>
        <v>2018</v>
      </c>
      <c r="E3497" t="s">
        <v>27</v>
      </c>
      <c r="F3497" t="s">
        <v>39</v>
      </c>
      <c r="G3497" t="s">
        <v>25</v>
      </c>
      <c r="H3497">
        <v>299</v>
      </c>
      <c r="I3497">
        <v>5</v>
      </c>
      <c r="J3497">
        <v>1495</v>
      </c>
      <c r="K3497">
        <f t="shared" si="326"/>
        <v>1495</v>
      </c>
      <c r="L3497" t="s">
        <v>31</v>
      </c>
      <c r="M3497">
        <f t="shared" si="327"/>
        <v>2</v>
      </c>
      <c r="N3497" t="s">
        <v>21</v>
      </c>
      <c r="O3497" t="s">
        <v>29</v>
      </c>
      <c r="P3497" t="str">
        <f t="shared" si="328"/>
        <v>3</v>
      </c>
      <c r="Q3497" t="str">
        <f t="shared" si="329"/>
        <v>1000-1999</v>
      </c>
    </row>
    <row r="3498" spans="1:17">
      <c r="A3498">
        <v>3497</v>
      </c>
      <c r="B3498" s="17">
        <v>43368</v>
      </c>
      <c r="C3498" t="str">
        <f t="shared" si="324"/>
        <v>September</v>
      </c>
      <c r="D3498">
        <f t="shared" si="325"/>
        <v>2018</v>
      </c>
      <c r="E3498" t="s">
        <v>17</v>
      </c>
      <c r="F3498" t="s">
        <v>18</v>
      </c>
      <c r="G3498" t="s">
        <v>25</v>
      </c>
      <c r="H3498">
        <v>299</v>
      </c>
      <c r="I3498">
        <v>4</v>
      </c>
      <c r="J3498">
        <v>1196</v>
      </c>
      <c r="K3498">
        <f t="shared" si="326"/>
        <v>1196</v>
      </c>
      <c r="L3498" t="s">
        <v>31</v>
      </c>
      <c r="M3498">
        <f t="shared" si="327"/>
        <v>2</v>
      </c>
      <c r="N3498" t="s">
        <v>21</v>
      </c>
      <c r="O3498" t="s">
        <v>38</v>
      </c>
      <c r="P3498" t="str">
        <f t="shared" si="328"/>
        <v>5</v>
      </c>
      <c r="Q3498" t="str">
        <f t="shared" si="329"/>
        <v>1000-1999</v>
      </c>
    </row>
    <row r="3499" spans="1:17">
      <c r="A3499">
        <v>3498</v>
      </c>
      <c r="B3499" s="17">
        <v>43368</v>
      </c>
      <c r="C3499" t="str">
        <f t="shared" si="324"/>
        <v>September</v>
      </c>
      <c r="D3499">
        <f t="shared" si="325"/>
        <v>2018</v>
      </c>
      <c r="E3499" t="s">
        <v>27</v>
      </c>
      <c r="F3499" t="s">
        <v>35</v>
      </c>
      <c r="G3499" t="s">
        <v>32</v>
      </c>
      <c r="H3499">
        <v>499</v>
      </c>
      <c r="I3499">
        <v>6</v>
      </c>
      <c r="J3499">
        <v>2994</v>
      </c>
      <c r="K3499">
        <f t="shared" si="326"/>
        <v>2994</v>
      </c>
      <c r="L3499" t="s">
        <v>31</v>
      </c>
      <c r="M3499">
        <f t="shared" si="327"/>
        <v>2</v>
      </c>
      <c r="N3499" t="s">
        <v>21</v>
      </c>
      <c r="O3499" t="s">
        <v>38</v>
      </c>
      <c r="P3499" t="str">
        <f t="shared" si="328"/>
        <v>5</v>
      </c>
      <c r="Q3499" t="str">
        <f t="shared" si="329"/>
        <v>2000-2999</v>
      </c>
    </row>
    <row r="3500" spans="1:17">
      <c r="A3500">
        <v>3499</v>
      </c>
      <c r="B3500" s="17">
        <v>43368</v>
      </c>
      <c r="C3500" t="str">
        <f t="shared" si="324"/>
        <v>September</v>
      </c>
      <c r="D3500">
        <f t="shared" si="325"/>
        <v>2018</v>
      </c>
      <c r="E3500" t="s">
        <v>17</v>
      </c>
      <c r="F3500" t="s">
        <v>28</v>
      </c>
      <c r="G3500" t="s">
        <v>37</v>
      </c>
      <c r="H3500">
        <v>399</v>
      </c>
      <c r="I3500">
        <v>4</v>
      </c>
      <c r="J3500">
        <v>1596</v>
      </c>
      <c r="K3500">
        <f t="shared" si="326"/>
        <v>1596</v>
      </c>
      <c r="L3500" t="s">
        <v>20</v>
      </c>
      <c r="M3500">
        <f t="shared" si="327"/>
        <v>1</v>
      </c>
      <c r="N3500" t="s">
        <v>21</v>
      </c>
      <c r="O3500" t="s">
        <v>29</v>
      </c>
      <c r="P3500" t="str">
        <f t="shared" si="328"/>
        <v>3</v>
      </c>
      <c r="Q3500" t="str">
        <f t="shared" si="329"/>
        <v>1000-1999</v>
      </c>
    </row>
    <row r="3501" spans="1:17">
      <c r="A3501">
        <v>3500</v>
      </c>
      <c r="B3501" s="17">
        <v>43368</v>
      </c>
      <c r="C3501" t="str">
        <f t="shared" si="324"/>
        <v>September</v>
      </c>
      <c r="D3501">
        <f t="shared" si="325"/>
        <v>2018</v>
      </c>
      <c r="E3501" t="s">
        <v>17</v>
      </c>
      <c r="F3501" t="s">
        <v>24</v>
      </c>
      <c r="G3501" t="s">
        <v>37</v>
      </c>
      <c r="H3501">
        <v>399</v>
      </c>
      <c r="I3501">
        <v>7</v>
      </c>
      <c r="J3501">
        <v>2793</v>
      </c>
      <c r="K3501">
        <f t="shared" si="326"/>
        <v>2793</v>
      </c>
      <c r="L3501" t="s">
        <v>20</v>
      </c>
      <c r="M3501">
        <f t="shared" si="327"/>
        <v>1</v>
      </c>
      <c r="N3501" t="s">
        <v>21</v>
      </c>
      <c r="O3501" t="s">
        <v>29</v>
      </c>
      <c r="P3501" t="str">
        <f t="shared" si="328"/>
        <v>3</v>
      </c>
      <c r="Q3501" t="str">
        <f t="shared" si="329"/>
        <v>2000-2999</v>
      </c>
    </row>
    <row r="3502" spans="1:17">
      <c r="A3502">
        <v>3501</v>
      </c>
      <c r="B3502" s="17">
        <v>43369</v>
      </c>
      <c r="C3502" t="str">
        <f t="shared" si="324"/>
        <v>September</v>
      </c>
      <c r="D3502">
        <f t="shared" si="325"/>
        <v>2018</v>
      </c>
      <c r="E3502" t="s">
        <v>17</v>
      </c>
      <c r="F3502" t="s">
        <v>40</v>
      </c>
      <c r="G3502" t="s">
        <v>30</v>
      </c>
      <c r="H3502">
        <v>99</v>
      </c>
      <c r="I3502">
        <v>5</v>
      </c>
      <c r="J3502">
        <v>495</v>
      </c>
      <c r="K3502">
        <f t="shared" si="326"/>
        <v>495</v>
      </c>
      <c r="L3502" t="s">
        <v>20</v>
      </c>
      <c r="M3502">
        <f t="shared" si="327"/>
        <v>1</v>
      </c>
      <c r="N3502" t="s">
        <v>21</v>
      </c>
      <c r="O3502" t="s">
        <v>29</v>
      </c>
      <c r="P3502" t="str">
        <f t="shared" si="328"/>
        <v>3</v>
      </c>
      <c r="Q3502" t="str">
        <f t="shared" si="329"/>
        <v>&lt;1000</v>
      </c>
    </row>
    <row r="3503" spans="1:17">
      <c r="A3503">
        <v>3502</v>
      </c>
      <c r="B3503" s="17">
        <v>43369</v>
      </c>
      <c r="C3503" t="str">
        <f t="shared" si="324"/>
        <v>September</v>
      </c>
      <c r="D3503">
        <f t="shared" si="325"/>
        <v>2018</v>
      </c>
      <c r="E3503" t="s">
        <v>27</v>
      </c>
      <c r="F3503" t="s">
        <v>40</v>
      </c>
      <c r="G3503" t="s">
        <v>25</v>
      </c>
      <c r="H3503">
        <v>299</v>
      </c>
      <c r="I3503">
        <v>2</v>
      </c>
      <c r="J3503">
        <v>598</v>
      </c>
      <c r="K3503">
        <f t="shared" si="326"/>
        <v>598</v>
      </c>
      <c r="L3503" t="s">
        <v>31</v>
      </c>
      <c r="M3503">
        <f t="shared" si="327"/>
        <v>2</v>
      </c>
      <c r="N3503" t="s">
        <v>21</v>
      </c>
      <c r="O3503" t="s">
        <v>36</v>
      </c>
      <c r="P3503" t="str">
        <f t="shared" si="328"/>
        <v>4</v>
      </c>
      <c r="Q3503" t="str">
        <f t="shared" si="329"/>
        <v>&lt;1000</v>
      </c>
    </row>
    <row r="3504" spans="1:17">
      <c r="A3504">
        <v>3503</v>
      </c>
      <c r="B3504" s="17">
        <v>43369</v>
      </c>
      <c r="C3504" t="str">
        <f t="shared" si="324"/>
        <v>September</v>
      </c>
      <c r="D3504">
        <f t="shared" si="325"/>
        <v>2018</v>
      </c>
      <c r="E3504" t="s">
        <v>17</v>
      </c>
      <c r="F3504" t="s">
        <v>28</v>
      </c>
      <c r="G3504" t="s">
        <v>37</v>
      </c>
      <c r="H3504">
        <v>399</v>
      </c>
      <c r="I3504">
        <v>9</v>
      </c>
      <c r="J3504">
        <v>3591</v>
      </c>
      <c r="K3504">
        <f t="shared" si="326"/>
        <v>3591</v>
      </c>
      <c r="L3504" t="s">
        <v>20</v>
      </c>
      <c r="M3504">
        <f t="shared" si="327"/>
        <v>1</v>
      </c>
      <c r="N3504" t="s">
        <v>21</v>
      </c>
      <c r="O3504" t="s">
        <v>22</v>
      </c>
      <c r="P3504" t="str">
        <f t="shared" si="328"/>
        <v>2</v>
      </c>
      <c r="Q3504" t="str">
        <f t="shared" si="329"/>
        <v>3000-3999</v>
      </c>
    </row>
    <row r="3505" spans="1:17">
      <c r="A3505">
        <v>3504</v>
      </c>
      <c r="B3505" s="17">
        <v>43369</v>
      </c>
      <c r="C3505" t="str">
        <f t="shared" si="324"/>
        <v>September</v>
      </c>
      <c r="D3505">
        <f t="shared" si="325"/>
        <v>2018</v>
      </c>
      <c r="E3505" t="s">
        <v>17</v>
      </c>
      <c r="F3505" t="s">
        <v>35</v>
      </c>
      <c r="G3505" t="s">
        <v>19</v>
      </c>
      <c r="H3505">
        <v>199</v>
      </c>
      <c r="I3505">
        <v>8</v>
      </c>
      <c r="J3505">
        <v>1592</v>
      </c>
      <c r="K3505">
        <f t="shared" si="326"/>
        <v>1592</v>
      </c>
      <c r="L3505" t="s">
        <v>20</v>
      </c>
      <c r="M3505">
        <f t="shared" si="327"/>
        <v>1</v>
      </c>
      <c r="N3505" t="s">
        <v>21</v>
      </c>
      <c r="O3505" t="s">
        <v>29</v>
      </c>
      <c r="P3505" t="str">
        <f t="shared" si="328"/>
        <v>3</v>
      </c>
      <c r="Q3505" t="str">
        <f t="shared" si="329"/>
        <v>1000-1999</v>
      </c>
    </row>
    <row r="3506" spans="1:17">
      <c r="A3506">
        <v>3505</v>
      </c>
      <c r="B3506" s="17">
        <v>43369</v>
      </c>
      <c r="C3506" t="str">
        <f t="shared" si="324"/>
        <v>September</v>
      </c>
      <c r="D3506">
        <f t="shared" si="325"/>
        <v>2018</v>
      </c>
      <c r="E3506" t="s">
        <v>27</v>
      </c>
      <c r="F3506" t="s">
        <v>33</v>
      </c>
      <c r="G3506" t="s">
        <v>30</v>
      </c>
      <c r="H3506">
        <v>99</v>
      </c>
      <c r="I3506">
        <v>6</v>
      </c>
      <c r="J3506">
        <v>594</v>
      </c>
      <c r="K3506">
        <f t="shared" si="326"/>
        <v>594</v>
      </c>
      <c r="L3506" t="s">
        <v>20</v>
      </c>
      <c r="M3506">
        <f t="shared" si="327"/>
        <v>1</v>
      </c>
      <c r="N3506" t="s">
        <v>21</v>
      </c>
      <c r="O3506" t="s">
        <v>26</v>
      </c>
      <c r="P3506" t="str">
        <f t="shared" si="328"/>
        <v>1</v>
      </c>
      <c r="Q3506" t="str">
        <f t="shared" si="329"/>
        <v>&lt;1000</v>
      </c>
    </row>
    <row r="3507" spans="1:17">
      <c r="A3507">
        <v>3506</v>
      </c>
      <c r="B3507" s="17">
        <v>43369</v>
      </c>
      <c r="C3507" t="str">
        <f t="shared" si="324"/>
        <v>September</v>
      </c>
      <c r="D3507">
        <f t="shared" si="325"/>
        <v>2018</v>
      </c>
      <c r="E3507" t="s">
        <v>23</v>
      </c>
      <c r="F3507" t="s">
        <v>40</v>
      </c>
      <c r="G3507" t="s">
        <v>30</v>
      </c>
      <c r="H3507">
        <v>99</v>
      </c>
      <c r="I3507">
        <v>2</v>
      </c>
      <c r="J3507">
        <v>198</v>
      </c>
      <c r="K3507">
        <f t="shared" si="326"/>
        <v>198</v>
      </c>
      <c r="L3507" t="s">
        <v>31</v>
      </c>
      <c r="M3507">
        <f t="shared" si="327"/>
        <v>2</v>
      </c>
      <c r="N3507" t="s">
        <v>21</v>
      </c>
      <c r="O3507" t="s">
        <v>36</v>
      </c>
      <c r="P3507" t="str">
        <f t="shared" si="328"/>
        <v>4</v>
      </c>
      <c r="Q3507" t="str">
        <f t="shared" si="329"/>
        <v>&lt;1000</v>
      </c>
    </row>
    <row r="3508" spans="1:17">
      <c r="A3508">
        <v>3507</v>
      </c>
      <c r="B3508" s="17">
        <v>43369</v>
      </c>
      <c r="C3508" t="str">
        <f t="shared" si="324"/>
        <v>September</v>
      </c>
      <c r="D3508">
        <f t="shared" si="325"/>
        <v>2018</v>
      </c>
      <c r="E3508" t="s">
        <v>23</v>
      </c>
      <c r="F3508" t="s">
        <v>39</v>
      </c>
      <c r="G3508" t="s">
        <v>30</v>
      </c>
      <c r="H3508">
        <v>99</v>
      </c>
      <c r="I3508">
        <v>4</v>
      </c>
      <c r="J3508">
        <v>396</v>
      </c>
      <c r="K3508">
        <f t="shared" si="326"/>
        <v>396</v>
      </c>
      <c r="L3508" t="s">
        <v>20</v>
      </c>
      <c r="M3508">
        <f t="shared" si="327"/>
        <v>1</v>
      </c>
      <c r="N3508" t="s">
        <v>21</v>
      </c>
      <c r="O3508" t="s">
        <v>22</v>
      </c>
      <c r="P3508" t="str">
        <f t="shared" si="328"/>
        <v>2</v>
      </c>
      <c r="Q3508" t="str">
        <f t="shared" si="329"/>
        <v>&lt;1000</v>
      </c>
    </row>
    <row r="3509" spans="1:17">
      <c r="A3509">
        <v>3508</v>
      </c>
      <c r="B3509" s="17">
        <v>43369</v>
      </c>
      <c r="C3509" t="str">
        <f t="shared" si="324"/>
        <v>September</v>
      </c>
      <c r="D3509">
        <f t="shared" si="325"/>
        <v>2018</v>
      </c>
      <c r="E3509" t="s">
        <v>17</v>
      </c>
      <c r="F3509" t="s">
        <v>40</v>
      </c>
      <c r="G3509" t="s">
        <v>37</v>
      </c>
      <c r="H3509">
        <v>399</v>
      </c>
      <c r="I3509">
        <v>7</v>
      </c>
      <c r="J3509">
        <v>2793</v>
      </c>
      <c r="K3509">
        <f t="shared" si="326"/>
        <v>2793</v>
      </c>
      <c r="L3509" t="s">
        <v>20</v>
      </c>
      <c r="M3509">
        <f t="shared" si="327"/>
        <v>1</v>
      </c>
      <c r="N3509" t="s">
        <v>21</v>
      </c>
      <c r="O3509" t="s">
        <v>38</v>
      </c>
      <c r="P3509" t="str">
        <f t="shared" si="328"/>
        <v>5</v>
      </c>
      <c r="Q3509" t="str">
        <f t="shared" si="329"/>
        <v>2000-2999</v>
      </c>
    </row>
    <row r="3510" spans="1:17">
      <c r="A3510">
        <v>3509</v>
      </c>
      <c r="B3510" s="17">
        <v>43369</v>
      </c>
      <c r="C3510" t="str">
        <f t="shared" si="324"/>
        <v>September</v>
      </c>
      <c r="D3510">
        <f t="shared" si="325"/>
        <v>2018</v>
      </c>
      <c r="E3510" t="s">
        <v>27</v>
      </c>
      <c r="F3510" t="s">
        <v>24</v>
      </c>
      <c r="G3510" t="s">
        <v>19</v>
      </c>
      <c r="H3510">
        <v>199</v>
      </c>
      <c r="I3510">
        <v>6</v>
      </c>
      <c r="J3510">
        <v>1194</v>
      </c>
      <c r="K3510">
        <f t="shared" si="326"/>
        <v>1194</v>
      </c>
      <c r="L3510" t="s">
        <v>20</v>
      </c>
      <c r="M3510">
        <f t="shared" si="327"/>
        <v>1</v>
      </c>
      <c r="N3510" t="s">
        <v>21</v>
      </c>
      <c r="O3510" t="s">
        <v>36</v>
      </c>
      <c r="P3510" t="str">
        <f t="shared" si="328"/>
        <v>4</v>
      </c>
      <c r="Q3510" t="str">
        <f t="shared" si="329"/>
        <v>1000-1999</v>
      </c>
    </row>
    <row r="3511" spans="1:17">
      <c r="A3511">
        <v>3510</v>
      </c>
      <c r="B3511" s="17">
        <v>43369</v>
      </c>
      <c r="C3511" t="str">
        <f t="shared" si="324"/>
        <v>September</v>
      </c>
      <c r="D3511">
        <f t="shared" si="325"/>
        <v>2018</v>
      </c>
      <c r="E3511" t="s">
        <v>27</v>
      </c>
      <c r="F3511" t="s">
        <v>24</v>
      </c>
      <c r="G3511" t="s">
        <v>19</v>
      </c>
      <c r="H3511">
        <v>199</v>
      </c>
      <c r="I3511">
        <v>6</v>
      </c>
      <c r="J3511">
        <v>1194</v>
      </c>
      <c r="K3511">
        <f t="shared" si="326"/>
        <v>1194</v>
      </c>
      <c r="L3511" t="s">
        <v>20</v>
      </c>
      <c r="M3511">
        <f t="shared" si="327"/>
        <v>1</v>
      </c>
      <c r="N3511" t="s">
        <v>21</v>
      </c>
      <c r="O3511" t="s">
        <v>29</v>
      </c>
      <c r="P3511" t="str">
        <f t="shared" si="328"/>
        <v>3</v>
      </c>
      <c r="Q3511" t="str">
        <f t="shared" si="329"/>
        <v>1000-1999</v>
      </c>
    </row>
    <row r="3512" spans="1:17">
      <c r="A3512">
        <v>3511</v>
      </c>
      <c r="B3512" s="17">
        <v>43370</v>
      </c>
      <c r="C3512" t="str">
        <f t="shared" si="324"/>
        <v>September</v>
      </c>
      <c r="D3512">
        <f t="shared" si="325"/>
        <v>2018</v>
      </c>
      <c r="E3512" t="s">
        <v>17</v>
      </c>
      <c r="F3512" t="s">
        <v>40</v>
      </c>
      <c r="G3512" t="s">
        <v>32</v>
      </c>
      <c r="H3512">
        <v>499</v>
      </c>
      <c r="I3512">
        <v>8</v>
      </c>
      <c r="J3512">
        <v>3992</v>
      </c>
      <c r="K3512">
        <f t="shared" si="326"/>
        <v>3992</v>
      </c>
      <c r="L3512" t="s">
        <v>20</v>
      </c>
      <c r="M3512">
        <f t="shared" si="327"/>
        <v>1</v>
      </c>
      <c r="N3512" t="s">
        <v>21</v>
      </c>
      <c r="O3512" t="s">
        <v>26</v>
      </c>
      <c r="P3512" t="str">
        <f t="shared" si="328"/>
        <v>1</v>
      </c>
      <c r="Q3512" t="str">
        <f t="shared" si="329"/>
        <v>3000-3999</v>
      </c>
    </row>
    <row r="3513" spans="1:17">
      <c r="A3513">
        <v>3512</v>
      </c>
      <c r="B3513" s="17">
        <v>43370</v>
      </c>
      <c r="C3513" t="str">
        <f t="shared" si="324"/>
        <v>September</v>
      </c>
      <c r="D3513">
        <f t="shared" si="325"/>
        <v>2018</v>
      </c>
      <c r="E3513" t="s">
        <v>17</v>
      </c>
      <c r="F3513" t="s">
        <v>33</v>
      </c>
      <c r="G3513" t="s">
        <v>30</v>
      </c>
      <c r="H3513">
        <v>99</v>
      </c>
      <c r="I3513">
        <v>5</v>
      </c>
      <c r="J3513">
        <v>495</v>
      </c>
      <c r="K3513">
        <f t="shared" si="326"/>
        <v>495</v>
      </c>
      <c r="L3513" t="s">
        <v>31</v>
      </c>
      <c r="M3513">
        <f t="shared" si="327"/>
        <v>2</v>
      </c>
      <c r="N3513" t="s">
        <v>21</v>
      </c>
      <c r="O3513" t="s">
        <v>29</v>
      </c>
      <c r="P3513" t="str">
        <f t="shared" si="328"/>
        <v>3</v>
      </c>
      <c r="Q3513" t="str">
        <f t="shared" si="329"/>
        <v>&lt;1000</v>
      </c>
    </row>
    <row r="3514" spans="1:17">
      <c r="A3514">
        <v>3513</v>
      </c>
      <c r="B3514" s="17">
        <v>43370</v>
      </c>
      <c r="C3514" t="str">
        <f t="shared" si="324"/>
        <v>September</v>
      </c>
      <c r="D3514">
        <f t="shared" si="325"/>
        <v>2018</v>
      </c>
      <c r="E3514" t="s">
        <v>27</v>
      </c>
      <c r="F3514" t="s">
        <v>18</v>
      </c>
      <c r="G3514" t="s">
        <v>37</v>
      </c>
      <c r="H3514">
        <v>399</v>
      </c>
      <c r="I3514">
        <v>6</v>
      </c>
      <c r="J3514">
        <v>2394</v>
      </c>
      <c r="K3514">
        <f t="shared" si="326"/>
        <v>2394</v>
      </c>
      <c r="L3514" t="s">
        <v>20</v>
      </c>
      <c r="M3514">
        <f t="shared" si="327"/>
        <v>1</v>
      </c>
      <c r="N3514" t="s">
        <v>21</v>
      </c>
      <c r="O3514" t="s">
        <v>26</v>
      </c>
      <c r="P3514" t="str">
        <f t="shared" si="328"/>
        <v>1</v>
      </c>
      <c r="Q3514" t="str">
        <f t="shared" si="329"/>
        <v>2000-2999</v>
      </c>
    </row>
    <row r="3515" spans="1:17">
      <c r="A3515">
        <v>3514</v>
      </c>
      <c r="B3515" s="17">
        <v>43370</v>
      </c>
      <c r="C3515" t="str">
        <f t="shared" si="324"/>
        <v>September</v>
      </c>
      <c r="D3515">
        <f t="shared" si="325"/>
        <v>2018</v>
      </c>
      <c r="E3515" t="s">
        <v>27</v>
      </c>
      <c r="F3515" t="s">
        <v>35</v>
      </c>
      <c r="G3515" t="s">
        <v>30</v>
      </c>
      <c r="H3515">
        <v>99</v>
      </c>
      <c r="I3515">
        <v>2</v>
      </c>
      <c r="J3515">
        <v>198</v>
      </c>
      <c r="K3515">
        <f t="shared" si="326"/>
        <v>198</v>
      </c>
      <c r="L3515" t="s">
        <v>20</v>
      </c>
      <c r="M3515">
        <f t="shared" si="327"/>
        <v>1</v>
      </c>
      <c r="N3515" t="s">
        <v>21</v>
      </c>
      <c r="O3515" t="s">
        <v>29</v>
      </c>
      <c r="P3515" t="str">
        <f t="shared" si="328"/>
        <v>3</v>
      </c>
      <c r="Q3515" t="str">
        <f t="shared" si="329"/>
        <v>&lt;1000</v>
      </c>
    </row>
    <row r="3516" spans="1:17">
      <c r="A3516">
        <v>3515</v>
      </c>
      <c r="B3516" s="17">
        <v>43371</v>
      </c>
      <c r="C3516" t="str">
        <f t="shared" si="324"/>
        <v>September</v>
      </c>
      <c r="D3516">
        <f t="shared" si="325"/>
        <v>2018</v>
      </c>
      <c r="E3516" t="s">
        <v>27</v>
      </c>
      <c r="F3516" t="s">
        <v>24</v>
      </c>
      <c r="G3516" t="s">
        <v>25</v>
      </c>
      <c r="H3516">
        <v>299</v>
      </c>
      <c r="I3516">
        <v>10</v>
      </c>
      <c r="J3516">
        <v>2990</v>
      </c>
      <c r="K3516">
        <f t="shared" si="326"/>
        <v>2990</v>
      </c>
      <c r="L3516" t="s">
        <v>20</v>
      </c>
      <c r="M3516">
        <f t="shared" si="327"/>
        <v>1</v>
      </c>
      <c r="N3516" t="s">
        <v>21</v>
      </c>
      <c r="O3516" t="s">
        <v>29</v>
      </c>
      <c r="P3516" t="str">
        <f t="shared" si="328"/>
        <v>3</v>
      </c>
      <c r="Q3516" t="str">
        <f t="shared" si="329"/>
        <v>2000-2999</v>
      </c>
    </row>
    <row r="3517" spans="1:17">
      <c r="A3517">
        <v>3516</v>
      </c>
      <c r="B3517" s="17">
        <v>43371</v>
      </c>
      <c r="C3517" t="str">
        <f t="shared" si="324"/>
        <v>September</v>
      </c>
      <c r="D3517">
        <f t="shared" si="325"/>
        <v>2018</v>
      </c>
      <c r="E3517" t="s">
        <v>23</v>
      </c>
      <c r="F3517" t="s">
        <v>18</v>
      </c>
      <c r="G3517" t="s">
        <v>30</v>
      </c>
      <c r="H3517">
        <v>99</v>
      </c>
      <c r="I3517">
        <v>9</v>
      </c>
      <c r="J3517">
        <v>891</v>
      </c>
      <c r="K3517">
        <f t="shared" si="326"/>
        <v>891</v>
      </c>
      <c r="L3517" t="s">
        <v>20</v>
      </c>
      <c r="M3517">
        <f t="shared" si="327"/>
        <v>1</v>
      </c>
      <c r="N3517" t="s">
        <v>21</v>
      </c>
      <c r="O3517" t="s">
        <v>22</v>
      </c>
      <c r="P3517" t="str">
        <f t="shared" si="328"/>
        <v>2</v>
      </c>
      <c r="Q3517" t="str">
        <f t="shared" si="329"/>
        <v>&lt;1000</v>
      </c>
    </row>
    <row r="3518" spans="1:17">
      <c r="A3518">
        <v>3517</v>
      </c>
      <c r="B3518" s="17">
        <v>43371</v>
      </c>
      <c r="C3518" t="str">
        <f t="shared" si="324"/>
        <v>September</v>
      </c>
      <c r="D3518">
        <f t="shared" si="325"/>
        <v>2018</v>
      </c>
      <c r="E3518" t="s">
        <v>27</v>
      </c>
      <c r="F3518" t="s">
        <v>18</v>
      </c>
      <c r="G3518" t="s">
        <v>32</v>
      </c>
      <c r="H3518">
        <v>499</v>
      </c>
      <c r="I3518">
        <v>3</v>
      </c>
      <c r="J3518">
        <v>1497</v>
      </c>
      <c r="K3518">
        <f t="shared" si="326"/>
        <v>1497</v>
      </c>
      <c r="L3518" t="s">
        <v>20</v>
      </c>
      <c r="M3518">
        <f t="shared" si="327"/>
        <v>1</v>
      </c>
      <c r="N3518" t="s">
        <v>21</v>
      </c>
      <c r="O3518" t="s">
        <v>29</v>
      </c>
      <c r="P3518" t="str">
        <f t="shared" si="328"/>
        <v>3</v>
      </c>
      <c r="Q3518" t="str">
        <f t="shared" si="329"/>
        <v>1000-1999</v>
      </c>
    </row>
    <row r="3519" spans="1:17">
      <c r="A3519">
        <v>3518</v>
      </c>
      <c r="B3519" s="17">
        <v>43371</v>
      </c>
      <c r="C3519" t="str">
        <f t="shared" si="324"/>
        <v>September</v>
      </c>
      <c r="D3519">
        <f t="shared" si="325"/>
        <v>2018</v>
      </c>
      <c r="E3519" t="s">
        <v>27</v>
      </c>
      <c r="F3519" t="s">
        <v>40</v>
      </c>
      <c r="G3519" t="s">
        <v>37</v>
      </c>
      <c r="H3519">
        <v>399</v>
      </c>
      <c r="I3519">
        <v>9</v>
      </c>
      <c r="J3519">
        <v>3591</v>
      </c>
      <c r="K3519">
        <f t="shared" si="326"/>
        <v>3591</v>
      </c>
      <c r="L3519" t="s">
        <v>31</v>
      </c>
      <c r="M3519">
        <f t="shared" si="327"/>
        <v>2</v>
      </c>
      <c r="N3519" t="s">
        <v>34</v>
      </c>
      <c r="O3519" t="s">
        <v>26</v>
      </c>
      <c r="P3519" t="str">
        <f t="shared" si="328"/>
        <v>1</v>
      </c>
      <c r="Q3519" t="str">
        <f t="shared" si="329"/>
        <v>3000-3999</v>
      </c>
    </row>
    <row r="3520" spans="1:17">
      <c r="A3520">
        <v>3519</v>
      </c>
      <c r="B3520" s="17">
        <v>43371</v>
      </c>
      <c r="C3520" t="str">
        <f t="shared" si="324"/>
        <v>September</v>
      </c>
      <c r="D3520">
        <f t="shared" si="325"/>
        <v>2018</v>
      </c>
      <c r="E3520" t="s">
        <v>23</v>
      </c>
      <c r="F3520" t="s">
        <v>35</v>
      </c>
      <c r="G3520" t="s">
        <v>25</v>
      </c>
      <c r="H3520">
        <v>299</v>
      </c>
      <c r="I3520">
        <v>10</v>
      </c>
      <c r="J3520">
        <v>2990</v>
      </c>
      <c r="K3520">
        <f t="shared" si="326"/>
        <v>2990</v>
      </c>
      <c r="L3520" t="s">
        <v>20</v>
      </c>
      <c r="M3520">
        <f t="shared" si="327"/>
        <v>1</v>
      </c>
      <c r="N3520" t="s">
        <v>21</v>
      </c>
      <c r="O3520" t="s">
        <v>29</v>
      </c>
      <c r="P3520" t="str">
        <f t="shared" si="328"/>
        <v>3</v>
      </c>
      <c r="Q3520" t="str">
        <f t="shared" si="329"/>
        <v>2000-2999</v>
      </c>
    </row>
    <row r="3521" spans="1:17">
      <c r="A3521">
        <v>3520</v>
      </c>
      <c r="B3521" s="17">
        <v>43371</v>
      </c>
      <c r="C3521" t="str">
        <f t="shared" si="324"/>
        <v>September</v>
      </c>
      <c r="D3521">
        <f t="shared" si="325"/>
        <v>2018</v>
      </c>
      <c r="E3521" t="s">
        <v>17</v>
      </c>
      <c r="F3521" t="s">
        <v>33</v>
      </c>
      <c r="G3521" t="s">
        <v>37</v>
      </c>
      <c r="H3521">
        <v>399</v>
      </c>
      <c r="I3521">
        <v>9</v>
      </c>
      <c r="J3521">
        <v>3591</v>
      </c>
      <c r="K3521">
        <f t="shared" si="326"/>
        <v>3591</v>
      </c>
      <c r="L3521" t="s">
        <v>20</v>
      </c>
      <c r="M3521">
        <f t="shared" si="327"/>
        <v>1</v>
      </c>
      <c r="N3521" t="s">
        <v>21</v>
      </c>
      <c r="O3521" t="s">
        <v>36</v>
      </c>
      <c r="P3521" t="str">
        <f t="shared" si="328"/>
        <v>4</v>
      </c>
      <c r="Q3521" t="str">
        <f t="shared" si="329"/>
        <v>3000-3999</v>
      </c>
    </row>
    <row r="3522" spans="1:17">
      <c r="A3522">
        <v>3521</v>
      </c>
      <c r="B3522" s="17">
        <v>43371</v>
      </c>
      <c r="C3522" t="str">
        <f t="shared" si="324"/>
        <v>September</v>
      </c>
      <c r="D3522">
        <f t="shared" si="325"/>
        <v>2018</v>
      </c>
      <c r="E3522" t="s">
        <v>27</v>
      </c>
      <c r="F3522" t="s">
        <v>40</v>
      </c>
      <c r="G3522" t="s">
        <v>19</v>
      </c>
      <c r="H3522">
        <v>199</v>
      </c>
      <c r="I3522">
        <v>7</v>
      </c>
      <c r="J3522">
        <v>1393</v>
      </c>
      <c r="K3522">
        <f t="shared" si="326"/>
        <v>1393</v>
      </c>
      <c r="L3522" t="s">
        <v>31</v>
      </c>
      <c r="M3522">
        <f t="shared" si="327"/>
        <v>2</v>
      </c>
      <c r="N3522" t="s">
        <v>21</v>
      </c>
      <c r="O3522" t="s">
        <v>29</v>
      </c>
      <c r="P3522" t="str">
        <f t="shared" si="328"/>
        <v>3</v>
      </c>
      <c r="Q3522" t="str">
        <f t="shared" si="329"/>
        <v>1000-1999</v>
      </c>
    </row>
    <row r="3523" spans="1:17">
      <c r="A3523">
        <v>3522</v>
      </c>
      <c r="B3523" s="17">
        <v>43371</v>
      </c>
      <c r="C3523" t="str">
        <f t="shared" ref="C3523:C3586" si="330">TEXT(B3523,"MMMM")</f>
        <v>September</v>
      </c>
      <c r="D3523">
        <f t="shared" ref="D3523:D3586" si="331">YEAR(B3523)</f>
        <v>2018</v>
      </c>
      <c r="E3523" t="s">
        <v>17</v>
      </c>
      <c r="F3523" t="s">
        <v>18</v>
      </c>
      <c r="G3523" t="s">
        <v>30</v>
      </c>
      <c r="H3523">
        <v>99</v>
      </c>
      <c r="I3523">
        <v>6</v>
      </c>
      <c r="J3523">
        <v>594</v>
      </c>
      <c r="K3523">
        <f t="shared" ref="K3523:K3586" si="332">H3523*I3523</f>
        <v>594</v>
      </c>
      <c r="L3523" t="s">
        <v>31</v>
      </c>
      <c r="M3523">
        <f t="shared" ref="M3523:M3586" si="333">IF(L3523="on-time",1,2)</f>
        <v>2</v>
      </c>
      <c r="N3523" t="s">
        <v>21</v>
      </c>
      <c r="O3523" t="s">
        <v>36</v>
      </c>
      <c r="P3523" t="str">
        <f t="shared" ref="P3523:P3586" si="334">MID(O3523,2,1)</f>
        <v>4</v>
      </c>
      <c r="Q3523" t="str">
        <f t="shared" ref="Q3523:Q3586" si="335">_xlfn.IFS(J:J&lt;1000,"&lt;1000",AND(J:J&gt;=1000,J:J&lt;2000),"1000-1999",AND(J:J&gt;=2000,J:J&lt;3000),"2000-2999",AND(J:J&gt;=3000,J:J&lt;4000),"3000-3999",J:J&gt;4000,"&gt;4000")</f>
        <v>&lt;1000</v>
      </c>
    </row>
    <row r="3524" spans="1:17">
      <c r="A3524">
        <v>3523</v>
      </c>
      <c r="B3524" s="17">
        <v>43372</v>
      </c>
      <c r="C3524" t="str">
        <f t="shared" si="330"/>
        <v>September</v>
      </c>
      <c r="D3524">
        <f t="shared" si="331"/>
        <v>2018</v>
      </c>
      <c r="E3524" t="s">
        <v>23</v>
      </c>
      <c r="F3524" t="s">
        <v>40</v>
      </c>
      <c r="G3524" t="s">
        <v>25</v>
      </c>
      <c r="H3524">
        <v>299</v>
      </c>
      <c r="I3524">
        <v>5</v>
      </c>
      <c r="J3524">
        <v>1495</v>
      </c>
      <c r="K3524">
        <f t="shared" si="332"/>
        <v>1495</v>
      </c>
      <c r="L3524" t="s">
        <v>20</v>
      </c>
      <c r="M3524">
        <f t="shared" si="333"/>
        <v>1</v>
      </c>
      <c r="N3524" t="s">
        <v>21</v>
      </c>
      <c r="O3524" t="s">
        <v>22</v>
      </c>
      <c r="P3524" t="str">
        <f t="shared" si="334"/>
        <v>2</v>
      </c>
      <c r="Q3524" t="str">
        <f t="shared" si="335"/>
        <v>1000-1999</v>
      </c>
    </row>
    <row r="3525" spans="1:17">
      <c r="A3525">
        <v>3524</v>
      </c>
      <c r="B3525" s="17">
        <v>43373</v>
      </c>
      <c r="C3525" t="str">
        <f t="shared" si="330"/>
        <v>September</v>
      </c>
      <c r="D3525">
        <f t="shared" si="331"/>
        <v>2018</v>
      </c>
      <c r="E3525" t="s">
        <v>17</v>
      </c>
      <c r="F3525" t="s">
        <v>28</v>
      </c>
      <c r="G3525" t="s">
        <v>25</v>
      </c>
      <c r="H3525">
        <v>299</v>
      </c>
      <c r="I3525">
        <v>3</v>
      </c>
      <c r="J3525">
        <v>897</v>
      </c>
      <c r="K3525">
        <f t="shared" si="332"/>
        <v>897</v>
      </c>
      <c r="L3525" t="s">
        <v>20</v>
      </c>
      <c r="M3525">
        <f t="shared" si="333"/>
        <v>1</v>
      </c>
      <c r="N3525" t="s">
        <v>21</v>
      </c>
      <c r="O3525" t="s">
        <v>36</v>
      </c>
      <c r="P3525" t="str">
        <f t="shared" si="334"/>
        <v>4</v>
      </c>
      <c r="Q3525" t="str">
        <f t="shared" si="335"/>
        <v>&lt;1000</v>
      </c>
    </row>
    <row r="3526" spans="1:17">
      <c r="A3526">
        <v>3525</v>
      </c>
      <c r="B3526" s="17">
        <v>43373</v>
      </c>
      <c r="C3526" t="str">
        <f t="shared" si="330"/>
        <v>September</v>
      </c>
      <c r="D3526">
        <f t="shared" si="331"/>
        <v>2018</v>
      </c>
      <c r="E3526" t="s">
        <v>27</v>
      </c>
      <c r="F3526" t="s">
        <v>40</v>
      </c>
      <c r="G3526" t="s">
        <v>25</v>
      </c>
      <c r="H3526">
        <v>299</v>
      </c>
      <c r="I3526">
        <v>7</v>
      </c>
      <c r="J3526">
        <v>2093</v>
      </c>
      <c r="K3526">
        <f t="shared" si="332"/>
        <v>2093</v>
      </c>
      <c r="L3526" t="s">
        <v>20</v>
      </c>
      <c r="M3526">
        <f t="shared" si="333"/>
        <v>1</v>
      </c>
      <c r="N3526" t="s">
        <v>21</v>
      </c>
      <c r="O3526" t="s">
        <v>36</v>
      </c>
      <c r="P3526" t="str">
        <f t="shared" si="334"/>
        <v>4</v>
      </c>
      <c r="Q3526" t="str">
        <f t="shared" si="335"/>
        <v>2000-2999</v>
      </c>
    </row>
    <row r="3527" spans="1:17">
      <c r="A3527">
        <v>3526</v>
      </c>
      <c r="B3527" s="17">
        <v>43373</v>
      </c>
      <c r="C3527" t="str">
        <f t="shared" si="330"/>
        <v>September</v>
      </c>
      <c r="D3527">
        <f t="shared" si="331"/>
        <v>2018</v>
      </c>
      <c r="E3527" t="s">
        <v>17</v>
      </c>
      <c r="F3527" t="s">
        <v>35</v>
      </c>
      <c r="G3527" t="s">
        <v>19</v>
      </c>
      <c r="H3527">
        <v>199</v>
      </c>
      <c r="I3527">
        <v>3</v>
      </c>
      <c r="J3527">
        <v>597</v>
      </c>
      <c r="K3527">
        <f t="shared" si="332"/>
        <v>597</v>
      </c>
      <c r="L3527" t="s">
        <v>20</v>
      </c>
      <c r="M3527">
        <f t="shared" si="333"/>
        <v>1</v>
      </c>
      <c r="N3527" t="s">
        <v>21</v>
      </c>
      <c r="O3527" t="s">
        <v>38</v>
      </c>
      <c r="P3527" t="str">
        <f t="shared" si="334"/>
        <v>5</v>
      </c>
      <c r="Q3527" t="str">
        <f t="shared" si="335"/>
        <v>&lt;1000</v>
      </c>
    </row>
    <row r="3528" spans="1:17">
      <c r="A3528">
        <v>3527</v>
      </c>
      <c r="B3528" s="17">
        <v>43373</v>
      </c>
      <c r="C3528" t="str">
        <f t="shared" si="330"/>
        <v>September</v>
      </c>
      <c r="D3528">
        <f t="shared" si="331"/>
        <v>2018</v>
      </c>
      <c r="E3528" t="s">
        <v>17</v>
      </c>
      <c r="F3528" t="s">
        <v>39</v>
      </c>
      <c r="G3528" t="s">
        <v>25</v>
      </c>
      <c r="H3528">
        <v>299</v>
      </c>
      <c r="I3528">
        <v>6</v>
      </c>
      <c r="J3528">
        <v>1794</v>
      </c>
      <c r="K3528">
        <f t="shared" si="332"/>
        <v>1794</v>
      </c>
      <c r="L3528" t="s">
        <v>20</v>
      </c>
      <c r="M3528">
        <f t="shared" si="333"/>
        <v>1</v>
      </c>
      <c r="N3528" t="s">
        <v>21</v>
      </c>
      <c r="O3528" t="s">
        <v>29</v>
      </c>
      <c r="P3528" t="str">
        <f t="shared" si="334"/>
        <v>3</v>
      </c>
      <c r="Q3528" t="str">
        <f t="shared" si="335"/>
        <v>1000-1999</v>
      </c>
    </row>
    <row r="3529" spans="1:17">
      <c r="A3529">
        <v>3528</v>
      </c>
      <c r="B3529" s="17">
        <v>43373</v>
      </c>
      <c r="C3529" t="str">
        <f t="shared" si="330"/>
        <v>September</v>
      </c>
      <c r="D3529">
        <f t="shared" si="331"/>
        <v>2018</v>
      </c>
      <c r="E3529" t="s">
        <v>23</v>
      </c>
      <c r="F3529" t="s">
        <v>35</v>
      </c>
      <c r="G3529" t="s">
        <v>19</v>
      </c>
      <c r="H3529">
        <v>199</v>
      </c>
      <c r="I3529">
        <v>2</v>
      </c>
      <c r="J3529">
        <v>398</v>
      </c>
      <c r="K3529">
        <f t="shared" si="332"/>
        <v>398</v>
      </c>
      <c r="L3529" t="s">
        <v>20</v>
      </c>
      <c r="M3529">
        <f t="shared" si="333"/>
        <v>1</v>
      </c>
      <c r="N3529" t="s">
        <v>21</v>
      </c>
      <c r="O3529" t="s">
        <v>29</v>
      </c>
      <c r="P3529" t="str">
        <f t="shared" si="334"/>
        <v>3</v>
      </c>
      <c r="Q3529" t="str">
        <f t="shared" si="335"/>
        <v>&lt;1000</v>
      </c>
    </row>
    <row r="3530" spans="1:17">
      <c r="A3530">
        <v>3529</v>
      </c>
      <c r="B3530" s="17">
        <v>43373</v>
      </c>
      <c r="C3530" t="str">
        <f t="shared" si="330"/>
        <v>September</v>
      </c>
      <c r="D3530">
        <f t="shared" si="331"/>
        <v>2018</v>
      </c>
      <c r="E3530" t="s">
        <v>23</v>
      </c>
      <c r="F3530" t="s">
        <v>35</v>
      </c>
      <c r="G3530" t="s">
        <v>19</v>
      </c>
      <c r="H3530">
        <v>199</v>
      </c>
      <c r="I3530">
        <v>2</v>
      </c>
      <c r="J3530">
        <v>398</v>
      </c>
      <c r="K3530">
        <f t="shared" si="332"/>
        <v>398</v>
      </c>
      <c r="L3530" t="s">
        <v>20</v>
      </c>
      <c r="M3530">
        <f t="shared" si="333"/>
        <v>1</v>
      </c>
      <c r="N3530" t="s">
        <v>21</v>
      </c>
      <c r="O3530" t="s">
        <v>29</v>
      </c>
      <c r="P3530" t="str">
        <f t="shared" si="334"/>
        <v>3</v>
      </c>
      <c r="Q3530" t="str">
        <f t="shared" si="335"/>
        <v>&lt;1000</v>
      </c>
    </row>
    <row r="3531" spans="1:17">
      <c r="A3531">
        <v>3530</v>
      </c>
      <c r="B3531" s="17">
        <v>43373</v>
      </c>
      <c r="C3531" t="str">
        <f t="shared" si="330"/>
        <v>September</v>
      </c>
      <c r="D3531">
        <f t="shared" si="331"/>
        <v>2018</v>
      </c>
      <c r="E3531" t="s">
        <v>23</v>
      </c>
      <c r="F3531" t="s">
        <v>33</v>
      </c>
      <c r="G3531" t="s">
        <v>30</v>
      </c>
      <c r="H3531">
        <v>99</v>
      </c>
      <c r="I3531">
        <v>8</v>
      </c>
      <c r="J3531">
        <v>792</v>
      </c>
      <c r="K3531">
        <f t="shared" si="332"/>
        <v>792</v>
      </c>
      <c r="L3531" t="s">
        <v>20</v>
      </c>
      <c r="M3531">
        <f t="shared" si="333"/>
        <v>1</v>
      </c>
      <c r="N3531" t="s">
        <v>21</v>
      </c>
      <c r="O3531" t="s">
        <v>22</v>
      </c>
      <c r="P3531" t="str">
        <f t="shared" si="334"/>
        <v>2</v>
      </c>
      <c r="Q3531" t="str">
        <f t="shared" si="335"/>
        <v>&lt;1000</v>
      </c>
    </row>
    <row r="3532" spans="1:17">
      <c r="A3532">
        <v>3531</v>
      </c>
      <c r="B3532" s="17">
        <v>43374</v>
      </c>
      <c r="C3532" t="str">
        <f t="shared" si="330"/>
        <v>October</v>
      </c>
      <c r="D3532">
        <f t="shared" si="331"/>
        <v>2018</v>
      </c>
      <c r="E3532" t="s">
        <v>27</v>
      </c>
      <c r="F3532" t="s">
        <v>24</v>
      </c>
      <c r="G3532" t="s">
        <v>19</v>
      </c>
      <c r="H3532">
        <v>199</v>
      </c>
      <c r="I3532">
        <v>2</v>
      </c>
      <c r="J3532">
        <v>398</v>
      </c>
      <c r="K3532">
        <f t="shared" si="332"/>
        <v>398</v>
      </c>
      <c r="L3532" t="s">
        <v>20</v>
      </c>
      <c r="M3532">
        <f t="shared" si="333"/>
        <v>1</v>
      </c>
      <c r="N3532" t="s">
        <v>21</v>
      </c>
      <c r="O3532" t="s">
        <v>22</v>
      </c>
      <c r="P3532" t="str">
        <f t="shared" si="334"/>
        <v>2</v>
      </c>
      <c r="Q3532" t="str">
        <f t="shared" si="335"/>
        <v>&lt;1000</v>
      </c>
    </row>
    <row r="3533" spans="1:17">
      <c r="A3533">
        <v>3532</v>
      </c>
      <c r="B3533" s="17">
        <v>43374</v>
      </c>
      <c r="C3533" t="str">
        <f t="shared" si="330"/>
        <v>October</v>
      </c>
      <c r="D3533">
        <f t="shared" si="331"/>
        <v>2018</v>
      </c>
      <c r="E3533" t="s">
        <v>23</v>
      </c>
      <c r="F3533" t="s">
        <v>40</v>
      </c>
      <c r="G3533" t="s">
        <v>19</v>
      </c>
      <c r="H3533">
        <v>199</v>
      </c>
      <c r="I3533">
        <v>4</v>
      </c>
      <c r="J3533">
        <v>796</v>
      </c>
      <c r="K3533">
        <f t="shared" si="332"/>
        <v>796</v>
      </c>
      <c r="L3533" t="s">
        <v>31</v>
      </c>
      <c r="M3533">
        <f t="shared" si="333"/>
        <v>2</v>
      </c>
      <c r="N3533" t="s">
        <v>21</v>
      </c>
      <c r="O3533" t="s">
        <v>36</v>
      </c>
      <c r="P3533" t="str">
        <f t="shared" si="334"/>
        <v>4</v>
      </c>
      <c r="Q3533" t="str">
        <f t="shared" si="335"/>
        <v>&lt;1000</v>
      </c>
    </row>
    <row r="3534" spans="1:17">
      <c r="A3534">
        <v>3533</v>
      </c>
      <c r="B3534" s="17">
        <v>43374</v>
      </c>
      <c r="C3534" t="str">
        <f t="shared" si="330"/>
        <v>October</v>
      </c>
      <c r="D3534">
        <f t="shared" si="331"/>
        <v>2018</v>
      </c>
      <c r="E3534" t="s">
        <v>17</v>
      </c>
      <c r="F3534" t="s">
        <v>18</v>
      </c>
      <c r="G3534" t="s">
        <v>19</v>
      </c>
      <c r="H3534">
        <v>199</v>
      </c>
      <c r="I3534">
        <v>10</v>
      </c>
      <c r="J3534">
        <v>1990</v>
      </c>
      <c r="K3534">
        <f t="shared" si="332"/>
        <v>1990</v>
      </c>
      <c r="L3534" t="s">
        <v>31</v>
      </c>
      <c r="M3534">
        <f t="shared" si="333"/>
        <v>2</v>
      </c>
      <c r="N3534" t="s">
        <v>21</v>
      </c>
      <c r="O3534" t="s">
        <v>22</v>
      </c>
      <c r="P3534" t="str">
        <f t="shared" si="334"/>
        <v>2</v>
      </c>
      <c r="Q3534" t="str">
        <f t="shared" si="335"/>
        <v>1000-1999</v>
      </c>
    </row>
    <row r="3535" spans="1:17">
      <c r="A3535">
        <v>3534</v>
      </c>
      <c r="B3535" s="17">
        <v>43374</v>
      </c>
      <c r="C3535" t="str">
        <f t="shared" si="330"/>
        <v>October</v>
      </c>
      <c r="D3535">
        <f t="shared" si="331"/>
        <v>2018</v>
      </c>
      <c r="E3535" t="s">
        <v>23</v>
      </c>
      <c r="F3535" t="s">
        <v>39</v>
      </c>
      <c r="G3535" t="s">
        <v>37</v>
      </c>
      <c r="H3535">
        <v>399</v>
      </c>
      <c r="I3535">
        <v>1</v>
      </c>
      <c r="J3535">
        <v>399</v>
      </c>
      <c r="K3535">
        <f t="shared" si="332"/>
        <v>399</v>
      </c>
      <c r="L3535" t="s">
        <v>20</v>
      </c>
      <c r="M3535">
        <f t="shared" si="333"/>
        <v>1</v>
      </c>
      <c r="N3535" t="s">
        <v>21</v>
      </c>
      <c r="O3535" t="s">
        <v>38</v>
      </c>
      <c r="P3535" t="str">
        <f t="shared" si="334"/>
        <v>5</v>
      </c>
      <c r="Q3535" t="str">
        <f t="shared" si="335"/>
        <v>&lt;1000</v>
      </c>
    </row>
    <row r="3536" spans="1:17">
      <c r="A3536">
        <v>3535</v>
      </c>
      <c r="B3536" s="17">
        <v>43374</v>
      </c>
      <c r="C3536" t="str">
        <f t="shared" si="330"/>
        <v>October</v>
      </c>
      <c r="D3536">
        <f t="shared" si="331"/>
        <v>2018</v>
      </c>
      <c r="E3536" t="s">
        <v>23</v>
      </c>
      <c r="F3536" t="s">
        <v>28</v>
      </c>
      <c r="G3536" t="s">
        <v>32</v>
      </c>
      <c r="H3536">
        <v>499</v>
      </c>
      <c r="I3536">
        <v>1</v>
      </c>
      <c r="J3536">
        <v>499</v>
      </c>
      <c r="K3536">
        <f t="shared" si="332"/>
        <v>499</v>
      </c>
      <c r="L3536" t="s">
        <v>20</v>
      </c>
      <c r="M3536">
        <f t="shared" si="333"/>
        <v>1</v>
      </c>
      <c r="N3536" t="s">
        <v>21</v>
      </c>
      <c r="O3536" t="s">
        <v>29</v>
      </c>
      <c r="P3536" t="str">
        <f t="shared" si="334"/>
        <v>3</v>
      </c>
      <c r="Q3536" t="str">
        <f t="shared" si="335"/>
        <v>&lt;1000</v>
      </c>
    </row>
    <row r="3537" spans="1:17">
      <c r="A3537">
        <v>3536</v>
      </c>
      <c r="B3537" s="17">
        <v>43374</v>
      </c>
      <c r="C3537" t="str">
        <f t="shared" si="330"/>
        <v>October</v>
      </c>
      <c r="D3537">
        <f t="shared" si="331"/>
        <v>2018</v>
      </c>
      <c r="E3537" t="s">
        <v>23</v>
      </c>
      <c r="F3537" t="s">
        <v>33</v>
      </c>
      <c r="G3537" t="s">
        <v>30</v>
      </c>
      <c r="H3537">
        <v>99</v>
      </c>
      <c r="I3537">
        <v>7</v>
      </c>
      <c r="J3537">
        <v>693</v>
      </c>
      <c r="K3537">
        <f t="shared" si="332"/>
        <v>693</v>
      </c>
      <c r="L3537" t="s">
        <v>31</v>
      </c>
      <c r="M3537">
        <f t="shared" si="333"/>
        <v>2</v>
      </c>
      <c r="N3537" t="s">
        <v>21</v>
      </c>
      <c r="O3537" t="s">
        <v>29</v>
      </c>
      <c r="P3537" t="str">
        <f t="shared" si="334"/>
        <v>3</v>
      </c>
      <c r="Q3537" t="str">
        <f t="shared" si="335"/>
        <v>&lt;1000</v>
      </c>
    </row>
    <row r="3538" spans="1:17">
      <c r="A3538">
        <v>3537</v>
      </c>
      <c r="B3538" s="17">
        <v>43374</v>
      </c>
      <c r="C3538" t="str">
        <f t="shared" si="330"/>
        <v>October</v>
      </c>
      <c r="D3538">
        <f t="shared" si="331"/>
        <v>2018</v>
      </c>
      <c r="E3538" t="s">
        <v>23</v>
      </c>
      <c r="F3538" t="s">
        <v>28</v>
      </c>
      <c r="G3538" t="s">
        <v>19</v>
      </c>
      <c r="H3538">
        <v>199</v>
      </c>
      <c r="I3538">
        <v>2</v>
      </c>
      <c r="J3538">
        <v>398</v>
      </c>
      <c r="K3538">
        <f t="shared" si="332"/>
        <v>398</v>
      </c>
      <c r="L3538" t="s">
        <v>20</v>
      </c>
      <c r="M3538">
        <f t="shared" si="333"/>
        <v>1</v>
      </c>
      <c r="N3538" t="s">
        <v>34</v>
      </c>
      <c r="O3538" t="s">
        <v>29</v>
      </c>
      <c r="P3538" t="str">
        <f t="shared" si="334"/>
        <v>3</v>
      </c>
      <c r="Q3538" t="str">
        <f t="shared" si="335"/>
        <v>&lt;1000</v>
      </c>
    </row>
    <row r="3539" spans="1:17">
      <c r="A3539">
        <v>3538</v>
      </c>
      <c r="B3539" s="17">
        <v>43375</v>
      </c>
      <c r="C3539" t="str">
        <f t="shared" si="330"/>
        <v>October</v>
      </c>
      <c r="D3539">
        <f t="shared" si="331"/>
        <v>2018</v>
      </c>
      <c r="E3539" t="s">
        <v>23</v>
      </c>
      <c r="F3539" t="s">
        <v>18</v>
      </c>
      <c r="G3539" t="s">
        <v>32</v>
      </c>
      <c r="H3539">
        <v>499</v>
      </c>
      <c r="I3539">
        <v>10</v>
      </c>
      <c r="J3539">
        <v>4990</v>
      </c>
      <c r="K3539">
        <f t="shared" si="332"/>
        <v>4990</v>
      </c>
      <c r="L3539" t="s">
        <v>31</v>
      </c>
      <c r="M3539">
        <f t="shared" si="333"/>
        <v>2</v>
      </c>
      <c r="N3539" t="s">
        <v>21</v>
      </c>
      <c r="O3539" t="s">
        <v>29</v>
      </c>
      <c r="P3539" t="str">
        <f t="shared" si="334"/>
        <v>3</v>
      </c>
      <c r="Q3539" t="str">
        <f t="shared" si="335"/>
        <v>&gt;4000</v>
      </c>
    </row>
    <row r="3540" spans="1:17">
      <c r="A3540">
        <v>3539</v>
      </c>
      <c r="B3540" s="17">
        <v>43375</v>
      </c>
      <c r="C3540" t="str">
        <f t="shared" si="330"/>
        <v>October</v>
      </c>
      <c r="D3540">
        <f t="shared" si="331"/>
        <v>2018</v>
      </c>
      <c r="E3540" t="s">
        <v>27</v>
      </c>
      <c r="F3540" t="s">
        <v>28</v>
      </c>
      <c r="G3540" t="s">
        <v>37</v>
      </c>
      <c r="H3540">
        <v>399</v>
      </c>
      <c r="I3540">
        <v>3</v>
      </c>
      <c r="J3540">
        <v>1197</v>
      </c>
      <c r="K3540">
        <f t="shared" si="332"/>
        <v>1197</v>
      </c>
      <c r="L3540" t="s">
        <v>20</v>
      </c>
      <c r="M3540">
        <f t="shared" si="333"/>
        <v>1</v>
      </c>
      <c r="N3540" t="s">
        <v>21</v>
      </c>
      <c r="O3540" t="s">
        <v>22</v>
      </c>
      <c r="P3540" t="str">
        <f t="shared" si="334"/>
        <v>2</v>
      </c>
      <c r="Q3540" t="str">
        <f t="shared" si="335"/>
        <v>1000-1999</v>
      </c>
    </row>
    <row r="3541" spans="1:17">
      <c r="A3541">
        <v>3540</v>
      </c>
      <c r="B3541" s="17">
        <v>43376</v>
      </c>
      <c r="C3541" t="str">
        <f t="shared" si="330"/>
        <v>October</v>
      </c>
      <c r="D3541">
        <f t="shared" si="331"/>
        <v>2018</v>
      </c>
      <c r="E3541" t="s">
        <v>17</v>
      </c>
      <c r="F3541" t="s">
        <v>18</v>
      </c>
      <c r="G3541" t="s">
        <v>25</v>
      </c>
      <c r="H3541">
        <v>299</v>
      </c>
      <c r="I3541">
        <v>2</v>
      </c>
      <c r="J3541">
        <v>598</v>
      </c>
      <c r="K3541">
        <f t="shared" si="332"/>
        <v>598</v>
      </c>
      <c r="L3541" t="s">
        <v>31</v>
      </c>
      <c r="M3541">
        <f t="shared" si="333"/>
        <v>2</v>
      </c>
      <c r="N3541" t="s">
        <v>21</v>
      </c>
      <c r="O3541" t="s">
        <v>29</v>
      </c>
      <c r="P3541" t="str">
        <f t="shared" si="334"/>
        <v>3</v>
      </c>
      <c r="Q3541" t="str">
        <f t="shared" si="335"/>
        <v>&lt;1000</v>
      </c>
    </row>
    <row r="3542" spans="1:17">
      <c r="A3542">
        <v>3541</v>
      </c>
      <c r="B3542" s="17">
        <v>43376</v>
      </c>
      <c r="C3542" t="str">
        <f t="shared" si="330"/>
        <v>October</v>
      </c>
      <c r="D3542">
        <f t="shared" si="331"/>
        <v>2018</v>
      </c>
      <c r="E3542" t="s">
        <v>23</v>
      </c>
      <c r="F3542" t="s">
        <v>18</v>
      </c>
      <c r="G3542" t="s">
        <v>19</v>
      </c>
      <c r="H3542">
        <v>199</v>
      </c>
      <c r="I3542">
        <v>6</v>
      </c>
      <c r="J3542">
        <v>1194</v>
      </c>
      <c r="K3542">
        <f t="shared" si="332"/>
        <v>1194</v>
      </c>
      <c r="L3542" t="s">
        <v>31</v>
      </c>
      <c r="M3542">
        <f t="shared" si="333"/>
        <v>2</v>
      </c>
      <c r="N3542" t="s">
        <v>21</v>
      </c>
      <c r="O3542" t="s">
        <v>29</v>
      </c>
      <c r="P3542" t="str">
        <f t="shared" si="334"/>
        <v>3</v>
      </c>
      <c r="Q3542" t="str">
        <f t="shared" si="335"/>
        <v>1000-1999</v>
      </c>
    </row>
    <row r="3543" spans="1:17">
      <c r="A3543">
        <v>3542</v>
      </c>
      <c r="B3543" s="17">
        <v>43376</v>
      </c>
      <c r="C3543" t="str">
        <f t="shared" si="330"/>
        <v>October</v>
      </c>
      <c r="D3543">
        <f t="shared" si="331"/>
        <v>2018</v>
      </c>
      <c r="E3543" t="s">
        <v>23</v>
      </c>
      <c r="F3543" t="s">
        <v>24</v>
      </c>
      <c r="G3543" t="s">
        <v>32</v>
      </c>
      <c r="H3543">
        <v>499</v>
      </c>
      <c r="I3543">
        <v>5</v>
      </c>
      <c r="J3543">
        <v>2495</v>
      </c>
      <c r="K3543">
        <f t="shared" si="332"/>
        <v>2495</v>
      </c>
      <c r="L3543" t="s">
        <v>31</v>
      </c>
      <c r="M3543">
        <f t="shared" si="333"/>
        <v>2</v>
      </c>
      <c r="N3543" t="s">
        <v>34</v>
      </c>
      <c r="O3543" t="s">
        <v>36</v>
      </c>
      <c r="P3543" t="str">
        <f t="shared" si="334"/>
        <v>4</v>
      </c>
      <c r="Q3543" t="str">
        <f t="shared" si="335"/>
        <v>2000-2999</v>
      </c>
    </row>
    <row r="3544" spans="1:17">
      <c r="A3544">
        <v>3543</v>
      </c>
      <c r="B3544" s="17">
        <v>43376</v>
      </c>
      <c r="C3544" t="str">
        <f t="shared" si="330"/>
        <v>October</v>
      </c>
      <c r="D3544">
        <f t="shared" si="331"/>
        <v>2018</v>
      </c>
      <c r="E3544" t="s">
        <v>27</v>
      </c>
      <c r="F3544" t="s">
        <v>18</v>
      </c>
      <c r="G3544" t="s">
        <v>30</v>
      </c>
      <c r="H3544">
        <v>99</v>
      </c>
      <c r="I3544">
        <v>6</v>
      </c>
      <c r="J3544">
        <v>594</v>
      </c>
      <c r="K3544">
        <f t="shared" si="332"/>
        <v>594</v>
      </c>
      <c r="L3544" t="s">
        <v>31</v>
      </c>
      <c r="M3544">
        <f t="shared" si="333"/>
        <v>2</v>
      </c>
      <c r="N3544" t="s">
        <v>21</v>
      </c>
      <c r="O3544" t="s">
        <v>29</v>
      </c>
      <c r="P3544" t="str">
        <f t="shared" si="334"/>
        <v>3</v>
      </c>
      <c r="Q3544" t="str">
        <f t="shared" si="335"/>
        <v>&lt;1000</v>
      </c>
    </row>
    <row r="3545" spans="1:17">
      <c r="A3545">
        <v>3544</v>
      </c>
      <c r="B3545" s="17">
        <v>43376</v>
      </c>
      <c r="C3545" t="str">
        <f t="shared" si="330"/>
        <v>October</v>
      </c>
      <c r="D3545">
        <f t="shared" si="331"/>
        <v>2018</v>
      </c>
      <c r="E3545" t="s">
        <v>17</v>
      </c>
      <c r="F3545" t="s">
        <v>24</v>
      </c>
      <c r="G3545" t="s">
        <v>30</v>
      </c>
      <c r="H3545">
        <v>99</v>
      </c>
      <c r="I3545">
        <v>7</v>
      </c>
      <c r="J3545">
        <v>693</v>
      </c>
      <c r="K3545">
        <f t="shared" si="332"/>
        <v>693</v>
      </c>
      <c r="L3545" t="s">
        <v>31</v>
      </c>
      <c r="M3545">
        <f t="shared" si="333"/>
        <v>2</v>
      </c>
      <c r="N3545" t="s">
        <v>21</v>
      </c>
      <c r="O3545" t="s">
        <v>22</v>
      </c>
      <c r="P3545" t="str">
        <f t="shared" si="334"/>
        <v>2</v>
      </c>
      <c r="Q3545" t="str">
        <f t="shared" si="335"/>
        <v>&lt;1000</v>
      </c>
    </row>
    <row r="3546" spans="1:17">
      <c r="A3546">
        <v>3545</v>
      </c>
      <c r="B3546" s="17">
        <v>43376</v>
      </c>
      <c r="C3546" t="str">
        <f t="shared" si="330"/>
        <v>October</v>
      </c>
      <c r="D3546">
        <f t="shared" si="331"/>
        <v>2018</v>
      </c>
      <c r="E3546" t="s">
        <v>27</v>
      </c>
      <c r="F3546" t="s">
        <v>33</v>
      </c>
      <c r="G3546" t="s">
        <v>32</v>
      </c>
      <c r="H3546">
        <v>499</v>
      </c>
      <c r="I3546">
        <v>1</v>
      </c>
      <c r="J3546">
        <v>499</v>
      </c>
      <c r="K3546">
        <f t="shared" si="332"/>
        <v>499</v>
      </c>
      <c r="L3546" t="s">
        <v>31</v>
      </c>
      <c r="M3546">
        <f t="shared" si="333"/>
        <v>2</v>
      </c>
      <c r="N3546" t="s">
        <v>34</v>
      </c>
      <c r="O3546" t="s">
        <v>26</v>
      </c>
      <c r="P3546" t="str">
        <f t="shared" si="334"/>
        <v>1</v>
      </c>
      <c r="Q3546" t="str">
        <f t="shared" si="335"/>
        <v>&lt;1000</v>
      </c>
    </row>
    <row r="3547" spans="1:17">
      <c r="A3547">
        <v>3546</v>
      </c>
      <c r="B3547" s="17">
        <v>43377</v>
      </c>
      <c r="C3547" t="str">
        <f t="shared" si="330"/>
        <v>October</v>
      </c>
      <c r="D3547">
        <f t="shared" si="331"/>
        <v>2018</v>
      </c>
      <c r="E3547" t="s">
        <v>17</v>
      </c>
      <c r="F3547" t="s">
        <v>18</v>
      </c>
      <c r="G3547" t="s">
        <v>37</v>
      </c>
      <c r="H3547">
        <v>399</v>
      </c>
      <c r="I3547">
        <v>5</v>
      </c>
      <c r="J3547">
        <v>1995</v>
      </c>
      <c r="K3547">
        <f t="shared" si="332"/>
        <v>1995</v>
      </c>
      <c r="L3547" t="s">
        <v>31</v>
      </c>
      <c r="M3547">
        <f t="shared" si="333"/>
        <v>2</v>
      </c>
      <c r="N3547" t="s">
        <v>21</v>
      </c>
      <c r="O3547" t="s">
        <v>38</v>
      </c>
      <c r="P3547" t="str">
        <f t="shared" si="334"/>
        <v>5</v>
      </c>
      <c r="Q3547" t="str">
        <f t="shared" si="335"/>
        <v>1000-1999</v>
      </c>
    </row>
    <row r="3548" spans="1:17">
      <c r="A3548">
        <v>3547</v>
      </c>
      <c r="B3548" s="17">
        <v>43377</v>
      </c>
      <c r="C3548" t="str">
        <f t="shared" si="330"/>
        <v>October</v>
      </c>
      <c r="D3548">
        <f t="shared" si="331"/>
        <v>2018</v>
      </c>
      <c r="E3548" t="s">
        <v>27</v>
      </c>
      <c r="F3548" t="s">
        <v>40</v>
      </c>
      <c r="G3548" t="s">
        <v>30</v>
      </c>
      <c r="H3548">
        <v>99</v>
      </c>
      <c r="I3548">
        <v>10</v>
      </c>
      <c r="J3548">
        <v>990</v>
      </c>
      <c r="K3548">
        <f t="shared" si="332"/>
        <v>990</v>
      </c>
      <c r="L3548" t="s">
        <v>20</v>
      </c>
      <c r="M3548">
        <f t="shared" si="333"/>
        <v>1</v>
      </c>
      <c r="N3548" t="s">
        <v>21</v>
      </c>
      <c r="O3548" t="s">
        <v>38</v>
      </c>
      <c r="P3548" t="str">
        <f t="shared" si="334"/>
        <v>5</v>
      </c>
      <c r="Q3548" t="str">
        <f t="shared" si="335"/>
        <v>&lt;1000</v>
      </c>
    </row>
    <row r="3549" spans="1:17">
      <c r="A3549">
        <v>3548</v>
      </c>
      <c r="B3549" s="17">
        <v>43378</v>
      </c>
      <c r="C3549" t="str">
        <f t="shared" si="330"/>
        <v>October</v>
      </c>
      <c r="D3549">
        <f t="shared" si="331"/>
        <v>2018</v>
      </c>
      <c r="E3549" t="s">
        <v>17</v>
      </c>
      <c r="F3549" t="s">
        <v>39</v>
      </c>
      <c r="G3549" t="s">
        <v>25</v>
      </c>
      <c r="H3549">
        <v>299</v>
      </c>
      <c r="I3549">
        <v>1</v>
      </c>
      <c r="J3549">
        <v>299</v>
      </c>
      <c r="K3549">
        <f t="shared" si="332"/>
        <v>299</v>
      </c>
      <c r="L3549" t="s">
        <v>20</v>
      </c>
      <c r="M3549">
        <f t="shared" si="333"/>
        <v>1</v>
      </c>
      <c r="N3549" t="s">
        <v>21</v>
      </c>
      <c r="O3549" t="s">
        <v>26</v>
      </c>
      <c r="P3549" t="str">
        <f t="shared" si="334"/>
        <v>1</v>
      </c>
      <c r="Q3549" t="str">
        <f t="shared" si="335"/>
        <v>&lt;1000</v>
      </c>
    </row>
    <row r="3550" spans="1:17">
      <c r="A3550">
        <v>3549</v>
      </c>
      <c r="B3550" s="17">
        <v>43378</v>
      </c>
      <c r="C3550" t="str">
        <f t="shared" si="330"/>
        <v>October</v>
      </c>
      <c r="D3550">
        <f t="shared" si="331"/>
        <v>2018</v>
      </c>
      <c r="E3550" t="s">
        <v>23</v>
      </c>
      <c r="F3550" t="s">
        <v>40</v>
      </c>
      <c r="G3550" t="s">
        <v>19</v>
      </c>
      <c r="H3550">
        <v>199</v>
      </c>
      <c r="I3550">
        <v>6</v>
      </c>
      <c r="J3550">
        <v>1194</v>
      </c>
      <c r="K3550">
        <f t="shared" si="332"/>
        <v>1194</v>
      </c>
      <c r="L3550" t="s">
        <v>20</v>
      </c>
      <c r="M3550">
        <f t="shared" si="333"/>
        <v>1</v>
      </c>
      <c r="N3550" t="s">
        <v>21</v>
      </c>
      <c r="O3550" t="s">
        <v>29</v>
      </c>
      <c r="P3550" t="str">
        <f t="shared" si="334"/>
        <v>3</v>
      </c>
      <c r="Q3550" t="str">
        <f t="shared" si="335"/>
        <v>1000-1999</v>
      </c>
    </row>
    <row r="3551" spans="1:17">
      <c r="A3551">
        <v>3550</v>
      </c>
      <c r="B3551" s="17">
        <v>43378</v>
      </c>
      <c r="C3551" t="str">
        <f t="shared" si="330"/>
        <v>October</v>
      </c>
      <c r="D3551">
        <f t="shared" si="331"/>
        <v>2018</v>
      </c>
      <c r="E3551" t="s">
        <v>23</v>
      </c>
      <c r="F3551" t="s">
        <v>24</v>
      </c>
      <c r="G3551" t="s">
        <v>37</v>
      </c>
      <c r="H3551">
        <v>399</v>
      </c>
      <c r="I3551">
        <v>8</v>
      </c>
      <c r="J3551">
        <v>3192</v>
      </c>
      <c r="K3551">
        <f t="shared" si="332"/>
        <v>3192</v>
      </c>
      <c r="L3551" t="s">
        <v>31</v>
      </c>
      <c r="M3551">
        <f t="shared" si="333"/>
        <v>2</v>
      </c>
      <c r="N3551" t="s">
        <v>21</v>
      </c>
      <c r="O3551" t="s">
        <v>29</v>
      </c>
      <c r="P3551" t="str">
        <f t="shared" si="334"/>
        <v>3</v>
      </c>
      <c r="Q3551" t="str">
        <f t="shared" si="335"/>
        <v>3000-3999</v>
      </c>
    </row>
    <row r="3552" spans="1:17">
      <c r="A3552">
        <v>3551</v>
      </c>
      <c r="B3552" s="17">
        <v>43378</v>
      </c>
      <c r="C3552" t="str">
        <f t="shared" si="330"/>
        <v>October</v>
      </c>
      <c r="D3552">
        <f t="shared" si="331"/>
        <v>2018</v>
      </c>
      <c r="E3552" t="s">
        <v>17</v>
      </c>
      <c r="F3552" t="s">
        <v>24</v>
      </c>
      <c r="G3552" t="s">
        <v>25</v>
      </c>
      <c r="H3552">
        <v>299</v>
      </c>
      <c r="I3552">
        <v>4</v>
      </c>
      <c r="J3552">
        <v>1196</v>
      </c>
      <c r="K3552">
        <f t="shared" si="332"/>
        <v>1196</v>
      </c>
      <c r="L3552" t="s">
        <v>20</v>
      </c>
      <c r="M3552">
        <f t="shared" si="333"/>
        <v>1</v>
      </c>
      <c r="N3552" t="s">
        <v>21</v>
      </c>
      <c r="O3552" t="s">
        <v>26</v>
      </c>
      <c r="P3552" t="str">
        <f t="shared" si="334"/>
        <v>1</v>
      </c>
      <c r="Q3552" t="str">
        <f t="shared" si="335"/>
        <v>1000-1999</v>
      </c>
    </row>
    <row r="3553" spans="1:17">
      <c r="A3553">
        <v>3552</v>
      </c>
      <c r="B3553" s="17">
        <v>43378</v>
      </c>
      <c r="C3553" t="str">
        <f t="shared" si="330"/>
        <v>October</v>
      </c>
      <c r="D3553">
        <f t="shared" si="331"/>
        <v>2018</v>
      </c>
      <c r="E3553" t="s">
        <v>27</v>
      </c>
      <c r="F3553" t="s">
        <v>39</v>
      </c>
      <c r="G3553" t="s">
        <v>25</v>
      </c>
      <c r="H3553">
        <v>299</v>
      </c>
      <c r="I3553">
        <v>3</v>
      </c>
      <c r="J3553">
        <v>897</v>
      </c>
      <c r="K3553">
        <f t="shared" si="332"/>
        <v>897</v>
      </c>
      <c r="L3553" t="s">
        <v>31</v>
      </c>
      <c r="M3553">
        <f t="shared" si="333"/>
        <v>2</v>
      </c>
      <c r="N3553" t="s">
        <v>21</v>
      </c>
      <c r="O3553" t="s">
        <v>29</v>
      </c>
      <c r="P3553" t="str">
        <f t="shared" si="334"/>
        <v>3</v>
      </c>
      <c r="Q3553" t="str">
        <f t="shared" si="335"/>
        <v>&lt;1000</v>
      </c>
    </row>
    <row r="3554" spans="1:17">
      <c r="A3554">
        <v>3553</v>
      </c>
      <c r="B3554" s="17">
        <v>43378</v>
      </c>
      <c r="C3554" t="str">
        <f t="shared" si="330"/>
        <v>October</v>
      </c>
      <c r="D3554">
        <f t="shared" si="331"/>
        <v>2018</v>
      </c>
      <c r="E3554" t="s">
        <v>27</v>
      </c>
      <c r="F3554" t="s">
        <v>18</v>
      </c>
      <c r="G3554" t="s">
        <v>25</v>
      </c>
      <c r="H3554">
        <v>299</v>
      </c>
      <c r="I3554">
        <v>1</v>
      </c>
      <c r="J3554">
        <v>299</v>
      </c>
      <c r="K3554">
        <f t="shared" si="332"/>
        <v>299</v>
      </c>
      <c r="L3554" t="s">
        <v>31</v>
      </c>
      <c r="M3554">
        <f t="shared" si="333"/>
        <v>2</v>
      </c>
      <c r="N3554" t="s">
        <v>21</v>
      </c>
      <c r="O3554" t="s">
        <v>29</v>
      </c>
      <c r="P3554" t="str">
        <f t="shared" si="334"/>
        <v>3</v>
      </c>
      <c r="Q3554" t="str">
        <f t="shared" si="335"/>
        <v>&lt;1000</v>
      </c>
    </row>
    <row r="3555" spans="1:17">
      <c r="A3555">
        <v>3554</v>
      </c>
      <c r="B3555" s="17">
        <v>43378</v>
      </c>
      <c r="C3555" t="str">
        <f t="shared" si="330"/>
        <v>October</v>
      </c>
      <c r="D3555">
        <f t="shared" si="331"/>
        <v>2018</v>
      </c>
      <c r="E3555" t="s">
        <v>17</v>
      </c>
      <c r="F3555" t="s">
        <v>28</v>
      </c>
      <c r="G3555" t="s">
        <v>30</v>
      </c>
      <c r="H3555">
        <v>99</v>
      </c>
      <c r="I3555">
        <v>4</v>
      </c>
      <c r="J3555">
        <v>396</v>
      </c>
      <c r="K3555">
        <f t="shared" si="332"/>
        <v>396</v>
      </c>
      <c r="L3555" t="s">
        <v>20</v>
      </c>
      <c r="M3555">
        <f t="shared" si="333"/>
        <v>1</v>
      </c>
      <c r="N3555" t="s">
        <v>21</v>
      </c>
      <c r="O3555" t="s">
        <v>36</v>
      </c>
      <c r="P3555" t="str">
        <f t="shared" si="334"/>
        <v>4</v>
      </c>
      <c r="Q3555" t="str">
        <f t="shared" si="335"/>
        <v>&lt;1000</v>
      </c>
    </row>
    <row r="3556" spans="1:17">
      <c r="A3556">
        <v>3555</v>
      </c>
      <c r="B3556" s="17">
        <v>43378</v>
      </c>
      <c r="C3556" t="str">
        <f t="shared" si="330"/>
        <v>October</v>
      </c>
      <c r="D3556">
        <f t="shared" si="331"/>
        <v>2018</v>
      </c>
      <c r="E3556" t="s">
        <v>17</v>
      </c>
      <c r="F3556" t="s">
        <v>28</v>
      </c>
      <c r="G3556" t="s">
        <v>30</v>
      </c>
      <c r="H3556">
        <v>99</v>
      </c>
      <c r="I3556">
        <v>7</v>
      </c>
      <c r="J3556">
        <v>693</v>
      </c>
      <c r="K3556">
        <f t="shared" si="332"/>
        <v>693</v>
      </c>
      <c r="L3556" t="s">
        <v>31</v>
      </c>
      <c r="M3556">
        <f t="shared" si="333"/>
        <v>2</v>
      </c>
      <c r="N3556" t="s">
        <v>21</v>
      </c>
      <c r="O3556" t="s">
        <v>22</v>
      </c>
      <c r="P3556" t="str">
        <f t="shared" si="334"/>
        <v>2</v>
      </c>
      <c r="Q3556" t="str">
        <f t="shared" si="335"/>
        <v>&lt;1000</v>
      </c>
    </row>
    <row r="3557" spans="1:17">
      <c r="A3557">
        <v>3556</v>
      </c>
      <c r="B3557" s="17">
        <v>43378</v>
      </c>
      <c r="C3557" t="str">
        <f t="shared" si="330"/>
        <v>October</v>
      </c>
      <c r="D3557">
        <f t="shared" si="331"/>
        <v>2018</v>
      </c>
      <c r="E3557" t="s">
        <v>23</v>
      </c>
      <c r="F3557" t="s">
        <v>18</v>
      </c>
      <c r="G3557" t="s">
        <v>32</v>
      </c>
      <c r="H3557">
        <v>499</v>
      </c>
      <c r="I3557">
        <v>3</v>
      </c>
      <c r="J3557">
        <v>1497</v>
      </c>
      <c r="K3557">
        <f t="shared" si="332"/>
        <v>1497</v>
      </c>
      <c r="L3557" t="s">
        <v>20</v>
      </c>
      <c r="M3557">
        <f t="shared" si="333"/>
        <v>1</v>
      </c>
      <c r="N3557" t="s">
        <v>21</v>
      </c>
      <c r="O3557" t="s">
        <v>26</v>
      </c>
      <c r="P3557" t="str">
        <f t="shared" si="334"/>
        <v>1</v>
      </c>
      <c r="Q3557" t="str">
        <f t="shared" si="335"/>
        <v>1000-1999</v>
      </c>
    </row>
    <row r="3558" spans="1:17">
      <c r="A3558">
        <v>3557</v>
      </c>
      <c r="B3558" s="17">
        <v>43378</v>
      </c>
      <c r="C3558" t="str">
        <f t="shared" si="330"/>
        <v>October</v>
      </c>
      <c r="D3558">
        <f t="shared" si="331"/>
        <v>2018</v>
      </c>
      <c r="E3558" t="s">
        <v>17</v>
      </c>
      <c r="F3558" t="s">
        <v>39</v>
      </c>
      <c r="G3558" t="s">
        <v>30</v>
      </c>
      <c r="H3558">
        <v>99</v>
      </c>
      <c r="I3558">
        <v>4</v>
      </c>
      <c r="J3558">
        <v>396</v>
      </c>
      <c r="K3558">
        <f t="shared" si="332"/>
        <v>396</v>
      </c>
      <c r="L3558" t="s">
        <v>20</v>
      </c>
      <c r="M3558">
        <f t="shared" si="333"/>
        <v>1</v>
      </c>
      <c r="N3558" t="s">
        <v>21</v>
      </c>
      <c r="O3558" t="s">
        <v>26</v>
      </c>
      <c r="P3558" t="str">
        <f t="shared" si="334"/>
        <v>1</v>
      </c>
      <c r="Q3558" t="str">
        <f t="shared" si="335"/>
        <v>&lt;1000</v>
      </c>
    </row>
    <row r="3559" spans="1:17">
      <c r="A3559">
        <v>3558</v>
      </c>
      <c r="B3559" s="17">
        <v>43378</v>
      </c>
      <c r="C3559" t="str">
        <f t="shared" si="330"/>
        <v>October</v>
      </c>
      <c r="D3559">
        <f t="shared" si="331"/>
        <v>2018</v>
      </c>
      <c r="E3559" t="s">
        <v>23</v>
      </c>
      <c r="F3559" t="s">
        <v>40</v>
      </c>
      <c r="G3559" t="s">
        <v>30</v>
      </c>
      <c r="H3559">
        <v>99</v>
      </c>
      <c r="I3559">
        <v>2</v>
      </c>
      <c r="J3559">
        <v>198</v>
      </c>
      <c r="K3559">
        <f t="shared" si="332"/>
        <v>198</v>
      </c>
      <c r="L3559" t="s">
        <v>20</v>
      </c>
      <c r="M3559">
        <f t="shared" si="333"/>
        <v>1</v>
      </c>
      <c r="N3559" t="s">
        <v>21</v>
      </c>
      <c r="O3559" t="s">
        <v>29</v>
      </c>
      <c r="P3559" t="str">
        <f t="shared" si="334"/>
        <v>3</v>
      </c>
      <c r="Q3559" t="str">
        <f t="shared" si="335"/>
        <v>&lt;1000</v>
      </c>
    </row>
    <row r="3560" spans="1:17">
      <c r="A3560">
        <v>3559</v>
      </c>
      <c r="B3560" s="17">
        <v>43378</v>
      </c>
      <c r="C3560" t="str">
        <f t="shared" si="330"/>
        <v>October</v>
      </c>
      <c r="D3560">
        <f t="shared" si="331"/>
        <v>2018</v>
      </c>
      <c r="E3560" t="s">
        <v>27</v>
      </c>
      <c r="F3560" t="s">
        <v>35</v>
      </c>
      <c r="G3560" t="s">
        <v>37</v>
      </c>
      <c r="H3560">
        <v>399</v>
      </c>
      <c r="I3560">
        <v>7</v>
      </c>
      <c r="J3560">
        <v>2793</v>
      </c>
      <c r="K3560">
        <f t="shared" si="332"/>
        <v>2793</v>
      </c>
      <c r="L3560" t="s">
        <v>20</v>
      </c>
      <c r="M3560">
        <f t="shared" si="333"/>
        <v>1</v>
      </c>
      <c r="N3560" t="s">
        <v>21</v>
      </c>
      <c r="O3560" t="s">
        <v>38</v>
      </c>
      <c r="P3560" t="str">
        <f t="shared" si="334"/>
        <v>5</v>
      </c>
      <c r="Q3560" t="str">
        <f t="shared" si="335"/>
        <v>2000-2999</v>
      </c>
    </row>
    <row r="3561" spans="1:17">
      <c r="A3561">
        <v>3560</v>
      </c>
      <c r="B3561" s="17">
        <v>43378</v>
      </c>
      <c r="C3561" t="str">
        <f t="shared" si="330"/>
        <v>October</v>
      </c>
      <c r="D3561">
        <f t="shared" si="331"/>
        <v>2018</v>
      </c>
      <c r="E3561" t="s">
        <v>23</v>
      </c>
      <c r="F3561" t="s">
        <v>40</v>
      </c>
      <c r="G3561" t="s">
        <v>19</v>
      </c>
      <c r="H3561">
        <v>199</v>
      </c>
      <c r="I3561">
        <v>9</v>
      </c>
      <c r="J3561">
        <v>1791</v>
      </c>
      <c r="K3561">
        <f t="shared" si="332"/>
        <v>1791</v>
      </c>
      <c r="L3561" t="s">
        <v>31</v>
      </c>
      <c r="M3561">
        <f t="shared" si="333"/>
        <v>2</v>
      </c>
      <c r="N3561" t="s">
        <v>21</v>
      </c>
      <c r="O3561" t="s">
        <v>22</v>
      </c>
      <c r="P3561" t="str">
        <f t="shared" si="334"/>
        <v>2</v>
      </c>
      <c r="Q3561" t="str">
        <f t="shared" si="335"/>
        <v>1000-1999</v>
      </c>
    </row>
    <row r="3562" spans="1:17">
      <c r="A3562">
        <v>3561</v>
      </c>
      <c r="B3562" s="17">
        <v>43378</v>
      </c>
      <c r="C3562" t="str">
        <f t="shared" si="330"/>
        <v>October</v>
      </c>
      <c r="D3562">
        <f t="shared" si="331"/>
        <v>2018</v>
      </c>
      <c r="E3562" t="s">
        <v>27</v>
      </c>
      <c r="F3562" t="s">
        <v>24</v>
      </c>
      <c r="G3562" t="s">
        <v>32</v>
      </c>
      <c r="H3562">
        <v>499</v>
      </c>
      <c r="I3562">
        <v>4</v>
      </c>
      <c r="J3562">
        <v>1996</v>
      </c>
      <c r="K3562">
        <f t="shared" si="332"/>
        <v>1996</v>
      </c>
      <c r="L3562" t="s">
        <v>31</v>
      </c>
      <c r="M3562">
        <f t="shared" si="333"/>
        <v>2</v>
      </c>
      <c r="N3562" t="s">
        <v>21</v>
      </c>
      <c r="O3562" t="s">
        <v>38</v>
      </c>
      <c r="P3562" t="str">
        <f t="shared" si="334"/>
        <v>5</v>
      </c>
      <c r="Q3562" t="str">
        <f t="shared" si="335"/>
        <v>1000-1999</v>
      </c>
    </row>
    <row r="3563" spans="1:17">
      <c r="A3563">
        <v>3562</v>
      </c>
      <c r="B3563" s="17">
        <v>43378</v>
      </c>
      <c r="C3563" t="str">
        <f t="shared" si="330"/>
        <v>October</v>
      </c>
      <c r="D3563">
        <f t="shared" si="331"/>
        <v>2018</v>
      </c>
      <c r="E3563" t="s">
        <v>27</v>
      </c>
      <c r="F3563" t="s">
        <v>33</v>
      </c>
      <c r="G3563" t="s">
        <v>30</v>
      </c>
      <c r="H3563">
        <v>99</v>
      </c>
      <c r="I3563">
        <v>1</v>
      </c>
      <c r="J3563">
        <v>99</v>
      </c>
      <c r="K3563">
        <f t="shared" si="332"/>
        <v>99</v>
      </c>
      <c r="L3563" t="s">
        <v>20</v>
      </c>
      <c r="M3563">
        <f t="shared" si="333"/>
        <v>1</v>
      </c>
      <c r="N3563" t="s">
        <v>21</v>
      </c>
      <c r="O3563" t="s">
        <v>36</v>
      </c>
      <c r="P3563" t="str">
        <f t="shared" si="334"/>
        <v>4</v>
      </c>
      <c r="Q3563" t="str">
        <f t="shared" si="335"/>
        <v>&lt;1000</v>
      </c>
    </row>
    <row r="3564" spans="1:17">
      <c r="A3564">
        <v>3563</v>
      </c>
      <c r="B3564" s="17">
        <v>43378</v>
      </c>
      <c r="C3564" t="str">
        <f t="shared" si="330"/>
        <v>October</v>
      </c>
      <c r="D3564">
        <f t="shared" si="331"/>
        <v>2018</v>
      </c>
      <c r="E3564" t="s">
        <v>27</v>
      </c>
      <c r="F3564" t="s">
        <v>39</v>
      </c>
      <c r="G3564" t="s">
        <v>19</v>
      </c>
      <c r="H3564">
        <v>199</v>
      </c>
      <c r="I3564">
        <v>5</v>
      </c>
      <c r="J3564">
        <v>995</v>
      </c>
      <c r="K3564">
        <f t="shared" si="332"/>
        <v>995</v>
      </c>
      <c r="L3564" t="s">
        <v>20</v>
      </c>
      <c r="M3564">
        <f t="shared" si="333"/>
        <v>1</v>
      </c>
      <c r="N3564" t="s">
        <v>21</v>
      </c>
      <c r="O3564" t="s">
        <v>36</v>
      </c>
      <c r="P3564" t="str">
        <f t="shared" si="334"/>
        <v>4</v>
      </c>
      <c r="Q3564" t="str">
        <f t="shared" si="335"/>
        <v>&lt;1000</v>
      </c>
    </row>
    <row r="3565" spans="1:17">
      <c r="A3565">
        <v>3564</v>
      </c>
      <c r="B3565" s="17">
        <v>43378</v>
      </c>
      <c r="C3565" t="str">
        <f t="shared" si="330"/>
        <v>October</v>
      </c>
      <c r="D3565">
        <f t="shared" si="331"/>
        <v>2018</v>
      </c>
      <c r="E3565" t="s">
        <v>27</v>
      </c>
      <c r="F3565" t="s">
        <v>39</v>
      </c>
      <c r="G3565" t="s">
        <v>32</v>
      </c>
      <c r="H3565">
        <v>499</v>
      </c>
      <c r="I3565">
        <v>1</v>
      </c>
      <c r="J3565">
        <v>499</v>
      </c>
      <c r="K3565">
        <f t="shared" si="332"/>
        <v>499</v>
      </c>
      <c r="L3565" t="s">
        <v>20</v>
      </c>
      <c r="M3565">
        <f t="shared" si="333"/>
        <v>1</v>
      </c>
      <c r="N3565" t="s">
        <v>21</v>
      </c>
      <c r="O3565" t="s">
        <v>29</v>
      </c>
      <c r="P3565" t="str">
        <f t="shared" si="334"/>
        <v>3</v>
      </c>
      <c r="Q3565" t="str">
        <f t="shared" si="335"/>
        <v>&lt;1000</v>
      </c>
    </row>
    <row r="3566" spans="1:17">
      <c r="A3566">
        <v>3565</v>
      </c>
      <c r="B3566" s="17">
        <v>43379</v>
      </c>
      <c r="C3566" t="str">
        <f t="shared" si="330"/>
        <v>October</v>
      </c>
      <c r="D3566">
        <f t="shared" si="331"/>
        <v>2018</v>
      </c>
      <c r="E3566" t="s">
        <v>17</v>
      </c>
      <c r="F3566" t="s">
        <v>24</v>
      </c>
      <c r="G3566" t="s">
        <v>37</v>
      </c>
      <c r="H3566">
        <v>399</v>
      </c>
      <c r="I3566">
        <v>1</v>
      </c>
      <c r="J3566">
        <v>399</v>
      </c>
      <c r="K3566">
        <f t="shared" si="332"/>
        <v>399</v>
      </c>
      <c r="L3566" t="s">
        <v>31</v>
      </c>
      <c r="M3566">
        <f t="shared" si="333"/>
        <v>2</v>
      </c>
      <c r="N3566" t="s">
        <v>21</v>
      </c>
      <c r="O3566" t="s">
        <v>29</v>
      </c>
      <c r="P3566" t="str">
        <f t="shared" si="334"/>
        <v>3</v>
      </c>
      <c r="Q3566" t="str">
        <f t="shared" si="335"/>
        <v>&lt;1000</v>
      </c>
    </row>
    <row r="3567" spans="1:17">
      <c r="A3567">
        <v>3566</v>
      </c>
      <c r="B3567" s="17">
        <v>43379</v>
      </c>
      <c r="C3567" t="str">
        <f t="shared" si="330"/>
        <v>October</v>
      </c>
      <c r="D3567">
        <f t="shared" si="331"/>
        <v>2018</v>
      </c>
      <c r="E3567" t="s">
        <v>27</v>
      </c>
      <c r="F3567" t="s">
        <v>33</v>
      </c>
      <c r="G3567" t="s">
        <v>30</v>
      </c>
      <c r="H3567">
        <v>99</v>
      </c>
      <c r="I3567">
        <v>10</v>
      </c>
      <c r="J3567">
        <v>990</v>
      </c>
      <c r="K3567">
        <f t="shared" si="332"/>
        <v>990</v>
      </c>
      <c r="L3567" t="s">
        <v>20</v>
      </c>
      <c r="M3567">
        <f t="shared" si="333"/>
        <v>1</v>
      </c>
      <c r="N3567" t="s">
        <v>34</v>
      </c>
      <c r="O3567" t="s">
        <v>29</v>
      </c>
      <c r="P3567" t="str">
        <f t="shared" si="334"/>
        <v>3</v>
      </c>
      <c r="Q3567" t="str">
        <f t="shared" si="335"/>
        <v>&lt;1000</v>
      </c>
    </row>
    <row r="3568" spans="1:17">
      <c r="A3568">
        <v>3567</v>
      </c>
      <c r="B3568" s="17">
        <v>43379</v>
      </c>
      <c r="C3568" t="str">
        <f t="shared" si="330"/>
        <v>October</v>
      </c>
      <c r="D3568">
        <f t="shared" si="331"/>
        <v>2018</v>
      </c>
      <c r="E3568" t="s">
        <v>17</v>
      </c>
      <c r="F3568" t="s">
        <v>39</v>
      </c>
      <c r="G3568" t="s">
        <v>32</v>
      </c>
      <c r="H3568">
        <v>499</v>
      </c>
      <c r="I3568">
        <v>8</v>
      </c>
      <c r="J3568">
        <v>3992</v>
      </c>
      <c r="K3568">
        <f t="shared" si="332"/>
        <v>3992</v>
      </c>
      <c r="L3568" t="s">
        <v>20</v>
      </c>
      <c r="M3568">
        <f t="shared" si="333"/>
        <v>1</v>
      </c>
      <c r="N3568" t="s">
        <v>21</v>
      </c>
      <c r="O3568" t="s">
        <v>38</v>
      </c>
      <c r="P3568" t="str">
        <f t="shared" si="334"/>
        <v>5</v>
      </c>
      <c r="Q3568" t="str">
        <f t="shared" si="335"/>
        <v>3000-3999</v>
      </c>
    </row>
    <row r="3569" spans="1:17">
      <c r="A3569">
        <v>3568</v>
      </c>
      <c r="B3569" s="17">
        <v>43379</v>
      </c>
      <c r="C3569" t="str">
        <f t="shared" si="330"/>
        <v>October</v>
      </c>
      <c r="D3569">
        <f t="shared" si="331"/>
        <v>2018</v>
      </c>
      <c r="E3569" t="s">
        <v>27</v>
      </c>
      <c r="F3569" t="s">
        <v>39</v>
      </c>
      <c r="G3569" t="s">
        <v>25</v>
      </c>
      <c r="H3569">
        <v>299</v>
      </c>
      <c r="I3569">
        <v>7</v>
      </c>
      <c r="J3569">
        <v>2093</v>
      </c>
      <c r="K3569">
        <f t="shared" si="332"/>
        <v>2093</v>
      </c>
      <c r="L3569" t="s">
        <v>20</v>
      </c>
      <c r="M3569">
        <f t="shared" si="333"/>
        <v>1</v>
      </c>
      <c r="N3569" t="s">
        <v>21</v>
      </c>
      <c r="O3569" t="s">
        <v>38</v>
      </c>
      <c r="P3569" t="str">
        <f t="shared" si="334"/>
        <v>5</v>
      </c>
      <c r="Q3569" t="str">
        <f t="shared" si="335"/>
        <v>2000-2999</v>
      </c>
    </row>
    <row r="3570" spans="1:17">
      <c r="A3570">
        <v>3569</v>
      </c>
      <c r="B3570" s="17">
        <v>43379</v>
      </c>
      <c r="C3570" t="str">
        <f t="shared" si="330"/>
        <v>October</v>
      </c>
      <c r="D3570">
        <f t="shared" si="331"/>
        <v>2018</v>
      </c>
      <c r="E3570" t="s">
        <v>17</v>
      </c>
      <c r="F3570" t="s">
        <v>28</v>
      </c>
      <c r="G3570" t="s">
        <v>30</v>
      </c>
      <c r="H3570">
        <v>99</v>
      </c>
      <c r="I3570">
        <v>4</v>
      </c>
      <c r="J3570">
        <v>396</v>
      </c>
      <c r="K3570">
        <f t="shared" si="332"/>
        <v>396</v>
      </c>
      <c r="L3570" t="s">
        <v>20</v>
      </c>
      <c r="M3570">
        <f t="shared" si="333"/>
        <v>1</v>
      </c>
      <c r="N3570" t="s">
        <v>34</v>
      </c>
      <c r="O3570" t="s">
        <v>29</v>
      </c>
      <c r="P3570" t="str">
        <f t="shared" si="334"/>
        <v>3</v>
      </c>
      <c r="Q3570" t="str">
        <f t="shared" si="335"/>
        <v>&lt;1000</v>
      </c>
    </row>
    <row r="3571" spans="1:17">
      <c r="A3571">
        <v>3570</v>
      </c>
      <c r="B3571" s="17">
        <v>43379</v>
      </c>
      <c r="C3571" t="str">
        <f t="shared" si="330"/>
        <v>October</v>
      </c>
      <c r="D3571">
        <f t="shared" si="331"/>
        <v>2018</v>
      </c>
      <c r="E3571" t="s">
        <v>23</v>
      </c>
      <c r="F3571" t="s">
        <v>33</v>
      </c>
      <c r="G3571" t="s">
        <v>37</v>
      </c>
      <c r="H3571">
        <v>399</v>
      </c>
      <c r="I3571">
        <v>9</v>
      </c>
      <c r="J3571">
        <v>3591</v>
      </c>
      <c r="K3571">
        <f t="shared" si="332"/>
        <v>3591</v>
      </c>
      <c r="L3571" t="s">
        <v>20</v>
      </c>
      <c r="M3571">
        <f t="shared" si="333"/>
        <v>1</v>
      </c>
      <c r="N3571" t="s">
        <v>21</v>
      </c>
      <c r="O3571" t="s">
        <v>38</v>
      </c>
      <c r="P3571" t="str">
        <f t="shared" si="334"/>
        <v>5</v>
      </c>
      <c r="Q3571" t="str">
        <f t="shared" si="335"/>
        <v>3000-3999</v>
      </c>
    </row>
    <row r="3572" spans="1:17">
      <c r="A3572">
        <v>3571</v>
      </c>
      <c r="B3572" s="17">
        <v>43379</v>
      </c>
      <c r="C3572" t="str">
        <f t="shared" si="330"/>
        <v>October</v>
      </c>
      <c r="D3572">
        <f t="shared" si="331"/>
        <v>2018</v>
      </c>
      <c r="E3572" t="s">
        <v>23</v>
      </c>
      <c r="F3572" t="s">
        <v>40</v>
      </c>
      <c r="G3572" t="s">
        <v>37</v>
      </c>
      <c r="H3572">
        <v>399</v>
      </c>
      <c r="I3572">
        <v>7</v>
      </c>
      <c r="J3572">
        <v>2793</v>
      </c>
      <c r="K3572">
        <f t="shared" si="332"/>
        <v>2793</v>
      </c>
      <c r="L3572" t="s">
        <v>20</v>
      </c>
      <c r="M3572">
        <f t="shared" si="333"/>
        <v>1</v>
      </c>
      <c r="N3572" t="s">
        <v>34</v>
      </c>
      <c r="O3572" t="s">
        <v>22</v>
      </c>
      <c r="P3572" t="str">
        <f t="shared" si="334"/>
        <v>2</v>
      </c>
      <c r="Q3572" t="str">
        <f t="shared" si="335"/>
        <v>2000-2999</v>
      </c>
    </row>
    <row r="3573" spans="1:17">
      <c r="A3573">
        <v>3572</v>
      </c>
      <c r="B3573" s="17">
        <v>43379</v>
      </c>
      <c r="C3573" t="str">
        <f t="shared" si="330"/>
        <v>October</v>
      </c>
      <c r="D3573">
        <f t="shared" si="331"/>
        <v>2018</v>
      </c>
      <c r="E3573" t="s">
        <v>27</v>
      </c>
      <c r="F3573" t="s">
        <v>33</v>
      </c>
      <c r="G3573" t="s">
        <v>25</v>
      </c>
      <c r="H3573">
        <v>299</v>
      </c>
      <c r="I3573">
        <v>7</v>
      </c>
      <c r="J3573">
        <v>2093</v>
      </c>
      <c r="K3573">
        <f t="shared" si="332"/>
        <v>2093</v>
      </c>
      <c r="L3573" t="s">
        <v>31</v>
      </c>
      <c r="M3573">
        <f t="shared" si="333"/>
        <v>2</v>
      </c>
      <c r="N3573" t="s">
        <v>21</v>
      </c>
      <c r="O3573" t="s">
        <v>29</v>
      </c>
      <c r="P3573" t="str">
        <f t="shared" si="334"/>
        <v>3</v>
      </c>
      <c r="Q3573" t="str">
        <f t="shared" si="335"/>
        <v>2000-2999</v>
      </c>
    </row>
    <row r="3574" spans="1:17">
      <c r="A3574">
        <v>3573</v>
      </c>
      <c r="B3574" s="17">
        <v>43379</v>
      </c>
      <c r="C3574" t="str">
        <f t="shared" si="330"/>
        <v>October</v>
      </c>
      <c r="D3574">
        <f t="shared" si="331"/>
        <v>2018</v>
      </c>
      <c r="E3574" t="s">
        <v>17</v>
      </c>
      <c r="F3574" t="s">
        <v>39</v>
      </c>
      <c r="G3574" t="s">
        <v>37</v>
      </c>
      <c r="H3574">
        <v>399</v>
      </c>
      <c r="I3574">
        <v>1</v>
      </c>
      <c r="J3574">
        <v>399</v>
      </c>
      <c r="K3574">
        <f t="shared" si="332"/>
        <v>399</v>
      </c>
      <c r="L3574" t="s">
        <v>20</v>
      </c>
      <c r="M3574">
        <f t="shared" si="333"/>
        <v>1</v>
      </c>
      <c r="N3574" t="s">
        <v>34</v>
      </c>
      <c r="O3574" t="s">
        <v>22</v>
      </c>
      <c r="P3574" t="str">
        <f t="shared" si="334"/>
        <v>2</v>
      </c>
      <c r="Q3574" t="str">
        <f t="shared" si="335"/>
        <v>&lt;1000</v>
      </c>
    </row>
    <row r="3575" spans="1:17">
      <c r="A3575">
        <v>3574</v>
      </c>
      <c r="B3575" s="17">
        <v>43379</v>
      </c>
      <c r="C3575" t="str">
        <f t="shared" si="330"/>
        <v>October</v>
      </c>
      <c r="D3575">
        <f t="shared" si="331"/>
        <v>2018</v>
      </c>
      <c r="E3575" t="s">
        <v>27</v>
      </c>
      <c r="F3575" t="s">
        <v>24</v>
      </c>
      <c r="G3575" t="s">
        <v>32</v>
      </c>
      <c r="H3575">
        <v>499</v>
      </c>
      <c r="I3575">
        <v>5</v>
      </c>
      <c r="J3575">
        <v>2495</v>
      </c>
      <c r="K3575">
        <f t="shared" si="332"/>
        <v>2495</v>
      </c>
      <c r="L3575" t="s">
        <v>31</v>
      </c>
      <c r="M3575">
        <f t="shared" si="333"/>
        <v>2</v>
      </c>
      <c r="N3575" t="s">
        <v>34</v>
      </c>
      <c r="O3575" t="s">
        <v>29</v>
      </c>
      <c r="P3575" t="str">
        <f t="shared" si="334"/>
        <v>3</v>
      </c>
      <c r="Q3575" t="str">
        <f t="shared" si="335"/>
        <v>2000-2999</v>
      </c>
    </row>
    <row r="3576" spans="1:17">
      <c r="A3576">
        <v>3575</v>
      </c>
      <c r="B3576" s="17">
        <v>43379</v>
      </c>
      <c r="C3576" t="str">
        <f t="shared" si="330"/>
        <v>October</v>
      </c>
      <c r="D3576">
        <f t="shared" si="331"/>
        <v>2018</v>
      </c>
      <c r="E3576" t="s">
        <v>23</v>
      </c>
      <c r="F3576" t="s">
        <v>24</v>
      </c>
      <c r="G3576" t="s">
        <v>32</v>
      </c>
      <c r="H3576">
        <v>499</v>
      </c>
      <c r="I3576">
        <v>10</v>
      </c>
      <c r="J3576">
        <v>4990</v>
      </c>
      <c r="K3576">
        <f t="shared" si="332"/>
        <v>4990</v>
      </c>
      <c r="L3576" t="s">
        <v>31</v>
      </c>
      <c r="M3576">
        <f t="shared" si="333"/>
        <v>2</v>
      </c>
      <c r="N3576" t="s">
        <v>21</v>
      </c>
      <c r="O3576" t="s">
        <v>36</v>
      </c>
      <c r="P3576" t="str">
        <f t="shared" si="334"/>
        <v>4</v>
      </c>
      <c r="Q3576" t="str">
        <f t="shared" si="335"/>
        <v>&gt;4000</v>
      </c>
    </row>
    <row r="3577" spans="1:17">
      <c r="A3577">
        <v>3576</v>
      </c>
      <c r="B3577" s="17">
        <v>43380</v>
      </c>
      <c r="C3577" t="str">
        <f t="shared" si="330"/>
        <v>October</v>
      </c>
      <c r="D3577">
        <f t="shared" si="331"/>
        <v>2018</v>
      </c>
      <c r="E3577" t="s">
        <v>23</v>
      </c>
      <c r="F3577" t="s">
        <v>18</v>
      </c>
      <c r="G3577" t="s">
        <v>32</v>
      </c>
      <c r="H3577">
        <v>499</v>
      </c>
      <c r="I3577">
        <v>9</v>
      </c>
      <c r="J3577">
        <v>4491</v>
      </c>
      <c r="K3577">
        <f t="shared" si="332"/>
        <v>4491</v>
      </c>
      <c r="L3577" t="s">
        <v>31</v>
      </c>
      <c r="M3577">
        <f t="shared" si="333"/>
        <v>2</v>
      </c>
      <c r="N3577" t="s">
        <v>21</v>
      </c>
      <c r="O3577" t="s">
        <v>29</v>
      </c>
      <c r="P3577" t="str">
        <f t="shared" si="334"/>
        <v>3</v>
      </c>
      <c r="Q3577" t="str">
        <f t="shared" si="335"/>
        <v>&gt;4000</v>
      </c>
    </row>
    <row r="3578" spans="1:17">
      <c r="A3578">
        <v>3577</v>
      </c>
      <c r="B3578" s="17">
        <v>43380</v>
      </c>
      <c r="C3578" t="str">
        <f t="shared" si="330"/>
        <v>October</v>
      </c>
      <c r="D3578">
        <f t="shared" si="331"/>
        <v>2018</v>
      </c>
      <c r="E3578" t="s">
        <v>27</v>
      </c>
      <c r="F3578" t="s">
        <v>33</v>
      </c>
      <c r="G3578" t="s">
        <v>19</v>
      </c>
      <c r="H3578">
        <v>199</v>
      </c>
      <c r="I3578">
        <v>1</v>
      </c>
      <c r="J3578">
        <v>199</v>
      </c>
      <c r="K3578">
        <f t="shared" si="332"/>
        <v>199</v>
      </c>
      <c r="L3578" t="s">
        <v>31</v>
      </c>
      <c r="M3578">
        <f t="shared" si="333"/>
        <v>2</v>
      </c>
      <c r="N3578" t="s">
        <v>21</v>
      </c>
      <c r="O3578" t="s">
        <v>26</v>
      </c>
      <c r="P3578" t="str">
        <f t="shared" si="334"/>
        <v>1</v>
      </c>
      <c r="Q3578" t="str">
        <f t="shared" si="335"/>
        <v>&lt;1000</v>
      </c>
    </row>
    <row r="3579" spans="1:17">
      <c r="A3579">
        <v>3578</v>
      </c>
      <c r="B3579" s="17">
        <v>43380</v>
      </c>
      <c r="C3579" t="str">
        <f t="shared" si="330"/>
        <v>October</v>
      </c>
      <c r="D3579">
        <f t="shared" si="331"/>
        <v>2018</v>
      </c>
      <c r="E3579" t="s">
        <v>23</v>
      </c>
      <c r="F3579" t="s">
        <v>35</v>
      </c>
      <c r="G3579" t="s">
        <v>30</v>
      </c>
      <c r="H3579">
        <v>99</v>
      </c>
      <c r="I3579">
        <v>8</v>
      </c>
      <c r="J3579">
        <v>792</v>
      </c>
      <c r="K3579">
        <f t="shared" si="332"/>
        <v>792</v>
      </c>
      <c r="L3579" t="s">
        <v>20</v>
      </c>
      <c r="M3579">
        <f t="shared" si="333"/>
        <v>1</v>
      </c>
      <c r="N3579" t="s">
        <v>21</v>
      </c>
      <c r="O3579" t="s">
        <v>36</v>
      </c>
      <c r="P3579" t="str">
        <f t="shared" si="334"/>
        <v>4</v>
      </c>
      <c r="Q3579" t="str">
        <f t="shared" si="335"/>
        <v>&lt;1000</v>
      </c>
    </row>
    <row r="3580" spans="1:17">
      <c r="A3580">
        <v>3579</v>
      </c>
      <c r="B3580" s="17">
        <v>43380</v>
      </c>
      <c r="C3580" t="str">
        <f t="shared" si="330"/>
        <v>October</v>
      </c>
      <c r="D3580">
        <f t="shared" si="331"/>
        <v>2018</v>
      </c>
      <c r="E3580" t="s">
        <v>17</v>
      </c>
      <c r="F3580" t="s">
        <v>28</v>
      </c>
      <c r="G3580" t="s">
        <v>30</v>
      </c>
      <c r="H3580">
        <v>99</v>
      </c>
      <c r="I3580">
        <v>6</v>
      </c>
      <c r="J3580">
        <v>594</v>
      </c>
      <c r="K3580">
        <f t="shared" si="332"/>
        <v>594</v>
      </c>
      <c r="L3580" t="s">
        <v>31</v>
      </c>
      <c r="M3580">
        <f t="shared" si="333"/>
        <v>2</v>
      </c>
      <c r="N3580" t="s">
        <v>21</v>
      </c>
      <c r="O3580" t="s">
        <v>29</v>
      </c>
      <c r="P3580" t="str">
        <f t="shared" si="334"/>
        <v>3</v>
      </c>
      <c r="Q3580" t="str">
        <f t="shared" si="335"/>
        <v>&lt;1000</v>
      </c>
    </row>
    <row r="3581" spans="1:17">
      <c r="A3581">
        <v>3580</v>
      </c>
      <c r="B3581" s="17">
        <v>43380</v>
      </c>
      <c r="C3581" t="str">
        <f t="shared" si="330"/>
        <v>October</v>
      </c>
      <c r="D3581">
        <f t="shared" si="331"/>
        <v>2018</v>
      </c>
      <c r="E3581" t="s">
        <v>23</v>
      </c>
      <c r="F3581" t="s">
        <v>24</v>
      </c>
      <c r="G3581" t="s">
        <v>19</v>
      </c>
      <c r="H3581">
        <v>199</v>
      </c>
      <c r="I3581">
        <v>3</v>
      </c>
      <c r="J3581">
        <v>597</v>
      </c>
      <c r="K3581">
        <f t="shared" si="332"/>
        <v>597</v>
      </c>
      <c r="L3581" t="s">
        <v>20</v>
      </c>
      <c r="M3581">
        <f t="shared" si="333"/>
        <v>1</v>
      </c>
      <c r="N3581" t="s">
        <v>21</v>
      </c>
      <c r="O3581" t="s">
        <v>29</v>
      </c>
      <c r="P3581" t="str">
        <f t="shared" si="334"/>
        <v>3</v>
      </c>
      <c r="Q3581" t="str">
        <f t="shared" si="335"/>
        <v>&lt;1000</v>
      </c>
    </row>
    <row r="3582" spans="1:17">
      <c r="A3582">
        <v>3581</v>
      </c>
      <c r="B3582" s="17">
        <v>43380</v>
      </c>
      <c r="C3582" t="str">
        <f t="shared" si="330"/>
        <v>October</v>
      </c>
      <c r="D3582">
        <f t="shared" si="331"/>
        <v>2018</v>
      </c>
      <c r="E3582" t="s">
        <v>17</v>
      </c>
      <c r="F3582" t="s">
        <v>33</v>
      </c>
      <c r="G3582" t="s">
        <v>32</v>
      </c>
      <c r="H3582">
        <v>499</v>
      </c>
      <c r="I3582">
        <v>5</v>
      </c>
      <c r="J3582">
        <v>2495</v>
      </c>
      <c r="K3582">
        <f t="shared" si="332"/>
        <v>2495</v>
      </c>
      <c r="L3582" t="s">
        <v>20</v>
      </c>
      <c r="M3582">
        <f t="shared" si="333"/>
        <v>1</v>
      </c>
      <c r="N3582" t="s">
        <v>21</v>
      </c>
      <c r="O3582" t="s">
        <v>29</v>
      </c>
      <c r="P3582" t="str">
        <f t="shared" si="334"/>
        <v>3</v>
      </c>
      <c r="Q3582" t="str">
        <f t="shared" si="335"/>
        <v>2000-2999</v>
      </c>
    </row>
    <row r="3583" spans="1:17">
      <c r="A3583">
        <v>3582</v>
      </c>
      <c r="B3583" s="17">
        <v>43380</v>
      </c>
      <c r="C3583" t="str">
        <f t="shared" si="330"/>
        <v>October</v>
      </c>
      <c r="D3583">
        <f t="shared" si="331"/>
        <v>2018</v>
      </c>
      <c r="E3583" t="s">
        <v>27</v>
      </c>
      <c r="F3583" t="s">
        <v>35</v>
      </c>
      <c r="G3583" t="s">
        <v>19</v>
      </c>
      <c r="H3583">
        <v>199</v>
      </c>
      <c r="I3583">
        <v>8</v>
      </c>
      <c r="J3583">
        <v>1592</v>
      </c>
      <c r="K3583">
        <f t="shared" si="332"/>
        <v>1592</v>
      </c>
      <c r="L3583" t="s">
        <v>20</v>
      </c>
      <c r="M3583">
        <f t="shared" si="333"/>
        <v>1</v>
      </c>
      <c r="N3583" t="s">
        <v>21</v>
      </c>
      <c r="O3583" t="s">
        <v>22</v>
      </c>
      <c r="P3583" t="str">
        <f t="shared" si="334"/>
        <v>2</v>
      </c>
      <c r="Q3583" t="str">
        <f t="shared" si="335"/>
        <v>1000-1999</v>
      </c>
    </row>
    <row r="3584" spans="1:17">
      <c r="A3584">
        <v>3583</v>
      </c>
      <c r="B3584" s="17">
        <v>43381</v>
      </c>
      <c r="C3584" t="str">
        <f t="shared" si="330"/>
        <v>October</v>
      </c>
      <c r="D3584">
        <f t="shared" si="331"/>
        <v>2018</v>
      </c>
      <c r="E3584" t="s">
        <v>27</v>
      </c>
      <c r="F3584" t="s">
        <v>35</v>
      </c>
      <c r="G3584" t="s">
        <v>25</v>
      </c>
      <c r="H3584">
        <v>299</v>
      </c>
      <c r="I3584">
        <v>4</v>
      </c>
      <c r="J3584">
        <v>1196</v>
      </c>
      <c r="K3584">
        <f t="shared" si="332"/>
        <v>1196</v>
      </c>
      <c r="L3584" t="s">
        <v>20</v>
      </c>
      <c r="M3584">
        <f t="shared" si="333"/>
        <v>1</v>
      </c>
      <c r="N3584" t="s">
        <v>21</v>
      </c>
      <c r="O3584" t="s">
        <v>29</v>
      </c>
      <c r="P3584" t="str">
        <f t="shared" si="334"/>
        <v>3</v>
      </c>
      <c r="Q3584" t="str">
        <f t="shared" si="335"/>
        <v>1000-1999</v>
      </c>
    </row>
    <row r="3585" spans="1:17">
      <c r="A3585">
        <v>3584</v>
      </c>
      <c r="B3585" s="17">
        <v>43381</v>
      </c>
      <c r="C3585" t="str">
        <f t="shared" si="330"/>
        <v>October</v>
      </c>
      <c r="D3585">
        <f t="shared" si="331"/>
        <v>2018</v>
      </c>
      <c r="E3585" t="s">
        <v>23</v>
      </c>
      <c r="F3585" t="s">
        <v>39</v>
      </c>
      <c r="G3585" t="s">
        <v>25</v>
      </c>
      <c r="H3585">
        <v>299</v>
      </c>
      <c r="I3585">
        <v>8</v>
      </c>
      <c r="J3585">
        <v>2392</v>
      </c>
      <c r="K3585">
        <f t="shared" si="332"/>
        <v>2392</v>
      </c>
      <c r="L3585" t="s">
        <v>31</v>
      </c>
      <c r="M3585">
        <f t="shared" si="333"/>
        <v>2</v>
      </c>
      <c r="N3585" t="s">
        <v>21</v>
      </c>
      <c r="O3585" t="s">
        <v>29</v>
      </c>
      <c r="P3585" t="str">
        <f t="shared" si="334"/>
        <v>3</v>
      </c>
      <c r="Q3585" t="str">
        <f t="shared" si="335"/>
        <v>2000-2999</v>
      </c>
    </row>
    <row r="3586" spans="1:17">
      <c r="A3586">
        <v>3585</v>
      </c>
      <c r="B3586" s="17">
        <v>43381</v>
      </c>
      <c r="C3586" t="str">
        <f t="shared" si="330"/>
        <v>October</v>
      </c>
      <c r="D3586">
        <f t="shared" si="331"/>
        <v>2018</v>
      </c>
      <c r="E3586" t="s">
        <v>23</v>
      </c>
      <c r="F3586" t="s">
        <v>40</v>
      </c>
      <c r="G3586" t="s">
        <v>19</v>
      </c>
      <c r="H3586">
        <v>199</v>
      </c>
      <c r="I3586">
        <v>10</v>
      </c>
      <c r="J3586">
        <v>1990</v>
      </c>
      <c r="K3586">
        <f t="shared" si="332"/>
        <v>1990</v>
      </c>
      <c r="L3586" t="s">
        <v>20</v>
      </c>
      <c r="M3586">
        <f t="shared" si="333"/>
        <v>1</v>
      </c>
      <c r="N3586" t="s">
        <v>21</v>
      </c>
      <c r="O3586" t="s">
        <v>26</v>
      </c>
      <c r="P3586" t="str">
        <f t="shared" si="334"/>
        <v>1</v>
      </c>
      <c r="Q3586" t="str">
        <f t="shared" si="335"/>
        <v>1000-1999</v>
      </c>
    </row>
    <row r="3587" spans="1:17">
      <c r="A3587">
        <v>3586</v>
      </c>
      <c r="B3587" s="17">
        <v>43381</v>
      </c>
      <c r="C3587" t="str">
        <f t="shared" ref="C3587:C3650" si="336">TEXT(B3587,"MMMM")</f>
        <v>October</v>
      </c>
      <c r="D3587">
        <f t="shared" ref="D3587:D3650" si="337">YEAR(B3587)</f>
        <v>2018</v>
      </c>
      <c r="E3587" t="s">
        <v>23</v>
      </c>
      <c r="F3587" t="s">
        <v>24</v>
      </c>
      <c r="G3587" t="s">
        <v>19</v>
      </c>
      <c r="H3587">
        <v>199</v>
      </c>
      <c r="I3587">
        <v>3</v>
      </c>
      <c r="J3587">
        <v>597</v>
      </c>
      <c r="K3587">
        <f t="shared" ref="K3587:K3650" si="338">H3587*I3587</f>
        <v>597</v>
      </c>
      <c r="L3587" t="s">
        <v>20</v>
      </c>
      <c r="M3587">
        <f t="shared" ref="M3587:M3650" si="339">IF(L3587="on-time",1,2)</f>
        <v>1</v>
      </c>
      <c r="N3587" t="s">
        <v>21</v>
      </c>
      <c r="O3587" t="s">
        <v>22</v>
      </c>
      <c r="P3587" t="str">
        <f t="shared" ref="P3587:P3650" si="340">MID(O3587,2,1)</f>
        <v>2</v>
      </c>
      <c r="Q3587" t="str">
        <f t="shared" ref="Q3587:Q3650" si="341">_xlfn.IFS(J:J&lt;1000,"&lt;1000",AND(J:J&gt;=1000,J:J&lt;2000),"1000-1999",AND(J:J&gt;=2000,J:J&lt;3000),"2000-2999",AND(J:J&gt;=3000,J:J&lt;4000),"3000-3999",J:J&gt;4000,"&gt;4000")</f>
        <v>&lt;1000</v>
      </c>
    </row>
    <row r="3588" spans="1:17">
      <c r="A3588">
        <v>3587</v>
      </c>
      <c r="B3588" s="17">
        <v>43382</v>
      </c>
      <c r="C3588" t="str">
        <f t="shared" si="336"/>
        <v>October</v>
      </c>
      <c r="D3588">
        <f t="shared" si="337"/>
        <v>2018</v>
      </c>
      <c r="E3588" t="s">
        <v>27</v>
      </c>
      <c r="F3588" t="s">
        <v>33</v>
      </c>
      <c r="G3588" t="s">
        <v>30</v>
      </c>
      <c r="H3588">
        <v>99</v>
      </c>
      <c r="I3588">
        <v>4</v>
      </c>
      <c r="J3588">
        <v>396</v>
      </c>
      <c r="K3588">
        <f t="shared" si="338"/>
        <v>396</v>
      </c>
      <c r="L3588" t="s">
        <v>31</v>
      </c>
      <c r="M3588">
        <f t="shared" si="339"/>
        <v>2</v>
      </c>
      <c r="N3588" t="s">
        <v>21</v>
      </c>
      <c r="O3588" t="s">
        <v>22</v>
      </c>
      <c r="P3588" t="str">
        <f t="shared" si="340"/>
        <v>2</v>
      </c>
      <c r="Q3588" t="str">
        <f t="shared" si="341"/>
        <v>&lt;1000</v>
      </c>
    </row>
    <row r="3589" spans="1:17">
      <c r="A3589">
        <v>3588</v>
      </c>
      <c r="B3589" s="17">
        <v>43382</v>
      </c>
      <c r="C3589" t="str">
        <f t="shared" si="336"/>
        <v>October</v>
      </c>
      <c r="D3589">
        <f t="shared" si="337"/>
        <v>2018</v>
      </c>
      <c r="E3589" t="s">
        <v>23</v>
      </c>
      <c r="F3589" t="s">
        <v>33</v>
      </c>
      <c r="G3589" t="s">
        <v>19</v>
      </c>
      <c r="H3589">
        <v>199</v>
      </c>
      <c r="I3589">
        <v>3</v>
      </c>
      <c r="J3589">
        <v>597</v>
      </c>
      <c r="K3589">
        <f t="shared" si="338"/>
        <v>597</v>
      </c>
      <c r="L3589" t="s">
        <v>31</v>
      </c>
      <c r="M3589">
        <f t="shared" si="339"/>
        <v>2</v>
      </c>
      <c r="N3589" t="s">
        <v>34</v>
      </c>
      <c r="O3589" t="s">
        <v>36</v>
      </c>
      <c r="P3589" t="str">
        <f t="shared" si="340"/>
        <v>4</v>
      </c>
      <c r="Q3589" t="str">
        <f t="shared" si="341"/>
        <v>&lt;1000</v>
      </c>
    </row>
    <row r="3590" spans="1:17">
      <c r="A3590">
        <v>3589</v>
      </c>
      <c r="B3590" s="17">
        <v>43382</v>
      </c>
      <c r="C3590" t="str">
        <f t="shared" si="336"/>
        <v>October</v>
      </c>
      <c r="D3590">
        <f t="shared" si="337"/>
        <v>2018</v>
      </c>
      <c r="E3590" t="s">
        <v>23</v>
      </c>
      <c r="F3590" t="s">
        <v>18</v>
      </c>
      <c r="G3590" t="s">
        <v>37</v>
      </c>
      <c r="H3590">
        <v>399</v>
      </c>
      <c r="I3590">
        <v>6</v>
      </c>
      <c r="J3590">
        <v>2394</v>
      </c>
      <c r="K3590">
        <f t="shared" si="338"/>
        <v>2394</v>
      </c>
      <c r="L3590" t="s">
        <v>31</v>
      </c>
      <c r="M3590">
        <f t="shared" si="339"/>
        <v>2</v>
      </c>
      <c r="N3590" t="s">
        <v>21</v>
      </c>
      <c r="O3590" t="s">
        <v>22</v>
      </c>
      <c r="P3590" t="str">
        <f t="shared" si="340"/>
        <v>2</v>
      </c>
      <c r="Q3590" t="str">
        <f t="shared" si="341"/>
        <v>2000-2999</v>
      </c>
    </row>
    <row r="3591" spans="1:17">
      <c r="A3591">
        <v>3590</v>
      </c>
      <c r="B3591" s="17">
        <v>43382</v>
      </c>
      <c r="C3591" t="str">
        <f t="shared" si="336"/>
        <v>October</v>
      </c>
      <c r="D3591">
        <f t="shared" si="337"/>
        <v>2018</v>
      </c>
      <c r="E3591" t="s">
        <v>27</v>
      </c>
      <c r="F3591" t="s">
        <v>24</v>
      </c>
      <c r="G3591" t="s">
        <v>25</v>
      </c>
      <c r="H3591">
        <v>299</v>
      </c>
      <c r="I3591">
        <v>2</v>
      </c>
      <c r="J3591">
        <v>598</v>
      </c>
      <c r="K3591">
        <f t="shared" si="338"/>
        <v>598</v>
      </c>
      <c r="L3591" t="s">
        <v>31</v>
      </c>
      <c r="M3591">
        <f t="shared" si="339"/>
        <v>2</v>
      </c>
      <c r="N3591" t="s">
        <v>21</v>
      </c>
      <c r="O3591" t="s">
        <v>22</v>
      </c>
      <c r="P3591" t="str">
        <f t="shared" si="340"/>
        <v>2</v>
      </c>
      <c r="Q3591" t="str">
        <f t="shared" si="341"/>
        <v>&lt;1000</v>
      </c>
    </row>
    <row r="3592" spans="1:17">
      <c r="A3592">
        <v>3591</v>
      </c>
      <c r="B3592" s="17">
        <v>43383</v>
      </c>
      <c r="C3592" t="str">
        <f t="shared" si="336"/>
        <v>October</v>
      </c>
      <c r="D3592">
        <f t="shared" si="337"/>
        <v>2018</v>
      </c>
      <c r="E3592" t="s">
        <v>23</v>
      </c>
      <c r="F3592" t="s">
        <v>35</v>
      </c>
      <c r="G3592" t="s">
        <v>19</v>
      </c>
      <c r="H3592">
        <v>199</v>
      </c>
      <c r="I3592">
        <v>3</v>
      </c>
      <c r="J3592">
        <v>597</v>
      </c>
      <c r="K3592">
        <f t="shared" si="338"/>
        <v>597</v>
      </c>
      <c r="L3592" t="s">
        <v>20</v>
      </c>
      <c r="M3592">
        <f t="shared" si="339"/>
        <v>1</v>
      </c>
      <c r="N3592" t="s">
        <v>21</v>
      </c>
      <c r="O3592" t="s">
        <v>22</v>
      </c>
      <c r="P3592" t="str">
        <f t="shared" si="340"/>
        <v>2</v>
      </c>
      <c r="Q3592" t="str">
        <f t="shared" si="341"/>
        <v>&lt;1000</v>
      </c>
    </row>
    <row r="3593" spans="1:17">
      <c r="A3593">
        <v>3592</v>
      </c>
      <c r="B3593" s="17">
        <v>43383</v>
      </c>
      <c r="C3593" t="str">
        <f t="shared" si="336"/>
        <v>October</v>
      </c>
      <c r="D3593">
        <f t="shared" si="337"/>
        <v>2018</v>
      </c>
      <c r="E3593" t="s">
        <v>23</v>
      </c>
      <c r="F3593" t="s">
        <v>33</v>
      </c>
      <c r="G3593" t="s">
        <v>37</v>
      </c>
      <c r="H3593">
        <v>399</v>
      </c>
      <c r="I3593">
        <v>6</v>
      </c>
      <c r="J3593">
        <v>2394</v>
      </c>
      <c r="K3593">
        <f t="shared" si="338"/>
        <v>2394</v>
      </c>
      <c r="L3593" t="s">
        <v>20</v>
      </c>
      <c r="M3593">
        <f t="shared" si="339"/>
        <v>1</v>
      </c>
      <c r="N3593" t="s">
        <v>21</v>
      </c>
      <c r="O3593" t="s">
        <v>22</v>
      </c>
      <c r="P3593" t="str">
        <f t="shared" si="340"/>
        <v>2</v>
      </c>
      <c r="Q3593" t="str">
        <f t="shared" si="341"/>
        <v>2000-2999</v>
      </c>
    </row>
    <row r="3594" spans="1:17">
      <c r="A3594">
        <v>3593</v>
      </c>
      <c r="B3594" s="17">
        <v>43383</v>
      </c>
      <c r="C3594" t="str">
        <f t="shared" si="336"/>
        <v>October</v>
      </c>
      <c r="D3594">
        <f t="shared" si="337"/>
        <v>2018</v>
      </c>
      <c r="E3594" t="s">
        <v>27</v>
      </c>
      <c r="F3594" t="s">
        <v>33</v>
      </c>
      <c r="G3594" t="s">
        <v>30</v>
      </c>
      <c r="H3594">
        <v>99</v>
      </c>
      <c r="I3594">
        <v>2</v>
      </c>
      <c r="J3594">
        <v>198</v>
      </c>
      <c r="K3594">
        <f t="shared" si="338"/>
        <v>198</v>
      </c>
      <c r="L3594" t="s">
        <v>20</v>
      </c>
      <c r="M3594">
        <f t="shared" si="339"/>
        <v>1</v>
      </c>
      <c r="N3594" t="s">
        <v>21</v>
      </c>
      <c r="O3594" t="s">
        <v>29</v>
      </c>
      <c r="P3594" t="str">
        <f t="shared" si="340"/>
        <v>3</v>
      </c>
      <c r="Q3594" t="str">
        <f t="shared" si="341"/>
        <v>&lt;1000</v>
      </c>
    </row>
    <row r="3595" spans="1:17">
      <c r="A3595">
        <v>3594</v>
      </c>
      <c r="B3595" s="17">
        <v>43384</v>
      </c>
      <c r="C3595" t="str">
        <f t="shared" si="336"/>
        <v>October</v>
      </c>
      <c r="D3595">
        <f t="shared" si="337"/>
        <v>2018</v>
      </c>
      <c r="E3595" t="s">
        <v>27</v>
      </c>
      <c r="F3595" t="s">
        <v>35</v>
      </c>
      <c r="G3595" t="s">
        <v>37</v>
      </c>
      <c r="H3595">
        <v>399</v>
      </c>
      <c r="I3595">
        <v>5</v>
      </c>
      <c r="J3595">
        <v>1995</v>
      </c>
      <c r="K3595">
        <f t="shared" si="338"/>
        <v>1995</v>
      </c>
      <c r="L3595" t="s">
        <v>31</v>
      </c>
      <c r="M3595">
        <f t="shared" si="339"/>
        <v>2</v>
      </c>
      <c r="N3595" t="s">
        <v>21</v>
      </c>
      <c r="O3595" t="s">
        <v>36</v>
      </c>
      <c r="P3595" t="str">
        <f t="shared" si="340"/>
        <v>4</v>
      </c>
      <c r="Q3595" t="str">
        <f t="shared" si="341"/>
        <v>1000-1999</v>
      </c>
    </row>
    <row r="3596" spans="1:17">
      <c r="A3596">
        <v>3595</v>
      </c>
      <c r="B3596" s="17">
        <v>43384</v>
      </c>
      <c r="C3596" t="str">
        <f t="shared" si="336"/>
        <v>October</v>
      </c>
      <c r="D3596">
        <f t="shared" si="337"/>
        <v>2018</v>
      </c>
      <c r="E3596" t="s">
        <v>17</v>
      </c>
      <c r="F3596" t="s">
        <v>33</v>
      </c>
      <c r="G3596" t="s">
        <v>19</v>
      </c>
      <c r="H3596">
        <v>199</v>
      </c>
      <c r="I3596">
        <v>3</v>
      </c>
      <c r="J3596">
        <v>597</v>
      </c>
      <c r="K3596">
        <f t="shared" si="338"/>
        <v>597</v>
      </c>
      <c r="L3596" t="s">
        <v>20</v>
      </c>
      <c r="M3596">
        <f t="shared" si="339"/>
        <v>1</v>
      </c>
      <c r="N3596" t="s">
        <v>21</v>
      </c>
      <c r="O3596" t="s">
        <v>22</v>
      </c>
      <c r="P3596" t="str">
        <f t="shared" si="340"/>
        <v>2</v>
      </c>
      <c r="Q3596" t="str">
        <f t="shared" si="341"/>
        <v>&lt;1000</v>
      </c>
    </row>
    <row r="3597" spans="1:17">
      <c r="A3597">
        <v>3596</v>
      </c>
      <c r="B3597" s="17">
        <v>43384</v>
      </c>
      <c r="C3597" t="str">
        <f t="shared" si="336"/>
        <v>October</v>
      </c>
      <c r="D3597">
        <f t="shared" si="337"/>
        <v>2018</v>
      </c>
      <c r="E3597" t="s">
        <v>23</v>
      </c>
      <c r="F3597" t="s">
        <v>35</v>
      </c>
      <c r="G3597" t="s">
        <v>19</v>
      </c>
      <c r="H3597">
        <v>199</v>
      </c>
      <c r="I3597">
        <v>8</v>
      </c>
      <c r="J3597">
        <v>1592</v>
      </c>
      <c r="K3597">
        <f t="shared" si="338"/>
        <v>1592</v>
      </c>
      <c r="L3597" t="s">
        <v>20</v>
      </c>
      <c r="M3597">
        <f t="shared" si="339"/>
        <v>1</v>
      </c>
      <c r="N3597" t="s">
        <v>21</v>
      </c>
      <c r="O3597" t="s">
        <v>29</v>
      </c>
      <c r="P3597" t="str">
        <f t="shared" si="340"/>
        <v>3</v>
      </c>
      <c r="Q3597" t="str">
        <f t="shared" si="341"/>
        <v>1000-1999</v>
      </c>
    </row>
    <row r="3598" spans="1:17">
      <c r="A3598">
        <v>3597</v>
      </c>
      <c r="B3598" s="17">
        <v>43384</v>
      </c>
      <c r="C3598" t="str">
        <f t="shared" si="336"/>
        <v>October</v>
      </c>
      <c r="D3598">
        <f t="shared" si="337"/>
        <v>2018</v>
      </c>
      <c r="E3598" t="s">
        <v>23</v>
      </c>
      <c r="F3598" t="s">
        <v>18</v>
      </c>
      <c r="G3598" t="s">
        <v>32</v>
      </c>
      <c r="H3598">
        <v>499</v>
      </c>
      <c r="I3598">
        <v>7</v>
      </c>
      <c r="J3598">
        <v>3493</v>
      </c>
      <c r="K3598">
        <f t="shared" si="338"/>
        <v>3493</v>
      </c>
      <c r="L3598" t="s">
        <v>31</v>
      </c>
      <c r="M3598">
        <f t="shared" si="339"/>
        <v>2</v>
      </c>
      <c r="N3598" t="s">
        <v>21</v>
      </c>
      <c r="O3598" t="s">
        <v>26</v>
      </c>
      <c r="P3598" t="str">
        <f t="shared" si="340"/>
        <v>1</v>
      </c>
      <c r="Q3598" t="str">
        <f t="shared" si="341"/>
        <v>3000-3999</v>
      </c>
    </row>
    <row r="3599" spans="1:17">
      <c r="A3599">
        <v>3598</v>
      </c>
      <c r="B3599" s="17">
        <v>43384</v>
      </c>
      <c r="C3599" t="str">
        <f t="shared" si="336"/>
        <v>October</v>
      </c>
      <c r="D3599">
        <f t="shared" si="337"/>
        <v>2018</v>
      </c>
      <c r="E3599" t="s">
        <v>17</v>
      </c>
      <c r="F3599" t="s">
        <v>28</v>
      </c>
      <c r="G3599" t="s">
        <v>30</v>
      </c>
      <c r="H3599">
        <v>99</v>
      </c>
      <c r="I3599">
        <v>10</v>
      </c>
      <c r="J3599">
        <v>990</v>
      </c>
      <c r="K3599">
        <f t="shared" si="338"/>
        <v>990</v>
      </c>
      <c r="L3599" t="s">
        <v>20</v>
      </c>
      <c r="M3599">
        <f t="shared" si="339"/>
        <v>1</v>
      </c>
      <c r="N3599" t="s">
        <v>21</v>
      </c>
      <c r="O3599" t="s">
        <v>29</v>
      </c>
      <c r="P3599" t="str">
        <f t="shared" si="340"/>
        <v>3</v>
      </c>
      <c r="Q3599" t="str">
        <f t="shared" si="341"/>
        <v>&lt;1000</v>
      </c>
    </row>
    <row r="3600" spans="1:17">
      <c r="A3600">
        <v>3599</v>
      </c>
      <c r="B3600" s="17">
        <v>43384</v>
      </c>
      <c r="C3600" t="str">
        <f t="shared" si="336"/>
        <v>October</v>
      </c>
      <c r="D3600">
        <f t="shared" si="337"/>
        <v>2018</v>
      </c>
      <c r="E3600" t="s">
        <v>17</v>
      </c>
      <c r="F3600" t="s">
        <v>33</v>
      </c>
      <c r="G3600" t="s">
        <v>37</v>
      </c>
      <c r="H3600">
        <v>399</v>
      </c>
      <c r="I3600">
        <v>1</v>
      </c>
      <c r="J3600">
        <v>399</v>
      </c>
      <c r="K3600">
        <f t="shared" si="338"/>
        <v>399</v>
      </c>
      <c r="L3600" t="s">
        <v>31</v>
      </c>
      <c r="M3600">
        <f t="shared" si="339"/>
        <v>2</v>
      </c>
      <c r="N3600" t="s">
        <v>21</v>
      </c>
      <c r="O3600" t="s">
        <v>22</v>
      </c>
      <c r="P3600" t="str">
        <f t="shared" si="340"/>
        <v>2</v>
      </c>
      <c r="Q3600" t="str">
        <f t="shared" si="341"/>
        <v>&lt;1000</v>
      </c>
    </row>
    <row r="3601" spans="1:17">
      <c r="A3601">
        <v>3600</v>
      </c>
      <c r="B3601" s="17">
        <v>43384</v>
      </c>
      <c r="C3601" t="str">
        <f t="shared" si="336"/>
        <v>October</v>
      </c>
      <c r="D3601">
        <f t="shared" si="337"/>
        <v>2018</v>
      </c>
      <c r="E3601" t="s">
        <v>27</v>
      </c>
      <c r="F3601" t="s">
        <v>39</v>
      </c>
      <c r="G3601" t="s">
        <v>25</v>
      </c>
      <c r="H3601">
        <v>299</v>
      </c>
      <c r="I3601">
        <v>7</v>
      </c>
      <c r="J3601">
        <v>2093</v>
      </c>
      <c r="K3601">
        <f t="shared" si="338"/>
        <v>2093</v>
      </c>
      <c r="L3601" t="s">
        <v>20</v>
      </c>
      <c r="M3601">
        <f t="shared" si="339"/>
        <v>1</v>
      </c>
      <c r="N3601" t="s">
        <v>21</v>
      </c>
      <c r="O3601" t="s">
        <v>36</v>
      </c>
      <c r="P3601" t="str">
        <f t="shared" si="340"/>
        <v>4</v>
      </c>
      <c r="Q3601" t="str">
        <f t="shared" si="341"/>
        <v>2000-2999</v>
      </c>
    </row>
    <row r="3602" spans="1:17">
      <c r="A3602">
        <v>3601</v>
      </c>
      <c r="B3602" s="17">
        <v>43384</v>
      </c>
      <c r="C3602" t="str">
        <f t="shared" si="336"/>
        <v>October</v>
      </c>
      <c r="D3602">
        <f t="shared" si="337"/>
        <v>2018</v>
      </c>
      <c r="E3602" t="s">
        <v>17</v>
      </c>
      <c r="F3602" t="s">
        <v>33</v>
      </c>
      <c r="G3602" t="s">
        <v>32</v>
      </c>
      <c r="H3602">
        <v>499</v>
      </c>
      <c r="I3602">
        <v>10</v>
      </c>
      <c r="J3602">
        <v>4990</v>
      </c>
      <c r="K3602">
        <f t="shared" si="338"/>
        <v>4990</v>
      </c>
      <c r="L3602" t="s">
        <v>20</v>
      </c>
      <c r="M3602">
        <f t="shared" si="339"/>
        <v>1</v>
      </c>
      <c r="N3602" t="s">
        <v>21</v>
      </c>
      <c r="O3602" t="s">
        <v>36</v>
      </c>
      <c r="P3602" t="str">
        <f t="shared" si="340"/>
        <v>4</v>
      </c>
      <c r="Q3602" t="str">
        <f t="shared" si="341"/>
        <v>&gt;4000</v>
      </c>
    </row>
    <row r="3603" spans="1:17">
      <c r="A3603">
        <v>3602</v>
      </c>
      <c r="B3603" s="17">
        <v>43384</v>
      </c>
      <c r="C3603" t="str">
        <f t="shared" si="336"/>
        <v>October</v>
      </c>
      <c r="D3603">
        <f t="shared" si="337"/>
        <v>2018</v>
      </c>
      <c r="E3603" t="s">
        <v>27</v>
      </c>
      <c r="F3603" t="s">
        <v>28</v>
      </c>
      <c r="G3603" t="s">
        <v>37</v>
      </c>
      <c r="H3603">
        <v>399</v>
      </c>
      <c r="I3603">
        <v>7</v>
      </c>
      <c r="J3603">
        <v>2793</v>
      </c>
      <c r="K3603">
        <f t="shared" si="338"/>
        <v>2793</v>
      </c>
      <c r="L3603" t="s">
        <v>20</v>
      </c>
      <c r="M3603">
        <f t="shared" si="339"/>
        <v>1</v>
      </c>
      <c r="N3603" t="s">
        <v>21</v>
      </c>
      <c r="O3603" t="s">
        <v>29</v>
      </c>
      <c r="P3603" t="str">
        <f t="shared" si="340"/>
        <v>3</v>
      </c>
      <c r="Q3603" t="str">
        <f t="shared" si="341"/>
        <v>2000-2999</v>
      </c>
    </row>
    <row r="3604" spans="1:17">
      <c r="A3604">
        <v>3603</v>
      </c>
      <c r="B3604" s="17">
        <v>43385</v>
      </c>
      <c r="C3604" t="str">
        <f t="shared" si="336"/>
        <v>October</v>
      </c>
      <c r="D3604">
        <f t="shared" si="337"/>
        <v>2018</v>
      </c>
      <c r="E3604" t="s">
        <v>17</v>
      </c>
      <c r="F3604" t="s">
        <v>28</v>
      </c>
      <c r="G3604" t="s">
        <v>37</v>
      </c>
      <c r="H3604">
        <v>399</v>
      </c>
      <c r="I3604">
        <v>6</v>
      </c>
      <c r="J3604">
        <v>2394</v>
      </c>
      <c r="K3604">
        <f t="shared" si="338"/>
        <v>2394</v>
      </c>
      <c r="L3604" t="s">
        <v>20</v>
      </c>
      <c r="M3604">
        <f t="shared" si="339"/>
        <v>1</v>
      </c>
      <c r="N3604" t="s">
        <v>21</v>
      </c>
      <c r="O3604" t="s">
        <v>22</v>
      </c>
      <c r="P3604" t="str">
        <f t="shared" si="340"/>
        <v>2</v>
      </c>
      <c r="Q3604" t="str">
        <f t="shared" si="341"/>
        <v>2000-2999</v>
      </c>
    </row>
    <row r="3605" spans="1:17">
      <c r="A3605">
        <v>3604</v>
      </c>
      <c r="B3605" s="17">
        <v>43385</v>
      </c>
      <c r="C3605" t="str">
        <f t="shared" si="336"/>
        <v>October</v>
      </c>
      <c r="D3605">
        <f t="shared" si="337"/>
        <v>2018</v>
      </c>
      <c r="E3605" t="s">
        <v>23</v>
      </c>
      <c r="F3605" t="s">
        <v>28</v>
      </c>
      <c r="G3605" t="s">
        <v>30</v>
      </c>
      <c r="H3605">
        <v>99</v>
      </c>
      <c r="I3605">
        <v>1</v>
      </c>
      <c r="J3605">
        <v>99</v>
      </c>
      <c r="K3605">
        <f t="shared" si="338"/>
        <v>99</v>
      </c>
      <c r="L3605" t="s">
        <v>20</v>
      </c>
      <c r="M3605">
        <f t="shared" si="339"/>
        <v>1</v>
      </c>
      <c r="N3605" t="s">
        <v>21</v>
      </c>
      <c r="O3605" t="s">
        <v>38</v>
      </c>
      <c r="P3605" t="str">
        <f t="shared" si="340"/>
        <v>5</v>
      </c>
      <c r="Q3605" t="str">
        <f t="shared" si="341"/>
        <v>&lt;1000</v>
      </c>
    </row>
    <row r="3606" spans="1:17">
      <c r="A3606">
        <v>3605</v>
      </c>
      <c r="B3606" s="17">
        <v>43385</v>
      </c>
      <c r="C3606" t="str">
        <f t="shared" si="336"/>
        <v>October</v>
      </c>
      <c r="D3606">
        <f t="shared" si="337"/>
        <v>2018</v>
      </c>
      <c r="E3606" t="s">
        <v>23</v>
      </c>
      <c r="F3606" t="s">
        <v>40</v>
      </c>
      <c r="G3606" t="s">
        <v>25</v>
      </c>
      <c r="H3606">
        <v>299</v>
      </c>
      <c r="I3606">
        <v>1</v>
      </c>
      <c r="J3606">
        <v>299</v>
      </c>
      <c r="K3606">
        <f t="shared" si="338"/>
        <v>299</v>
      </c>
      <c r="L3606" t="s">
        <v>20</v>
      </c>
      <c r="M3606">
        <f t="shared" si="339"/>
        <v>1</v>
      </c>
      <c r="N3606" t="s">
        <v>21</v>
      </c>
      <c r="O3606" t="s">
        <v>36</v>
      </c>
      <c r="P3606" t="str">
        <f t="shared" si="340"/>
        <v>4</v>
      </c>
      <c r="Q3606" t="str">
        <f t="shared" si="341"/>
        <v>&lt;1000</v>
      </c>
    </row>
    <row r="3607" spans="1:17">
      <c r="A3607">
        <v>3606</v>
      </c>
      <c r="B3607" s="17">
        <v>43385</v>
      </c>
      <c r="C3607" t="str">
        <f t="shared" si="336"/>
        <v>October</v>
      </c>
      <c r="D3607">
        <f t="shared" si="337"/>
        <v>2018</v>
      </c>
      <c r="E3607" t="s">
        <v>17</v>
      </c>
      <c r="F3607" t="s">
        <v>28</v>
      </c>
      <c r="G3607" t="s">
        <v>25</v>
      </c>
      <c r="H3607">
        <v>299</v>
      </c>
      <c r="I3607">
        <v>4</v>
      </c>
      <c r="J3607">
        <v>1196</v>
      </c>
      <c r="K3607">
        <f t="shared" si="338"/>
        <v>1196</v>
      </c>
      <c r="L3607" t="s">
        <v>20</v>
      </c>
      <c r="M3607">
        <f t="shared" si="339"/>
        <v>1</v>
      </c>
      <c r="N3607" t="s">
        <v>21</v>
      </c>
      <c r="O3607" t="s">
        <v>29</v>
      </c>
      <c r="P3607" t="str">
        <f t="shared" si="340"/>
        <v>3</v>
      </c>
      <c r="Q3607" t="str">
        <f t="shared" si="341"/>
        <v>1000-1999</v>
      </c>
    </row>
    <row r="3608" spans="1:17">
      <c r="A3608">
        <v>3607</v>
      </c>
      <c r="B3608" s="17">
        <v>43386</v>
      </c>
      <c r="C3608" t="str">
        <f t="shared" si="336"/>
        <v>October</v>
      </c>
      <c r="D3608">
        <f t="shared" si="337"/>
        <v>2018</v>
      </c>
      <c r="E3608" t="s">
        <v>23</v>
      </c>
      <c r="F3608" t="s">
        <v>40</v>
      </c>
      <c r="G3608" t="s">
        <v>25</v>
      </c>
      <c r="H3608">
        <v>299</v>
      </c>
      <c r="I3608">
        <v>8</v>
      </c>
      <c r="J3608">
        <v>2392</v>
      </c>
      <c r="K3608">
        <f t="shared" si="338"/>
        <v>2392</v>
      </c>
      <c r="L3608" t="s">
        <v>20</v>
      </c>
      <c r="M3608">
        <f t="shared" si="339"/>
        <v>1</v>
      </c>
      <c r="N3608" t="s">
        <v>21</v>
      </c>
      <c r="O3608" t="s">
        <v>22</v>
      </c>
      <c r="P3608" t="str">
        <f t="shared" si="340"/>
        <v>2</v>
      </c>
      <c r="Q3608" t="str">
        <f t="shared" si="341"/>
        <v>2000-2999</v>
      </c>
    </row>
    <row r="3609" spans="1:17">
      <c r="A3609">
        <v>3608</v>
      </c>
      <c r="B3609" s="17">
        <v>43386</v>
      </c>
      <c r="C3609" t="str">
        <f t="shared" si="336"/>
        <v>October</v>
      </c>
      <c r="D3609">
        <f t="shared" si="337"/>
        <v>2018</v>
      </c>
      <c r="E3609" t="s">
        <v>27</v>
      </c>
      <c r="F3609" t="s">
        <v>24</v>
      </c>
      <c r="G3609" t="s">
        <v>30</v>
      </c>
      <c r="H3609">
        <v>99</v>
      </c>
      <c r="I3609">
        <v>1</v>
      </c>
      <c r="J3609">
        <v>99</v>
      </c>
      <c r="K3609">
        <f t="shared" si="338"/>
        <v>99</v>
      </c>
      <c r="L3609" t="s">
        <v>20</v>
      </c>
      <c r="M3609">
        <f t="shared" si="339"/>
        <v>1</v>
      </c>
      <c r="N3609" t="s">
        <v>21</v>
      </c>
      <c r="O3609" t="s">
        <v>22</v>
      </c>
      <c r="P3609" t="str">
        <f t="shared" si="340"/>
        <v>2</v>
      </c>
      <c r="Q3609" t="str">
        <f t="shared" si="341"/>
        <v>&lt;1000</v>
      </c>
    </row>
    <row r="3610" spans="1:17">
      <c r="A3610">
        <v>3609</v>
      </c>
      <c r="B3610" s="17">
        <v>43386</v>
      </c>
      <c r="C3610" t="str">
        <f t="shared" si="336"/>
        <v>October</v>
      </c>
      <c r="D3610">
        <f t="shared" si="337"/>
        <v>2018</v>
      </c>
      <c r="E3610" t="s">
        <v>17</v>
      </c>
      <c r="F3610" t="s">
        <v>28</v>
      </c>
      <c r="G3610" t="s">
        <v>25</v>
      </c>
      <c r="H3610">
        <v>299</v>
      </c>
      <c r="I3610">
        <v>7</v>
      </c>
      <c r="J3610">
        <v>2093</v>
      </c>
      <c r="K3610">
        <f t="shared" si="338"/>
        <v>2093</v>
      </c>
      <c r="L3610" t="s">
        <v>20</v>
      </c>
      <c r="M3610">
        <f t="shared" si="339"/>
        <v>1</v>
      </c>
      <c r="N3610" t="s">
        <v>21</v>
      </c>
      <c r="O3610" t="s">
        <v>38</v>
      </c>
      <c r="P3610" t="str">
        <f t="shared" si="340"/>
        <v>5</v>
      </c>
      <c r="Q3610" t="str">
        <f t="shared" si="341"/>
        <v>2000-2999</v>
      </c>
    </row>
    <row r="3611" spans="1:17">
      <c r="A3611">
        <v>3610</v>
      </c>
      <c r="B3611" s="17">
        <v>43386</v>
      </c>
      <c r="C3611" t="str">
        <f t="shared" si="336"/>
        <v>October</v>
      </c>
      <c r="D3611">
        <f t="shared" si="337"/>
        <v>2018</v>
      </c>
      <c r="E3611" t="s">
        <v>23</v>
      </c>
      <c r="F3611" t="s">
        <v>39</v>
      </c>
      <c r="G3611" t="s">
        <v>25</v>
      </c>
      <c r="H3611">
        <v>299</v>
      </c>
      <c r="I3611">
        <v>1</v>
      </c>
      <c r="J3611">
        <v>299</v>
      </c>
      <c r="K3611">
        <f t="shared" si="338"/>
        <v>299</v>
      </c>
      <c r="L3611" t="s">
        <v>31</v>
      </c>
      <c r="M3611">
        <f t="shared" si="339"/>
        <v>2</v>
      </c>
      <c r="N3611" t="s">
        <v>21</v>
      </c>
      <c r="O3611" t="s">
        <v>26</v>
      </c>
      <c r="P3611" t="str">
        <f t="shared" si="340"/>
        <v>1</v>
      </c>
      <c r="Q3611" t="str">
        <f t="shared" si="341"/>
        <v>&lt;1000</v>
      </c>
    </row>
    <row r="3612" spans="1:17">
      <c r="A3612">
        <v>3611</v>
      </c>
      <c r="B3612" s="17">
        <v>43387</v>
      </c>
      <c r="C3612" t="str">
        <f t="shared" si="336"/>
        <v>October</v>
      </c>
      <c r="D3612">
        <f t="shared" si="337"/>
        <v>2018</v>
      </c>
      <c r="E3612" t="s">
        <v>17</v>
      </c>
      <c r="F3612" t="s">
        <v>39</v>
      </c>
      <c r="G3612" t="s">
        <v>25</v>
      </c>
      <c r="H3612">
        <v>299</v>
      </c>
      <c r="I3612">
        <v>6</v>
      </c>
      <c r="J3612">
        <v>1794</v>
      </c>
      <c r="K3612">
        <f t="shared" si="338"/>
        <v>1794</v>
      </c>
      <c r="L3612" t="s">
        <v>31</v>
      </c>
      <c r="M3612">
        <f t="shared" si="339"/>
        <v>2</v>
      </c>
      <c r="N3612" t="s">
        <v>21</v>
      </c>
      <c r="O3612" t="s">
        <v>36</v>
      </c>
      <c r="P3612" t="str">
        <f t="shared" si="340"/>
        <v>4</v>
      </c>
      <c r="Q3612" t="str">
        <f t="shared" si="341"/>
        <v>1000-1999</v>
      </c>
    </row>
    <row r="3613" spans="1:17">
      <c r="A3613">
        <v>3612</v>
      </c>
      <c r="B3613" s="17">
        <v>43388</v>
      </c>
      <c r="C3613" t="str">
        <f t="shared" si="336"/>
        <v>October</v>
      </c>
      <c r="D3613">
        <f t="shared" si="337"/>
        <v>2018</v>
      </c>
      <c r="E3613" t="s">
        <v>27</v>
      </c>
      <c r="F3613" t="s">
        <v>18</v>
      </c>
      <c r="G3613" t="s">
        <v>30</v>
      </c>
      <c r="H3613">
        <v>99</v>
      </c>
      <c r="I3613">
        <v>5</v>
      </c>
      <c r="J3613">
        <v>495</v>
      </c>
      <c r="K3613">
        <f t="shared" si="338"/>
        <v>495</v>
      </c>
      <c r="L3613" t="s">
        <v>20</v>
      </c>
      <c r="M3613">
        <f t="shared" si="339"/>
        <v>1</v>
      </c>
      <c r="N3613" t="s">
        <v>21</v>
      </c>
      <c r="O3613" t="s">
        <v>22</v>
      </c>
      <c r="P3613" t="str">
        <f t="shared" si="340"/>
        <v>2</v>
      </c>
      <c r="Q3613" t="str">
        <f t="shared" si="341"/>
        <v>&lt;1000</v>
      </c>
    </row>
    <row r="3614" spans="1:17">
      <c r="A3614">
        <v>3613</v>
      </c>
      <c r="B3614" s="17">
        <v>43388</v>
      </c>
      <c r="C3614" t="str">
        <f t="shared" si="336"/>
        <v>October</v>
      </c>
      <c r="D3614">
        <f t="shared" si="337"/>
        <v>2018</v>
      </c>
      <c r="E3614" t="s">
        <v>27</v>
      </c>
      <c r="F3614" t="s">
        <v>35</v>
      </c>
      <c r="G3614" t="s">
        <v>37</v>
      </c>
      <c r="H3614">
        <v>399</v>
      </c>
      <c r="I3614">
        <v>9</v>
      </c>
      <c r="J3614">
        <v>3591</v>
      </c>
      <c r="K3614">
        <f t="shared" si="338"/>
        <v>3591</v>
      </c>
      <c r="L3614" t="s">
        <v>20</v>
      </c>
      <c r="M3614">
        <f t="shared" si="339"/>
        <v>1</v>
      </c>
      <c r="N3614" t="s">
        <v>21</v>
      </c>
      <c r="O3614" t="s">
        <v>29</v>
      </c>
      <c r="P3614" t="str">
        <f t="shared" si="340"/>
        <v>3</v>
      </c>
      <c r="Q3614" t="str">
        <f t="shared" si="341"/>
        <v>3000-3999</v>
      </c>
    </row>
    <row r="3615" spans="1:17">
      <c r="A3615">
        <v>3614</v>
      </c>
      <c r="B3615" s="17">
        <v>43388</v>
      </c>
      <c r="C3615" t="str">
        <f t="shared" si="336"/>
        <v>October</v>
      </c>
      <c r="D3615">
        <f t="shared" si="337"/>
        <v>2018</v>
      </c>
      <c r="E3615" t="s">
        <v>27</v>
      </c>
      <c r="F3615" t="s">
        <v>33</v>
      </c>
      <c r="G3615" t="s">
        <v>32</v>
      </c>
      <c r="H3615">
        <v>499</v>
      </c>
      <c r="I3615">
        <v>7</v>
      </c>
      <c r="J3615">
        <v>3493</v>
      </c>
      <c r="K3615">
        <f t="shared" si="338"/>
        <v>3493</v>
      </c>
      <c r="L3615" t="s">
        <v>20</v>
      </c>
      <c r="M3615">
        <f t="shared" si="339"/>
        <v>1</v>
      </c>
      <c r="N3615" t="s">
        <v>21</v>
      </c>
      <c r="O3615" t="s">
        <v>29</v>
      </c>
      <c r="P3615" t="str">
        <f t="shared" si="340"/>
        <v>3</v>
      </c>
      <c r="Q3615" t="str">
        <f t="shared" si="341"/>
        <v>3000-3999</v>
      </c>
    </row>
    <row r="3616" spans="1:17">
      <c r="A3616">
        <v>3615</v>
      </c>
      <c r="B3616" s="17">
        <v>43388</v>
      </c>
      <c r="C3616" t="str">
        <f t="shared" si="336"/>
        <v>October</v>
      </c>
      <c r="D3616">
        <f t="shared" si="337"/>
        <v>2018</v>
      </c>
      <c r="E3616" t="s">
        <v>27</v>
      </c>
      <c r="F3616" t="s">
        <v>40</v>
      </c>
      <c r="G3616" t="s">
        <v>32</v>
      </c>
      <c r="H3616">
        <v>499</v>
      </c>
      <c r="I3616">
        <v>9</v>
      </c>
      <c r="J3616">
        <v>4491</v>
      </c>
      <c r="K3616">
        <f t="shared" si="338"/>
        <v>4491</v>
      </c>
      <c r="L3616" t="s">
        <v>20</v>
      </c>
      <c r="M3616">
        <f t="shared" si="339"/>
        <v>1</v>
      </c>
      <c r="N3616" t="s">
        <v>21</v>
      </c>
      <c r="O3616" t="s">
        <v>29</v>
      </c>
      <c r="P3616" t="str">
        <f t="shared" si="340"/>
        <v>3</v>
      </c>
      <c r="Q3616" t="str">
        <f t="shared" si="341"/>
        <v>&gt;4000</v>
      </c>
    </row>
    <row r="3617" spans="1:17">
      <c r="A3617">
        <v>3616</v>
      </c>
      <c r="B3617" s="17">
        <v>43388</v>
      </c>
      <c r="C3617" t="str">
        <f t="shared" si="336"/>
        <v>October</v>
      </c>
      <c r="D3617">
        <f t="shared" si="337"/>
        <v>2018</v>
      </c>
      <c r="E3617" t="s">
        <v>17</v>
      </c>
      <c r="F3617" t="s">
        <v>33</v>
      </c>
      <c r="G3617" t="s">
        <v>30</v>
      </c>
      <c r="H3617">
        <v>99</v>
      </c>
      <c r="I3617">
        <v>3</v>
      </c>
      <c r="J3617">
        <v>297</v>
      </c>
      <c r="K3617">
        <f t="shared" si="338"/>
        <v>297</v>
      </c>
      <c r="L3617" t="s">
        <v>20</v>
      </c>
      <c r="M3617">
        <f t="shared" si="339"/>
        <v>1</v>
      </c>
      <c r="N3617" t="s">
        <v>21</v>
      </c>
      <c r="O3617" t="s">
        <v>22</v>
      </c>
      <c r="P3617" t="str">
        <f t="shared" si="340"/>
        <v>2</v>
      </c>
      <c r="Q3617" t="str">
        <f t="shared" si="341"/>
        <v>&lt;1000</v>
      </c>
    </row>
    <row r="3618" spans="1:17">
      <c r="A3618">
        <v>3617</v>
      </c>
      <c r="B3618" s="17">
        <v>43388</v>
      </c>
      <c r="C3618" t="str">
        <f t="shared" si="336"/>
        <v>October</v>
      </c>
      <c r="D3618">
        <f t="shared" si="337"/>
        <v>2018</v>
      </c>
      <c r="E3618" t="s">
        <v>17</v>
      </c>
      <c r="F3618" t="s">
        <v>33</v>
      </c>
      <c r="G3618" t="s">
        <v>32</v>
      </c>
      <c r="H3618">
        <v>499</v>
      </c>
      <c r="I3618">
        <v>5</v>
      </c>
      <c r="J3618">
        <v>2495</v>
      </c>
      <c r="K3618">
        <f t="shared" si="338"/>
        <v>2495</v>
      </c>
      <c r="L3618" t="s">
        <v>31</v>
      </c>
      <c r="M3618">
        <f t="shared" si="339"/>
        <v>2</v>
      </c>
      <c r="N3618" t="s">
        <v>34</v>
      </c>
      <c r="O3618" t="s">
        <v>29</v>
      </c>
      <c r="P3618" t="str">
        <f t="shared" si="340"/>
        <v>3</v>
      </c>
      <c r="Q3618" t="str">
        <f t="shared" si="341"/>
        <v>2000-2999</v>
      </c>
    </row>
    <row r="3619" spans="1:17">
      <c r="A3619">
        <v>3618</v>
      </c>
      <c r="B3619" s="17">
        <v>43388</v>
      </c>
      <c r="C3619" t="str">
        <f t="shared" si="336"/>
        <v>October</v>
      </c>
      <c r="D3619">
        <f t="shared" si="337"/>
        <v>2018</v>
      </c>
      <c r="E3619" t="s">
        <v>27</v>
      </c>
      <c r="F3619" t="s">
        <v>24</v>
      </c>
      <c r="G3619" t="s">
        <v>37</v>
      </c>
      <c r="H3619">
        <v>399</v>
      </c>
      <c r="I3619">
        <v>1</v>
      </c>
      <c r="J3619">
        <v>399</v>
      </c>
      <c r="K3619">
        <f t="shared" si="338"/>
        <v>399</v>
      </c>
      <c r="L3619" t="s">
        <v>20</v>
      </c>
      <c r="M3619">
        <f t="shared" si="339"/>
        <v>1</v>
      </c>
      <c r="N3619" t="s">
        <v>21</v>
      </c>
      <c r="O3619" t="s">
        <v>26</v>
      </c>
      <c r="P3619" t="str">
        <f t="shared" si="340"/>
        <v>1</v>
      </c>
      <c r="Q3619" t="str">
        <f t="shared" si="341"/>
        <v>&lt;1000</v>
      </c>
    </row>
    <row r="3620" spans="1:17">
      <c r="A3620">
        <v>3619</v>
      </c>
      <c r="B3620" s="17">
        <v>43388</v>
      </c>
      <c r="C3620" t="str">
        <f t="shared" si="336"/>
        <v>October</v>
      </c>
      <c r="D3620">
        <f t="shared" si="337"/>
        <v>2018</v>
      </c>
      <c r="E3620" t="s">
        <v>27</v>
      </c>
      <c r="F3620" t="s">
        <v>33</v>
      </c>
      <c r="G3620" t="s">
        <v>25</v>
      </c>
      <c r="H3620">
        <v>299</v>
      </c>
      <c r="I3620">
        <v>5</v>
      </c>
      <c r="J3620">
        <v>1495</v>
      </c>
      <c r="K3620">
        <f t="shared" si="338"/>
        <v>1495</v>
      </c>
      <c r="L3620" t="s">
        <v>20</v>
      </c>
      <c r="M3620">
        <f t="shared" si="339"/>
        <v>1</v>
      </c>
      <c r="N3620" t="s">
        <v>21</v>
      </c>
      <c r="O3620" t="s">
        <v>26</v>
      </c>
      <c r="P3620" t="str">
        <f t="shared" si="340"/>
        <v>1</v>
      </c>
      <c r="Q3620" t="str">
        <f t="shared" si="341"/>
        <v>1000-1999</v>
      </c>
    </row>
    <row r="3621" spans="1:17">
      <c r="A3621">
        <v>3620</v>
      </c>
      <c r="B3621" s="17">
        <v>43388</v>
      </c>
      <c r="C3621" t="str">
        <f t="shared" si="336"/>
        <v>October</v>
      </c>
      <c r="D3621">
        <f t="shared" si="337"/>
        <v>2018</v>
      </c>
      <c r="E3621" t="s">
        <v>23</v>
      </c>
      <c r="F3621" t="s">
        <v>28</v>
      </c>
      <c r="G3621" t="s">
        <v>30</v>
      </c>
      <c r="H3621">
        <v>99</v>
      </c>
      <c r="I3621">
        <v>3</v>
      </c>
      <c r="J3621">
        <v>297</v>
      </c>
      <c r="K3621">
        <f t="shared" si="338"/>
        <v>297</v>
      </c>
      <c r="L3621" t="s">
        <v>20</v>
      </c>
      <c r="M3621">
        <f t="shared" si="339"/>
        <v>1</v>
      </c>
      <c r="N3621" t="s">
        <v>21</v>
      </c>
      <c r="O3621" t="s">
        <v>36</v>
      </c>
      <c r="P3621" t="str">
        <f t="shared" si="340"/>
        <v>4</v>
      </c>
      <c r="Q3621" t="str">
        <f t="shared" si="341"/>
        <v>&lt;1000</v>
      </c>
    </row>
    <row r="3622" spans="1:17">
      <c r="A3622">
        <v>3621</v>
      </c>
      <c r="B3622" s="17">
        <v>43389</v>
      </c>
      <c r="C3622" t="str">
        <f t="shared" si="336"/>
        <v>October</v>
      </c>
      <c r="D3622">
        <f t="shared" si="337"/>
        <v>2018</v>
      </c>
      <c r="E3622" t="s">
        <v>23</v>
      </c>
      <c r="F3622" t="s">
        <v>24</v>
      </c>
      <c r="G3622" t="s">
        <v>37</v>
      </c>
      <c r="H3622">
        <v>399</v>
      </c>
      <c r="I3622">
        <v>4</v>
      </c>
      <c r="J3622">
        <v>1596</v>
      </c>
      <c r="K3622">
        <f t="shared" si="338"/>
        <v>1596</v>
      </c>
      <c r="L3622" t="s">
        <v>20</v>
      </c>
      <c r="M3622">
        <f t="shared" si="339"/>
        <v>1</v>
      </c>
      <c r="N3622" t="s">
        <v>34</v>
      </c>
      <c r="O3622" t="s">
        <v>22</v>
      </c>
      <c r="P3622" t="str">
        <f t="shared" si="340"/>
        <v>2</v>
      </c>
      <c r="Q3622" t="str">
        <f t="shared" si="341"/>
        <v>1000-1999</v>
      </c>
    </row>
    <row r="3623" spans="1:17">
      <c r="A3623">
        <v>3622</v>
      </c>
      <c r="B3623" s="17">
        <v>43390</v>
      </c>
      <c r="C3623" t="str">
        <f t="shared" si="336"/>
        <v>October</v>
      </c>
      <c r="D3623">
        <f t="shared" si="337"/>
        <v>2018</v>
      </c>
      <c r="E3623" t="s">
        <v>27</v>
      </c>
      <c r="F3623" t="s">
        <v>33</v>
      </c>
      <c r="G3623" t="s">
        <v>25</v>
      </c>
      <c r="H3623">
        <v>299</v>
      </c>
      <c r="I3623">
        <v>2</v>
      </c>
      <c r="J3623">
        <v>598</v>
      </c>
      <c r="K3623">
        <f t="shared" si="338"/>
        <v>598</v>
      </c>
      <c r="L3623" t="s">
        <v>20</v>
      </c>
      <c r="M3623">
        <f t="shared" si="339"/>
        <v>1</v>
      </c>
      <c r="N3623" t="s">
        <v>21</v>
      </c>
      <c r="O3623" t="s">
        <v>29</v>
      </c>
      <c r="P3623" t="str">
        <f t="shared" si="340"/>
        <v>3</v>
      </c>
      <c r="Q3623" t="str">
        <f t="shared" si="341"/>
        <v>&lt;1000</v>
      </c>
    </row>
    <row r="3624" spans="1:17">
      <c r="A3624">
        <v>3623</v>
      </c>
      <c r="B3624" s="17">
        <v>43390</v>
      </c>
      <c r="C3624" t="str">
        <f t="shared" si="336"/>
        <v>October</v>
      </c>
      <c r="D3624">
        <f t="shared" si="337"/>
        <v>2018</v>
      </c>
      <c r="E3624" t="s">
        <v>27</v>
      </c>
      <c r="F3624" t="s">
        <v>18</v>
      </c>
      <c r="G3624" t="s">
        <v>25</v>
      </c>
      <c r="H3624">
        <v>299</v>
      </c>
      <c r="I3624">
        <v>5</v>
      </c>
      <c r="J3624">
        <v>1495</v>
      </c>
      <c r="K3624">
        <f t="shared" si="338"/>
        <v>1495</v>
      </c>
      <c r="L3624" t="s">
        <v>20</v>
      </c>
      <c r="M3624">
        <f t="shared" si="339"/>
        <v>1</v>
      </c>
      <c r="N3624" t="s">
        <v>21</v>
      </c>
      <c r="O3624" t="s">
        <v>29</v>
      </c>
      <c r="P3624" t="str">
        <f t="shared" si="340"/>
        <v>3</v>
      </c>
      <c r="Q3624" t="str">
        <f t="shared" si="341"/>
        <v>1000-1999</v>
      </c>
    </row>
    <row r="3625" spans="1:17">
      <c r="A3625">
        <v>3624</v>
      </c>
      <c r="B3625" s="17">
        <v>43390</v>
      </c>
      <c r="C3625" t="str">
        <f t="shared" si="336"/>
        <v>October</v>
      </c>
      <c r="D3625">
        <f t="shared" si="337"/>
        <v>2018</v>
      </c>
      <c r="E3625" t="s">
        <v>27</v>
      </c>
      <c r="F3625" t="s">
        <v>40</v>
      </c>
      <c r="G3625" t="s">
        <v>30</v>
      </c>
      <c r="H3625">
        <v>99</v>
      </c>
      <c r="I3625">
        <v>4</v>
      </c>
      <c r="J3625">
        <v>396</v>
      </c>
      <c r="K3625">
        <f t="shared" si="338"/>
        <v>396</v>
      </c>
      <c r="L3625" t="s">
        <v>20</v>
      </c>
      <c r="M3625">
        <f t="shared" si="339"/>
        <v>1</v>
      </c>
      <c r="N3625" t="s">
        <v>21</v>
      </c>
      <c r="O3625" t="s">
        <v>29</v>
      </c>
      <c r="P3625" t="str">
        <f t="shared" si="340"/>
        <v>3</v>
      </c>
      <c r="Q3625" t="str">
        <f t="shared" si="341"/>
        <v>&lt;1000</v>
      </c>
    </row>
    <row r="3626" spans="1:17">
      <c r="A3626">
        <v>3625</v>
      </c>
      <c r="B3626" s="17">
        <v>43390</v>
      </c>
      <c r="C3626" t="str">
        <f t="shared" si="336"/>
        <v>October</v>
      </c>
      <c r="D3626">
        <f t="shared" si="337"/>
        <v>2018</v>
      </c>
      <c r="E3626" t="s">
        <v>27</v>
      </c>
      <c r="F3626" t="s">
        <v>24</v>
      </c>
      <c r="G3626" t="s">
        <v>19</v>
      </c>
      <c r="H3626">
        <v>199</v>
      </c>
      <c r="I3626">
        <v>5</v>
      </c>
      <c r="J3626">
        <v>995</v>
      </c>
      <c r="K3626">
        <f t="shared" si="338"/>
        <v>995</v>
      </c>
      <c r="L3626" t="s">
        <v>31</v>
      </c>
      <c r="M3626">
        <f t="shared" si="339"/>
        <v>2</v>
      </c>
      <c r="N3626" t="s">
        <v>21</v>
      </c>
      <c r="O3626" t="s">
        <v>29</v>
      </c>
      <c r="P3626" t="str">
        <f t="shared" si="340"/>
        <v>3</v>
      </c>
      <c r="Q3626" t="str">
        <f t="shared" si="341"/>
        <v>&lt;1000</v>
      </c>
    </row>
    <row r="3627" spans="1:17">
      <c r="A3627">
        <v>3626</v>
      </c>
      <c r="B3627" s="17">
        <v>43390</v>
      </c>
      <c r="C3627" t="str">
        <f t="shared" si="336"/>
        <v>October</v>
      </c>
      <c r="D3627">
        <f t="shared" si="337"/>
        <v>2018</v>
      </c>
      <c r="E3627" t="s">
        <v>27</v>
      </c>
      <c r="F3627" t="s">
        <v>28</v>
      </c>
      <c r="G3627" t="s">
        <v>25</v>
      </c>
      <c r="H3627">
        <v>299</v>
      </c>
      <c r="I3627">
        <v>8</v>
      </c>
      <c r="J3627">
        <v>2392</v>
      </c>
      <c r="K3627">
        <f t="shared" si="338"/>
        <v>2392</v>
      </c>
      <c r="L3627" t="s">
        <v>20</v>
      </c>
      <c r="M3627">
        <f t="shared" si="339"/>
        <v>1</v>
      </c>
      <c r="N3627" t="s">
        <v>21</v>
      </c>
      <c r="O3627" t="s">
        <v>29</v>
      </c>
      <c r="P3627" t="str">
        <f t="shared" si="340"/>
        <v>3</v>
      </c>
      <c r="Q3627" t="str">
        <f t="shared" si="341"/>
        <v>2000-2999</v>
      </c>
    </row>
    <row r="3628" spans="1:17">
      <c r="A3628">
        <v>3627</v>
      </c>
      <c r="B3628" s="17">
        <v>43390</v>
      </c>
      <c r="C3628" t="str">
        <f t="shared" si="336"/>
        <v>October</v>
      </c>
      <c r="D3628">
        <f t="shared" si="337"/>
        <v>2018</v>
      </c>
      <c r="E3628" t="s">
        <v>23</v>
      </c>
      <c r="F3628" t="s">
        <v>39</v>
      </c>
      <c r="G3628" t="s">
        <v>32</v>
      </c>
      <c r="H3628">
        <v>499</v>
      </c>
      <c r="I3628">
        <v>6</v>
      </c>
      <c r="J3628">
        <v>2994</v>
      </c>
      <c r="K3628">
        <f t="shared" si="338"/>
        <v>2994</v>
      </c>
      <c r="L3628" t="s">
        <v>20</v>
      </c>
      <c r="M3628">
        <f t="shared" si="339"/>
        <v>1</v>
      </c>
      <c r="N3628" t="s">
        <v>21</v>
      </c>
      <c r="O3628" t="s">
        <v>29</v>
      </c>
      <c r="P3628" t="str">
        <f t="shared" si="340"/>
        <v>3</v>
      </c>
      <c r="Q3628" t="str">
        <f t="shared" si="341"/>
        <v>2000-2999</v>
      </c>
    </row>
    <row r="3629" spans="1:17">
      <c r="A3629">
        <v>3628</v>
      </c>
      <c r="B3629" s="17">
        <v>43390</v>
      </c>
      <c r="C3629" t="str">
        <f t="shared" si="336"/>
        <v>October</v>
      </c>
      <c r="D3629">
        <f t="shared" si="337"/>
        <v>2018</v>
      </c>
      <c r="E3629" t="s">
        <v>17</v>
      </c>
      <c r="F3629" t="s">
        <v>18</v>
      </c>
      <c r="G3629" t="s">
        <v>30</v>
      </c>
      <c r="H3629">
        <v>99</v>
      </c>
      <c r="I3629">
        <v>5</v>
      </c>
      <c r="J3629">
        <v>495</v>
      </c>
      <c r="K3629">
        <f t="shared" si="338"/>
        <v>495</v>
      </c>
      <c r="L3629" t="s">
        <v>31</v>
      </c>
      <c r="M3629">
        <f t="shared" si="339"/>
        <v>2</v>
      </c>
      <c r="N3629" t="s">
        <v>21</v>
      </c>
      <c r="O3629" t="s">
        <v>36</v>
      </c>
      <c r="P3629" t="str">
        <f t="shared" si="340"/>
        <v>4</v>
      </c>
      <c r="Q3629" t="str">
        <f t="shared" si="341"/>
        <v>&lt;1000</v>
      </c>
    </row>
    <row r="3630" spans="1:17">
      <c r="A3630">
        <v>3629</v>
      </c>
      <c r="B3630" s="17">
        <v>43390</v>
      </c>
      <c r="C3630" t="str">
        <f t="shared" si="336"/>
        <v>October</v>
      </c>
      <c r="D3630">
        <f t="shared" si="337"/>
        <v>2018</v>
      </c>
      <c r="E3630" t="s">
        <v>27</v>
      </c>
      <c r="F3630" t="s">
        <v>40</v>
      </c>
      <c r="G3630" t="s">
        <v>19</v>
      </c>
      <c r="H3630">
        <v>199</v>
      </c>
      <c r="I3630">
        <v>9</v>
      </c>
      <c r="J3630">
        <v>1791</v>
      </c>
      <c r="K3630">
        <f t="shared" si="338"/>
        <v>1791</v>
      </c>
      <c r="L3630" t="s">
        <v>20</v>
      </c>
      <c r="M3630">
        <f t="shared" si="339"/>
        <v>1</v>
      </c>
      <c r="N3630" t="s">
        <v>21</v>
      </c>
      <c r="O3630" t="s">
        <v>29</v>
      </c>
      <c r="P3630" t="str">
        <f t="shared" si="340"/>
        <v>3</v>
      </c>
      <c r="Q3630" t="str">
        <f t="shared" si="341"/>
        <v>1000-1999</v>
      </c>
    </row>
    <row r="3631" spans="1:17">
      <c r="A3631">
        <v>3630</v>
      </c>
      <c r="B3631" s="17">
        <v>43390</v>
      </c>
      <c r="C3631" t="str">
        <f t="shared" si="336"/>
        <v>October</v>
      </c>
      <c r="D3631">
        <f t="shared" si="337"/>
        <v>2018</v>
      </c>
      <c r="E3631" t="s">
        <v>27</v>
      </c>
      <c r="F3631" t="s">
        <v>39</v>
      </c>
      <c r="G3631" t="s">
        <v>32</v>
      </c>
      <c r="H3631">
        <v>499</v>
      </c>
      <c r="I3631">
        <v>10</v>
      </c>
      <c r="J3631">
        <v>4990</v>
      </c>
      <c r="K3631">
        <f t="shared" si="338"/>
        <v>4990</v>
      </c>
      <c r="L3631" t="s">
        <v>31</v>
      </c>
      <c r="M3631">
        <f t="shared" si="339"/>
        <v>2</v>
      </c>
      <c r="N3631" t="s">
        <v>21</v>
      </c>
      <c r="O3631" t="s">
        <v>36</v>
      </c>
      <c r="P3631" t="str">
        <f t="shared" si="340"/>
        <v>4</v>
      </c>
      <c r="Q3631" t="str">
        <f t="shared" si="341"/>
        <v>&gt;4000</v>
      </c>
    </row>
    <row r="3632" spans="1:17">
      <c r="A3632">
        <v>3631</v>
      </c>
      <c r="B3632" s="17">
        <v>43390</v>
      </c>
      <c r="C3632" t="str">
        <f t="shared" si="336"/>
        <v>October</v>
      </c>
      <c r="D3632">
        <f t="shared" si="337"/>
        <v>2018</v>
      </c>
      <c r="E3632" t="s">
        <v>17</v>
      </c>
      <c r="F3632" t="s">
        <v>18</v>
      </c>
      <c r="G3632" t="s">
        <v>25</v>
      </c>
      <c r="H3632">
        <v>299</v>
      </c>
      <c r="I3632">
        <v>8</v>
      </c>
      <c r="J3632">
        <v>2392</v>
      </c>
      <c r="K3632">
        <f t="shared" si="338"/>
        <v>2392</v>
      </c>
      <c r="L3632" t="s">
        <v>31</v>
      </c>
      <c r="M3632">
        <f t="shared" si="339"/>
        <v>2</v>
      </c>
      <c r="N3632" t="s">
        <v>21</v>
      </c>
      <c r="O3632" t="s">
        <v>29</v>
      </c>
      <c r="P3632" t="str">
        <f t="shared" si="340"/>
        <v>3</v>
      </c>
      <c r="Q3632" t="str">
        <f t="shared" si="341"/>
        <v>2000-2999</v>
      </c>
    </row>
    <row r="3633" spans="1:17">
      <c r="A3633">
        <v>3632</v>
      </c>
      <c r="B3633" s="17">
        <v>43390</v>
      </c>
      <c r="C3633" t="str">
        <f t="shared" si="336"/>
        <v>October</v>
      </c>
      <c r="D3633">
        <f t="shared" si="337"/>
        <v>2018</v>
      </c>
      <c r="E3633" t="s">
        <v>27</v>
      </c>
      <c r="F3633" t="s">
        <v>33</v>
      </c>
      <c r="G3633" t="s">
        <v>37</v>
      </c>
      <c r="H3633">
        <v>399</v>
      </c>
      <c r="I3633">
        <v>7</v>
      </c>
      <c r="J3633">
        <v>2793</v>
      </c>
      <c r="K3633">
        <f t="shared" si="338"/>
        <v>2793</v>
      </c>
      <c r="L3633" t="s">
        <v>31</v>
      </c>
      <c r="M3633">
        <f t="shared" si="339"/>
        <v>2</v>
      </c>
      <c r="N3633" t="s">
        <v>21</v>
      </c>
      <c r="O3633" t="s">
        <v>26</v>
      </c>
      <c r="P3633" t="str">
        <f t="shared" si="340"/>
        <v>1</v>
      </c>
      <c r="Q3633" t="str">
        <f t="shared" si="341"/>
        <v>2000-2999</v>
      </c>
    </row>
    <row r="3634" spans="1:17">
      <c r="A3634">
        <v>3633</v>
      </c>
      <c r="B3634" s="17">
        <v>43390</v>
      </c>
      <c r="C3634" t="str">
        <f t="shared" si="336"/>
        <v>October</v>
      </c>
      <c r="D3634">
        <f t="shared" si="337"/>
        <v>2018</v>
      </c>
      <c r="E3634" t="s">
        <v>23</v>
      </c>
      <c r="F3634" t="s">
        <v>24</v>
      </c>
      <c r="G3634" t="s">
        <v>19</v>
      </c>
      <c r="H3634">
        <v>199</v>
      </c>
      <c r="I3634">
        <v>2</v>
      </c>
      <c r="J3634">
        <v>398</v>
      </c>
      <c r="K3634">
        <f t="shared" si="338"/>
        <v>398</v>
      </c>
      <c r="L3634" t="s">
        <v>20</v>
      </c>
      <c r="M3634">
        <f t="shared" si="339"/>
        <v>1</v>
      </c>
      <c r="N3634" t="s">
        <v>21</v>
      </c>
      <c r="O3634" t="s">
        <v>36</v>
      </c>
      <c r="P3634" t="str">
        <f t="shared" si="340"/>
        <v>4</v>
      </c>
      <c r="Q3634" t="str">
        <f t="shared" si="341"/>
        <v>&lt;1000</v>
      </c>
    </row>
    <row r="3635" spans="1:17">
      <c r="A3635">
        <v>3634</v>
      </c>
      <c r="B3635" s="17">
        <v>43390</v>
      </c>
      <c r="C3635" t="str">
        <f t="shared" si="336"/>
        <v>October</v>
      </c>
      <c r="D3635">
        <f t="shared" si="337"/>
        <v>2018</v>
      </c>
      <c r="E3635" t="s">
        <v>27</v>
      </c>
      <c r="F3635" t="s">
        <v>39</v>
      </c>
      <c r="G3635" t="s">
        <v>19</v>
      </c>
      <c r="H3635">
        <v>199</v>
      </c>
      <c r="I3635">
        <v>5</v>
      </c>
      <c r="J3635">
        <v>995</v>
      </c>
      <c r="K3635">
        <f t="shared" si="338"/>
        <v>995</v>
      </c>
      <c r="L3635" t="s">
        <v>20</v>
      </c>
      <c r="M3635">
        <f t="shared" si="339"/>
        <v>1</v>
      </c>
      <c r="N3635" t="s">
        <v>21</v>
      </c>
      <c r="O3635" t="s">
        <v>29</v>
      </c>
      <c r="P3635" t="str">
        <f t="shared" si="340"/>
        <v>3</v>
      </c>
      <c r="Q3635" t="str">
        <f t="shared" si="341"/>
        <v>&lt;1000</v>
      </c>
    </row>
    <row r="3636" spans="1:17">
      <c r="A3636">
        <v>3635</v>
      </c>
      <c r="B3636" s="17">
        <v>43390</v>
      </c>
      <c r="C3636" t="str">
        <f t="shared" si="336"/>
        <v>October</v>
      </c>
      <c r="D3636">
        <f t="shared" si="337"/>
        <v>2018</v>
      </c>
      <c r="E3636" t="s">
        <v>17</v>
      </c>
      <c r="F3636" t="s">
        <v>39</v>
      </c>
      <c r="G3636" t="s">
        <v>30</v>
      </c>
      <c r="H3636">
        <v>99</v>
      </c>
      <c r="I3636">
        <v>1</v>
      </c>
      <c r="J3636">
        <v>99</v>
      </c>
      <c r="K3636">
        <f t="shared" si="338"/>
        <v>99</v>
      </c>
      <c r="L3636" t="s">
        <v>20</v>
      </c>
      <c r="M3636">
        <f t="shared" si="339"/>
        <v>1</v>
      </c>
      <c r="N3636" t="s">
        <v>21</v>
      </c>
      <c r="O3636" t="s">
        <v>38</v>
      </c>
      <c r="P3636" t="str">
        <f t="shared" si="340"/>
        <v>5</v>
      </c>
      <c r="Q3636" t="str">
        <f t="shared" si="341"/>
        <v>&lt;1000</v>
      </c>
    </row>
    <row r="3637" spans="1:17">
      <c r="A3637">
        <v>3636</v>
      </c>
      <c r="B3637" s="17">
        <v>43390</v>
      </c>
      <c r="C3637" t="str">
        <f t="shared" si="336"/>
        <v>October</v>
      </c>
      <c r="D3637">
        <f t="shared" si="337"/>
        <v>2018</v>
      </c>
      <c r="E3637" t="s">
        <v>23</v>
      </c>
      <c r="F3637" t="s">
        <v>33</v>
      </c>
      <c r="G3637" t="s">
        <v>32</v>
      </c>
      <c r="H3637">
        <v>499</v>
      </c>
      <c r="I3637">
        <v>6</v>
      </c>
      <c r="J3637">
        <v>2994</v>
      </c>
      <c r="K3637">
        <f t="shared" si="338"/>
        <v>2994</v>
      </c>
      <c r="L3637" t="s">
        <v>20</v>
      </c>
      <c r="M3637">
        <f t="shared" si="339"/>
        <v>1</v>
      </c>
      <c r="N3637" t="s">
        <v>21</v>
      </c>
      <c r="O3637" t="s">
        <v>36</v>
      </c>
      <c r="P3637" t="str">
        <f t="shared" si="340"/>
        <v>4</v>
      </c>
      <c r="Q3637" t="str">
        <f t="shared" si="341"/>
        <v>2000-2999</v>
      </c>
    </row>
    <row r="3638" spans="1:17">
      <c r="A3638">
        <v>3637</v>
      </c>
      <c r="B3638" s="17">
        <v>43390</v>
      </c>
      <c r="C3638" t="str">
        <f t="shared" si="336"/>
        <v>October</v>
      </c>
      <c r="D3638">
        <f t="shared" si="337"/>
        <v>2018</v>
      </c>
      <c r="E3638" t="s">
        <v>23</v>
      </c>
      <c r="F3638" t="s">
        <v>39</v>
      </c>
      <c r="G3638" t="s">
        <v>37</v>
      </c>
      <c r="H3638">
        <v>399</v>
      </c>
      <c r="I3638">
        <v>6</v>
      </c>
      <c r="J3638">
        <v>2394</v>
      </c>
      <c r="K3638">
        <f t="shared" si="338"/>
        <v>2394</v>
      </c>
      <c r="L3638" t="s">
        <v>20</v>
      </c>
      <c r="M3638">
        <f t="shared" si="339"/>
        <v>1</v>
      </c>
      <c r="N3638" t="s">
        <v>21</v>
      </c>
      <c r="O3638" t="s">
        <v>29</v>
      </c>
      <c r="P3638" t="str">
        <f t="shared" si="340"/>
        <v>3</v>
      </c>
      <c r="Q3638" t="str">
        <f t="shared" si="341"/>
        <v>2000-2999</v>
      </c>
    </row>
    <row r="3639" spans="1:17">
      <c r="A3639">
        <v>3638</v>
      </c>
      <c r="B3639" s="17">
        <v>43390</v>
      </c>
      <c r="C3639" t="str">
        <f t="shared" si="336"/>
        <v>October</v>
      </c>
      <c r="D3639">
        <f t="shared" si="337"/>
        <v>2018</v>
      </c>
      <c r="E3639" t="s">
        <v>27</v>
      </c>
      <c r="F3639" t="s">
        <v>18</v>
      </c>
      <c r="G3639" t="s">
        <v>19</v>
      </c>
      <c r="H3639">
        <v>199</v>
      </c>
      <c r="I3639">
        <v>4</v>
      </c>
      <c r="J3639">
        <v>796</v>
      </c>
      <c r="K3639">
        <f t="shared" si="338"/>
        <v>796</v>
      </c>
      <c r="L3639" t="s">
        <v>20</v>
      </c>
      <c r="M3639">
        <f t="shared" si="339"/>
        <v>1</v>
      </c>
      <c r="N3639" t="s">
        <v>21</v>
      </c>
      <c r="O3639" t="s">
        <v>22</v>
      </c>
      <c r="P3639" t="str">
        <f t="shared" si="340"/>
        <v>2</v>
      </c>
      <c r="Q3639" t="str">
        <f t="shared" si="341"/>
        <v>&lt;1000</v>
      </c>
    </row>
    <row r="3640" spans="1:17">
      <c r="A3640">
        <v>3639</v>
      </c>
      <c r="B3640" s="17">
        <v>43390</v>
      </c>
      <c r="C3640" t="str">
        <f t="shared" si="336"/>
        <v>October</v>
      </c>
      <c r="D3640">
        <f t="shared" si="337"/>
        <v>2018</v>
      </c>
      <c r="E3640" t="s">
        <v>23</v>
      </c>
      <c r="F3640" t="s">
        <v>28</v>
      </c>
      <c r="G3640" t="s">
        <v>25</v>
      </c>
      <c r="H3640">
        <v>299</v>
      </c>
      <c r="I3640">
        <v>2</v>
      </c>
      <c r="J3640">
        <v>598</v>
      </c>
      <c r="K3640">
        <f t="shared" si="338"/>
        <v>598</v>
      </c>
      <c r="L3640" t="s">
        <v>20</v>
      </c>
      <c r="M3640">
        <f t="shared" si="339"/>
        <v>1</v>
      </c>
      <c r="N3640" t="s">
        <v>21</v>
      </c>
      <c r="O3640" t="s">
        <v>29</v>
      </c>
      <c r="P3640" t="str">
        <f t="shared" si="340"/>
        <v>3</v>
      </c>
      <c r="Q3640" t="str">
        <f t="shared" si="341"/>
        <v>&lt;1000</v>
      </c>
    </row>
    <row r="3641" spans="1:17">
      <c r="A3641">
        <v>3640</v>
      </c>
      <c r="B3641" s="17">
        <v>43390</v>
      </c>
      <c r="C3641" t="str">
        <f t="shared" si="336"/>
        <v>October</v>
      </c>
      <c r="D3641">
        <f t="shared" si="337"/>
        <v>2018</v>
      </c>
      <c r="E3641" t="s">
        <v>27</v>
      </c>
      <c r="F3641" t="s">
        <v>33</v>
      </c>
      <c r="G3641" t="s">
        <v>30</v>
      </c>
      <c r="H3641">
        <v>99</v>
      </c>
      <c r="I3641">
        <v>4</v>
      </c>
      <c r="J3641">
        <v>396</v>
      </c>
      <c r="K3641">
        <f t="shared" si="338"/>
        <v>396</v>
      </c>
      <c r="L3641" t="s">
        <v>20</v>
      </c>
      <c r="M3641">
        <f t="shared" si="339"/>
        <v>1</v>
      </c>
      <c r="N3641" t="s">
        <v>21</v>
      </c>
      <c r="O3641" t="s">
        <v>29</v>
      </c>
      <c r="P3641" t="str">
        <f t="shared" si="340"/>
        <v>3</v>
      </c>
      <c r="Q3641" t="str">
        <f t="shared" si="341"/>
        <v>&lt;1000</v>
      </c>
    </row>
    <row r="3642" spans="1:17">
      <c r="A3642">
        <v>3641</v>
      </c>
      <c r="B3642" s="17">
        <v>43390</v>
      </c>
      <c r="C3642" t="str">
        <f t="shared" si="336"/>
        <v>October</v>
      </c>
      <c r="D3642">
        <f t="shared" si="337"/>
        <v>2018</v>
      </c>
      <c r="E3642" t="s">
        <v>27</v>
      </c>
      <c r="F3642" t="s">
        <v>40</v>
      </c>
      <c r="G3642" t="s">
        <v>19</v>
      </c>
      <c r="H3642">
        <v>199</v>
      </c>
      <c r="I3642">
        <v>8</v>
      </c>
      <c r="J3642">
        <v>1592</v>
      </c>
      <c r="K3642">
        <f t="shared" si="338"/>
        <v>1592</v>
      </c>
      <c r="L3642" t="s">
        <v>20</v>
      </c>
      <c r="M3642">
        <f t="shared" si="339"/>
        <v>1</v>
      </c>
      <c r="N3642" t="s">
        <v>21</v>
      </c>
      <c r="O3642" t="s">
        <v>29</v>
      </c>
      <c r="P3642" t="str">
        <f t="shared" si="340"/>
        <v>3</v>
      </c>
      <c r="Q3642" t="str">
        <f t="shared" si="341"/>
        <v>1000-1999</v>
      </c>
    </row>
    <row r="3643" spans="1:17">
      <c r="A3643">
        <v>3642</v>
      </c>
      <c r="B3643" s="17">
        <v>43390</v>
      </c>
      <c r="C3643" t="str">
        <f t="shared" si="336"/>
        <v>October</v>
      </c>
      <c r="D3643">
        <f t="shared" si="337"/>
        <v>2018</v>
      </c>
      <c r="E3643" t="s">
        <v>27</v>
      </c>
      <c r="F3643" t="s">
        <v>40</v>
      </c>
      <c r="G3643" t="s">
        <v>37</v>
      </c>
      <c r="H3643">
        <v>399</v>
      </c>
      <c r="I3643">
        <v>5</v>
      </c>
      <c r="J3643">
        <v>1995</v>
      </c>
      <c r="K3643">
        <f t="shared" si="338"/>
        <v>1995</v>
      </c>
      <c r="L3643" t="s">
        <v>20</v>
      </c>
      <c r="M3643">
        <f t="shared" si="339"/>
        <v>1</v>
      </c>
      <c r="N3643" t="s">
        <v>21</v>
      </c>
      <c r="O3643" t="s">
        <v>36</v>
      </c>
      <c r="P3643" t="str">
        <f t="shared" si="340"/>
        <v>4</v>
      </c>
      <c r="Q3643" t="str">
        <f t="shared" si="341"/>
        <v>1000-1999</v>
      </c>
    </row>
    <row r="3644" spans="1:17">
      <c r="A3644">
        <v>3643</v>
      </c>
      <c r="B3644" s="17">
        <v>43390</v>
      </c>
      <c r="C3644" t="str">
        <f t="shared" si="336"/>
        <v>October</v>
      </c>
      <c r="D3644">
        <f t="shared" si="337"/>
        <v>2018</v>
      </c>
      <c r="E3644" t="s">
        <v>27</v>
      </c>
      <c r="F3644" t="s">
        <v>39</v>
      </c>
      <c r="G3644" t="s">
        <v>32</v>
      </c>
      <c r="H3644">
        <v>499</v>
      </c>
      <c r="I3644">
        <v>2</v>
      </c>
      <c r="J3644">
        <v>998</v>
      </c>
      <c r="K3644">
        <f t="shared" si="338"/>
        <v>998</v>
      </c>
      <c r="L3644" t="s">
        <v>20</v>
      </c>
      <c r="M3644">
        <f t="shared" si="339"/>
        <v>1</v>
      </c>
      <c r="N3644" t="s">
        <v>21</v>
      </c>
      <c r="O3644" t="s">
        <v>22</v>
      </c>
      <c r="P3644" t="str">
        <f t="shared" si="340"/>
        <v>2</v>
      </c>
      <c r="Q3644" t="str">
        <f t="shared" si="341"/>
        <v>&lt;1000</v>
      </c>
    </row>
    <row r="3645" spans="1:17">
      <c r="A3645">
        <v>3644</v>
      </c>
      <c r="B3645" s="17">
        <v>43390</v>
      </c>
      <c r="C3645" t="str">
        <f t="shared" si="336"/>
        <v>October</v>
      </c>
      <c r="D3645">
        <f t="shared" si="337"/>
        <v>2018</v>
      </c>
      <c r="E3645" t="s">
        <v>23</v>
      </c>
      <c r="F3645" t="s">
        <v>24</v>
      </c>
      <c r="G3645" t="s">
        <v>19</v>
      </c>
      <c r="H3645">
        <v>199</v>
      </c>
      <c r="I3645">
        <v>8</v>
      </c>
      <c r="J3645">
        <v>1592</v>
      </c>
      <c r="K3645">
        <f t="shared" si="338"/>
        <v>1592</v>
      </c>
      <c r="L3645" t="s">
        <v>20</v>
      </c>
      <c r="M3645">
        <f t="shared" si="339"/>
        <v>1</v>
      </c>
      <c r="N3645" t="s">
        <v>21</v>
      </c>
      <c r="O3645" t="s">
        <v>29</v>
      </c>
      <c r="P3645" t="str">
        <f t="shared" si="340"/>
        <v>3</v>
      </c>
      <c r="Q3645" t="str">
        <f t="shared" si="341"/>
        <v>1000-1999</v>
      </c>
    </row>
    <row r="3646" spans="1:17">
      <c r="A3646">
        <v>3645</v>
      </c>
      <c r="B3646" s="17">
        <v>43390</v>
      </c>
      <c r="C3646" t="str">
        <f t="shared" si="336"/>
        <v>October</v>
      </c>
      <c r="D3646">
        <f t="shared" si="337"/>
        <v>2018</v>
      </c>
      <c r="E3646" t="s">
        <v>17</v>
      </c>
      <c r="F3646" t="s">
        <v>39</v>
      </c>
      <c r="G3646" t="s">
        <v>25</v>
      </c>
      <c r="H3646">
        <v>299</v>
      </c>
      <c r="I3646">
        <v>7</v>
      </c>
      <c r="J3646">
        <v>2093</v>
      </c>
      <c r="K3646">
        <f t="shared" si="338"/>
        <v>2093</v>
      </c>
      <c r="L3646" t="s">
        <v>20</v>
      </c>
      <c r="M3646">
        <f t="shared" si="339"/>
        <v>1</v>
      </c>
      <c r="N3646" t="s">
        <v>34</v>
      </c>
      <c r="O3646" t="s">
        <v>22</v>
      </c>
      <c r="P3646" t="str">
        <f t="shared" si="340"/>
        <v>2</v>
      </c>
      <c r="Q3646" t="str">
        <f t="shared" si="341"/>
        <v>2000-2999</v>
      </c>
    </row>
    <row r="3647" spans="1:17">
      <c r="A3647">
        <v>3646</v>
      </c>
      <c r="B3647" s="17">
        <v>43390</v>
      </c>
      <c r="C3647" t="str">
        <f t="shared" si="336"/>
        <v>October</v>
      </c>
      <c r="D3647">
        <f t="shared" si="337"/>
        <v>2018</v>
      </c>
      <c r="E3647" t="s">
        <v>23</v>
      </c>
      <c r="F3647" t="s">
        <v>33</v>
      </c>
      <c r="G3647" t="s">
        <v>32</v>
      </c>
      <c r="H3647">
        <v>499</v>
      </c>
      <c r="I3647">
        <v>7</v>
      </c>
      <c r="J3647">
        <v>3493</v>
      </c>
      <c r="K3647">
        <f t="shared" si="338"/>
        <v>3493</v>
      </c>
      <c r="L3647" t="s">
        <v>31</v>
      </c>
      <c r="M3647">
        <f t="shared" si="339"/>
        <v>2</v>
      </c>
      <c r="N3647" t="s">
        <v>21</v>
      </c>
      <c r="O3647" t="s">
        <v>38</v>
      </c>
      <c r="P3647" t="str">
        <f t="shared" si="340"/>
        <v>5</v>
      </c>
      <c r="Q3647" t="str">
        <f t="shared" si="341"/>
        <v>3000-3999</v>
      </c>
    </row>
    <row r="3648" spans="1:17">
      <c r="A3648">
        <v>3647</v>
      </c>
      <c r="B3648" s="17">
        <v>43390</v>
      </c>
      <c r="C3648" t="str">
        <f t="shared" si="336"/>
        <v>October</v>
      </c>
      <c r="D3648">
        <f t="shared" si="337"/>
        <v>2018</v>
      </c>
      <c r="E3648" t="s">
        <v>17</v>
      </c>
      <c r="F3648" t="s">
        <v>40</v>
      </c>
      <c r="G3648" t="s">
        <v>30</v>
      </c>
      <c r="H3648">
        <v>99</v>
      </c>
      <c r="I3648">
        <v>9</v>
      </c>
      <c r="J3648">
        <v>891</v>
      </c>
      <c r="K3648">
        <f t="shared" si="338"/>
        <v>891</v>
      </c>
      <c r="L3648" t="s">
        <v>20</v>
      </c>
      <c r="M3648">
        <f t="shared" si="339"/>
        <v>1</v>
      </c>
      <c r="N3648" t="s">
        <v>21</v>
      </c>
      <c r="O3648" t="s">
        <v>36</v>
      </c>
      <c r="P3648" t="str">
        <f t="shared" si="340"/>
        <v>4</v>
      </c>
      <c r="Q3648" t="str">
        <f t="shared" si="341"/>
        <v>&lt;1000</v>
      </c>
    </row>
    <row r="3649" spans="1:17">
      <c r="A3649">
        <v>3648</v>
      </c>
      <c r="B3649" s="17">
        <v>43390</v>
      </c>
      <c r="C3649" t="str">
        <f t="shared" si="336"/>
        <v>October</v>
      </c>
      <c r="D3649">
        <f t="shared" si="337"/>
        <v>2018</v>
      </c>
      <c r="E3649" t="s">
        <v>17</v>
      </c>
      <c r="F3649" t="s">
        <v>35</v>
      </c>
      <c r="G3649" t="s">
        <v>19</v>
      </c>
      <c r="H3649">
        <v>199</v>
      </c>
      <c r="I3649">
        <v>8</v>
      </c>
      <c r="J3649">
        <v>1592</v>
      </c>
      <c r="K3649">
        <f t="shared" si="338"/>
        <v>1592</v>
      </c>
      <c r="L3649" t="s">
        <v>20</v>
      </c>
      <c r="M3649">
        <f t="shared" si="339"/>
        <v>1</v>
      </c>
      <c r="N3649" t="s">
        <v>21</v>
      </c>
      <c r="O3649" t="s">
        <v>22</v>
      </c>
      <c r="P3649" t="str">
        <f t="shared" si="340"/>
        <v>2</v>
      </c>
      <c r="Q3649" t="str">
        <f t="shared" si="341"/>
        <v>1000-1999</v>
      </c>
    </row>
    <row r="3650" spans="1:17">
      <c r="A3650">
        <v>3649</v>
      </c>
      <c r="B3650" s="17">
        <v>43390</v>
      </c>
      <c r="C3650" t="str">
        <f t="shared" si="336"/>
        <v>October</v>
      </c>
      <c r="D3650">
        <f t="shared" si="337"/>
        <v>2018</v>
      </c>
      <c r="E3650" t="s">
        <v>27</v>
      </c>
      <c r="F3650" t="s">
        <v>33</v>
      </c>
      <c r="G3650" t="s">
        <v>30</v>
      </c>
      <c r="H3650">
        <v>99</v>
      </c>
      <c r="I3650">
        <v>4</v>
      </c>
      <c r="J3650">
        <v>396</v>
      </c>
      <c r="K3650">
        <f t="shared" si="338"/>
        <v>396</v>
      </c>
      <c r="L3650" t="s">
        <v>20</v>
      </c>
      <c r="M3650">
        <f t="shared" si="339"/>
        <v>1</v>
      </c>
      <c r="N3650" t="s">
        <v>21</v>
      </c>
      <c r="O3650" t="s">
        <v>22</v>
      </c>
      <c r="P3650" t="str">
        <f t="shared" si="340"/>
        <v>2</v>
      </c>
      <c r="Q3650" t="str">
        <f t="shared" si="341"/>
        <v>&lt;1000</v>
      </c>
    </row>
    <row r="3651" spans="1:17">
      <c r="A3651">
        <v>3650</v>
      </c>
      <c r="B3651" s="17">
        <v>43391</v>
      </c>
      <c r="C3651" t="str">
        <f t="shared" ref="C3651:C3714" si="342">TEXT(B3651,"MMMM")</f>
        <v>October</v>
      </c>
      <c r="D3651">
        <f t="shared" ref="D3651:D3714" si="343">YEAR(B3651)</f>
        <v>2018</v>
      </c>
      <c r="E3651" t="s">
        <v>27</v>
      </c>
      <c r="F3651" t="s">
        <v>24</v>
      </c>
      <c r="G3651" t="s">
        <v>32</v>
      </c>
      <c r="H3651">
        <v>499</v>
      </c>
      <c r="I3651">
        <v>9</v>
      </c>
      <c r="J3651">
        <v>4491</v>
      </c>
      <c r="K3651">
        <f t="shared" ref="K3651:K3714" si="344">H3651*I3651</f>
        <v>4491</v>
      </c>
      <c r="L3651" t="s">
        <v>20</v>
      </c>
      <c r="M3651">
        <f t="shared" ref="M3651:M3714" si="345">IF(L3651="on-time",1,2)</f>
        <v>1</v>
      </c>
      <c r="N3651" t="s">
        <v>21</v>
      </c>
      <c r="O3651" t="s">
        <v>29</v>
      </c>
      <c r="P3651" t="str">
        <f t="shared" ref="P3651:P3714" si="346">MID(O3651,2,1)</f>
        <v>3</v>
      </c>
      <c r="Q3651" t="str">
        <f t="shared" ref="Q3651:Q3714" si="347">_xlfn.IFS(J:J&lt;1000,"&lt;1000",AND(J:J&gt;=1000,J:J&lt;2000),"1000-1999",AND(J:J&gt;=2000,J:J&lt;3000),"2000-2999",AND(J:J&gt;=3000,J:J&lt;4000),"3000-3999",J:J&gt;4000,"&gt;4000")</f>
        <v>&gt;4000</v>
      </c>
    </row>
    <row r="3652" spans="1:17">
      <c r="A3652">
        <v>3651</v>
      </c>
      <c r="B3652" s="17">
        <v>43391</v>
      </c>
      <c r="C3652" t="str">
        <f t="shared" si="342"/>
        <v>October</v>
      </c>
      <c r="D3652">
        <f t="shared" si="343"/>
        <v>2018</v>
      </c>
      <c r="E3652" t="s">
        <v>27</v>
      </c>
      <c r="F3652" t="s">
        <v>18</v>
      </c>
      <c r="G3652" t="s">
        <v>32</v>
      </c>
      <c r="H3652">
        <v>499</v>
      </c>
      <c r="I3652">
        <v>2</v>
      </c>
      <c r="J3652">
        <v>998</v>
      </c>
      <c r="K3652">
        <f t="shared" si="344"/>
        <v>998</v>
      </c>
      <c r="L3652" t="s">
        <v>20</v>
      </c>
      <c r="M3652">
        <f t="shared" si="345"/>
        <v>1</v>
      </c>
      <c r="N3652" t="s">
        <v>21</v>
      </c>
      <c r="O3652" t="s">
        <v>36</v>
      </c>
      <c r="P3652" t="str">
        <f t="shared" si="346"/>
        <v>4</v>
      </c>
      <c r="Q3652" t="str">
        <f t="shared" si="347"/>
        <v>&lt;1000</v>
      </c>
    </row>
    <row r="3653" spans="1:17">
      <c r="A3653">
        <v>3652</v>
      </c>
      <c r="B3653" s="17">
        <v>43391</v>
      </c>
      <c r="C3653" t="str">
        <f t="shared" si="342"/>
        <v>October</v>
      </c>
      <c r="D3653">
        <f t="shared" si="343"/>
        <v>2018</v>
      </c>
      <c r="E3653" t="s">
        <v>17</v>
      </c>
      <c r="F3653" t="s">
        <v>35</v>
      </c>
      <c r="G3653" t="s">
        <v>19</v>
      </c>
      <c r="H3653">
        <v>199</v>
      </c>
      <c r="I3653">
        <v>3</v>
      </c>
      <c r="J3653">
        <v>597</v>
      </c>
      <c r="K3653">
        <f t="shared" si="344"/>
        <v>597</v>
      </c>
      <c r="L3653" t="s">
        <v>31</v>
      </c>
      <c r="M3653">
        <f t="shared" si="345"/>
        <v>2</v>
      </c>
      <c r="N3653" t="s">
        <v>34</v>
      </c>
      <c r="O3653" t="s">
        <v>29</v>
      </c>
      <c r="P3653" t="str">
        <f t="shared" si="346"/>
        <v>3</v>
      </c>
      <c r="Q3653" t="str">
        <f t="shared" si="347"/>
        <v>&lt;1000</v>
      </c>
    </row>
    <row r="3654" spans="1:17">
      <c r="A3654">
        <v>3653</v>
      </c>
      <c r="B3654" s="17">
        <v>43391</v>
      </c>
      <c r="C3654" t="str">
        <f t="shared" si="342"/>
        <v>October</v>
      </c>
      <c r="D3654">
        <f t="shared" si="343"/>
        <v>2018</v>
      </c>
      <c r="E3654" t="s">
        <v>17</v>
      </c>
      <c r="F3654" t="s">
        <v>24</v>
      </c>
      <c r="G3654" t="s">
        <v>30</v>
      </c>
      <c r="H3654">
        <v>99</v>
      </c>
      <c r="I3654">
        <v>6</v>
      </c>
      <c r="J3654">
        <v>594</v>
      </c>
      <c r="K3654">
        <f t="shared" si="344"/>
        <v>594</v>
      </c>
      <c r="L3654" t="s">
        <v>31</v>
      </c>
      <c r="M3654">
        <f t="shared" si="345"/>
        <v>2</v>
      </c>
      <c r="N3654" t="s">
        <v>21</v>
      </c>
      <c r="O3654" t="s">
        <v>22</v>
      </c>
      <c r="P3654" t="str">
        <f t="shared" si="346"/>
        <v>2</v>
      </c>
      <c r="Q3654" t="str">
        <f t="shared" si="347"/>
        <v>&lt;1000</v>
      </c>
    </row>
    <row r="3655" spans="1:17">
      <c r="A3655">
        <v>3654</v>
      </c>
      <c r="B3655" s="17">
        <v>43392</v>
      </c>
      <c r="C3655" t="str">
        <f t="shared" si="342"/>
        <v>October</v>
      </c>
      <c r="D3655">
        <f t="shared" si="343"/>
        <v>2018</v>
      </c>
      <c r="E3655" t="s">
        <v>17</v>
      </c>
      <c r="F3655" t="s">
        <v>18</v>
      </c>
      <c r="G3655" t="s">
        <v>37</v>
      </c>
      <c r="H3655">
        <v>399</v>
      </c>
      <c r="I3655">
        <v>1</v>
      </c>
      <c r="J3655">
        <v>399</v>
      </c>
      <c r="K3655">
        <f t="shared" si="344"/>
        <v>399</v>
      </c>
      <c r="L3655" t="s">
        <v>20</v>
      </c>
      <c r="M3655">
        <f t="shared" si="345"/>
        <v>1</v>
      </c>
      <c r="N3655" t="s">
        <v>21</v>
      </c>
      <c r="O3655" t="s">
        <v>22</v>
      </c>
      <c r="P3655" t="str">
        <f t="shared" si="346"/>
        <v>2</v>
      </c>
      <c r="Q3655" t="str">
        <f t="shared" si="347"/>
        <v>&lt;1000</v>
      </c>
    </row>
    <row r="3656" spans="1:17">
      <c r="A3656">
        <v>3655</v>
      </c>
      <c r="B3656" s="17">
        <v>43392</v>
      </c>
      <c r="C3656" t="str">
        <f t="shared" si="342"/>
        <v>October</v>
      </c>
      <c r="D3656">
        <f t="shared" si="343"/>
        <v>2018</v>
      </c>
      <c r="E3656" t="s">
        <v>27</v>
      </c>
      <c r="F3656" t="s">
        <v>39</v>
      </c>
      <c r="G3656" t="s">
        <v>25</v>
      </c>
      <c r="H3656">
        <v>299</v>
      </c>
      <c r="I3656">
        <v>1</v>
      </c>
      <c r="J3656">
        <v>299</v>
      </c>
      <c r="K3656">
        <f t="shared" si="344"/>
        <v>299</v>
      </c>
      <c r="L3656" t="s">
        <v>20</v>
      </c>
      <c r="M3656">
        <f t="shared" si="345"/>
        <v>1</v>
      </c>
      <c r="N3656" t="s">
        <v>21</v>
      </c>
      <c r="O3656" t="s">
        <v>29</v>
      </c>
      <c r="P3656" t="str">
        <f t="shared" si="346"/>
        <v>3</v>
      </c>
      <c r="Q3656" t="str">
        <f t="shared" si="347"/>
        <v>&lt;1000</v>
      </c>
    </row>
    <row r="3657" spans="1:17">
      <c r="A3657">
        <v>3656</v>
      </c>
      <c r="B3657" s="17">
        <v>43392</v>
      </c>
      <c r="C3657" t="str">
        <f t="shared" si="342"/>
        <v>October</v>
      </c>
      <c r="D3657">
        <f t="shared" si="343"/>
        <v>2018</v>
      </c>
      <c r="E3657" t="s">
        <v>17</v>
      </c>
      <c r="F3657" t="s">
        <v>24</v>
      </c>
      <c r="G3657" t="s">
        <v>30</v>
      </c>
      <c r="H3657">
        <v>99</v>
      </c>
      <c r="I3657">
        <v>1</v>
      </c>
      <c r="J3657">
        <v>99</v>
      </c>
      <c r="K3657">
        <f t="shared" si="344"/>
        <v>99</v>
      </c>
      <c r="L3657" t="s">
        <v>31</v>
      </c>
      <c r="M3657">
        <f t="shared" si="345"/>
        <v>2</v>
      </c>
      <c r="N3657" t="s">
        <v>21</v>
      </c>
      <c r="O3657" t="s">
        <v>29</v>
      </c>
      <c r="P3657" t="str">
        <f t="shared" si="346"/>
        <v>3</v>
      </c>
      <c r="Q3657" t="str">
        <f t="shared" si="347"/>
        <v>&lt;1000</v>
      </c>
    </row>
    <row r="3658" spans="1:17">
      <c r="A3658">
        <v>3657</v>
      </c>
      <c r="B3658" s="17">
        <v>43393</v>
      </c>
      <c r="C3658" t="str">
        <f t="shared" si="342"/>
        <v>October</v>
      </c>
      <c r="D3658">
        <f t="shared" si="343"/>
        <v>2018</v>
      </c>
      <c r="E3658" t="s">
        <v>27</v>
      </c>
      <c r="F3658" t="s">
        <v>24</v>
      </c>
      <c r="G3658" t="s">
        <v>25</v>
      </c>
      <c r="H3658">
        <v>299</v>
      </c>
      <c r="I3658">
        <v>4</v>
      </c>
      <c r="J3658">
        <v>1196</v>
      </c>
      <c r="K3658">
        <f t="shared" si="344"/>
        <v>1196</v>
      </c>
      <c r="L3658" t="s">
        <v>20</v>
      </c>
      <c r="M3658">
        <f t="shared" si="345"/>
        <v>1</v>
      </c>
      <c r="N3658" t="s">
        <v>21</v>
      </c>
      <c r="O3658" t="s">
        <v>38</v>
      </c>
      <c r="P3658" t="str">
        <f t="shared" si="346"/>
        <v>5</v>
      </c>
      <c r="Q3658" t="str">
        <f t="shared" si="347"/>
        <v>1000-1999</v>
      </c>
    </row>
    <row r="3659" spans="1:17">
      <c r="A3659">
        <v>3658</v>
      </c>
      <c r="B3659" s="17">
        <v>43393</v>
      </c>
      <c r="C3659" t="str">
        <f t="shared" si="342"/>
        <v>October</v>
      </c>
      <c r="D3659">
        <f t="shared" si="343"/>
        <v>2018</v>
      </c>
      <c r="E3659" t="s">
        <v>17</v>
      </c>
      <c r="F3659" t="s">
        <v>18</v>
      </c>
      <c r="G3659" t="s">
        <v>25</v>
      </c>
      <c r="H3659">
        <v>299</v>
      </c>
      <c r="I3659">
        <v>2</v>
      </c>
      <c r="J3659">
        <v>598</v>
      </c>
      <c r="K3659">
        <f t="shared" si="344"/>
        <v>598</v>
      </c>
      <c r="L3659" t="s">
        <v>31</v>
      </c>
      <c r="M3659">
        <f t="shared" si="345"/>
        <v>2</v>
      </c>
      <c r="N3659" t="s">
        <v>21</v>
      </c>
      <c r="O3659" t="s">
        <v>22</v>
      </c>
      <c r="P3659" t="str">
        <f t="shared" si="346"/>
        <v>2</v>
      </c>
      <c r="Q3659" t="str">
        <f t="shared" si="347"/>
        <v>&lt;1000</v>
      </c>
    </row>
    <row r="3660" spans="1:17">
      <c r="A3660">
        <v>3659</v>
      </c>
      <c r="B3660" s="17">
        <v>43394</v>
      </c>
      <c r="C3660" t="str">
        <f t="shared" si="342"/>
        <v>October</v>
      </c>
      <c r="D3660">
        <f t="shared" si="343"/>
        <v>2018</v>
      </c>
      <c r="E3660" t="s">
        <v>17</v>
      </c>
      <c r="F3660" t="s">
        <v>35</v>
      </c>
      <c r="G3660" t="s">
        <v>30</v>
      </c>
      <c r="H3660">
        <v>99</v>
      </c>
      <c r="I3660">
        <v>4</v>
      </c>
      <c r="J3660">
        <v>396</v>
      </c>
      <c r="K3660">
        <f t="shared" si="344"/>
        <v>396</v>
      </c>
      <c r="L3660" t="s">
        <v>20</v>
      </c>
      <c r="M3660">
        <f t="shared" si="345"/>
        <v>1</v>
      </c>
      <c r="N3660" t="s">
        <v>21</v>
      </c>
      <c r="O3660" t="s">
        <v>36</v>
      </c>
      <c r="P3660" t="str">
        <f t="shared" si="346"/>
        <v>4</v>
      </c>
      <c r="Q3660" t="str">
        <f t="shared" si="347"/>
        <v>&lt;1000</v>
      </c>
    </row>
    <row r="3661" spans="1:17">
      <c r="A3661">
        <v>3660</v>
      </c>
      <c r="B3661" s="17">
        <v>43394</v>
      </c>
      <c r="C3661" t="str">
        <f t="shared" si="342"/>
        <v>October</v>
      </c>
      <c r="D3661">
        <f t="shared" si="343"/>
        <v>2018</v>
      </c>
      <c r="E3661" t="s">
        <v>17</v>
      </c>
      <c r="F3661" t="s">
        <v>24</v>
      </c>
      <c r="G3661" t="s">
        <v>25</v>
      </c>
      <c r="H3661">
        <v>299</v>
      </c>
      <c r="I3661">
        <v>3</v>
      </c>
      <c r="J3661">
        <v>897</v>
      </c>
      <c r="K3661">
        <f t="shared" si="344"/>
        <v>897</v>
      </c>
      <c r="L3661" t="s">
        <v>20</v>
      </c>
      <c r="M3661">
        <f t="shared" si="345"/>
        <v>1</v>
      </c>
      <c r="N3661" t="s">
        <v>34</v>
      </c>
      <c r="O3661" t="s">
        <v>36</v>
      </c>
      <c r="P3661" t="str">
        <f t="shared" si="346"/>
        <v>4</v>
      </c>
      <c r="Q3661" t="str">
        <f t="shared" si="347"/>
        <v>&lt;1000</v>
      </c>
    </row>
    <row r="3662" spans="1:17">
      <c r="A3662">
        <v>3661</v>
      </c>
      <c r="B3662" s="17">
        <v>43394</v>
      </c>
      <c r="C3662" t="str">
        <f t="shared" si="342"/>
        <v>October</v>
      </c>
      <c r="D3662">
        <f t="shared" si="343"/>
        <v>2018</v>
      </c>
      <c r="E3662" t="s">
        <v>23</v>
      </c>
      <c r="F3662" t="s">
        <v>33</v>
      </c>
      <c r="G3662" t="s">
        <v>19</v>
      </c>
      <c r="H3662">
        <v>199</v>
      </c>
      <c r="I3662">
        <v>5</v>
      </c>
      <c r="J3662">
        <v>995</v>
      </c>
      <c r="K3662">
        <f t="shared" si="344"/>
        <v>995</v>
      </c>
      <c r="L3662" t="s">
        <v>31</v>
      </c>
      <c r="M3662">
        <f t="shared" si="345"/>
        <v>2</v>
      </c>
      <c r="N3662" t="s">
        <v>21</v>
      </c>
      <c r="O3662" t="s">
        <v>29</v>
      </c>
      <c r="P3662" t="str">
        <f t="shared" si="346"/>
        <v>3</v>
      </c>
      <c r="Q3662" t="str">
        <f t="shared" si="347"/>
        <v>&lt;1000</v>
      </c>
    </row>
    <row r="3663" spans="1:17">
      <c r="A3663">
        <v>3662</v>
      </c>
      <c r="B3663" s="17">
        <v>43394</v>
      </c>
      <c r="C3663" t="str">
        <f t="shared" si="342"/>
        <v>October</v>
      </c>
      <c r="D3663">
        <f t="shared" si="343"/>
        <v>2018</v>
      </c>
      <c r="E3663" t="s">
        <v>23</v>
      </c>
      <c r="F3663" t="s">
        <v>28</v>
      </c>
      <c r="G3663" t="s">
        <v>37</v>
      </c>
      <c r="H3663">
        <v>399</v>
      </c>
      <c r="I3663">
        <v>9</v>
      </c>
      <c r="J3663">
        <v>3591</v>
      </c>
      <c r="K3663">
        <f t="shared" si="344"/>
        <v>3591</v>
      </c>
      <c r="L3663" t="s">
        <v>20</v>
      </c>
      <c r="M3663">
        <f t="shared" si="345"/>
        <v>1</v>
      </c>
      <c r="N3663" t="s">
        <v>21</v>
      </c>
      <c r="O3663" t="s">
        <v>36</v>
      </c>
      <c r="P3663" t="str">
        <f t="shared" si="346"/>
        <v>4</v>
      </c>
      <c r="Q3663" t="str">
        <f t="shared" si="347"/>
        <v>3000-3999</v>
      </c>
    </row>
    <row r="3664" spans="1:17">
      <c r="A3664">
        <v>3663</v>
      </c>
      <c r="B3664" s="17">
        <v>43394</v>
      </c>
      <c r="C3664" t="str">
        <f t="shared" si="342"/>
        <v>October</v>
      </c>
      <c r="D3664">
        <f t="shared" si="343"/>
        <v>2018</v>
      </c>
      <c r="E3664" t="s">
        <v>23</v>
      </c>
      <c r="F3664" t="s">
        <v>35</v>
      </c>
      <c r="G3664" t="s">
        <v>37</v>
      </c>
      <c r="H3664">
        <v>399</v>
      </c>
      <c r="I3664">
        <v>1</v>
      </c>
      <c r="J3664">
        <v>399</v>
      </c>
      <c r="K3664">
        <f t="shared" si="344"/>
        <v>399</v>
      </c>
      <c r="L3664" t="s">
        <v>20</v>
      </c>
      <c r="M3664">
        <f t="shared" si="345"/>
        <v>1</v>
      </c>
      <c r="N3664" t="s">
        <v>21</v>
      </c>
      <c r="O3664" t="s">
        <v>29</v>
      </c>
      <c r="P3664" t="str">
        <f t="shared" si="346"/>
        <v>3</v>
      </c>
      <c r="Q3664" t="str">
        <f t="shared" si="347"/>
        <v>&lt;1000</v>
      </c>
    </row>
    <row r="3665" spans="1:17">
      <c r="A3665">
        <v>3664</v>
      </c>
      <c r="B3665" s="17">
        <v>43395</v>
      </c>
      <c r="C3665" t="str">
        <f t="shared" si="342"/>
        <v>October</v>
      </c>
      <c r="D3665">
        <f t="shared" si="343"/>
        <v>2018</v>
      </c>
      <c r="E3665" t="s">
        <v>17</v>
      </c>
      <c r="F3665" t="s">
        <v>24</v>
      </c>
      <c r="G3665" t="s">
        <v>25</v>
      </c>
      <c r="H3665">
        <v>299</v>
      </c>
      <c r="I3665">
        <v>7</v>
      </c>
      <c r="J3665">
        <v>2093</v>
      </c>
      <c r="K3665">
        <f t="shared" si="344"/>
        <v>2093</v>
      </c>
      <c r="L3665" t="s">
        <v>20</v>
      </c>
      <c r="M3665">
        <f t="shared" si="345"/>
        <v>1</v>
      </c>
      <c r="N3665" t="s">
        <v>21</v>
      </c>
      <c r="O3665" t="s">
        <v>36</v>
      </c>
      <c r="P3665" t="str">
        <f t="shared" si="346"/>
        <v>4</v>
      </c>
      <c r="Q3665" t="str">
        <f t="shared" si="347"/>
        <v>2000-2999</v>
      </c>
    </row>
    <row r="3666" spans="1:17">
      <c r="A3666">
        <v>3665</v>
      </c>
      <c r="B3666" s="17">
        <v>43395</v>
      </c>
      <c r="C3666" t="str">
        <f t="shared" si="342"/>
        <v>October</v>
      </c>
      <c r="D3666">
        <f t="shared" si="343"/>
        <v>2018</v>
      </c>
      <c r="E3666" t="s">
        <v>27</v>
      </c>
      <c r="F3666" t="s">
        <v>35</v>
      </c>
      <c r="G3666" t="s">
        <v>19</v>
      </c>
      <c r="H3666">
        <v>199</v>
      </c>
      <c r="I3666">
        <v>9</v>
      </c>
      <c r="J3666">
        <v>1791</v>
      </c>
      <c r="K3666">
        <f t="shared" si="344"/>
        <v>1791</v>
      </c>
      <c r="L3666" t="s">
        <v>20</v>
      </c>
      <c r="M3666">
        <f t="shared" si="345"/>
        <v>1</v>
      </c>
      <c r="N3666" t="s">
        <v>21</v>
      </c>
      <c r="O3666" t="s">
        <v>36</v>
      </c>
      <c r="P3666" t="str">
        <f t="shared" si="346"/>
        <v>4</v>
      </c>
      <c r="Q3666" t="str">
        <f t="shared" si="347"/>
        <v>1000-1999</v>
      </c>
    </row>
    <row r="3667" spans="1:17">
      <c r="A3667">
        <v>3666</v>
      </c>
      <c r="B3667" s="17">
        <v>43395</v>
      </c>
      <c r="C3667" t="str">
        <f t="shared" si="342"/>
        <v>October</v>
      </c>
      <c r="D3667">
        <f t="shared" si="343"/>
        <v>2018</v>
      </c>
      <c r="E3667" t="s">
        <v>27</v>
      </c>
      <c r="F3667" t="s">
        <v>40</v>
      </c>
      <c r="G3667" t="s">
        <v>32</v>
      </c>
      <c r="H3667">
        <v>499</v>
      </c>
      <c r="I3667">
        <v>4</v>
      </c>
      <c r="J3667">
        <v>1996</v>
      </c>
      <c r="K3667">
        <f t="shared" si="344"/>
        <v>1996</v>
      </c>
      <c r="L3667" t="s">
        <v>20</v>
      </c>
      <c r="M3667">
        <f t="shared" si="345"/>
        <v>1</v>
      </c>
      <c r="N3667" t="s">
        <v>21</v>
      </c>
      <c r="O3667" t="s">
        <v>22</v>
      </c>
      <c r="P3667" t="str">
        <f t="shared" si="346"/>
        <v>2</v>
      </c>
      <c r="Q3667" t="str">
        <f t="shared" si="347"/>
        <v>1000-1999</v>
      </c>
    </row>
    <row r="3668" spans="1:17">
      <c r="A3668">
        <v>3667</v>
      </c>
      <c r="B3668" s="17">
        <v>43396</v>
      </c>
      <c r="C3668" t="str">
        <f t="shared" si="342"/>
        <v>October</v>
      </c>
      <c r="D3668">
        <f t="shared" si="343"/>
        <v>2018</v>
      </c>
      <c r="E3668" t="s">
        <v>23</v>
      </c>
      <c r="F3668" t="s">
        <v>39</v>
      </c>
      <c r="G3668" t="s">
        <v>32</v>
      </c>
      <c r="H3668">
        <v>499</v>
      </c>
      <c r="I3668">
        <v>10</v>
      </c>
      <c r="J3668">
        <v>4990</v>
      </c>
      <c r="K3668">
        <f t="shared" si="344"/>
        <v>4990</v>
      </c>
      <c r="L3668" t="s">
        <v>20</v>
      </c>
      <c r="M3668">
        <f t="shared" si="345"/>
        <v>1</v>
      </c>
      <c r="N3668" t="s">
        <v>21</v>
      </c>
      <c r="O3668" t="s">
        <v>29</v>
      </c>
      <c r="P3668" t="str">
        <f t="shared" si="346"/>
        <v>3</v>
      </c>
      <c r="Q3668" t="str">
        <f t="shared" si="347"/>
        <v>&gt;4000</v>
      </c>
    </row>
    <row r="3669" spans="1:17">
      <c r="A3669">
        <v>3668</v>
      </c>
      <c r="B3669" s="17">
        <v>43397</v>
      </c>
      <c r="C3669" t="str">
        <f t="shared" si="342"/>
        <v>October</v>
      </c>
      <c r="D3669">
        <f t="shared" si="343"/>
        <v>2018</v>
      </c>
      <c r="E3669" t="s">
        <v>23</v>
      </c>
      <c r="F3669" t="s">
        <v>18</v>
      </c>
      <c r="G3669" t="s">
        <v>32</v>
      </c>
      <c r="H3669">
        <v>499</v>
      </c>
      <c r="I3669">
        <v>1</v>
      </c>
      <c r="J3669">
        <v>499</v>
      </c>
      <c r="K3669">
        <f t="shared" si="344"/>
        <v>499</v>
      </c>
      <c r="L3669" t="s">
        <v>20</v>
      </c>
      <c r="M3669">
        <f t="shared" si="345"/>
        <v>1</v>
      </c>
      <c r="N3669" t="s">
        <v>21</v>
      </c>
      <c r="O3669" t="s">
        <v>38</v>
      </c>
      <c r="P3669" t="str">
        <f t="shared" si="346"/>
        <v>5</v>
      </c>
      <c r="Q3669" t="str">
        <f t="shared" si="347"/>
        <v>&lt;1000</v>
      </c>
    </row>
    <row r="3670" spans="1:17">
      <c r="A3670">
        <v>3669</v>
      </c>
      <c r="B3670" s="17">
        <v>43397</v>
      </c>
      <c r="C3670" t="str">
        <f t="shared" si="342"/>
        <v>October</v>
      </c>
      <c r="D3670">
        <f t="shared" si="343"/>
        <v>2018</v>
      </c>
      <c r="E3670" t="s">
        <v>17</v>
      </c>
      <c r="F3670" t="s">
        <v>18</v>
      </c>
      <c r="G3670" t="s">
        <v>32</v>
      </c>
      <c r="H3670">
        <v>499</v>
      </c>
      <c r="I3670">
        <v>6</v>
      </c>
      <c r="J3670">
        <v>2994</v>
      </c>
      <c r="K3670">
        <f t="shared" si="344"/>
        <v>2994</v>
      </c>
      <c r="L3670" t="s">
        <v>20</v>
      </c>
      <c r="M3670">
        <f t="shared" si="345"/>
        <v>1</v>
      </c>
      <c r="N3670" t="s">
        <v>21</v>
      </c>
      <c r="O3670" t="s">
        <v>36</v>
      </c>
      <c r="P3670" t="str">
        <f t="shared" si="346"/>
        <v>4</v>
      </c>
      <c r="Q3670" t="str">
        <f t="shared" si="347"/>
        <v>2000-2999</v>
      </c>
    </row>
    <row r="3671" spans="1:17">
      <c r="A3671">
        <v>3670</v>
      </c>
      <c r="B3671" s="17">
        <v>43397</v>
      </c>
      <c r="C3671" t="str">
        <f t="shared" si="342"/>
        <v>October</v>
      </c>
      <c r="D3671">
        <f t="shared" si="343"/>
        <v>2018</v>
      </c>
      <c r="E3671" t="s">
        <v>17</v>
      </c>
      <c r="F3671" t="s">
        <v>33</v>
      </c>
      <c r="G3671" t="s">
        <v>19</v>
      </c>
      <c r="H3671">
        <v>199</v>
      </c>
      <c r="I3671">
        <v>4</v>
      </c>
      <c r="J3671">
        <v>796</v>
      </c>
      <c r="K3671">
        <f t="shared" si="344"/>
        <v>796</v>
      </c>
      <c r="L3671" t="s">
        <v>31</v>
      </c>
      <c r="M3671">
        <f t="shared" si="345"/>
        <v>2</v>
      </c>
      <c r="N3671" t="s">
        <v>21</v>
      </c>
      <c r="O3671" t="s">
        <v>26</v>
      </c>
      <c r="P3671" t="str">
        <f t="shared" si="346"/>
        <v>1</v>
      </c>
      <c r="Q3671" t="str">
        <f t="shared" si="347"/>
        <v>&lt;1000</v>
      </c>
    </row>
    <row r="3672" spans="1:17">
      <c r="A3672">
        <v>3671</v>
      </c>
      <c r="B3672" s="17">
        <v>43397</v>
      </c>
      <c r="C3672" t="str">
        <f t="shared" si="342"/>
        <v>October</v>
      </c>
      <c r="D3672">
        <f t="shared" si="343"/>
        <v>2018</v>
      </c>
      <c r="E3672" t="s">
        <v>27</v>
      </c>
      <c r="F3672" t="s">
        <v>33</v>
      </c>
      <c r="G3672" t="s">
        <v>25</v>
      </c>
      <c r="H3672">
        <v>299</v>
      </c>
      <c r="I3672">
        <v>1</v>
      </c>
      <c r="J3672">
        <v>299</v>
      </c>
      <c r="K3672">
        <f t="shared" si="344"/>
        <v>299</v>
      </c>
      <c r="L3672" t="s">
        <v>31</v>
      </c>
      <c r="M3672">
        <f t="shared" si="345"/>
        <v>2</v>
      </c>
      <c r="N3672" t="s">
        <v>21</v>
      </c>
      <c r="O3672" t="s">
        <v>29</v>
      </c>
      <c r="P3672" t="str">
        <f t="shared" si="346"/>
        <v>3</v>
      </c>
      <c r="Q3672" t="str">
        <f t="shared" si="347"/>
        <v>&lt;1000</v>
      </c>
    </row>
    <row r="3673" spans="1:17">
      <c r="A3673">
        <v>3672</v>
      </c>
      <c r="B3673" s="17">
        <v>43397</v>
      </c>
      <c r="C3673" t="str">
        <f t="shared" si="342"/>
        <v>October</v>
      </c>
      <c r="D3673">
        <f t="shared" si="343"/>
        <v>2018</v>
      </c>
      <c r="E3673" t="s">
        <v>17</v>
      </c>
      <c r="F3673" t="s">
        <v>18</v>
      </c>
      <c r="G3673" t="s">
        <v>37</v>
      </c>
      <c r="H3673">
        <v>399</v>
      </c>
      <c r="I3673">
        <v>6</v>
      </c>
      <c r="J3673">
        <v>2394</v>
      </c>
      <c r="K3673">
        <f t="shared" si="344"/>
        <v>2394</v>
      </c>
      <c r="L3673" t="s">
        <v>20</v>
      </c>
      <c r="M3673">
        <f t="shared" si="345"/>
        <v>1</v>
      </c>
      <c r="N3673" t="s">
        <v>21</v>
      </c>
      <c r="O3673" t="s">
        <v>36</v>
      </c>
      <c r="P3673" t="str">
        <f t="shared" si="346"/>
        <v>4</v>
      </c>
      <c r="Q3673" t="str">
        <f t="shared" si="347"/>
        <v>2000-2999</v>
      </c>
    </row>
    <row r="3674" spans="1:17">
      <c r="A3674">
        <v>3673</v>
      </c>
      <c r="B3674" s="17">
        <v>43398</v>
      </c>
      <c r="C3674" t="str">
        <f t="shared" si="342"/>
        <v>October</v>
      </c>
      <c r="D3674">
        <f t="shared" si="343"/>
        <v>2018</v>
      </c>
      <c r="E3674" t="s">
        <v>23</v>
      </c>
      <c r="F3674" t="s">
        <v>24</v>
      </c>
      <c r="G3674" t="s">
        <v>37</v>
      </c>
      <c r="H3674">
        <v>399</v>
      </c>
      <c r="I3674">
        <v>4</v>
      </c>
      <c r="J3674">
        <v>1596</v>
      </c>
      <c r="K3674">
        <f t="shared" si="344"/>
        <v>1596</v>
      </c>
      <c r="L3674" t="s">
        <v>20</v>
      </c>
      <c r="M3674">
        <f t="shared" si="345"/>
        <v>1</v>
      </c>
      <c r="N3674" t="s">
        <v>21</v>
      </c>
      <c r="O3674" t="s">
        <v>29</v>
      </c>
      <c r="P3674" t="str">
        <f t="shared" si="346"/>
        <v>3</v>
      </c>
      <c r="Q3674" t="str">
        <f t="shared" si="347"/>
        <v>1000-1999</v>
      </c>
    </row>
    <row r="3675" spans="1:17">
      <c r="A3675">
        <v>3674</v>
      </c>
      <c r="B3675" s="17">
        <v>43398</v>
      </c>
      <c r="C3675" t="str">
        <f t="shared" si="342"/>
        <v>October</v>
      </c>
      <c r="D3675">
        <f t="shared" si="343"/>
        <v>2018</v>
      </c>
      <c r="E3675" t="s">
        <v>17</v>
      </c>
      <c r="F3675" t="s">
        <v>40</v>
      </c>
      <c r="G3675" t="s">
        <v>25</v>
      </c>
      <c r="H3675">
        <v>299</v>
      </c>
      <c r="I3675">
        <v>8</v>
      </c>
      <c r="J3675">
        <v>2392</v>
      </c>
      <c r="K3675">
        <f t="shared" si="344"/>
        <v>2392</v>
      </c>
      <c r="L3675" t="s">
        <v>20</v>
      </c>
      <c r="M3675">
        <f t="shared" si="345"/>
        <v>1</v>
      </c>
      <c r="N3675" t="s">
        <v>21</v>
      </c>
      <c r="O3675" t="s">
        <v>36</v>
      </c>
      <c r="P3675" t="str">
        <f t="shared" si="346"/>
        <v>4</v>
      </c>
      <c r="Q3675" t="str">
        <f t="shared" si="347"/>
        <v>2000-2999</v>
      </c>
    </row>
    <row r="3676" spans="1:17">
      <c r="A3676">
        <v>3675</v>
      </c>
      <c r="B3676" s="17">
        <v>43398</v>
      </c>
      <c r="C3676" t="str">
        <f t="shared" si="342"/>
        <v>October</v>
      </c>
      <c r="D3676">
        <f t="shared" si="343"/>
        <v>2018</v>
      </c>
      <c r="E3676" t="s">
        <v>23</v>
      </c>
      <c r="F3676" t="s">
        <v>40</v>
      </c>
      <c r="G3676" t="s">
        <v>30</v>
      </c>
      <c r="H3676">
        <v>99</v>
      </c>
      <c r="I3676">
        <v>3</v>
      </c>
      <c r="J3676">
        <v>297</v>
      </c>
      <c r="K3676">
        <f t="shared" si="344"/>
        <v>297</v>
      </c>
      <c r="L3676" t="s">
        <v>20</v>
      </c>
      <c r="M3676">
        <f t="shared" si="345"/>
        <v>1</v>
      </c>
      <c r="N3676" t="s">
        <v>21</v>
      </c>
      <c r="O3676" t="s">
        <v>29</v>
      </c>
      <c r="P3676" t="str">
        <f t="shared" si="346"/>
        <v>3</v>
      </c>
      <c r="Q3676" t="str">
        <f t="shared" si="347"/>
        <v>&lt;1000</v>
      </c>
    </row>
    <row r="3677" spans="1:17">
      <c r="A3677">
        <v>3676</v>
      </c>
      <c r="B3677" s="17">
        <v>43398</v>
      </c>
      <c r="C3677" t="str">
        <f t="shared" si="342"/>
        <v>October</v>
      </c>
      <c r="D3677">
        <f t="shared" si="343"/>
        <v>2018</v>
      </c>
      <c r="E3677" t="s">
        <v>17</v>
      </c>
      <c r="F3677" t="s">
        <v>39</v>
      </c>
      <c r="G3677" t="s">
        <v>19</v>
      </c>
      <c r="H3677">
        <v>199</v>
      </c>
      <c r="I3677">
        <v>1</v>
      </c>
      <c r="J3677">
        <v>199</v>
      </c>
      <c r="K3677">
        <f t="shared" si="344"/>
        <v>199</v>
      </c>
      <c r="L3677" t="s">
        <v>31</v>
      </c>
      <c r="M3677">
        <f t="shared" si="345"/>
        <v>2</v>
      </c>
      <c r="N3677" t="s">
        <v>21</v>
      </c>
      <c r="O3677" t="s">
        <v>38</v>
      </c>
      <c r="P3677" t="str">
        <f t="shared" si="346"/>
        <v>5</v>
      </c>
      <c r="Q3677" t="str">
        <f t="shared" si="347"/>
        <v>&lt;1000</v>
      </c>
    </row>
    <row r="3678" spans="1:17">
      <c r="A3678">
        <v>3677</v>
      </c>
      <c r="B3678" s="17">
        <v>43398</v>
      </c>
      <c r="C3678" t="str">
        <f t="shared" si="342"/>
        <v>October</v>
      </c>
      <c r="D3678">
        <f t="shared" si="343"/>
        <v>2018</v>
      </c>
      <c r="E3678" t="s">
        <v>17</v>
      </c>
      <c r="F3678" t="s">
        <v>35</v>
      </c>
      <c r="G3678" t="s">
        <v>37</v>
      </c>
      <c r="H3678">
        <v>399</v>
      </c>
      <c r="I3678">
        <v>1</v>
      </c>
      <c r="J3678">
        <v>399</v>
      </c>
      <c r="K3678">
        <f t="shared" si="344"/>
        <v>399</v>
      </c>
      <c r="L3678" t="s">
        <v>31</v>
      </c>
      <c r="M3678">
        <f t="shared" si="345"/>
        <v>2</v>
      </c>
      <c r="N3678" t="s">
        <v>21</v>
      </c>
      <c r="O3678" t="s">
        <v>36</v>
      </c>
      <c r="P3678" t="str">
        <f t="shared" si="346"/>
        <v>4</v>
      </c>
      <c r="Q3678" t="str">
        <f t="shared" si="347"/>
        <v>&lt;1000</v>
      </c>
    </row>
    <row r="3679" spans="1:17">
      <c r="A3679">
        <v>3678</v>
      </c>
      <c r="B3679" s="17">
        <v>43398</v>
      </c>
      <c r="C3679" t="str">
        <f t="shared" si="342"/>
        <v>October</v>
      </c>
      <c r="D3679">
        <f t="shared" si="343"/>
        <v>2018</v>
      </c>
      <c r="E3679" t="s">
        <v>27</v>
      </c>
      <c r="F3679" t="s">
        <v>35</v>
      </c>
      <c r="G3679" t="s">
        <v>25</v>
      </c>
      <c r="H3679">
        <v>299</v>
      </c>
      <c r="I3679">
        <v>7</v>
      </c>
      <c r="J3679">
        <v>2093</v>
      </c>
      <c r="K3679">
        <f t="shared" si="344"/>
        <v>2093</v>
      </c>
      <c r="L3679" t="s">
        <v>20</v>
      </c>
      <c r="M3679">
        <f t="shared" si="345"/>
        <v>1</v>
      </c>
      <c r="N3679" t="s">
        <v>21</v>
      </c>
      <c r="O3679" t="s">
        <v>26</v>
      </c>
      <c r="P3679" t="str">
        <f t="shared" si="346"/>
        <v>1</v>
      </c>
      <c r="Q3679" t="str">
        <f t="shared" si="347"/>
        <v>2000-2999</v>
      </c>
    </row>
    <row r="3680" spans="1:17">
      <c r="A3680">
        <v>3679</v>
      </c>
      <c r="B3680" s="17">
        <v>43398</v>
      </c>
      <c r="C3680" t="str">
        <f t="shared" si="342"/>
        <v>October</v>
      </c>
      <c r="D3680">
        <f t="shared" si="343"/>
        <v>2018</v>
      </c>
      <c r="E3680" t="s">
        <v>23</v>
      </c>
      <c r="F3680" t="s">
        <v>24</v>
      </c>
      <c r="G3680" t="s">
        <v>32</v>
      </c>
      <c r="H3680">
        <v>499</v>
      </c>
      <c r="I3680">
        <v>4</v>
      </c>
      <c r="J3680">
        <v>1996</v>
      </c>
      <c r="K3680">
        <f t="shared" si="344"/>
        <v>1996</v>
      </c>
      <c r="L3680" t="s">
        <v>20</v>
      </c>
      <c r="M3680">
        <f t="shared" si="345"/>
        <v>1</v>
      </c>
      <c r="N3680" t="s">
        <v>21</v>
      </c>
      <c r="O3680" t="s">
        <v>38</v>
      </c>
      <c r="P3680" t="str">
        <f t="shared" si="346"/>
        <v>5</v>
      </c>
      <c r="Q3680" t="str">
        <f t="shared" si="347"/>
        <v>1000-1999</v>
      </c>
    </row>
    <row r="3681" spans="1:17">
      <c r="A3681">
        <v>3680</v>
      </c>
      <c r="B3681" s="17">
        <v>43398</v>
      </c>
      <c r="C3681" t="str">
        <f t="shared" si="342"/>
        <v>October</v>
      </c>
      <c r="D3681">
        <f t="shared" si="343"/>
        <v>2018</v>
      </c>
      <c r="E3681" t="s">
        <v>27</v>
      </c>
      <c r="F3681" t="s">
        <v>28</v>
      </c>
      <c r="G3681" t="s">
        <v>32</v>
      </c>
      <c r="H3681">
        <v>499</v>
      </c>
      <c r="I3681">
        <v>3</v>
      </c>
      <c r="J3681">
        <v>1497</v>
      </c>
      <c r="K3681">
        <f t="shared" si="344"/>
        <v>1497</v>
      </c>
      <c r="L3681" t="s">
        <v>20</v>
      </c>
      <c r="M3681">
        <f t="shared" si="345"/>
        <v>1</v>
      </c>
      <c r="N3681" t="s">
        <v>21</v>
      </c>
      <c r="O3681" t="s">
        <v>29</v>
      </c>
      <c r="P3681" t="str">
        <f t="shared" si="346"/>
        <v>3</v>
      </c>
      <c r="Q3681" t="str">
        <f t="shared" si="347"/>
        <v>1000-1999</v>
      </c>
    </row>
    <row r="3682" spans="1:17">
      <c r="A3682">
        <v>3681</v>
      </c>
      <c r="B3682" s="17">
        <v>43398</v>
      </c>
      <c r="C3682" t="str">
        <f t="shared" si="342"/>
        <v>October</v>
      </c>
      <c r="D3682">
        <f t="shared" si="343"/>
        <v>2018</v>
      </c>
      <c r="E3682" t="s">
        <v>27</v>
      </c>
      <c r="F3682" t="s">
        <v>18</v>
      </c>
      <c r="G3682" t="s">
        <v>32</v>
      </c>
      <c r="H3682">
        <v>499</v>
      </c>
      <c r="I3682">
        <v>9</v>
      </c>
      <c r="J3682">
        <v>4491</v>
      </c>
      <c r="K3682">
        <f t="shared" si="344"/>
        <v>4491</v>
      </c>
      <c r="L3682" t="s">
        <v>31</v>
      </c>
      <c r="M3682">
        <f t="shared" si="345"/>
        <v>2</v>
      </c>
      <c r="N3682" t="s">
        <v>21</v>
      </c>
      <c r="O3682" t="s">
        <v>29</v>
      </c>
      <c r="P3682" t="str">
        <f t="shared" si="346"/>
        <v>3</v>
      </c>
      <c r="Q3682" t="str">
        <f t="shared" si="347"/>
        <v>&gt;4000</v>
      </c>
    </row>
    <row r="3683" spans="1:17">
      <c r="A3683">
        <v>3682</v>
      </c>
      <c r="B3683" s="17">
        <v>43398</v>
      </c>
      <c r="C3683" t="str">
        <f t="shared" si="342"/>
        <v>October</v>
      </c>
      <c r="D3683">
        <f t="shared" si="343"/>
        <v>2018</v>
      </c>
      <c r="E3683" t="s">
        <v>27</v>
      </c>
      <c r="F3683" t="s">
        <v>28</v>
      </c>
      <c r="G3683" t="s">
        <v>25</v>
      </c>
      <c r="H3683">
        <v>299</v>
      </c>
      <c r="I3683">
        <v>8</v>
      </c>
      <c r="J3683">
        <v>2392</v>
      </c>
      <c r="K3683">
        <f t="shared" si="344"/>
        <v>2392</v>
      </c>
      <c r="L3683" t="s">
        <v>20</v>
      </c>
      <c r="M3683">
        <f t="shared" si="345"/>
        <v>1</v>
      </c>
      <c r="N3683" t="s">
        <v>21</v>
      </c>
      <c r="O3683" t="s">
        <v>26</v>
      </c>
      <c r="P3683" t="str">
        <f t="shared" si="346"/>
        <v>1</v>
      </c>
      <c r="Q3683" t="str">
        <f t="shared" si="347"/>
        <v>2000-2999</v>
      </c>
    </row>
    <row r="3684" spans="1:17">
      <c r="A3684">
        <v>3683</v>
      </c>
      <c r="B3684" s="17">
        <v>43398</v>
      </c>
      <c r="C3684" t="str">
        <f t="shared" si="342"/>
        <v>October</v>
      </c>
      <c r="D3684">
        <f t="shared" si="343"/>
        <v>2018</v>
      </c>
      <c r="E3684" t="s">
        <v>17</v>
      </c>
      <c r="F3684" t="s">
        <v>35</v>
      </c>
      <c r="G3684" t="s">
        <v>30</v>
      </c>
      <c r="H3684">
        <v>99</v>
      </c>
      <c r="I3684">
        <v>5</v>
      </c>
      <c r="J3684">
        <v>495</v>
      </c>
      <c r="K3684">
        <f t="shared" si="344"/>
        <v>495</v>
      </c>
      <c r="L3684" t="s">
        <v>31</v>
      </c>
      <c r="M3684">
        <f t="shared" si="345"/>
        <v>2</v>
      </c>
      <c r="N3684" t="s">
        <v>21</v>
      </c>
      <c r="O3684" t="s">
        <v>29</v>
      </c>
      <c r="P3684" t="str">
        <f t="shared" si="346"/>
        <v>3</v>
      </c>
      <c r="Q3684" t="str">
        <f t="shared" si="347"/>
        <v>&lt;1000</v>
      </c>
    </row>
    <row r="3685" spans="1:17">
      <c r="A3685">
        <v>3684</v>
      </c>
      <c r="B3685" s="17">
        <v>43399</v>
      </c>
      <c r="C3685" t="str">
        <f t="shared" si="342"/>
        <v>October</v>
      </c>
      <c r="D3685">
        <f t="shared" si="343"/>
        <v>2018</v>
      </c>
      <c r="E3685" t="s">
        <v>17</v>
      </c>
      <c r="F3685" t="s">
        <v>18</v>
      </c>
      <c r="G3685" t="s">
        <v>19</v>
      </c>
      <c r="H3685">
        <v>199</v>
      </c>
      <c r="I3685">
        <v>3</v>
      </c>
      <c r="J3685">
        <v>597</v>
      </c>
      <c r="K3685">
        <f t="shared" si="344"/>
        <v>597</v>
      </c>
      <c r="L3685" t="s">
        <v>20</v>
      </c>
      <c r="M3685">
        <f t="shared" si="345"/>
        <v>1</v>
      </c>
      <c r="N3685" t="s">
        <v>21</v>
      </c>
      <c r="O3685" t="s">
        <v>29</v>
      </c>
      <c r="P3685" t="str">
        <f t="shared" si="346"/>
        <v>3</v>
      </c>
      <c r="Q3685" t="str">
        <f t="shared" si="347"/>
        <v>&lt;1000</v>
      </c>
    </row>
    <row r="3686" spans="1:17">
      <c r="A3686">
        <v>3685</v>
      </c>
      <c r="B3686" s="17">
        <v>43399</v>
      </c>
      <c r="C3686" t="str">
        <f t="shared" si="342"/>
        <v>October</v>
      </c>
      <c r="D3686">
        <f t="shared" si="343"/>
        <v>2018</v>
      </c>
      <c r="E3686" t="s">
        <v>17</v>
      </c>
      <c r="F3686" t="s">
        <v>35</v>
      </c>
      <c r="G3686" t="s">
        <v>19</v>
      </c>
      <c r="H3686">
        <v>199</v>
      </c>
      <c r="I3686">
        <v>4</v>
      </c>
      <c r="J3686">
        <v>796</v>
      </c>
      <c r="K3686">
        <f t="shared" si="344"/>
        <v>796</v>
      </c>
      <c r="L3686" t="s">
        <v>20</v>
      </c>
      <c r="M3686">
        <f t="shared" si="345"/>
        <v>1</v>
      </c>
      <c r="N3686" t="s">
        <v>21</v>
      </c>
      <c r="O3686" t="s">
        <v>22</v>
      </c>
      <c r="P3686" t="str">
        <f t="shared" si="346"/>
        <v>2</v>
      </c>
      <c r="Q3686" t="str">
        <f t="shared" si="347"/>
        <v>&lt;1000</v>
      </c>
    </row>
    <row r="3687" spans="1:17">
      <c r="A3687">
        <v>3686</v>
      </c>
      <c r="B3687" s="17">
        <v>43399</v>
      </c>
      <c r="C3687" t="str">
        <f t="shared" si="342"/>
        <v>October</v>
      </c>
      <c r="D3687">
        <f t="shared" si="343"/>
        <v>2018</v>
      </c>
      <c r="E3687" t="s">
        <v>23</v>
      </c>
      <c r="F3687" t="s">
        <v>18</v>
      </c>
      <c r="G3687" t="s">
        <v>25</v>
      </c>
      <c r="H3687">
        <v>299</v>
      </c>
      <c r="I3687">
        <v>1</v>
      </c>
      <c r="J3687">
        <v>299</v>
      </c>
      <c r="K3687">
        <f t="shared" si="344"/>
        <v>299</v>
      </c>
      <c r="L3687" t="s">
        <v>31</v>
      </c>
      <c r="M3687">
        <f t="shared" si="345"/>
        <v>2</v>
      </c>
      <c r="N3687" t="s">
        <v>21</v>
      </c>
      <c r="O3687" t="s">
        <v>29</v>
      </c>
      <c r="P3687" t="str">
        <f t="shared" si="346"/>
        <v>3</v>
      </c>
      <c r="Q3687" t="str">
        <f t="shared" si="347"/>
        <v>&lt;1000</v>
      </c>
    </row>
    <row r="3688" spans="1:17">
      <c r="A3688">
        <v>3687</v>
      </c>
      <c r="B3688" s="17">
        <v>43399</v>
      </c>
      <c r="C3688" t="str">
        <f t="shared" si="342"/>
        <v>October</v>
      </c>
      <c r="D3688">
        <f t="shared" si="343"/>
        <v>2018</v>
      </c>
      <c r="E3688" t="s">
        <v>23</v>
      </c>
      <c r="F3688" t="s">
        <v>18</v>
      </c>
      <c r="G3688" t="s">
        <v>19</v>
      </c>
      <c r="H3688">
        <v>199</v>
      </c>
      <c r="I3688">
        <v>3</v>
      </c>
      <c r="J3688">
        <v>597</v>
      </c>
      <c r="K3688">
        <f t="shared" si="344"/>
        <v>597</v>
      </c>
      <c r="L3688" t="s">
        <v>31</v>
      </c>
      <c r="M3688">
        <f t="shared" si="345"/>
        <v>2</v>
      </c>
      <c r="N3688" t="s">
        <v>21</v>
      </c>
      <c r="O3688" t="s">
        <v>36</v>
      </c>
      <c r="P3688" t="str">
        <f t="shared" si="346"/>
        <v>4</v>
      </c>
      <c r="Q3688" t="str">
        <f t="shared" si="347"/>
        <v>&lt;1000</v>
      </c>
    </row>
    <row r="3689" spans="1:17">
      <c r="A3689">
        <v>3688</v>
      </c>
      <c r="B3689" s="17">
        <v>43400</v>
      </c>
      <c r="C3689" t="str">
        <f t="shared" si="342"/>
        <v>October</v>
      </c>
      <c r="D3689">
        <f t="shared" si="343"/>
        <v>2018</v>
      </c>
      <c r="E3689" t="s">
        <v>17</v>
      </c>
      <c r="F3689" t="s">
        <v>35</v>
      </c>
      <c r="G3689" t="s">
        <v>19</v>
      </c>
      <c r="H3689">
        <v>199</v>
      </c>
      <c r="I3689">
        <v>9</v>
      </c>
      <c r="J3689">
        <v>1791</v>
      </c>
      <c r="K3689">
        <f t="shared" si="344"/>
        <v>1791</v>
      </c>
      <c r="L3689" t="s">
        <v>20</v>
      </c>
      <c r="M3689">
        <f t="shared" si="345"/>
        <v>1</v>
      </c>
      <c r="N3689" t="s">
        <v>21</v>
      </c>
      <c r="O3689" t="s">
        <v>29</v>
      </c>
      <c r="P3689" t="str">
        <f t="shared" si="346"/>
        <v>3</v>
      </c>
      <c r="Q3689" t="str">
        <f t="shared" si="347"/>
        <v>1000-1999</v>
      </c>
    </row>
    <row r="3690" spans="1:17">
      <c r="A3690">
        <v>3689</v>
      </c>
      <c r="B3690" s="17">
        <v>43400</v>
      </c>
      <c r="C3690" t="str">
        <f t="shared" si="342"/>
        <v>October</v>
      </c>
      <c r="D3690">
        <f t="shared" si="343"/>
        <v>2018</v>
      </c>
      <c r="E3690" t="s">
        <v>17</v>
      </c>
      <c r="F3690" t="s">
        <v>39</v>
      </c>
      <c r="G3690" t="s">
        <v>30</v>
      </c>
      <c r="H3690">
        <v>99</v>
      </c>
      <c r="I3690">
        <v>7</v>
      </c>
      <c r="J3690">
        <v>693</v>
      </c>
      <c r="K3690">
        <f t="shared" si="344"/>
        <v>693</v>
      </c>
      <c r="L3690" t="s">
        <v>20</v>
      </c>
      <c r="M3690">
        <f t="shared" si="345"/>
        <v>1</v>
      </c>
      <c r="N3690" t="s">
        <v>21</v>
      </c>
      <c r="O3690" t="s">
        <v>26</v>
      </c>
      <c r="P3690" t="str">
        <f t="shared" si="346"/>
        <v>1</v>
      </c>
      <c r="Q3690" t="str">
        <f t="shared" si="347"/>
        <v>&lt;1000</v>
      </c>
    </row>
    <row r="3691" spans="1:17">
      <c r="A3691">
        <v>3690</v>
      </c>
      <c r="B3691" s="17">
        <v>43400</v>
      </c>
      <c r="C3691" t="str">
        <f t="shared" si="342"/>
        <v>October</v>
      </c>
      <c r="D3691">
        <f t="shared" si="343"/>
        <v>2018</v>
      </c>
      <c r="E3691" t="s">
        <v>17</v>
      </c>
      <c r="F3691" t="s">
        <v>35</v>
      </c>
      <c r="G3691" t="s">
        <v>30</v>
      </c>
      <c r="H3691">
        <v>99</v>
      </c>
      <c r="I3691">
        <v>5</v>
      </c>
      <c r="J3691">
        <v>495</v>
      </c>
      <c r="K3691">
        <f t="shared" si="344"/>
        <v>495</v>
      </c>
      <c r="L3691" t="s">
        <v>20</v>
      </c>
      <c r="M3691">
        <f t="shared" si="345"/>
        <v>1</v>
      </c>
      <c r="N3691" t="s">
        <v>21</v>
      </c>
      <c r="O3691" t="s">
        <v>29</v>
      </c>
      <c r="P3691" t="str">
        <f t="shared" si="346"/>
        <v>3</v>
      </c>
      <c r="Q3691" t="str">
        <f t="shared" si="347"/>
        <v>&lt;1000</v>
      </c>
    </row>
    <row r="3692" spans="1:17">
      <c r="A3692">
        <v>3691</v>
      </c>
      <c r="B3692" s="17">
        <v>43400</v>
      </c>
      <c r="C3692" t="str">
        <f t="shared" si="342"/>
        <v>October</v>
      </c>
      <c r="D3692">
        <f t="shared" si="343"/>
        <v>2018</v>
      </c>
      <c r="E3692" t="s">
        <v>17</v>
      </c>
      <c r="F3692" t="s">
        <v>35</v>
      </c>
      <c r="G3692" t="s">
        <v>32</v>
      </c>
      <c r="H3692">
        <v>499</v>
      </c>
      <c r="I3692">
        <v>8</v>
      </c>
      <c r="J3692">
        <v>3992</v>
      </c>
      <c r="K3692">
        <f t="shared" si="344"/>
        <v>3992</v>
      </c>
      <c r="L3692" t="s">
        <v>20</v>
      </c>
      <c r="M3692">
        <f t="shared" si="345"/>
        <v>1</v>
      </c>
      <c r="N3692" t="s">
        <v>21</v>
      </c>
      <c r="O3692" t="s">
        <v>38</v>
      </c>
      <c r="P3692" t="str">
        <f t="shared" si="346"/>
        <v>5</v>
      </c>
      <c r="Q3692" t="str">
        <f t="shared" si="347"/>
        <v>3000-3999</v>
      </c>
    </row>
    <row r="3693" spans="1:17">
      <c r="A3693">
        <v>3692</v>
      </c>
      <c r="B3693" s="17">
        <v>43400</v>
      </c>
      <c r="C3693" t="str">
        <f t="shared" si="342"/>
        <v>October</v>
      </c>
      <c r="D3693">
        <f t="shared" si="343"/>
        <v>2018</v>
      </c>
      <c r="E3693" t="s">
        <v>17</v>
      </c>
      <c r="F3693" t="s">
        <v>33</v>
      </c>
      <c r="G3693" t="s">
        <v>30</v>
      </c>
      <c r="H3693">
        <v>99</v>
      </c>
      <c r="I3693">
        <v>1</v>
      </c>
      <c r="J3693">
        <v>99</v>
      </c>
      <c r="K3693">
        <f t="shared" si="344"/>
        <v>99</v>
      </c>
      <c r="L3693" t="s">
        <v>20</v>
      </c>
      <c r="M3693">
        <f t="shared" si="345"/>
        <v>1</v>
      </c>
      <c r="N3693" t="s">
        <v>21</v>
      </c>
      <c r="O3693" t="s">
        <v>26</v>
      </c>
      <c r="P3693" t="str">
        <f t="shared" si="346"/>
        <v>1</v>
      </c>
      <c r="Q3693" t="str">
        <f t="shared" si="347"/>
        <v>&lt;1000</v>
      </c>
    </row>
    <row r="3694" spans="1:17">
      <c r="A3694">
        <v>3693</v>
      </c>
      <c r="B3694" s="17">
        <v>43400</v>
      </c>
      <c r="C3694" t="str">
        <f t="shared" si="342"/>
        <v>October</v>
      </c>
      <c r="D3694">
        <f t="shared" si="343"/>
        <v>2018</v>
      </c>
      <c r="E3694" t="s">
        <v>23</v>
      </c>
      <c r="F3694" t="s">
        <v>35</v>
      </c>
      <c r="G3694" t="s">
        <v>32</v>
      </c>
      <c r="H3694">
        <v>499</v>
      </c>
      <c r="I3694">
        <v>7</v>
      </c>
      <c r="J3694">
        <v>3493</v>
      </c>
      <c r="K3694">
        <f t="shared" si="344"/>
        <v>3493</v>
      </c>
      <c r="L3694" t="s">
        <v>20</v>
      </c>
      <c r="M3694">
        <f t="shared" si="345"/>
        <v>1</v>
      </c>
      <c r="N3694" t="s">
        <v>21</v>
      </c>
      <c r="O3694" t="s">
        <v>36</v>
      </c>
      <c r="P3694" t="str">
        <f t="shared" si="346"/>
        <v>4</v>
      </c>
      <c r="Q3694" t="str">
        <f t="shared" si="347"/>
        <v>3000-3999</v>
      </c>
    </row>
    <row r="3695" spans="1:17">
      <c r="A3695">
        <v>3694</v>
      </c>
      <c r="B3695" s="17">
        <v>43400</v>
      </c>
      <c r="C3695" t="str">
        <f t="shared" si="342"/>
        <v>October</v>
      </c>
      <c r="D3695">
        <f t="shared" si="343"/>
        <v>2018</v>
      </c>
      <c r="E3695" t="s">
        <v>27</v>
      </c>
      <c r="F3695" t="s">
        <v>35</v>
      </c>
      <c r="G3695" t="s">
        <v>37</v>
      </c>
      <c r="H3695">
        <v>399</v>
      </c>
      <c r="I3695">
        <v>9</v>
      </c>
      <c r="J3695">
        <v>3591</v>
      </c>
      <c r="K3695">
        <f t="shared" si="344"/>
        <v>3591</v>
      </c>
      <c r="L3695" t="s">
        <v>31</v>
      </c>
      <c r="M3695">
        <f t="shared" si="345"/>
        <v>2</v>
      </c>
      <c r="N3695" t="s">
        <v>21</v>
      </c>
      <c r="O3695" t="s">
        <v>38</v>
      </c>
      <c r="P3695" t="str">
        <f t="shared" si="346"/>
        <v>5</v>
      </c>
      <c r="Q3695" t="str">
        <f t="shared" si="347"/>
        <v>3000-3999</v>
      </c>
    </row>
    <row r="3696" spans="1:17">
      <c r="A3696">
        <v>3695</v>
      </c>
      <c r="B3696" s="17">
        <v>43400</v>
      </c>
      <c r="C3696" t="str">
        <f t="shared" si="342"/>
        <v>October</v>
      </c>
      <c r="D3696">
        <f t="shared" si="343"/>
        <v>2018</v>
      </c>
      <c r="E3696" t="s">
        <v>27</v>
      </c>
      <c r="F3696" t="s">
        <v>33</v>
      </c>
      <c r="G3696" t="s">
        <v>19</v>
      </c>
      <c r="H3696">
        <v>199</v>
      </c>
      <c r="I3696">
        <v>9</v>
      </c>
      <c r="J3696">
        <v>1791</v>
      </c>
      <c r="K3696">
        <f t="shared" si="344"/>
        <v>1791</v>
      </c>
      <c r="L3696" t="s">
        <v>31</v>
      </c>
      <c r="M3696">
        <f t="shared" si="345"/>
        <v>2</v>
      </c>
      <c r="N3696" t="s">
        <v>21</v>
      </c>
      <c r="O3696" t="s">
        <v>29</v>
      </c>
      <c r="P3696" t="str">
        <f t="shared" si="346"/>
        <v>3</v>
      </c>
      <c r="Q3696" t="str">
        <f t="shared" si="347"/>
        <v>1000-1999</v>
      </c>
    </row>
    <row r="3697" spans="1:17">
      <c r="A3697">
        <v>3696</v>
      </c>
      <c r="B3697" s="17">
        <v>43400</v>
      </c>
      <c r="C3697" t="str">
        <f t="shared" si="342"/>
        <v>October</v>
      </c>
      <c r="D3697">
        <f t="shared" si="343"/>
        <v>2018</v>
      </c>
      <c r="E3697" t="s">
        <v>17</v>
      </c>
      <c r="F3697" t="s">
        <v>18</v>
      </c>
      <c r="G3697" t="s">
        <v>30</v>
      </c>
      <c r="H3697">
        <v>99</v>
      </c>
      <c r="I3697">
        <v>7</v>
      </c>
      <c r="J3697">
        <v>693</v>
      </c>
      <c r="K3697">
        <f t="shared" si="344"/>
        <v>693</v>
      </c>
      <c r="L3697" t="s">
        <v>31</v>
      </c>
      <c r="M3697">
        <f t="shared" si="345"/>
        <v>2</v>
      </c>
      <c r="N3697" t="s">
        <v>21</v>
      </c>
      <c r="O3697" t="s">
        <v>36</v>
      </c>
      <c r="P3697" t="str">
        <f t="shared" si="346"/>
        <v>4</v>
      </c>
      <c r="Q3697" t="str">
        <f t="shared" si="347"/>
        <v>&lt;1000</v>
      </c>
    </row>
    <row r="3698" spans="1:17">
      <c r="A3698">
        <v>3697</v>
      </c>
      <c r="B3698" s="17">
        <v>43400</v>
      </c>
      <c r="C3698" t="str">
        <f t="shared" si="342"/>
        <v>October</v>
      </c>
      <c r="D3698">
        <f t="shared" si="343"/>
        <v>2018</v>
      </c>
      <c r="E3698" t="s">
        <v>23</v>
      </c>
      <c r="F3698" t="s">
        <v>40</v>
      </c>
      <c r="G3698" t="s">
        <v>32</v>
      </c>
      <c r="H3698">
        <v>499</v>
      </c>
      <c r="I3698">
        <v>2</v>
      </c>
      <c r="J3698">
        <v>998</v>
      </c>
      <c r="K3698">
        <f t="shared" si="344"/>
        <v>998</v>
      </c>
      <c r="L3698" t="s">
        <v>20</v>
      </c>
      <c r="M3698">
        <f t="shared" si="345"/>
        <v>1</v>
      </c>
      <c r="N3698" t="s">
        <v>21</v>
      </c>
      <c r="O3698" t="s">
        <v>29</v>
      </c>
      <c r="P3698" t="str">
        <f t="shared" si="346"/>
        <v>3</v>
      </c>
      <c r="Q3698" t="str">
        <f t="shared" si="347"/>
        <v>&lt;1000</v>
      </c>
    </row>
    <row r="3699" spans="1:17">
      <c r="A3699">
        <v>3698</v>
      </c>
      <c r="B3699" s="17">
        <v>43401</v>
      </c>
      <c r="C3699" t="str">
        <f t="shared" si="342"/>
        <v>October</v>
      </c>
      <c r="D3699">
        <f t="shared" si="343"/>
        <v>2018</v>
      </c>
      <c r="E3699" t="s">
        <v>23</v>
      </c>
      <c r="F3699" t="s">
        <v>24</v>
      </c>
      <c r="G3699" t="s">
        <v>19</v>
      </c>
      <c r="H3699">
        <v>199</v>
      </c>
      <c r="I3699">
        <v>2</v>
      </c>
      <c r="J3699">
        <v>398</v>
      </c>
      <c r="K3699">
        <f t="shared" si="344"/>
        <v>398</v>
      </c>
      <c r="L3699" t="s">
        <v>20</v>
      </c>
      <c r="M3699">
        <f t="shared" si="345"/>
        <v>1</v>
      </c>
      <c r="N3699" t="s">
        <v>21</v>
      </c>
      <c r="O3699" t="s">
        <v>26</v>
      </c>
      <c r="P3699" t="str">
        <f t="shared" si="346"/>
        <v>1</v>
      </c>
      <c r="Q3699" t="str">
        <f t="shared" si="347"/>
        <v>&lt;1000</v>
      </c>
    </row>
    <row r="3700" spans="1:17">
      <c r="A3700">
        <v>3699</v>
      </c>
      <c r="B3700" s="17">
        <v>43401</v>
      </c>
      <c r="C3700" t="str">
        <f t="shared" si="342"/>
        <v>October</v>
      </c>
      <c r="D3700">
        <f t="shared" si="343"/>
        <v>2018</v>
      </c>
      <c r="E3700" t="s">
        <v>27</v>
      </c>
      <c r="F3700" t="s">
        <v>40</v>
      </c>
      <c r="G3700" t="s">
        <v>25</v>
      </c>
      <c r="H3700">
        <v>299</v>
      </c>
      <c r="I3700">
        <v>5</v>
      </c>
      <c r="J3700">
        <v>1495</v>
      </c>
      <c r="K3700">
        <f t="shared" si="344"/>
        <v>1495</v>
      </c>
      <c r="L3700" t="s">
        <v>20</v>
      </c>
      <c r="M3700">
        <f t="shared" si="345"/>
        <v>1</v>
      </c>
      <c r="N3700" t="s">
        <v>21</v>
      </c>
      <c r="O3700" t="s">
        <v>29</v>
      </c>
      <c r="P3700" t="str">
        <f t="shared" si="346"/>
        <v>3</v>
      </c>
      <c r="Q3700" t="str">
        <f t="shared" si="347"/>
        <v>1000-1999</v>
      </c>
    </row>
    <row r="3701" spans="1:17">
      <c r="A3701">
        <v>3700</v>
      </c>
      <c r="B3701" s="17">
        <v>43401</v>
      </c>
      <c r="C3701" t="str">
        <f t="shared" si="342"/>
        <v>October</v>
      </c>
      <c r="D3701">
        <f t="shared" si="343"/>
        <v>2018</v>
      </c>
      <c r="E3701" t="s">
        <v>17</v>
      </c>
      <c r="F3701" t="s">
        <v>28</v>
      </c>
      <c r="G3701" t="s">
        <v>19</v>
      </c>
      <c r="H3701">
        <v>199</v>
      </c>
      <c r="I3701">
        <v>7</v>
      </c>
      <c r="J3701">
        <v>1393</v>
      </c>
      <c r="K3701">
        <f t="shared" si="344"/>
        <v>1393</v>
      </c>
      <c r="L3701" t="s">
        <v>20</v>
      </c>
      <c r="M3701">
        <f t="shared" si="345"/>
        <v>1</v>
      </c>
      <c r="N3701" t="s">
        <v>21</v>
      </c>
      <c r="O3701" t="s">
        <v>29</v>
      </c>
      <c r="P3701" t="str">
        <f t="shared" si="346"/>
        <v>3</v>
      </c>
      <c r="Q3701" t="str">
        <f t="shared" si="347"/>
        <v>1000-1999</v>
      </c>
    </row>
    <row r="3702" spans="1:17">
      <c r="A3702">
        <v>3701</v>
      </c>
      <c r="B3702" s="17">
        <v>43401</v>
      </c>
      <c r="C3702" t="str">
        <f t="shared" si="342"/>
        <v>October</v>
      </c>
      <c r="D3702">
        <f t="shared" si="343"/>
        <v>2018</v>
      </c>
      <c r="E3702" t="s">
        <v>27</v>
      </c>
      <c r="F3702" t="s">
        <v>24</v>
      </c>
      <c r="G3702" t="s">
        <v>32</v>
      </c>
      <c r="H3702">
        <v>499</v>
      </c>
      <c r="I3702">
        <v>1</v>
      </c>
      <c r="J3702">
        <v>499</v>
      </c>
      <c r="K3702">
        <f t="shared" si="344"/>
        <v>499</v>
      </c>
      <c r="L3702" t="s">
        <v>20</v>
      </c>
      <c r="M3702">
        <f t="shared" si="345"/>
        <v>1</v>
      </c>
      <c r="N3702" t="s">
        <v>21</v>
      </c>
      <c r="O3702" t="s">
        <v>22</v>
      </c>
      <c r="P3702" t="str">
        <f t="shared" si="346"/>
        <v>2</v>
      </c>
      <c r="Q3702" t="str">
        <f t="shared" si="347"/>
        <v>&lt;1000</v>
      </c>
    </row>
    <row r="3703" spans="1:17">
      <c r="A3703">
        <v>3702</v>
      </c>
      <c r="B3703" s="17">
        <v>43401</v>
      </c>
      <c r="C3703" t="str">
        <f t="shared" si="342"/>
        <v>October</v>
      </c>
      <c r="D3703">
        <f t="shared" si="343"/>
        <v>2018</v>
      </c>
      <c r="E3703" t="s">
        <v>23</v>
      </c>
      <c r="F3703" t="s">
        <v>40</v>
      </c>
      <c r="G3703" t="s">
        <v>30</v>
      </c>
      <c r="H3703">
        <v>99</v>
      </c>
      <c r="I3703">
        <v>4</v>
      </c>
      <c r="J3703">
        <v>396</v>
      </c>
      <c r="K3703">
        <f t="shared" si="344"/>
        <v>396</v>
      </c>
      <c r="L3703" t="s">
        <v>20</v>
      </c>
      <c r="M3703">
        <f t="shared" si="345"/>
        <v>1</v>
      </c>
      <c r="N3703" t="s">
        <v>21</v>
      </c>
      <c r="O3703" t="s">
        <v>29</v>
      </c>
      <c r="P3703" t="str">
        <f t="shared" si="346"/>
        <v>3</v>
      </c>
      <c r="Q3703" t="str">
        <f t="shared" si="347"/>
        <v>&lt;1000</v>
      </c>
    </row>
    <row r="3704" spans="1:17">
      <c r="A3704">
        <v>3703</v>
      </c>
      <c r="B3704" s="17">
        <v>43402</v>
      </c>
      <c r="C3704" t="str">
        <f t="shared" si="342"/>
        <v>October</v>
      </c>
      <c r="D3704">
        <f t="shared" si="343"/>
        <v>2018</v>
      </c>
      <c r="E3704" t="s">
        <v>23</v>
      </c>
      <c r="F3704" t="s">
        <v>33</v>
      </c>
      <c r="G3704" t="s">
        <v>32</v>
      </c>
      <c r="H3704">
        <v>499</v>
      </c>
      <c r="I3704">
        <v>5</v>
      </c>
      <c r="J3704">
        <v>2495</v>
      </c>
      <c r="K3704">
        <f t="shared" si="344"/>
        <v>2495</v>
      </c>
      <c r="L3704" t="s">
        <v>20</v>
      </c>
      <c r="M3704">
        <f t="shared" si="345"/>
        <v>1</v>
      </c>
      <c r="N3704" t="s">
        <v>21</v>
      </c>
      <c r="O3704" t="s">
        <v>29</v>
      </c>
      <c r="P3704" t="str">
        <f t="shared" si="346"/>
        <v>3</v>
      </c>
      <c r="Q3704" t="str">
        <f t="shared" si="347"/>
        <v>2000-2999</v>
      </c>
    </row>
    <row r="3705" spans="1:17">
      <c r="A3705">
        <v>3704</v>
      </c>
      <c r="B3705" s="17">
        <v>43403</v>
      </c>
      <c r="C3705" t="str">
        <f t="shared" si="342"/>
        <v>October</v>
      </c>
      <c r="D3705">
        <f t="shared" si="343"/>
        <v>2018</v>
      </c>
      <c r="E3705" t="s">
        <v>23</v>
      </c>
      <c r="F3705" t="s">
        <v>40</v>
      </c>
      <c r="G3705" t="s">
        <v>25</v>
      </c>
      <c r="H3705">
        <v>299</v>
      </c>
      <c r="I3705">
        <v>9</v>
      </c>
      <c r="J3705">
        <v>2691</v>
      </c>
      <c r="K3705">
        <f t="shared" si="344"/>
        <v>2691</v>
      </c>
      <c r="L3705" t="s">
        <v>31</v>
      </c>
      <c r="M3705">
        <f t="shared" si="345"/>
        <v>2</v>
      </c>
      <c r="N3705" t="s">
        <v>21</v>
      </c>
      <c r="O3705" t="s">
        <v>36</v>
      </c>
      <c r="P3705" t="str">
        <f t="shared" si="346"/>
        <v>4</v>
      </c>
      <c r="Q3705" t="str">
        <f t="shared" si="347"/>
        <v>2000-2999</v>
      </c>
    </row>
    <row r="3706" spans="1:17">
      <c r="A3706">
        <v>3705</v>
      </c>
      <c r="B3706" s="17">
        <v>43404</v>
      </c>
      <c r="C3706" t="str">
        <f t="shared" si="342"/>
        <v>October</v>
      </c>
      <c r="D3706">
        <f t="shared" si="343"/>
        <v>2018</v>
      </c>
      <c r="E3706" t="s">
        <v>23</v>
      </c>
      <c r="F3706" t="s">
        <v>18</v>
      </c>
      <c r="G3706" t="s">
        <v>25</v>
      </c>
      <c r="H3706">
        <v>299</v>
      </c>
      <c r="I3706">
        <v>5</v>
      </c>
      <c r="J3706">
        <v>1495</v>
      </c>
      <c r="K3706">
        <f t="shared" si="344"/>
        <v>1495</v>
      </c>
      <c r="L3706" t="s">
        <v>20</v>
      </c>
      <c r="M3706">
        <f t="shared" si="345"/>
        <v>1</v>
      </c>
      <c r="N3706" t="s">
        <v>21</v>
      </c>
      <c r="O3706" t="s">
        <v>26</v>
      </c>
      <c r="P3706" t="str">
        <f t="shared" si="346"/>
        <v>1</v>
      </c>
      <c r="Q3706" t="str">
        <f t="shared" si="347"/>
        <v>1000-1999</v>
      </c>
    </row>
    <row r="3707" spans="1:17">
      <c r="A3707">
        <v>3706</v>
      </c>
      <c r="B3707" s="17">
        <v>43404</v>
      </c>
      <c r="C3707" t="str">
        <f t="shared" si="342"/>
        <v>October</v>
      </c>
      <c r="D3707">
        <f t="shared" si="343"/>
        <v>2018</v>
      </c>
      <c r="E3707" t="s">
        <v>17</v>
      </c>
      <c r="F3707" t="s">
        <v>40</v>
      </c>
      <c r="G3707" t="s">
        <v>19</v>
      </c>
      <c r="H3707">
        <v>199</v>
      </c>
      <c r="I3707">
        <v>2</v>
      </c>
      <c r="J3707">
        <v>398</v>
      </c>
      <c r="K3707">
        <f t="shared" si="344"/>
        <v>398</v>
      </c>
      <c r="L3707" t="s">
        <v>20</v>
      </c>
      <c r="M3707">
        <f t="shared" si="345"/>
        <v>1</v>
      </c>
      <c r="N3707" t="s">
        <v>21</v>
      </c>
      <c r="O3707" t="s">
        <v>29</v>
      </c>
      <c r="P3707" t="str">
        <f t="shared" si="346"/>
        <v>3</v>
      </c>
      <c r="Q3707" t="str">
        <f t="shared" si="347"/>
        <v>&lt;1000</v>
      </c>
    </row>
    <row r="3708" spans="1:17">
      <c r="A3708">
        <v>3707</v>
      </c>
      <c r="B3708" s="17">
        <v>43404</v>
      </c>
      <c r="C3708" t="str">
        <f t="shared" si="342"/>
        <v>October</v>
      </c>
      <c r="D3708">
        <f t="shared" si="343"/>
        <v>2018</v>
      </c>
      <c r="E3708" t="s">
        <v>23</v>
      </c>
      <c r="F3708" t="s">
        <v>39</v>
      </c>
      <c r="G3708" t="s">
        <v>32</v>
      </c>
      <c r="H3708">
        <v>499</v>
      </c>
      <c r="I3708">
        <v>9</v>
      </c>
      <c r="J3708">
        <v>4491</v>
      </c>
      <c r="K3708">
        <f t="shared" si="344"/>
        <v>4491</v>
      </c>
      <c r="L3708" t="s">
        <v>20</v>
      </c>
      <c r="M3708">
        <f t="shared" si="345"/>
        <v>1</v>
      </c>
      <c r="N3708" t="s">
        <v>21</v>
      </c>
      <c r="O3708" t="s">
        <v>29</v>
      </c>
      <c r="P3708" t="str">
        <f t="shared" si="346"/>
        <v>3</v>
      </c>
      <c r="Q3708" t="str">
        <f t="shared" si="347"/>
        <v>&gt;4000</v>
      </c>
    </row>
    <row r="3709" spans="1:17">
      <c r="A3709">
        <v>3708</v>
      </c>
      <c r="B3709" s="17">
        <v>43404</v>
      </c>
      <c r="C3709" t="str">
        <f t="shared" si="342"/>
        <v>October</v>
      </c>
      <c r="D3709">
        <f t="shared" si="343"/>
        <v>2018</v>
      </c>
      <c r="E3709" t="s">
        <v>23</v>
      </c>
      <c r="F3709" t="s">
        <v>18</v>
      </c>
      <c r="G3709" t="s">
        <v>25</v>
      </c>
      <c r="H3709">
        <v>299</v>
      </c>
      <c r="I3709">
        <v>3</v>
      </c>
      <c r="J3709">
        <v>897</v>
      </c>
      <c r="K3709">
        <f t="shared" si="344"/>
        <v>897</v>
      </c>
      <c r="L3709" t="s">
        <v>20</v>
      </c>
      <c r="M3709">
        <f t="shared" si="345"/>
        <v>1</v>
      </c>
      <c r="N3709" t="s">
        <v>21</v>
      </c>
      <c r="O3709" t="s">
        <v>38</v>
      </c>
      <c r="P3709" t="str">
        <f t="shared" si="346"/>
        <v>5</v>
      </c>
      <c r="Q3709" t="str">
        <f t="shared" si="347"/>
        <v>&lt;1000</v>
      </c>
    </row>
    <row r="3710" spans="1:17">
      <c r="A3710">
        <v>3709</v>
      </c>
      <c r="B3710" s="17">
        <v>43404</v>
      </c>
      <c r="C3710" t="str">
        <f t="shared" si="342"/>
        <v>October</v>
      </c>
      <c r="D3710">
        <f t="shared" si="343"/>
        <v>2018</v>
      </c>
      <c r="E3710" t="s">
        <v>27</v>
      </c>
      <c r="F3710" t="s">
        <v>35</v>
      </c>
      <c r="G3710" t="s">
        <v>32</v>
      </c>
      <c r="H3710">
        <v>499</v>
      </c>
      <c r="I3710">
        <v>1</v>
      </c>
      <c r="J3710">
        <v>499</v>
      </c>
      <c r="K3710">
        <f t="shared" si="344"/>
        <v>499</v>
      </c>
      <c r="L3710" t="s">
        <v>20</v>
      </c>
      <c r="M3710">
        <f t="shared" si="345"/>
        <v>1</v>
      </c>
      <c r="N3710" t="s">
        <v>21</v>
      </c>
      <c r="O3710" t="s">
        <v>29</v>
      </c>
      <c r="P3710" t="str">
        <f t="shared" si="346"/>
        <v>3</v>
      </c>
      <c r="Q3710" t="str">
        <f t="shared" si="347"/>
        <v>&lt;1000</v>
      </c>
    </row>
    <row r="3711" spans="1:17">
      <c r="A3711">
        <v>3710</v>
      </c>
      <c r="B3711" s="17">
        <v>43405</v>
      </c>
      <c r="C3711" t="str">
        <f t="shared" si="342"/>
        <v>November</v>
      </c>
      <c r="D3711">
        <f t="shared" si="343"/>
        <v>2018</v>
      </c>
      <c r="E3711" t="s">
        <v>27</v>
      </c>
      <c r="F3711" t="s">
        <v>28</v>
      </c>
      <c r="G3711" t="s">
        <v>32</v>
      </c>
      <c r="H3711">
        <v>499</v>
      </c>
      <c r="I3711">
        <v>7</v>
      </c>
      <c r="J3711">
        <v>3493</v>
      </c>
      <c r="K3711">
        <f t="shared" si="344"/>
        <v>3493</v>
      </c>
      <c r="L3711" t="s">
        <v>20</v>
      </c>
      <c r="M3711">
        <f t="shared" si="345"/>
        <v>1</v>
      </c>
      <c r="N3711" t="s">
        <v>21</v>
      </c>
      <c r="O3711" t="s">
        <v>29</v>
      </c>
      <c r="P3711" t="str">
        <f t="shared" si="346"/>
        <v>3</v>
      </c>
      <c r="Q3711" t="str">
        <f t="shared" si="347"/>
        <v>3000-3999</v>
      </c>
    </row>
    <row r="3712" spans="1:17">
      <c r="A3712">
        <v>3711</v>
      </c>
      <c r="B3712" s="17">
        <v>43405</v>
      </c>
      <c r="C3712" t="str">
        <f t="shared" si="342"/>
        <v>November</v>
      </c>
      <c r="D3712">
        <f t="shared" si="343"/>
        <v>2018</v>
      </c>
      <c r="E3712" t="s">
        <v>27</v>
      </c>
      <c r="F3712" t="s">
        <v>28</v>
      </c>
      <c r="G3712" t="s">
        <v>19</v>
      </c>
      <c r="H3712">
        <v>199</v>
      </c>
      <c r="I3712">
        <v>5</v>
      </c>
      <c r="J3712">
        <v>995</v>
      </c>
      <c r="K3712">
        <f t="shared" si="344"/>
        <v>995</v>
      </c>
      <c r="L3712" t="s">
        <v>20</v>
      </c>
      <c r="M3712">
        <f t="shared" si="345"/>
        <v>1</v>
      </c>
      <c r="N3712" t="s">
        <v>21</v>
      </c>
      <c r="O3712" t="s">
        <v>38</v>
      </c>
      <c r="P3712" t="str">
        <f t="shared" si="346"/>
        <v>5</v>
      </c>
      <c r="Q3712" t="str">
        <f t="shared" si="347"/>
        <v>&lt;1000</v>
      </c>
    </row>
    <row r="3713" spans="1:17">
      <c r="A3713">
        <v>3712</v>
      </c>
      <c r="B3713" s="17">
        <v>43405</v>
      </c>
      <c r="C3713" t="str">
        <f t="shared" si="342"/>
        <v>November</v>
      </c>
      <c r="D3713">
        <f t="shared" si="343"/>
        <v>2018</v>
      </c>
      <c r="E3713" t="s">
        <v>17</v>
      </c>
      <c r="F3713" t="s">
        <v>39</v>
      </c>
      <c r="G3713" t="s">
        <v>19</v>
      </c>
      <c r="H3713">
        <v>199</v>
      </c>
      <c r="I3713">
        <v>8</v>
      </c>
      <c r="J3713">
        <v>1592</v>
      </c>
      <c r="K3713">
        <f t="shared" si="344"/>
        <v>1592</v>
      </c>
      <c r="L3713" t="s">
        <v>20</v>
      </c>
      <c r="M3713">
        <f t="shared" si="345"/>
        <v>1</v>
      </c>
      <c r="N3713" t="s">
        <v>21</v>
      </c>
      <c r="O3713" t="s">
        <v>29</v>
      </c>
      <c r="P3713" t="str">
        <f t="shared" si="346"/>
        <v>3</v>
      </c>
      <c r="Q3713" t="str">
        <f t="shared" si="347"/>
        <v>1000-1999</v>
      </c>
    </row>
    <row r="3714" spans="1:17">
      <c r="A3714">
        <v>3713</v>
      </c>
      <c r="B3714" s="17">
        <v>43405</v>
      </c>
      <c r="C3714" t="str">
        <f t="shared" si="342"/>
        <v>November</v>
      </c>
      <c r="D3714">
        <f t="shared" si="343"/>
        <v>2018</v>
      </c>
      <c r="E3714" t="s">
        <v>17</v>
      </c>
      <c r="F3714" t="s">
        <v>39</v>
      </c>
      <c r="G3714" t="s">
        <v>19</v>
      </c>
      <c r="H3714">
        <v>199</v>
      </c>
      <c r="I3714">
        <v>8</v>
      </c>
      <c r="J3714">
        <v>1592</v>
      </c>
      <c r="K3714">
        <f t="shared" si="344"/>
        <v>1592</v>
      </c>
      <c r="L3714" t="s">
        <v>20</v>
      </c>
      <c r="M3714">
        <f t="shared" si="345"/>
        <v>1</v>
      </c>
      <c r="N3714" t="s">
        <v>21</v>
      </c>
      <c r="O3714" t="s">
        <v>38</v>
      </c>
      <c r="P3714" t="str">
        <f t="shared" si="346"/>
        <v>5</v>
      </c>
      <c r="Q3714" t="str">
        <f t="shared" si="347"/>
        <v>1000-1999</v>
      </c>
    </row>
    <row r="3715" spans="1:17">
      <c r="A3715">
        <v>3714</v>
      </c>
      <c r="B3715" s="17">
        <v>43405</v>
      </c>
      <c r="C3715" t="str">
        <f t="shared" ref="C3715:C3778" si="348">TEXT(B3715,"MMMM")</f>
        <v>November</v>
      </c>
      <c r="D3715">
        <f t="shared" ref="D3715:D3778" si="349">YEAR(B3715)</f>
        <v>2018</v>
      </c>
      <c r="E3715" t="s">
        <v>17</v>
      </c>
      <c r="F3715" t="s">
        <v>18</v>
      </c>
      <c r="G3715" t="s">
        <v>19</v>
      </c>
      <c r="H3715">
        <v>199</v>
      </c>
      <c r="I3715">
        <v>7</v>
      </c>
      <c r="J3715">
        <v>1393</v>
      </c>
      <c r="K3715">
        <f t="shared" ref="K3715:K3778" si="350">H3715*I3715</f>
        <v>1393</v>
      </c>
      <c r="L3715" t="s">
        <v>20</v>
      </c>
      <c r="M3715">
        <f t="shared" ref="M3715:M3778" si="351">IF(L3715="on-time",1,2)</f>
        <v>1</v>
      </c>
      <c r="N3715" t="s">
        <v>34</v>
      </c>
      <c r="O3715" t="s">
        <v>22</v>
      </c>
      <c r="P3715" t="str">
        <f t="shared" ref="P3715:P3778" si="352">MID(O3715,2,1)</f>
        <v>2</v>
      </c>
      <c r="Q3715" t="str">
        <f t="shared" ref="Q3715:Q3778" si="353">_xlfn.IFS(J:J&lt;1000,"&lt;1000",AND(J:J&gt;=1000,J:J&lt;2000),"1000-1999",AND(J:J&gt;=2000,J:J&lt;3000),"2000-2999",AND(J:J&gt;=3000,J:J&lt;4000),"3000-3999",J:J&gt;4000,"&gt;4000")</f>
        <v>1000-1999</v>
      </c>
    </row>
    <row r="3716" spans="1:17">
      <c r="A3716">
        <v>3715</v>
      </c>
      <c r="B3716" s="17">
        <v>43405</v>
      </c>
      <c r="C3716" t="str">
        <f t="shared" si="348"/>
        <v>November</v>
      </c>
      <c r="D3716">
        <f t="shared" si="349"/>
        <v>2018</v>
      </c>
      <c r="E3716" t="s">
        <v>23</v>
      </c>
      <c r="F3716" t="s">
        <v>35</v>
      </c>
      <c r="G3716" t="s">
        <v>37</v>
      </c>
      <c r="H3716">
        <v>399</v>
      </c>
      <c r="I3716">
        <v>2</v>
      </c>
      <c r="J3716">
        <v>798</v>
      </c>
      <c r="K3716">
        <f t="shared" si="350"/>
        <v>798</v>
      </c>
      <c r="L3716" t="s">
        <v>31</v>
      </c>
      <c r="M3716">
        <f t="shared" si="351"/>
        <v>2</v>
      </c>
      <c r="N3716" t="s">
        <v>21</v>
      </c>
      <c r="O3716" t="s">
        <v>22</v>
      </c>
      <c r="P3716" t="str">
        <f t="shared" si="352"/>
        <v>2</v>
      </c>
      <c r="Q3716" t="str">
        <f t="shared" si="353"/>
        <v>&lt;1000</v>
      </c>
    </row>
    <row r="3717" spans="1:17">
      <c r="A3717">
        <v>3716</v>
      </c>
      <c r="B3717" s="17">
        <v>43405</v>
      </c>
      <c r="C3717" t="str">
        <f t="shared" si="348"/>
        <v>November</v>
      </c>
      <c r="D3717">
        <f t="shared" si="349"/>
        <v>2018</v>
      </c>
      <c r="E3717" t="s">
        <v>17</v>
      </c>
      <c r="F3717" t="s">
        <v>40</v>
      </c>
      <c r="G3717" t="s">
        <v>30</v>
      </c>
      <c r="H3717">
        <v>99</v>
      </c>
      <c r="I3717">
        <v>3</v>
      </c>
      <c r="J3717">
        <v>297</v>
      </c>
      <c r="K3717">
        <f t="shared" si="350"/>
        <v>297</v>
      </c>
      <c r="L3717" t="s">
        <v>31</v>
      </c>
      <c r="M3717">
        <f t="shared" si="351"/>
        <v>2</v>
      </c>
      <c r="N3717" t="s">
        <v>21</v>
      </c>
      <c r="O3717" t="s">
        <v>36</v>
      </c>
      <c r="P3717" t="str">
        <f t="shared" si="352"/>
        <v>4</v>
      </c>
      <c r="Q3717" t="str">
        <f t="shared" si="353"/>
        <v>&lt;1000</v>
      </c>
    </row>
    <row r="3718" spans="1:17">
      <c r="A3718">
        <v>3717</v>
      </c>
      <c r="B3718" s="17">
        <v>43405</v>
      </c>
      <c r="C3718" t="str">
        <f t="shared" si="348"/>
        <v>November</v>
      </c>
      <c r="D3718">
        <f t="shared" si="349"/>
        <v>2018</v>
      </c>
      <c r="E3718" t="s">
        <v>23</v>
      </c>
      <c r="F3718" t="s">
        <v>28</v>
      </c>
      <c r="G3718" t="s">
        <v>30</v>
      </c>
      <c r="H3718">
        <v>99</v>
      </c>
      <c r="I3718">
        <v>7</v>
      </c>
      <c r="J3718">
        <v>693</v>
      </c>
      <c r="K3718">
        <f t="shared" si="350"/>
        <v>693</v>
      </c>
      <c r="L3718" t="s">
        <v>31</v>
      </c>
      <c r="M3718">
        <f t="shared" si="351"/>
        <v>2</v>
      </c>
      <c r="N3718" t="s">
        <v>21</v>
      </c>
      <c r="O3718" t="s">
        <v>26</v>
      </c>
      <c r="P3718" t="str">
        <f t="shared" si="352"/>
        <v>1</v>
      </c>
      <c r="Q3718" t="str">
        <f t="shared" si="353"/>
        <v>&lt;1000</v>
      </c>
    </row>
    <row r="3719" spans="1:17">
      <c r="A3719">
        <v>3718</v>
      </c>
      <c r="B3719" s="17">
        <v>43405</v>
      </c>
      <c r="C3719" t="str">
        <f t="shared" si="348"/>
        <v>November</v>
      </c>
      <c r="D3719">
        <f t="shared" si="349"/>
        <v>2018</v>
      </c>
      <c r="E3719" t="s">
        <v>23</v>
      </c>
      <c r="F3719" t="s">
        <v>18</v>
      </c>
      <c r="G3719" t="s">
        <v>30</v>
      </c>
      <c r="H3719">
        <v>99</v>
      </c>
      <c r="I3719">
        <v>1</v>
      </c>
      <c r="J3719">
        <v>99</v>
      </c>
      <c r="K3719">
        <f t="shared" si="350"/>
        <v>99</v>
      </c>
      <c r="L3719" t="s">
        <v>20</v>
      </c>
      <c r="M3719">
        <f t="shared" si="351"/>
        <v>1</v>
      </c>
      <c r="N3719" t="s">
        <v>21</v>
      </c>
      <c r="O3719" t="s">
        <v>38</v>
      </c>
      <c r="P3719" t="str">
        <f t="shared" si="352"/>
        <v>5</v>
      </c>
      <c r="Q3719" t="str">
        <f t="shared" si="353"/>
        <v>&lt;1000</v>
      </c>
    </row>
    <row r="3720" spans="1:17">
      <c r="A3720">
        <v>3719</v>
      </c>
      <c r="B3720" s="17">
        <v>43405</v>
      </c>
      <c r="C3720" t="str">
        <f t="shared" si="348"/>
        <v>November</v>
      </c>
      <c r="D3720">
        <f t="shared" si="349"/>
        <v>2018</v>
      </c>
      <c r="E3720" t="s">
        <v>27</v>
      </c>
      <c r="F3720" t="s">
        <v>33</v>
      </c>
      <c r="G3720" t="s">
        <v>37</v>
      </c>
      <c r="H3720">
        <v>399</v>
      </c>
      <c r="I3720">
        <v>9</v>
      </c>
      <c r="J3720">
        <v>3591</v>
      </c>
      <c r="K3720">
        <f t="shared" si="350"/>
        <v>3591</v>
      </c>
      <c r="L3720" t="s">
        <v>31</v>
      </c>
      <c r="M3720">
        <f t="shared" si="351"/>
        <v>2</v>
      </c>
      <c r="N3720" t="s">
        <v>21</v>
      </c>
      <c r="O3720" t="s">
        <v>36</v>
      </c>
      <c r="P3720" t="str">
        <f t="shared" si="352"/>
        <v>4</v>
      </c>
      <c r="Q3720" t="str">
        <f t="shared" si="353"/>
        <v>3000-3999</v>
      </c>
    </row>
    <row r="3721" spans="1:17">
      <c r="A3721">
        <v>3720</v>
      </c>
      <c r="B3721" s="17">
        <v>43406</v>
      </c>
      <c r="C3721" t="str">
        <f t="shared" si="348"/>
        <v>November</v>
      </c>
      <c r="D3721">
        <f t="shared" si="349"/>
        <v>2018</v>
      </c>
      <c r="E3721" t="s">
        <v>27</v>
      </c>
      <c r="F3721" t="s">
        <v>35</v>
      </c>
      <c r="G3721" t="s">
        <v>32</v>
      </c>
      <c r="H3721">
        <v>499</v>
      </c>
      <c r="I3721">
        <v>7</v>
      </c>
      <c r="J3721">
        <v>3493</v>
      </c>
      <c r="K3721">
        <f t="shared" si="350"/>
        <v>3493</v>
      </c>
      <c r="L3721" t="s">
        <v>20</v>
      </c>
      <c r="M3721">
        <f t="shared" si="351"/>
        <v>1</v>
      </c>
      <c r="N3721" t="s">
        <v>21</v>
      </c>
      <c r="O3721" t="s">
        <v>29</v>
      </c>
      <c r="P3721" t="str">
        <f t="shared" si="352"/>
        <v>3</v>
      </c>
      <c r="Q3721" t="str">
        <f t="shared" si="353"/>
        <v>3000-3999</v>
      </c>
    </row>
    <row r="3722" spans="1:17">
      <c r="A3722">
        <v>3721</v>
      </c>
      <c r="B3722" s="17">
        <v>43407</v>
      </c>
      <c r="C3722" t="str">
        <f t="shared" si="348"/>
        <v>November</v>
      </c>
      <c r="D3722">
        <f t="shared" si="349"/>
        <v>2018</v>
      </c>
      <c r="E3722" t="s">
        <v>27</v>
      </c>
      <c r="F3722" t="s">
        <v>33</v>
      </c>
      <c r="G3722" t="s">
        <v>25</v>
      </c>
      <c r="H3722">
        <v>299</v>
      </c>
      <c r="I3722">
        <v>6</v>
      </c>
      <c r="J3722">
        <v>1794</v>
      </c>
      <c r="K3722">
        <f t="shared" si="350"/>
        <v>1794</v>
      </c>
      <c r="L3722" t="s">
        <v>31</v>
      </c>
      <c r="M3722">
        <f t="shared" si="351"/>
        <v>2</v>
      </c>
      <c r="N3722" t="s">
        <v>21</v>
      </c>
      <c r="O3722" t="s">
        <v>22</v>
      </c>
      <c r="P3722" t="str">
        <f t="shared" si="352"/>
        <v>2</v>
      </c>
      <c r="Q3722" t="str">
        <f t="shared" si="353"/>
        <v>1000-1999</v>
      </c>
    </row>
    <row r="3723" spans="1:17">
      <c r="A3723">
        <v>3722</v>
      </c>
      <c r="B3723" s="17">
        <v>43407</v>
      </c>
      <c r="C3723" t="str">
        <f t="shared" si="348"/>
        <v>November</v>
      </c>
      <c r="D3723">
        <f t="shared" si="349"/>
        <v>2018</v>
      </c>
      <c r="E3723" t="s">
        <v>17</v>
      </c>
      <c r="F3723" t="s">
        <v>18</v>
      </c>
      <c r="G3723" t="s">
        <v>19</v>
      </c>
      <c r="H3723">
        <v>199</v>
      </c>
      <c r="I3723">
        <v>9</v>
      </c>
      <c r="J3723">
        <v>1791</v>
      </c>
      <c r="K3723">
        <f t="shared" si="350"/>
        <v>1791</v>
      </c>
      <c r="L3723" t="s">
        <v>31</v>
      </c>
      <c r="M3723">
        <f t="shared" si="351"/>
        <v>2</v>
      </c>
      <c r="N3723" t="s">
        <v>21</v>
      </c>
      <c r="O3723" t="s">
        <v>22</v>
      </c>
      <c r="P3723" t="str">
        <f t="shared" si="352"/>
        <v>2</v>
      </c>
      <c r="Q3723" t="str">
        <f t="shared" si="353"/>
        <v>1000-1999</v>
      </c>
    </row>
    <row r="3724" spans="1:17">
      <c r="A3724">
        <v>3723</v>
      </c>
      <c r="B3724" s="17">
        <v>43407</v>
      </c>
      <c r="C3724" t="str">
        <f t="shared" si="348"/>
        <v>November</v>
      </c>
      <c r="D3724">
        <f t="shared" si="349"/>
        <v>2018</v>
      </c>
      <c r="E3724" t="s">
        <v>17</v>
      </c>
      <c r="F3724" t="s">
        <v>18</v>
      </c>
      <c r="G3724" t="s">
        <v>25</v>
      </c>
      <c r="H3724">
        <v>299</v>
      </c>
      <c r="I3724">
        <v>6</v>
      </c>
      <c r="J3724">
        <v>1794</v>
      </c>
      <c r="K3724">
        <f t="shared" si="350"/>
        <v>1794</v>
      </c>
      <c r="L3724" t="s">
        <v>20</v>
      </c>
      <c r="M3724">
        <f t="shared" si="351"/>
        <v>1</v>
      </c>
      <c r="N3724" t="s">
        <v>21</v>
      </c>
      <c r="O3724" t="s">
        <v>26</v>
      </c>
      <c r="P3724" t="str">
        <f t="shared" si="352"/>
        <v>1</v>
      </c>
      <c r="Q3724" t="str">
        <f t="shared" si="353"/>
        <v>1000-1999</v>
      </c>
    </row>
    <row r="3725" spans="1:17">
      <c r="A3725">
        <v>3724</v>
      </c>
      <c r="B3725" s="17">
        <v>43407</v>
      </c>
      <c r="C3725" t="str">
        <f t="shared" si="348"/>
        <v>November</v>
      </c>
      <c r="D3725">
        <f t="shared" si="349"/>
        <v>2018</v>
      </c>
      <c r="E3725" t="s">
        <v>27</v>
      </c>
      <c r="F3725" t="s">
        <v>39</v>
      </c>
      <c r="G3725" t="s">
        <v>32</v>
      </c>
      <c r="H3725">
        <v>499</v>
      </c>
      <c r="I3725">
        <v>9</v>
      </c>
      <c r="J3725">
        <v>4491</v>
      </c>
      <c r="K3725">
        <f t="shared" si="350"/>
        <v>4491</v>
      </c>
      <c r="L3725" t="s">
        <v>31</v>
      </c>
      <c r="M3725">
        <f t="shared" si="351"/>
        <v>2</v>
      </c>
      <c r="N3725" t="s">
        <v>21</v>
      </c>
      <c r="O3725" t="s">
        <v>36</v>
      </c>
      <c r="P3725" t="str">
        <f t="shared" si="352"/>
        <v>4</v>
      </c>
      <c r="Q3725" t="str">
        <f t="shared" si="353"/>
        <v>&gt;4000</v>
      </c>
    </row>
    <row r="3726" spans="1:17">
      <c r="A3726">
        <v>3725</v>
      </c>
      <c r="B3726" s="17">
        <v>43407</v>
      </c>
      <c r="C3726" t="str">
        <f t="shared" si="348"/>
        <v>November</v>
      </c>
      <c r="D3726">
        <f t="shared" si="349"/>
        <v>2018</v>
      </c>
      <c r="E3726" t="s">
        <v>23</v>
      </c>
      <c r="F3726" t="s">
        <v>33</v>
      </c>
      <c r="G3726" t="s">
        <v>37</v>
      </c>
      <c r="H3726">
        <v>399</v>
      </c>
      <c r="I3726">
        <v>3</v>
      </c>
      <c r="J3726">
        <v>1197</v>
      </c>
      <c r="K3726">
        <f t="shared" si="350"/>
        <v>1197</v>
      </c>
      <c r="L3726" t="s">
        <v>20</v>
      </c>
      <c r="M3726">
        <f t="shared" si="351"/>
        <v>1</v>
      </c>
      <c r="N3726" t="s">
        <v>21</v>
      </c>
      <c r="O3726" t="s">
        <v>36</v>
      </c>
      <c r="P3726" t="str">
        <f t="shared" si="352"/>
        <v>4</v>
      </c>
      <c r="Q3726" t="str">
        <f t="shared" si="353"/>
        <v>1000-1999</v>
      </c>
    </row>
    <row r="3727" spans="1:17">
      <c r="A3727">
        <v>3726</v>
      </c>
      <c r="B3727" s="17">
        <v>43408</v>
      </c>
      <c r="C3727" t="str">
        <f t="shared" si="348"/>
        <v>November</v>
      </c>
      <c r="D3727">
        <f t="shared" si="349"/>
        <v>2018</v>
      </c>
      <c r="E3727" t="s">
        <v>23</v>
      </c>
      <c r="F3727" t="s">
        <v>33</v>
      </c>
      <c r="G3727" t="s">
        <v>19</v>
      </c>
      <c r="H3727">
        <v>199</v>
      </c>
      <c r="I3727">
        <v>9</v>
      </c>
      <c r="J3727">
        <v>1791</v>
      </c>
      <c r="K3727">
        <f t="shared" si="350"/>
        <v>1791</v>
      </c>
      <c r="L3727" t="s">
        <v>20</v>
      </c>
      <c r="M3727">
        <f t="shared" si="351"/>
        <v>1</v>
      </c>
      <c r="N3727" t="s">
        <v>21</v>
      </c>
      <c r="O3727" t="s">
        <v>29</v>
      </c>
      <c r="P3727" t="str">
        <f t="shared" si="352"/>
        <v>3</v>
      </c>
      <c r="Q3727" t="str">
        <f t="shared" si="353"/>
        <v>1000-1999</v>
      </c>
    </row>
    <row r="3728" spans="1:17">
      <c r="A3728">
        <v>3727</v>
      </c>
      <c r="B3728" s="17">
        <v>43408</v>
      </c>
      <c r="C3728" t="str">
        <f t="shared" si="348"/>
        <v>November</v>
      </c>
      <c r="D3728">
        <f t="shared" si="349"/>
        <v>2018</v>
      </c>
      <c r="E3728" t="s">
        <v>23</v>
      </c>
      <c r="F3728" t="s">
        <v>40</v>
      </c>
      <c r="G3728" t="s">
        <v>19</v>
      </c>
      <c r="H3728">
        <v>199</v>
      </c>
      <c r="I3728">
        <v>2</v>
      </c>
      <c r="J3728">
        <v>398</v>
      </c>
      <c r="K3728">
        <f t="shared" si="350"/>
        <v>398</v>
      </c>
      <c r="L3728" t="s">
        <v>31</v>
      </c>
      <c r="M3728">
        <f t="shared" si="351"/>
        <v>2</v>
      </c>
      <c r="N3728" t="s">
        <v>21</v>
      </c>
      <c r="O3728" t="s">
        <v>29</v>
      </c>
      <c r="P3728" t="str">
        <f t="shared" si="352"/>
        <v>3</v>
      </c>
      <c r="Q3728" t="str">
        <f t="shared" si="353"/>
        <v>&lt;1000</v>
      </c>
    </row>
    <row r="3729" spans="1:17">
      <c r="A3729">
        <v>3728</v>
      </c>
      <c r="B3729" s="17">
        <v>43408</v>
      </c>
      <c r="C3729" t="str">
        <f t="shared" si="348"/>
        <v>November</v>
      </c>
      <c r="D3729">
        <f t="shared" si="349"/>
        <v>2018</v>
      </c>
      <c r="E3729" t="s">
        <v>17</v>
      </c>
      <c r="F3729" t="s">
        <v>35</v>
      </c>
      <c r="G3729" t="s">
        <v>32</v>
      </c>
      <c r="H3729">
        <v>499</v>
      </c>
      <c r="I3729">
        <v>7</v>
      </c>
      <c r="J3729">
        <v>3493</v>
      </c>
      <c r="K3729">
        <f t="shared" si="350"/>
        <v>3493</v>
      </c>
      <c r="L3729" t="s">
        <v>20</v>
      </c>
      <c r="M3729">
        <f t="shared" si="351"/>
        <v>1</v>
      </c>
      <c r="N3729" t="s">
        <v>21</v>
      </c>
      <c r="O3729" t="s">
        <v>29</v>
      </c>
      <c r="P3729" t="str">
        <f t="shared" si="352"/>
        <v>3</v>
      </c>
      <c r="Q3729" t="str">
        <f t="shared" si="353"/>
        <v>3000-3999</v>
      </c>
    </row>
    <row r="3730" spans="1:17">
      <c r="A3730">
        <v>3729</v>
      </c>
      <c r="B3730" s="17">
        <v>43409</v>
      </c>
      <c r="C3730" t="str">
        <f t="shared" si="348"/>
        <v>November</v>
      </c>
      <c r="D3730">
        <f t="shared" si="349"/>
        <v>2018</v>
      </c>
      <c r="E3730" t="s">
        <v>23</v>
      </c>
      <c r="F3730" t="s">
        <v>40</v>
      </c>
      <c r="G3730" t="s">
        <v>30</v>
      </c>
      <c r="H3730">
        <v>99</v>
      </c>
      <c r="I3730">
        <v>9</v>
      </c>
      <c r="J3730">
        <v>891</v>
      </c>
      <c r="K3730">
        <f t="shared" si="350"/>
        <v>891</v>
      </c>
      <c r="L3730" t="s">
        <v>31</v>
      </c>
      <c r="M3730">
        <f t="shared" si="351"/>
        <v>2</v>
      </c>
      <c r="N3730" t="s">
        <v>21</v>
      </c>
      <c r="O3730" t="s">
        <v>29</v>
      </c>
      <c r="P3730" t="str">
        <f t="shared" si="352"/>
        <v>3</v>
      </c>
      <c r="Q3730" t="str">
        <f t="shared" si="353"/>
        <v>&lt;1000</v>
      </c>
    </row>
    <row r="3731" spans="1:17">
      <c r="A3731">
        <v>3730</v>
      </c>
      <c r="B3731" s="17">
        <v>43410</v>
      </c>
      <c r="C3731" t="str">
        <f t="shared" si="348"/>
        <v>November</v>
      </c>
      <c r="D3731">
        <f t="shared" si="349"/>
        <v>2018</v>
      </c>
      <c r="E3731" t="s">
        <v>27</v>
      </c>
      <c r="F3731" t="s">
        <v>33</v>
      </c>
      <c r="G3731" t="s">
        <v>30</v>
      </c>
      <c r="H3731">
        <v>99</v>
      </c>
      <c r="I3731">
        <v>1</v>
      </c>
      <c r="J3731">
        <v>99</v>
      </c>
      <c r="K3731">
        <f t="shared" si="350"/>
        <v>99</v>
      </c>
      <c r="L3731" t="s">
        <v>20</v>
      </c>
      <c r="M3731">
        <f t="shared" si="351"/>
        <v>1</v>
      </c>
      <c r="N3731" t="s">
        <v>21</v>
      </c>
      <c r="O3731" t="s">
        <v>29</v>
      </c>
      <c r="P3731" t="str">
        <f t="shared" si="352"/>
        <v>3</v>
      </c>
      <c r="Q3731" t="str">
        <f t="shared" si="353"/>
        <v>&lt;1000</v>
      </c>
    </row>
    <row r="3732" spans="1:17">
      <c r="A3732">
        <v>3731</v>
      </c>
      <c r="B3732" s="17">
        <v>43410</v>
      </c>
      <c r="C3732" t="str">
        <f t="shared" si="348"/>
        <v>November</v>
      </c>
      <c r="D3732">
        <f t="shared" si="349"/>
        <v>2018</v>
      </c>
      <c r="E3732" t="s">
        <v>23</v>
      </c>
      <c r="F3732" t="s">
        <v>18</v>
      </c>
      <c r="G3732" t="s">
        <v>30</v>
      </c>
      <c r="H3732">
        <v>99</v>
      </c>
      <c r="I3732">
        <v>5</v>
      </c>
      <c r="J3732">
        <v>495</v>
      </c>
      <c r="K3732">
        <f t="shared" si="350"/>
        <v>495</v>
      </c>
      <c r="L3732" t="s">
        <v>20</v>
      </c>
      <c r="M3732">
        <f t="shared" si="351"/>
        <v>1</v>
      </c>
      <c r="N3732" t="s">
        <v>21</v>
      </c>
      <c r="O3732" t="s">
        <v>38</v>
      </c>
      <c r="P3732" t="str">
        <f t="shared" si="352"/>
        <v>5</v>
      </c>
      <c r="Q3732" t="str">
        <f t="shared" si="353"/>
        <v>&lt;1000</v>
      </c>
    </row>
    <row r="3733" spans="1:17">
      <c r="A3733">
        <v>3732</v>
      </c>
      <c r="B3733" s="17">
        <v>43410</v>
      </c>
      <c r="C3733" t="str">
        <f t="shared" si="348"/>
        <v>November</v>
      </c>
      <c r="D3733">
        <f t="shared" si="349"/>
        <v>2018</v>
      </c>
      <c r="E3733" t="s">
        <v>23</v>
      </c>
      <c r="F3733" t="s">
        <v>24</v>
      </c>
      <c r="G3733" t="s">
        <v>37</v>
      </c>
      <c r="H3733">
        <v>399</v>
      </c>
      <c r="I3733">
        <v>2</v>
      </c>
      <c r="J3733">
        <v>798</v>
      </c>
      <c r="K3733">
        <f t="shared" si="350"/>
        <v>798</v>
      </c>
      <c r="L3733" t="s">
        <v>20</v>
      </c>
      <c r="M3733">
        <f t="shared" si="351"/>
        <v>1</v>
      </c>
      <c r="N3733" t="s">
        <v>34</v>
      </c>
      <c r="O3733" t="s">
        <v>36</v>
      </c>
      <c r="P3733" t="str">
        <f t="shared" si="352"/>
        <v>4</v>
      </c>
      <c r="Q3733" t="str">
        <f t="shared" si="353"/>
        <v>&lt;1000</v>
      </c>
    </row>
    <row r="3734" spans="1:17">
      <c r="A3734">
        <v>3733</v>
      </c>
      <c r="B3734" s="17">
        <v>43411</v>
      </c>
      <c r="C3734" t="str">
        <f t="shared" si="348"/>
        <v>November</v>
      </c>
      <c r="D3734">
        <f t="shared" si="349"/>
        <v>2018</v>
      </c>
      <c r="E3734" t="s">
        <v>27</v>
      </c>
      <c r="F3734" t="s">
        <v>28</v>
      </c>
      <c r="G3734" t="s">
        <v>37</v>
      </c>
      <c r="H3734">
        <v>399</v>
      </c>
      <c r="I3734">
        <v>2</v>
      </c>
      <c r="J3734">
        <v>798</v>
      </c>
      <c r="K3734">
        <f t="shared" si="350"/>
        <v>798</v>
      </c>
      <c r="L3734" t="s">
        <v>20</v>
      </c>
      <c r="M3734">
        <f t="shared" si="351"/>
        <v>1</v>
      </c>
      <c r="N3734" t="s">
        <v>21</v>
      </c>
      <c r="O3734" t="s">
        <v>29</v>
      </c>
      <c r="P3734" t="str">
        <f t="shared" si="352"/>
        <v>3</v>
      </c>
      <c r="Q3734" t="str">
        <f t="shared" si="353"/>
        <v>&lt;1000</v>
      </c>
    </row>
    <row r="3735" spans="1:17">
      <c r="A3735">
        <v>3734</v>
      </c>
      <c r="B3735" s="17">
        <v>43411</v>
      </c>
      <c r="C3735" t="str">
        <f t="shared" si="348"/>
        <v>November</v>
      </c>
      <c r="D3735">
        <f t="shared" si="349"/>
        <v>2018</v>
      </c>
      <c r="E3735" t="s">
        <v>17</v>
      </c>
      <c r="F3735" t="s">
        <v>35</v>
      </c>
      <c r="G3735" t="s">
        <v>19</v>
      </c>
      <c r="H3735">
        <v>199</v>
      </c>
      <c r="I3735">
        <v>4</v>
      </c>
      <c r="J3735">
        <v>796</v>
      </c>
      <c r="K3735">
        <f t="shared" si="350"/>
        <v>796</v>
      </c>
      <c r="L3735" t="s">
        <v>31</v>
      </c>
      <c r="M3735">
        <f t="shared" si="351"/>
        <v>2</v>
      </c>
      <c r="N3735" t="s">
        <v>21</v>
      </c>
      <c r="O3735" t="s">
        <v>22</v>
      </c>
      <c r="P3735" t="str">
        <f t="shared" si="352"/>
        <v>2</v>
      </c>
      <c r="Q3735" t="str">
        <f t="shared" si="353"/>
        <v>&lt;1000</v>
      </c>
    </row>
    <row r="3736" spans="1:17">
      <c r="A3736">
        <v>3735</v>
      </c>
      <c r="B3736" s="17">
        <v>43411</v>
      </c>
      <c r="C3736" t="str">
        <f t="shared" si="348"/>
        <v>November</v>
      </c>
      <c r="D3736">
        <f t="shared" si="349"/>
        <v>2018</v>
      </c>
      <c r="E3736" t="s">
        <v>17</v>
      </c>
      <c r="F3736" t="s">
        <v>18</v>
      </c>
      <c r="G3736" t="s">
        <v>30</v>
      </c>
      <c r="H3736">
        <v>99</v>
      </c>
      <c r="I3736">
        <v>5</v>
      </c>
      <c r="J3736">
        <v>495</v>
      </c>
      <c r="K3736">
        <f t="shared" si="350"/>
        <v>495</v>
      </c>
      <c r="L3736" t="s">
        <v>31</v>
      </c>
      <c r="M3736">
        <f t="shared" si="351"/>
        <v>2</v>
      </c>
      <c r="N3736" t="s">
        <v>21</v>
      </c>
      <c r="O3736" t="s">
        <v>29</v>
      </c>
      <c r="P3736" t="str">
        <f t="shared" si="352"/>
        <v>3</v>
      </c>
      <c r="Q3736" t="str">
        <f t="shared" si="353"/>
        <v>&lt;1000</v>
      </c>
    </row>
    <row r="3737" spans="1:17">
      <c r="A3737">
        <v>3736</v>
      </c>
      <c r="B3737" s="17">
        <v>43411</v>
      </c>
      <c r="C3737" t="str">
        <f t="shared" si="348"/>
        <v>November</v>
      </c>
      <c r="D3737">
        <f t="shared" si="349"/>
        <v>2018</v>
      </c>
      <c r="E3737" t="s">
        <v>23</v>
      </c>
      <c r="F3737" t="s">
        <v>40</v>
      </c>
      <c r="G3737" t="s">
        <v>25</v>
      </c>
      <c r="H3737">
        <v>299</v>
      </c>
      <c r="I3737">
        <v>2</v>
      </c>
      <c r="J3737">
        <v>598</v>
      </c>
      <c r="K3737">
        <f t="shared" si="350"/>
        <v>598</v>
      </c>
      <c r="L3737" t="s">
        <v>20</v>
      </c>
      <c r="M3737">
        <f t="shared" si="351"/>
        <v>1</v>
      </c>
      <c r="N3737" t="s">
        <v>21</v>
      </c>
      <c r="O3737" t="s">
        <v>22</v>
      </c>
      <c r="P3737" t="str">
        <f t="shared" si="352"/>
        <v>2</v>
      </c>
      <c r="Q3737" t="str">
        <f t="shared" si="353"/>
        <v>&lt;1000</v>
      </c>
    </row>
    <row r="3738" spans="1:17">
      <c r="A3738">
        <v>3737</v>
      </c>
      <c r="B3738" s="17">
        <v>43411</v>
      </c>
      <c r="C3738" t="str">
        <f t="shared" si="348"/>
        <v>November</v>
      </c>
      <c r="D3738">
        <f t="shared" si="349"/>
        <v>2018</v>
      </c>
      <c r="E3738" t="s">
        <v>27</v>
      </c>
      <c r="F3738" t="s">
        <v>18</v>
      </c>
      <c r="G3738" t="s">
        <v>37</v>
      </c>
      <c r="H3738">
        <v>399</v>
      </c>
      <c r="I3738">
        <v>1</v>
      </c>
      <c r="J3738">
        <v>399</v>
      </c>
      <c r="K3738">
        <f t="shared" si="350"/>
        <v>399</v>
      </c>
      <c r="L3738" t="s">
        <v>20</v>
      </c>
      <c r="M3738">
        <f t="shared" si="351"/>
        <v>1</v>
      </c>
      <c r="N3738" t="s">
        <v>21</v>
      </c>
      <c r="O3738" t="s">
        <v>29</v>
      </c>
      <c r="P3738" t="str">
        <f t="shared" si="352"/>
        <v>3</v>
      </c>
      <c r="Q3738" t="str">
        <f t="shared" si="353"/>
        <v>&lt;1000</v>
      </c>
    </row>
    <row r="3739" spans="1:17">
      <c r="A3739">
        <v>3738</v>
      </c>
      <c r="B3739" s="17">
        <v>43411</v>
      </c>
      <c r="C3739" t="str">
        <f t="shared" si="348"/>
        <v>November</v>
      </c>
      <c r="D3739">
        <f t="shared" si="349"/>
        <v>2018</v>
      </c>
      <c r="E3739" t="s">
        <v>27</v>
      </c>
      <c r="F3739" t="s">
        <v>40</v>
      </c>
      <c r="G3739" t="s">
        <v>25</v>
      </c>
      <c r="H3739">
        <v>299</v>
      </c>
      <c r="I3739">
        <v>6</v>
      </c>
      <c r="J3739">
        <v>1794</v>
      </c>
      <c r="K3739">
        <f t="shared" si="350"/>
        <v>1794</v>
      </c>
      <c r="L3739" t="s">
        <v>31</v>
      </c>
      <c r="M3739">
        <f t="shared" si="351"/>
        <v>2</v>
      </c>
      <c r="N3739" t="s">
        <v>21</v>
      </c>
      <c r="O3739" t="s">
        <v>29</v>
      </c>
      <c r="P3739" t="str">
        <f t="shared" si="352"/>
        <v>3</v>
      </c>
      <c r="Q3739" t="str">
        <f t="shared" si="353"/>
        <v>1000-1999</v>
      </c>
    </row>
    <row r="3740" spans="1:17">
      <c r="A3740">
        <v>3739</v>
      </c>
      <c r="B3740" s="17">
        <v>43411</v>
      </c>
      <c r="C3740" t="str">
        <f t="shared" si="348"/>
        <v>November</v>
      </c>
      <c r="D3740">
        <f t="shared" si="349"/>
        <v>2018</v>
      </c>
      <c r="E3740" t="s">
        <v>27</v>
      </c>
      <c r="F3740" t="s">
        <v>39</v>
      </c>
      <c r="G3740" t="s">
        <v>19</v>
      </c>
      <c r="H3740">
        <v>199</v>
      </c>
      <c r="I3740">
        <v>10</v>
      </c>
      <c r="J3740">
        <v>1990</v>
      </c>
      <c r="K3740">
        <f t="shared" si="350"/>
        <v>1990</v>
      </c>
      <c r="L3740" t="s">
        <v>20</v>
      </c>
      <c r="M3740">
        <f t="shared" si="351"/>
        <v>1</v>
      </c>
      <c r="N3740" t="s">
        <v>21</v>
      </c>
      <c r="O3740" t="s">
        <v>29</v>
      </c>
      <c r="P3740" t="str">
        <f t="shared" si="352"/>
        <v>3</v>
      </c>
      <c r="Q3740" t="str">
        <f t="shared" si="353"/>
        <v>1000-1999</v>
      </c>
    </row>
    <row r="3741" spans="1:17">
      <c r="A3741">
        <v>3740</v>
      </c>
      <c r="B3741" s="17">
        <v>43411</v>
      </c>
      <c r="C3741" t="str">
        <f t="shared" si="348"/>
        <v>November</v>
      </c>
      <c r="D3741">
        <f t="shared" si="349"/>
        <v>2018</v>
      </c>
      <c r="E3741" t="s">
        <v>23</v>
      </c>
      <c r="F3741" t="s">
        <v>40</v>
      </c>
      <c r="G3741" t="s">
        <v>32</v>
      </c>
      <c r="H3741">
        <v>499</v>
      </c>
      <c r="I3741">
        <v>6</v>
      </c>
      <c r="J3741">
        <v>2994</v>
      </c>
      <c r="K3741">
        <f t="shared" si="350"/>
        <v>2994</v>
      </c>
      <c r="L3741" t="s">
        <v>20</v>
      </c>
      <c r="M3741">
        <f t="shared" si="351"/>
        <v>1</v>
      </c>
      <c r="N3741" t="s">
        <v>21</v>
      </c>
      <c r="O3741" t="s">
        <v>29</v>
      </c>
      <c r="P3741" t="str">
        <f t="shared" si="352"/>
        <v>3</v>
      </c>
      <c r="Q3741" t="str">
        <f t="shared" si="353"/>
        <v>2000-2999</v>
      </c>
    </row>
    <row r="3742" spans="1:17">
      <c r="A3742">
        <v>3741</v>
      </c>
      <c r="B3742" s="17">
        <v>43411</v>
      </c>
      <c r="C3742" t="str">
        <f t="shared" si="348"/>
        <v>November</v>
      </c>
      <c r="D3742">
        <f t="shared" si="349"/>
        <v>2018</v>
      </c>
      <c r="E3742" t="s">
        <v>23</v>
      </c>
      <c r="F3742" t="s">
        <v>18</v>
      </c>
      <c r="G3742" t="s">
        <v>19</v>
      </c>
      <c r="H3742">
        <v>199</v>
      </c>
      <c r="I3742">
        <v>5</v>
      </c>
      <c r="J3742">
        <v>995</v>
      </c>
      <c r="K3742">
        <f t="shared" si="350"/>
        <v>995</v>
      </c>
      <c r="L3742" t="s">
        <v>20</v>
      </c>
      <c r="M3742">
        <f t="shared" si="351"/>
        <v>1</v>
      </c>
      <c r="N3742" t="s">
        <v>21</v>
      </c>
      <c r="O3742" t="s">
        <v>38</v>
      </c>
      <c r="P3742" t="str">
        <f t="shared" si="352"/>
        <v>5</v>
      </c>
      <c r="Q3742" t="str">
        <f t="shared" si="353"/>
        <v>&lt;1000</v>
      </c>
    </row>
    <row r="3743" spans="1:17">
      <c r="A3743">
        <v>3742</v>
      </c>
      <c r="B3743" s="17">
        <v>43411</v>
      </c>
      <c r="C3743" t="str">
        <f t="shared" si="348"/>
        <v>November</v>
      </c>
      <c r="D3743">
        <f t="shared" si="349"/>
        <v>2018</v>
      </c>
      <c r="E3743" t="s">
        <v>27</v>
      </c>
      <c r="F3743" t="s">
        <v>39</v>
      </c>
      <c r="G3743" t="s">
        <v>19</v>
      </c>
      <c r="H3743">
        <v>199</v>
      </c>
      <c r="I3743">
        <v>7</v>
      </c>
      <c r="J3743">
        <v>1393</v>
      </c>
      <c r="K3743">
        <f t="shared" si="350"/>
        <v>1393</v>
      </c>
      <c r="L3743" t="s">
        <v>20</v>
      </c>
      <c r="M3743">
        <f t="shared" si="351"/>
        <v>1</v>
      </c>
      <c r="N3743" t="s">
        <v>21</v>
      </c>
      <c r="O3743" t="s">
        <v>29</v>
      </c>
      <c r="P3743" t="str">
        <f t="shared" si="352"/>
        <v>3</v>
      </c>
      <c r="Q3743" t="str">
        <f t="shared" si="353"/>
        <v>1000-1999</v>
      </c>
    </row>
    <row r="3744" spans="1:17">
      <c r="A3744">
        <v>3743</v>
      </c>
      <c r="B3744" s="17">
        <v>43412</v>
      </c>
      <c r="C3744" t="str">
        <f t="shared" si="348"/>
        <v>November</v>
      </c>
      <c r="D3744">
        <f t="shared" si="349"/>
        <v>2018</v>
      </c>
      <c r="E3744" t="s">
        <v>27</v>
      </c>
      <c r="F3744" t="s">
        <v>24</v>
      </c>
      <c r="G3744" t="s">
        <v>19</v>
      </c>
      <c r="H3744">
        <v>199</v>
      </c>
      <c r="I3744">
        <v>10</v>
      </c>
      <c r="J3744">
        <v>1990</v>
      </c>
      <c r="K3744">
        <f t="shared" si="350"/>
        <v>1990</v>
      </c>
      <c r="L3744" t="s">
        <v>31</v>
      </c>
      <c r="M3744">
        <f t="shared" si="351"/>
        <v>2</v>
      </c>
      <c r="N3744" t="s">
        <v>21</v>
      </c>
      <c r="O3744" t="s">
        <v>36</v>
      </c>
      <c r="P3744" t="str">
        <f t="shared" si="352"/>
        <v>4</v>
      </c>
      <c r="Q3744" t="str">
        <f t="shared" si="353"/>
        <v>1000-1999</v>
      </c>
    </row>
    <row r="3745" spans="1:17">
      <c r="A3745">
        <v>3744</v>
      </c>
      <c r="B3745" s="17">
        <v>43413</v>
      </c>
      <c r="C3745" t="str">
        <f t="shared" si="348"/>
        <v>November</v>
      </c>
      <c r="D3745">
        <f t="shared" si="349"/>
        <v>2018</v>
      </c>
      <c r="E3745" t="s">
        <v>23</v>
      </c>
      <c r="F3745" t="s">
        <v>28</v>
      </c>
      <c r="G3745" t="s">
        <v>37</v>
      </c>
      <c r="H3745">
        <v>399</v>
      </c>
      <c r="I3745">
        <v>4</v>
      </c>
      <c r="J3745">
        <v>1596</v>
      </c>
      <c r="K3745">
        <f t="shared" si="350"/>
        <v>1596</v>
      </c>
      <c r="L3745" t="s">
        <v>20</v>
      </c>
      <c r="M3745">
        <f t="shared" si="351"/>
        <v>1</v>
      </c>
      <c r="N3745" t="s">
        <v>21</v>
      </c>
      <c r="O3745" t="s">
        <v>29</v>
      </c>
      <c r="P3745" t="str">
        <f t="shared" si="352"/>
        <v>3</v>
      </c>
      <c r="Q3745" t="str">
        <f t="shared" si="353"/>
        <v>1000-1999</v>
      </c>
    </row>
    <row r="3746" spans="1:17">
      <c r="A3746">
        <v>3745</v>
      </c>
      <c r="B3746" s="17">
        <v>43413</v>
      </c>
      <c r="C3746" t="str">
        <f t="shared" si="348"/>
        <v>November</v>
      </c>
      <c r="D3746">
        <f t="shared" si="349"/>
        <v>2018</v>
      </c>
      <c r="E3746" t="s">
        <v>23</v>
      </c>
      <c r="F3746" t="s">
        <v>18</v>
      </c>
      <c r="G3746" t="s">
        <v>19</v>
      </c>
      <c r="H3746">
        <v>199</v>
      </c>
      <c r="I3746">
        <v>3</v>
      </c>
      <c r="J3746">
        <v>597</v>
      </c>
      <c r="K3746">
        <f t="shared" si="350"/>
        <v>597</v>
      </c>
      <c r="L3746" t="s">
        <v>20</v>
      </c>
      <c r="M3746">
        <f t="shared" si="351"/>
        <v>1</v>
      </c>
      <c r="N3746" t="s">
        <v>21</v>
      </c>
      <c r="O3746" t="s">
        <v>22</v>
      </c>
      <c r="P3746" t="str">
        <f t="shared" si="352"/>
        <v>2</v>
      </c>
      <c r="Q3746" t="str">
        <f t="shared" si="353"/>
        <v>&lt;1000</v>
      </c>
    </row>
    <row r="3747" spans="1:17">
      <c r="A3747">
        <v>3746</v>
      </c>
      <c r="B3747" s="17">
        <v>43413</v>
      </c>
      <c r="C3747" t="str">
        <f t="shared" si="348"/>
        <v>November</v>
      </c>
      <c r="D3747">
        <f t="shared" si="349"/>
        <v>2018</v>
      </c>
      <c r="E3747" t="s">
        <v>17</v>
      </c>
      <c r="F3747" t="s">
        <v>35</v>
      </c>
      <c r="G3747" t="s">
        <v>19</v>
      </c>
      <c r="H3747">
        <v>199</v>
      </c>
      <c r="I3747">
        <v>6</v>
      </c>
      <c r="J3747">
        <v>1194</v>
      </c>
      <c r="K3747">
        <f t="shared" si="350"/>
        <v>1194</v>
      </c>
      <c r="L3747" t="s">
        <v>20</v>
      </c>
      <c r="M3747">
        <f t="shared" si="351"/>
        <v>1</v>
      </c>
      <c r="N3747" t="s">
        <v>21</v>
      </c>
      <c r="O3747" t="s">
        <v>36</v>
      </c>
      <c r="P3747" t="str">
        <f t="shared" si="352"/>
        <v>4</v>
      </c>
      <c r="Q3747" t="str">
        <f t="shared" si="353"/>
        <v>1000-1999</v>
      </c>
    </row>
    <row r="3748" spans="1:17">
      <c r="A3748">
        <v>3747</v>
      </c>
      <c r="B3748" s="17">
        <v>43414</v>
      </c>
      <c r="C3748" t="str">
        <f t="shared" si="348"/>
        <v>November</v>
      </c>
      <c r="D3748">
        <f t="shared" si="349"/>
        <v>2018</v>
      </c>
      <c r="E3748" t="s">
        <v>17</v>
      </c>
      <c r="F3748" t="s">
        <v>40</v>
      </c>
      <c r="G3748" t="s">
        <v>32</v>
      </c>
      <c r="H3748">
        <v>499</v>
      </c>
      <c r="I3748">
        <v>4</v>
      </c>
      <c r="J3748">
        <v>1996</v>
      </c>
      <c r="K3748">
        <f t="shared" si="350"/>
        <v>1996</v>
      </c>
      <c r="L3748" t="s">
        <v>20</v>
      </c>
      <c r="M3748">
        <f t="shared" si="351"/>
        <v>1</v>
      </c>
      <c r="N3748" t="s">
        <v>34</v>
      </c>
      <c r="O3748" t="s">
        <v>36</v>
      </c>
      <c r="P3748" t="str">
        <f t="shared" si="352"/>
        <v>4</v>
      </c>
      <c r="Q3748" t="str">
        <f t="shared" si="353"/>
        <v>1000-1999</v>
      </c>
    </row>
    <row r="3749" spans="1:17">
      <c r="A3749">
        <v>3748</v>
      </c>
      <c r="B3749" s="17">
        <v>43414</v>
      </c>
      <c r="C3749" t="str">
        <f t="shared" si="348"/>
        <v>November</v>
      </c>
      <c r="D3749">
        <f t="shared" si="349"/>
        <v>2018</v>
      </c>
      <c r="E3749" t="s">
        <v>27</v>
      </c>
      <c r="F3749" t="s">
        <v>28</v>
      </c>
      <c r="G3749" t="s">
        <v>25</v>
      </c>
      <c r="H3749">
        <v>299</v>
      </c>
      <c r="I3749">
        <v>4</v>
      </c>
      <c r="J3749">
        <v>1196</v>
      </c>
      <c r="K3749">
        <f t="shared" si="350"/>
        <v>1196</v>
      </c>
      <c r="L3749" t="s">
        <v>20</v>
      </c>
      <c r="M3749">
        <f t="shared" si="351"/>
        <v>1</v>
      </c>
      <c r="N3749" t="s">
        <v>21</v>
      </c>
      <c r="O3749" t="s">
        <v>29</v>
      </c>
      <c r="P3749" t="str">
        <f t="shared" si="352"/>
        <v>3</v>
      </c>
      <c r="Q3749" t="str">
        <f t="shared" si="353"/>
        <v>1000-1999</v>
      </c>
    </row>
    <row r="3750" spans="1:17">
      <c r="A3750">
        <v>3749</v>
      </c>
      <c r="B3750" s="17">
        <v>43414</v>
      </c>
      <c r="C3750" t="str">
        <f t="shared" si="348"/>
        <v>November</v>
      </c>
      <c r="D3750">
        <f t="shared" si="349"/>
        <v>2018</v>
      </c>
      <c r="E3750" t="s">
        <v>17</v>
      </c>
      <c r="F3750" t="s">
        <v>24</v>
      </c>
      <c r="G3750" t="s">
        <v>37</v>
      </c>
      <c r="H3750">
        <v>399</v>
      </c>
      <c r="I3750">
        <v>5</v>
      </c>
      <c r="J3750">
        <v>1995</v>
      </c>
      <c r="K3750">
        <f t="shared" si="350"/>
        <v>1995</v>
      </c>
      <c r="L3750" t="s">
        <v>20</v>
      </c>
      <c r="M3750">
        <f t="shared" si="351"/>
        <v>1</v>
      </c>
      <c r="N3750" t="s">
        <v>21</v>
      </c>
      <c r="O3750" t="s">
        <v>36</v>
      </c>
      <c r="P3750" t="str">
        <f t="shared" si="352"/>
        <v>4</v>
      </c>
      <c r="Q3750" t="str">
        <f t="shared" si="353"/>
        <v>1000-1999</v>
      </c>
    </row>
    <row r="3751" spans="1:17">
      <c r="A3751">
        <v>3750</v>
      </c>
      <c r="B3751" s="17">
        <v>43414</v>
      </c>
      <c r="C3751" t="str">
        <f t="shared" si="348"/>
        <v>November</v>
      </c>
      <c r="D3751">
        <f t="shared" si="349"/>
        <v>2018</v>
      </c>
      <c r="E3751" t="s">
        <v>17</v>
      </c>
      <c r="F3751" t="s">
        <v>39</v>
      </c>
      <c r="G3751" t="s">
        <v>37</v>
      </c>
      <c r="H3751">
        <v>399</v>
      </c>
      <c r="I3751">
        <v>1</v>
      </c>
      <c r="J3751">
        <v>399</v>
      </c>
      <c r="K3751">
        <f t="shared" si="350"/>
        <v>399</v>
      </c>
      <c r="L3751" t="s">
        <v>31</v>
      </c>
      <c r="M3751">
        <f t="shared" si="351"/>
        <v>2</v>
      </c>
      <c r="N3751" t="s">
        <v>34</v>
      </c>
      <c r="O3751" t="s">
        <v>38</v>
      </c>
      <c r="P3751" t="str">
        <f t="shared" si="352"/>
        <v>5</v>
      </c>
      <c r="Q3751" t="str">
        <f t="shared" si="353"/>
        <v>&lt;1000</v>
      </c>
    </row>
    <row r="3752" spans="1:17">
      <c r="A3752">
        <v>3751</v>
      </c>
      <c r="B3752" s="17">
        <v>43414</v>
      </c>
      <c r="C3752" t="str">
        <f t="shared" si="348"/>
        <v>November</v>
      </c>
      <c r="D3752">
        <f t="shared" si="349"/>
        <v>2018</v>
      </c>
      <c r="E3752" t="s">
        <v>27</v>
      </c>
      <c r="F3752" t="s">
        <v>35</v>
      </c>
      <c r="G3752" t="s">
        <v>25</v>
      </c>
      <c r="H3752">
        <v>299</v>
      </c>
      <c r="I3752">
        <v>1</v>
      </c>
      <c r="J3752">
        <v>299</v>
      </c>
      <c r="K3752">
        <f t="shared" si="350"/>
        <v>299</v>
      </c>
      <c r="L3752" t="s">
        <v>20</v>
      </c>
      <c r="M3752">
        <f t="shared" si="351"/>
        <v>1</v>
      </c>
      <c r="N3752" t="s">
        <v>21</v>
      </c>
      <c r="O3752" t="s">
        <v>29</v>
      </c>
      <c r="P3752" t="str">
        <f t="shared" si="352"/>
        <v>3</v>
      </c>
      <c r="Q3752" t="str">
        <f t="shared" si="353"/>
        <v>&lt;1000</v>
      </c>
    </row>
    <row r="3753" spans="1:17">
      <c r="A3753">
        <v>3752</v>
      </c>
      <c r="B3753" s="17">
        <v>43414</v>
      </c>
      <c r="C3753" t="str">
        <f t="shared" si="348"/>
        <v>November</v>
      </c>
      <c r="D3753">
        <f t="shared" si="349"/>
        <v>2018</v>
      </c>
      <c r="E3753" t="s">
        <v>17</v>
      </c>
      <c r="F3753" t="s">
        <v>35</v>
      </c>
      <c r="G3753" t="s">
        <v>32</v>
      </c>
      <c r="H3753">
        <v>499</v>
      </c>
      <c r="I3753">
        <v>5</v>
      </c>
      <c r="J3753">
        <v>2495</v>
      </c>
      <c r="K3753">
        <f t="shared" si="350"/>
        <v>2495</v>
      </c>
      <c r="L3753" t="s">
        <v>20</v>
      </c>
      <c r="M3753">
        <f t="shared" si="351"/>
        <v>1</v>
      </c>
      <c r="N3753" t="s">
        <v>21</v>
      </c>
      <c r="O3753" t="s">
        <v>29</v>
      </c>
      <c r="P3753" t="str">
        <f t="shared" si="352"/>
        <v>3</v>
      </c>
      <c r="Q3753" t="str">
        <f t="shared" si="353"/>
        <v>2000-2999</v>
      </c>
    </row>
    <row r="3754" spans="1:17">
      <c r="A3754">
        <v>3753</v>
      </c>
      <c r="B3754" s="17">
        <v>43414</v>
      </c>
      <c r="C3754" t="str">
        <f t="shared" si="348"/>
        <v>November</v>
      </c>
      <c r="D3754">
        <f t="shared" si="349"/>
        <v>2018</v>
      </c>
      <c r="E3754" t="s">
        <v>23</v>
      </c>
      <c r="F3754" t="s">
        <v>18</v>
      </c>
      <c r="G3754" t="s">
        <v>19</v>
      </c>
      <c r="H3754">
        <v>199</v>
      </c>
      <c r="I3754">
        <v>10</v>
      </c>
      <c r="J3754">
        <v>1990</v>
      </c>
      <c r="K3754">
        <f t="shared" si="350"/>
        <v>1990</v>
      </c>
      <c r="L3754" t="s">
        <v>31</v>
      </c>
      <c r="M3754">
        <f t="shared" si="351"/>
        <v>2</v>
      </c>
      <c r="N3754" t="s">
        <v>21</v>
      </c>
      <c r="O3754" t="s">
        <v>22</v>
      </c>
      <c r="P3754" t="str">
        <f t="shared" si="352"/>
        <v>2</v>
      </c>
      <c r="Q3754" t="str">
        <f t="shared" si="353"/>
        <v>1000-1999</v>
      </c>
    </row>
    <row r="3755" spans="1:17">
      <c r="A3755">
        <v>3754</v>
      </c>
      <c r="B3755" s="17">
        <v>43414</v>
      </c>
      <c r="C3755" t="str">
        <f t="shared" si="348"/>
        <v>November</v>
      </c>
      <c r="D3755">
        <f t="shared" si="349"/>
        <v>2018</v>
      </c>
      <c r="E3755" t="s">
        <v>27</v>
      </c>
      <c r="F3755" t="s">
        <v>24</v>
      </c>
      <c r="G3755" t="s">
        <v>32</v>
      </c>
      <c r="H3755">
        <v>499</v>
      </c>
      <c r="I3755">
        <v>3</v>
      </c>
      <c r="J3755">
        <v>1497</v>
      </c>
      <c r="K3755">
        <f t="shared" si="350"/>
        <v>1497</v>
      </c>
      <c r="L3755" t="s">
        <v>20</v>
      </c>
      <c r="M3755">
        <f t="shared" si="351"/>
        <v>1</v>
      </c>
      <c r="N3755" t="s">
        <v>21</v>
      </c>
      <c r="O3755" t="s">
        <v>29</v>
      </c>
      <c r="P3755" t="str">
        <f t="shared" si="352"/>
        <v>3</v>
      </c>
      <c r="Q3755" t="str">
        <f t="shared" si="353"/>
        <v>1000-1999</v>
      </c>
    </row>
    <row r="3756" spans="1:17">
      <c r="A3756">
        <v>3755</v>
      </c>
      <c r="B3756" s="17">
        <v>43414</v>
      </c>
      <c r="C3756" t="str">
        <f t="shared" si="348"/>
        <v>November</v>
      </c>
      <c r="D3756">
        <f t="shared" si="349"/>
        <v>2018</v>
      </c>
      <c r="E3756" t="s">
        <v>17</v>
      </c>
      <c r="F3756" t="s">
        <v>33</v>
      </c>
      <c r="G3756" t="s">
        <v>25</v>
      </c>
      <c r="H3756">
        <v>299</v>
      </c>
      <c r="I3756">
        <v>10</v>
      </c>
      <c r="J3756">
        <v>2990</v>
      </c>
      <c r="K3756">
        <f t="shared" si="350"/>
        <v>2990</v>
      </c>
      <c r="L3756" t="s">
        <v>20</v>
      </c>
      <c r="M3756">
        <f t="shared" si="351"/>
        <v>1</v>
      </c>
      <c r="N3756" t="s">
        <v>21</v>
      </c>
      <c r="O3756" t="s">
        <v>22</v>
      </c>
      <c r="P3756" t="str">
        <f t="shared" si="352"/>
        <v>2</v>
      </c>
      <c r="Q3756" t="str">
        <f t="shared" si="353"/>
        <v>2000-2999</v>
      </c>
    </row>
    <row r="3757" spans="1:17">
      <c r="A3757">
        <v>3756</v>
      </c>
      <c r="B3757" s="17">
        <v>43415</v>
      </c>
      <c r="C3757" t="str">
        <f t="shared" si="348"/>
        <v>November</v>
      </c>
      <c r="D3757">
        <f t="shared" si="349"/>
        <v>2018</v>
      </c>
      <c r="E3757" t="s">
        <v>17</v>
      </c>
      <c r="F3757" t="s">
        <v>39</v>
      </c>
      <c r="G3757" t="s">
        <v>37</v>
      </c>
      <c r="H3757">
        <v>399</v>
      </c>
      <c r="I3757">
        <v>7</v>
      </c>
      <c r="J3757">
        <v>2793</v>
      </c>
      <c r="K3757">
        <f t="shared" si="350"/>
        <v>2793</v>
      </c>
      <c r="L3757" t="s">
        <v>31</v>
      </c>
      <c r="M3757">
        <f t="shared" si="351"/>
        <v>2</v>
      </c>
      <c r="N3757" t="s">
        <v>21</v>
      </c>
      <c r="O3757" t="s">
        <v>38</v>
      </c>
      <c r="P3757" t="str">
        <f t="shared" si="352"/>
        <v>5</v>
      </c>
      <c r="Q3757" t="str">
        <f t="shared" si="353"/>
        <v>2000-2999</v>
      </c>
    </row>
    <row r="3758" spans="1:17">
      <c r="A3758">
        <v>3757</v>
      </c>
      <c r="B3758" s="17">
        <v>43415</v>
      </c>
      <c r="C3758" t="str">
        <f t="shared" si="348"/>
        <v>November</v>
      </c>
      <c r="D3758">
        <f t="shared" si="349"/>
        <v>2018</v>
      </c>
      <c r="E3758" t="s">
        <v>27</v>
      </c>
      <c r="F3758" t="s">
        <v>24</v>
      </c>
      <c r="G3758" t="s">
        <v>19</v>
      </c>
      <c r="H3758">
        <v>199</v>
      </c>
      <c r="I3758">
        <v>5</v>
      </c>
      <c r="J3758">
        <v>995</v>
      </c>
      <c r="K3758">
        <f t="shared" si="350"/>
        <v>995</v>
      </c>
      <c r="L3758" t="s">
        <v>31</v>
      </c>
      <c r="M3758">
        <f t="shared" si="351"/>
        <v>2</v>
      </c>
      <c r="N3758" t="s">
        <v>21</v>
      </c>
      <c r="O3758" t="s">
        <v>36</v>
      </c>
      <c r="P3758" t="str">
        <f t="shared" si="352"/>
        <v>4</v>
      </c>
      <c r="Q3758" t="str">
        <f t="shared" si="353"/>
        <v>&lt;1000</v>
      </c>
    </row>
    <row r="3759" spans="1:17">
      <c r="A3759">
        <v>3758</v>
      </c>
      <c r="B3759" s="17">
        <v>43416</v>
      </c>
      <c r="C3759" t="str">
        <f t="shared" si="348"/>
        <v>November</v>
      </c>
      <c r="D3759">
        <f t="shared" si="349"/>
        <v>2018</v>
      </c>
      <c r="E3759" t="s">
        <v>17</v>
      </c>
      <c r="F3759" t="s">
        <v>39</v>
      </c>
      <c r="G3759" t="s">
        <v>37</v>
      </c>
      <c r="H3759">
        <v>399</v>
      </c>
      <c r="I3759">
        <v>10</v>
      </c>
      <c r="J3759">
        <v>3990</v>
      </c>
      <c r="K3759">
        <f t="shared" si="350"/>
        <v>3990</v>
      </c>
      <c r="L3759" t="s">
        <v>20</v>
      </c>
      <c r="M3759">
        <f t="shared" si="351"/>
        <v>1</v>
      </c>
      <c r="N3759" t="s">
        <v>21</v>
      </c>
      <c r="O3759" t="s">
        <v>29</v>
      </c>
      <c r="P3759" t="str">
        <f t="shared" si="352"/>
        <v>3</v>
      </c>
      <c r="Q3759" t="str">
        <f t="shared" si="353"/>
        <v>3000-3999</v>
      </c>
    </row>
    <row r="3760" spans="1:17">
      <c r="A3760">
        <v>3759</v>
      </c>
      <c r="B3760" s="17">
        <v>43416</v>
      </c>
      <c r="C3760" t="str">
        <f t="shared" si="348"/>
        <v>November</v>
      </c>
      <c r="D3760">
        <f t="shared" si="349"/>
        <v>2018</v>
      </c>
      <c r="E3760" t="s">
        <v>23</v>
      </c>
      <c r="F3760" t="s">
        <v>18</v>
      </c>
      <c r="G3760" t="s">
        <v>19</v>
      </c>
      <c r="H3760">
        <v>199</v>
      </c>
      <c r="I3760">
        <v>10</v>
      </c>
      <c r="J3760">
        <v>1990</v>
      </c>
      <c r="K3760">
        <f t="shared" si="350"/>
        <v>1990</v>
      </c>
      <c r="L3760" t="s">
        <v>20</v>
      </c>
      <c r="M3760">
        <f t="shared" si="351"/>
        <v>1</v>
      </c>
      <c r="N3760" t="s">
        <v>21</v>
      </c>
      <c r="O3760" t="s">
        <v>29</v>
      </c>
      <c r="P3760" t="str">
        <f t="shared" si="352"/>
        <v>3</v>
      </c>
      <c r="Q3760" t="str">
        <f t="shared" si="353"/>
        <v>1000-1999</v>
      </c>
    </row>
    <row r="3761" spans="1:17">
      <c r="A3761">
        <v>3760</v>
      </c>
      <c r="B3761" s="17">
        <v>43416</v>
      </c>
      <c r="C3761" t="str">
        <f t="shared" si="348"/>
        <v>November</v>
      </c>
      <c r="D3761">
        <f t="shared" si="349"/>
        <v>2018</v>
      </c>
      <c r="E3761" t="s">
        <v>23</v>
      </c>
      <c r="F3761" t="s">
        <v>18</v>
      </c>
      <c r="G3761" t="s">
        <v>30</v>
      </c>
      <c r="H3761">
        <v>99</v>
      </c>
      <c r="I3761">
        <v>8</v>
      </c>
      <c r="J3761">
        <v>792</v>
      </c>
      <c r="K3761">
        <f t="shared" si="350"/>
        <v>792</v>
      </c>
      <c r="L3761" t="s">
        <v>20</v>
      </c>
      <c r="M3761">
        <f t="shared" si="351"/>
        <v>1</v>
      </c>
      <c r="N3761" t="s">
        <v>21</v>
      </c>
      <c r="O3761" t="s">
        <v>29</v>
      </c>
      <c r="P3761" t="str">
        <f t="shared" si="352"/>
        <v>3</v>
      </c>
      <c r="Q3761" t="str">
        <f t="shared" si="353"/>
        <v>&lt;1000</v>
      </c>
    </row>
    <row r="3762" spans="1:17">
      <c r="A3762">
        <v>3761</v>
      </c>
      <c r="B3762" s="17">
        <v>43416</v>
      </c>
      <c r="C3762" t="str">
        <f t="shared" si="348"/>
        <v>November</v>
      </c>
      <c r="D3762">
        <f t="shared" si="349"/>
        <v>2018</v>
      </c>
      <c r="E3762" t="s">
        <v>23</v>
      </c>
      <c r="F3762" t="s">
        <v>24</v>
      </c>
      <c r="G3762" t="s">
        <v>32</v>
      </c>
      <c r="H3762">
        <v>499</v>
      </c>
      <c r="I3762">
        <v>2</v>
      </c>
      <c r="J3762">
        <v>998</v>
      </c>
      <c r="K3762">
        <f t="shared" si="350"/>
        <v>998</v>
      </c>
      <c r="L3762" t="s">
        <v>20</v>
      </c>
      <c r="M3762">
        <f t="shared" si="351"/>
        <v>1</v>
      </c>
      <c r="N3762" t="s">
        <v>21</v>
      </c>
      <c r="O3762" t="s">
        <v>22</v>
      </c>
      <c r="P3762" t="str">
        <f t="shared" si="352"/>
        <v>2</v>
      </c>
      <c r="Q3762" t="str">
        <f t="shared" si="353"/>
        <v>&lt;1000</v>
      </c>
    </row>
    <row r="3763" spans="1:17">
      <c r="A3763">
        <v>3762</v>
      </c>
      <c r="B3763" s="17">
        <v>43416</v>
      </c>
      <c r="C3763" t="str">
        <f t="shared" si="348"/>
        <v>November</v>
      </c>
      <c r="D3763">
        <f t="shared" si="349"/>
        <v>2018</v>
      </c>
      <c r="E3763" t="s">
        <v>27</v>
      </c>
      <c r="F3763" t="s">
        <v>33</v>
      </c>
      <c r="G3763" t="s">
        <v>19</v>
      </c>
      <c r="H3763">
        <v>199</v>
      </c>
      <c r="I3763">
        <v>10</v>
      </c>
      <c r="J3763">
        <v>1990</v>
      </c>
      <c r="K3763">
        <f t="shared" si="350"/>
        <v>1990</v>
      </c>
      <c r="L3763" t="s">
        <v>20</v>
      </c>
      <c r="M3763">
        <f t="shared" si="351"/>
        <v>1</v>
      </c>
      <c r="N3763" t="s">
        <v>21</v>
      </c>
      <c r="O3763" t="s">
        <v>22</v>
      </c>
      <c r="P3763" t="str">
        <f t="shared" si="352"/>
        <v>2</v>
      </c>
      <c r="Q3763" t="str">
        <f t="shared" si="353"/>
        <v>1000-1999</v>
      </c>
    </row>
    <row r="3764" spans="1:17">
      <c r="A3764">
        <v>3763</v>
      </c>
      <c r="B3764" s="17">
        <v>43417</v>
      </c>
      <c r="C3764" t="str">
        <f t="shared" si="348"/>
        <v>November</v>
      </c>
      <c r="D3764">
        <f t="shared" si="349"/>
        <v>2018</v>
      </c>
      <c r="E3764" t="s">
        <v>17</v>
      </c>
      <c r="F3764" t="s">
        <v>18</v>
      </c>
      <c r="G3764" t="s">
        <v>37</v>
      </c>
      <c r="H3764">
        <v>399</v>
      </c>
      <c r="I3764">
        <v>10</v>
      </c>
      <c r="J3764">
        <v>3990</v>
      </c>
      <c r="K3764">
        <f t="shared" si="350"/>
        <v>3990</v>
      </c>
      <c r="L3764" t="s">
        <v>31</v>
      </c>
      <c r="M3764">
        <f t="shared" si="351"/>
        <v>2</v>
      </c>
      <c r="N3764" t="s">
        <v>21</v>
      </c>
      <c r="O3764" t="s">
        <v>29</v>
      </c>
      <c r="P3764" t="str">
        <f t="shared" si="352"/>
        <v>3</v>
      </c>
      <c r="Q3764" t="str">
        <f t="shared" si="353"/>
        <v>3000-3999</v>
      </c>
    </row>
    <row r="3765" spans="1:17">
      <c r="A3765">
        <v>3764</v>
      </c>
      <c r="B3765" s="17">
        <v>43417</v>
      </c>
      <c r="C3765" t="str">
        <f t="shared" si="348"/>
        <v>November</v>
      </c>
      <c r="D3765">
        <f t="shared" si="349"/>
        <v>2018</v>
      </c>
      <c r="E3765" t="s">
        <v>23</v>
      </c>
      <c r="F3765" t="s">
        <v>24</v>
      </c>
      <c r="G3765" t="s">
        <v>30</v>
      </c>
      <c r="H3765">
        <v>99</v>
      </c>
      <c r="I3765">
        <v>8</v>
      </c>
      <c r="J3765">
        <v>792</v>
      </c>
      <c r="K3765">
        <f t="shared" si="350"/>
        <v>792</v>
      </c>
      <c r="L3765" t="s">
        <v>31</v>
      </c>
      <c r="M3765">
        <f t="shared" si="351"/>
        <v>2</v>
      </c>
      <c r="N3765" t="s">
        <v>21</v>
      </c>
      <c r="O3765" t="s">
        <v>22</v>
      </c>
      <c r="P3765" t="str">
        <f t="shared" si="352"/>
        <v>2</v>
      </c>
      <c r="Q3765" t="str">
        <f t="shared" si="353"/>
        <v>&lt;1000</v>
      </c>
    </row>
    <row r="3766" spans="1:17">
      <c r="A3766">
        <v>3765</v>
      </c>
      <c r="B3766" s="17">
        <v>43417</v>
      </c>
      <c r="C3766" t="str">
        <f t="shared" si="348"/>
        <v>November</v>
      </c>
      <c r="D3766">
        <f t="shared" si="349"/>
        <v>2018</v>
      </c>
      <c r="E3766" t="s">
        <v>27</v>
      </c>
      <c r="F3766" t="s">
        <v>35</v>
      </c>
      <c r="G3766" t="s">
        <v>30</v>
      </c>
      <c r="H3766">
        <v>99</v>
      </c>
      <c r="I3766">
        <v>8</v>
      </c>
      <c r="J3766">
        <v>792</v>
      </c>
      <c r="K3766">
        <f t="shared" si="350"/>
        <v>792</v>
      </c>
      <c r="L3766" t="s">
        <v>31</v>
      </c>
      <c r="M3766">
        <f t="shared" si="351"/>
        <v>2</v>
      </c>
      <c r="N3766" t="s">
        <v>21</v>
      </c>
      <c r="O3766" t="s">
        <v>36</v>
      </c>
      <c r="P3766" t="str">
        <f t="shared" si="352"/>
        <v>4</v>
      </c>
      <c r="Q3766" t="str">
        <f t="shared" si="353"/>
        <v>&lt;1000</v>
      </c>
    </row>
    <row r="3767" spans="1:17">
      <c r="A3767">
        <v>3766</v>
      </c>
      <c r="B3767" s="17">
        <v>43417</v>
      </c>
      <c r="C3767" t="str">
        <f t="shared" si="348"/>
        <v>November</v>
      </c>
      <c r="D3767">
        <f t="shared" si="349"/>
        <v>2018</v>
      </c>
      <c r="E3767" t="s">
        <v>27</v>
      </c>
      <c r="F3767" t="s">
        <v>39</v>
      </c>
      <c r="G3767" t="s">
        <v>25</v>
      </c>
      <c r="H3767">
        <v>299</v>
      </c>
      <c r="I3767">
        <v>4</v>
      </c>
      <c r="J3767">
        <v>1196</v>
      </c>
      <c r="K3767">
        <f t="shared" si="350"/>
        <v>1196</v>
      </c>
      <c r="L3767" t="s">
        <v>20</v>
      </c>
      <c r="M3767">
        <f t="shared" si="351"/>
        <v>1</v>
      </c>
      <c r="N3767" t="s">
        <v>21</v>
      </c>
      <c r="O3767" t="s">
        <v>29</v>
      </c>
      <c r="P3767" t="str">
        <f t="shared" si="352"/>
        <v>3</v>
      </c>
      <c r="Q3767" t="str">
        <f t="shared" si="353"/>
        <v>1000-1999</v>
      </c>
    </row>
    <row r="3768" spans="1:17">
      <c r="A3768">
        <v>3767</v>
      </c>
      <c r="B3768" s="17">
        <v>43417</v>
      </c>
      <c r="C3768" t="str">
        <f t="shared" si="348"/>
        <v>November</v>
      </c>
      <c r="D3768">
        <f t="shared" si="349"/>
        <v>2018</v>
      </c>
      <c r="E3768" t="s">
        <v>17</v>
      </c>
      <c r="F3768" t="s">
        <v>33</v>
      </c>
      <c r="G3768" t="s">
        <v>32</v>
      </c>
      <c r="H3768">
        <v>499</v>
      </c>
      <c r="I3768">
        <v>9</v>
      </c>
      <c r="J3768">
        <v>4491</v>
      </c>
      <c r="K3768">
        <f t="shared" si="350"/>
        <v>4491</v>
      </c>
      <c r="L3768" t="s">
        <v>20</v>
      </c>
      <c r="M3768">
        <f t="shared" si="351"/>
        <v>1</v>
      </c>
      <c r="N3768" t="s">
        <v>34</v>
      </c>
      <c r="O3768" t="s">
        <v>29</v>
      </c>
      <c r="P3768" t="str">
        <f t="shared" si="352"/>
        <v>3</v>
      </c>
      <c r="Q3768" t="str">
        <f t="shared" si="353"/>
        <v>&gt;4000</v>
      </c>
    </row>
    <row r="3769" spans="1:17">
      <c r="A3769">
        <v>3768</v>
      </c>
      <c r="B3769" s="17">
        <v>43417</v>
      </c>
      <c r="C3769" t="str">
        <f t="shared" si="348"/>
        <v>November</v>
      </c>
      <c r="D3769">
        <f t="shared" si="349"/>
        <v>2018</v>
      </c>
      <c r="E3769" t="s">
        <v>17</v>
      </c>
      <c r="F3769" t="s">
        <v>18</v>
      </c>
      <c r="G3769" t="s">
        <v>30</v>
      </c>
      <c r="H3769">
        <v>99</v>
      </c>
      <c r="I3769">
        <v>5</v>
      </c>
      <c r="J3769">
        <v>495</v>
      </c>
      <c r="K3769">
        <f t="shared" si="350"/>
        <v>495</v>
      </c>
      <c r="L3769" t="s">
        <v>20</v>
      </c>
      <c r="M3769">
        <f t="shared" si="351"/>
        <v>1</v>
      </c>
      <c r="N3769" t="s">
        <v>21</v>
      </c>
      <c r="O3769" t="s">
        <v>26</v>
      </c>
      <c r="P3769" t="str">
        <f t="shared" si="352"/>
        <v>1</v>
      </c>
      <c r="Q3769" t="str">
        <f t="shared" si="353"/>
        <v>&lt;1000</v>
      </c>
    </row>
    <row r="3770" spans="1:17">
      <c r="A3770">
        <v>3769</v>
      </c>
      <c r="B3770" s="17">
        <v>43417</v>
      </c>
      <c r="C3770" t="str">
        <f t="shared" si="348"/>
        <v>November</v>
      </c>
      <c r="D3770">
        <f t="shared" si="349"/>
        <v>2018</v>
      </c>
      <c r="E3770" t="s">
        <v>17</v>
      </c>
      <c r="F3770" t="s">
        <v>24</v>
      </c>
      <c r="G3770" t="s">
        <v>37</v>
      </c>
      <c r="H3770">
        <v>399</v>
      </c>
      <c r="I3770">
        <v>2</v>
      </c>
      <c r="J3770">
        <v>798</v>
      </c>
      <c r="K3770">
        <f t="shared" si="350"/>
        <v>798</v>
      </c>
      <c r="L3770" t="s">
        <v>20</v>
      </c>
      <c r="M3770">
        <f t="shared" si="351"/>
        <v>1</v>
      </c>
      <c r="N3770" t="s">
        <v>21</v>
      </c>
      <c r="O3770" t="s">
        <v>26</v>
      </c>
      <c r="P3770" t="str">
        <f t="shared" si="352"/>
        <v>1</v>
      </c>
      <c r="Q3770" t="str">
        <f t="shared" si="353"/>
        <v>&lt;1000</v>
      </c>
    </row>
    <row r="3771" spans="1:17">
      <c r="A3771">
        <v>3770</v>
      </c>
      <c r="B3771" s="17">
        <v>43417</v>
      </c>
      <c r="C3771" t="str">
        <f t="shared" si="348"/>
        <v>November</v>
      </c>
      <c r="D3771">
        <f t="shared" si="349"/>
        <v>2018</v>
      </c>
      <c r="E3771" t="s">
        <v>23</v>
      </c>
      <c r="F3771" t="s">
        <v>39</v>
      </c>
      <c r="G3771" t="s">
        <v>32</v>
      </c>
      <c r="H3771">
        <v>499</v>
      </c>
      <c r="I3771">
        <v>10</v>
      </c>
      <c r="J3771">
        <v>4990</v>
      </c>
      <c r="K3771">
        <f t="shared" si="350"/>
        <v>4990</v>
      </c>
      <c r="L3771" t="s">
        <v>20</v>
      </c>
      <c r="M3771">
        <f t="shared" si="351"/>
        <v>1</v>
      </c>
      <c r="N3771" t="s">
        <v>21</v>
      </c>
      <c r="O3771" t="s">
        <v>29</v>
      </c>
      <c r="P3771" t="str">
        <f t="shared" si="352"/>
        <v>3</v>
      </c>
      <c r="Q3771" t="str">
        <f t="shared" si="353"/>
        <v>&gt;4000</v>
      </c>
    </row>
    <row r="3772" spans="1:17">
      <c r="A3772">
        <v>3771</v>
      </c>
      <c r="B3772" s="17">
        <v>43418</v>
      </c>
      <c r="C3772" t="str">
        <f t="shared" si="348"/>
        <v>November</v>
      </c>
      <c r="D3772">
        <f t="shared" si="349"/>
        <v>2018</v>
      </c>
      <c r="E3772" t="s">
        <v>17</v>
      </c>
      <c r="F3772" t="s">
        <v>24</v>
      </c>
      <c r="G3772" t="s">
        <v>19</v>
      </c>
      <c r="H3772">
        <v>199</v>
      </c>
      <c r="I3772">
        <v>6</v>
      </c>
      <c r="J3772">
        <v>1194</v>
      </c>
      <c r="K3772">
        <f t="shared" si="350"/>
        <v>1194</v>
      </c>
      <c r="L3772" t="s">
        <v>20</v>
      </c>
      <c r="M3772">
        <f t="shared" si="351"/>
        <v>1</v>
      </c>
      <c r="N3772" t="s">
        <v>34</v>
      </c>
      <c r="O3772" t="s">
        <v>29</v>
      </c>
      <c r="P3772" t="str">
        <f t="shared" si="352"/>
        <v>3</v>
      </c>
      <c r="Q3772" t="str">
        <f t="shared" si="353"/>
        <v>1000-1999</v>
      </c>
    </row>
    <row r="3773" spans="1:17">
      <c r="A3773">
        <v>3772</v>
      </c>
      <c r="B3773" s="17">
        <v>43418</v>
      </c>
      <c r="C3773" t="str">
        <f t="shared" si="348"/>
        <v>November</v>
      </c>
      <c r="D3773">
        <f t="shared" si="349"/>
        <v>2018</v>
      </c>
      <c r="E3773" t="s">
        <v>17</v>
      </c>
      <c r="F3773" t="s">
        <v>40</v>
      </c>
      <c r="G3773" t="s">
        <v>32</v>
      </c>
      <c r="H3773">
        <v>499</v>
      </c>
      <c r="I3773">
        <v>10</v>
      </c>
      <c r="J3773">
        <v>4990</v>
      </c>
      <c r="K3773">
        <f t="shared" si="350"/>
        <v>4990</v>
      </c>
      <c r="L3773" t="s">
        <v>31</v>
      </c>
      <c r="M3773">
        <f t="shared" si="351"/>
        <v>2</v>
      </c>
      <c r="N3773" t="s">
        <v>21</v>
      </c>
      <c r="O3773" t="s">
        <v>22</v>
      </c>
      <c r="P3773" t="str">
        <f t="shared" si="352"/>
        <v>2</v>
      </c>
      <c r="Q3773" t="str">
        <f t="shared" si="353"/>
        <v>&gt;4000</v>
      </c>
    </row>
    <row r="3774" spans="1:17">
      <c r="A3774">
        <v>3773</v>
      </c>
      <c r="B3774" s="17">
        <v>43418</v>
      </c>
      <c r="C3774" t="str">
        <f t="shared" si="348"/>
        <v>November</v>
      </c>
      <c r="D3774">
        <f t="shared" si="349"/>
        <v>2018</v>
      </c>
      <c r="E3774" t="s">
        <v>23</v>
      </c>
      <c r="F3774" t="s">
        <v>39</v>
      </c>
      <c r="G3774" t="s">
        <v>32</v>
      </c>
      <c r="H3774">
        <v>499</v>
      </c>
      <c r="I3774">
        <v>4</v>
      </c>
      <c r="J3774">
        <v>1996</v>
      </c>
      <c r="K3774">
        <f t="shared" si="350"/>
        <v>1996</v>
      </c>
      <c r="L3774" t="s">
        <v>20</v>
      </c>
      <c r="M3774">
        <f t="shared" si="351"/>
        <v>1</v>
      </c>
      <c r="N3774" t="s">
        <v>21</v>
      </c>
      <c r="O3774" t="s">
        <v>29</v>
      </c>
      <c r="P3774" t="str">
        <f t="shared" si="352"/>
        <v>3</v>
      </c>
      <c r="Q3774" t="str">
        <f t="shared" si="353"/>
        <v>1000-1999</v>
      </c>
    </row>
    <row r="3775" spans="1:17">
      <c r="A3775">
        <v>3774</v>
      </c>
      <c r="B3775" s="17">
        <v>43418</v>
      </c>
      <c r="C3775" t="str">
        <f t="shared" si="348"/>
        <v>November</v>
      </c>
      <c r="D3775">
        <f t="shared" si="349"/>
        <v>2018</v>
      </c>
      <c r="E3775" t="s">
        <v>17</v>
      </c>
      <c r="F3775" t="s">
        <v>24</v>
      </c>
      <c r="G3775" t="s">
        <v>25</v>
      </c>
      <c r="H3775">
        <v>299</v>
      </c>
      <c r="I3775">
        <v>7</v>
      </c>
      <c r="J3775">
        <v>2093</v>
      </c>
      <c r="K3775">
        <f t="shared" si="350"/>
        <v>2093</v>
      </c>
      <c r="L3775" t="s">
        <v>20</v>
      </c>
      <c r="M3775">
        <f t="shared" si="351"/>
        <v>1</v>
      </c>
      <c r="N3775" t="s">
        <v>21</v>
      </c>
      <c r="O3775" t="s">
        <v>29</v>
      </c>
      <c r="P3775" t="str">
        <f t="shared" si="352"/>
        <v>3</v>
      </c>
      <c r="Q3775" t="str">
        <f t="shared" si="353"/>
        <v>2000-2999</v>
      </c>
    </row>
    <row r="3776" spans="1:17">
      <c r="A3776">
        <v>3775</v>
      </c>
      <c r="B3776" s="17">
        <v>43418</v>
      </c>
      <c r="C3776" t="str">
        <f t="shared" si="348"/>
        <v>November</v>
      </c>
      <c r="D3776">
        <f t="shared" si="349"/>
        <v>2018</v>
      </c>
      <c r="E3776" t="s">
        <v>27</v>
      </c>
      <c r="F3776" t="s">
        <v>39</v>
      </c>
      <c r="G3776" t="s">
        <v>32</v>
      </c>
      <c r="H3776">
        <v>499</v>
      </c>
      <c r="I3776">
        <v>1</v>
      </c>
      <c r="J3776">
        <v>499</v>
      </c>
      <c r="K3776">
        <f t="shared" si="350"/>
        <v>499</v>
      </c>
      <c r="L3776" t="s">
        <v>31</v>
      </c>
      <c r="M3776">
        <f t="shared" si="351"/>
        <v>2</v>
      </c>
      <c r="N3776" t="s">
        <v>21</v>
      </c>
      <c r="O3776" t="s">
        <v>36</v>
      </c>
      <c r="P3776" t="str">
        <f t="shared" si="352"/>
        <v>4</v>
      </c>
      <c r="Q3776" t="str">
        <f t="shared" si="353"/>
        <v>&lt;1000</v>
      </c>
    </row>
    <row r="3777" spans="1:17">
      <c r="A3777">
        <v>3776</v>
      </c>
      <c r="B3777" s="17">
        <v>43418</v>
      </c>
      <c r="C3777" t="str">
        <f t="shared" si="348"/>
        <v>November</v>
      </c>
      <c r="D3777">
        <f t="shared" si="349"/>
        <v>2018</v>
      </c>
      <c r="E3777" t="s">
        <v>23</v>
      </c>
      <c r="F3777" t="s">
        <v>33</v>
      </c>
      <c r="G3777" t="s">
        <v>30</v>
      </c>
      <c r="H3777">
        <v>99</v>
      </c>
      <c r="I3777">
        <v>10</v>
      </c>
      <c r="J3777">
        <v>990</v>
      </c>
      <c r="K3777">
        <f t="shared" si="350"/>
        <v>990</v>
      </c>
      <c r="L3777" t="s">
        <v>31</v>
      </c>
      <c r="M3777">
        <f t="shared" si="351"/>
        <v>2</v>
      </c>
      <c r="N3777" t="s">
        <v>21</v>
      </c>
      <c r="O3777" t="s">
        <v>29</v>
      </c>
      <c r="P3777" t="str">
        <f t="shared" si="352"/>
        <v>3</v>
      </c>
      <c r="Q3777" t="str">
        <f t="shared" si="353"/>
        <v>&lt;1000</v>
      </c>
    </row>
    <row r="3778" spans="1:17">
      <c r="A3778">
        <v>3777</v>
      </c>
      <c r="B3778" s="17">
        <v>43418</v>
      </c>
      <c r="C3778" t="str">
        <f t="shared" si="348"/>
        <v>November</v>
      </c>
      <c r="D3778">
        <f t="shared" si="349"/>
        <v>2018</v>
      </c>
      <c r="E3778" t="s">
        <v>17</v>
      </c>
      <c r="F3778" t="s">
        <v>24</v>
      </c>
      <c r="G3778" t="s">
        <v>32</v>
      </c>
      <c r="H3778">
        <v>499</v>
      </c>
      <c r="I3778">
        <v>4</v>
      </c>
      <c r="J3778">
        <v>1996</v>
      </c>
      <c r="K3778">
        <f t="shared" si="350"/>
        <v>1996</v>
      </c>
      <c r="L3778" t="s">
        <v>20</v>
      </c>
      <c r="M3778">
        <f t="shared" si="351"/>
        <v>1</v>
      </c>
      <c r="N3778" t="s">
        <v>21</v>
      </c>
      <c r="O3778" t="s">
        <v>29</v>
      </c>
      <c r="P3778" t="str">
        <f t="shared" si="352"/>
        <v>3</v>
      </c>
      <c r="Q3778" t="str">
        <f t="shared" si="353"/>
        <v>1000-1999</v>
      </c>
    </row>
    <row r="3779" spans="1:17">
      <c r="A3779">
        <v>3778</v>
      </c>
      <c r="B3779" s="17">
        <v>43419</v>
      </c>
      <c r="C3779" t="str">
        <f t="shared" ref="C3779:C3842" si="354">TEXT(B3779,"MMMM")</f>
        <v>November</v>
      </c>
      <c r="D3779">
        <f t="shared" ref="D3779:D3842" si="355">YEAR(B3779)</f>
        <v>2018</v>
      </c>
      <c r="E3779" t="s">
        <v>17</v>
      </c>
      <c r="F3779" t="s">
        <v>40</v>
      </c>
      <c r="G3779" t="s">
        <v>30</v>
      </c>
      <c r="H3779">
        <v>99</v>
      </c>
      <c r="I3779">
        <v>5</v>
      </c>
      <c r="J3779">
        <v>495</v>
      </c>
      <c r="K3779">
        <f t="shared" ref="K3779:K3842" si="356">H3779*I3779</f>
        <v>495</v>
      </c>
      <c r="L3779" t="s">
        <v>31</v>
      </c>
      <c r="M3779">
        <f t="shared" ref="M3779:M3842" si="357">IF(L3779="on-time",1,2)</f>
        <v>2</v>
      </c>
      <c r="N3779" t="s">
        <v>21</v>
      </c>
      <c r="O3779" t="s">
        <v>36</v>
      </c>
      <c r="P3779" t="str">
        <f t="shared" ref="P3779:P3842" si="358">MID(O3779,2,1)</f>
        <v>4</v>
      </c>
      <c r="Q3779" t="str">
        <f t="shared" ref="Q3779:Q3842" si="359">_xlfn.IFS(J:J&lt;1000,"&lt;1000",AND(J:J&gt;=1000,J:J&lt;2000),"1000-1999",AND(J:J&gt;=2000,J:J&lt;3000),"2000-2999",AND(J:J&gt;=3000,J:J&lt;4000),"3000-3999",J:J&gt;4000,"&gt;4000")</f>
        <v>&lt;1000</v>
      </c>
    </row>
    <row r="3780" spans="1:17">
      <c r="A3780">
        <v>3779</v>
      </c>
      <c r="B3780" s="17">
        <v>43419</v>
      </c>
      <c r="C3780" t="str">
        <f t="shared" si="354"/>
        <v>November</v>
      </c>
      <c r="D3780">
        <f t="shared" si="355"/>
        <v>2018</v>
      </c>
      <c r="E3780" t="s">
        <v>17</v>
      </c>
      <c r="F3780" t="s">
        <v>39</v>
      </c>
      <c r="G3780" t="s">
        <v>32</v>
      </c>
      <c r="H3780">
        <v>499</v>
      </c>
      <c r="I3780">
        <v>2</v>
      </c>
      <c r="J3780">
        <v>998</v>
      </c>
      <c r="K3780">
        <f t="shared" si="356"/>
        <v>998</v>
      </c>
      <c r="L3780" t="s">
        <v>31</v>
      </c>
      <c r="M3780">
        <f t="shared" si="357"/>
        <v>2</v>
      </c>
      <c r="N3780" t="s">
        <v>21</v>
      </c>
      <c r="O3780" t="s">
        <v>22</v>
      </c>
      <c r="P3780" t="str">
        <f t="shared" si="358"/>
        <v>2</v>
      </c>
      <c r="Q3780" t="str">
        <f t="shared" si="359"/>
        <v>&lt;1000</v>
      </c>
    </row>
    <row r="3781" spans="1:17">
      <c r="A3781">
        <v>3780</v>
      </c>
      <c r="B3781" s="17">
        <v>43420</v>
      </c>
      <c r="C3781" t="str">
        <f t="shared" si="354"/>
        <v>November</v>
      </c>
      <c r="D3781">
        <f t="shared" si="355"/>
        <v>2018</v>
      </c>
      <c r="E3781" t="s">
        <v>17</v>
      </c>
      <c r="F3781" t="s">
        <v>40</v>
      </c>
      <c r="G3781" t="s">
        <v>25</v>
      </c>
      <c r="H3781">
        <v>299</v>
      </c>
      <c r="I3781">
        <v>4</v>
      </c>
      <c r="J3781">
        <v>1196</v>
      </c>
      <c r="K3781">
        <f t="shared" si="356"/>
        <v>1196</v>
      </c>
      <c r="L3781" t="s">
        <v>31</v>
      </c>
      <c r="M3781">
        <f t="shared" si="357"/>
        <v>2</v>
      </c>
      <c r="N3781" t="s">
        <v>21</v>
      </c>
      <c r="O3781" t="s">
        <v>36</v>
      </c>
      <c r="P3781" t="str">
        <f t="shared" si="358"/>
        <v>4</v>
      </c>
      <c r="Q3781" t="str">
        <f t="shared" si="359"/>
        <v>1000-1999</v>
      </c>
    </row>
    <row r="3782" spans="1:17">
      <c r="A3782">
        <v>3781</v>
      </c>
      <c r="B3782" s="17">
        <v>43421</v>
      </c>
      <c r="C3782" t="str">
        <f t="shared" si="354"/>
        <v>November</v>
      </c>
      <c r="D3782">
        <f t="shared" si="355"/>
        <v>2018</v>
      </c>
      <c r="E3782" t="s">
        <v>27</v>
      </c>
      <c r="F3782" t="s">
        <v>39</v>
      </c>
      <c r="G3782" t="s">
        <v>32</v>
      </c>
      <c r="H3782">
        <v>499</v>
      </c>
      <c r="I3782">
        <v>9</v>
      </c>
      <c r="J3782">
        <v>4491</v>
      </c>
      <c r="K3782">
        <f t="shared" si="356"/>
        <v>4491</v>
      </c>
      <c r="L3782" t="s">
        <v>20</v>
      </c>
      <c r="M3782">
        <f t="shared" si="357"/>
        <v>1</v>
      </c>
      <c r="N3782" t="s">
        <v>34</v>
      </c>
      <c r="O3782" t="s">
        <v>29</v>
      </c>
      <c r="P3782" t="str">
        <f t="shared" si="358"/>
        <v>3</v>
      </c>
      <c r="Q3782" t="str">
        <f t="shared" si="359"/>
        <v>&gt;4000</v>
      </c>
    </row>
    <row r="3783" spans="1:17">
      <c r="A3783">
        <v>3782</v>
      </c>
      <c r="B3783" s="17">
        <v>43421</v>
      </c>
      <c r="C3783" t="str">
        <f t="shared" si="354"/>
        <v>November</v>
      </c>
      <c r="D3783">
        <f t="shared" si="355"/>
        <v>2018</v>
      </c>
      <c r="E3783" t="s">
        <v>27</v>
      </c>
      <c r="F3783" t="s">
        <v>35</v>
      </c>
      <c r="G3783" t="s">
        <v>30</v>
      </c>
      <c r="H3783">
        <v>99</v>
      </c>
      <c r="I3783">
        <v>2</v>
      </c>
      <c r="J3783">
        <v>198</v>
      </c>
      <c r="K3783">
        <f t="shared" si="356"/>
        <v>198</v>
      </c>
      <c r="L3783" t="s">
        <v>20</v>
      </c>
      <c r="M3783">
        <f t="shared" si="357"/>
        <v>1</v>
      </c>
      <c r="N3783" t="s">
        <v>21</v>
      </c>
      <c r="O3783" t="s">
        <v>29</v>
      </c>
      <c r="P3783" t="str">
        <f t="shared" si="358"/>
        <v>3</v>
      </c>
      <c r="Q3783" t="str">
        <f t="shared" si="359"/>
        <v>&lt;1000</v>
      </c>
    </row>
    <row r="3784" spans="1:17">
      <c r="A3784">
        <v>3783</v>
      </c>
      <c r="B3784" s="17">
        <v>43421</v>
      </c>
      <c r="C3784" t="str">
        <f t="shared" si="354"/>
        <v>November</v>
      </c>
      <c r="D3784">
        <f t="shared" si="355"/>
        <v>2018</v>
      </c>
      <c r="E3784" t="s">
        <v>27</v>
      </c>
      <c r="F3784" t="s">
        <v>18</v>
      </c>
      <c r="G3784" t="s">
        <v>30</v>
      </c>
      <c r="H3784">
        <v>99</v>
      </c>
      <c r="I3784">
        <v>8</v>
      </c>
      <c r="J3784">
        <v>792</v>
      </c>
      <c r="K3784">
        <f t="shared" si="356"/>
        <v>792</v>
      </c>
      <c r="L3784" t="s">
        <v>20</v>
      </c>
      <c r="M3784">
        <f t="shared" si="357"/>
        <v>1</v>
      </c>
      <c r="N3784" t="s">
        <v>34</v>
      </c>
      <c r="O3784" t="s">
        <v>29</v>
      </c>
      <c r="P3784" t="str">
        <f t="shared" si="358"/>
        <v>3</v>
      </c>
      <c r="Q3784" t="str">
        <f t="shared" si="359"/>
        <v>&lt;1000</v>
      </c>
    </row>
    <row r="3785" spans="1:17">
      <c r="A3785">
        <v>3784</v>
      </c>
      <c r="B3785" s="17">
        <v>43421</v>
      </c>
      <c r="C3785" t="str">
        <f t="shared" si="354"/>
        <v>November</v>
      </c>
      <c r="D3785">
        <f t="shared" si="355"/>
        <v>2018</v>
      </c>
      <c r="E3785" t="s">
        <v>17</v>
      </c>
      <c r="F3785" t="s">
        <v>24</v>
      </c>
      <c r="G3785" t="s">
        <v>25</v>
      </c>
      <c r="H3785">
        <v>299</v>
      </c>
      <c r="I3785">
        <v>3</v>
      </c>
      <c r="J3785">
        <v>897</v>
      </c>
      <c r="K3785">
        <f t="shared" si="356"/>
        <v>897</v>
      </c>
      <c r="L3785" t="s">
        <v>31</v>
      </c>
      <c r="M3785">
        <f t="shared" si="357"/>
        <v>2</v>
      </c>
      <c r="N3785" t="s">
        <v>21</v>
      </c>
      <c r="O3785" t="s">
        <v>38</v>
      </c>
      <c r="P3785" t="str">
        <f t="shared" si="358"/>
        <v>5</v>
      </c>
      <c r="Q3785" t="str">
        <f t="shared" si="359"/>
        <v>&lt;1000</v>
      </c>
    </row>
    <row r="3786" spans="1:17">
      <c r="A3786">
        <v>3785</v>
      </c>
      <c r="B3786" s="17">
        <v>43421</v>
      </c>
      <c r="C3786" t="str">
        <f t="shared" si="354"/>
        <v>November</v>
      </c>
      <c r="D3786">
        <f t="shared" si="355"/>
        <v>2018</v>
      </c>
      <c r="E3786" t="s">
        <v>23</v>
      </c>
      <c r="F3786" t="s">
        <v>35</v>
      </c>
      <c r="G3786" t="s">
        <v>37</v>
      </c>
      <c r="H3786">
        <v>399</v>
      </c>
      <c r="I3786">
        <v>8</v>
      </c>
      <c r="J3786">
        <v>3192</v>
      </c>
      <c r="K3786">
        <f t="shared" si="356"/>
        <v>3192</v>
      </c>
      <c r="L3786" t="s">
        <v>20</v>
      </c>
      <c r="M3786">
        <f t="shared" si="357"/>
        <v>1</v>
      </c>
      <c r="N3786" t="s">
        <v>21</v>
      </c>
      <c r="O3786" t="s">
        <v>22</v>
      </c>
      <c r="P3786" t="str">
        <f t="shared" si="358"/>
        <v>2</v>
      </c>
      <c r="Q3786" t="str">
        <f t="shared" si="359"/>
        <v>3000-3999</v>
      </c>
    </row>
    <row r="3787" spans="1:17">
      <c r="A3787">
        <v>3786</v>
      </c>
      <c r="B3787" s="17">
        <v>43421</v>
      </c>
      <c r="C3787" t="str">
        <f t="shared" si="354"/>
        <v>November</v>
      </c>
      <c r="D3787">
        <f t="shared" si="355"/>
        <v>2018</v>
      </c>
      <c r="E3787" t="s">
        <v>27</v>
      </c>
      <c r="F3787" t="s">
        <v>35</v>
      </c>
      <c r="G3787" t="s">
        <v>25</v>
      </c>
      <c r="H3787">
        <v>299</v>
      </c>
      <c r="I3787">
        <v>7</v>
      </c>
      <c r="J3787">
        <v>2093</v>
      </c>
      <c r="K3787">
        <f t="shared" si="356"/>
        <v>2093</v>
      </c>
      <c r="L3787" t="s">
        <v>20</v>
      </c>
      <c r="M3787">
        <f t="shared" si="357"/>
        <v>1</v>
      </c>
      <c r="N3787" t="s">
        <v>21</v>
      </c>
      <c r="O3787" t="s">
        <v>26</v>
      </c>
      <c r="P3787" t="str">
        <f t="shared" si="358"/>
        <v>1</v>
      </c>
      <c r="Q3787" t="str">
        <f t="shared" si="359"/>
        <v>2000-2999</v>
      </c>
    </row>
    <row r="3788" spans="1:17">
      <c r="A3788">
        <v>3787</v>
      </c>
      <c r="B3788" s="17">
        <v>43421</v>
      </c>
      <c r="C3788" t="str">
        <f t="shared" si="354"/>
        <v>November</v>
      </c>
      <c r="D3788">
        <f t="shared" si="355"/>
        <v>2018</v>
      </c>
      <c r="E3788" t="s">
        <v>27</v>
      </c>
      <c r="F3788" t="s">
        <v>39</v>
      </c>
      <c r="G3788" t="s">
        <v>25</v>
      </c>
      <c r="H3788">
        <v>299</v>
      </c>
      <c r="I3788">
        <v>9</v>
      </c>
      <c r="J3788">
        <v>2691</v>
      </c>
      <c r="K3788">
        <f t="shared" si="356"/>
        <v>2691</v>
      </c>
      <c r="L3788" t="s">
        <v>31</v>
      </c>
      <c r="M3788">
        <f t="shared" si="357"/>
        <v>2</v>
      </c>
      <c r="N3788" t="s">
        <v>21</v>
      </c>
      <c r="O3788" t="s">
        <v>26</v>
      </c>
      <c r="P3788" t="str">
        <f t="shared" si="358"/>
        <v>1</v>
      </c>
      <c r="Q3788" t="str">
        <f t="shared" si="359"/>
        <v>2000-2999</v>
      </c>
    </row>
    <row r="3789" spans="1:17">
      <c r="A3789">
        <v>3788</v>
      </c>
      <c r="B3789" s="17">
        <v>43422</v>
      </c>
      <c r="C3789" t="str">
        <f t="shared" si="354"/>
        <v>November</v>
      </c>
      <c r="D3789">
        <f t="shared" si="355"/>
        <v>2018</v>
      </c>
      <c r="E3789" t="s">
        <v>17</v>
      </c>
      <c r="F3789" t="s">
        <v>39</v>
      </c>
      <c r="G3789" t="s">
        <v>37</v>
      </c>
      <c r="H3789">
        <v>399</v>
      </c>
      <c r="I3789">
        <v>5</v>
      </c>
      <c r="J3789">
        <v>1995</v>
      </c>
      <c r="K3789">
        <f t="shared" si="356"/>
        <v>1995</v>
      </c>
      <c r="L3789" t="s">
        <v>20</v>
      </c>
      <c r="M3789">
        <f t="shared" si="357"/>
        <v>1</v>
      </c>
      <c r="N3789" t="s">
        <v>21</v>
      </c>
      <c r="O3789" t="s">
        <v>29</v>
      </c>
      <c r="P3789" t="str">
        <f t="shared" si="358"/>
        <v>3</v>
      </c>
      <c r="Q3789" t="str">
        <f t="shared" si="359"/>
        <v>1000-1999</v>
      </c>
    </row>
    <row r="3790" spans="1:17">
      <c r="A3790">
        <v>3789</v>
      </c>
      <c r="B3790" s="17">
        <v>43422</v>
      </c>
      <c r="C3790" t="str">
        <f t="shared" si="354"/>
        <v>November</v>
      </c>
      <c r="D3790">
        <f t="shared" si="355"/>
        <v>2018</v>
      </c>
      <c r="E3790" t="s">
        <v>17</v>
      </c>
      <c r="F3790" t="s">
        <v>24</v>
      </c>
      <c r="G3790" t="s">
        <v>30</v>
      </c>
      <c r="H3790">
        <v>99</v>
      </c>
      <c r="I3790">
        <v>2</v>
      </c>
      <c r="J3790">
        <v>198</v>
      </c>
      <c r="K3790">
        <f t="shared" si="356"/>
        <v>198</v>
      </c>
      <c r="L3790" t="s">
        <v>31</v>
      </c>
      <c r="M3790">
        <f t="shared" si="357"/>
        <v>2</v>
      </c>
      <c r="N3790" t="s">
        <v>21</v>
      </c>
      <c r="O3790" t="s">
        <v>36</v>
      </c>
      <c r="P3790" t="str">
        <f t="shared" si="358"/>
        <v>4</v>
      </c>
      <c r="Q3790" t="str">
        <f t="shared" si="359"/>
        <v>&lt;1000</v>
      </c>
    </row>
    <row r="3791" spans="1:17">
      <c r="A3791">
        <v>3790</v>
      </c>
      <c r="B3791" s="17">
        <v>43423</v>
      </c>
      <c r="C3791" t="str">
        <f t="shared" si="354"/>
        <v>November</v>
      </c>
      <c r="D3791">
        <f t="shared" si="355"/>
        <v>2018</v>
      </c>
      <c r="E3791" t="s">
        <v>23</v>
      </c>
      <c r="F3791" t="s">
        <v>33</v>
      </c>
      <c r="G3791" t="s">
        <v>32</v>
      </c>
      <c r="H3791">
        <v>499</v>
      </c>
      <c r="I3791">
        <v>10</v>
      </c>
      <c r="J3791">
        <v>4990</v>
      </c>
      <c r="K3791">
        <f t="shared" si="356"/>
        <v>4990</v>
      </c>
      <c r="L3791" t="s">
        <v>20</v>
      </c>
      <c r="M3791">
        <f t="shared" si="357"/>
        <v>1</v>
      </c>
      <c r="N3791" t="s">
        <v>21</v>
      </c>
      <c r="O3791" t="s">
        <v>22</v>
      </c>
      <c r="P3791" t="str">
        <f t="shared" si="358"/>
        <v>2</v>
      </c>
      <c r="Q3791" t="str">
        <f t="shared" si="359"/>
        <v>&gt;4000</v>
      </c>
    </row>
    <row r="3792" spans="1:17">
      <c r="A3792">
        <v>3791</v>
      </c>
      <c r="B3792" s="17">
        <v>43423</v>
      </c>
      <c r="C3792" t="str">
        <f t="shared" si="354"/>
        <v>November</v>
      </c>
      <c r="D3792">
        <f t="shared" si="355"/>
        <v>2018</v>
      </c>
      <c r="E3792" t="s">
        <v>23</v>
      </c>
      <c r="F3792" t="s">
        <v>40</v>
      </c>
      <c r="G3792" t="s">
        <v>32</v>
      </c>
      <c r="H3792">
        <v>499</v>
      </c>
      <c r="I3792">
        <v>3</v>
      </c>
      <c r="J3792">
        <v>1497</v>
      </c>
      <c r="K3792">
        <f t="shared" si="356"/>
        <v>1497</v>
      </c>
      <c r="L3792" t="s">
        <v>20</v>
      </c>
      <c r="M3792">
        <f t="shared" si="357"/>
        <v>1</v>
      </c>
      <c r="N3792" t="s">
        <v>21</v>
      </c>
      <c r="O3792" t="s">
        <v>29</v>
      </c>
      <c r="P3792" t="str">
        <f t="shared" si="358"/>
        <v>3</v>
      </c>
      <c r="Q3792" t="str">
        <f t="shared" si="359"/>
        <v>1000-1999</v>
      </c>
    </row>
    <row r="3793" spans="1:17">
      <c r="A3793">
        <v>3792</v>
      </c>
      <c r="B3793" s="17">
        <v>43424</v>
      </c>
      <c r="C3793" t="str">
        <f t="shared" si="354"/>
        <v>November</v>
      </c>
      <c r="D3793">
        <f t="shared" si="355"/>
        <v>2018</v>
      </c>
      <c r="E3793" t="s">
        <v>27</v>
      </c>
      <c r="F3793" t="s">
        <v>28</v>
      </c>
      <c r="G3793" t="s">
        <v>30</v>
      </c>
      <c r="H3793">
        <v>99</v>
      </c>
      <c r="I3793">
        <v>9</v>
      </c>
      <c r="J3793">
        <v>891</v>
      </c>
      <c r="K3793">
        <f t="shared" si="356"/>
        <v>891</v>
      </c>
      <c r="L3793" t="s">
        <v>31</v>
      </c>
      <c r="M3793">
        <f t="shared" si="357"/>
        <v>2</v>
      </c>
      <c r="N3793" t="s">
        <v>21</v>
      </c>
      <c r="O3793" t="s">
        <v>36</v>
      </c>
      <c r="P3793" t="str">
        <f t="shared" si="358"/>
        <v>4</v>
      </c>
      <c r="Q3793" t="str">
        <f t="shared" si="359"/>
        <v>&lt;1000</v>
      </c>
    </row>
    <row r="3794" spans="1:17">
      <c r="A3794">
        <v>3793</v>
      </c>
      <c r="B3794" s="17">
        <v>43425</v>
      </c>
      <c r="C3794" t="str">
        <f t="shared" si="354"/>
        <v>November</v>
      </c>
      <c r="D3794">
        <f t="shared" si="355"/>
        <v>2018</v>
      </c>
      <c r="E3794" t="s">
        <v>27</v>
      </c>
      <c r="F3794" t="s">
        <v>40</v>
      </c>
      <c r="G3794" t="s">
        <v>25</v>
      </c>
      <c r="H3794">
        <v>299</v>
      </c>
      <c r="I3794">
        <v>9</v>
      </c>
      <c r="J3794">
        <v>2691</v>
      </c>
      <c r="K3794">
        <f t="shared" si="356"/>
        <v>2691</v>
      </c>
      <c r="L3794" t="s">
        <v>31</v>
      </c>
      <c r="M3794">
        <f t="shared" si="357"/>
        <v>2</v>
      </c>
      <c r="N3794" t="s">
        <v>21</v>
      </c>
      <c r="O3794" t="s">
        <v>36</v>
      </c>
      <c r="P3794" t="str">
        <f t="shared" si="358"/>
        <v>4</v>
      </c>
      <c r="Q3794" t="str">
        <f t="shared" si="359"/>
        <v>2000-2999</v>
      </c>
    </row>
    <row r="3795" spans="1:17">
      <c r="A3795">
        <v>3794</v>
      </c>
      <c r="B3795" s="17">
        <v>43425</v>
      </c>
      <c r="C3795" t="str">
        <f t="shared" si="354"/>
        <v>November</v>
      </c>
      <c r="D3795">
        <f t="shared" si="355"/>
        <v>2018</v>
      </c>
      <c r="E3795" t="s">
        <v>23</v>
      </c>
      <c r="F3795" t="s">
        <v>33</v>
      </c>
      <c r="G3795" t="s">
        <v>25</v>
      </c>
      <c r="H3795">
        <v>299</v>
      </c>
      <c r="I3795">
        <v>10</v>
      </c>
      <c r="J3795">
        <v>2990</v>
      </c>
      <c r="K3795">
        <f t="shared" si="356"/>
        <v>2990</v>
      </c>
      <c r="L3795" t="s">
        <v>31</v>
      </c>
      <c r="M3795">
        <f t="shared" si="357"/>
        <v>2</v>
      </c>
      <c r="N3795" t="s">
        <v>21</v>
      </c>
      <c r="O3795" t="s">
        <v>29</v>
      </c>
      <c r="P3795" t="str">
        <f t="shared" si="358"/>
        <v>3</v>
      </c>
      <c r="Q3795" t="str">
        <f t="shared" si="359"/>
        <v>2000-2999</v>
      </c>
    </row>
    <row r="3796" spans="1:17">
      <c r="A3796">
        <v>3795</v>
      </c>
      <c r="B3796" s="17">
        <v>43425</v>
      </c>
      <c r="C3796" t="str">
        <f t="shared" si="354"/>
        <v>November</v>
      </c>
      <c r="D3796">
        <f t="shared" si="355"/>
        <v>2018</v>
      </c>
      <c r="E3796" t="s">
        <v>17</v>
      </c>
      <c r="F3796" t="s">
        <v>35</v>
      </c>
      <c r="G3796" t="s">
        <v>30</v>
      </c>
      <c r="H3796">
        <v>99</v>
      </c>
      <c r="I3796">
        <v>10</v>
      </c>
      <c r="J3796">
        <v>990</v>
      </c>
      <c r="K3796">
        <f t="shared" si="356"/>
        <v>990</v>
      </c>
      <c r="L3796" t="s">
        <v>31</v>
      </c>
      <c r="M3796">
        <f t="shared" si="357"/>
        <v>2</v>
      </c>
      <c r="N3796" t="s">
        <v>21</v>
      </c>
      <c r="O3796" t="s">
        <v>38</v>
      </c>
      <c r="P3796" t="str">
        <f t="shared" si="358"/>
        <v>5</v>
      </c>
      <c r="Q3796" t="str">
        <f t="shared" si="359"/>
        <v>&lt;1000</v>
      </c>
    </row>
    <row r="3797" spans="1:17">
      <c r="A3797">
        <v>3796</v>
      </c>
      <c r="B3797" s="17">
        <v>43425</v>
      </c>
      <c r="C3797" t="str">
        <f t="shared" si="354"/>
        <v>November</v>
      </c>
      <c r="D3797">
        <f t="shared" si="355"/>
        <v>2018</v>
      </c>
      <c r="E3797" t="s">
        <v>17</v>
      </c>
      <c r="F3797" t="s">
        <v>24</v>
      </c>
      <c r="G3797" t="s">
        <v>37</v>
      </c>
      <c r="H3797">
        <v>399</v>
      </c>
      <c r="I3797">
        <v>4</v>
      </c>
      <c r="J3797">
        <v>1596</v>
      </c>
      <c r="K3797">
        <f t="shared" si="356"/>
        <v>1596</v>
      </c>
      <c r="L3797" t="s">
        <v>31</v>
      </c>
      <c r="M3797">
        <f t="shared" si="357"/>
        <v>2</v>
      </c>
      <c r="N3797" t="s">
        <v>21</v>
      </c>
      <c r="O3797" t="s">
        <v>22</v>
      </c>
      <c r="P3797" t="str">
        <f t="shared" si="358"/>
        <v>2</v>
      </c>
      <c r="Q3797" t="str">
        <f t="shared" si="359"/>
        <v>1000-1999</v>
      </c>
    </row>
    <row r="3798" spans="1:17">
      <c r="A3798">
        <v>3797</v>
      </c>
      <c r="B3798" s="17">
        <v>43425</v>
      </c>
      <c r="C3798" t="str">
        <f t="shared" si="354"/>
        <v>November</v>
      </c>
      <c r="D3798">
        <f t="shared" si="355"/>
        <v>2018</v>
      </c>
      <c r="E3798" t="s">
        <v>17</v>
      </c>
      <c r="F3798" t="s">
        <v>40</v>
      </c>
      <c r="G3798" t="s">
        <v>32</v>
      </c>
      <c r="H3798">
        <v>499</v>
      </c>
      <c r="I3798">
        <v>8</v>
      </c>
      <c r="J3798">
        <v>3992</v>
      </c>
      <c r="K3798">
        <f t="shared" si="356"/>
        <v>3992</v>
      </c>
      <c r="L3798" t="s">
        <v>20</v>
      </c>
      <c r="M3798">
        <f t="shared" si="357"/>
        <v>1</v>
      </c>
      <c r="N3798" t="s">
        <v>21</v>
      </c>
      <c r="O3798" t="s">
        <v>38</v>
      </c>
      <c r="P3798" t="str">
        <f t="shared" si="358"/>
        <v>5</v>
      </c>
      <c r="Q3798" t="str">
        <f t="shared" si="359"/>
        <v>3000-3999</v>
      </c>
    </row>
    <row r="3799" spans="1:17">
      <c r="A3799">
        <v>3798</v>
      </c>
      <c r="B3799" s="17">
        <v>43425</v>
      </c>
      <c r="C3799" t="str">
        <f t="shared" si="354"/>
        <v>November</v>
      </c>
      <c r="D3799">
        <f t="shared" si="355"/>
        <v>2018</v>
      </c>
      <c r="E3799" t="s">
        <v>17</v>
      </c>
      <c r="F3799" t="s">
        <v>40</v>
      </c>
      <c r="G3799" t="s">
        <v>30</v>
      </c>
      <c r="H3799">
        <v>99</v>
      </c>
      <c r="I3799">
        <v>5</v>
      </c>
      <c r="J3799">
        <v>495</v>
      </c>
      <c r="K3799">
        <f t="shared" si="356"/>
        <v>495</v>
      </c>
      <c r="L3799" t="s">
        <v>31</v>
      </c>
      <c r="M3799">
        <f t="shared" si="357"/>
        <v>2</v>
      </c>
      <c r="N3799" t="s">
        <v>21</v>
      </c>
      <c r="O3799" t="s">
        <v>38</v>
      </c>
      <c r="P3799" t="str">
        <f t="shared" si="358"/>
        <v>5</v>
      </c>
      <c r="Q3799" t="str">
        <f t="shared" si="359"/>
        <v>&lt;1000</v>
      </c>
    </row>
    <row r="3800" spans="1:17">
      <c r="A3800">
        <v>3799</v>
      </c>
      <c r="B3800" s="17">
        <v>43425</v>
      </c>
      <c r="C3800" t="str">
        <f t="shared" si="354"/>
        <v>November</v>
      </c>
      <c r="D3800">
        <f t="shared" si="355"/>
        <v>2018</v>
      </c>
      <c r="E3800" t="s">
        <v>17</v>
      </c>
      <c r="F3800" t="s">
        <v>33</v>
      </c>
      <c r="G3800" t="s">
        <v>19</v>
      </c>
      <c r="H3800">
        <v>199</v>
      </c>
      <c r="I3800">
        <v>9</v>
      </c>
      <c r="J3800">
        <v>1791</v>
      </c>
      <c r="K3800">
        <f t="shared" si="356"/>
        <v>1791</v>
      </c>
      <c r="L3800" t="s">
        <v>31</v>
      </c>
      <c r="M3800">
        <f t="shared" si="357"/>
        <v>2</v>
      </c>
      <c r="N3800" t="s">
        <v>21</v>
      </c>
      <c r="O3800" t="s">
        <v>22</v>
      </c>
      <c r="P3800" t="str">
        <f t="shared" si="358"/>
        <v>2</v>
      </c>
      <c r="Q3800" t="str">
        <f t="shared" si="359"/>
        <v>1000-1999</v>
      </c>
    </row>
    <row r="3801" spans="1:17">
      <c r="A3801">
        <v>3800</v>
      </c>
      <c r="B3801" s="17">
        <v>43426</v>
      </c>
      <c r="C3801" t="str">
        <f t="shared" si="354"/>
        <v>November</v>
      </c>
      <c r="D3801">
        <f t="shared" si="355"/>
        <v>2018</v>
      </c>
      <c r="E3801" t="s">
        <v>27</v>
      </c>
      <c r="F3801" t="s">
        <v>33</v>
      </c>
      <c r="G3801" t="s">
        <v>25</v>
      </c>
      <c r="H3801">
        <v>299</v>
      </c>
      <c r="I3801">
        <v>9</v>
      </c>
      <c r="J3801">
        <v>2691</v>
      </c>
      <c r="K3801">
        <f t="shared" si="356"/>
        <v>2691</v>
      </c>
      <c r="L3801" t="s">
        <v>31</v>
      </c>
      <c r="M3801">
        <f t="shared" si="357"/>
        <v>2</v>
      </c>
      <c r="N3801" t="s">
        <v>21</v>
      </c>
      <c r="O3801" t="s">
        <v>22</v>
      </c>
      <c r="P3801" t="str">
        <f t="shared" si="358"/>
        <v>2</v>
      </c>
      <c r="Q3801" t="str">
        <f t="shared" si="359"/>
        <v>2000-2999</v>
      </c>
    </row>
    <row r="3802" spans="1:17">
      <c r="A3802">
        <v>3801</v>
      </c>
      <c r="B3802" s="17">
        <v>43426</v>
      </c>
      <c r="C3802" t="str">
        <f t="shared" si="354"/>
        <v>November</v>
      </c>
      <c r="D3802">
        <f t="shared" si="355"/>
        <v>2018</v>
      </c>
      <c r="E3802" t="s">
        <v>23</v>
      </c>
      <c r="F3802" t="s">
        <v>28</v>
      </c>
      <c r="G3802" t="s">
        <v>37</v>
      </c>
      <c r="H3802">
        <v>399</v>
      </c>
      <c r="I3802">
        <v>9</v>
      </c>
      <c r="J3802">
        <v>3591</v>
      </c>
      <c r="K3802">
        <f t="shared" si="356"/>
        <v>3591</v>
      </c>
      <c r="L3802" t="s">
        <v>20</v>
      </c>
      <c r="M3802">
        <f t="shared" si="357"/>
        <v>1</v>
      </c>
      <c r="N3802" t="s">
        <v>34</v>
      </c>
      <c r="O3802" t="s">
        <v>29</v>
      </c>
      <c r="P3802" t="str">
        <f t="shared" si="358"/>
        <v>3</v>
      </c>
      <c r="Q3802" t="str">
        <f t="shared" si="359"/>
        <v>3000-3999</v>
      </c>
    </row>
    <row r="3803" spans="1:17">
      <c r="A3803">
        <v>3802</v>
      </c>
      <c r="B3803" s="17">
        <v>43426</v>
      </c>
      <c r="C3803" t="str">
        <f t="shared" si="354"/>
        <v>November</v>
      </c>
      <c r="D3803">
        <f t="shared" si="355"/>
        <v>2018</v>
      </c>
      <c r="E3803" t="s">
        <v>23</v>
      </c>
      <c r="F3803" t="s">
        <v>35</v>
      </c>
      <c r="G3803" t="s">
        <v>32</v>
      </c>
      <c r="H3803">
        <v>499</v>
      </c>
      <c r="I3803">
        <v>4</v>
      </c>
      <c r="J3803">
        <v>1996</v>
      </c>
      <c r="K3803">
        <f t="shared" si="356"/>
        <v>1996</v>
      </c>
      <c r="L3803" t="s">
        <v>20</v>
      </c>
      <c r="M3803">
        <f t="shared" si="357"/>
        <v>1</v>
      </c>
      <c r="N3803" t="s">
        <v>21</v>
      </c>
      <c r="O3803" t="s">
        <v>29</v>
      </c>
      <c r="P3803" t="str">
        <f t="shared" si="358"/>
        <v>3</v>
      </c>
      <c r="Q3803" t="str">
        <f t="shared" si="359"/>
        <v>1000-1999</v>
      </c>
    </row>
    <row r="3804" spans="1:17">
      <c r="A3804">
        <v>3803</v>
      </c>
      <c r="B3804" s="17">
        <v>43427</v>
      </c>
      <c r="C3804" t="str">
        <f t="shared" si="354"/>
        <v>November</v>
      </c>
      <c r="D3804">
        <f t="shared" si="355"/>
        <v>2018</v>
      </c>
      <c r="E3804" t="s">
        <v>23</v>
      </c>
      <c r="F3804" t="s">
        <v>28</v>
      </c>
      <c r="G3804" t="s">
        <v>32</v>
      </c>
      <c r="H3804">
        <v>499</v>
      </c>
      <c r="I3804">
        <v>8</v>
      </c>
      <c r="J3804">
        <v>3992</v>
      </c>
      <c r="K3804">
        <f t="shared" si="356"/>
        <v>3992</v>
      </c>
      <c r="L3804" t="s">
        <v>31</v>
      </c>
      <c r="M3804">
        <f t="shared" si="357"/>
        <v>2</v>
      </c>
      <c r="N3804" t="s">
        <v>21</v>
      </c>
      <c r="O3804" t="s">
        <v>29</v>
      </c>
      <c r="P3804" t="str">
        <f t="shared" si="358"/>
        <v>3</v>
      </c>
      <c r="Q3804" t="str">
        <f t="shared" si="359"/>
        <v>3000-3999</v>
      </c>
    </row>
    <row r="3805" spans="1:17">
      <c r="A3805">
        <v>3804</v>
      </c>
      <c r="B3805" s="17">
        <v>43427</v>
      </c>
      <c r="C3805" t="str">
        <f t="shared" si="354"/>
        <v>November</v>
      </c>
      <c r="D3805">
        <f t="shared" si="355"/>
        <v>2018</v>
      </c>
      <c r="E3805" t="s">
        <v>23</v>
      </c>
      <c r="F3805" t="s">
        <v>18</v>
      </c>
      <c r="G3805" t="s">
        <v>19</v>
      </c>
      <c r="H3805">
        <v>199</v>
      </c>
      <c r="I3805">
        <v>3</v>
      </c>
      <c r="J3805">
        <v>597</v>
      </c>
      <c r="K3805">
        <f t="shared" si="356"/>
        <v>597</v>
      </c>
      <c r="L3805" t="s">
        <v>20</v>
      </c>
      <c r="M3805">
        <f t="shared" si="357"/>
        <v>1</v>
      </c>
      <c r="N3805" t="s">
        <v>21</v>
      </c>
      <c r="O3805" t="s">
        <v>29</v>
      </c>
      <c r="P3805" t="str">
        <f t="shared" si="358"/>
        <v>3</v>
      </c>
      <c r="Q3805" t="str">
        <f t="shared" si="359"/>
        <v>&lt;1000</v>
      </c>
    </row>
    <row r="3806" spans="1:17">
      <c r="A3806">
        <v>3805</v>
      </c>
      <c r="B3806" s="17">
        <v>43427</v>
      </c>
      <c r="C3806" t="str">
        <f t="shared" si="354"/>
        <v>November</v>
      </c>
      <c r="D3806">
        <f t="shared" si="355"/>
        <v>2018</v>
      </c>
      <c r="E3806" t="s">
        <v>23</v>
      </c>
      <c r="F3806" t="s">
        <v>40</v>
      </c>
      <c r="G3806" t="s">
        <v>37</v>
      </c>
      <c r="H3806">
        <v>399</v>
      </c>
      <c r="I3806">
        <v>9</v>
      </c>
      <c r="J3806">
        <v>3591</v>
      </c>
      <c r="K3806">
        <f t="shared" si="356"/>
        <v>3591</v>
      </c>
      <c r="L3806" t="s">
        <v>31</v>
      </c>
      <c r="M3806">
        <f t="shared" si="357"/>
        <v>2</v>
      </c>
      <c r="N3806" t="s">
        <v>21</v>
      </c>
      <c r="O3806" t="s">
        <v>36</v>
      </c>
      <c r="P3806" t="str">
        <f t="shared" si="358"/>
        <v>4</v>
      </c>
      <c r="Q3806" t="str">
        <f t="shared" si="359"/>
        <v>3000-3999</v>
      </c>
    </row>
    <row r="3807" spans="1:17">
      <c r="A3807">
        <v>3806</v>
      </c>
      <c r="B3807" s="17">
        <v>43428</v>
      </c>
      <c r="C3807" t="str">
        <f t="shared" si="354"/>
        <v>November</v>
      </c>
      <c r="D3807">
        <f t="shared" si="355"/>
        <v>2018</v>
      </c>
      <c r="E3807" t="s">
        <v>23</v>
      </c>
      <c r="F3807" t="s">
        <v>39</v>
      </c>
      <c r="G3807" t="s">
        <v>19</v>
      </c>
      <c r="H3807">
        <v>199</v>
      </c>
      <c r="I3807">
        <v>8</v>
      </c>
      <c r="J3807">
        <v>1592</v>
      </c>
      <c r="K3807">
        <f t="shared" si="356"/>
        <v>1592</v>
      </c>
      <c r="L3807" t="s">
        <v>20</v>
      </c>
      <c r="M3807">
        <f t="shared" si="357"/>
        <v>1</v>
      </c>
      <c r="N3807" t="s">
        <v>21</v>
      </c>
      <c r="O3807" t="s">
        <v>29</v>
      </c>
      <c r="P3807" t="str">
        <f t="shared" si="358"/>
        <v>3</v>
      </c>
      <c r="Q3807" t="str">
        <f t="shared" si="359"/>
        <v>1000-1999</v>
      </c>
    </row>
    <row r="3808" spans="1:17">
      <c r="A3808">
        <v>3807</v>
      </c>
      <c r="B3808" s="17">
        <v>43428</v>
      </c>
      <c r="C3808" t="str">
        <f t="shared" si="354"/>
        <v>November</v>
      </c>
      <c r="D3808">
        <f t="shared" si="355"/>
        <v>2018</v>
      </c>
      <c r="E3808" t="s">
        <v>27</v>
      </c>
      <c r="F3808" t="s">
        <v>39</v>
      </c>
      <c r="G3808" t="s">
        <v>37</v>
      </c>
      <c r="H3808">
        <v>399</v>
      </c>
      <c r="I3808">
        <v>7</v>
      </c>
      <c r="J3808">
        <v>2793</v>
      </c>
      <c r="K3808">
        <f t="shared" si="356"/>
        <v>2793</v>
      </c>
      <c r="L3808" t="s">
        <v>20</v>
      </c>
      <c r="M3808">
        <f t="shared" si="357"/>
        <v>1</v>
      </c>
      <c r="N3808" t="s">
        <v>21</v>
      </c>
      <c r="O3808" t="s">
        <v>29</v>
      </c>
      <c r="P3808" t="str">
        <f t="shared" si="358"/>
        <v>3</v>
      </c>
      <c r="Q3808" t="str">
        <f t="shared" si="359"/>
        <v>2000-2999</v>
      </c>
    </row>
    <row r="3809" spans="1:17">
      <c r="A3809">
        <v>3808</v>
      </c>
      <c r="B3809" s="17">
        <v>43428</v>
      </c>
      <c r="C3809" t="str">
        <f t="shared" si="354"/>
        <v>November</v>
      </c>
      <c r="D3809">
        <f t="shared" si="355"/>
        <v>2018</v>
      </c>
      <c r="E3809" t="s">
        <v>27</v>
      </c>
      <c r="F3809" t="s">
        <v>18</v>
      </c>
      <c r="G3809" t="s">
        <v>37</v>
      </c>
      <c r="H3809">
        <v>399</v>
      </c>
      <c r="I3809">
        <v>5</v>
      </c>
      <c r="J3809">
        <v>1995</v>
      </c>
      <c r="K3809">
        <f t="shared" si="356"/>
        <v>1995</v>
      </c>
      <c r="L3809" t="s">
        <v>31</v>
      </c>
      <c r="M3809">
        <f t="shared" si="357"/>
        <v>2</v>
      </c>
      <c r="N3809" t="s">
        <v>21</v>
      </c>
      <c r="O3809" t="s">
        <v>29</v>
      </c>
      <c r="P3809" t="str">
        <f t="shared" si="358"/>
        <v>3</v>
      </c>
      <c r="Q3809" t="str">
        <f t="shared" si="359"/>
        <v>1000-1999</v>
      </c>
    </row>
    <row r="3810" spans="1:17">
      <c r="A3810">
        <v>3809</v>
      </c>
      <c r="B3810" s="17">
        <v>43428</v>
      </c>
      <c r="C3810" t="str">
        <f t="shared" si="354"/>
        <v>November</v>
      </c>
      <c r="D3810">
        <f t="shared" si="355"/>
        <v>2018</v>
      </c>
      <c r="E3810" t="s">
        <v>17</v>
      </c>
      <c r="F3810" t="s">
        <v>24</v>
      </c>
      <c r="G3810" t="s">
        <v>37</v>
      </c>
      <c r="H3810">
        <v>399</v>
      </c>
      <c r="I3810">
        <v>9</v>
      </c>
      <c r="J3810">
        <v>3591</v>
      </c>
      <c r="K3810">
        <f t="shared" si="356"/>
        <v>3591</v>
      </c>
      <c r="L3810" t="s">
        <v>20</v>
      </c>
      <c r="M3810">
        <f t="shared" si="357"/>
        <v>1</v>
      </c>
      <c r="N3810" t="s">
        <v>21</v>
      </c>
      <c r="O3810" t="s">
        <v>29</v>
      </c>
      <c r="P3810" t="str">
        <f t="shared" si="358"/>
        <v>3</v>
      </c>
      <c r="Q3810" t="str">
        <f t="shared" si="359"/>
        <v>3000-3999</v>
      </c>
    </row>
    <row r="3811" spans="1:17">
      <c r="A3811">
        <v>3810</v>
      </c>
      <c r="B3811" s="17">
        <v>43428</v>
      </c>
      <c r="C3811" t="str">
        <f t="shared" si="354"/>
        <v>November</v>
      </c>
      <c r="D3811">
        <f t="shared" si="355"/>
        <v>2018</v>
      </c>
      <c r="E3811" t="s">
        <v>23</v>
      </c>
      <c r="F3811" t="s">
        <v>35</v>
      </c>
      <c r="G3811" t="s">
        <v>25</v>
      </c>
      <c r="H3811">
        <v>299</v>
      </c>
      <c r="I3811">
        <v>4</v>
      </c>
      <c r="J3811">
        <v>1196</v>
      </c>
      <c r="K3811">
        <f t="shared" si="356"/>
        <v>1196</v>
      </c>
      <c r="L3811" t="s">
        <v>31</v>
      </c>
      <c r="M3811">
        <f t="shared" si="357"/>
        <v>2</v>
      </c>
      <c r="N3811" t="s">
        <v>21</v>
      </c>
      <c r="O3811" t="s">
        <v>22</v>
      </c>
      <c r="P3811" t="str">
        <f t="shared" si="358"/>
        <v>2</v>
      </c>
      <c r="Q3811" t="str">
        <f t="shared" si="359"/>
        <v>1000-1999</v>
      </c>
    </row>
    <row r="3812" spans="1:17">
      <c r="A3812">
        <v>3811</v>
      </c>
      <c r="B3812" s="17">
        <v>43428</v>
      </c>
      <c r="C3812" t="str">
        <f t="shared" si="354"/>
        <v>November</v>
      </c>
      <c r="D3812">
        <f t="shared" si="355"/>
        <v>2018</v>
      </c>
      <c r="E3812" t="s">
        <v>17</v>
      </c>
      <c r="F3812" t="s">
        <v>40</v>
      </c>
      <c r="G3812" t="s">
        <v>37</v>
      </c>
      <c r="H3812">
        <v>399</v>
      </c>
      <c r="I3812">
        <v>5</v>
      </c>
      <c r="J3812">
        <v>1995</v>
      </c>
      <c r="K3812">
        <f t="shared" si="356"/>
        <v>1995</v>
      </c>
      <c r="L3812" t="s">
        <v>20</v>
      </c>
      <c r="M3812">
        <f t="shared" si="357"/>
        <v>1</v>
      </c>
      <c r="N3812" t="s">
        <v>21</v>
      </c>
      <c r="O3812" t="s">
        <v>29</v>
      </c>
      <c r="P3812" t="str">
        <f t="shared" si="358"/>
        <v>3</v>
      </c>
      <c r="Q3812" t="str">
        <f t="shared" si="359"/>
        <v>1000-1999</v>
      </c>
    </row>
    <row r="3813" spans="1:17">
      <c r="A3813">
        <v>3812</v>
      </c>
      <c r="B3813" s="17">
        <v>43428</v>
      </c>
      <c r="C3813" t="str">
        <f t="shared" si="354"/>
        <v>November</v>
      </c>
      <c r="D3813">
        <f t="shared" si="355"/>
        <v>2018</v>
      </c>
      <c r="E3813" t="s">
        <v>17</v>
      </c>
      <c r="F3813" t="s">
        <v>18</v>
      </c>
      <c r="G3813" t="s">
        <v>37</v>
      </c>
      <c r="H3813">
        <v>399</v>
      </c>
      <c r="I3813">
        <v>5</v>
      </c>
      <c r="J3813">
        <v>1995</v>
      </c>
      <c r="K3813">
        <f t="shared" si="356"/>
        <v>1995</v>
      </c>
      <c r="L3813" t="s">
        <v>20</v>
      </c>
      <c r="M3813">
        <f t="shared" si="357"/>
        <v>1</v>
      </c>
      <c r="N3813" t="s">
        <v>34</v>
      </c>
      <c r="O3813" t="s">
        <v>29</v>
      </c>
      <c r="P3813" t="str">
        <f t="shared" si="358"/>
        <v>3</v>
      </c>
      <c r="Q3813" t="str">
        <f t="shared" si="359"/>
        <v>1000-1999</v>
      </c>
    </row>
    <row r="3814" spans="1:17">
      <c r="A3814">
        <v>3813</v>
      </c>
      <c r="B3814" s="17">
        <v>43428</v>
      </c>
      <c r="C3814" t="str">
        <f t="shared" si="354"/>
        <v>November</v>
      </c>
      <c r="D3814">
        <f t="shared" si="355"/>
        <v>2018</v>
      </c>
      <c r="E3814" t="s">
        <v>23</v>
      </c>
      <c r="F3814" t="s">
        <v>33</v>
      </c>
      <c r="G3814" t="s">
        <v>37</v>
      </c>
      <c r="H3814">
        <v>399</v>
      </c>
      <c r="I3814">
        <v>7</v>
      </c>
      <c r="J3814">
        <v>2793</v>
      </c>
      <c r="K3814">
        <f t="shared" si="356"/>
        <v>2793</v>
      </c>
      <c r="L3814" t="s">
        <v>20</v>
      </c>
      <c r="M3814">
        <f t="shared" si="357"/>
        <v>1</v>
      </c>
      <c r="N3814" t="s">
        <v>21</v>
      </c>
      <c r="O3814" t="s">
        <v>22</v>
      </c>
      <c r="P3814" t="str">
        <f t="shared" si="358"/>
        <v>2</v>
      </c>
      <c r="Q3814" t="str">
        <f t="shared" si="359"/>
        <v>2000-2999</v>
      </c>
    </row>
    <row r="3815" spans="1:17">
      <c r="A3815">
        <v>3814</v>
      </c>
      <c r="B3815" s="17">
        <v>43428</v>
      </c>
      <c r="C3815" t="str">
        <f t="shared" si="354"/>
        <v>November</v>
      </c>
      <c r="D3815">
        <f t="shared" si="355"/>
        <v>2018</v>
      </c>
      <c r="E3815" t="s">
        <v>27</v>
      </c>
      <c r="F3815" t="s">
        <v>28</v>
      </c>
      <c r="G3815" t="s">
        <v>30</v>
      </c>
      <c r="H3815">
        <v>99</v>
      </c>
      <c r="I3815">
        <v>2</v>
      </c>
      <c r="J3815">
        <v>198</v>
      </c>
      <c r="K3815">
        <f t="shared" si="356"/>
        <v>198</v>
      </c>
      <c r="L3815" t="s">
        <v>31</v>
      </c>
      <c r="M3815">
        <f t="shared" si="357"/>
        <v>2</v>
      </c>
      <c r="N3815" t="s">
        <v>21</v>
      </c>
      <c r="O3815" t="s">
        <v>22</v>
      </c>
      <c r="P3815" t="str">
        <f t="shared" si="358"/>
        <v>2</v>
      </c>
      <c r="Q3815" t="str">
        <f t="shared" si="359"/>
        <v>&lt;1000</v>
      </c>
    </row>
    <row r="3816" spans="1:17">
      <c r="A3816">
        <v>3815</v>
      </c>
      <c r="B3816" s="17">
        <v>43428</v>
      </c>
      <c r="C3816" t="str">
        <f t="shared" si="354"/>
        <v>November</v>
      </c>
      <c r="D3816">
        <f t="shared" si="355"/>
        <v>2018</v>
      </c>
      <c r="E3816" t="s">
        <v>17</v>
      </c>
      <c r="F3816" t="s">
        <v>39</v>
      </c>
      <c r="G3816" t="s">
        <v>37</v>
      </c>
      <c r="H3816">
        <v>399</v>
      </c>
      <c r="I3816">
        <v>10</v>
      </c>
      <c r="J3816">
        <v>3990</v>
      </c>
      <c r="K3816">
        <f t="shared" si="356"/>
        <v>3990</v>
      </c>
      <c r="L3816" t="s">
        <v>31</v>
      </c>
      <c r="M3816">
        <f t="shared" si="357"/>
        <v>2</v>
      </c>
      <c r="N3816" t="s">
        <v>21</v>
      </c>
      <c r="O3816" t="s">
        <v>22</v>
      </c>
      <c r="P3816" t="str">
        <f t="shared" si="358"/>
        <v>2</v>
      </c>
      <c r="Q3816" t="str">
        <f t="shared" si="359"/>
        <v>3000-3999</v>
      </c>
    </row>
    <row r="3817" spans="1:17">
      <c r="A3817">
        <v>3816</v>
      </c>
      <c r="B3817" s="17">
        <v>43428</v>
      </c>
      <c r="C3817" t="str">
        <f t="shared" si="354"/>
        <v>November</v>
      </c>
      <c r="D3817">
        <f t="shared" si="355"/>
        <v>2018</v>
      </c>
      <c r="E3817" t="s">
        <v>27</v>
      </c>
      <c r="F3817" t="s">
        <v>40</v>
      </c>
      <c r="G3817" t="s">
        <v>19</v>
      </c>
      <c r="H3817">
        <v>199</v>
      </c>
      <c r="I3817">
        <v>2</v>
      </c>
      <c r="J3817">
        <v>398</v>
      </c>
      <c r="K3817">
        <f t="shared" si="356"/>
        <v>398</v>
      </c>
      <c r="L3817" t="s">
        <v>31</v>
      </c>
      <c r="M3817">
        <f t="shared" si="357"/>
        <v>2</v>
      </c>
      <c r="N3817" t="s">
        <v>21</v>
      </c>
      <c r="O3817" t="s">
        <v>38</v>
      </c>
      <c r="P3817" t="str">
        <f t="shared" si="358"/>
        <v>5</v>
      </c>
      <c r="Q3817" t="str">
        <f t="shared" si="359"/>
        <v>&lt;1000</v>
      </c>
    </row>
    <row r="3818" spans="1:17">
      <c r="A3818">
        <v>3817</v>
      </c>
      <c r="B3818" s="17">
        <v>43428</v>
      </c>
      <c r="C3818" t="str">
        <f t="shared" si="354"/>
        <v>November</v>
      </c>
      <c r="D3818">
        <f t="shared" si="355"/>
        <v>2018</v>
      </c>
      <c r="E3818" t="s">
        <v>23</v>
      </c>
      <c r="F3818" t="s">
        <v>35</v>
      </c>
      <c r="G3818" t="s">
        <v>19</v>
      </c>
      <c r="H3818">
        <v>199</v>
      </c>
      <c r="I3818">
        <v>3</v>
      </c>
      <c r="J3818">
        <v>597</v>
      </c>
      <c r="K3818">
        <f t="shared" si="356"/>
        <v>597</v>
      </c>
      <c r="L3818" t="s">
        <v>20</v>
      </c>
      <c r="M3818">
        <f t="shared" si="357"/>
        <v>1</v>
      </c>
      <c r="N3818" t="s">
        <v>21</v>
      </c>
      <c r="O3818" t="s">
        <v>38</v>
      </c>
      <c r="P3818" t="str">
        <f t="shared" si="358"/>
        <v>5</v>
      </c>
      <c r="Q3818" t="str">
        <f t="shared" si="359"/>
        <v>&lt;1000</v>
      </c>
    </row>
    <row r="3819" spans="1:17">
      <c r="A3819">
        <v>3818</v>
      </c>
      <c r="B3819" s="17">
        <v>43429</v>
      </c>
      <c r="C3819" t="str">
        <f t="shared" si="354"/>
        <v>November</v>
      </c>
      <c r="D3819">
        <f t="shared" si="355"/>
        <v>2018</v>
      </c>
      <c r="E3819" t="s">
        <v>27</v>
      </c>
      <c r="F3819" t="s">
        <v>33</v>
      </c>
      <c r="G3819" t="s">
        <v>32</v>
      </c>
      <c r="H3819">
        <v>499</v>
      </c>
      <c r="I3819">
        <v>1</v>
      </c>
      <c r="J3819">
        <v>499</v>
      </c>
      <c r="K3819">
        <f t="shared" si="356"/>
        <v>499</v>
      </c>
      <c r="L3819" t="s">
        <v>31</v>
      </c>
      <c r="M3819">
        <f t="shared" si="357"/>
        <v>2</v>
      </c>
      <c r="N3819" t="s">
        <v>21</v>
      </c>
      <c r="O3819" t="s">
        <v>26</v>
      </c>
      <c r="P3819" t="str">
        <f t="shared" si="358"/>
        <v>1</v>
      </c>
      <c r="Q3819" t="str">
        <f t="shared" si="359"/>
        <v>&lt;1000</v>
      </c>
    </row>
    <row r="3820" spans="1:17">
      <c r="A3820">
        <v>3819</v>
      </c>
      <c r="B3820" s="17">
        <v>43429</v>
      </c>
      <c r="C3820" t="str">
        <f t="shared" si="354"/>
        <v>November</v>
      </c>
      <c r="D3820">
        <f t="shared" si="355"/>
        <v>2018</v>
      </c>
      <c r="E3820" t="s">
        <v>23</v>
      </c>
      <c r="F3820" t="s">
        <v>24</v>
      </c>
      <c r="G3820" t="s">
        <v>32</v>
      </c>
      <c r="H3820">
        <v>499</v>
      </c>
      <c r="I3820">
        <v>3</v>
      </c>
      <c r="J3820">
        <v>1497</v>
      </c>
      <c r="K3820">
        <f t="shared" si="356"/>
        <v>1497</v>
      </c>
      <c r="L3820" t="s">
        <v>31</v>
      </c>
      <c r="M3820">
        <f t="shared" si="357"/>
        <v>2</v>
      </c>
      <c r="N3820" t="s">
        <v>21</v>
      </c>
      <c r="O3820" t="s">
        <v>38</v>
      </c>
      <c r="P3820" t="str">
        <f t="shared" si="358"/>
        <v>5</v>
      </c>
      <c r="Q3820" t="str">
        <f t="shared" si="359"/>
        <v>1000-1999</v>
      </c>
    </row>
    <row r="3821" spans="1:17">
      <c r="A3821">
        <v>3820</v>
      </c>
      <c r="B3821" s="17">
        <v>43429</v>
      </c>
      <c r="C3821" t="str">
        <f t="shared" si="354"/>
        <v>November</v>
      </c>
      <c r="D3821">
        <f t="shared" si="355"/>
        <v>2018</v>
      </c>
      <c r="E3821" t="s">
        <v>27</v>
      </c>
      <c r="F3821" t="s">
        <v>33</v>
      </c>
      <c r="G3821" t="s">
        <v>19</v>
      </c>
      <c r="H3821">
        <v>199</v>
      </c>
      <c r="I3821">
        <v>3</v>
      </c>
      <c r="J3821">
        <v>597</v>
      </c>
      <c r="K3821">
        <f t="shared" si="356"/>
        <v>597</v>
      </c>
      <c r="L3821" t="s">
        <v>20</v>
      </c>
      <c r="M3821">
        <f t="shared" si="357"/>
        <v>1</v>
      </c>
      <c r="N3821" t="s">
        <v>21</v>
      </c>
      <c r="O3821" t="s">
        <v>29</v>
      </c>
      <c r="P3821" t="str">
        <f t="shared" si="358"/>
        <v>3</v>
      </c>
      <c r="Q3821" t="str">
        <f t="shared" si="359"/>
        <v>&lt;1000</v>
      </c>
    </row>
    <row r="3822" spans="1:17">
      <c r="A3822">
        <v>3821</v>
      </c>
      <c r="B3822" s="17">
        <v>43429</v>
      </c>
      <c r="C3822" t="str">
        <f t="shared" si="354"/>
        <v>November</v>
      </c>
      <c r="D3822">
        <f t="shared" si="355"/>
        <v>2018</v>
      </c>
      <c r="E3822" t="s">
        <v>27</v>
      </c>
      <c r="F3822" t="s">
        <v>39</v>
      </c>
      <c r="G3822" t="s">
        <v>30</v>
      </c>
      <c r="H3822">
        <v>99</v>
      </c>
      <c r="I3822">
        <v>5</v>
      </c>
      <c r="J3822">
        <v>495</v>
      </c>
      <c r="K3822">
        <f t="shared" si="356"/>
        <v>495</v>
      </c>
      <c r="L3822" t="s">
        <v>20</v>
      </c>
      <c r="M3822">
        <f t="shared" si="357"/>
        <v>1</v>
      </c>
      <c r="N3822" t="s">
        <v>21</v>
      </c>
      <c r="O3822" t="s">
        <v>29</v>
      </c>
      <c r="P3822" t="str">
        <f t="shared" si="358"/>
        <v>3</v>
      </c>
      <c r="Q3822" t="str">
        <f t="shared" si="359"/>
        <v>&lt;1000</v>
      </c>
    </row>
    <row r="3823" spans="1:17">
      <c r="A3823">
        <v>3822</v>
      </c>
      <c r="B3823" s="17">
        <v>43429</v>
      </c>
      <c r="C3823" t="str">
        <f t="shared" si="354"/>
        <v>November</v>
      </c>
      <c r="D3823">
        <f t="shared" si="355"/>
        <v>2018</v>
      </c>
      <c r="E3823" t="s">
        <v>27</v>
      </c>
      <c r="F3823" t="s">
        <v>35</v>
      </c>
      <c r="G3823" t="s">
        <v>19</v>
      </c>
      <c r="H3823">
        <v>199</v>
      </c>
      <c r="I3823">
        <v>1</v>
      </c>
      <c r="J3823">
        <v>199</v>
      </c>
      <c r="K3823">
        <f t="shared" si="356"/>
        <v>199</v>
      </c>
      <c r="L3823" t="s">
        <v>31</v>
      </c>
      <c r="M3823">
        <f t="shared" si="357"/>
        <v>2</v>
      </c>
      <c r="N3823" t="s">
        <v>21</v>
      </c>
      <c r="O3823" t="s">
        <v>22</v>
      </c>
      <c r="P3823" t="str">
        <f t="shared" si="358"/>
        <v>2</v>
      </c>
      <c r="Q3823" t="str">
        <f t="shared" si="359"/>
        <v>&lt;1000</v>
      </c>
    </row>
    <row r="3824" spans="1:17">
      <c r="A3824">
        <v>3823</v>
      </c>
      <c r="B3824" s="17">
        <v>43429</v>
      </c>
      <c r="C3824" t="str">
        <f t="shared" si="354"/>
        <v>November</v>
      </c>
      <c r="D3824">
        <f t="shared" si="355"/>
        <v>2018</v>
      </c>
      <c r="E3824" t="s">
        <v>27</v>
      </c>
      <c r="F3824" t="s">
        <v>39</v>
      </c>
      <c r="G3824" t="s">
        <v>30</v>
      </c>
      <c r="H3824">
        <v>99</v>
      </c>
      <c r="I3824">
        <v>2</v>
      </c>
      <c r="J3824">
        <v>198</v>
      </c>
      <c r="K3824">
        <f t="shared" si="356"/>
        <v>198</v>
      </c>
      <c r="L3824" t="s">
        <v>20</v>
      </c>
      <c r="M3824">
        <f t="shared" si="357"/>
        <v>1</v>
      </c>
      <c r="N3824" t="s">
        <v>21</v>
      </c>
      <c r="O3824" t="s">
        <v>22</v>
      </c>
      <c r="P3824" t="str">
        <f t="shared" si="358"/>
        <v>2</v>
      </c>
      <c r="Q3824" t="str">
        <f t="shared" si="359"/>
        <v>&lt;1000</v>
      </c>
    </row>
    <row r="3825" spans="1:17">
      <c r="A3825">
        <v>3824</v>
      </c>
      <c r="B3825" s="17">
        <v>43429</v>
      </c>
      <c r="C3825" t="str">
        <f t="shared" si="354"/>
        <v>November</v>
      </c>
      <c r="D3825">
        <f t="shared" si="355"/>
        <v>2018</v>
      </c>
      <c r="E3825" t="s">
        <v>27</v>
      </c>
      <c r="F3825" t="s">
        <v>35</v>
      </c>
      <c r="G3825" t="s">
        <v>32</v>
      </c>
      <c r="H3825">
        <v>499</v>
      </c>
      <c r="I3825">
        <v>10</v>
      </c>
      <c r="J3825">
        <v>4990</v>
      </c>
      <c r="K3825">
        <f t="shared" si="356"/>
        <v>4990</v>
      </c>
      <c r="L3825" t="s">
        <v>20</v>
      </c>
      <c r="M3825">
        <f t="shared" si="357"/>
        <v>1</v>
      </c>
      <c r="N3825" t="s">
        <v>21</v>
      </c>
      <c r="O3825" t="s">
        <v>29</v>
      </c>
      <c r="P3825" t="str">
        <f t="shared" si="358"/>
        <v>3</v>
      </c>
      <c r="Q3825" t="str">
        <f t="shared" si="359"/>
        <v>&gt;4000</v>
      </c>
    </row>
    <row r="3826" spans="1:17">
      <c r="A3826">
        <v>3825</v>
      </c>
      <c r="B3826" s="17">
        <v>43429</v>
      </c>
      <c r="C3826" t="str">
        <f t="shared" si="354"/>
        <v>November</v>
      </c>
      <c r="D3826">
        <f t="shared" si="355"/>
        <v>2018</v>
      </c>
      <c r="E3826" t="s">
        <v>17</v>
      </c>
      <c r="F3826" t="s">
        <v>28</v>
      </c>
      <c r="G3826" t="s">
        <v>25</v>
      </c>
      <c r="H3826">
        <v>299</v>
      </c>
      <c r="I3826">
        <v>2</v>
      </c>
      <c r="J3826">
        <v>598</v>
      </c>
      <c r="K3826">
        <f t="shared" si="356"/>
        <v>598</v>
      </c>
      <c r="L3826" t="s">
        <v>20</v>
      </c>
      <c r="M3826">
        <f t="shared" si="357"/>
        <v>1</v>
      </c>
      <c r="N3826" t="s">
        <v>21</v>
      </c>
      <c r="O3826" t="s">
        <v>29</v>
      </c>
      <c r="P3826" t="str">
        <f t="shared" si="358"/>
        <v>3</v>
      </c>
      <c r="Q3826" t="str">
        <f t="shared" si="359"/>
        <v>&lt;1000</v>
      </c>
    </row>
    <row r="3827" spans="1:17">
      <c r="A3827">
        <v>3826</v>
      </c>
      <c r="B3827" s="17">
        <v>43429</v>
      </c>
      <c r="C3827" t="str">
        <f t="shared" si="354"/>
        <v>November</v>
      </c>
      <c r="D3827">
        <f t="shared" si="355"/>
        <v>2018</v>
      </c>
      <c r="E3827" t="s">
        <v>27</v>
      </c>
      <c r="F3827" t="s">
        <v>35</v>
      </c>
      <c r="G3827" t="s">
        <v>37</v>
      </c>
      <c r="H3827">
        <v>399</v>
      </c>
      <c r="I3827">
        <v>9</v>
      </c>
      <c r="J3827">
        <v>3591</v>
      </c>
      <c r="K3827">
        <f t="shared" si="356"/>
        <v>3591</v>
      </c>
      <c r="L3827" t="s">
        <v>20</v>
      </c>
      <c r="M3827">
        <f t="shared" si="357"/>
        <v>1</v>
      </c>
      <c r="N3827" t="s">
        <v>21</v>
      </c>
      <c r="O3827" t="s">
        <v>38</v>
      </c>
      <c r="P3827" t="str">
        <f t="shared" si="358"/>
        <v>5</v>
      </c>
      <c r="Q3827" t="str">
        <f t="shared" si="359"/>
        <v>3000-3999</v>
      </c>
    </row>
    <row r="3828" spans="1:17">
      <c r="A3828">
        <v>3827</v>
      </c>
      <c r="B3828" s="17">
        <v>43429</v>
      </c>
      <c r="C3828" t="str">
        <f t="shared" si="354"/>
        <v>November</v>
      </c>
      <c r="D3828">
        <f t="shared" si="355"/>
        <v>2018</v>
      </c>
      <c r="E3828" t="s">
        <v>23</v>
      </c>
      <c r="F3828" t="s">
        <v>35</v>
      </c>
      <c r="G3828" t="s">
        <v>19</v>
      </c>
      <c r="H3828">
        <v>199</v>
      </c>
      <c r="I3828">
        <v>6</v>
      </c>
      <c r="J3828">
        <v>1194</v>
      </c>
      <c r="K3828">
        <f t="shared" si="356"/>
        <v>1194</v>
      </c>
      <c r="L3828" t="s">
        <v>20</v>
      </c>
      <c r="M3828">
        <f t="shared" si="357"/>
        <v>1</v>
      </c>
      <c r="N3828" t="s">
        <v>21</v>
      </c>
      <c r="O3828" t="s">
        <v>22</v>
      </c>
      <c r="P3828" t="str">
        <f t="shared" si="358"/>
        <v>2</v>
      </c>
      <c r="Q3828" t="str">
        <f t="shared" si="359"/>
        <v>1000-1999</v>
      </c>
    </row>
    <row r="3829" spans="1:17">
      <c r="A3829">
        <v>3828</v>
      </c>
      <c r="B3829" s="17">
        <v>43429</v>
      </c>
      <c r="C3829" t="str">
        <f t="shared" si="354"/>
        <v>November</v>
      </c>
      <c r="D3829">
        <f t="shared" si="355"/>
        <v>2018</v>
      </c>
      <c r="E3829" t="s">
        <v>23</v>
      </c>
      <c r="F3829" t="s">
        <v>40</v>
      </c>
      <c r="G3829" t="s">
        <v>19</v>
      </c>
      <c r="H3829">
        <v>199</v>
      </c>
      <c r="I3829">
        <v>9</v>
      </c>
      <c r="J3829">
        <v>1791</v>
      </c>
      <c r="K3829">
        <f t="shared" si="356"/>
        <v>1791</v>
      </c>
      <c r="L3829" t="s">
        <v>20</v>
      </c>
      <c r="M3829">
        <f t="shared" si="357"/>
        <v>1</v>
      </c>
      <c r="N3829" t="s">
        <v>21</v>
      </c>
      <c r="O3829" t="s">
        <v>29</v>
      </c>
      <c r="P3829" t="str">
        <f t="shared" si="358"/>
        <v>3</v>
      </c>
      <c r="Q3829" t="str">
        <f t="shared" si="359"/>
        <v>1000-1999</v>
      </c>
    </row>
    <row r="3830" spans="1:17">
      <c r="A3830">
        <v>3829</v>
      </c>
      <c r="B3830" s="17">
        <v>43429</v>
      </c>
      <c r="C3830" t="str">
        <f t="shared" si="354"/>
        <v>November</v>
      </c>
      <c r="D3830">
        <f t="shared" si="355"/>
        <v>2018</v>
      </c>
      <c r="E3830" t="s">
        <v>23</v>
      </c>
      <c r="F3830" t="s">
        <v>28</v>
      </c>
      <c r="G3830" t="s">
        <v>25</v>
      </c>
      <c r="H3830">
        <v>299</v>
      </c>
      <c r="I3830">
        <v>4</v>
      </c>
      <c r="J3830">
        <v>1196</v>
      </c>
      <c r="K3830">
        <f t="shared" si="356"/>
        <v>1196</v>
      </c>
      <c r="L3830" t="s">
        <v>31</v>
      </c>
      <c r="M3830">
        <f t="shared" si="357"/>
        <v>2</v>
      </c>
      <c r="N3830" t="s">
        <v>21</v>
      </c>
      <c r="O3830" t="s">
        <v>26</v>
      </c>
      <c r="P3830" t="str">
        <f t="shared" si="358"/>
        <v>1</v>
      </c>
      <c r="Q3830" t="str">
        <f t="shared" si="359"/>
        <v>1000-1999</v>
      </c>
    </row>
    <row r="3831" spans="1:17">
      <c r="A3831">
        <v>3830</v>
      </c>
      <c r="B3831" s="17">
        <v>43429</v>
      </c>
      <c r="C3831" t="str">
        <f t="shared" si="354"/>
        <v>November</v>
      </c>
      <c r="D3831">
        <f t="shared" si="355"/>
        <v>2018</v>
      </c>
      <c r="E3831" t="s">
        <v>17</v>
      </c>
      <c r="F3831" t="s">
        <v>40</v>
      </c>
      <c r="G3831" t="s">
        <v>25</v>
      </c>
      <c r="H3831">
        <v>299</v>
      </c>
      <c r="I3831">
        <v>5</v>
      </c>
      <c r="J3831">
        <v>1495</v>
      </c>
      <c r="K3831">
        <f t="shared" si="356"/>
        <v>1495</v>
      </c>
      <c r="L3831" t="s">
        <v>20</v>
      </c>
      <c r="M3831">
        <f t="shared" si="357"/>
        <v>1</v>
      </c>
      <c r="N3831" t="s">
        <v>21</v>
      </c>
      <c r="O3831" t="s">
        <v>38</v>
      </c>
      <c r="P3831" t="str">
        <f t="shared" si="358"/>
        <v>5</v>
      </c>
      <c r="Q3831" t="str">
        <f t="shared" si="359"/>
        <v>1000-1999</v>
      </c>
    </row>
    <row r="3832" spans="1:17">
      <c r="A3832">
        <v>3831</v>
      </c>
      <c r="B3832" s="17">
        <v>43429</v>
      </c>
      <c r="C3832" t="str">
        <f t="shared" si="354"/>
        <v>November</v>
      </c>
      <c r="D3832">
        <f t="shared" si="355"/>
        <v>2018</v>
      </c>
      <c r="E3832" t="s">
        <v>23</v>
      </c>
      <c r="F3832" t="s">
        <v>40</v>
      </c>
      <c r="G3832" t="s">
        <v>25</v>
      </c>
      <c r="H3832">
        <v>299</v>
      </c>
      <c r="I3832">
        <v>3</v>
      </c>
      <c r="J3832">
        <v>897</v>
      </c>
      <c r="K3832">
        <f t="shared" si="356"/>
        <v>897</v>
      </c>
      <c r="L3832" t="s">
        <v>20</v>
      </c>
      <c r="M3832">
        <f t="shared" si="357"/>
        <v>1</v>
      </c>
      <c r="N3832" t="s">
        <v>34</v>
      </c>
      <c r="O3832" t="s">
        <v>36</v>
      </c>
      <c r="P3832" t="str">
        <f t="shared" si="358"/>
        <v>4</v>
      </c>
      <c r="Q3832" t="str">
        <f t="shared" si="359"/>
        <v>&lt;1000</v>
      </c>
    </row>
    <row r="3833" spans="1:17">
      <c r="A3833">
        <v>3832</v>
      </c>
      <c r="B3833" s="17">
        <v>43429</v>
      </c>
      <c r="C3833" t="str">
        <f t="shared" si="354"/>
        <v>November</v>
      </c>
      <c r="D3833">
        <f t="shared" si="355"/>
        <v>2018</v>
      </c>
      <c r="E3833" t="s">
        <v>27</v>
      </c>
      <c r="F3833" t="s">
        <v>24</v>
      </c>
      <c r="G3833" t="s">
        <v>19</v>
      </c>
      <c r="H3833">
        <v>199</v>
      </c>
      <c r="I3833">
        <v>2</v>
      </c>
      <c r="J3833">
        <v>398</v>
      </c>
      <c r="K3833">
        <f t="shared" si="356"/>
        <v>398</v>
      </c>
      <c r="L3833" t="s">
        <v>20</v>
      </c>
      <c r="M3833">
        <f t="shared" si="357"/>
        <v>1</v>
      </c>
      <c r="N3833" t="s">
        <v>21</v>
      </c>
      <c r="O3833" t="s">
        <v>38</v>
      </c>
      <c r="P3833" t="str">
        <f t="shared" si="358"/>
        <v>5</v>
      </c>
      <c r="Q3833" t="str">
        <f t="shared" si="359"/>
        <v>&lt;1000</v>
      </c>
    </row>
    <row r="3834" spans="1:17">
      <c r="A3834">
        <v>3833</v>
      </c>
      <c r="B3834" s="17">
        <v>43429</v>
      </c>
      <c r="C3834" t="str">
        <f t="shared" si="354"/>
        <v>November</v>
      </c>
      <c r="D3834">
        <f t="shared" si="355"/>
        <v>2018</v>
      </c>
      <c r="E3834" t="s">
        <v>23</v>
      </c>
      <c r="F3834" t="s">
        <v>35</v>
      </c>
      <c r="G3834" t="s">
        <v>37</v>
      </c>
      <c r="H3834">
        <v>399</v>
      </c>
      <c r="I3834">
        <v>10</v>
      </c>
      <c r="J3834">
        <v>3990</v>
      </c>
      <c r="K3834">
        <f t="shared" si="356"/>
        <v>3990</v>
      </c>
      <c r="L3834" t="s">
        <v>31</v>
      </c>
      <c r="M3834">
        <f t="shared" si="357"/>
        <v>2</v>
      </c>
      <c r="N3834" t="s">
        <v>34</v>
      </c>
      <c r="O3834" t="s">
        <v>36</v>
      </c>
      <c r="P3834" t="str">
        <f t="shared" si="358"/>
        <v>4</v>
      </c>
      <c r="Q3834" t="str">
        <f t="shared" si="359"/>
        <v>3000-3999</v>
      </c>
    </row>
    <row r="3835" spans="1:17">
      <c r="A3835">
        <v>3834</v>
      </c>
      <c r="B3835" s="17">
        <v>43429</v>
      </c>
      <c r="C3835" t="str">
        <f t="shared" si="354"/>
        <v>November</v>
      </c>
      <c r="D3835">
        <f t="shared" si="355"/>
        <v>2018</v>
      </c>
      <c r="E3835" t="s">
        <v>17</v>
      </c>
      <c r="F3835" t="s">
        <v>40</v>
      </c>
      <c r="G3835" t="s">
        <v>19</v>
      </c>
      <c r="H3835">
        <v>199</v>
      </c>
      <c r="I3835">
        <v>9</v>
      </c>
      <c r="J3835">
        <v>1791</v>
      </c>
      <c r="K3835">
        <f t="shared" si="356"/>
        <v>1791</v>
      </c>
      <c r="L3835" t="s">
        <v>31</v>
      </c>
      <c r="M3835">
        <f t="shared" si="357"/>
        <v>2</v>
      </c>
      <c r="N3835" t="s">
        <v>21</v>
      </c>
      <c r="O3835" t="s">
        <v>29</v>
      </c>
      <c r="P3835" t="str">
        <f t="shared" si="358"/>
        <v>3</v>
      </c>
      <c r="Q3835" t="str">
        <f t="shared" si="359"/>
        <v>1000-1999</v>
      </c>
    </row>
    <row r="3836" spans="1:17">
      <c r="A3836">
        <v>3835</v>
      </c>
      <c r="B3836" s="17">
        <v>43429</v>
      </c>
      <c r="C3836" t="str">
        <f t="shared" si="354"/>
        <v>November</v>
      </c>
      <c r="D3836">
        <f t="shared" si="355"/>
        <v>2018</v>
      </c>
      <c r="E3836" t="s">
        <v>17</v>
      </c>
      <c r="F3836" t="s">
        <v>35</v>
      </c>
      <c r="G3836" t="s">
        <v>30</v>
      </c>
      <c r="H3836">
        <v>99</v>
      </c>
      <c r="I3836">
        <v>5</v>
      </c>
      <c r="J3836">
        <v>495</v>
      </c>
      <c r="K3836">
        <f t="shared" si="356"/>
        <v>495</v>
      </c>
      <c r="L3836" t="s">
        <v>31</v>
      </c>
      <c r="M3836">
        <f t="shared" si="357"/>
        <v>2</v>
      </c>
      <c r="N3836" t="s">
        <v>21</v>
      </c>
      <c r="O3836" t="s">
        <v>29</v>
      </c>
      <c r="P3836" t="str">
        <f t="shared" si="358"/>
        <v>3</v>
      </c>
      <c r="Q3836" t="str">
        <f t="shared" si="359"/>
        <v>&lt;1000</v>
      </c>
    </row>
    <row r="3837" spans="1:17">
      <c r="A3837">
        <v>3836</v>
      </c>
      <c r="B3837" s="17">
        <v>43429</v>
      </c>
      <c r="C3837" t="str">
        <f t="shared" si="354"/>
        <v>November</v>
      </c>
      <c r="D3837">
        <f t="shared" si="355"/>
        <v>2018</v>
      </c>
      <c r="E3837" t="s">
        <v>23</v>
      </c>
      <c r="F3837" t="s">
        <v>39</v>
      </c>
      <c r="G3837" t="s">
        <v>37</v>
      </c>
      <c r="H3837">
        <v>399</v>
      </c>
      <c r="I3837">
        <v>6</v>
      </c>
      <c r="J3837">
        <v>2394</v>
      </c>
      <c r="K3837">
        <f t="shared" si="356"/>
        <v>2394</v>
      </c>
      <c r="L3837" t="s">
        <v>31</v>
      </c>
      <c r="M3837">
        <f t="shared" si="357"/>
        <v>2</v>
      </c>
      <c r="N3837" t="s">
        <v>21</v>
      </c>
      <c r="O3837" t="s">
        <v>22</v>
      </c>
      <c r="P3837" t="str">
        <f t="shared" si="358"/>
        <v>2</v>
      </c>
      <c r="Q3837" t="str">
        <f t="shared" si="359"/>
        <v>2000-2999</v>
      </c>
    </row>
    <row r="3838" spans="1:17">
      <c r="A3838">
        <v>3837</v>
      </c>
      <c r="B3838" s="17">
        <v>43429</v>
      </c>
      <c r="C3838" t="str">
        <f t="shared" si="354"/>
        <v>November</v>
      </c>
      <c r="D3838">
        <f t="shared" si="355"/>
        <v>2018</v>
      </c>
      <c r="E3838" t="s">
        <v>27</v>
      </c>
      <c r="F3838" t="s">
        <v>39</v>
      </c>
      <c r="G3838" t="s">
        <v>25</v>
      </c>
      <c r="H3838">
        <v>299</v>
      </c>
      <c r="I3838">
        <v>9</v>
      </c>
      <c r="J3838">
        <v>2691</v>
      </c>
      <c r="K3838">
        <f t="shared" si="356"/>
        <v>2691</v>
      </c>
      <c r="L3838" t="s">
        <v>20</v>
      </c>
      <c r="M3838">
        <f t="shared" si="357"/>
        <v>1</v>
      </c>
      <c r="N3838" t="s">
        <v>21</v>
      </c>
      <c r="O3838" t="s">
        <v>22</v>
      </c>
      <c r="P3838" t="str">
        <f t="shared" si="358"/>
        <v>2</v>
      </c>
      <c r="Q3838" t="str">
        <f t="shared" si="359"/>
        <v>2000-2999</v>
      </c>
    </row>
    <row r="3839" spans="1:17">
      <c r="A3839">
        <v>3838</v>
      </c>
      <c r="B3839" s="17">
        <v>43429</v>
      </c>
      <c r="C3839" t="str">
        <f t="shared" si="354"/>
        <v>November</v>
      </c>
      <c r="D3839">
        <f t="shared" si="355"/>
        <v>2018</v>
      </c>
      <c r="E3839" t="s">
        <v>23</v>
      </c>
      <c r="F3839" t="s">
        <v>40</v>
      </c>
      <c r="G3839" t="s">
        <v>19</v>
      </c>
      <c r="H3839">
        <v>199</v>
      </c>
      <c r="I3839">
        <v>8</v>
      </c>
      <c r="J3839">
        <v>1592</v>
      </c>
      <c r="K3839">
        <f t="shared" si="356"/>
        <v>1592</v>
      </c>
      <c r="L3839" t="s">
        <v>31</v>
      </c>
      <c r="M3839">
        <f t="shared" si="357"/>
        <v>2</v>
      </c>
      <c r="N3839" t="s">
        <v>21</v>
      </c>
      <c r="O3839" t="s">
        <v>29</v>
      </c>
      <c r="P3839" t="str">
        <f t="shared" si="358"/>
        <v>3</v>
      </c>
      <c r="Q3839" t="str">
        <f t="shared" si="359"/>
        <v>1000-1999</v>
      </c>
    </row>
    <row r="3840" spans="1:17">
      <c r="A3840">
        <v>3839</v>
      </c>
      <c r="B3840" s="17">
        <v>43430</v>
      </c>
      <c r="C3840" t="str">
        <f t="shared" si="354"/>
        <v>November</v>
      </c>
      <c r="D3840">
        <f t="shared" si="355"/>
        <v>2018</v>
      </c>
      <c r="E3840" t="s">
        <v>23</v>
      </c>
      <c r="F3840" t="s">
        <v>40</v>
      </c>
      <c r="G3840" t="s">
        <v>19</v>
      </c>
      <c r="H3840">
        <v>199</v>
      </c>
      <c r="I3840">
        <v>8</v>
      </c>
      <c r="J3840">
        <v>1592</v>
      </c>
      <c r="K3840">
        <f t="shared" si="356"/>
        <v>1592</v>
      </c>
      <c r="L3840" t="s">
        <v>31</v>
      </c>
      <c r="M3840">
        <f t="shared" si="357"/>
        <v>2</v>
      </c>
      <c r="N3840" t="s">
        <v>21</v>
      </c>
      <c r="O3840" t="s">
        <v>22</v>
      </c>
      <c r="P3840" t="str">
        <f t="shared" si="358"/>
        <v>2</v>
      </c>
      <c r="Q3840" t="str">
        <f t="shared" si="359"/>
        <v>1000-1999</v>
      </c>
    </row>
    <row r="3841" spans="1:17">
      <c r="A3841">
        <v>3840</v>
      </c>
      <c r="B3841" s="17">
        <v>43430</v>
      </c>
      <c r="C3841" t="str">
        <f t="shared" si="354"/>
        <v>November</v>
      </c>
      <c r="D3841">
        <f t="shared" si="355"/>
        <v>2018</v>
      </c>
      <c r="E3841" t="s">
        <v>17</v>
      </c>
      <c r="F3841" t="s">
        <v>40</v>
      </c>
      <c r="G3841" t="s">
        <v>19</v>
      </c>
      <c r="H3841">
        <v>199</v>
      </c>
      <c r="I3841">
        <v>1</v>
      </c>
      <c r="J3841">
        <v>199</v>
      </c>
      <c r="K3841">
        <f t="shared" si="356"/>
        <v>199</v>
      </c>
      <c r="L3841" t="s">
        <v>20</v>
      </c>
      <c r="M3841">
        <f t="shared" si="357"/>
        <v>1</v>
      </c>
      <c r="N3841" t="s">
        <v>34</v>
      </c>
      <c r="O3841" t="s">
        <v>38</v>
      </c>
      <c r="P3841" t="str">
        <f t="shared" si="358"/>
        <v>5</v>
      </c>
      <c r="Q3841" t="str">
        <f t="shared" si="359"/>
        <v>&lt;1000</v>
      </c>
    </row>
    <row r="3842" spans="1:17">
      <c r="A3842">
        <v>3841</v>
      </c>
      <c r="B3842" s="17">
        <v>43431</v>
      </c>
      <c r="C3842" t="str">
        <f t="shared" si="354"/>
        <v>November</v>
      </c>
      <c r="D3842">
        <f t="shared" si="355"/>
        <v>2018</v>
      </c>
      <c r="E3842" t="s">
        <v>17</v>
      </c>
      <c r="F3842" t="s">
        <v>33</v>
      </c>
      <c r="G3842" t="s">
        <v>19</v>
      </c>
      <c r="H3842">
        <v>199</v>
      </c>
      <c r="I3842">
        <v>9</v>
      </c>
      <c r="J3842">
        <v>1791</v>
      </c>
      <c r="K3842">
        <f t="shared" si="356"/>
        <v>1791</v>
      </c>
      <c r="L3842" t="s">
        <v>20</v>
      </c>
      <c r="M3842">
        <f t="shared" si="357"/>
        <v>1</v>
      </c>
      <c r="N3842" t="s">
        <v>34</v>
      </c>
      <c r="O3842" t="s">
        <v>29</v>
      </c>
      <c r="P3842" t="str">
        <f t="shared" si="358"/>
        <v>3</v>
      </c>
      <c r="Q3842" t="str">
        <f t="shared" si="359"/>
        <v>1000-1999</v>
      </c>
    </row>
    <row r="3843" spans="1:17">
      <c r="A3843">
        <v>3842</v>
      </c>
      <c r="B3843" s="17">
        <v>43431</v>
      </c>
      <c r="C3843" t="str">
        <f t="shared" ref="C3843:C3906" si="360">TEXT(B3843,"MMMM")</f>
        <v>November</v>
      </c>
      <c r="D3843">
        <f t="shared" ref="D3843:D3906" si="361">YEAR(B3843)</f>
        <v>2018</v>
      </c>
      <c r="E3843" t="s">
        <v>27</v>
      </c>
      <c r="F3843" t="s">
        <v>39</v>
      </c>
      <c r="G3843" t="s">
        <v>25</v>
      </c>
      <c r="H3843">
        <v>299</v>
      </c>
      <c r="I3843">
        <v>4</v>
      </c>
      <c r="J3843">
        <v>1196</v>
      </c>
      <c r="K3843">
        <f t="shared" ref="K3843:K3906" si="362">H3843*I3843</f>
        <v>1196</v>
      </c>
      <c r="L3843" t="s">
        <v>20</v>
      </c>
      <c r="M3843">
        <f t="shared" ref="M3843:M3906" si="363">IF(L3843="on-time",1,2)</f>
        <v>1</v>
      </c>
      <c r="N3843" t="s">
        <v>21</v>
      </c>
      <c r="O3843" t="s">
        <v>38</v>
      </c>
      <c r="P3843" t="str">
        <f t="shared" ref="P3843:P3906" si="364">MID(O3843,2,1)</f>
        <v>5</v>
      </c>
      <c r="Q3843" t="str">
        <f t="shared" ref="Q3843:Q3906" si="365">_xlfn.IFS(J:J&lt;1000,"&lt;1000",AND(J:J&gt;=1000,J:J&lt;2000),"1000-1999",AND(J:J&gt;=2000,J:J&lt;3000),"2000-2999",AND(J:J&gt;=3000,J:J&lt;4000),"3000-3999",J:J&gt;4000,"&gt;4000")</f>
        <v>1000-1999</v>
      </c>
    </row>
    <row r="3844" spans="1:17">
      <c r="A3844">
        <v>3843</v>
      </c>
      <c r="B3844" s="17">
        <v>43431</v>
      </c>
      <c r="C3844" t="str">
        <f t="shared" si="360"/>
        <v>November</v>
      </c>
      <c r="D3844">
        <f t="shared" si="361"/>
        <v>2018</v>
      </c>
      <c r="E3844" t="s">
        <v>23</v>
      </c>
      <c r="F3844" t="s">
        <v>33</v>
      </c>
      <c r="G3844" t="s">
        <v>25</v>
      </c>
      <c r="H3844">
        <v>299</v>
      </c>
      <c r="I3844">
        <v>3</v>
      </c>
      <c r="J3844">
        <v>897</v>
      </c>
      <c r="K3844">
        <f t="shared" si="362"/>
        <v>897</v>
      </c>
      <c r="L3844" t="s">
        <v>31</v>
      </c>
      <c r="M3844">
        <f t="shared" si="363"/>
        <v>2</v>
      </c>
      <c r="N3844" t="s">
        <v>21</v>
      </c>
      <c r="O3844" t="s">
        <v>38</v>
      </c>
      <c r="P3844" t="str">
        <f t="shared" si="364"/>
        <v>5</v>
      </c>
      <c r="Q3844" t="str">
        <f t="shared" si="365"/>
        <v>&lt;1000</v>
      </c>
    </row>
    <row r="3845" spans="1:17">
      <c r="A3845">
        <v>3844</v>
      </c>
      <c r="B3845" s="17">
        <v>43431</v>
      </c>
      <c r="C3845" t="str">
        <f t="shared" si="360"/>
        <v>November</v>
      </c>
      <c r="D3845">
        <f t="shared" si="361"/>
        <v>2018</v>
      </c>
      <c r="E3845" t="s">
        <v>27</v>
      </c>
      <c r="F3845" t="s">
        <v>39</v>
      </c>
      <c r="G3845" t="s">
        <v>25</v>
      </c>
      <c r="H3845">
        <v>299</v>
      </c>
      <c r="I3845">
        <v>6</v>
      </c>
      <c r="J3845">
        <v>1794</v>
      </c>
      <c r="K3845">
        <f t="shared" si="362"/>
        <v>1794</v>
      </c>
      <c r="L3845" t="s">
        <v>20</v>
      </c>
      <c r="M3845">
        <f t="shared" si="363"/>
        <v>1</v>
      </c>
      <c r="N3845" t="s">
        <v>21</v>
      </c>
      <c r="O3845" t="s">
        <v>29</v>
      </c>
      <c r="P3845" t="str">
        <f t="shared" si="364"/>
        <v>3</v>
      </c>
      <c r="Q3845" t="str">
        <f t="shared" si="365"/>
        <v>1000-1999</v>
      </c>
    </row>
    <row r="3846" spans="1:17">
      <c r="A3846">
        <v>3845</v>
      </c>
      <c r="B3846" s="17">
        <v>43432</v>
      </c>
      <c r="C3846" t="str">
        <f t="shared" si="360"/>
        <v>November</v>
      </c>
      <c r="D3846">
        <f t="shared" si="361"/>
        <v>2018</v>
      </c>
      <c r="E3846" t="s">
        <v>27</v>
      </c>
      <c r="F3846" t="s">
        <v>39</v>
      </c>
      <c r="G3846" t="s">
        <v>30</v>
      </c>
      <c r="H3846">
        <v>99</v>
      </c>
      <c r="I3846">
        <v>1</v>
      </c>
      <c r="J3846">
        <v>99</v>
      </c>
      <c r="K3846">
        <f t="shared" si="362"/>
        <v>99</v>
      </c>
      <c r="L3846" t="s">
        <v>20</v>
      </c>
      <c r="M3846">
        <f t="shared" si="363"/>
        <v>1</v>
      </c>
      <c r="N3846" t="s">
        <v>21</v>
      </c>
      <c r="O3846" t="s">
        <v>29</v>
      </c>
      <c r="P3846" t="str">
        <f t="shared" si="364"/>
        <v>3</v>
      </c>
      <c r="Q3846" t="str">
        <f t="shared" si="365"/>
        <v>&lt;1000</v>
      </c>
    </row>
    <row r="3847" spans="1:17">
      <c r="A3847">
        <v>3846</v>
      </c>
      <c r="B3847" s="17">
        <v>43432</v>
      </c>
      <c r="C3847" t="str">
        <f t="shared" si="360"/>
        <v>November</v>
      </c>
      <c r="D3847">
        <f t="shared" si="361"/>
        <v>2018</v>
      </c>
      <c r="E3847" t="s">
        <v>27</v>
      </c>
      <c r="F3847" t="s">
        <v>39</v>
      </c>
      <c r="G3847" t="s">
        <v>32</v>
      </c>
      <c r="H3847">
        <v>499</v>
      </c>
      <c r="I3847">
        <v>3</v>
      </c>
      <c r="J3847">
        <v>1497</v>
      </c>
      <c r="K3847">
        <f t="shared" si="362"/>
        <v>1497</v>
      </c>
      <c r="L3847" t="s">
        <v>20</v>
      </c>
      <c r="M3847">
        <f t="shared" si="363"/>
        <v>1</v>
      </c>
      <c r="N3847" t="s">
        <v>34</v>
      </c>
      <c r="O3847" t="s">
        <v>29</v>
      </c>
      <c r="P3847" t="str">
        <f t="shared" si="364"/>
        <v>3</v>
      </c>
      <c r="Q3847" t="str">
        <f t="shared" si="365"/>
        <v>1000-1999</v>
      </c>
    </row>
    <row r="3848" spans="1:17">
      <c r="A3848">
        <v>3847</v>
      </c>
      <c r="B3848" s="17">
        <v>43432</v>
      </c>
      <c r="C3848" t="str">
        <f t="shared" si="360"/>
        <v>November</v>
      </c>
      <c r="D3848">
        <f t="shared" si="361"/>
        <v>2018</v>
      </c>
      <c r="E3848" t="s">
        <v>23</v>
      </c>
      <c r="F3848" t="s">
        <v>18</v>
      </c>
      <c r="G3848" t="s">
        <v>37</v>
      </c>
      <c r="H3848">
        <v>399</v>
      </c>
      <c r="I3848">
        <v>8</v>
      </c>
      <c r="J3848">
        <v>3192</v>
      </c>
      <c r="K3848">
        <f t="shared" si="362"/>
        <v>3192</v>
      </c>
      <c r="L3848" t="s">
        <v>31</v>
      </c>
      <c r="M3848">
        <f t="shared" si="363"/>
        <v>2</v>
      </c>
      <c r="N3848" t="s">
        <v>21</v>
      </c>
      <c r="O3848" t="s">
        <v>38</v>
      </c>
      <c r="P3848" t="str">
        <f t="shared" si="364"/>
        <v>5</v>
      </c>
      <c r="Q3848" t="str">
        <f t="shared" si="365"/>
        <v>3000-3999</v>
      </c>
    </row>
    <row r="3849" spans="1:17">
      <c r="A3849">
        <v>3848</v>
      </c>
      <c r="B3849" s="17">
        <v>43432</v>
      </c>
      <c r="C3849" t="str">
        <f t="shared" si="360"/>
        <v>November</v>
      </c>
      <c r="D3849">
        <f t="shared" si="361"/>
        <v>2018</v>
      </c>
      <c r="E3849" t="s">
        <v>23</v>
      </c>
      <c r="F3849" t="s">
        <v>33</v>
      </c>
      <c r="G3849" t="s">
        <v>25</v>
      </c>
      <c r="H3849">
        <v>299</v>
      </c>
      <c r="I3849">
        <v>10</v>
      </c>
      <c r="J3849">
        <v>2990</v>
      </c>
      <c r="K3849">
        <f t="shared" si="362"/>
        <v>2990</v>
      </c>
      <c r="L3849" t="s">
        <v>31</v>
      </c>
      <c r="M3849">
        <f t="shared" si="363"/>
        <v>2</v>
      </c>
      <c r="N3849" t="s">
        <v>21</v>
      </c>
      <c r="O3849" t="s">
        <v>22</v>
      </c>
      <c r="P3849" t="str">
        <f t="shared" si="364"/>
        <v>2</v>
      </c>
      <c r="Q3849" t="str">
        <f t="shared" si="365"/>
        <v>2000-2999</v>
      </c>
    </row>
    <row r="3850" spans="1:17">
      <c r="A3850">
        <v>3849</v>
      </c>
      <c r="B3850" s="17">
        <v>43432</v>
      </c>
      <c r="C3850" t="str">
        <f t="shared" si="360"/>
        <v>November</v>
      </c>
      <c r="D3850">
        <f t="shared" si="361"/>
        <v>2018</v>
      </c>
      <c r="E3850" t="s">
        <v>17</v>
      </c>
      <c r="F3850" t="s">
        <v>18</v>
      </c>
      <c r="G3850" t="s">
        <v>25</v>
      </c>
      <c r="H3850">
        <v>299</v>
      </c>
      <c r="I3850">
        <v>2</v>
      </c>
      <c r="J3850">
        <v>598</v>
      </c>
      <c r="K3850">
        <f t="shared" si="362"/>
        <v>598</v>
      </c>
      <c r="L3850" t="s">
        <v>20</v>
      </c>
      <c r="M3850">
        <f t="shared" si="363"/>
        <v>1</v>
      </c>
      <c r="N3850" t="s">
        <v>21</v>
      </c>
      <c r="O3850" t="s">
        <v>36</v>
      </c>
      <c r="P3850" t="str">
        <f t="shared" si="364"/>
        <v>4</v>
      </c>
      <c r="Q3850" t="str">
        <f t="shared" si="365"/>
        <v>&lt;1000</v>
      </c>
    </row>
    <row r="3851" spans="1:17">
      <c r="A3851">
        <v>3850</v>
      </c>
      <c r="B3851" s="17">
        <v>43432</v>
      </c>
      <c r="C3851" t="str">
        <f t="shared" si="360"/>
        <v>November</v>
      </c>
      <c r="D3851">
        <f t="shared" si="361"/>
        <v>2018</v>
      </c>
      <c r="E3851" t="s">
        <v>23</v>
      </c>
      <c r="F3851" t="s">
        <v>33</v>
      </c>
      <c r="G3851" t="s">
        <v>37</v>
      </c>
      <c r="H3851">
        <v>399</v>
      </c>
      <c r="I3851">
        <v>6</v>
      </c>
      <c r="J3851">
        <v>2394</v>
      </c>
      <c r="K3851">
        <f t="shared" si="362"/>
        <v>2394</v>
      </c>
      <c r="L3851" t="s">
        <v>31</v>
      </c>
      <c r="M3851">
        <f t="shared" si="363"/>
        <v>2</v>
      </c>
      <c r="N3851" t="s">
        <v>21</v>
      </c>
      <c r="O3851" t="s">
        <v>29</v>
      </c>
      <c r="P3851" t="str">
        <f t="shared" si="364"/>
        <v>3</v>
      </c>
      <c r="Q3851" t="str">
        <f t="shared" si="365"/>
        <v>2000-2999</v>
      </c>
    </row>
    <row r="3852" spans="1:17">
      <c r="A3852">
        <v>3851</v>
      </c>
      <c r="B3852" s="17">
        <v>43432</v>
      </c>
      <c r="C3852" t="str">
        <f t="shared" si="360"/>
        <v>November</v>
      </c>
      <c r="D3852">
        <f t="shared" si="361"/>
        <v>2018</v>
      </c>
      <c r="E3852" t="s">
        <v>17</v>
      </c>
      <c r="F3852" t="s">
        <v>24</v>
      </c>
      <c r="G3852" t="s">
        <v>30</v>
      </c>
      <c r="H3852">
        <v>99</v>
      </c>
      <c r="I3852">
        <v>2</v>
      </c>
      <c r="J3852">
        <v>198</v>
      </c>
      <c r="K3852">
        <f t="shared" si="362"/>
        <v>198</v>
      </c>
      <c r="L3852" t="s">
        <v>20</v>
      </c>
      <c r="M3852">
        <f t="shared" si="363"/>
        <v>1</v>
      </c>
      <c r="N3852" t="s">
        <v>21</v>
      </c>
      <c r="O3852" t="s">
        <v>36</v>
      </c>
      <c r="P3852" t="str">
        <f t="shared" si="364"/>
        <v>4</v>
      </c>
      <c r="Q3852" t="str">
        <f t="shared" si="365"/>
        <v>&lt;1000</v>
      </c>
    </row>
    <row r="3853" spans="1:17">
      <c r="A3853">
        <v>3852</v>
      </c>
      <c r="B3853" s="17">
        <v>43432</v>
      </c>
      <c r="C3853" t="str">
        <f t="shared" si="360"/>
        <v>November</v>
      </c>
      <c r="D3853">
        <f t="shared" si="361"/>
        <v>2018</v>
      </c>
      <c r="E3853" t="s">
        <v>17</v>
      </c>
      <c r="F3853" t="s">
        <v>24</v>
      </c>
      <c r="G3853" t="s">
        <v>32</v>
      </c>
      <c r="H3853">
        <v>499</v>
      </c>
      <c r="I3853">
        <v>2</v>
      </c>
      <c r="J3853">
        <v>998</v>
      </c>
      <c r="K3853">
        <f t="shared" si="362"/>
        <v>998</v>
      </c>
      <c r="L3853" t="s">
        <v>20</v>
      </c>
      <c r="M3853">
        <f t="shared" si="363"/>
        <v>1</v>
      </c>
      <c r="N3853" t="s">
        <v>21</v>
      </c>
      <c r="O3853" t="s">
        <v>36</v>
      </c>
      <c r="P3853" t="str">
        <f t="shared" si="364"/>
        <v>4</v>
      </c>
      <c r="Q3853" t="str">
        <f t="shared" si="365"/>
        <v>&lt;1000</v>
      </c>
    </row>
    <row r="3854" spans="1:17">
      <c r="A3854">
        <v>3853</v>
      </c>
      <c r="B3854" s="17">
        <v>43432</v>
      </c>
      <c r="C3854" t="str">
        <f t="shared" si="360"/>
        <v>November</v>
      </c>
      <c r="D3854">
        <f t="shared" si="361"/>
        <v>2018</v>
      </c>
      <c r="E3854" t="s">
        <v>27</v>
      </c>
      <c r="F3854" t="s">
        <v>33</v>
      </c>
      <c r="G3854" t="s">
        <v>30</v>
      </c>
      <c r="H3854">
        <v>99</v>
      </c>
      <c r="I3854">
        <v>2</v>
      </c>
      <c r="J3854">
        <v>198</v>
      </c>
      <c r="K3854">
        <f t="shared" si="362"/>
        <v>198</v>
      </c>
      <c r="L3854" t="s">
        <v>20</v>
      </c>
      <c r="M3854">
        <f t="shared" si="363"/>
        <v>1</v>
      </c>
      <c r="N3854" t="s">
        <v>21</v>
      </c>
      <c r="O3854" t="s">
        <v>29</v>
      </c>
      <c r="P3854" t="str">
        <f t="shared" si="364"/>
        <v>3</v>
      </c>
      <c r="Q3854" t="str">
        <f t="shared" si="365"/>
        <v>&lt;1000</v>
      </c>
    </row>
    <row r="3855" spans="1:17">
      <c r="A3855">
        <v>3854</v>
      </c>
      <c r="B3855" s="17">
        <v>43433</v>
      </c>
      <c r="C3855" t="str">
        <f t="shared" si="360"/>
        <v>November</v>
      </c>
      <c r="D3855">
        <f t="shared" si="361"/>
        <v>2018</v>
      </c>
      <c r="E3855" t="s">
        <v>23</v>
      </c>
      <c r="F3855" t="s">
        <v>24</v>
      </c>
      <c r="G3855" t="s">
        <v>32</v>
      </c>
      <c r="H3855">
        <v>499</v>
      </c>
      <c r="I3855">
        <v>1</v>
      </c>
      <c r="J3855">
        <v>499</v>
      </c>
      <c r="K3855">
        <f t="shared" si="362"/>
        <v>499</v>
      </c>
      <c r="L3855" t="s">
        <v>20</v>
      </c>
      <c r="M3855">
        <f t="shared" si="363"/>
        <v>1</v>
      </c>
      <c r="N3855" t="s">
        <v>21</v>
      </c>
      <c r="O3855" t="s">
        <v>29</v>
      </c>
      <c r="P3855" t="str">
        <f t="shared" si="364"/>
        <v>3</v>
      </c>
      <c r="Q3855" t="str">
        <f t="shared" si="365"/>
        <v>&lt;1000</v>
      </c>
    </row>
    <row r="3856" spans="1:17">
      <c r="A3856">
        <v>3855</v>
      </c>
      <c r="B3856" s="17">
        <v>43433</v>
      </c>
      <c r="C3856" t="str">
        <f t="shared" si="360"/>
        <v>November</v>
      </c>
      <c r="D3856">
        <f t="shared" si="361"/>
        <v>2018</v>
      </c>
      <c r="E3856" t="s">
        <v>23</v>
      </c>
      <c r="F3856" t="s">
        <v>39</v>
      </c>
      <c r="G3856" t="s">
        <v>32</v>
      </c>
      <c r="H3856">
        <v>499</v>
      </c>
      <c r="I3856">
        <v>5</v>
      </c>
      <c r="J3856">
        <v>2495</v>
      </c>
      <c r="K3856">
        <f t="shared" si="362"/>
        <v>2495</v>
      </c>
      <c r="L3856" t="s">
        <v>20</v>
      </c>
      <c r="M3856">
        <f t="shared" si="363"/>
        <v>1</v>
      </c>
      <c r="N3856" t="s">
        <v>21</v>
      </c>
      <c r="O3856" t="s">
        <v>36</v>
      </c>
      <c r="P3856" t="str">
        <f t="shared" si="364"/>
        <v>4</v>
      </c>
      <c r="Q3856" t="str">
        <f t="shared" si="365"/>
        <v>2000-2999</v>
      </c>
    </row>
    <row r="3857" spans="1:17">
      <c r="A3857">
        <v>3856</v>
      </c>
      <c r="B3857" s="17">
        <v>43433</v>
      </c>
      <c r="C3857" t="str">
        <f t="shared" si="360"/>
        <v>November</v>
      </c>
      <c r="D3857">
        <f t="shared" si="361"/>
        <v>2018</v>
      </c>
      <c r="E3857" t="s">
        <v>23</v>
      </c>
      <c r="F3857" t="s">
        <v>35</v>
      </c>
      <c r="G3857" t="s">
        <v>30</v>
      </c>
      <c r="H3857">
        <v>99</v>
      </c>
      <c r="I3857">
        <v>1</v>
      </c>
      <c r="J3857">
        <v>99</v>
      </c>
      <c r="K3857">
        <f t="shared" si="362"/>
        <v>99</v>
      </c>
      <c r="L3857" t="s">
        <v>20</v>
      </c>
      <c r="M3857">
        <f t="shared" si="363"/>
        <v>1</v>
      </c>
      <c r="N3857" t="s">
        <v>21</v>
      </c>
      <c r="O3857" t="s">
        <v>36</v>
      </c>
      <c r="P3857" t="str">
        <f t="shared" si="364"/>
        <v>4</v>
      </c>
      <c r="Q3857" t="str">
        <f t="shared" si="365"/>
        <v>&lt;1000</v>
      </c>
    </row>
    <row r="3858" spans="1:17">
      <c r="A3858">
        <v>3857</v>
      </c>
      <c r="B3858" s="17">
        <v>43434</v>
      </c>
      <c r="C3858" t="str">
        <f t="shared" si="360"/>
        <v>November</v>
      </c>
      <c r="D3858">
        <f t="shared" si="361"/>
        <v>2018</v>
      </c>
      <c r="E3858" t="s">
        <v>27</v>
      </c>
      <c r="F3858" t="s">
        <v>33</v>
      </c>
      <c r="G3858" t="s">
        <v>25</v>
      </c>
      <c r="H3858">
        <v>299</v>
      </c>
      <c r="I3858">
        <v>10</v>
      </c>
      <c r="J3858">
        <v>2990</v>
      </c>
      <c r="K3858">
        <f t="shared" si="362"/>
        <v>2990</v>
      </c>
      <c r="L3858" t="s">
        <v>31</v>
      </c>
      <c r="M3858">
        <f t="shared" si="363"/>
        <v>2</v>
      </c>
      <c r="N3858" t="s">
        <v>21</v>
      </c>
      <c r="O3858" t="s">
        <v>38</v>
      </c>
      <c r="P3858" t="str">
        <f t="shared" si="364"/>
        <v>5</v>
      </c>
      <c r="Q3858" t="str">
        <f t="shared" si="365"/>
        <v>2000-2999</v>
      </c>
    </row>
    <row r="3859" spans="1:17">
      <c r="A3859">
        <v>3858</v>
      </c>
      <c r="B3859" s="17">
        <v>43434</v>
      </c>
      <c r="C3859" t="str">
        <f t="shared" si="360"/>
        <v>November</v>
      </c>
      <c r="D3859">
        <f t="shared" si="361"/>
        <v>2018</v>
      </c>
      <c r="E3859" t="s">
        <v>27</v>
      </c>
      <c r="F3859" t="s">
        <v>28</v>
      </c>
      <c r="G3859" t="s">
        <v>25</v>
      </c>
      <c r="H3859">
        <v>299</v>
      </c>
      <c r="I3859">
        <v>8</v>
      </c>
      <c r="J3859">
        <v>2392</v>
      </c>
      <c r="K3859">
        <f t="shared" si="362"/>
        <v>2392</v>
      </c>
      <c r="L3859" t="s">
        <v>20</v>
      </c>
      <c r="M3859">
        <f t="shared" si="363"/>
        <v>1</v>
      </c>
      <c r="N3859" t="s">
        <v>21</v>
      </c>
      <c r="O3859" t="s">
        <v>38</v>
      </c>
      <c r="P3859" t="str">
        <f t="shared" si="364"/>
        <v>5</v>
      </c>
      <c r="Q3859" t="str">
        <f t="shared" si="365"/>
        <v>2000-2999</v>
      </c>
    </row>
    <row r="3860" spans="1:17">
      <c r="A3860">
        <v>3859</v>
      </c>
      <c r="B3860" s="17">
        <v>43435</v>
      </c>
      <c r="C3860" t="str">
        <f t="shared" si="360"/>
        <v>December</v>
      </c>
      <c r="D3860">
        <f t="shared" si="361"/>
        <v>2018</v>
      </c>
      <c r="E3860" t="s">
        <v>27</v>
      </c>
      <c r="F3860" t="s">
        <v>39</v>
      </c>
      <c r="G3860" t="s">
        <v>37</v>
      </c>
      <c r="H3860">
        <v>399</v>
      </c>
      <c r="I3860">
        <v>6</v>
      </c>
      <c r="J3860">
        <v>2394</v>
      </c>
      <c r="K3860">
        <f t="shared" si="362"/>
        <v>2394</v>
      </c>
      <c r="L3860" t="s">
        <v>20</v>
      </c>
      <c r="M3860">
        <f t="shared" si="363"/>
        <v>1</v>
      </c>
      <c r="N3860" t="s">
        <v>21</v>
      </c>
      <c r="O3860" t="s">
        <v>29</v>
      </c>
      <c r="P3860" t="str">
        <f t="shared" si="364"/>
        <v>3</v>
      </c>
      <c r="Q3860" t="str">
        <f t="shared" si="365"/>
        <v>2000-2999</v>
      </c>
    </row>
    <row r="3861" spans="1:17">
      <c r="A3861">
        <v>3860</v>
      </c>
      <c r="B3861" s="17">
        <v>43435</v>
      </c>
      <c r="C3861" t="str">
        <f t="shared" si="360"/>
        <v>December</v>
      </c>
      <c r="D3861">
        <f t="shared" si="361"/>
        <v>2018</v>
      </c>
      <c r="E3861" t="s">
        <v>23</v>
      </c>
      <c r="F3861" t="s">
        <v>39</v>
      </c>
      <c r="G3861" t="s">
        <v>19</v>
      </c>
      <c r="H3861">
        <v>199</v>
      </c>
      <c r="I3861">
        <v>6</v>
      </c>
      <c r="J3861">
        <v>1194</v>
      </c>
      <c r="K3861">
        <f t="shared" si="362"/>
        <v>1194</v>
      </c>
      <c r="L3861" t="s">
        <v>20</v>
      </c>
      <c r="M3861">
        <f t="shared" si="363"/>
        <v>1</v>
      </c>
      <c r="N3861" t="s">
        <v>21</v>
      </c>
      <c r="O3861" t="s">
        <v>22</v>
      </c>
      <c r="P3861" t="str">
        <f t="shared" si="364"/>
        <v>2</v>
      </c>
      <c r="Q3861" t="str">
        <f t="shared" si="365"/>
        <v>1000-1999</v>
      </c>
    </row>
    <row r="3862" spans="1:17">
      <c r="A3862">
        <v>3861</v>
      </c>
      <c r="B3862" s="17">
        <v>43435</v>
      </c>
      <c r="C3862" t="str">
        <f t="shared" si="360"/>
        <v>December</v>
      </c>
      <c r="D3862">
        <f t="shared" si="361"/>
        <v>2018</v>
      </c>
      <c r="E3862" t="s">
        <v>17</v>
      </c>
      <c r="F3862" t="s">
        <v>33</v>
      </c>
      <c r="G3862" t="s">
        <v>30</v>
      </c>
      <c r="H3862">
        <v>99</v>
      </c>
      <c r="I3862">
        <v>6</v>
      </c>
      <c r="J3862">
        <v>594</v>
      </c>
      <c r="K3862">
        <f t="shared" si="362"/>
        <v>594</v>
      </c>
      <c r="L3862" t="s">
        <v>20</v>
      </c>
      <c r="M3862">
        <f t="shared" si="363"/>
        <v>1</v>
      </c>
      <c r="N3862" t="s">
        <v>21</v>
      </c>
      <c r="O3862" t="s">
        <v>26</v>
      </c>
      <c r="P3862" t="str">
        <f t="shared" si="364"/>
        <v>1</v>
      </c>
      <c r="Q3862" t="str">
        <f t="shared" si="365"/>
        <v>&lt;1000</v>
      </c>
    </row>
    <row r="3863" spans="1:17">
      <c r="A3863">
        <v>3862</v>
      </c>
      <c r="B3863" s="17">
        <v>43435</v>
      </c>
      <c r="C3863" t="str">
        <f t="shared" si="360"/>
        <v>December</v>
      </c>
      <c r="D3863">
        <f t="shared" si="361"/>
        <v>2018</v>
      </c>
      <c r="E3863" t="s">
        <v>27</v>
      </c>
      <c r="F3863" t="s">
        <v>40</v>
      </c>
      <c r="G3863" t="s">
        <v>25</v>
      </c>
      <c r="H3863">
        <v>299</v>
      </c>
      <c r="I3863">
        <v>6</v>
      </c>
      <c r="J3863">
        <v>1794</v>
      </c>
      <c r="K3863">
        <f t="shared" si="362"/>
        <v>1794</v>
      </c>
      <c r="L3863" t="s">
        <v>20</v>
      </c>
      <c r="M3863">
        <f t="shared" si="363"/>
        <v>1</v>
      </c>
      <c r="N3863" t="s">
        <v>21</v>
      </c>
      <c r="O3863" t="s">
        <v>29</v>
      </c>
      <c r="P3863" t="str">
        <f t="shared" si="364"/>
        <v>3</v>
      </c>
      <c r="Q3863" t="str">
        <f t="shared" si="365"/>
        <v>1000-1999</v>
      </c>
    </row>
    <row r="3864" spans="1:17">
      <c r="A3864">
        <v>3863</v>
      </c>
      <c r="B3864" s="17">
        <v>43435</v>
      </c>
      <c r="C3864" t="str">
        <f t="shared" si="360"/>
        <v>December</v>
      </c>
      <c r="D3864">
        <f t="shared" si="361"/>
        <v>2018</v>
      </c>
      <c r="E3864" t="s">
        <v>17</v>
      </c>
      <c r="F3864" t="s">
        <v>18</v>
      </c>
      <c r="G3864" t="s">
        <v>19</v>
      </c>
      <c r="H3864">
        <v>199</v>
      </c>
      <c r="I3864">
        <v>3</v>
      </c>
      <c r="J3864">
        <v>597</v>
      </c>
      <c r="K3864">
        <f t="shared" si="362"/>
        <v>597</v>
      </c>
      <c r="L3864" t="s">
        <v>20</v>
      </c>
      <c r="M3864">
        <f t="shared" si="363"/>
        <v>1</v>
      </c>
      <c r="N3864" t="s">
        <v>21</v>
      </c>
      <c r="O3864" t="s">
        <v>29</v>
      </c>
      <c r="P3864" t="str">
        <f t="shared" si="364"/>
        <v>3</v>
      </c>
      <c r="Q3864" t="str">
        <f t="shared" si="365"/>
        <v>&lt;1000</v>
      </c>
    </row>
    <row r="3865" spans="1:17">
      <c r="A3865">
        <v>3864</v>
      </c>
      <c r="B3865" s="17">
        <v>43435</v>
      </c>
      <c r="C3865" t="str">
        <f t="shared" si="360"/>
        <v>December</v>
      </c>
      <c r="D3865">
        <f t="shared" si="361"/>
        <v>2018</v>
      </c>
      <c r="E3865" t="s">
        <v>23</v>
      </c>
      <c r="F3865" t="s">
        <v>18</v>
      </c>
      <c r="G3865" t="s">
        <v>25</v>
      </c>
      <c r="H3865">
        <v>299</v>
      </c>
      <c r="I3865">
        <v>6</v>
      </c>
      <c r="J3865">
        <v>1794</v>
      </c>
      <c r="K3865">
        <f t="shared" si="362"/>
        <v>1794</v>
      </c>
      <c r="L3865" t="s">
        <v>31</v>
      </c>
      <c r="M3865">
        <f t="shared" si="363"/>
        <v>2</v>
      </c>
      <c r="N3865" t="s">
        <v>21</v>
      </c>
      <c r="O3865" t="s">
        <v>26</v>
      </c>
      <c r="P3865" t="str">
        <f t="shared" si="364"/>
        <v>1</v>
      </c>
      <c r="Q3865" t="str">
        <f t="shared" si="365"/>
        <v>1000-1999</v>
      </c>
    </row>
    <row r="3866" spans="1:17">
      <c r="A3866">
        <v>3865</v>
      </c>
      <c r="B3866" s="17">
        <v>43435</v>
      </c>
      <c r="C3866" t="str">
        <f t="shared" si="360"/>
        <v>December</v>
      </c>
      <c r="D3866">
        <f t="shared" si="361"/>
        <v>2018</v>
      </c>
      <c r="E3866" t="s">
        <v>23</v>
      </c>
      <c r="F3866" t="s">
        <v>40</v>
      </c>
      <c r="G3866" t="s">
        <v>25</v>
      </c>
      <c r="H3866">
        <v>299</v>
      </c>
      <c r="I3866">
        <v>7</v>
      </c>
      <c r="J3866">
        <v>2093</v>
      </c>
      <c r="K3866">
        <f t="shared" si="362"/>
        <v>2093</v>
      </c>
      <c r="L3866" t="s">
        <v>31</v>
      </c>
      <c r="M3866">
        <f t="shared" si="363"/>
        <v>2</v>
      </c>
      <c r="N3866" t="s">
        <v>21</v>
      </c>
      <c r="O3866" t="s">
        <v>38</v>
      </c>
      <c r="P3866" t="str">
        <f t="shared" si="364"/>
        <v>5</v>
      </c>
      <c r="Q3866" t="str">
        <f t="shared" si="365"/>
        <v>2000-2999</v>
      </c>
    </row>
    <row r="3867" spans="1:17">
      <c r="A3867">
        <v>3866</v>
      </c>
      <c r="B3867" s="17">
        <v>43435</v>
      </c>
      <c r="C3867" t="str">
        <f t="shared" si="360"/>
        <v>December</v>
      </c>
      <c r="D3867">
        <f t="shared" si="361"/>
        <v>2018</v>
      </c>
      <c r="E3867" t="s">
        <v>27</v>
      </c>
      <c r="F3867" t="s">
        <v>35</v>
      </c>
      <c r="G3867" t="s">
        <v>37</v>
      </c>
      <c r="H3867">
        <v>399</v>
      </c>
      <c r="I3867">
        <v>3</v>
      </c>
      <c r="J3867">
        <v>1197</v>
      </c>
      <c r="K3867">
        <f t="shared" si="362"/>
        <v>1197</v>
      </c>
      <c r="L3867" t="s">
        <v>20</v>
      </c>
      <c r="M3867">
        <f t="shared" si="363"/>
        <v>1</v>
      </c>
      <c r="N3867" t="s">
        <v>21</v>
      </c>
      <c r="O3867" t="s">
        <v>29</v>
      </c>
      <c r="P3867" t="str">
        <f t="shared" si="364"/>
        <v>3</v>
      </c>
      <c r="Q3867" t="str">
        <f t="shared" si="365"/>
        <v>1000-1999</v>
      </c>
    </row>
    <row r="3868" spans="1:17">
      <c r="A3868">
        <v>3867</v>
      </c>
      <c r="B3868" s="17">
        <v>43435</v>
      </c>
      <c r="C3868" t="str">
        <f t="shared" si="360"/>
        <v>December</v>
      </c>
      <c r="D3868">
        <f t="shared" si="361"/>
        <v>2018</v>
      </c>
      <c r="E3868" t="s">
        <v>17</v>
      </c>
      <c r="F3868" t="s">
        <v>40</v>
      </c>
      <c r="G3868" t="s">
        <v>19</v>
      </c>
      <c r="H3868">
        <v>199</v>
      </c>
      <c r="I3868">
        <v>6</v>
      </c>
      <c r="J3868">
        <v>1194</v>
      </c>
      <c r="K3868">
        <f t="shared" si="362"/>
        <v>1194</v>
      </c>
      <c r="L3868" t="s">
        <v>20</v>
      </c>
      <c r="M3868">
        <f t="shared" si="363"/>
        <v>1</v>
      </c>
      <c r="N3868" t="s">
        <v>21</v>
      </c>
      <c r="O3868" t="s">
        <v>22</v>
      </c>
      <c r="P3868" t="str">
        <f t="shared" si="364"/>
        <v>2</v>
      </c>
      <c r="Q3868" t="str">
        <f t="shared" si="365"/>
        <v>1000-1999</v>
      </c>
    </row>
    <row r="3869" spans="1:17">
      <c r="A3869">
        <v>3868</v>
      </c>
      <c r="B3869" s="17">
        <v>43436</v>
      </c>
      <c r="C3869" t="str">
        <f t="shared" si="360"/>
        <v>December</v>
      </c>
      <c r="D3869">
        <f t="shared" si="361"/>
        <v>2018</v>
      </c>
      <c r="E3869" t="s">
        <v>17</v>
      </c>
      <c r="F3869" t="s">
        <v>35</v>
      </c>
      <c r="G3869" t="s">
        <v>37</v>
      </c>
      <c r="H3869">
        <v>399</v>
      </c>
      <c r="I3869">
        <v>10</v>
      </c>
      <c r="J3869">
        <v>3990</v>
      </c>
      <c r="K3869">
        <f t="shared" si="362"/>
        <v>3990</v>
      </c>
      <c r="L3869" t="s">
        <v>20</v>
      </c>
      <c r="M3869">
        <f t="shared" si="363"/>
        <v>1</v>
      </c>
      <c r="N3869" t="s">
        <v>21</v>
      </c>
      <c r="O3869" t="s">
        <v>29</v>
      </c>
      <c r="P3869" t="str">
        <f t="shared" si="364"/>
        <v>3</v>
      </c>
      <c r="Q3869" t="str">
        <f t="shared" si="365"/>
        <v>3000-3999</v>
      </c>
    </row>
    <row r="3870" spans="1:17">
      <c r="A3870">
        <v>3869</v>
      </c>
      <c r="B3870" s="17">
        <v>43436</v>
      </c>
      <c r="C3870" t="str">
        <f t="shared" si="360"/>
        <v>December</v>
      </c>
      <c r="D3870">
        <f t="shared" si="361"/>
        <v>2018</v>
      </c>
      <c r="E3870" t="s">
        <v>17</v>
      </c>
      <c r="F3870" t="s">
        <v>39</v>
      </c>
      <c r="G3870" t="s">
        <v>37</v>
      </c>
      <c r="H3870">
        <v>399</v>
      </c>
      <c r="I3870">
        <v>4</v>
      </c>
      <c r="J3870">
        <v>1596</v>
      </c>
      <c r="K3870">
        <f t="shared" si="362"/>
        <v>1596</v>
      </c>
      <c r="L3870" t="s">
        <v>31</v>
      </c>
      <c r="M3870">
        <f t="shared" si="363"/>
        <v>2</v>
      </c>
      <c r="N3870" t="s">
        <v>21</v>
      </c>
      <c r="O3870" t="s">
        <v>29</v>
      </c>
      <c r="P3870" t="str">
        <f t="shared" si="364"/>
        <v>3</v>
      </c>
      <c r="Q3870" t="str">
        <f t="shared" si="365"/>
        <v>1000-1999</v>
      </c>
    </row>
    <row r="3871" spans="1:17">
      <c r="A3871">
        <v>3870</v>
      </c>
      <c r="B3871" s="17">
        <v>43436</v>
      </c>
      <c r="C3871" t="str">
        <f t="shared" si="360"/>
        <v>December</v>
      </c>
      <c r="D3871">
        <f t="shared" si="361"/>
        <v>2018</v>
      </c>
      <c r="E3871" t="s">
        <v>27</v>
      </c>
      <c r="F3871" t="s">
        <v>28</v>
      </c>
      <c r="G3871" t="s">
        <v>30</v>
      </c>
      <c r="H3871">
        <v>99</v>
      </c>
      <c r="I3871">
        <v>9</v>
      </c>
      <c r="J3871">
        <v>891</v>
      </c>
      <c r="K3871">
        <f t="shared" si="362"/>
        <v>891</v>
      </c>
      <c r="L3871" t="s">
        <v>20</v>
      </c>
      <c r="M3871">
        <f t="shared" si="363"/>
        <v>1</v>
      </c>
      <c r="N3871" t="s">
        <v>34</v>
      </c>
      <c r="O3871" t="s">
        <v>26</v>
      </c>
      <c r="P3871" t="str">
        <f t="shared" si="364"/>
        <v>1</v>
      </c>
      <c r="Q3871" t="str">
        <f t="shared" si="365"/>
        <v>&lt;1000</v>
      </c>
    </row>
    <row r="3872" spans="1:17">
      <c r="A3872">
        <v>3871</v>
      </c>
      <c r="B3872" s="17">
        <v>43436</v>
      </c>
      <c r="C3872" t="str">
        <f t="shared" si="360"/>
        <v>December</v>
      </c>
      <c r="D3872">
        <f t="shared" si="361"/>
        <v>2018</v>
      </c>
      <c r="E3872" t="s">
        <v>27</v>
      </c>
      <c r="F3872" t="s">
        <v>39</v>
      </c>
      <c r="G3872" t="s">
        <v>30</v>
      </c>
      <c r="H3872">
        <v>99</v>
      </c>
      <c r="I3872">
        <v>4</v>
      </c>
      <c r="J3872">
        <v>396</v>
      </c>
      <c r="K3872">
        <f t="shared" si="362"/>
        <v>396</v>
      </c>
      <c r="L3872" t="s">
        <v>20</v>
      </c>
      <c r="M3872">
        <f t="shared" si="363"/>
        <v>1</v>
      </c>
      <c r="N3872" t="s">
        <v>21</v>
      </c>
      <c r="O3872" t="s">
        <v>36</v>
      </c>
      <c r="P3872" t="str">
        <f t="shared" si="364"/>
        <v>4</v>
      </c>
      <c r="Q3872" t="str">
        <f t="shared" si="365"/>
        <v>&lt;1000</v>
      </c>
    </row>
    <row r="3873" spans="1:17">
      <c r="A3873">
        <v>3872</v>
      </c>
      <c r="B3873" s="17">
        <v>43436</v>
      </c>
      <c r="C3873" t="str">
        <f t="shared" si="360"/>
        <v>December</v>
      </c>
      <c r="D3873">
        <f t="shared" si="361"/>
        <v>2018</v>
      </c>
      <c r="E3873" t="s">
        <v>17</v>
      </c>
      <c r="F3873" t="s">
        <v>40</v>
      </c>
      <c r="G3873" t="s">
        <v>19</v>
      </c>
      <c r="H3873">
        <v>199</v>
      </c>
      <c r="I3873">
        <v>7</v>
      </c>
      <c r="J3873">
        <v>1393</v>
      </c>
      <c r="K3873">
        <f t="shared" si="362"/>
        <v>1393</v>
      </c>
      <c r="L3873" t="s">
        <v>20</v>
      </c>
      <c r="M3873">
        <f t="shared" si="363"/>
        <v>1</v>
      </c>
      <c r="N3873" t="s">
        <v>34</v>
      </c>
      <c r="O3873" t="s">
        <v>36</v>
      </c>
      <c r="P3873" t="str">
        <f t="shared" si="364"/>
        <v>4</v>
      </c>
      <c r="Q3873" t="str">
        <f t="shared" si="365"/>
        <v>1000-1999</v>
      </c>
    </row>
    <row r="3874" spans="1:17">
      <c r="A3874">
        <v>3873</v>
      </c>
      <c r="B3874" s="17">
        <v>43436</v>
      </c>
      <c r="C3874" t="str">
        <f t="shared" si="360"/>
        <v>December</v>
      </c>
      <c r="D3874">
        <f t="shared" si="361"/>
        <v>2018</v>
      </c>
      <c r="E3874" t="s">
        <v>23</v>
      </c>
      <c r="F3874" t="s">
        <v>24</v>
      </c>
      <c r="G3874" t="s">
        <v>30</v>
      </c>
      <c r="H3874">
        <v>99</v>
      </c>
      <c r="I3874">
        <v>5</v>
      </c>
      <c r="J3874">
        <v>495</v>
      </c>
      <c r="K3874">
        <f t="shared" si="362"/>
        <v>495</v>
      </c>
      <c r="L3874" t="s">
        <v>20</v>
      </c>
      <c r="M3874">
        <f t="shared" si="363"/>
        <v>1</v>
      </c>
      <c r="N3874" t="s">
        <v>21</v>
      </c>
      <c r="O3874" t="s">
        <v>29</v>
      </c>
      <c r="P3874" t="str">
        <f t="shared" si="364"/>
        <v>3</v>
      </c>
      <c r="Q3874" t="str">
        <f t="shared" si="365"/>
        <v>&lt;1000</v>
      </c>
    </row>
    <row r="3875" spans="1:17">
      <c r="A3875">
        <v>3874</v>
      </c>
      <c r="B3875" s="17">
        <v>43436</v>
      </c>
      <c r="C3875" t="str">
        <f t="shared" si="360"/>
        <v>December</v>
      </c>
      <c r="D3875">
        <f t="shared" si="361"/>
        <v>2018</v>
      </c>
      <c r="E3875" t="s">
        <v>27</v>
      </c>
      <c r="F3875" t="s">
        <v>18</v>
      </c>
      <c r="G3875" t="s">
        <v>37</v>
      </c>
      <c r="H3875">
        <v>399</v>
      </c>
      <c r="I3875">
        <v>3</v>
      </c>
      <c r="J3875">
        <v>1197</v>
      </c>
      <c r="K3875">
        <f t="shared" si="362"/>
        <v>1197</v>
      </c>
      <c r="L3875" t="s">
        <v>20</v>
      </c>
      <c r="M3875">
        <f t="shared" si="363"/>
        <v>1</v>
      </c>
      <c r="N3875" t="s">
        <v>21</v>
      </c>
      <c r="O3875" t="s">
        <v>22</v>
      </c>
      <c r="P3875" t="str">
        <f t="shared" si="364"/>
        <v>2</v>
      </c>
      <c r="Q3875" t="str">
        <f t="shared" si="365"/>
        <v>1000-1999</v>
      </c>
    </row>
    <row r="3876" spans="1:17">
      <c r="A3876">
        <v>3875</v>
      </c>
      <c r="B3876" s="17">
        <v>43436</v>
      </c>
      <c r="C3876" t="str">
        <f t="shared" si="360"/>
        <v>December</v>
      </c>
      <c r="D3876">
        <f t="shared" si="361"/>
        <v>2018</v>
      </c>
      <c r="E3876" t="s">
        <v>17</v>
      </c>
      <c r="F3876" t="s">
        <v>33</v>
      </c>
      <c r="G3876" t="s">
        <v>37</v>
      </c>
      <c r="H3876">
        <v>399</v>
      </c>
      <c r="I3876">
        <v>6</v>
      </c>
      <c r="J3876">
        <v>2394</v>
      </c>
      <c r="K3876">
        <f t="shared" si="362"/>
        <v>2394</v>
      </c>
      <c r="L3876" t="s">
        <v>31</v>
      </c>
      <c r="M3876">
        <f t="shared" si="363"/>
        <v>2</v>
      </c>
      <c r="N3876" t="s">
        <v>21</v>
      </c>
      <c r="O3876" t="s">
        <v>22</v>
      </c>
      <c r="P3876" t="str">
        <f t="shared" si="364"/>
        <v>2</v>
      </c>
      <c r="Q3876" t="str">
        <f t="shared" si="365"/>
        <v>2000-2999</v>
      </c>
    </row>
    <row r="3877" spans="1:17">
      <c r="A3877">
        <v>3876</v>
      </c>
      <c r="B3877" s="17">
        <v>43436</v>
      </c>
      <c r="C3877" t="str">
        <f t="shared" si="360"/>
        <v>December</v>
      </c>
      <c r="D3877">
        <f t="shared" si="361"/>
        <v>2018</v>
      </c>
      <c r="E3877" t="s">
        <v>23</v>
      </c>
      <c r="F3877" t="s">
        <v>24</v>
      </c>
      <c r="G3877" t="s">
        <v>25</v>
      </c>
      <c r="H3877">
        <v>299</v>
      </c>
      <c r="I3877">
        <v>7</v>
      </c>
      <c r="J3877">
        <v>2093</v>
      </c>
      <c r="K3877">
        <f t="shared" si="362"/>
        <v>2093</v>
      </c>
      <c r="L3877" t="s">
        <v>20</v>
      </c>
      <c r="M3877">
        <f t="shared" si="363"/>
        <v>1</v>
      </c>
      <c r="N3877" t="s">
        <v>34</v>
      </c>
      <c r="O3877" t="s">
        <v>38</v>
      </c>
      <c r="P3877" t="str">
        <f t="shared" si="364"/>
        <v>5</v>
      </c>
      <c r="Q3877" t="str">
        <f t="shared" si="365"/>
        <v>2000-2999</v>
      </c>
    </row>
    <row r="3878" spans="1:17">
      <c r="A3878">
        <v>3877</v>
      </c>
      <c r="B3878" s="17">
        <v>43436</v>
      </c>
      <c r="C3878" t="str">
        <f t="shared" si="360"/>
        <v>December</v>
      </c>
      <c r="D3878">
        <f t="shared" si="361"/>
        <v>2018</v>
      </c>
      <c r="E3878" t="s">
        <v>17</v>
      </c>
      <c r="F3878" t="s">
        <v>35</v>
      </c>
      <c r="G3878" t="s">
        <v>19</v>
      </c>
      <c r="H3878">
        <v>199</v>
      </c>
      <c r="I3878">
        <v>9</v>
      </c>
      <c r="J3878">
        <v>1791</v>
      </c>
      <c r="K3878">
        <f t="shared" si="362"/>
        <v>1791</v>
      </c>
      <c r="L3878" t="s">
        <v>20</v>
      </c>
      <c r="M3878">
        <f t="shared" si="363"/>
        <v>1</v>
      </c>
      <c r="N3878" t="s">
        <v>21</v>
      </c>
      <c r="O3878" t="s">
        <v>22</v>
      </c>
      <c r="P3878" t="str">
        <f t="shared" si="364"/>
        <v>2</v>
      </c>
      <c r="Q3878" t="str">
        <f t="shared" si="365"/>
        <v>1000-1999</v>
      </c>
    </row>
    <row r="3879" spans="1:17">
      <c r="A3879">
        <v>3878</v>
      </c>
      <c r="B3879" s="17">
        <v>43436</v>
      </c>
      <c r="C3879" t="str">
        <f t="shared" si="360"/>
        <v>December</v>
      </c>
      <c r="D3879">
        <f t="shared" si="361"/>
        <v>2018</v>
      </c>
      <c r="E3879" t="s">
        <v>17</v>
      </c>
      <c r="F3879" t="s">
        <v>28</v>
      </c>
      <c r="G3879" t="s">
        <v>30</v>
      </c>
      <c r="H3879">
        <v>99</v>
      </c>
      <c r="I3879">
        <v>4</v>
      </c>
      <c r="J3879">
        <v>396</v>
      </c>
      <c r="K3879">
        <f t="shared" si="362"/>
        <v>396</v>
      </c>
      <c r="L3879" t="s">
        <v>20</v>
      </c>
      <c r="M3879">
        <f t="shared" si="363"/>
        <v>1</v>
      </c>
      <c r="N3879" t="s">
        <v>21</v>
      </c>
      <c r="O3879" t="s">
        <v>26</v>
      </c>
      <c r="P3879" t="str">
        <f t="shared" si="364"/>
        <v>1</v>
      </c>
      <c r="Q3879" t="str">
        <f t="shared" si="365"/>
        <v>&lt;1000</v>
      </c>
    </row>
    <row r="3880" spans="1:17">
      <c r="A3880">
        <v>3879</v>
      </c>
      <c r="B3880" s="17">
        <v>43437</v>
      </c>
      <c r="C3880" t="str">
        <f t="shared" si="360"/>
        <v>December</v>
      </c>
      <c r="D3880">
        <f t="shared" si="361"/>
        <v>2018</v>
      </c>
      <c r="E3880" t="s">
        <v>17</v>
      </c>
      <c r="F3880" t="s">
        <v>35</v>
      </c>
      <c r="G3880" t="s">
        <v>30</v>
      </c>
      <c r="H3880">
        <v>99</v>
      </c>
      <c r="I3880">
        <v>10</v>
      </c>
      <c r="J3880">
        <v>990</v>
      </c>
      <c r="K3880">
        <f t="shared" si="362"/>
        <v>990</v>
      </c>
      <c r="L3880" t="s">
        <v>20</v>
      </c>
      <c r="M3880">
        <f t="shared" si="363"/>
        <v>1</v>
      </c>
      <c r="N3880" t="s">
        <v>21</v>
      </c>
      <c r="O3880" t="s">
        <v>29</v>
      </c>
      <c r="P3880" t="str">
        <f t="shared" si="364"/>
        <v>3</v>
      </c>
      <c r="Q3880" t="str">
        <f t="shared" si="365"/>
        <v>&lt;1000</v>
      </c>
    </row>
    <row r="3881" spans="1:17">
      <c r="A3881">
        <v>3880</v>
      </c>
      <c r="B3881" s="17">
        <v>43437</v>
      </c>
      <c r="C3881" t="str">
        <f t="shared" si="360"/>
        <v>December</v>
      </c>
      <c r="D3881">
        <f t="shared" si="361"/>
        <v>2018</v>
      </c>
      <c r="E3881" t="s">
        <v>23</v>
      </c>
      <c r="F3881" t="s">
        <v>28</v>
      </c>
      <c r="G3881" t="s">
        <v>37</v>
      </c>
      <c r="H3881">
        <v>399</v>
      </c>
      <c r="I3881">
        <v>9</v>
      </c>
      <c r="J3881">
        <v>3591</v>
      </c>
      <c r="K3881">
        <f t="shared" si="362"/>
        <v>3591</v>
      </c>
      <c r="L3881" t="s">
        <v>31</v>
      </c>
      <c r="M3881">
        <f t="shared" si="363"/>
        <v>2</v>
      </c>
      <c r="N3881" t="s">
        <v>21</v>
      </c>
      <c r="O3881" t="s">
        <v>26</v>
      </c>
      <c r="P3881" t="str">
        <f t="shared" si="364"/>
        <v>1</v>
      </c>
      <c r="Q3881" t="str">
        <f t="shared" si="365"/>
        <v>3000-3999</v>
      </c>
    </row>
    <row r="3882" spans="1:17">
      <c r="A3882">
        <v>3881</v>
      </c>
      <c r="B3882" s="17">
        <v>43438</v>
      </c>
      <c r="C3882" t="str">
        <f t="shared" si="360"/>
        <v>December</v>
      </c>
      <c r="D3882">
        <f t="shared" si="361"/>
        <v>2018</v>
      </c>
      <c r="E3882" t="s">
        <v>23</v>
      </c>
      <c r="F3882" t="s">
        <v>39</v>
      </c>
      <c r="G3882" t="s">
        <v>25</v>
      </c>
      <c r="H3882">
        <v>299</v>
      </c>
      <c r="I3882">
        <v>6</v>
      </c>
      <c r="J3882">
        <v>1794</v>
      </c>
      <c r="K3882">
        <f t="shared" si="362"/>
        <v>1794</v>
      </c>
      <c r="L3882" t="s">
        <v>20</v>
      </c>
      <c r="M3882">
        <f t="shared" si="363"/>
        <v>1</v>
      </c>
      <c r="N3882" t="s">
        <v>21</v>
      </c>
      <c r="O3882" t="s">
        <v>29</v>
      </c>
      <c r="P3882" t="str">
        <f t="shared" si="364"/>
        <v>3</v>
      </c>
      <c r="Q3882" t="str">
        <f t="shared" si="365"/>
        <v>1000-1999</v>
      </c>
    </row>
    <row r="3883" spans="1:17">
      <c r="A3883">
        <v>3882</v>
      </c>
      <c r="B3883" s="17">
        <v>43438</v>
      </c>
      <c r="C3883" t="str">
        <f t="shared" si="360"/>
        <v>December</v>
      </c>
      <c r="D3883">
        <f t="shared" si="361"/>
        <v>2018</v>
      </c>
      <c r="E3883" t="s">
        <v>27</v>
      </c>
      <c r="F3883" t="s">
        <v>33</v>
      </c>
      <c r="G3883" t="s">
        <v>32</v>
      </c>
      <c r="H3883">
        <v>499</v>
      </c>
      <c r="I3883">
        <v>1</v>
      </c>
      <c r="J3883">
        <v>499</v>
      </c>
      <c r="K3883">
        <f t="shared" si="362"/>
        <v>499</v>
      </c>
      <c r="L3883" t="s">
        <v>20</v>
      </c>
      <c r="M3883">
        <f t="shared" si="363"/>
        <v>1</v>
      </c>
      <c r="N3883" t="s">
        <v>21</v>
      </c>
      <c r="O3883" t="s">
        <v>22</v>
      </c>
      <c r="P3883" t="str">
        <f t="shared" si="364"/>
        <v>2</v>
      </c>
      <c r="Q3883" t="str">
        <f t="shared" si="365"/>
        <v>&lt;1000</v>
      </c>
    </row>
    <row r="3884" spans="1:17">
      <c r="A3884">
        <v>3883</v>
      </c>
      <c r="B3884" s="17">
        <v>43438</v>
      </c>
      <c r="C3884" t="str">
        <f t="shared" si="360"/>
        <v>December</v>
      </c>
      <c r="D3884">
        <f t="shared" si="361"/>
        <v>2018</v>
      </c>
      <c r="E3884" t="s">
        <v>17</v>
      </c>
      <c r="F3884" t="s">
        <v>33</v>
      </c>
      <c r="G3884" t="s">
        <v>32</v>
      </c>
      <c r="H3884">
        <v>499</v>
      </c>
      <c r="I3884">
        <v>7</v>
      </c>
      <c r="J3884">
        <v>3493</v>
      </c>
      <c r="K3884">
        <f t="shared" si="362"/>
        <v>3493</v>
      </c>
      <c r="L3884" t="s">
        <v>31</v>
      </c>
      <c r="M3884">
        <f t="shared" si="363"/>
        <v>2</v>
      </c>
      <c r="N3884" t="s">
        <v>21</v>
      </c>
      <c r="O3884" t="s">
        <v>29</v>
      </c>
      <c r="P3884" t="str">
        <f t="shared" si="364"/>
        <v>3</v>
      </c>
      <c r="Q3884" t="str">
        <f t="shared" si="365"/>
        <v>3000-3999</v>
      </c>
    </row>
    <row r="3885" spans="1:17">
      <c r="A3885">
        <v>3884</v>
      </c>
      <c r="B3885" s="17">
        <v>43439</v>
      </c>
      <c r="C3885" t="str">
        <f t="shared" si="360"/>
        <v>December</v>
      </c>
      <c r="D3885">
        <f t="shared" si="361"/>
        <v>2018</v>
      </c>
      <c r="E3885" t="s">
        <v>23</v>
      </c>
      <c r="F3885" t="s">
        <v>18</v>
      </c>
      <c r="G3885" t="s">
        <v>19</v>
      </c>
      <c r="H3885">
        <v>199</v>
      </c>
      <c r="I3885">
        <v>1</v>
      </c>
      <c r="J3885">
        <v>199</v>
      </c>
      <c r="K3885">
        <f t="shared" si="362"/>
        <v>199</v>
      </c>
      <c r="L3885" t="s">
        <v>20</v>
      </c>
      <c r="M3885">
        <f t="shared" si="363"/>
        <v>1</v>
      </c>
      <c r="N3885" t="s">
        <v>21</v>
      </c>
      <c r="O3885" t="s">
        <v>36</v>
      </c>
      <c r="P3885" t="str">
        <f t="shared" si="364"/>
        <v>4</v>
      </c>
      <c r="Q3885" t="str">
        <f t="shared" si="365"/>
        <v>&lt;1000</v>
      </c>
    </row>
    <row r="3886" spans="1:17">
      <c r="A3886">
        <v>3885</v>
      </c>
      <c r="B3886" s="17">
        <v>43439</v>
      </c>
      <c r="C3886" t="str">
        <f t="shared" si="360"/>
        <v>December</v>
      </c>
      <c r="D3886">
        <f t="shared" si="361"/>
        <v>2018</v>
      </c>
      <c r="E3886" t="s">
        <v>27</v>
      </c>
      <c r="F3886" t="s">
        <v>18</v>
      </c>
      <c r="G3886" t="s">
        <v>25</v>
      </c>
      <c r="H3886">
        <v>299</v>
      </c>
      <c r="I3886">
        <v>4</v>
      </c>
      <c r="J3886">
        <v>1196</v>
      </c>
      <c r="K3886">
        <f t="shared" si="362"/>
        <v>1196</v>
      </c>
      <c r="L3886" t="s">
        <v>20</v>
      </c>
      <c r="M3886">
        <f t="shared" si="363"/>
        <v>1</v>
      </c>
      <c r="N3886" t="s">
        <v>21</v>
      </c>
      <c r="O3886" t="s">
        <v>26</v>
      </c>
      <c r="P3886" t="str">
        <f t="shared" si="364"/>
        <v>1</v>
      </c>
      <c r="Q3886" t="str">
        <f t="shared" si="365"/>
        <v>1000-1999</v>
      </c>
    </row>
    <row r="3887" spans="1:17">
      <c r="A3887">
        <v>3886</v>
      </c>
      <c r="B3887" s="17">
        <v>43440</v>
      </c>
      <c r="C3887" t="str">
        <f t="shared" si="360"/>
        <v>December</v>
      </c>
      <c r="D3887">
        <f t="shared" si="361"/>
        <v>2018</v>
      </c>
      <c r="E3887" t="s">
        <v>27</v>
      </c>
      <c r="F3887" t="s">
        <v>18</v>
      </c>
      <c r="G3887" t="s">
        <v>32</v>
      </c>
      <c r="H3887">
        <v>499</v>
      </c>
      <c r="I3887">
        <v>2</v>
      </c>
      <c r="J3887">
        <v>998</v>
      </c>
      <c r="K3887">
        <f t="shared" si="362"/>
        <v>998</v>
      </c>
      <c r="L3887" t="s">
        <v>20</v>
      </c>
      <c r="M3887">
        <f t="shared" si="363"/>
        <v>1</v>
      </c>
      <c r="N3887" t="s">
        <v>34</v>
      </c>
      <c r="O3887" t="s">
        <v>22</v>
      </c>
      <c r="P3887" t="str">
        <f t="shared" si="364"/>
        <v>2</v>
      </c>
      <c r="Q3887" t="str">
        <f t="shared" si="365"/>
        <v>&lt;1000</v>
      </c>
    </row>
    <row r="3888" spans="1:17">
      <c r="A3888">
        <v>3887</v>
      </c>
      <c r="B3888" s="17">
        <v>43440</v>
      </c>
      <c r="C3888" t="str">
        <f t="shared" si="360"/>
        <v>December</v>
      </c>
      <c r="D3888">
        <f t="shared" si="361"/>
        <v>2018</v>
      </c>
      <c r="E3888" t="s">
        <v>17</v>
      </c>
      <c r="F3888" t="s">
        <v>28</v>
      </c>
      <c r="G3888" t="s">
        <v>19</v>
      </c>
      <c r="H3888">
        <v>199</v>
      </c>
      <c r="I3888">
        <v>4</v>
      </c>
      <c r="J3888">
        <v>796</v>
      </c>
      <c r="K3888">
        <f t="shared" si="362"/>
        <v>796</v>
      </c>
      <c r="L3888" t="s">
        <v>20</v>
      </c>
      <c r="M3888">
        <f t="shared" si="363"/>
        <v>1</v>
      </c>
      <c r="N3888" t="s">
        <v>21</v>
      </c>
      <c r="O3888" t="s">
        <v>29</v>
      </c>
      <c r="P3888" t="str">
        <f t="shared" si="364"/>
        <v>3</v>
      </c>
      <c r="Q3888" t="str">
        <f t="shared" si="365"/>
        <v>&lt;1000</v>
      </c>
    </row>
    <row r="3889" spans="1:17">
      <c r="A3889">
        <v>3888</v>
      </c>
      <c r="B3889" s="17">
        <v>43440</v>
      </c>
      <c r="C3889" t="str">
        <f t="shared" si="360"/>
        <v>December</v>
      </c>
      <c r="D3889">
        <f t="shared" si="361"/>
        <v>2018</v>
      </c>
      <c r="E3889" t="s">
        <v>27</v>
      </c>
      <c r="F3889" t="s">
        <v>35</v>
      </c>
      <c r="G3889" t="s">
        <v>30</v>
      </c>
      <c r="H3889">
        <v>99</v>
      </c>
      <c r="I3889">
        <v>2</v>
      </c>
      <c r="J3889">
        <v>198</v>
      </c>
      <c r="K3889">
        <f t="shared" si="362"/>
        <v>198</v>
      </c>
      <c r="L3889" t="s">
        <v>31</v>
      </c>
      <c r="M3889">
        <f t="shared" si="363"/>
        <v>2</v>
      </c>
      <c r="N3889" t="s">
        <v>21</v>
      </c>
      <c r="O3889" t="s">
        <v>29</v>
      </c>
      <c r="P3889" t="str">
        <f t="shared" si="364"/>
        <v>3</v>
      </c>
      <c r="Q3889" t="str">
        <f t="shared" si="365"/>
        <v>&lt;1000</v>
      </c>
    </row>
    <row r="3890" spans="1:17">
      <c r="A3890">
        <v>3889</v>
      </c>
      <c r="B3890" s="17">
        <v>43440</v>
      </c>
      <c r="C3890" t="str">
        <f t="shared" si="360"/>
        <v>December</v>
      </c>
      <c r="D3890">
        <f t="shared" si="361"/>
        <v>2018</v>
      </c>
      <c r="E3890" t="s">
        <v>27</v>
      </c>
      <c r="F3890" t="s">
        <v>35</v>
      </c>
      <c r="G3890" t="s">
        <v>19</v>
      </c>
      <c r="H3890">
        <v>199</v>
      </c>
      <c r="I3890">
        <v>3</v>
      </c>
      <c r="J3890">
        <v>597</v>
      </c>
      <c r="K3890">
        <f t="shared" si="362"/>
        <v>597</v>
      </c>
      <c r="L3890" t="s">
        <v>31</v>
      </c>
      <c r="M3890">
        <f t="shared" si="363"/>
        <v>2</v>
      </c>
      <c r="N3890" t="s">
        <v>21</v>
      </c>
      <c r="O3890" t="s">
        <v>29</v>
      </c>
      <c r="P3890" t="str">
        <f t="shared" si="364"/>
        <v>3</v>
      </c>
      <c r="Q3890" t="str">
        <f t="shared" si="365"/>
        <v>&lt;1000</v>
      </c>
    </row>
    <row r="3891" spans="1:17">
      <c r="A3891">
        <v>3890</v>
      </c>
      <c r="B3891" s="17">
        <v>43441</v>
      </c>
      <c r="C3891" t="str">
        <f t="shared" si="360"/>
        <v>December</v>
      </c>
      <c r="D3891">
        <f t="shared" si="361"/>
        <v>2018</v>
      </c>
      <c r="E3891" t="s">
        <v>27</v>
      </c>
      <c r="F3891" t="s">
        <v>39</v>
      </c>
      <c r="G3891" t="s">
        <v>30</v>
      </c>
      <c r="H3891">
        <v>99</v>
      </c>
      <c r="I3891">
        <v>8</v>
      </c>
      <c r="J3891">
        <v>792</v>
      </c>
      <c r="K3891">
        <f t="shared" si="362"/>
        <v>792</v>
      </c>
      <c r="L3891" t="s">
        <v>20</v>
      </c>
      <c r="M3891">
        <f t="shared" si="363"/>
        <v>1</v>
      </c>
      <c r="N3891" t="s">
        <v>21</v>
      </c>
      <c r="O3891" t="s">
        <v>29</v>
      </c>
      <c r="P3891" t="str">
        <f t="shared" si="364"/>
        <v>3</v>
      </c>
      <c r="Q3891" t="str">
        <f t="shared" si="365"/>
        <v>&lt;1000</v>
      </c>
    </row>
    <row r="3892" spans="1:17">
      <c r="A3892">
        <v>3891</v>
      </c>
      <c r="B3892" s="17">
        <v>43441</v>
      </c>
      <c r="C3892" t="str">
        <f t="shared" si="360"/>
        <v>December</v>
      </c>
      <c r="D3892">
        <f t="shared" si="361"/>
        <v>2018</v>
      </c>
      <c r="E3892" t="s">
        <v>23</v>
      </c>
      <c r="F3892" t="s">
        <v>35</v>
      </c>
      <c r="G3892" t="s">
        <v>19</v>
      </c>
      <c r="H3892">
        <v>199</v>
      </c>
      <c r="I3892">
        <v>2</v>
      </c>
      <c r="J3892">
        <v>398</v>
      </c>
      <c r="K3892">
        <f t="shared" si="362"/>
        <v>398</v>
      </c>
      <c r="L3892" t="s">
        <v>20</v>
      </c>
      <c r="M3892">
        <f t="shared" si="363"/>
        <v>1</v>
      </c>
      <c r="N3892" t="s">
        <v>21</v>
      </c>
      <c r="O3892" t="s">
        <v>36</v>
      </c>
      <c r="P3892" t="str">
        <f t="shared" si="364"/>
        <v>4</v>
      </c>
      <c r="Q3892" t="str">
        <f t="shared" si="365"/>
        <v>&lt;1000</v>
      </c>
    </row>
    <row r="3893" spans="1:17">
      <c r="A3893">
        <v>3892</v>
      </c>
      <c r="B3893" s="17">
        <v>43441</v>
      </c>
      <c r="C3893" t="str">
        <f t="shared" si="360"/>
        <v>December</v>
      </c>
      <c r="D3893">
        <f t="shared" si="361"/>
        <v>2018</v>
      </c>
      <c r="E3893" t="s">
        <v>23</v>
      </c>
      <c r="F3893" t="s">
        <v>35</v>
      </c>
      <c r="G3893" t="s">
        <v>19</v>
      </c>
      <c r="H3893">
        <v>199</v>
      </c>
      <c r="I3893">
        <v>2</v>
      </c>
      <c r="J3893">
        <v>398</v>
      </c>
      <c r="K3893">
        <f t="shared" si="362"/>
        <v>398</v>
      </c>
      <c r="L3893" t="s">
        <v>20</v>
      </c>
      <c r="M3893">
        <f t="shared" si="363"/>
        <v>1</v>
      </c>
      <c r="N3893" t="s">
        <v>21</v>
      </c>
      <c r="O3893" t="s">
        <v>29</v>
      </c>
      <c r="P3893" t="str">
        <f t="shared" si="364"/>
        <v>3</v>
      </c>
      <c r="Q3893" t="str">
        <f t="shared" si="365"/>
        <v>&lt;1000</v>
      </c>
    </row>
    <row r="3894" spans="1:17">
      <c r="A3894">
        <v>3893</v>
      </c>
      <c r="B3894" s="17">
        <v>43441</v>
      </c>
      <c r="C3894" t="str">
        <f t="shared" si="360"/>
        <v>December</v>
      </c>
      <c r="D3894">
        <f t="shared" si="361"/>
        <v>2018</v>
      </c>
      <c r="E3894" t="s">
        <v>17</v>
      </c>
      <c r="F3894" t="s">
        <v>24</v>
      </c>
      <c r="G3894" t="s">
        <v>30</v>
      </c>
      <c r="H3894">
        <v>99</v>
      </c>
      <c r="I3894">
        <v>2</v>
      </c>
      <c r="J3894">
        <v>198</v>
      </c>
      <c r="K3894">
        <f t="shared" si="362"/>
        <v>198</v>
      </c>
      <c r="L3894" t="s">
        <v>31</v>
      </c>
      <c r="M3894">
        <f t="shared" si="363"/>
        <v>2</v>
      </c>
      <c r="N3894" t="s">
        <v>21</v>
      </c>
      <c r="O3894" t="s">
        <v>38</v>
      </c>
      <c r="P3894" t="str">
        <f t="shared" si="364"/>
        <v>5</v>
      </c>
      <c r="Q3894" t="str">
        <f t="shared" si="365"/>
        <v>&lt;1000</v>
      </c>
    </row>
    <row r="3895" spans="1:17">
      <c r="A3895">
        <v>3894</v>
      </c>
      <c r="B3895" s="17">
        <v>43441</v>
      </c>
      <c r="C3895" t="str">
        <f t="shared" si="360"/>
        <v>December</v>
      </c>
      <c r="D3895">
        <f t="shared" si="361"/>
        <v>2018</v>
      </c>
      <c r="E3895" t="s">
        <v>17</v>
      </c>
      <c r="F3895" t="s">
        <v>18</v>
      </c>
      <c r="G3895" t="s">
        <v>37</v>
      </c>
      <c r="H3895">
        <v>399</v>
      </c>
      <c r="I3895">
        <v>7</v>
      </c>
      <c r="J3895">
        <v>2793</v>
      </c>
      <c r="K3895">
        <f t="shared" si="362"/>
        <v>2793</v>
      </c>
      <c r="L3895" t="s">
        <v>31</v>
      </c>
      <c r="M3895">
        <f t="shared" si="363"/>
        <v>2</v>
      </c>
      <c r="N3895" t="s">
        <v>21</v>
      </c>
      <c r="O3895" t="s">
        <v>29</v>
      </c>
      <c r="P3895" t="str">
        <f t="shared" si="364"/>
        <v>3</v>
      </c>
      <c r="Q3895" t="str">
        <f t="shared" si="365"/>
        <v>2000-2999</v>
      </c>
    </row>
    <row r="3896" spans="1:17">
      <c r="A3896">
        <v>3895</v>
      </c>
      <c r="B3896" s="17">
        <v>43441</v>
      </c>
      <c r="C3896" t="str">
        <f t="shared" si="360"/>
        <v>December</v>
      </c>
      <c r="D3896">
        <f t="shared" si="361"/>
        <v>2018</v>
      </c>
      <c r="E3896" t="s">
        <v>27</v>
      </c>
      <c r="F3896" t="s">
        <v>28</v>
      </c>
      <c r="G3896" t="s">
        <v>37</v>
      </c>
      <c r="H3896">
        <v>399</v>
      </c>
      <c r="I3896">
        <v>8</v>
      </c>
      <c r="J3896">
        <v>3192</v>
      </c>
      <c r="K3896">
        <f t="shared" si="362"/>
        <v>3192</v>
      </c>
      <c r="L3896" t="s">
        <v>20</v>
      </c>
      <c r="M3896">
        <f t="shared" si="363"/>
        <v>1</v>
      </c>
      <c r="N3896" t="s">
        <v>21</v>
      </c>
      <c r="O3896" t="s">
        <v>26</v>
      </c>
      <c r="P3896" t="str">
        <f t="shared" si="364"/>
        <v>1</v>
      </c>
      <c r="Q3896" t="str">
        <f t="shared" si="365"/>
        <v>3000-3999</v>
      </c>
    </row>
    <row r="3897" spans="1:17">
      <c r="A3897">
        <v>3896</v>
      </c>
      <c r="B3897" s="17">
        <v>43441</v>
      </c>
      <c r="C3897" t="str">
        <f t="shared" si="360"/>
        <v>December</v>
      </c>
      <c r="D3897">
        <f t="shared" si="361"/>
        <v>2018</v>
      </c>
      <c r="E3897" t="s">
        <v>17</v>
      </c>
      <c r="F3897" t="s">
        <v>24</v>
      </c>
      <c r="G3897" t="s">
        <v>32</v>
      </c>
      <c r="H3897">
        <v>499</v>
      </c>
      <c r="I3897">
        <v>9</v>
      </c>
      <c r="J3897">
        <v>4491</v>
      </c>
      <c r="K3897">
        <f t="shared" si="362"/>
        <v>4491</v>
      </c>
      <c r="L3897" t="s">
        <v>20</v>
      </c>
      <c r="M3897">
        <f t="shared" si="363"/>
        <v>1</v>
      </c>
      <c r="N3897" t="s">
        <v>21</v>
      </c>
      <c r="O3897" t="s">
        <v>29</v>
      </c>
      <c r="P3897" t="str">
        <f t="shared" si="364"/>
        <v>3</v>
      </c>
      <c r="Q3897" t="str">
        <f t="shared" si="365"/>
        <v>&gt;4000</v>
      </c>
    </row>
    <row r="3898" spans="1:17">
      <c r="A3898">
        <v>3897</v>
      </c>
      <c r="B3898" s="17">
        <v>43442</v>
      </c>
      <c r="C3898" t="str">
        <f t="shared" si="360"/>
        <v>December</v>
      </c>
      <c r="D3898">
        <f t="shared" si="361"/>
        <v>2018</v>
      </c>
      <c r="E3898" t="s">
        <v>23</v>
      </c>
      <c r="F3898" t="s">
        <v>40</v>
      </c>
      <c r="G3898" t="s">
        <v>37</v>
      </c>
      <c r="H3898">
        <v>399</v>
      </c>
      <c r="I3898">
        <v>9</v>
      </c>
      <c r="J3898">
        <v>3591</v>
      </c>
      <c r="K3898">
        <f t="shared" si="362"/>
        <v>3591</v>
      </c>
      <c r="L3898" t="s">
        <v>20</v>
      </c>
      <c r="M3898">
        <f t="shared" si="363"/>
        <v>1</v>
      </c>
      <c r="N3898" t="s">
        <v>21</v>
      </c>
      <c r="O3898" t="s">
        <v>22</v>
      </c>
      <c r="P3898" t="str">
        <f t="shared" si="364"/>
        <v>2</v>
      </c>
      <c r="Q3898" t="str">
        <f t="shared" si="365"/>
        <v>3000-3999</v>
      </c>
    </row>
    <row r="3899" spans="1:17">
      <c r="A3899">
        <v>3898</v>
      </c>
      <c r="B3899" s="17">
        <v>43442</v>
      </c>
      <c r="C3899" t="str">
        <f t="shared" si="360"/>
        <v>December</v>
      </c>
      <c r="D3899">
        <f t="shared" si="361"/>
        <v>2018</v>
      </c>
      <c r="E3899" t="s">
        <v>17</v>
      </c>
      <c r="F3899" t="s">
        <v>18</v>
      </c>
      <c r="G3899" t="s">
        <v>30</v>
      </c>
      <c r="H3899">
        <v>99</v>
      </c>
      <c r="I3899">
        <v>8</v>
      </c>
      <c r="J3899">
        <v>792</v>
      </c>
      <c r="K3899">
        <f t="shared" si="362"/>
        <v>792</v>
      </c>
      <c r="L3899" t="s">
        <v>20</v>
      </c>
      <c r="M3899">
        <f t="shared" si="363"/>
        <v>1</v>
      </c>
      <c r="N3899" t="s">
        <v>34</v>
      </c>
      <c r="O3899" t="s">
        <v>29</v>
      </c>
      <c r="P3899" t="str">
        <f t="shared" si="364"/>
        <v>3</v>
      </c>
      <c r="Q3899" t="str">
        <f t="shared" si="365"/>
        <v>&lt;1000</v>
      </c>
    </row>
    <row r="3900" spans="1:17">
      <c r="A3900">
        <v>3899</v>
      </c>
      <c r="B3900" s="17">
        <v>43442</v>
      </c>
      <c r="C3900" t="str">
        <f t="shared" si="360"/>
        <v>December</v>
      </c>
      <c r="D3900">
        <f t="shared" si="361"/>
        <v>2018</v>
      </c>
      <c r="E3900" t="s">
        <v>23</v>
      </c>
      <c r="F3900" t="s">
        <v>28</v>
      </c>
      <c r="G3900" t="s">
        <v>25</v>
      </c>
      <c r="H3900">
        <v>299</v>
      </c>
      <c r="I3900">
        <v>3</v>
      </c>
      <c r="J3900">
        <v>897</v>
      </c>
      <c r="K3900">
        <f t="shared" si="362"/>
        <v>897</v>
      </c>
      <c r="L3900" t="s">
        <v>20</v>
      </c>
      <c r="M3900">
        <f t="shared" si="363"/>
        <v>1</v>
      </c>
      <c r="N3900" t="s">
        <v>21</v>
      </c>
      <c r="O3900" t="s">
        <v>36</v>
      </c>
      <c r="P3900" t="str">
        <f t="shared" si="364"/>
        <v>4</v>
      </c>
      <c r="Q3900" t="str">
        <f t="shared" si="365"/>
        <v>&lt;1000</v>
      </c>
    </row>
    <row r="3901" spans="1:17">
      <c r="A3901">
        <v>3900</v>
      </c>
      <c r="B3901" s="17">
        <v>43442</v>
      </c>
      <c r="C3901" t="str">
        <f t="shared" si="360"/>
        <v>December</v>
      </c>
      <c r="D3901">
        <f t="shared" si="361"/>
        <v>2018</v>
      </c>
      <c r="E3901" t="s">
        <v>27</v>
      </c>
      <c r="F3901" t="s">
        <v>18</v>
      </c>
      <c r="G3901" t="s">
        <v>32</v>
      </c>
      <c r="H3901">
        <v>499</v>
      </c>
      <c r="I3901">
        <v>4</v>
      </c>
      <c r="J3901">
        <v>1996</v>
      </c>
      <c r="K3901">
        <f t="shared" si="362"/>
        <v>1996</v>
      </c>
      <c r="L3901" t="s">
        <v>31</v>
      </c>
      <c r="M3901">
        <f t="shared" si="363"/>
        <v>2</v>
      </c>
      <c r="N3901" t="s">
        <v>21</v>
      </c>
      <c r="O3901" t="s">
        <v>38</v>
      </c>
      <c r="P3901" t="str">
        <f t="shared" si="364"/>
        <v>5</v>
      </c>
      <c r="Q3901" t="str">
        <f t="shared" si="365"/>
        <v>1000-1999</v>
      </c>
    </row>
    <row r="3902" spans="1:17">
      <c r="A3902">
        <v>3901</v>
      </c>
      <c r="B3902" s="17">
        <v>43442</v>
      </c>
      <c r="C3902" t="str">
        <f t="shared" si="360"/>
        <v>December</v>
      </c>
      <c r="D3902">
        <f t="shared" si="361"/>
        <v>2018</v>
      </c>
      <c r="E3902" t="s">
        <v>27</v>
      </c>
      <c r="F3902" t="s">
        <v>28</v>
      </c>
      <c r="G3902" t="s">
        <v>32</v>
      </c>
      <c r="H3902">
        <v>499</v>
      </c>
      <c r="I3902">
        <v>4</v>
      </c>
      <c r="J3902">
        <v>1996</v>
      </c>
      <c r="K3902">
        <f t="shared" si="362"/>
        <v>1996</v>
      </c>
      <c r="L3902" t="s">
        <v>31</v>
      </c>
      <c r="M3902">
        <f t="shared" si="363"/>
        <v>2</v>
      </c>
      <c r="N3902" t="s">
        <v>34</v>
      </c>
      <c r="O3902" t="s">
        <v>29</v>
      </c>
      <c r="P3902" t="str">
        <f t="shared" si="364"/>
        <v>3</v>
      </c>
      <c r="Q3902" t="str">
        <f t="shared" si="365"/>
        <v>1000-1999</v>
      </c>
    </row>
    <row r="3903" spans="1:17">
      <c r="A3903">
        <v>3902</v>
      </c>
      <c r="B3903" s="17">
        <v>43442</v>
      </c>
      <c r="C3903" t="str">
        <f t="shared" si="360"/>
        <v>December</v>
      </c>
      <c r="D3903">
        <f t="shared" si="361"/>
        <v>2018</v>
      </c>
      <c r="E3903" t="s">
        <v>17</v>
      </c>
      <c r="F3903" t="s">
        <v>24</v>
      </c>
      <c r="G3903" t="s">
        <v>19</v>
      </c>
      <c r="H3903">
        <v>199</v>
      </c>
      <c r="I3903">
        <v>10</v>
      </c>
      <c r="J3903">
        <v>1990</v>
      </c>
      <c r="K3903">
        <f t="shared" si="362"/>
        <v>1990</v>
      </c>
      <c r="L3903" t="s">
        <v>20</v>
      </c>
      <c r="M3903">
        <f t="shared" si="363"/>
        <v>1</v>
      </c>
      <c r="N3903" t="s">
        <v>21</v>
      </c>
      <c r="O3903" t="s">
        <v>26</v>
      </c>
      <c r="P3903" t="str">
        <f t="shared" si="364"/>
        <v>1</v>
      </c>
      <c r="Q3903" t="str">
        <f t="shared" si="365"/>
        <v>1000-1999</v>
      </c>
    </row>
    <row r="3904" spans="1:17">
      <c r="A3904">
        <v>3903</v>
      </c>
      <c r="B3904" s="17">
        <v>43443</v>
      </c>
      <c r="C3904" t="str">
        <f t="shared" si="360"/>
        <v>December</v>
      </c>
      <c r="D3904">
        <f t="shared" si="361"/>
        <v>2018</v>
      </c>
      <c r="E3904" t="s">
        <v>27</v>
      </c>
      <c r="F3904" t="s">
        <v>18</v>
      </c>
      <c r="G3904" t="s">
        <v>37</v>
      </c>
      <c r="H3904">
        <v>399</v>
      </c>
      <c r="I3904">
        <v>6</v>
      </c>
      <c r="J3904">
        <v>2394</v>
      </c>
      <c r="K3904">
        <f t="shared" si="362"/>
        <v>2394</v>
      </c>
      <c r="L3904" t="s">
        <v>31</v>
      </c>
      <c r="M3904">
        <f t="shared" si="363"/>
        <v>2</v>
      </c>
      <c r="N3904" t="s">
        <v>21</v>
      </c>
      <c r="O3904" t="s">
        <v>29</v>
      </c>
      <c r="P3904" t="str">
        <f t="shared" si="364"/>
        <v>3</v>
      </c>
      <c r="Q3904" t="str">
        <f t="shared" si="365"/>
        <v>2000-2999</v>
      </c>
    </row>
    <row r="3905" spans="1:17">
      <c r="A3905">
        <v>3904</v>
      </c>
      <c r="B3905" s="17">
        <v>43444</v>
      </c>
      <c r="C3905" t="str">
        <f t="shared" si="360"/>
        <v>December</v>
      </c>
      <c r="D3905">
        <f t="shared" si="361"/>
        <v>2018</v>
      </c>
      <c r="E3905" t="s">
        <v>27</v>
      </c>
      <c r="F3905" t="s">
        <v>18</v>
      </c>
      <c r="G3905" t="s">
        <v>19</v>
      </c>
      <c r="H3905">
        <v>199</v>
      </c>
      <c r="I3905">
        <v>4</v>
      </c>
      <c r="J3905">
        <v>796</v>
      </c>
      <c r="K3905">
        <f t="shared" si="362"/>
        <v>796</v>
      </c>
      <c r="L3905" t="s">
        <v>31</v>
      </c>
      <c r="M3905">
        <f t="shared" si="363"/>
        <v>2</v>
      </c>
      <c r="N3905" t="s">
        <v>21</v>
      </c>
      <c r="O3905" t="s">
        <v>22</v>
      </c>
      <c r="P3905" t="str">
        <f t="shared" si="364"/>
        <v>2</v>
      </c>
      <c r="Q3905" t="str">
        <f t="shared" si="365"/>
        <v>&lt;1000</v>
      </c>
    </row>
    <row r="3906" spans="1:17">
      <c r="A3906">
        <v>3905</v>
      </c>
      <c r="B3906" s="17">
        <v>43444</v>
      </c>
      <c r="C3906" t="str">
        <f t="shared" si="360"/>
        <v>December</v>
      </c>
      <c r="D3906">
        <f t="shared" si="361"/>
        <v>2018</v>
      </c>
      <c r="E3906" t="s">
        <v>27</v>
      </c>
      <c r="F3906" t="s">
        <v>24</v>
      </c>
      <c r="G3906" t="s">
        <v>37</v>
      </c>
      <c r="H3906">
        <v>399</v>
      </c>
      <c r="I3906">
        <v>6</v>
      </c>
      <c r="J3906">
        <v>2394</v>
      </c>
      <c r="K3906">
        <f t="shared" si="362"/>
        <v>2394</v>
      </c>
      <c r="L3906" t="s">
        <v>20</v>
      </c>
      <c r="M3906">
        <f t="shared" si="363"/>
        <v>1</v>
      </c>
      <c r="N3906" t="s">
        <v>21</v>
      </c>
      <c r="O3906" t="s">
        <v>29</v>
      </c>
      <c r="P3906" t="str">
        <f t="shared" si="364"/>
        <v>3</v>
      </c>
      <c r="Q3906" t="str">
        <f t="shared" si="365"/>
        <v>2000-2999</v>
      </c>
    </row>
    <row r="3907" spans="1:17">
      <c r="A3907">
        <v>3906</v>
      </c>
      <c r="B3907" s="17">
        <v>43444</v>
      </c>
      <c r="C3907" t="str">
        <f t="shared" ref="C3907:C3970" si="366">TEXT(B3907,"MMMM")</f>
        <v>December</v>
      </c>
      <c r="D3907">
        <f t="shared" ref="D3907:D3970" si="367">YEAR(B3907)</f>
        <v>2018</v>
      </c>
      <c r="E3907" t="s">
        <v>23</v>
      </c>
      <c r="F3907" t="s">
        <v>40</v>
      </c>
      <c r="G3907" t="s">
        <v>30</v>
      </c>
      <c r="H3907">
        <v>99</v>
      </c>
      <c r="I3907">
        <v>3</v>
      </c>
      <c r="J3907">
        <v>297</v>
      </c>
      <c r="K3907">
        <f t="shared" ref="K3907:K3970" si="368">H3907*I3907</f>
        <v>297</v>
      </c>
      <c r="L3907" t="s">
        <v>31</v>
      </c>
      <c r="M3907">
        <f t="shared" ref="M3907:M3970" si="369">IF(L3907="on-time",1,2)</f>
        <v>2</v>
      </c>
      <c r="N3907" t="s">
        <v>21</v>
      </c>
      <c r="O3907" t="s">
        <v>36</v>
      </c>
      <c r="P3907" t="str">
        <f t="shared" ref="P3907:P3970" si="370">MID(O3907,2,1)</f>
        <v>4</v>
      </c>
      <c r="Q3907" t="str">
        <f t="shared" ref="Q3907:Q3970" si="371">_xlfn.IFS(J:J&lt;1000,"&lt;1000",AND(J:J&gt;=1000,J:J&lt;2000),"1000-1999",AND(J:J&gt;=2000,J:J&lt;3000),"2000-2999",AND(J:J&gt;=3000,J:J&lt;4000),"3000-3999",J:J&gt;4000,"&gt;4000")</f>
        <v>&lt;1000</v>
      </c>
    </row>
    <row r="3908" spans="1:17">
      <c r="A3908">
        <v>3907</v>
      </c>
      <c r="B3908" s="17">
        <v>43444</v>
      </c>
      <c r="C3908" t="str">
        <f t="shared" si="366"/>
        <v>December</v>
      </c>
      <c r="D3908">
        <f t="shared" si="367"/>
        <v>2018</v>
      </c>
      <c r="E3908" t="s">
        <v>27</v>
      </c>
      <c r="F3908" t="s">
        <v>40</v>
      </c>
      <c r="G3908" t="s">
        <v>32</v>
      </c>
      <c r="H3908">
        <v>499</v>
      </c>
      <c r="I3908">
        <v>4</v>
      </c>
      <c r="J3908">
        <v>1996</v>
      </c>
      <c r="K3908">
        <f t="shared" si="368"/>
        <v>1996</v>
      </c>
      <c r="L3908" t="s">
        <v>20</v>
      </c>
      <c r="M3908">
        <f t="shared" si="369"/>
        <v>1</v>
      </c>
      <c r="N3908" t="s">
        <v>21</v>
      </c>
      <c r="O3908" t="s">
        <v>29</v>
      </c>
      <c r="P3908" t="str">
        <f t="shared" si="370"/>
        <v>3</v>
      </c>
      <c r="Q3908" t="str">
        <f t="shared" si="371"/>
        <v>1000-1999</v>
      </c>
    </row>
    <row r="3909" spans="1:17">
      <c r="A3909">
        <v>3908</v>
      </c>
      <c r="B3909" s="17">
        <v>43445</v>
      </c>
      <c r="C3909" t="str">
        <f t="shared" si="366"/>
        <v>December</v>
      </c>
      <c r="D3909">
        <f t="shared" si="367"/>
        <v>2018</v>
      </c>
      <c r="E3909" t="s">
        <v>23</v>
      </c>
      <c r="F3909" t="s">
        <v>18</v>
      </c>
      <c r="G3909" t="s">
        <v>37</v>
      </c>
      <c r="H3909">
        <v>399</v>
      </c>
      <c r="I3909">
        <v>9</v>
      </c>
      <c r="J3909">
        <v>3591</v>
      </c>
      <c r="K3909">
        <f t="shared" si="368"/>
        <v>3591</v>
      </c>
      <c r="L3909" t="s">
        <v>31</v>
      </c>
      <c r="M3909">
        <f t="shared" si="369"/>
        <v>2</v>
      </c>
      <c r="N3909" t="s">
        <v>21</v>
      </c>
      <c r="O3909" t="s">
        <v>36</v>
      </c>
      <c r="P3909" t="str">
        <f t="shared" si="370"/>
        <v>4</v>
      </c>
      <c r="Q3909" t="str">
        <f t="shared" si="371"/>
        <v>3000-3999</v>
      </c>
    </row>
    <row r="3910" spans="1:17">
      <c r="A3910">
        <v>3909</v>
      </c>
      <c r="B3910" s="17">
        <v>43446</v>
      </c>
      <c r="C3910" t="str">
        <f t="shared" si="366"/>
        <v>December</v>
      </c>
      <c r="D3910">
        <f t="shared" si="367"/>
        <v>2018</v>
      </c>
      <c r="E3910" t="s">
        <v>23</v>
      </c>
      <c r="F3910" t="s">
        <v>35</v>
      </c>
      <c r="G3910" t="s">
        <v>30</v>
      </c>
      <c r="H3910">
        <v>99</v>
      </c>
      <c r="I3910">
        <v>3</v>
      </c>
      <c r="J3910">
        <v>297</v>
      </c>
      <c r="K3910">
        <f t="shared" si="368"/>
        <v>297</v>
      </c>
      <c r="L3910" t="s">
        <v>20</v>
      </c>
      <c r="M3910">
        <f t="shared" si="369"/>
        <v>1</v>
      </c>
      <c r="N3910" t="s">
        <v>21</v>
      </c>
      <c r="O3910" t="s">
        <v>29</v>
      </c>
      <c r="P3910" t="str">
        <f t="shared" si="370"/>
        <v>3</v>
      </c>
      <c r="Q3910" t="str">
        <f t="shared" si="371"/>
        <v>&lt;1000</v>
      </c>
    </row>
    <row r="3911" spans="1:17">
      <c r="A3911">
        <v>3910</v>
      </c>
      <c r="B3911" s="17">
        <v>43446</v>
      </c>
      <c r="C3911" t="str">
        <f t="shared" si="366"/>
        <v>December</v>
      </c>
      <c r="D3911">
        <f t="shared" si="367"/>
        <v>2018</v>
      </c>
      <c r="E3911" t="s">
        <v>23</v>
      </c>
      <c r="F3911" t="s">
        <v>35</v>
      </c>
      <c r="G3911" t="s">
        <v>30</v>
      </c>
      <c r="H3911">
        <v>99</v>
      </c>
      <c r="I3911">
        <v>5</v>
      </c>
      <c r="J3911">
        <v>495</v>
      </c>
      <c r="K3911">
        <f t="shared" si="368"/>
        <v>495</v>
      </c>
      <c r="L3911" t="s">
        <v>31</v>
      </c>
      <c r="M3911">
        <f t="shared" si="369"/>
        <v>2</v>
      </c>
      <c r="N3911" t="s">
        <v>21</v>
      </c>
      <c r="O3911" t="s">
        <v>22</v>
      </c>
      <c r="P3911" t="str">
        <f t="shared" si="370"/>
        <v>2</v>
      </c>
      <c r="Q3911" t="str">
        <f t="shared" si="371"/>
        <v>&lt;1000</v>
      </c>
    </row>
    <row r="3912" spans="1:17">
      <c r="A3912">
        <v>3911</v>
      </c>
      <c r="B3912" s="17">
        <v>43447</v>
      </c>
      <c r="C3912" t="str">
        <f t="shared" si="366"/>
        <v>December</v>
      </c>
      <c r="D3912">
        <f t="shared" si="367"/>
        <v>2018</v>
      </c>
      <c r="E3912" t="s">
        <v>17</v>
      </c>
      <c r="F3912" t="s">
        <v>24</v>
      </c>
      <c r="G3912" t="s">
        <v>19</v>
      </c>
      <c r="H3912">
        <v>199</v>
      </c>
      <c r="I3912">
        <v>8</v>
      </c>
      <c r="J3912">
        <v>1592</v>
      </c>
      <c r="K3912">
        <f t="shared" si="368"/>
        <v>1592</v>
      </c>
      <c r="L3912" t="s">
        <v>31</v>
      </c>
      <c r="M3912">
        <f t="shared" si="369"/>
        <v>2</v>
      </c>
      <c r="N3912" t="s">
        <v>21</v>
      </c>
      <c r="O3912" t="s">
        <v>26</v>
      </c>
      <c r="P3912" t="str">
        <f t="shared" si="370"/>
        <v>1</v>
      </c>
      <c r="Q3912" t="str">
        <f t="shared" si="371"/>
        <v>1000-1999</v>
      </c>
    </row>
    <row r="3913" spans="1:17">
      <c r="A3913">
        <v>3912</v>
      </c>
      <c r="B3913" s="17">
        <v>43448</v>
      </c>
      <c r="C3913" t="str">
        <f t="shared" si="366"/>
        <v>December</v>
      </c>
      <c r="D3913">
        <f t="shared" si="367"/>
        <v>2018</v>
      </c>
      <c r="E3913" t="s">
        <v>23</v>
      </c>
      <c r="F3913" t="s">
        <v>35</v>
      </c>
      <c r="G3913" t="s">
        <v>30</v>
      </c>
      <c r="H3913">
        <v>99</v>
      </c>
      <c r="I3913">
        <v>8</v>
      </c>
      <c r="J3913">
        <v>792</v>
      </c>
      <c r="K3913">
        <f t="shared" si="368"/>
        <v>792</v>
      </c>
      <c r="L3913" t="s">
        <v>31</v>
      </c>
      <c r="M3913">
        <f t="shared" si="369"/>
        <v>2</v>
      </c>
      <c r="N3913" t="s">
        <v>21</v>
      </c>
      <c r="O3913" t="s">
        <v>22</v>
      </c>
      <c r="P3913" t="str">
        <f t="shared" si="370"/>
        <v>2</v>
      </c>
      <c r="Q3913" t="str">
        <f t="shared" si="371"/>
        <v>&lt;1000</v>
      </c>
    </row>
    <row r="3914" spans="1:17">
      <c r="A3914">
        <v>3913</v>
      </c>
      <c r="B3914" s="17">
        <v>43448</v>
      </c>
      <c r="C3914" t="str">
        <f t="shared" si="366"/>
        <v>December</v>
      </c>
      <c r="D3914">
        <f t="shared" si="367"/>
        <v>2018</v>
      </c>
      <c r="E3914" t="s">
        <v>23</v>
      </c>
      <c r="F3914" t="s">
        <v>18</v>
      </c>
      <c r="G3914" t="s">
        <v>25</v>
      </c>
      <c r="H3914">
        <v>299</v>
      </c>
      <c r="I3914">
        <v>6</v>
      </c>
      <c r="J3914">
        <v>1794</v>
      </c>
      <c r="K3914">
        <f t="shared" si="368"/>
        <v>1794</v>
      </c>
      <c r="L3914" t="s">
        <v>20</v>
      </c>
      <c r="M3914">
        <f t="shared" si="369"/>
        <v>1</v>
      </c>
      <c r="N3914" t="s">
        <v>21</v>
      </c>
      <c r="O3914" t="s">
        <v>26</v>
      </c>
      <c r="P3914" t="str">
        <f t="shared" si="370"/>
        <v>1</v>
      </c>
      <c r="Q3914" t="str">
        <f t="shared" si="371"/>
        <v>1000-1999</v>
      </c>
    </row>
    <row r="3915" spans="1:17">
      <c r="A3915">
        <v>3914</v>
      </c>
      <c r="B3915" s="17">
        <v>43448</v>
      </c>
      <c r="C3915" t="str">
        <f t="shared" si="366"/>
        <v>December</v>
      </c>
      <c r="D3915">
        <f t="shared" si="367"/>
        <v>2018</v>
      </c>
      <c r="E3915" t="s">
        <v>17</v>
      </c>
      <c r="F3915" t="s">
        <v>24</v>
      </c>
      <c r="G3915" t="s">
        <v>30</v>
      </c>
      <c r="H3915">
        <v>99</v>
      </c>
      <c r="I3915">
        <v>5</v>
      </c>
      <c r="J3915">
        <v>495</v>
      </c>
      <c r="K3915">
        <f t="shared" si="368"/>
        <v>495</v>
      </c>
      <c r="L3915" t="s">
        <v>20</v>
      </c>
      <c r="M3915">
        <f t="shared" si="369"/>
        <v>1</v>
      </c>
      <c r="N3915" t="s">
        <v>34</v>
      </c>
      <c r="O3915" t="s">
        <v>29</v>
      </c>
      <c r="P3915" t="str">
        <f t="shared" si="370"/>
        <v>3</v>
      </c>
      <c r="Q3915" t="str">
        <f t="shared" si="371"/>
        <v>&lt;1000</v>
      </c>
    </row>
    <row r="3916" spans="1:17">
      <c r="A3916">
        <v>3915</v>
      </c>
      <c r="B3916" s="17">
        <v>43448</v>
      </c>
      <c r="C3916" t="str">
        <f t="shared" si="366"/>
        <v>December</v>
      </c>
      <c r="D3916">
        <f t="shared" si="367"/>
        <v>2018</v>
      </c>
      <c r="E3916" t="s">
        <v>23</v>
      </c>
      <c r="F3916" t="s">
        <v>35</v>
      </c>
      <c r="G3916" t="s">
        <v>19</v>
      </c>
      <c r="H3916">
        <v>199</v>
      </c>
      <c r="I3916">
        <v>6</v>
      </c>
      <c r="J3916">
        <v>1194</v>
      </c>
      <c r="K3916">
        <f t="shared" si="368"/>
        <v>1194</v>
      </c>
      <c r="L3916" t="s">
        <v>20</v>
      </c>
      <c r="M3916">
        <f t="shared" si="369"/>
        <v>1</v>
      </c>
      <c r="N3916" t="s">
        <v>21</v>
      </c>
      <c r="O3916" t="s">
        <v>22</v>
      </c>
      <c r="P3916" t="str">
        <f t="shared" si="370"/>
        <v>2</v>
      </c>
      <c r="Q3916" t="str">
        <f t="shared" si="371"/>
        <v>1000-1999</v>
      </c>
    </row>
    <row r="3917" spans="1:17">
      <c r="A3917">
        <v>3916</v>
      </c>
      <c r="B3917" s="17">
        <v>43448</v>
      </c>
      <c r="C3917" t="str">
        <f t="shared" si="366"/>
        <v>December</v>
      </c>
      <c r="D3917">
        <f t="shared" si="367"/>
        <v>2018</v>
      </c>
      <c r="E3917" t="s">
        <v>17</v>
      </c>
      <c r="F3917" t="s">
        <v>35</v>
      </c>
      <c r="G3917" t="s">
        <v>30</v>
      </c>
      <c r="H3917">
        <v>99</v>
      </c>
      <c r="I3917">
        <v>9</v>
      </c>
      <c r="J3917">
        <v>891</v>
      </c>
      <c r="K3917">
        <f t="shared" si="368"/>
        <v>891</v>
      </c>
      <c r="L3917" t="s">
        <v>20</v>
      </c>
      <c r="M3917">
        <f t="shared" si="369"/>
        <v>1</v>
      </c>
      <c r="N3917" t="s">
        <v>21</v>
      </c>
      <c r="O3917" t="s">
        <v>38</v>
      </c>
      <c r="P3917" t="str">
        <f t="shared" si="370"/>
        <v>5</v>
      </c>
      <c r="Q3917" t="str">
        <f t="shared" si="371"/>
        <v>&lt;1000</v>
      </c>
    </row>
    <row r="3918" spans="1:17">
      <c r="A3918">
        <v>3917</v>
      </c>
      <c r="B3918" s="17">
        <v>43449</v>
      </c>
      <c r="C3918" t="str">
        <f t="shared" si="366"/>
        <v>December</v>
      </c>
      <c r="D3918">
        <f t="shared" si="367"/>
        <v>2018</v>
      </c>
      <c r="E3918" t="s">
        <v>17</v>
      </c>
      <c r="F3918" t="s">
        <v>35</v>
      </c>
      <c r="G3918" t="s">
        <v>32</v>
      </c>
      <c r="H3918">
        <v>499</v>
      </c>
      <c r="I3918">
        <v>2</v>
      </c>
      <c r="J3918">
        <v>998</v>
      </c>
      <c r="K3918">
        <f t="shared" si="368"/>
        <v>998</v>
      </c>
      <c r="L3918" t="s">
        <v>20</v>
      </c>
      <c r="M3918">
        <f t="shared" si="369"/>
        <v>1</v>
      </c>
      <c r="N3918" t="s">
        <v>21</v>
      </c>
      <c r="O3918" t="s">
        <v>29</v>
      </c>
      <c r="P3918" t="str">
        <f t="shared" si="370"/>
        <v>3</v>
      </c>
      <c r="Q3918" t="str">
        <f t="shared" si="371"/>
        <v>&lt;1000</v>
      </c>
    </row>
    <row r="3919" spans="1:17">
      <c r="A3919">
        <v>3918</v>
      </c>
      <c r="B3919" s="17">
        <v>43449</v>
      </c>
      <c r="C3919" t="str">
        <f t="shared" si="366"/>
        <v>December</v>
      </c>
      <c r="D3919">
        <f t="shared" si="367"/>
        <v>2018</v>
      </c>
      <c r="E3919" t="s">
        <v>17</v>
      </c>
      <c r="F3919" t="s">
        <v>35</v>
      </c>
      <c r="G3919" t="s">
        <v>25</v>
      </c>
      <c r="H3919">
        <v>299</v>
      </c>
      <c r="I3919">
        <v>3</v>
      </c>
      <c r="J3919">
        <v>897</v>
      </c>
      <c r="K3919">
        <f t="shared" si="368"/>
        <v>897</v>
      </c>
      <c r="L3919" t="s">
        <v>31</v>
      </c>
      <c r="M3919">
        <f t="shared" si="369"/>
        <v>2</v>
      </c>
      <c r="N3919" t="s">
        <v>21</v>
      </c>
      <c r="O3919" t="s">
        <v>29</v>
      </c>
      <c r="P3919" t="str">
        <f t="shared" si="370"/>
        <v>3</v>
      </c>
      <c r="Q3919" t="str">
        <f t="shared" si="371"/>
        <v>&lt;1000</v>
      </c>
    </row>
    <row r="3920" spans="1:17">
      <c r="A3920">
        <v>3919</v>
      </c>
      <c r="B3920" s="17">
        <v>43449</v>
      </c>
      <c r="C3920" t="str">
        <f t="shared" si="366"/>
        <v>December</v>
      </c>
      <c r="D3920">
        <f t="shared" si="367"/>
        <v>2018</v>
      </c>
      <c r="E3920" t="s">
        <v>17</v>
      </c>
      <c r="F3920" t="s">
        <v>18</v>
      </c>
      <c r="G3920" t="s">
        <v>25</v>
      </c>
      <c r="H3920">
        <v>299</v>
      </c>
      <c r="I3920">
        <v>8</v>
      </c>
      <c r="J3920">
        <v>2392</v>
      </c>
      <c r="K3920">
        <f t="shared" si="368"/>
        <v>2392</v>
      </c>
      <c r="L3920" t="s">
        <v>20</v>
      </c>
      <c r="M3920">
        <f t="shared" si="369"/>
        <v>1</v>
      </c>
      <c r="N3920" t="s">
        <v>21</v>
      </c>
      <c r="O3920" t="s">
        <v>38</v>
      </c>
      <c r="P3920" t="str">
        <f t="shared" si="370"/>
        <v>5</v>
      </c>
      <c r="Q3920" t="str">
        <f t="shared" si="371"/>
        <v>2000-2999</v>
      </c>
    </row>
    <row r="3921" spans="1:17">
      <c r="A3921">
        <v>3920</v>
      </c>
      <c r="B3921" s="17">
        <v>43449</v>
      </c>
      <c r="C3921" t="str">
        <f t="shared" si="366"/>
        <v>December</v>
      </c>
      <c r="D3921">
        <f t="shared" si="367"/>
        <v>2018</v>
      </c>
      <c r="E3921" t="s">
        <v>27</v>
      </c>
      <c r="F3921" t="s">
        <v>24</v>
      </c>
      <c r="G3921" t="s">
        <v>32</v>
      </c>
      <c r="H3921">
        <v>499</v>
      </c>
      <c r="I3921">
        <v>3</v>
      </c>
      <c r="J3921">
        <v>1497</v>
      </c>
      <c r="K3921">
        <f t="shared" si="368"/>
        <v>1497</v>
      </c>
      <c r="L3921" t="s">
        <v>31</v>
      </c>
      <c r="M3921">
        <f t="shared" si="369"/>
        <v>2</v>
      </c>
      <c r="N3921" t="s">
        <v>34</v>
      </c>
      <c r="O3921" t="s">
        <v>29</v>
      </c>
      <c r="P3921" t="str">
        <f t="shared" si="370"/>
        <v>3</v>
      </c>
      <c r="Q3921" t="str">
        <f t="shared" si="371"/>
        <v>1000-1999</v>
      </c>
    </row>
    <row r="3922" spans="1:17">
      <c r="A3922">
        <v>3921</v>
      </c>
      <c r="B3922" s="17">
        <v>43449</v>
      </c>
      <c r="C3922" t="str">
        <f t="shared" si="366"/>
        <v>December</v>
      </c>
      <c r="D3922">
        <f t="shared" si="367"/>
        <v>2018</v>
      </c>
      <c r="E3922" t="s">
        <v>27</v>
      </c>
      <c r="F3922" t="s">
        <v>39</v>
      </c>
      <c r="G3922" t="s">
        <v>37</v>
      </c>
      <c r="H3922">
        <v>399</v>
      </c>
      <c r="I3922">
        <v>2</v>
      </c>
      <c r="J3922">
        <v>798</v>
      </c>
      <c r="K3922">
        <f t="shared" si="368"/>
        <v>798</v>
      </c>
      <c r="L3922" t="s">
        <v>20</v>
      </c>
      <c r="M3922">
        <f t="shared" si="369"/>
        <v>1</v>
      </c>
      <c r="N3922" t="s">
        <v>21</v>
      </c>
      <c r="O3922" t="s">
        <v>36</v>
      </c>
      <c r="P3922" t="str">
        <f t="shared" si="370"/>
        <v>4</v>
      </c>
      <c r="Q3922" t="str">
        <f t="shared" si="371"/>
        <v>&lt;1000</v>
      </c>
    </row>
    <row r="3923" spans="1:17">
      <c r="A3923">
        <v>3922</v>
      </c>
      <c r="B3923" s="17">
        <v>43449</v>
      </c>
      <c r="C3923" t="str">
        <f t="shared" si="366"/>
        <v>December</v>
      </c>
      <c r="D3923">
        <f t="shared" si="367"/>
        <v>2018</v>
      </c>
      <c r="E3923" t="s">
        <v>17</v>
      </c>
      <c r="F3923" t="s">
        <v>24</v>
      </c>
      <c r="G3923" t="s">
        <v>32</v>
      </c>
      <c r="H3923">
        <v>499</v>
      </c>
      <c r="I3923">
        <v>8</v>
      </c>
      <c r="J3923">
        <v>3992</v>
      </c>
      <c r="K3923">
        <f t="shared" si="368"/>
        <v>3992</v>
      </c>
      <c r="L3923" t="s">
        <v>31</v>
      </c>
      <c r="M3923">
        <f t="shared" si="369"/>
        <v>2</v>
      </c>
      <c r="N3923" t="s">
        <v>21</v>
      </c>
      <c r="O3923" t="s">
        <v>29</v>
      </c>
      <c r="P3923" t="str">
        <f t="shared" si="370"/>
        <v>3</v>
      </c>
      <c r="Q3923" t="str">
        <f t="shared" si="371"/>
        <v>3000-3999</v>
      </c>
    </row>
    <row r="3924" spans="1:17">
      <c r="A3924">
        <v>3923</v>
      </c>
      <c r="B3924" s="17">
        <v>43450</v>
      </c>
      <c r="C3924" t="str">
        <f t="shared" si="366"/>
        <v>December</v>
      </c>
      <c r="D3924">
        <f t="shared" si="367"/>
        <v>2018</v>
      </c>
      <c r="E3924" t="s">
        <v>17</v>
      </c>
      <c r="F3924" t="s">
        <v>35</v>
      </c>
      <c r="G3924" t="s">
        <v>25</v>
      </c>
      <c r="H3924">
        <v>299</v>
      </c>
      <c r="I3924">
        <v>3</v>
      </c>
      <c r="J3924">
        <v>897</v>
      </c>
      <c r="K3924">
        <f t="shared" si="368"/>
        <v>897</v>
      </c>
      <c r="L3924" t="s">
        <v>20</v>
      </c>
      <c r="M3924">
        <f t="shared" si="369"/>
        <v>1</v>
      </c>
      <c r="N3924" t="s">
        <v>21</v>
      </c>
      <c r="O3924" t="s">
        <v>36</v>
      </c>
      <c r="P3924" t="str">
        <f t="shared" si="370"/>
        <v>4</v>
      </c>
      <c r="Q3924" t="str">
        <f t="shared" si="371"/>
        <v>&lt;1000</v>
      </c>
    </row>
    <row r="3925" spans="1:17">
      <c r="A3925">
        <v>3924</v>
      </c>
      <c r="B3925" s="17">
        <v>43450</v>
      </c>
      <c r="C3925" t="str">
        <f t="shared" si="366"/>
        <v>December</v>
      </c>
      <c r="D3925">
        <f t="shared" si="367"/>
        <v>2018</v>
      </c>
      <c r="E3925" t="s">
        <v>27</v>
      </c>
      <c r="F3925" t="s">
        <v>18</v>
      </c>
      <c r="G3925" t="s">
        <v>37</v>
      </c>
      <c r="H3925">
        <v>399</v>
      </c>
      <c r="I3925">
        <v>8</v>
      </c>
      <c r="J3925">
        <v>3192</v>
      </c>
      <c r="K3925">
        <f t="shared" si="368"/>
        <v>3192</v>
      </c>
      <c r="L3925" t="s">
        <v>31</v>
      </c>
      <c r="M3925">
        <f t="shared" si="369"/>
        <v>2</v>
      </c>
      <c r="N3925" t="s">
        <v>21</v>
      </c>
      <c r="O3925" t="s">
        <v>26</v>
      </c>
      <c r="P3925" t="str">
        <f t="shared" si="370"/>
        <v>1</v>
      </c>
      <c r="Q3925" t="str">
        <f t="shared" si="371"/>
        <v>3000-3999</v>
      </c>
    </row>
    <row r="3926" spans="1:17">
      <c r="A3926">
        <v>3925</v>
      </c>
      <c r="B3926" s="17">
        <v>43450</v>
      </c>
      <c r="C3926" t="str">
        <f t="shared" si="366"/>
        <v>December</v>
      </c>
      <c r="D3926">
        <f t="shared" si="367"/>
        <v>2018</v>
      </c>
      <c r="E3926" t="s">
        <v>17</v>
      </c>
      <c r="F3926" t="s">
        <v>33</v>
      </c>
      <c r="G3926" t="s">
        <v>25</v>
      </c>
      <c r="H3926">
        <v>299</v>
      </c>
      <c r="I3926">
        <v>3</v>
      </c>
      <c r="J3926">
        <v>897</v>
      </c>
      <c r="K3926">
        <f t="shared" si="368"/>
        <v>897</v>
      </c>
      <c r="L3926" t="s">
        <v>20</v>
      </c>
      <c r="M3926">
        <f t="shared" si="369"/>
        <v>1</v>
      </c>
      <c r="N3926" t="s">
        <v>21</v>
      </c>
      <c r="O3926" t="s">
        <v>36</v>
      </c>
      <c r="P3926" t="str">
        <f t="shared" si="370"/>
        <v>4</v>
      </c>
      <c r="Q3926" t="str">
        <f t="shared" si="371"/>
        <v>&lt;1000</v>
      </c>
    </row>
    <row r="3927" spans="1:17">
      <c r="A3927">
        <v>3926</v>
      </c>
      <c r="B3927" s="17">
        <v>43450</v>
      </c>
      <c r="C3927" t="str">
        <f t="shared" si="366"/>
        <v>December</v>
      </c>
      <c r="D3927">
        <f t="shared" si="367"/>
        <v>2018</v>
      </c>
      <c r="E3927" t="s">
        <v>17</v>
      </c>
      <c r="F3927" t="s">
        <v>33</v>
      </c>
      <c r="G3927" t="s">
        <v>25</v>
      </c>
      <c r="H3927">
        <v>299</v>
      </c>
      <c r="I3927">
        <v>8</v>
      </c>
      <c r="J3927">
        <v>2392</v>
      </c>
      <c r="K3927">
        <f t="shared" si="368"/>
        <v>2392</v>
      </c>
      <c r="L3927" t="s">
        <v>20</v>
      </c>
      <c r="M3927">
        <f t="shared" si="369"/>
        <v>1</v>
      </c>
      <c r="N3927" t="s">
        <v>21</v>
      </c>
      <c r="O3927" t="s">
        <v>29</v>
      </c>
      <c r="P3927" t="str">
        <f t="shared" si="370"/>
        <v>3</v>
      </c>
      <c r="Q3927" t="str">
        <f t="shared" si="371"/>
        <v>2000-2999</v>
      </c>
    </row>
    <row r="3928" spans="1:17">
      <c r="A3928">
        <v>3927</v>
      </c>
      <c r="B3928" s="17">
        <v>43450</v>
      </c>
      <c r="C3928" t="str">
        <f t="shared" si="366"/>
        <v>December</v>
      </c>
      <c r="D3928">
        <f t="shared" si="367"/>
        <v>2018</v>
      </c>
      <c r="E3928" t="s">
        <v>27</v>
      </c>
      <c r="F3928" t="s">
        <v>18</v>
      </c>
      <c r="G3928" t="s">
        <v>25</v>
      </c>
      <c r="H3928">
        <v>299</v>
      </c>
      <c r="I3928">
        <v>9</v>
      </c>
      <c r="J3928">
        <v>2691</v>
      </c>
      <c r="K3928">
        <f t="shared" si="368"/>
        <v>2691</v>
      </c>
      <c r="L3928" t="s">
        <v>20</v>
      </c>
      <c r="M3928">
        <f t="shared" si="369"/>
        <v>1</v>
      </c>
      <c r="N3928" t="s">
        <v>21</v>
      </c>
      <c r="O3928" t="s">
        <v>29</v>
      </c>
      <c r="P3928" t="str">
        <f t="shared" si="370"/>
        <v>3</v>
      </c>
      <c r="Q3928" t="str">
        <f t="shared" si="371"/>
        <v>2000-2999</v>
      </c>
    </row>
    <row r="3929" spans="1:17">
      <c r="A3929">
        <v>3928</v>
      </c>
      <c r="B3929" s="17">
        <v>43450</v>
      </c>
      <c r="C3929" t="str">
        <f t="shared" si="366"/>
        <v>December</v>
      </c>
      <c r="D3929">
        <f t="shared" si="367"/>
        <v>2018</v>
      </c>
      <c r="E3929" t="s">
        <v>23</v>
      </c>
      <c r="F3929" t="s">
        <v>39</v>
      </c>
      <c r="G3929" t="s">
        <v>32</v>
      </c>
      <c r="H3929">
        <v>499</v>
      </c>
      <c r="I3929">
        <v>3</v>
      </c>
      <c r="J3929">
        <v>1497</v>
      </c>
      <c r="K3929">
        <f t="shared" si="368"/>
        <v>1497</v>
      </c>
      <c r="L3929" t="s">
        <v>31</v>
      </c>
      <c r="M3929">
        <f t="shared" si="369"/>
        <v>2</v>
      </c>
      <c r="N3929" t="s">
        <v>21</v>
      </c>
      <c r="O3929" t="s">
        <v>29</v>
      </c>
      <c r="P3929" t="str">
        <f t="shared" si="370"/>
        <v>3</v>
      </c>
      <c r="Q3929" t="str">
        <f t="shared" si="371"/>
        <v>1000-1999</v>
      </c>
    </row>
    <row r="3930" spans="1:17">
      <c r="A3930">
        <v>3929</v>
      </c>
      <c r="B3930" s="17">
        <v>43450</v>
      </c>
      <c r="C3930" t="str">
        <f t="shared" si="366"/>
        <v>December</v>
      </c>
      <c r="D3930">
        <f t="shared" si="367"/>
        <v>2018</v>
      </c>
      <c r="E3930" t="s">
        <v>27</v>
      </c>
      <c r="F3930" t="s">
        <v>24</v>
      </c>
      <c r="G3930" t="s">
        <v>19</v>
      </c>
      <c r="H3930">
        <v>199</v>
      </c>
      <c r="I3930">
        <v>6</v>
      </c>
      <c r="J3930">
        <v>1194</v>
      </c>
      <c r="K3930">
        <f t="shared" si="368"/>
        <v>1194</v>
      </c>
      <c r="L3930" t="s">
        <v>20</v>
      </c>
      <c r="M3930">
        <f t="shared" si="369"/>
        <v>1</v>
      </c>
      <c r="N3930" t="s">
        <v>21</v>
      </c>
      <c r="O3930" t="s">
        <v>22</v>
      </c>
      <c r="P3930" t="str">
        <f t="shared" si="370"/>
        <v>2</v>
      </c>
      <c r="Q3930" t="str">
        <f t="shared" si="371"/>
        <v>1000-1999</v>
      </c>
    </row>
    <row r="3931" spans="1:17">
      <c r="A3931">
        <v>3930</v>
      </c>
      <c r="B3931" s="17">
        <v>43450</v>
      </c>
      <c r="C3931" t="str">
        <f t="shared" si="366"/>
        <v>December</v>
      </c>
      <c r="D3931">
        <f t="shared" si="367"/>
        <v>2018</v>
      </c>
      <c r="E3931" t="s">
        <v>27</v>
      </c>
      <c r="F3931" t="s">
        <v>28</v>
      </c>
      <c r="G3931" t="s">
        <v>37</v>
      </c>
      <c r="H3931">
        <v>399</v>
      </c>
      <c r="I3931">
        <v>3</v>
      </c>
      <c r="J3931">
        <v>1197</v>
      </c>
      <c r="K3931">
        <f t="shared" si="368"/>
        <v>1197</v>
      </c>
      <c r="L3931" t="s">
        <v>20</v>
      </c>
      <c r="M3931">
        <f t="shared" si="369"/>
        <v>1</v>
      </c>
      <c r="N3931" t="s">
        <v>21</v>
      </c>
      <c r="O3931" t="s">
        <v>36</v>
      </c>
      <c r="P3931" t="str">
        <f t="shared" si="370"/>
        <v>4</v>
      </c>
      <c r="Q3931" t="str">
        <f t="shared" si="371"/>
        <v>1000-1999</v>
      </c>
    </row>
    <row r="3932" spans="1:17">
      <c r="A3932">
        <v>3931</v>
      </c>
      <c r="B3932" s="17">
        <v>43451</v>
      </c>
      <c r="C3932" t="str">
        <f t="shared" si="366"/>
        <v>December</v>
      </c>
      <c r="D3932">
        <f t="shared" si="367"/>
        <v>2018</v>
      </c>
      <c r="E3932" t="s">
        <v>27</v>
      </c>
      <c r="F3932" t="s">
        <v>33</v>
      </c>
      <c r="G3932" t="s">
        <v>30</v>
      </c>
      <c r="H3932">
        <v>99</v>
      </c>
      <c r="I3932">
        <v>5</v>
      </c>
      <c r="J3932">
        <v>495</v>
      </c>
      <c r="K3932">
        <f t="shared" si="368"/>
        <v>495</v>
      </c>
      <c r="L3932" t="s">
        <v>31</v>
      </c>
      <c r="M3932">
        <f t="shared" si="369"/>
        <v>2</v>
      </c>
      <c r="N3932" t="s">
        <v>21</v>
      </c>
      <c r="O3932" t="s">
        <v>29</v>
      </c>
      <c r="P3932" t="str">
        <f t="shared" si="370"/>
        <v>3</v>
      </c>
      <c r="Q3932" t="str">
        <f t="shared" si="371"/>
        <v>&lt;1000</v>
      </c>
    </row>
    <row r="3933" spans="1:17">
      <c r="A3933">
        <v>3932</v>
      </c>
      <c r="B3933" s="17">
        <v>43451</v>
      </c>
      <c r="C3933" t="str">
        <f t="shared" si="366"/>
        <v>December</v>
      </c>
      <c r="D3933">
        <f t="shared" si="367"/>
        <v>2018</v>
      </c>
      <c r="E3933" t="s">
        <v>27</v>
      </c>
      <c r="F3933" t="s">
        <v>35</v>
      </c>
      <c r="G3933" t="s">
        <v>30</v>
      </c>
      <c r="H3933">
        <v>99</v>
      </c>
      <c r="I3933">
        <v>8</v>
      </c>
      <c r="J3933">
        <v>792</v>
      </c>
      <c r="K3933">
        <f t="shared" si="368"/>
        <v>792</v>
      </c>
      <c r="L3933" t="s">
        <v>20</v>
      </c>
      <c r="M3933">
        <f t="shared" si="369"/>
        <v>1</v>
      </c>
      <c r="N3933" t="s">
        <v>21</v>
      </c>
      <c r="O3933" t="s">
        <v>38</v>
      </c>
      <c r="P3933" t="str">
        <f t="shared" si="370"/>
        <v>5</v>
      </c>
      <c r="Q3933" t="str">
        <f t="shared" si="371"/>
        <v>&lt;1000</v>
      </c>
    </row>
    <row r="3934" spans="1:17">
      <c r="A3934">
        <v>3933</v>
      </c>
      <c r="B3934" s="17">
        <v>43451</v>
      </c>
      <c r="C3934" t="str">
        <f t="shared" si="366"/>
        <v>December</v>
      </c>
      <c r="D3934">
        <f t="shared" si="367"/>
        <v>2018</v>
      </c>
      <c r="E3934" t="s">
        <v>27</v>
      </c>
      <c r="F3934" t="s">
        <v>18</v>
      </c>
      <c r="G3934" t="s">
        <v>32</v>
      </c>
      <c r="H3934">
        <v>499</v>
      </c>
      <c r="I3934">
        <v>9</v>
      </c>
      <c r="J3934">
        <v>4491</v>
      </c>
      <c r="K3934">
        <f t="shared" si="368"/>
        <v>4491</v>
      </c>
      <c r="L3934" t="s">
        <v>20</v>
      </c>
      <c r="M3934">
        <f t="shared" si="369"/>
        <v>1</v>
      </c>
      <c r="N3934" t="s">
        <v>21</v>
      </c>
      <c r="O3934" t="s">
        <v>29</v>
      </c>
      <c r="P3934" t="str">
        <f t="shared" si="370"/>
        <v>3</v>
      </c>
      <c r="Q3934" t="str">
        <f t="shared" si="371"/>
        <v>&gt;4000</v>
      </c>
    </row>
    <row r="3935" spans="1:17">
      <c r="A3935">
        <v>3934</v>
      </c>
      <c r="B3935" s="17">
        <v>43451</v>
      </c>
      <c r="C3935" t="str">
        <f t="shared" si="366"/>
        <v>December</v>
      </c>
      <c r="D3935">
        <f t="shared" si="367"/>
        <v>2018</v>
      </c>
      <c r="E3935" t="s">
        <v>17</v>
      </c>
      <c r="F3935" t="s">
        <v>24</v>
      </c>
      <c r="G3935" t="s">
        <v>19</v>
      </c>
      <c r="H3935">
        <v>199</v>
      </c>
      <c r="I3935">
        <v>1</v>
      </c>
      <c r="J3935">
        <v>199</v>
      </c>
      <c r="K3935">
        <f t="shared" si="368"/>
        <v>199</v>
      </c>
      <c r="L3935" t="s">
        <v>31</v>
      </c>
      <c r="M3935">
        <f t="shared" si="369"/>
        <v>2</v>
      </c>
      <c r="N3935" t="s">
        <v>34</v>
      </c>
      <c r="O3935" t="s">
        <v>29</v>
      </c>
      <c r="P3935" t="str">
        <f t="shared" si="370"/>
        <v>3</v>
      </c>
      <c r="Q3935" t="str">
        <f t="shared" si="371"/>
        <v>&lt;1000</v>
      </c>
    </row>
    <row r="3936" spans="1:17">
      <c r="A3936">
        <v>3935</v>
      </c>
      <c r="B3936" s="17">
        <v>43451</v>
      </c>
      <c r="C3936" t="str">
        <f t="shared" si="366"/>
        <v>December</v>
      </c>
      <c r="D3936">
        <f t="shared" si="367"/>
        <v>2018</v>
      </c>
      <c r="E3936" t="s">
        <v>27</v>
      </c>
      <c r="F3936" t="s">
        <v>24</v>
      </c>
      <c r="G3936" t="s">
        <v>37</v>
      </c>
      <c r="H3936">
        <v>399</v>
      </c>
      <c r="I3936">
        <v>2</v>
      </c>
      <c r="J3936">
        <v>798</v>
      </c>
      <c r="K3936">
        <f t="shared" si="368"/>
        <v>798</v>
      </c>
      <c r="L3936" t="s">
        <v>31</v>
      </c>
      <c r="M3936">
        <f t="shared" si="369"/>
        <v>2</v>
      </c>
      <c r="N3936" t="s">
        <v>21</v>
      </c>
      <c r="O3936" t="s">
        <v>36</v>
      </c>
      <c r="P3936" t="str">
        <f t="shared" si="370"/>
        <v>4</v>
      </c>
      <c r="Q3936" t="str">
        <f t="shared" si="371"/>
        <v>&lt;1000</v>
      </c>
    </row>
    <row r="3937" spans="1:17">
      <c r="A3937">
        <v>3936</v>
      </c>
      <c r="B3937" s="17">
        <v>43451</v>
      </c>
      <c r="C3937" t="str">
        <f t="shared" si="366"/>
        <v>December</v>
      </c>
      <c r="D3937">
        <f t="shared" si="367"/>
        <v>2018</v>
      </c>
      <c r="E3937" t="s">
        <v>23</v>
      </c>
      <c r="F3937" t="s">
        <v>39</v>
      </c>
      <c r="G3937" t="s">
        <v>37</v>
      </c>
      <c r="H3937">
        <v>399</v>
      </c>
      <c r="I3937">
        <v>10</v>
      </c>
      <c r="J3937">
        <v>3990</v>
      </c>
      <c r="K3937">
        <f t="shared" si="368"/>
        <v>3990</v>
      </c>
      <c r="L3937" t="s">
        <v>20</v>
      </c>
      <c r="M3937">
        <f t="shared" si="369"/>
        <v>1</v>
      </c>
      <c r="N3937" t="s">
        <v>21</v>
      </c>
      <c r="O3937" t="s">
        <v>26</v>
      </c>
      <c r="P3937" t="str">
        <f t="shared" si="370"/>
        <v>1</v>
      </c>
      <c r="Q3937" t="str">
        <f t="shared" si="371"/>
        <v>3000-3999</v>
      </c>
    </row>
    <row r="3938" spans="1:17">
      <c r="A3938">
        <v>3937</v>
      </c>
      <c r="B3938" s="17">
        <v>43451</v>
      </c>
      <c r="C3938" t="str">
        <f t="shared" si="366"/>
        <v>December</v>
      </c>
      <c r="D3938">
        <f t="shared" si="367"/>
        <v>2018</v>
      </c>
      <c r="E3938" t="s">
        <v>23</v>
      </c>
      <c r="F3938" t="s">
        <v>18</v>
      </c>
      <c r="G3938" t="s">
        <v>37</v>
      </c>
      <c r="H3938">
        <v>399</v>
      </c>
      <c r="I3938">
        <v>1</v>
      </c>
      <c r="J3938">
        <v>399</v>
      </c>
      <c r="K3938">
        <f t="shared" si="368"/>
        <v>399</v>
      </c>
      <c r="L3938" t="s">
        <v>20</v>
      </c>
      <c r="M3938">
        <f t="shared" si="369"/>
        <v>1</v>
      </c>
      <c r="N3938" t="s">
        <v>21</v>
      </c>
      <c r="O3938" t="s">
        <v>22</v>
      </c>
      <c r="P3938" t="str">
        <f t="shared" si="370"/>
        <v>2</v>
      </c>
      <c r="Q3938" t="str">
        <f t="shared" si="371"/>
        <v>&lt;1000</v>
      </c>
    </row>
    <row r="3939" spans="1:17">
      <c r="A3939">
        <v>3938</v>
      </c>
      <c r="B3939" s="17">
        <v>43452</v>
      </c>
      <c r="C3939" t="str">
        <f t="shared" si="366"/>
        <v>December</v>
      </c>
      <c r="D3939">
        <f t="shared" si="367"/>
        <v>2018</v>
      </c>
      <c r="E3939" t="s">
        <v>27</v>
      </c>
      <c r="F3939" t="s">
        <v>18</v>
      </c>
      <c r="G3939" t="s">
        <v>30</v>
      </c>
      <c r="H3939">
        <v>99</v>
      </c>
      <c r="I3939">
        <v>3</v>
      </c>
      <c r="J3939">
        <v>297</v>
      </c>
      <c r="K3939">
        <f t="shared" si="368"/>
        <v>297</v>
      </c>
      <c r="L3939" t="s">
        <v>20</v>
      </c>
      <c r="M3939">
        <f t="shared" si="369"/>
        <v>1</v>
      </c>
      <c r="N3939" t="s">
        <v>34</v>
      </c>
      <c r="O3939" t="s">
        <v>38</v>
      </c>
      <c r="P3939" t="str">
        <f t="shared" si="370"/>
        <v>5</v>
      </c>
      <c r="Q3939" t="str">
        <f t="shared" si="371"/>
        <v>&lt;1000</v>
      </c>
    </row>
    <row r="3940" spans="1:17">
      <c r="A3940">
        <v>3939</v>
      </c>
      <c r="B3940" s="17">
        <v>43452</v>
      </c>
      <c r="C3940" t="str">
        <f t="shared" si="366"/>
        <v>December</v>
      </c>
      <c r="D3940">
        <f t="shared" si="367"/>
        <v>2018</v>
      </c>
      <c r="E3940" t="s">
        <v>23</v>
      </c>
      <c r="F3940" t="s">
        <v>39</v>
      </c>
      <c r="G3940" t="s">
        <v>19</v>
      </c>
      <c r="H3940">
        <v>199</v>
      </c>
      <c r="I3940">
        <v>7</v>
      </c>
      <c r="J3940">
        <v>1393</v>
      </c>
      <c r="K3940">
        <f t="shared" si="368"/>
        <v>1393</v>
      </c>
      <c r="L3940" t="s">
        <v>20</v>
      </c>
      <c r="M3940">
        <f t="shared" si="369"/>
        <v>1</v>
      </c>
      <c r="N3940" t="s">
        <v>21</v>
      </c>
      <c r="O3940" t="s">
        <v>29</v>
      </c>
      <c r="P3940" t="str">
        <f t="shared" si="370"/>
        <v>3</v>
      </c>
      <c r="Q3940" t="str">
        <f t="shared" si="371"/>
        <v>1000-1999</v>
      </c>
    </row>
    <row r="3941" spans="1:17">
      <c r="A3941">
        <v>3940</v>
      </c>
      <c r="B3941" s="17">
        <v>43452</v>
      </c>
      <c r="C3941" t="str">
        <f t="shared" si="366"/>
        <v>December</v>
      </c>
      <c r="D3941">
        <f t="shared" si="367"/>
        <v>2018</v>
      </c>
      <c r="E3941" t="s">
        <v>23</v>
      </c>
      <c r="F3941" t="s">
        <v>24</v>
      </c>
      <c r="G3941" t="s">
        <v>25</v>
      </c>
      <c r="H3941">
        <v>299</v>
      </c>
      <c r="I3941">
        <v>10</v>
      </c>
      <c r="J3941">
        <v>2990</v>
      </c>
      <c r="K3941">
        <f t="shared" si="368"/>
        <v>2990</v>
      </c>
      <c r="L3941" t="s">
        <v>31</v>
      </c>
      <c r="M3941">
        <f t="shared" si="369"/>
        <v>2</v>
      </c>
      <c r="N3941" t="s">
        <v>21</v>
      </c>
      <c r="O3941" t="s">
        <v>22</v>
      </c>
      <c r="P3941" t="str">
        <f t="shared" si="370"/>
        <v>2</v>
      </c>
      <c r="Q3941" t="str">
        <f t="shared" si="371"/>
        <v>2000-2999</v>
      </c>
    </row>
    <row r="3942" spans="1:17">
      <c r="A3942">
        <v>3941</v>
      </c>
      <c r="B3942" s="17">
        <v>43452</v>
      </c>
      <c r="C3942" t="str">
        <f t="shared" si="366"/>
        <v>December</v>
      </c>
      <c r="D3942">
        <f t="shared" si="367"/>
        <v>2018</v>
      </c>
      <c r="E3942" t="s">
        <v>17</v>
      </c>
      <c r="F3942" t="s">
        <v>39</v>
      </c>
      <c r="G3942" t="s">
        <v>32</v>
      </c>
      <c r="H3942">
        <v>499</v>
      </c>
      <c r="I3942">
        <v>2</v>
      </c>
      <c r="J3942">
        <v>998</v>
      </c>
      <c r="K3942">
        <f t="shared" si="368"/>
        <v>998</v>
      </c>
      <c r="L3942" t="s">
        <v>31</v>
      </c>
      <c r="M3942">
        <f t="shared" si="369"/>
        <v>2</v>
      </c>
      <c r="N3942" t="s">
        <v>21</v>
      </c>
      <c r="O3942" t="s">
        <v>36</v>
      </c>
      <c r="P3942" t="str">
        <f t="shared" si="370"/>
        <v>4</v>
      </c>
      <c r="Q3942" t="str">
        <f t="shared" si="371"/>
        <v>&lt;1000</v>
      </c>
    </row>
    <row r="3943" spans="1:17">
      <c r="A3943">
        <v>3942</v>
      </c>
      <c r="B3943" s="17">
        <v>43452</v>
      </c>
      <c r="C3943" t="str">
        <f t="shared" si="366"/>
        <v>December</v>
      </c>
      <c r="D3943">
        <f t="shared" si="367"/>
        <v>2018</v>
      </c>
      <c r="E3943" t="s">
        <v>23</v>
      </c>
      <c r="F3943" t="s">
        <v>33</v>
      </c>
      <c r="G3943" t="s">
        <v>32</v>
      </c>
      <c r="H3943">
        <v>499</v>
      </c>
      <c r="I3943">
        <v>6</v>
      </c>
      <c r="J3943">
        <v>2994</v>
      </c>
      <c r="K3943">
        <f t="shared" si="368"/>
        <v>2994</v>
      </c>
      <c r="L3943" t="s">
        <v>31</v>
      </c>
      <c r="M3943">
        <f t="shared" si="369"/>
        <v>2</v>
      </c>
      <c r="N3943" t="s">
        <v>21</v>
      </c>
      <c r="O3943" t="s">
        <v>29</v>
      </c>
      <c r="P3943" t="str">
        <f t="shared" si="370"/>
        <v>3</v>
      </c>
      <c r="Q3943" t="str">
        <f t="shared" si="371"/>
        <v>2000-2999</v>
      </c>
    </row>
    <row r="3944" spans="1:17">
      <c r="A3944">
        <v>3943</v>
      </c>
      <c r="B3944" s="17">
        <v>43452</v>
      </c>
      <c r="C3944" t="str">
        <f t="shared" si="366"/>
        <v>December</v>
      </c>
      <c r="D3944">
        <f t="shared" si="367"/>
        <v>2018</v>
      </c>
      <c r="E3944" t="s">
        <v>17</v>
      </c>
      <c r="F3944" t="s">
        <v>33</v>
      </c>
      <c r="G3944" t="s">
        <v>30</v>
      </c>
      <c r="H3944">
        <v>99</v>
      </c>
      <c r="I3944">
        <v>1</v>
      </c>
      <c r="J3944">
        <v>99</v>
      </c>
      <c r="K3944">
        <f t="shared" si="368"/>
        <v>99</v>
      </c>
      <c r="L3944" t="s">
        <v>20</v>
      </c>
      <c r="M3944">
        <f t="shared" si="369"/>
        <v>1</v>
      </c>
      <c r="N3944" t="s">
        <v>21</v>
      </c>
      <c r="O3944" t="s">
        <v>29</v>
      </c>
      <c r="P3944" t="str">
        <f t="shared" si="370"/>
        <v>3</v>
      </c>
      <c r="Q3944" t="str">
        <f t="shared" si="371"/>
        <v>&lt;1000</v>
      </c>
    </row>
    <row r="3945" spans="1:17">
      <c r="A3945">
        <v>3944</v>
      </c>
      <c r="B3945" s="17">
        <v>43452</v>
      </c>
      <c r="C3945" t="str">
        <f t="shared" si="366"/>
        <v>December</v>
      </c>
      <c r="D3945">
        <f t="shared" si="367"/>
        <v>2018</v>
      </c>
      <c r="E3945" t="s">
        <v>17</v>
      </c>
      <c r="F3945" t="s">
        <v>39</v>
      </c>
      <c r="G3945" t="s">
        <v>30</v>
      </c>
      <c r="H3945">
        <v>99</v>
      </c>
      <c r="I3945">
        <v>7</v>
      </c>
      <c r="J3945">
        <v>693</v>
      </c>
      <c r="K3945">
        <f t="shared" si="368"/>
        <v>693</v>
      </c>
      <c r="L3945" t="s">
        <v>20</v>
      </c>
      <c r="M3945">
        <f t="shared" si="369"/>
        <v>1</v>
      </c>
      <c r="N3945" t="s">
        <v>21</v>
      </c>
      <c r="O3945" t="s">
        <v>38</v>
      </c>
      <c r="P3945" t="str">
        <f t="shared" si="370"/>
        <v>5</v>
      </c>
      <c r="Q3945" t="str">
        <f t="shared" si="371"/>
        <v>&lt;1000</v>
      </c>
    </row>
    <row r="3946" spans="1:17">
      <c r="A3946">
        <v>3945</v>
      </c>
      <c r="B3946" s="17">
        <v>43452</v>
      </c>
      <c r="C3946" t="str">
        <f t="shared" si="366"/>
        <v>December</v>
      </c>
      <c r="D3946">
        <f t="shared" si="367"/>
        <v>2018</v>
      </c>
      <c r="E3946" t="s">
        <v>23</v>
      </c>
      <c r="F3946" t="s">
        <v>35</v>
      </c>
      <c r="G3946" t="s">
        <v>19</v>
      </c>
      <c r="H3946">
        <v>199</v>
      </c>
      <c r="I3946">
        <v>10</v>
      </c>
      <c r="J3946">
        <v>1990</v>
      </c>
      <c r="K3946">
        <f t="shared" si="368"/>
        <v>1990</v>
      </c>
      <c r="L3946" t="s">
        <v>20</v>
      </c>
      <c r="M3946">
        <f t="shared" si="369"/>
        <v>1</v>
      </c>
      <c r="N3946" t="s">
        <v>21</v>
      </c>
      <c r="O3946" t="s">
        <v>29</v>
      </c>
      <c r="P3946" t="str">
        <f t="shared" si="370"/>
        <v>3</v>
      </c>
      <c r="Q3946" t="str">
        <f t="shared" si="371"/>
        <v>1000-1999</v>
      </c>
    </row>
    <row r="3947" spans="1:17">
      <c r="A3947">
        <v>3946</v>
      </c>
      <c r="B3947" s="17">
        <v>43452</v>
      </c>
      <c r="C3947" t="str">
        <f t="shared" si="366"/>
        <v>December</v>
      </c>
      <c r="D3947">
        <f t="shared" si="367"/>
        <v>2018</v>
      </c>
      <c r="E3947" t="s">
        <v>27</v>
      </c>
      <c r="F3947" t="s">
        <v>40</v>
      </c>
      <c r="G3947" t="s">
        <v>25</v>
      </c>
      <c r="H3947">
        <v>299</v>
      </c>
      <c r="I3947">
        <v>10</v>
      </c>
      <c r="J3947">
        <v>2990</v>
      </c>
      <c r="K3947">
        <f t="shared" si="368"/>
        <v>2990</v>
      </c>
      <c r="L3947" t="s">
        <v>20</v>
      </c>
      <c r="M3947">
        <f t="shared" si="369"/>
        <v>1</v>
      </c>
      <c r="N3947" t="s">
        <v>21</v>
      </c>
      <c r="O3947" t="s">
        <v>22</v>
      </c>
      <c r="P3947" t="str">
        <f t="shared" si="370"/>
        <v>2</v>
      </c>
      <c r="Q3947" t="str">
        <f t="shared" si="371"/>
        <v>2000-2999</v>
      </c>
    </row>
    <row r="3948" spans="1:17">
      <c r="A3948">
        <v>3947</v>
      </c>
      <c r="B3948" s="17">
        <v>43453</v>
      </c>
      <c r="C3948" t="str">
        <f t="shared" si="366"/>
        <v>December</v>
      </c>
      <c r="D3948">
        <f t="shared" si="367"/>
        <v>2018</v>
      </c>
      <c r="E3948" t="s">
        <v>17</v>
      </c>
      <c r="F3948" t="s">
        <v>33</v>
      </c>
      <c r="G3948" t="s">
        <v>25</v>
      </c>
      <c r="H3948">
        <v>299</v>
      </c>
      <c r="I3948">
        <v>1</v>
      </c>
      <c r="J3948">
        <v>299</v>
      </c>
      <c r="K3948">
        <f t="shared" si="368"/>
        <v>299</v>
      </c>
      <c r="L3948" t="s">
        <v>31</v>
      </c>
      <c r="M3948">
        <f t="shared" si="369"/>
        <v>2</v>
      </c>
      <c r="N3948" t="s">
        <v>21</v>
      </c>
      <c r="O3948" t="s">
        <v>29</v>
      </c>
      <c r="P3948" t="str">
        <f t="shared" si="370"/>
        <v>3</v>
      </c>
      <c r="Q3948" t="str">
        <f t="shared" si="371"/>
        <v>&lt;1000</v>
      </c>
    </row>
    <row r="3949" spans="1:17">
      <c r="A3949">
        <v>3948</v>
      </c>
      <c r="B3949" s="17">
        <v>43453</v>
      </c>
      <c r="C3949" t="str">
        <f t="shared" si="366"/>
        <v>December</v>
      </c>
      <c r="D3949">
        <f t="shared" si="367"/>
        <v>2018</v>
      </c>
      <c r="E3949" t="s">
        <v>27</v>
      </c>
      <c r="F3949" t="s">
        <v>18</v>
      </c>
      <c r="G3949" t="s">
        <v>25</v>
      </c>
      <c r="H3949">
        <v>299</v>
      </c>
      <c r="I3949">
        <v>8</v>
      </c>
      <c r="J3949">
        <v>2392</v>
      </c>
      <c r="K3949">
        <f t="shared" si="368"/>
        <v>2392</v>
      </c>
      <c r="L3949" t="s">
        <v>31</v>
      </c>
      <c r="M3949">
        <f t="shared" si="369"/>
        <v>2</v>
      </c>
      <c r="N3949" t="s">
        <v>21</v>
      </c>
      <c r="O3949" t="s">
        <v>29</v>
      </c>
      <c r="P3949" t="str">
        <f t="shared" si="370"/>
        <v>3</v>
      </c>
      <c r="Q3949" t="str">
        <f t="shared" si="371"/>
        <v>2000-2999</v>
      </c>
    </row>
    <row r="3950" spans="1:17">
      <c r="A3950">
        <v>3949</v>
      </c>
      <c r="B3950" s="17">
        <v>43453</v>
      </c>
      <c r="C3950" t="str">
        <f t="shared" si="366"/>
        <v>December</v>
      </c>
      <c r="D3950">
        <f t="shared" si="367"/>
        <v>2018</v>
      </c>
      <c r="E3950" t="s">
        <v>27</v>
      </c>
      <c r="F3950" t="s">
        <v>35</v>
      </c>
      <c r="G3950" t="s">
        <v>30</v>
      </c>
      <c r="H3950">
        <v>99</v>
      </c>
      <c r="I3950">
        <v>5</v>
      </c>
      <c r="J3950">
        <v>495</v>
      </c>
      <c r="K3950">
        <f t="shared" si="368"/>
        <v>495</v>
      </c>
      <c r="L3950" t="s">
        <v>20</v>
      </c>
      <c r="M3950">
        <f t="shared" si="369"/>
        <v>1</v>
      </c>
      <c r="N3950" t="s">
        <v>21</v>
      </c>
      <c r="O3950" t="s">
        <v>22</v>
      </c>
      <c r="P3950" t="str">
        <f t="shared" si="370"/>
        <v>2</v>
      </c>
      <c r="Q3950" t="str">
        <f t="shared" si="371"/>
        <v>&lt;1000</v>
      </c>
    </row>
    <row r="3951" spans="1:17">
      <c r="A3951">
        <v>3950</v>
      </c>
      <c r="B3951" s="17">
        <v>43453</v>
      </c>
      <c r="C3951" t="str">
        <f t="shared" si="366"/>
        <v>December</v>
      </c>
      <c r="D3951">
        <f t="shared" si="367"/>
        <v>2018</v>
      </c>
      <c r="E3951" t="s">
        <v>27</v>
      </c>
      <c r="F3951" t="s">
        <v>18</v>
      </c>
      <c r="G3951" t="s">
        <v>32</v>
      </c>
      <c r="H3951">
        <v>499</v>
      </c>
      <c r="I3951">
        <v>4</v>
      </c>
      <c r="J3951">
        <v>1996</v>
      </c>
      <c r="K3951">
        <f t="shared" si="368"/>
        <v>1996</v>
      </c>
      <c r="L3951" t="s">
        <v>20</v>
      </c>
      <c r="M3951">
        <f t="shared" si="369"/>
        <v>1</v>
      </c>
      <c r="N3951" t="s">
        <v>34</v>
      </c>
      <c r="O3951" t="s">
        <v>26</v>
      </c>
      <c r="P3951" t="str">
        <f t="shared" si="370"/>
        <v>1</v>
      </c>
      <c r="Q3951" t="str">
        <f t="shared" si="371"/>
        <v>1000-1999</v>
      </c>
    </row>
    <row r="3952" spans="1:17">
      <c r="A3952">
        <v>3951</v>
      </c>
      <c r="B3952" s="17">
        <v>43454</v>
      </c>
      <c r="C3952" t="str">
        <f t="shared" si="366"/>
        <v>December</v>
      </c>
      <c r="D3952">
        <f t="shared" si="367"/>
        <v>2018</v>
      </c>
      <c r="E3952" t="s">
        <v>17</v>
      </c>
      <c r="F3952" t="s">
        <v>40</v>
      </c>
      <c r="G3952" t="s">
        <v>19</v>
      </c>
      <c r="H3952">
        <v>199</v>
      </c>
      <c r="I3952">
        <v>7</v>
      </c>
      <c r="J3952">
        <v>1393</v>
      </c>
      <c r="K3952">
        <f t="shared" si="368"/>
        <v>1393</v>
      </c>
      <c r="L3952" t="s">
        <v>31</v>
      </c>
      <c r="M3952">
        <f t="shared" si="369"/>
        <v>2</v>
      </c>
      <c r="N3952" t="s">
        <v>21</v>
      </c>
      <c r="O3952" t="s">
        <v>29</v>
      </c>
      <c r="P3952" t="str">
        <f t="shared" si="370"/>
        <v>3</v>
      </c>
      <c r="Q3952" t="str">
        <f t="shared" si="371"/>
        <v>1000-1999</v>
      </c>
    </row>
    <row r="3953" spans="1:17">
      <c r="A3953">
        <v>3952</v>
      </c>
      <c r="B3953" s="17">
        <v>43454</v>
      </c>
      <c r="C3953" t="str">
        <f t="shared" si="366"/>
        <v>December</v>
      </c>
      <c r="D3953">
        <f t="shared" si="367"/>
        <v>2018</v>
      </c>
      <c r="E3953" t="s">
        <v>23</v>
      </c>
      <c r="F3953" t="s">
        <v>28</v>
      </c>
      <c r="G3953" t="s">
        <v>30</v>
      </c>
      <c r="H3953">
        <v>99</v>
      </c>
      <c r="I3953">
        <v>5</v>
      </c>
      <c r="J3953">
        <v>495</v>
      </c>
      <c r="K3953">
        <f t="shared" si="368"/>
        <v>495</v>
      </c>
      <c r="L3953" t="s">
        <v>20</v>
      </c>
      <c r="M3953">
        <f t="shared" si="369"/>
        <v>1</v>
      </c>
      <c r="N3953" t="s">
        <v>21</v>
      </c>
      <c r="O3953" t="s">
        <v>38</v>
      </c>
      <c r="P3953" t="str">
        <f t="shared" si="370"/>
        <v>5</v>
      </c>
      <c r="Q3953" t="str">
        <f t="shared" si="371"/>
        <v>&lt;1000</v>
      </c>
    </row>
    <row r="3954" spans="1:17">
      <c r="A3954">
        <v>3953</v>
      </c>
      <c r="B3954" s="17">
        <v>43454</v>
      </c>
      <c r="C3954" t="str">
        <f t="shared" si="366"/>
        <v>December</v>
      </c>
      <c r="D3954">
        <f t="shared" si="367"/>
        <v>2018</v>
      </c>
      <c r="E3954" t="s">
        <v>17</v>
      </c>
      <c r="F3954" t="s">
        <v>35</v>
      </c>
      <c r="G3954" t="s">
        <v>19</v>
      </c>
      <c r="H3954">
        <v>199</v>
      </c>
      <c r="I3954">
        <v>5</v>
      </c>
      <c r="J3954">
        <v>995</v>
      </c>
      <c r="K3954">
        <f t="shared" si="368"/>
        <v>995</v>
      </c>
      <c r="L3954" t="s">
        <v>20</v>
      </c>
      <c r="M3954">
        <f t="shared" si="369"/>
        <v>1</v>
      </c>
      <c r="N3954" t="s">
        <v>21</v>
      </c>
      <c r="O3954" t="s">
        <v>26</v>
      </c>
      <c r="P3954" t="str">
        <f t="shared" si="370"/>
        <v>1</v>
      </c>
      <c r="Q3954" t="str">
        <f t="shared" si="371"/>
        <v>&lt;1000</v>
      </c>
    </row>
    <row r="3955" spans="1:17">
      <c r="A3955">
        <v>3954</v>
      </c>
      <c r="B3955" s="17">
        <v>43454</v>
      </c>
      <c r="C3955" t="str">
        <f t="shared" si="366"/>
        <v>December</v>
      </c>
      <c r="D3955">
        <f t="shared" si="367"/>
        <v>2018</v>
      </c>
      <c r="E3955" t="s">
        <v>23</v>
      </c>
      <c r="F3955" t="s">
        <v>39</v>
      </c>
      <c r="G3955" t="s">
        <v>30</v>
      </c>
      <c r="H3955">
        <v>99</v>
      </c>
      <c r="I3955">
        <v>8</v>
      </c>
      <c r="J3955">
        <v>792</v>
      </c>
      <c r="K3955">
        <f t="shared" si="368"/>
        <v>792</v>
      </c>
      <c r="L3955" t="s">
        <v>20</v>
      </c>
      <c r="M3955">
        <f t="shared" si="369"/>
        <v>1</v>
      </c>
      <c r="N3955" t="s">
        <v>21</v>
      </c>
      <c r="O3955" t="s">
        <v>29</v>
      </c>
      <c r="P3955" t="str">
        <f t="shared" si="370"/>
        <v>3</v>
      </c>
      <c r="Q3955" t="str">
        <f t="shared" si="371"/>
        <v>&lt;1000</v>
      </c>
    </row>
    <row r="3956" spans="1:17">
      <c r="A3956">
        <v>3955</v>
      </c>
      <c r="B3956" s="17">
        <v>43454</v>
      </c>
      <c r="C3956" t="str">
        <f t="shared" si="366"/>
        <v>December</v>
      </c>
      <c r="D3956">
        <f t="shared" si="367"/>
        <v>2018</v>
      </c>
      <c r="E3956" t="s">
        <v>17</v>
      </c>
      <c r="F3956" t="s">
        <v>40</v>
      </c>
      <c r="G3956" t="s">
        <v>25</v>
      </c>
      <c r="H3956">
        <v>299</v>
      </c>
      <c r="I3956">
        <v>9</v>
      </c>
      <c r="J3956">
        <v>2691</v>
      </c>
      <c r="K3956">
        <f t="shared" si="368"/>
        <v>2691</v>
      </c>
      <c r="L3956" t="s">
        <v>31</v>
      </c>
      <c r="M3956">
        <f t="shared" si="369"/>
        <v>2</v>
      </c>
      <c r="N3956" t="s">
        <v>21</v>
      </c>
      <c r="O3956" t="s">
        <v>38</v>
      </c>
      <c r="P3956" t="str">
        <f t="shared" si="370"/>
        <v>5</v>
      </c>
      <c r="Q3956" t="str">
        <f t="shared" si="371"/>
        <v>2000-2999</v>
      </c>
    </row>
    <row r="3957" spans="1:17">
      <c r="A3957">
        <v>3956</v>
      </c>
      <c r="B3957" s="17">
        <v>43454</v>
      </c>
      <c r="C3957" t="str">
        <f t="shared" si="366"/>
        <v>December</v>
      </c>
      <c r="D3957">
        <f t="shared" si="367"/>
        <v>2018</v>
      </c>
      <c r="E3957" t="s">
        <v>17</v>
      </c>
      <c r="F3957" t="s">
        <v>24</v>
      </c>
      <c r="G3957" t="s">
        <v>30</v>
      </c>
      <c r="H3957">
        <v>99</v>
      </c>
      <c r="I3957">
        <v>5</v>
      </c>
      <c r="J3957">
        <v>495</v>
      </c>
      <c r="K3957">
        <f t="shared" si="368"/>
        <v>495</v>
      </c>
      <c r="L3957" t="s">
        <v>20</v>
      </c>
      <c r="M3957">
        <f t="shared" si="369"/>
        <v>1</v>
      </c>
      <c r="N3957" t="s">
        <v>21</v>
      </c>
      <c r="O3957" t="s">
        <v>22</v>
      </c>
      <c r="P3957" t="str">
        <f t="shared" si="370"/>
        <v>2</v>
      </c>
      <c r="Q3957" t="str">
        <f t="shared" si="371"/>
        <v>&lt;1000</v>
      </c>
    </row>
    <row r="3958" spans="1:17">
      <c r="A3958">
        <v>3957</v>
      </c>
      <c r="B3958" s="17">
        <v>43454</v>
      </c>
      <c r="C3958" t="str">
        <f t="shared" si="366"/>
        <v>December</v>
      </c>
      <c r="D3958">
        <f t="shared" si="367"/>
        <v>2018</v>
      </c>
      <c r="E3958" t="s">
        <v>23</v>
      </c>
      <c r="F3958" t="s">
        <v>28</v>
      </c>
      <c r="G3958" t="s">
        <v>32</v>
      </c>
      <c r="H3958">
        <v>499</v>
      </c>
      <c r="I3958">
        <v>10</v>
      </c>
      <c r="J3958">
        <v>4990</v>
      </c>
      <c r="K3958">
        <f t="shared" si="368"/>
        <v>4990</v>
      </c>
      <c r="L3958" t="s">
        <v>20</v>
      </c>
      <c r="M3958">
        <f t="shared" si="369"/>
        <v>1</v>
      </c>
      <c r="N3958" t="s">
        <v>21</v>
      </c>
      <c r="O3958" t="s">
        <v>29</v>
      </c>
      <c r="P3958" t="str">
        <f t="shared" si="370"/>
        <v>3</v>
      </c>
      <c r="Q3958" t="str">
        <f t="shared" si="371"/>
        <v>&gt;4000</v>
      </c>
    </row>
    <row r="3959" spans="1:17">
      <c r="A3959">
        <v>3958</v>
      </c>
      <c r="B3959" s="17">
        <v>43454</v>
      </c>
      <c r="C3959" t="str">
        <f t="shared" si="366"/>
        <v>December</v>
      </c>
      <c r="D3959">
        <f t="shared" si="367"/>
        <v>2018</v>
      </c>
      <c r="E3959" t="s">
        <v>17</v>
      </c>
      <c r="F3959" t="s">
        <v>24</v>
      </c>
      <c r="G3959" t="s">
        <v>25</v>
      </c>
      <c r="H3959">
        <v>299</v>
      </c>
      <c r="I3959">
        <v>9</v>
      </c>
      <c r="J3959">
        <v>2691</v>
      </c>
      <c r="K3959">
        <f t="shared" si="368"/>
        <v>2691</v>
      </c>
      <c r="L3959" t="s">
        <v>20</v>
      </c>
      <c r="M3959">
        <f t="shared" si="369"/>
        <v>1</v>
      </c>
      <c r="N3959" t="s">
        <v>21</v>
      </c>
      <c r="O3959" t="s">
        <v>29</v>
      </c>
      <c r="P3959" t="str">
        <f t="shared" si="370"/>
        <v>3</v>
      </c>
      <c r="Q3959" t="str">
        <f t="shared" si="371"/>
        <v>2000-2999</v>
      </c>
    </row>
    <row r="3960" spans="1:17">
      <c r="A3960">
        <v>3959</v>
      </c>
      <c r="B3960" s="17">
        <v>43455</v>
      </c>
      <c r="C3960" t="str">
        <f t="shared" si="366"/>
        <v>December</v>
      </c>
      <c r="D3960">
        <f t="shared" si="367"/>
        <v>2018</v>
      </c>
      <c r="E3960" t="s">
        <v>17</v>
      </c>
      <c r="F3960" t="s">
        <v>18</v>
      </c>
      <c r="G3960" t="s">
        <v>37</v>
      </c>
      <c r="H3960">
        <v>399</v>
      </c>
      <c r="I3960">
        <v>4</v>
      </c>
      <c r="J3960">
        <v>1596</v>
      </c>
      <c r="K3960">
        <f t="shared" si="368"/>
        <v>1596</v>
      </c>
      <c r="L3960" t="s">
        <v>20</v>
      </c>
      <c r="M3960">
        <f t="shared" si="369"/>
        <v>1</v>
      </c>
      <c r="N3960" t="s">
        <v>21</v>
      </c>
      <c r="O3960" t="s">
        <v>38</v>
      </c>
      <c r="P3960" t="str">
        <f t="shared" si="370"/>
        <v>5</v>
      </c>
      <c r="Q3960" t="str">
        <f t="shared" si="371"/>
        <v>1000-1999</v>
      </c>
    </row>
    <row r="3961" spans="1:17">
      <c r="A3961">
        <v>3960</v>
      </c>
      <c r="B3961" s="17">
        <v>43456</v>
      </c>
      <c r="C3961" t="str">
        <f t="shared" si="366"/>
        <v>December</v>
      </c>
      <c r="D3961">
        <f t="shared" si="367"/>
        <v>2018</v>
      </c>
      <c r="E3961" t="s">
        <v>17</v>
      </c>
      <c r="F3961" t="s">
        <v>18</v>
      </c>
      <c r="G3961" t="s">
        <v>19</v>
      </c>
      <c r="H3961">
        <v>199</v>
      </c>
      <c r="I3961">
        <v>7</v>
      </c>
      <c r="J3961">
        <v>1393</v>
      </c>
      <c r="K3961">
        <f t="shared" si="368"/>
        <v>1393</v>
      </c>
      <c r="L3961" t="s">
        <v>20</v>
      </c>
      <c r="M3961">
        <f t="shared" si="369"/>
        <v>1</v>
      </c>
      <c r="N3961" t="s">
        <v>21</v>
      </c>
      <c r="O3961" t="s">
        <v>36</v>
      </c>
      <c r="P3961" t="str">
        <f t="shared" si="370"/>
        <v>4</v>
      </c>
      <c r="Q3961" t="str">
        <f t="shared" si="371"/>
        <v>1000-1999</v>
      </c>
    </row>
    <row r="3962" spans="1:17">
      <c r="A3962">
        <v>3961</v>
      </c>
      <c r="B3962" s="17">
        <v>43456</v>
      </c>
      <c r="C3962" t="str">
        <f t="shared" si="366"/>
        <v>December</v>
      </c>
      <c r="D3962">
        <f t="shared" si="367"/>
        <v>2018</v>
      </c>
      <c r="E3962" t="s">
        <v>23</v>
      </c>
      <c r="F3962" t="s">
        <v>28</v>
      </c>
      <c r="G3962" t="s">
        <v>19</v>
      </c>
      <c r="H3962">
        <v>199</v>
      </c>
      <c r="I3962">
        <v>8</v>
      </c>
      <c r="J3962">
        <v>1592</v>
      </c>
      <c r="K3962">
        <f t="shared" si="368"/>
        <v>1592</v>
      </c>
      <c r="L3962" t="s">
        <v>20</v>
      </c>
      <c r="M3962">
        <f t="shared" si="369"/>
        <v>1</v>
      </c>
      <c r="N3962" t="s">
        <v>21</v>
      </c>
      <c r="O3962" t="s">
        <v>22</v>
      </c>
      <c r="P3962" t="str">
        <f t="shared" si="370"/>
        <v>2</v>
      </c>
      <c r="Q3962" t="str">
        <f t="shared" si="371"/>
        <v>1000-1999</v>
      </c>
    </row>
    <row r="3963" spans="1:17">
      <c r="A3963">
        <v>3962</v>
      </c>
      <c r="B3963" s="17">
        <v>43456</v>
      </c>
      <c r="C3963" t="str">
        <f t="shared" si="366"/>
        <v>December</v>
      </c>
      <c r="D3963">
        <f t="shared" si="367"/>
        <v>2018</v>
      </c>
      <c r="E3963" t="s">
        <v>23</v>
      </c>
      <c r="F3963" t="s">
        <v>28</v>
      </c>
      <c r="G3963" t="s">
        <v>25</v>
      </c>
      <c r="H3963">
        <v>299</v>
      </c>
      <c r="I3963">
        <v>8</v>
      </c>
      <c r="J3963">
        <v>2392</v>
      </c>
      <c r="K3963">
        <f t="shared" si="368"/>
        <v>2392</v>
      </c>
      <c r="L3963" t="s">
        <v>20</v>
      </c>
      <c r="M3963">
        <f t="shared" si="369"/>
        <v>1</v>
      </c>
      <c r="N3963" t="s">
        <v>34</v>
      </c>
      <c r="O3963" t="s">
        <v>36</v>
      </c>
      <c r="P3963" t="str">
        <f t="shared" si="370"/>
        <v>4</v>
      </c>
      <c r="Q3963" t="str">
        <f t="shared" si="371"/>
        <v>2000-2999</v>
      </c>
    </row>
    <row r="3964" spans="1:17">
      <c r="A3964">
        <v>3963</v>
      </c>
      <c r="B3964" s="17">
        <v>43456</v>
      </c>
      <c r="C3964" t="str">
        <f t="shared" si="366"/>
        <v>December</v>
      </c>
      <c r="D3964">
        <f t="shared" si="367"/>
        <v>2018</v>
      </c>
      <c r="E3964" t="s">
        <v>23</v>
      </c>
      <c r="F3964" t="s">
        <v>24</v>
      </c>
      <c r="G3964" t="s">
        <v>30</v>
      </c>
      <c r="H3964">
        <v>99</v>
      </c>
      <c r="I3964">
        <v>3</v>
      </c>
      <c r="J3964">
        <v>297</v>
      </c>
      <c r="K3964">
        <f t="shared" si="368"/>
        <v>297</v>
      </c>
      <c r="L3964" t="s">
        <v>31</v>
      </c>
      <c r="M3964">
        <f t="shared" si="369"/>
        <v>2</v>
      </c>
      <c r="N3964" t="s">
        <v>21</v>
      </c>
      <c r="O3964" t="s">
        <v>38</v>
      </c>
      <c r="P3964" t="str">
        <f t="shared" si="370"/>
        <v>5</v>
      </c>
      <c r="Q3964" t="str">
        <f t="shared" si="371"/>
        <v>&lt;1000</v>
      </c>
    </row>
    <row r="3965" spans="1:17">
      <c r="A3965">
        <v>3964</v>
      </c>
      <c r="B3965" s="17">
        <v>43456</v>
      </c>
      <c r="C3965" t="str">
        <f t="shared" si="366"/>
        <v>December</v>
      </c>
      <c r="D3965">
        <f t="shared" si="367"/>
        <v>2018</v>
      </c>
      <c r="E3965" t="s">
        <v>27</v>
      </c>
      <c r="F3965" t="s">
        <v>39</v>
      </c>
      <c r="G3965" t="s">
        <v>30</v>
      </c>
      <c r="H3965">
        <v>99</v>
      </c>
      <c r="I3965">
        <v>2</v>
      </c>
      <c r="J3965">
        <v>198</v>
      </c>
      <c r="K3965">
        <f t="shared" si="368"/>
        <v>198</v>
      </c>
      <c r="L3965" t="s">
        <v>31</v>
      </c>
      <c r="M3965">
        <f t="shared" si="369"/>
        <v>2</v>
      </c>
      <c r="N3965" t="s">
        <v>21</v>
      </c>
      <c r="O3965" t="s">
        <v>29</v>
      </c>
      <c r="P3965" t="str">
        <f t="shared" si="370"/>
        <v>3</v>
      </c>
      <c r="Q3965" t="str">
        <f t="shared" si="371"/>
        <v>&lt;1000</v>
      </c>
    </row>
    <row r="3966" spans="1:17">
      <c r="A3966">
        <v>3965</v>
      </c>
      <c r="B3966" s="17">
        <v>43456</v>
      </c>
      <c r="C3966" t="str">
        <f t="shared" si="366"/>
        <v>December</v>
      </c>
      <c r="D3966">
        <f t="shared" si="367"/>
        <v>2018</v>
      </c>
      <c r="E3966" t="s">
        <v>27</v>
      </c>
      <c r="F3966" t="s">
        <v>28</v>
      </c>
      <c r="G3966" t="s">
        <v>37</v>
      </c>
      <c r="H3966">
        <v>399</v>
      </c>
      <c r="I3966">
        <v>10</v>
      </c>
      <c r="J3966">
        <v>3990</v>
      </c>
      <c r="K3966">
        <f t="shared" si="368"/>
        <v>3990</v>
      </c>
      <c r="L3966" t="s">
        <v>20</v>
      </c>
      <c r="M3966">
        <f t="shared" si="369"/>
        <v>1</v>
      </c>
      <c r="N3966" t="s">
        <v>21</v>
      </c>
      <c r="O3966" t="s">
        <v>29</v>
      </c>
      <c r="P3966" t="str">
        <f t="shared" si="370"/>
        <v>3</v>
      </c>
      <c r="Q3966" t="str">
        <f t="shared" si="371"/>
        <v>3000-3999</v>
      </c>
    </row>
    <row r="3967" spans="1:17">
      <c r="A3967">
        <v>3966</v>
      </c>
      <c r="B3967" s="17">
        <v>43456</v>
      </c>
      <c r="C3967" t="str">
        <f t="shared" si="366"/>
        <v>December</v>
      </c>
      <c r="D3967">
        <f t="shared" si="367"/>
        <v>2018</v>
      </c>
      <c r="E3967" t="s">
        <v>27</v>
      </c>
      <c r="F3967" t="s">
        <v>28</v>
      </c>
      <c r="G3967" t="s">
        <v>30</v>
      </c>
      <c r="H3967">
        <v>99</v>
      </c>
      <c r="I3967">
        <v>3</v>
      </c>
      <c r="J3967">
        <v>297</v>
      </c>
      <c r="K3967">
        <f t="shared" si="368"/>
        <v>297</v>
      </c>
      <c r="L3967" t="s">
        <v>31</v>
      </c>
      <c r="M3967">
        <f t="shared" si="369"/>
        <v>2</v>
      </c>
      <c r="N3967" t="s">
        <v>21</v>
      </c>
      <c r="O3967" t="s">
        <v>22</v>
      </c>
      <c r="P3967" t="str">
        <f t="shared" si="370"/>
        <v>2</v>
      </c>
      <c r="Q3967" t="str">
        <f t="shared" si="371"/>
        <v>&lt;1000</v>
      </c>
    </row>
    <row r="3968" spans="1:17">
      <c r="A3968">
        <v>3967</v>
      </c>
      <c r="B3968" s="17">
        <v>43457</v>
      </c>
      <c r="C3968" t="str">
        <f t="shared" si="366"/>
        <v>December</v>
      </c>
      <c r="D3968">
        <f t="shared" si="367"/>
        <v>2018</v>
      </c>
      <c r="E3968" t="s">
        <v>17</v>
      </c>
      <c r="F3968" t="s">
        <v>28</v>
      </c>
      <c r="G3968" t="s">
        <v>30</v>
      </c>
      <c r="H3968">
        <v>99</v>
      </c>
      <c r="I3968">
        <v>4</v>
      </c>
      <c r="J3968">
        <v>396</v>
      </c>
      <c r="K3968">
        <f t="shared" si="368"/>
        <v>396</v>
      </c>
      <c r="L3968" t="s">
        <v>20</v>
      </c>
      <c r="M3968">
        <f t="shared" si="369"/>
        <v>1</v>
      </c>
      <c r="N3968" t="s">
        <v>21</v>
      </c>
      <c r="O3968" t="s">
        <v>22</v>
      </c>
      <c r="P3968" t="str">
        <f t="shared" si="370"/>
        <v>2</v>
      </c>
      <c r="Q3968" t="str">
        <f t="shared" si="371"/>
        <v>&lt;1000</v>
      </c>
    </row>
    <row r="3969" spans="1:17">
      <c r="A3969">
        <v>3968</v>
      </c>
      <c r="B3969" s="17">
        <v>43457</v>
      </c>
      <c r="C3969" t="str">
        <f t="shared" si="366"/>
        <v>December</v>
      </c>
      <c r="D3969">
        <f t="shared" si="367"/>
        <v>2018</v>
      </c>
      <c r="E3969" t="s">
        <v>23</v>
      </c>
      <c r="F3969" t="s">
        <v>35</v>
      </c>
      <c r="G3969" t="s">
        <v>30</v>
      </c>
      <c r="H3969">
        <v>99</v>
      </c>
      <c r="I3969">
        <v>7</v>
      </c>
      <c r="J3969">
        <v>693</v>
      </c>
      <c r="K3969">
        <f t="shared" si="368"/>
        <v>693</v>
      </c>
      <c r="L3969" t="s">
        <v>20</v>
      </c>
      <c r="M3969">
        <f t="shared" si="369"/>
        <v>1</v>
      </c>
      <c r="N3969" t="s">
        <v>34</v>
      </c>
      <c r="O3969" t="s">
        <v>22</v>
      </c>
      <c r="P3969" t="str">
        <f t="shared" si="370"/>
        <v>2</v>
      </c>
      <c r="Q3969" t="str">
        <f t="shared" si="371"/>
        <v>&lt;1000</v>
      </c>
    </row>
    <row r="3970" spans="1:17">
      <c r="A3970">
        <v>3969</v>
      </c>
      <c r="B3970" s="17">
        <v>43457</v>
      </c>
      <c r="C3970" t="str">
        <f t="shared" si="366"/>
        <v>December</v>
      </c>
      <c r="D3970">
        <f t="shared" si="367"/>
        <v>2018</v>
      </c>
      <c r="E3970" t="s">
        <v>23</v>
      </c>
      <c r="F3970" t="s">
        <v>39</v>
      </c>
      <c r="G3970" t="s">
        <v>37</v>
      </c>
      <c r="H3970">
        <v>399</v>
      </c>
      <c r="I3970">
        <v>3</v>
      </c>
      <c r="J3970">
        <v>1197</v>
      </c>
      <c r="K3970">
        <f t="shared" si="368"/>
        <v>1197</v>
      </c>
      <c r="L3970" t="s">
        <v>20</v>
      </c>
      <c r="M3970">
        <f t="shared" si="369"/>
        <v>1</v>
      </c>
      <c r="N3970" t="s">
        <v>34</v>
      </c>
      <c r="O3970" t="s">
        <v>26</v>
      </c>
      <c r="P3970" t="str">
        <f t="shared" si="370"/>
        <v>1</v>
      </c>
      <c r="Q3970" t="str">
        <f t="shared" si="371"/>
        <v>1000-1999</v>
      </c>
    </row>
    <row r="3971" spans="1:17">
      <c r="A3971">
        <v>3970</v>
      </c>
      <c r="B3971" s="17">
        <v>43458</v>
      </c>
      <c r="C3971" t="str">
        <f t="shared" ref="C3971:C4034" si="372">TEXT(B3971,"MMMM")</f>
        <v>December</v>
      </c>
      <c r="D3971">
        <f t="shared" ref="D3971:D4034" si="373">YEAR(B3971)</f>
        <v>2018</v>
      </c>
      <c r="E3971" t="s">
        <v>27</v>
      </c>
      <c r="F3971" t="s">
        <v>39</v>
      </c>
      <c r="G3971" t="s">
        <v>32</v>
      </c>
      <c r="H3971">
        <v>499</v>
      </c>
      <c r="I3971">
        <v>3</v>
      </c>
      <c r="J3971">
        <v>1497</v>
      </c>
      <c r="K3971">
        <f t="shared" ref="K3971:K4034" si="374">H3971*I3971</f>
        <v>1497</v>
      </c>
      <c r="L3971" t="s">
        <v>20</v>
      </c>
      <c r="M3971">
        <f t="shared" ref="M3971:M4034" si="375">IF(L3971="on-time",1,2)</f>
        <v>1</v>
      </c>
      <c r="N3971" t="s">
        <v>21</v>
      </c>
      <c r="O3971" t="s">
        <v>29</v>
      </c>
      <c r="P3971" t="str">
        <f t="shared" ref="P3971:P4034" si="376">MID(O3971,2,1)</f>
        <v>3</v>
      </c>
      <c r="Q3971" t="str">
        <f t="shared" ref="Q3971:Q4034" si="377">_xlfn.IFS(J:J&lt;1000,"&lt;1000",AND(J:J&gt;=1000,J:J&lt;2000),"1000-1999",AND(J:J&gt;=2000,J:J&lt;3000),"2000-2999",AND(J:J&gt;=3000,J:J&lt;4000),"3000-3999",J:J&gt;4000,"&gt;4000")</f>
        <v>1000-1999</v>
      </c>
    </row>
    <row r="3972" spans="1:17">
      <c r="A3972">
        <v>3971</v>
      </c>
      <c r="B3972" s="17">
        <v>43458</v>
      </c>
      <c r="C3972" t="str">
        <f t="shared" si="372"/>
        <v>December</v>
      </c>
      <c r="D3972">
        <f t="shared" si="373"/>
        <v>2018</v>
      </c>
      <c r="E3972" t="s">
        <v>27</v>
      </c>
      <c r="F3972" t="s">
        <v>40</v>
      </c>
      <c r="G3972" t="s">
        <v>32</v>
      </c>
      <c r="H3972">
        <v>499</v>
      </c>
      <c r="I3972">
        <v>6</v>
      </c>
      <c r="J3972">
        <v>2994</v>
      </c>
      <c r="K3972">
        <f t="shared" si="374"/>
        <v>2994</v>
      </c>
      <c r="L3972" t="s">
        <v>20</v>
      </c>
      <c r="M3972">
        <f t="shared" si="375"/>
        <v>1</v>
      </c>
      <c r="N3972" t="s">
        <v>21</v>
      </c>
      <c r="O3972" t="s">
        <v>29</v>
      </c>
      <c r="P3972" t="str">
        <f t="shared" si="376"/>
        <v>3</v>
      </c>
      <c r="Q3972" t="str">
        <f t="shared" si="377"/>
        <v>2000-2999</v>
      </c>
    </row>
    <row r="3973" spans="1:17">
      <c r="A3973">
        <v>3972</v>
      </c>
      <c r="B3973" s="17">
        <v>43458</v>
      </c>
      <c r="C3973" t="str">
        <f t="shared" si="372"/>
        <v>December</v>
      </c>
      <c r="D3973">
        <f t="shared" si="373"/>
        <v>2018</v>
      </c>
      <c r="E3973" t="s">
        <v>17</v>
      </c>
      <c r="F3973" t="s">
        <v>33</v>
      </c>
      <c r="G3973" t="s">
        <v>25</v>
      </c>
      <c r="H3973">
        <v>299</v>
      </c>
      <c r="I3973">
        <v>2</v>
      </c>
      <c r="J3973">
        <v>598</v>
      </c>
      <c r="K3973">
        <f t="shared" si="374"/>
        <v>598</v>
      </c>
      <c r="L3973" t="s">
        <v>20</v>
      </c>
      <c r="M3973">
        <f t="shared" si="375"/>
        <v>1</v>
      </c>
      <c r="N3973" t="s">
        <v>21</v>
      </c>
      <c r="O3973" t="s">
        <v>38</v>
      </c>
      <c r="P3973" t="str">
        <f t="shared" si="376"/>
        <v>5</v>
      </c>
      <c r="Q3973" t="str">
        <f t="shared" si="377"/>
        <v>&lt;1000</v>
      </c>
    </row>
    <row r="3974" spans="1:17">
      <c r="A3974">
        <v>3973</v>
      </c>
      <c r="B3974" s="17">
        <v>43458</v>
      </c>
      <c r="C3974" t="str">
        <f t="shared" si="372"/>
        <v>December</v>
      </c>
      <c r="D3974">
        <f t="shared" si="373"/>
        <v>2018</v>
      </c>
      <c r="E3974" t="s">
        <v>17</v>
      </c>
      <c r="F3974" t="s">
        <v>33</v>
      </c>
      <c r="G3974" t="s">
        <v>32</v>
      </c>
      <c r="H3974">
        <v>499</v>
      </c>
      <c r="I3974">
        <v>6</v>
      </c>
      <c r="J3974">
        <v>2994</v>
      </c>
      <c r="K3974">
        <f t="shared" si="374"/>
        <v>2994</v>
      </c>
      <c r="L3974" t="s">
        <v>20</v>
      </c>
      <c r="M3974">
        <f t="shared" si="375"/>
        <v>1</v>
      </c>
      <c r="N3974" t="s">
        <v>21</v>
      </c>
      <c r="O3974" t="s">
        <v>26</v>
      </c>
      <c r="P3974" t="str">
        <f t="shared" si="376"/>
        <v>1</v>
      </c>
      <c r="Q3974" t="str">
        <f t="shared" si="377"/>
        <v>2000-2999</v>
      </c>
    </row>
    <row r="3975" spans="1:17">
      <c r="A3975">
        <v>3974</v>
      </c>
      <c r="B3975" s="17">
        <v>43458</v>
      </c>
      <c r="C3975" t="str">
        <f t="shared" si="372"/>
        <v>December</v>
      </c>
      <c r="D3975">
        <f t="shared" si="373"/>
        <v>2018</v>
      </c>
      <c r="E3975" t="s">
        <v>17</v>
      </c>
      <c r="F3975" t="s">
        <v>39</v>
      </c>
      <c r="G3975" t="s">
        <v>30</v>
      </c>
      <c r="H3975">
        <v>99</v>
      </c>
      <c r="I3975">
        <v>7</v>
      </c>
      <c r="J3975">
        <v>693</v>
      </c>
      <c r="K3975">
        <f t="shared" si="374"/>
        <v>693</v>
      </c>
      <c r="L3975" t="s">
        <v>20</v>
      </c>
      <c r="M3975">
        <f t="shared" si="375"/>
        <v>1</v>
      </c>
      <c r="N3975" t="s">
        <v>34</v>
      </c>
      <c r="O3975" t="s">
        <v>29</v>
      </c>
      <c r="P3975" t="str">
        <f t="shared" si="376"/>
        <v>3</v>
      </c>
      <c r="Q3975" t="str">
        <f t="shared" si="377"/>
        <v>&lt;1000</v>
      </c>
    </row>
    <row r="3976" spans="1:17">
      <c r="A3976">
        <v>3975</v>
      </c>
      <c r="B3976" s="17">
        <v>43458</v>
      </c>
      <c r="C3976" t="str">
        <f t="shared" si="372"/>
        <v>December</v>
      </c>
      <c r="D3976">
        <f t="shared" si="373"/>
        <v>2018</v>
      </c>
      <c r="E3976" t="s">
        <v>23</v>
      </c>
      <c r="F3976" t="s">
        <v>35</v>
      </c>
      <c r="G3976" t="s">
        <v>32</v>
      </c>
      <c r="H3976">
        <v>499</v>
      </c>
      <c r="I3976">
        <v>9</v>
      </c>
      <c r="J3976">
        <v>4491</v>
      </c>
      <c r="K3976">
        <f t="shared" si="374"/>
        <v>4491</v>
      </c>
      <c r="L3976" t="s">
        <v>31</v>
      </c>
      <c r="M3976">
        <f t="shared" si="375"/>
        <v>2</v>
      </c>
      <c r="N3976" t="s">
        <v>21</v>
      </c>
      <c r="O3976" t="s">
        <v>38</v>
      </c>
      <c r="P3976" t="str">
        <f t="shared" si="376"/>
        <v>5</v>
      </c>
      <c r="Q3976" t="str">
        <f t="shared" si="377"/>
        <v>&gt;4000</v>
      </c>
    </row>
    <row r="3977" spans="1:17">
      <c r="A3977">
        <v>3976</v>
      </c>
      <c r="B3977" s="17">
        <v>43459</v>
      </c>
      <c r="C3977" t="str">
        <f t="shared" si="372"/>
        <v>December</v>
      </c>
      <c r="D3977">
        <f t="shared" si="373"/>
        <v>2018</v>
      </c>
      <c r="E3977" t="s">
        <v>17</v>
      </c>
      <c r="F3977" t="s">
        <v>40</v>
      </c>
      <c r="G3977" t="s">
        <v>32</v>
      </c>
      <c r="H3977">
        <v>499</v>
      </c>
      <c r="I3977">
        <v>6</v>
      </c>
      <c r="J3977">
        <v>2994</v>
      </c>
      <c r="K3977">
        <f t="shared" si="374"/>
        <v>2994</v>
      </c>
      <c r="L3977" t="s">
        <v>20</v>
      </c>
      <c r="M3977">
        <f t="shared" si="375"/>
        <v>1</v>
      </c>
      <c r="N3977" t="s">
        <v>21</v>
      </c>
      <c r="O3977" t="s">
        <v>38</v>
      </c>
      <c r="P3977" t="str">
        <f t="shared" si="376"/>
        <v>5</v>
      </c>
      <c r="Q3977" t="str">
        <f t="shared" si="377"/>
        <v>2000-2999</v>
      </c>
    </row>
    <row r="3978" spans="1:17">
      <c r="A3978">
        <v>3977</v>
      </c>
      <c r="B3978" s="17">
        <v>43459</v>
      </c>
      <c r="C3978" t="str">
        <f t="shared" si="372"/>
        <v>December</v>
      </c>
      <c r="D3978">
        <f t="shared" si="373"/>
        <v>2018</v>
      </c>
      <c r="E3978" t="s">
        <v>23</v>
      </c>
      <c r="F3978" t="s">
        <v>35</v>
      </c>
      <c r="G3978" t="s">
        <v>30</v>
      </c>
      <c r="H3978">
        <v>99</v>
      </c>
      <c r="I3978">
        <v>10</v>
      </c>
      <c r="J3978">
        <v>990</v>
      </c>
      <c r="K3978">
        <f t="shared" si="374"/>
        <v>990</v>
      </c>
      <c r="L3978" t="s">
        <v>20</v>
      </c>
      <c r="M3978">
        <f t="shared" si="375"/>
        <v>1</v>
      </c>
      <c r="N3978" t="s">
        <v>21</v>
      </c>
      <c r="O3978" t="s">
        <v>26</v>
      </c>
      <c r="P3978" t="str">
        <f t="shared" si="376"/>
        <v>1</v>
      </c>
      <c r="Q3978" t="str">
        <f t="shared" si="377"/>
        <v>&lt;1000</v>
      </c>
    </row>
    <row r="3979" spans="1:17">
      <c r="A3979">
        <v>3978</v>
      </c>
      <c r="B3979" s="17">
        <v>43460</v>
      </c>
      <c r="C3979" t="str">
        <f t="shared" si="372"/>
        <v>December</v>
      </c>
      <c r="D3979">
        <f t="shared" si="373"/>
        <v>2018</v>
      </c>
      <c r="E3979" t="s">
        <v>17</v>
      </c>
      <c r="F3979" t="s">
        <v>33</v>
      </c>
      <c r="G3979" t="s">
        <v>30</v>
      </c>
      <c r="H3979">
        <v>99</v>
      </c>
      <c r="I3979">
        <v>5</v>
      </c>
      <c r="J3979">
        <v>495</v>
      </c>
      <c r="K3979">
        <f t="shared" si="374"/>
        <v>495</v>
      </c>
      <c r="L3979" t="s">
        <v>20</v>
      </c>
      <c r="M3979">
        <f t="shared" si="375"/>
        <v>1</v>
      </c>
      <c r="N3979" t="s">
        <v>34</v>
      </c>
      <c r="O3979" t="s">
        <v>29</v>
      </c>
      <c r="P3979" t="str">
        <f t="shared" si="376"/>
        <v>3</v>
      </c>
      <c r="Q3979" t="str">
        <f t="shared" si="377"/>
        <v>&lt;1000</v>
      </c>
    </row>
    <row r="3980" spans="1:17">
      <c r="A3980">
        <v>3979</v>
      </c>
      <c r="B3980" s="17">
        <v>43460</v>
      </c>
      <c r="C3980" t="str">
        <f t="shared" si="372"/>
        <v>December</v>
      </c>
      <c r="D3980">
        <f t="shared" si="373"/>
        <v>2018</v>
      </c>
      <c r="E3980" t="s">
        <v>27</v>
      </c>
      <c r="F3980" t="s">
        <v>40</v>
      </c>
      <c r="G3980" t="s">
        <v>19</v>
      </c>
      <c r="H3980">
        <v>199</v>
      </c>
      <c r="I3980">
        <v>1</v>
      </c>
      <c r="J3980">
        <v>199</v>
      </c>
      <c r="K3980">
        <f t="shared" si="374"/>
        <v>199</v>
      </c>
      <c r="L3980" t="s">
        <v>31</v>
      </c>
      <c r="M3980">
        <f t="shared" si="375"/>
        <v>2</v>
      </c>
      <c r="N3980" t="s">
        <v>21</v>
      </c>
      <c r="O3980" t="s">
        <v>22</v>
      </c>
      <c r="P3980" t="str">
        <f t="shared" si="376"/>
        <v>2</v>
      </c>
      <c r="Q3980" t="str">
        <f t="shared" si="377"/>
        <v>&lt;1000</v>
      </c>
    </row>
    <row r="3981" spans="1:17">
      <c r="A3981">
        <v>3980</v>
      </c>
      <c r="B3981" s="17">
        <v>43460</v>
      </c>
      <c r="C3981" t="str">
        <f t="shared" si="372"/>
        <v>December</v>
      </c>
      <c r="D3981">
        <f t="shared" si="373"/>
        <v>2018</v>
      </c>
      <c r="E3981" t="s">
        <v>17</v>
      </c>
      <c r="F3981" t="s">
        <v>28</v>
      </c>
      <c r="G3981" t="s">
        <v>25</v>
      </c>
      <c r="H3981">
        <v>299</v>
      </c>
      <c r="I3981">
        <v>8</v>
      </c>
      <c r="J3981">
        <v>2392</v>
      </c>
      <c r="K3981">
        <f t="shared" si="374"/>
        <v>2392</v>
      </c>
      <c r="L3981" t="s">
        <v>31</v>
      </c>
      <c r="M3981">
        <f t="shared" si="375"/>
        <v>2</v>
      </c>
      <c r="N3981" t="s">
        <v>21</v>
      </c>
      <c r="O3981" t="s">
        <v>36</v>
      </c>
      <c r="P3981" t="str">
        <f t="shared" si="376"/>
        <v>4</v>
      </c>
      <c r="Q3981" t="str">
        <f t="shared" si="377"/>
        <v>2000-2999</v>
      </c>
    </row>
    <row r="3982" spans="1:17">
      <c r="A3982">
        <v>3981</v>
      </c>
      <c r="B3982" s="17">
        <v>43461</v>
      </c>
      <c r="C3982" t="str">
        <f t="shared" si="372"/>
        <v>December</v>
      </c>
      <c r="D3982">
        <f t="shared" si="373"/>
        <v>2018</v>
      </c>
      <c r="E3982" t="s">
        <v>23</v>
      </c>
      <c r="F3982" t="s">
        <v>18</v>
      </c>
      <c r="G3982" t="s">
        <v>37</v>
      </c>
      <c r="H3982">
        <v>399</v>
      </c>
      <c r="I3982">
        <v>3</v>
      </c>
      <c r="J3982">
        <v>1197</v>
      </c>
      <c r="K3982">
        <f t="shared" si="374"/>
        <v>1197</v>
      </c>
      <c r="L3982" t="s">
        <v>20</v>
      </c>
      <c r="M3982">
        <f t="shared" si="375"/>
        <v>1</v>
      </c>
      <c r="N3982" t="s">
        <v>34</v>
      </c>
      <c r="O3982" t="s">
        <v>29</v>
      </c>
      <c r="P3982" t="str">
        <f t="shared" si="376"/>
        <v>3</v>
      </c>
      <c r="Q3982" t="str">
        <f t="shared" si="377"/>
        <v>1000-1999</v>
      </c>
    </row>
    <row r="3983" spans="1:17">
      <c r="A3983">
        <v>3982</v>
      </c>
      <c r="B3983" s="17">
        <v>43461</v>
      </c>
      <c r="C3983" t="str">
        <f t="shared" si="372"/>
        <v>December</v>
      </c>
      <c r="D3983">
        <f t="shared" si="373"/>
        <v>2018</v>
      </c>
      <c r="E3983" t="s">
        <v>23</v>
      </c>
      <c r="F3983" t="s">
        <v>28</v>
      </c>
      <c r="G3983" t="s">
        <v>32</v>
      </c>
      <c r="H3983">
        <v>499</v>
      </c>
      <c r="I3983">
        <v>6</v>
      </c>
      <c r="J3983">
        <v>2994</v>
      </c>
      <c r="K3983">
        <f t="shared" si="374"/>
        <v>2994</v>
      </c>
      <c r="L3983" t="s">
        <v>20</v>
      </c>
      <c r="M3983">
        <f t="shared" si="375"/>
        <v>1</v>
      </c>
      <c r="N3983" t="s">
        <v>21</v>
      </c>
      <c r="O3983" t="s">
        <v>26</v>
      </c>
      <c r="P3983" t="str">
        <f t="shared" si="376"/>
        <v>1</v>
      </c>
      <c r="Q3983" t="str">
        <f t="shared" si="377"/>
        <v>2000-2999</v>
      </c>
    </row>
    <row r="3984" spans="1:17">
      <c r="A3984">
        <v>3983</v>
      </c>
      <c r="B3984" s="17">
        <v>43461</v>
      </c>
      <c r="C3984" t="str">
        <f t="shared" si="372"/>
        <v>December</v>
      </c>
      <c r="D3984">
        <f t="shared" si="373"/>
        <v>2018</v>
      </c>
      <c r="E3984" t="s">
        <v>23</v>
      </c>
      <c r="F3984" t="s">
        <v>33</v>
      </c>
      <c r="G3984" t="s">
        <v>32</v>
      </c>
      <c r="H3984">
        <v>499</v>
      </c>
      <c r="I3984">
        <v>1</v>
      </c>
      <c r="J3984">
        <v>499</v>
      </c>
      <c r="K3984">
        <f t="shared" si="374"/>
        <v>499</v>
      </c>
      <c r="L3984" t="s">
        <v>31</v>
      </c>
      <c r="M3984">
        <f t="shared" si="375"/>
        <v>2</v>
      </c>
      <c r="N3984" t="s">
        <v>21</v>
      </c>
      <c r="O3984" t="s">
        <v>29</v>
      </c>
      <c r="P3984" t="str">
        <f t="shared" si="376"/>
        <v>3</v>
      </c>
      <c r="Q3984" t="str">
        <f t="shared" si="377"/>
        <v>&lt;1000</v>
      </c>
    </row>
    <row r="3985" spans="1:17">
      <c r="A3985">
        <v>3984</v>
      </c>
      <c r="B3985" s="17">
        <v>43461</v>
      </c>
      <c r="C3985" t="str">
        <f t="shared" si="372"/>
        <v>December</v>
      </c>
      <c r="D3985">
        <f t="shared" si="373"/>
        <v>2018</v>
      </c>
      <c r="E3985" t="s">
        <v>17</v>
      </c>
      <c r="F3985" t="s">
        <v>39</v>
      </c>
      <c r="G3985" t="s">
        <v>30</v>
      </c>
      <c r="H3985">
        <v>99</v>
      </c>
      <c r="I3985">
        <v>6</v>
      </c>
      <c r="J3985">
        <v>594</v>
      </c>
      <c r="K3985">
        <f t="shared" si="374"/>
        <v>594</v>
      </c>
      <c r="L3985" t="s">
        <v>20</v>
      </c>
      <c r="M3985">
        <f t="shared" si="375"/>
        <v>1</v>
      </c>
      <c r="N3985" t="s">
        <v>21</v>
      </c>
      <c r="O3985" t="s">
        <v>36</v>
      </c>
      <c r="P3985" t="str">
        <f t="shared" si="376"/>
        <v>4</v>
      </c>
      <c r="Q3985" t="str">
        <f t="shared" si="377"/>
        <v>&lt;1000</v>
      </c>
    </row>
    <row r="3986" spans="1:17">
      <c r="A3986">
        <v>3985</v>
      </c>
      <c r="B3986" s="17">
        <v>43461</v>
      </c>
      <c r="C3986" t="str">
        <f t="shared" si="372"/>
        <v>December</v>
      </c>
      <c r="D3986">
        <f t="shared" si="373"/>
        <v>2018</v>
      </c>
      <c r="E3986" t="s">
        <v>27</v>
      </c>
      <c r="F3986" t="s">
        <v>33</v>
      </c>
      <c r="G3986" t="s">
        <v>25</v>
      </c>
      <c r="H3986">
        <v>299</v>
      </c>
      <c r="I3986">
        <v>4</v>
      </c>
      <c r="J3986">
        <v>1196</v>
      </c>
      <c r="K3986">
        <f t="shared" si="374"/>
        <v>1196</v>
      </c>
      <c r="L3986" t="s">
        <v>20</v>
      </c>
      <c r="M3986">
        <f t="shared" si="375"/>
        <v>1</v>
      </c>
      <c r="N3986" t="s">
        <v>21</v>
      </c>
      <c r="O3986" t="s">
        <v>22</v>
      </c>
      <c r="P3986" t="str">
        <f t="shared" si="376"/>
        <v>2</v>
      </c>
      <c r="Q3986" t="str">
        <f t="shared" si="377"/>
        <v>1000-1999</v>
      </c>
    </row>
    <row r="3987" spans="1:17">
      <c r="A3987">
        <v>3986</v>
      </c>
      <c r="B3987" s="17">
        <v>43461</v>
      </c>
      <c r="C3987" t="str">
        <f t="shared" si="372"/>
        <v>December</v>
      </c>
      <c r="D3987">
        <f t="shared" si="373"/>
        <v>2018</v>
      </c>
      <c r="E3987" t="s">
        <v>17</v>
      </c>
      <c r="F3987" t="s">
        <v>40</v>
      </c>
      <c r="G3987" t="s">
        <v>30</v>
      </c>
      <c r="H3987">
        <v>99</v>
      </c>
      <c r="I3987">
        <v>8</v>
      </c>
      <c r="J3987">
        <v>792</v>
      </c>
      <c r="K3987">
        <f t="shared" si="374"/>
        <v>792</v>
      </c>
      <c r="L3987" t="s">
        <v>31</v>
      </c>
      <c r="M3987">
        <f t="shared" si="375"/>
        <v>2</v>
      </c>
      <c r="N3987" t="s">
        <v>21</v>
      </c>
      <c r="O3987" t="s">
        <v>29</v>
      </c>
      <c r="P3987" t="str">
        <f t="shared" si="376"/>
        <v>3</v>
      </c>
      <c r="Q3987" t="str">
        <f t="shared" si="377"/>
        <v>&lt;1000</v>
      </c>
    </row>
    <row r="3988" spans="1:17">
      <c r="A3988">
        <v>3987</v>
      </c>
      <c r="B3988" s="17">
        <v>43461</v>
      </c>
      <c r="C3988" t="str">
        <f t="shared" si="372"/>
        <v>December</v>
      </c>
      <c r="D3988">
        <f t="shared" si="373"/>
        <v>2018</v>
      </c>
      <c r="E3988" t="s">
        <v>23</v>
      </c>
      <c r="F3988" t="s">
        <v>18</v>
      </c>
      <c r="G3988" t="s">
        <v>19</v>
      </c>
      <c r="H3988">
        <v>199</v>
      </c>
      <c r="I3988">
        <v>10</v>
      </c>
      <c r="J3988">
        <v>1990</v>
      </c>
      <c r="K3988">
        <f t="shared" si="374"/>
        <v>1990</v>
      </c>
      <c r="L3988" t="s">
        <v>20</v>
      </c>
      <c r="M3988">
        <f t="shared" si="375"/>
        <v>1</v>
      </c>
      <c r="N3988" t="s">
        <v>21</v>
      </c>
      <c r="O3988" t="s">
        <v>38</v>
      </c>
      <c r="P3988" t="str">
        <f t="shared" si="376"/>
        <v>5</v>
      </c>
      <c r="Q3988" t="str">
        <f t="shared" si="377"/>
        <v>1000-1999</v>
      </c>
    </row>
    <row r="3989" spans="1:17">
      <c r="A3989">
        <v>3988</v>
      </c>
      <c r="B3989" s="17">
        <v>43461</v>
      </c>
      <c r="C3989" t="str">
        <f t="shared" si="372"/>
        <v>December</v>
      </c>
      <c r="D3989">
        <f t="shared" si="373"/>
        <v>2018</v>
      </c>
      <c r="E3989" t="s">
        <v>17</v>
      </c>
      <c r="F3989" t="s">
        <v>35</v>
      </c>
      <c r="G3989" t="s">
        <v>37</v>
      </c>
      <c r="H3989">
        <v>399</v>
      </c>
      <c r="I3989">
        <v>1</v>
      </c>
      <c r="J3989">
        <v>399</v>
      </c>
      <c r="K3989">
        <f t="shared" si="374"/>
        <v>399</v>
      </c>
      <c r="L3989" t="s">
        <v>31</v>
      </c>
      <c r="M3989">
        <f t="shared" si="375"/>
        <v>2</v>
      </c>
      <c r="N3989" t="s">
        <v>21</v>
      </c>
      <c r="O3989" t="s">
        <v>29</v>
      </c>
      <c r="P3989" t="str">
        <f t="shared" si="376"/>
        <v>3</v>
      </c>
      <c r="Q3989" t="str">
        <f t="shared" si="377"/>
        <v>&lt;1000</v>
      </c>
    </row>
    <row r="3990" spans="1:17">
      <c r="A3990">
        <v>3989</v>
      </c>
      <c r="B3990" s="17">
        <v>43462</v>
      </c>
      <c r="C3990" t="str">
        <f t="shared" si="372"/>
        <v>December</v>
      </c>
      <c r="D3990">
        <f t="shared" si="373"/>
        <v>2018</v>
      </c>
      <c r="E3990" t="s">
        <v>17</v>
      </c>
      <c r="F3990" t="s">
        <v>28</v>
      </c>
      <c r="G3990" t="s">
        <v>30</v>
      </c>
      <c r="H3990">
        <v>99</v>
      </c>
      <c r="I3990">
        <v>2</v>
      </c>
      <c r="J3990">
        <v>198</v>
      </c>
      <c r="K3990">
        <f t="shared" si="374"/>
        <v>198</v>
      </c>
      <c r="L3990" t="s">
        <v>20</v>
      </c>
      <c r="M3990">
        <f t="shared" si="375"/>
        <v>1</v>
      </c>
      <c r="N3990" t="s">
        <v>21</v>
      </c>
      <c r="O3990" t="s">
        <v>22</v>
      </c>
      <c r="P3990" t="str">
        <f t="shared" si="376"/>
        <v>2</v>
      </c>
      <c r="Q3990" t="str">
        <f t="shared" si="377"/>
        <v>&lt;1000</v>
      </c>
    </row>
    <row r="3991" spans="1:17">
      <c r="A3991">
        <v>3990</v>
      </c>
      <c r="B3991" s="17">
        <v>43463</v>
      </c>
      <c r="C3991" t="str">
        <f t="shared" si="372"/>
        <v>December</v>
      </c>
      <c r="D3991">
        <f t="shared" si="373"/>
        <v>2018</v>
      </c>
      <c r="E3991" t="s">
        <v>23</v>
      </c>
      <c r="F3991" t="s">
        <v>18</v>
      </c>
      <c r="G3991" t="s">
        <v>37</v>
      </c>
      <c r="H3991">
        <v>399</v>
      </c>
      <c r="I3991">
        <v>1</v>
      </c>
      <c r="J3991">
        <v>399</v>
      </c>
      <c r="K3991">
        <f t="shared" si="374"/>
        <v>399</v>
      </c>
      <c r="L3991" t="s">
        <v>20</v>
      </c>
      <c r="M3991">
        <f t="shared" si="375"/>
        <v>1</v>
      </c>
      <c r="N3991" t="s">
        <v>21</v>
      </c>
      <c r="O3991" t="s">
        <v>29</v>
      </c>
      <c r="P3991" t="str">
        <f t="shared" si="376"/>
        <v>3</v>
      </c>
      <c r="Q3991" t="str">
        <f t="shared" si="377"/>
        <v>&lt;1000</v>
      </c>
    </row>
    <row r="3992" spans="1:17">
      <c r="A3992">
        <v>3991</v>
      </c>
      <c r="B3992" s="17">
        <v>43463</v>
      </c>
      <c r="C3992" t="str">
        <f t="shared" si="372"/>
        <v>December</v>
      </c>
      <c r="D3992">
        <f t="shared" si="373"/>
        <v>2018</v>
      </c>
      <c r="E3992" t="s">
        <v>23</v>
      </c>
      <c r="F3992" t="s">
        <v>24</v>
      </c>
      <c r="G3992" t="s">
        <v>32</v>
      </c>
      <c r="H3992">
        <v>499</v>
      </c>
      <c r="I3992">
        <v>5</v>
      </c>
      <c r="J3992">
        <v>2495</v>
      </c>
      <c r="K3992">
        <f t="shared" si="374"/>
        <v>2495</v>
      </c>
      <c r="L3992" t="s">
        <v>20</v>
      </c>
      <c r="M3992">
        <f t="shared" si="375"/>
        <v>1</v>
      </c>
      <c r="N3992" t="s">
        <v>21</v>
      </c>
      <c r="O3992" t="s">
        <v>29</v>
      </c>
      <c r="P3992" t="str">
        <f t="shared" si="376"/>
        <v>3</v>
      </c>
      <c r="Q3992" t="str">
        <f t="shared" si="377"/>
        <v>2000-2999</v>
      </c>
    </row>
    <row r="3993" spans="1:17">
      <c r="A3993">
        <v>3992</v>
      </c>
      <c r="B3993" s="17">
        <v>43463</v>
      </c>
      <c r="C3993" t="str">
        <f t="shared" si="372"/>
        <v>December</v>
      </c>
      <c r="D3993">
        <f t="shared" si="373"/>
        <v>2018</v>
      </c>
      <c r="E3993" t="s">
        <v>27</v>
      </c>
      <c r="F3993" t="s">
        <v>40</v>
      </c>
      <c r="G3993" t="s">
        <v>37</v>
      </c>
      <c r="H3993">
        <v>399</v>
      </c>
      <c r="I3993">
        <v>2</v>
      </c>
      <c r="J3993">
        <v>798</v>
      </c>
      <c r="K3993">
        <f t="shared" si="374"/>
        <v>798</v>
      </c>
      <c r="L3993" t="s">
        <v>20</v>
      </c>
      <c r="M3993">
        <f t="shared" si="375"/>
        <v>1</v>
      </c>
      <c r="N3993" t="s">
        <v>21</v>
      </c>
      <c r="O3993" t="s">
        <v>29</v>
      </c>
      <c r="P3993" t="str">
        <f t="shared" si="376"/>
        <v>3</v>
      </c>
      <c r="Q3993" t="str">
        <f t="shared" si="377"/>
        <v>&lt;1000</v>
      </c>
    </row>
    <row r="3994" spans="1:17">
      <c r="A3994">
        <v>3993</v>
      </c>
      <c r="B3994" s="17">
        <v>43463</v>
      </c>
      <c r="C3994" t="str">
        <f t="shared" si="372"/>
        <v>December</v>
      </c>
      <c r="D3994">
        <f t="shared" si="373"/>
        <v>2018</v>
      </c>
      <c r="E3994" t="s">
        <v>17</v>
      </c>
      <c r="F3994" t="s">
        <v>24</v>
      </c>
      <c r="G3994" t="s">
        <v>19</v>
      </c>
      <c r="H3994">
        <v>199</v>
      </c>
      <c r="I3994">
        <v>6</v>
      </c>
      <c r="J3994">
        <v>1194</v>
      </c>
      <c r="K3994">
        <f t="shared" si="374"/>
        <v>1194</v>
      </c>
      <c r="L3994" t="s">
        <v>20</v>
      </c>
      <c r="M3994">
        <f t="shared" si="375"/>
        <v>1</v>
      </c>
      <c r="N3994" t="s">
        <v>21</v>
      </c>
      <c r="O3994" t="s">
        <v>22</v>
      </c>
      <c r="P3994" t="str">
        <f t="shared" si="376"/>
        <v>2</v>
      </c>
      <c r="Q3994" t="str">
        <f t="shared" si="377"/>
        <v>1000-1999</v>
      </c>
    </row>
    <row r="3995" spans="1:17">
      <c r="A3995">
        <v>3994</v>
      </c>
      <c r="B3995" s="17">
        <v>43463</v>
      </c>
      <c r="C3995" t="str">
        <f t="shared" si="372"/>
        <v>December</v>
      </c>
      <c r="D3995">
        <f t="shared" si="373"/>
        <v>2018</v>
      </c>
      <c r="E3995" t="s">
        <v>27</v>
      </c>
      <c r="F3995" t="s">
        <v>24</v>
      </c>
      <c r="G3995" t="s">
        <v>19</v>
      </c>
      <c r="H3995">
        <v>199</v>
      </c>
      <c r="I3995">
        <v>3</v>
      </c>
      <c r="J3995">
        <v>597</v>
      </c>
      <c r="K3995">
        <f t="shared" si="374"/>
        <v>597</v>
      </c>
      <c r="L3995" t="s">
        <v>20</v>
      </c>
      <c r="M3995">
        <f t="shared" si="375"/>
        <v>1</v>
      </c>
      <c r="N3995" t="s">
        <v>21</v>
      </c>
      <c r="O3995" t="s">
        <v>26</v>
      </c>
      <c r="P3995" t="str">
        <f t="shared" si="376"/>
        <v>1</v>
      </c>
      <c r="Q3995" t="str">
        <f t="shared" si="377"/>
        <v>&lt;1000</v>
      </c>
    </row>
    <row r="3996" spans="1:17">
      <c r="A3996">
        <v>3995</v>
      </c>
      <c r="B3996" s="17">
        <v>43463</v>
      </c>
      <c r="C3996" t="str">
        <f t="shared" si="372"/>
        <v>December</v>
      </c>
      <c r="D3996">
        <f t="shared" si="373"/>
        <v>2018</v>
      </c>
      <c r="E3996" t="s">
        <v>17</v>
      </c>
      <c r="F3996" t="s">
        <v>33</v>
      </c>
      <c r="G3996" t="s">
        <v>25</v>
      </c>
      <c r="H3996">
        <v>299</v>
      </c>
      <c r="I3996">
        <v>5</v>
      </c>
      <c r="J3996">
        <v>1495</v>
      </c>
      <c r="K3996">
        <f t="shared" si="374"/>
        <v>1495</v>
      </c>
      <c r="L3996" t="s">
        <v>20</v>
      </c>
      <c r="M3996">
        <f t="shared" si="375"/>
        <v>1</v>
      </c>
      <c r="N3996" t="s">
        <v>21</v>
      </c>
      <c r="O3996" t="s">
        <v>29</v>
      </c>
      <c r="P3996" t="str">
        <f t="shared" si="376"/>
        <v>3</v>
      </c>
      <c r="Q3996" t="str">
        <f t="shared" si="377"/>
        <v>1000-1999</v>
      </c>
    </row>
    <row r="3997" spans="1:17">
      <c r="A3997">
        <v>3996</v>
      </c>
      <c r="B3997" s="17">
        <v>43463</v>
      </c>
      <c r="C3997" t="str">
        <f t="shared" si="372"/>
        <v>December</v>
      </c>
      <c r="D3997">
        <f t="shared" si="373"/>
        <v>2018</v>
      </c>
      <c r="E3997" t="s">
        <v>23</v>
      </c>
      <c r="F3997" t="s">
        <v>40</v>
      </c>
      <c r="G3997" t="s">
        <v>37</v>
      </c>
      <c r="H3997">
        <v>399</v>
      </c>
      <c r="I3997">
        <v>6</v>
      </c>
      <c r="J3997">
        <v>2394</v>
      </c>
      <c r="K3997">
        <f t="shared" si="374"/>
        <v>2394</v>
      </c>
      <c r="L3997" t="s">
        <v>31</v>
      </c>
      <c r="M3997">
        <f t="shared" si="375"/>
        <v>2</v>
      </c>
      <c r="N3997" t="s">
        <v>21</v>
      </c>
      <c r="O3997" t="s">
        <v>22</v>
      </c>
      <c r="P3997" t="str">
        <f t="shared" si="376"/>
        <v>2</v>
      </c>
      <c r="Q3997" t="str">
        <f t="shared" si="377"/>
        <v>2000-2999</v>
      </c>
    </row>
    <row r="3998" spans="1:17">
      <c r="A3998">
        <v>3997</v>
      </c>
      <c r="B3998" s="17">
        <v>43463</v>
      </c>
      <c r="C3998" t="str">
        <f t="shared" si="372"/>
        <v>December</v>
      </c>
      <c r="D3998">
        <f t="shared" si="373"/>
        <v>2018</v>
      </c>
      <c r="E3998" t="s">
        <v>17</v>
      </c>
      <c r="F3998" t="s">
        <v>39</v>
      </c>
      <c r="G3998" t="s">
        <v>30</v>
      </c>
      <c r="H3998">
        <v>99</v>
      </c>
      <c r="I3998">
        <v>5</v>
      </c>
      <c r="J3998">
        <v>495</v>
      </c>
      <c r="K3998">
        <f t="shared" si="374"/>
        <v>495</v>
      </c>
      <c r="L3998" t="s">
        <v>20</v>
      </c>
      <c r="M3998">
        <f t="shared" si="375"/>
        <v>1</v>
      </c>
      <c r="N3998" t="s">
        <v>21</v>
      </c>
      <c r="O3998" t="s">
        <v>29</v>
      </c>
      <c r="P3998" t="str">
        <f t="shared" si="376"/>
        <v>3</v>
      </c>
      <c r="Q3998" t="str">
        <f t="shared" si="377"/>
        <v>&lt;1000</v>
      </c>
    </row>
    <row r="3999" spans="1:17">
      <c r="A3999">
        <v>3998</v>
      </c>
      <c r="B3999" s="17">
        <v>43464</v>
      </c>
      <c r="C3999" t="str">
        <f t="shared" si="372"/>
        <v>December</v>
      </c>
      <c r="D3999">
        <f t="shared" si="373"/>
        <v>2018</v>
      </c>
      <c r="E3999" t="s">
        <v>23</v>
      </c>
      <c r="F3999" t="s">
        <v>18</v>
      </c>
      <c r="G3999" t="s">
        <v>19</v>
      </c>
      <c r="H3999">
        <v>199</v>
      </c>
      <c r="I3999">
        <v>4</v>
      </c>
      <c r="J3999">
        <v>796</v>
      </c>
      <c r="K3999">
        <f t="shared" si="374"/>
        <v>796</v>
      </c>
      <c r="L3999" t="s">
        <v>20</v>
      </c>
      <c r="M3999">
        <f t="shared" si="375"/>
        <v>1</v>
      </c>
      <c r="N3999" t="s">
        <v>21</v>
      </c>
      <c r="O3999" t="s">
        <v>29</v>
      </c>
      <c r="P3999" t="str">
        <f t="shared" si="376"/>
        <v>3</v>
      </c>
      <c r="Q3999" t="str">
        <f t="shared" si="377"/>
        <v>&lt;1000</v>
      </c>
    </row>
    <row r="4000" spans="1:17">
      <c r="A4000">
        <v>3999</v>
      </c>
      <c r="B4000" s="17">
        <v>43464</v>
      </c>
      <c r="C4000" t="str">
        <f t="shared" si="372"/>
        <v>December</v>
      </c>
      <c r="D4000">
        <f t="shared" si="373"/>
        <v>2018</v>
      </c>
      <c r="E4000" t="s">
        <v>23</v>
      </c>
      <c r="F4000" t="s">
        <v>35</v>
      </c>
      <c r="G4000" t="s">
        <v>19</v>
      </c>
      <c r="H4000">
        <v>199</v>
      </c>
      <c r="I4000">
        <v>1</v>
      </c>
      <c r="J4000">
        <v>199</v>
      </c>
      <c r="K4000">
        <f t="shared" si="374"/>
        <v>199</v>
      </c>
      <c r="L4000" t="s">
        <v>20</v>
      </c>
      <c r="M4000">
        <f t="shared" si="375"/>
        <v>1</v>
      </c>
      <c r="N4000" t="s">
        <v>21</v>
      </c>
      <c r="O4000" t="s">
        <v>29</v>
      </c>
      <c r="P4000" t="str">
        <f t="shared" si="376"/>
        <v>3</v>
      </c>
      <c r="Q4000" t="str">
        <f t="shared" si="377"/>
        <v>&lt;1000</v>
      </c>
    </row>
    <row r="4001" spans="1:17">
      <c r="A4001">
        <v>4000</v>
      </c>
      <c r="B4001" s="17">
        <v>43464</v>
      </c>
      <c r="C4001" t="str">
        <f t="shared" si="372"/>
        <v>December</v>
      </c>
      <c r="D4001">
        <f t="shared" si="373"/>
        <v>2018</v>
      </c>
      <c r="E4001" t="s">
        <v>17</v>
      </c>
      <c r="F4001" t="s">
        <v>40</v>
      </c>
      <c r="G4001" t="s">
        <v>37</v>
      </c>
      <c r="H4001">
        <v>399</v>
      </c>
      <c r="I4001">
        <v>4</v>
      </c>
      <c r="J4001">
        <v>1596</v>
      </c>
      <c r="K4001">
        <f t="shared" si="374"/>
        <v>1596</v>
      </c>
      <c r="L4001" t="s">
        <v>31</v>
      </c>
      <c r="M4001">
        <f t="shared" si="375"/>
        <v>2</v>
      </c>
      <c r="N4001" t="s">
        <v>21</v>
      </c>
      <c r="O4001" t="s">
        <v>36</v>
      </c>
      <c r="P4001" t="str">
        <f t="shared" si="376"/>
        <v>4</v>
      </c>
      <c r="Q4001" t="str">
        <f t="shared" si="377"/>
        <v>1000-1999</v>
      </c>
    </row>
    <row r="4002" spans="1:17">
      <c r="A4002">
        <v>4001</v>
      </c>
      <c r="B4002" s="17">
        <v>43464</v>
      </c>
      <c r="C4002" t="str">
        <f t="shared" si="372"/>
        <v>December</v>
      </c>
      <c r="D4002">
        <f t="shared" si="373"/>
        <v>2018</v>
      </c>
      <c r="E4002" t="s">
        <v>23</v>
      </c>
      <c r="F4002" t="s">
        <v>40</v>
      </c>
      <c r="G4002" t="s">
        <v>25</v>
      </c>
      <c r="H4002">
        <v>299</v>
      </c>
      <c r="I4002">
        <v>9</v>
      </c>
      <c r="J4002">
        <v>2691</v>
      </c>
      <c r="K4002">
        <f t="shared" si="374"/>
        <v>2691</v>
      </c>
      <c r="L4002" t="s">
        <v>20</v>
      </c>
      <c r="M4002">
        <f t="shared" si="375"/>
        <v>1</v>
      </c>
      <c r="N4002" t="s">
        <v>21</v>
      </c>
      <c r="O4002" t="s">
        <v>29</v>
      </c>
      <c r="P4002" t="str">
        <f t="shared" si="376"/>
        <v>3</v>
      </c>
      <c r="Q4002" t="str">
        <f t="shared" si="377"/>
        <v>2000-2999</v>
      </c>
    </row>
    <row r="4003" spans="1:17">
      <c r="A4003">
        <v>4002</v>
      </c>
      <c r="B4003" s="17">
        <v>43464</v>
      </c>
      <c r="C4003" t="str">
        <f t="shared" si="372"/>
        <v>December</v>
      </c>
      <c r="D4003">
        <f t="shared" si="373"/>
        <v>2018</v>
      </c>
      <c r="E4003" t="s">
        <v>23</v>
      </c>
      <c r="F4003" t="s">
        <v>33</v>
      </c>
      <c r="G4003" t="s">
        <v>37</v>
      </c>
      <c r="H4003">
        <v>399</v>
      </c>
      <c r="I4003">
        <v>3</v>
      </c>
      <c r="J4003">
        <v>1197</v>
      </c>
      <c r="K4003">
        <f t="shared" si="374"/>
        <v>1197</v>
      </c>
      <c r="L4003" t="s">
        <v>20</v>
      </c>
      <c r="M4003">
        <f t="shared" si="375"/>
        <v>1</v>
      </c>
      <c r="N4003" t="s">
        <v>21</v>
      </c>
      <c r="O4003" t="s">
        <v>29</v>
      </c>
      <c r="P4003" t="str">
        <f t="shared" si="376"/>
        <v>3</v>
      </c>
      <c r="Q4003" t="str">
        <f t="shared" si="377"/>
        <v>1000-1999</v>
      </c>
    </row>
    <row r="4004" spans="1:17">
      <c r="A4004">
        <v>4003</v>
      </c>
      <c r="B4004" s="17">
        <v>43464</v>
      </c>
      <c r="C4004" t="str">
        <f t="shared" si="372"/>
        <v>December</v>
      </c>
      <c r="D4004">
        <f t="shared" si="373"/>
        <v>2018</v>
      </c>
      <c r="E4004" t="s">
        <v>17</v>
      </c>
      <c r="F4004" t="s">
        <v>33</v>
      </c>
      <c r="G4004" t="s">
        <v>37</v>
      </c>
      <c r="H4004">
        <v>399</v>
      </c>
      <c r="I4004">
        <v>10</v>
      </c>
      <c r="J4004">
        <v>3990</v>
      </c>
      <c r="K4004">
        <f t="shared" si="374"/>
        <v>3990</v>
      </c>
      <c r="L4004" t="s">
        <v>20</v>
      </c>
      <c r="M4004">
        <f t="shared" si="375"/>
        <v>1</v>
      </c>
      <c r="N4004" t="s">
        <v>21</v>
      </c>
      <c r="O4004" t="s">
        <v>29</v>
      </c>
      <c r="P4004" t="str">
        <f t="shared" si="376"/>
        <v>3</v>
      </c>
      <c r="Q4004" t="str">
        <f t="shared" si="377"/>
        <v>3000-3999</v>
      </c>
    </row>
    <row r="4005" spans="1:17">
      <c r="A4005">
        <v>4004</v>
      </c>
      <c r="B4005" s="17">
        <v>43464</v>
      </c>
      <c r="C4005" t="str">
        <f t="shared" si="372"/>
        <v>December</v>
      </c>
      <c r="D4005">
        <f t="shared" si="373"/>
        <v>2018</v>
      </c>
      <c r="E4005" t="s">
        <v>17</v>
      </c>
      <c r="F4005" t="s">
        <v>18</v>
      </c>
      <c r="G4005" t="s">
        <v>37</v>
      </c>
      <c r="H4005">
        <v>399</v>
      </c>
      <c r="I4005">
        <v>4</v>
      </c>
      <c r="J4005">
        <v>1596</v>
      </c>
      <c r="K4005">
        <f t="shared" si="374"/>
        <v>1596</v>
      </c>
      <c r="L4005" t="s">
        <v>20</v>
      </c>
      <c r="M4005">
        <f t="shared" si="375"/>
        <v>1</v>
      </c>
      <c r="N4005" t="s">
        <v>21</v>
      </c>
      <c r="O4005" t="s">
        <v>22</v>
      </c>
      <c r="P4005" t="str">
        <f t="shared" si="376"/>
        <v>2</v>
      </c>
      <c r="Q4005" t="str">
        <f t="shared" si="377"/>
        <v>1000-1999</v>
      </c>
    </row>
    <row r="4006" spans="1:17">
      <c r="A4006">
        <v>4005</v>
      </c>
      <c r="B4006" s="17">
        <v>43464</v>
      </c>
      <c r="C4006" t="str">
        <f t="shared" si="372"/>
        <v>December</v>
      </c>
      <c r="D4006">
        <f t="shared" si="373"/>
        <v>2018</v>
      </c>
      <c r="E4006" t="s">
        <v>17</v>
      </c>
      <c r="F4006" t="s">
        <v>39</v>
      </c>
      <c r="G4006" t="s">
        <v>37</v>
      </c>
      <c r="H4006">
        <v>399</v>
      </c>
      <c r="I4006">
        <v>6</v>
      </c>
      <c r="J4006">
        <v>2394</v>
      </c>
      <c r="K4006">
        <f t="shared" si="374"/>
        <v>2394</v>
      </c>
      <c r="L4006" t="s">
        <v>31</v>
      </c>
      <c r="M4006">
        <f t="shared" si="375"/>
        <v>2</v>
      </c>
      <c r="N4006" t="s">
        <v>21</v>
      </c>
      <c r="O4006" t="s">
        <v>22</v>
      </c>
      <c r="P4006" t="str">
        <f t="shared" si="376"/>
        <v>2</v>
      </c>
      <c r="Q4006" t="str">
        <f t="shared" si="377"/>
        <v>2000-2999</v>
      </c>
    </row>
    <row r="4007" spans="1:17">
      <c r="A4007">
        <v>4006</v>
      </c>
      <c r="B4007" s="17">
        <v>43464</v>
      </c>
      <c r="C4007" t="str">
        <f t="shared" si="372"/>
        <v>December</v>
      </c>
      <c r="D4007">
        <f t="shared" si="373"/>
        <v>2018</v>
      </c>
      <c r="E4007" t="s">
        <v>23</v>
      </c>
      <c r="F4007" t="s">
        <v>39</v>
      </c>
      <c r="G4007" t="s">
        <v>30</v>
      </c>
      <c r="H4007">
        <v>99</v>
      </c>
      <c r="I4007">
        <v>9</v>
      </c>
      <c r="J4007">
        <v>891</v>
      </c>
      <c r="K4007">
        <f t="shared" si="374"/>
        <v>891</v>
      </c>
      <c r="L4007" t="s">
        <v>20</v>
      </c>
      <c r="M4007">
        <f t="shared" si="375"/>
        <v>1</v>
      </c>
      <c r="N4007" t="s">
        <v>21</v>
      </c>
      <c r="O4007" t="s">
        <v>38</v>
      </c>
      <c r="P4007" t="str">
        <f t="shared" si="376"/>
        <v>5</v>
      </c>
      <c r="Q4007" t="str">
        <f t="shared" si="377"/>
        <v>&lt;1000</v>
      </c>
    </row>
    <row r="4008" spans="1:17">
      <c r="A4008">
        <v>4007</v>
      </c>
      <c r="B4008" s="17">
        <v>43464</v>
      </c>
      <c r="C4008" t="str">
        <f t="shared" si="372"/>
        <v>December</v>
      </c>
      <c r="D4008">
        <f t="shared" si="373"/>
        <v>2018</v>
      </c>
      <c r="E4008" t="s">
        <v>27</v>
      </c>
      <c r="F4008" t="s">
        <v>35</v>
      </c>
      <c r="G4008" t="s">
        <v>32</v>
      </c>
      <c r="H4008">
        <v>499</v>
      </c>
      <c r="I4008">
        <v>2</v>
      </c>
      <c r="J4008">
        <v>998</v>
      </c>
      <c r="K4008">
        <f t="shared" si="374"/>
        <v>998</v>
      </c>
      <c r="L4008" t="s">
        <v>31</v>
      </c>
      <c r="M4008">
        <f t="shared" si="375"/>
        <v>2</v>
      </c>
      <c r="N4008" t="s">
        <v>21</v>
      </c>
      <c r="O4008" t="s">
        <v>22</v>
      </c>
      <c r="P4008" t="str">
        <f t="shared" si="376"/>
        <v>2</v>
      </c>
      <c r="Q4008" t="str">
        <f t="shared" si="377"/>
        <v>&lt;1000</v>
      </c>
    </row>
    <row r="4009" spans="1:17">
      <c r="A4009">
        <v>4008</v>
      </c>
      <c r="B4009" s="17">
        <v>43464</v>
      </c>
      <c r="C4009" t="str">
        <f t="shared" si="372"/>
        <v>December</v>
      </c>
      <c r="D4009">
        <f t="shared" si="373"/>
        <v>2018</v>
      </c>
      <c r="E4009" t="s">
        <v>17</v>
      </c>
      <c r="F4009" t="s">
        <v>40</v>
      </c>
      <c r="G4009" t="s">
        <v>37</v>
      </c>
      <c r="H4009">
        <v>399</v>
      </c>
      <c r="I4009">
        <v>5</v>
      </c>
      <c r="J4009">
        <v>1995</v>
      </c>
      <c r="K4009">
        <f t="shared" si="374"/>
        <v>1995</v>
      </c>
      <c r="L4009" t="s">
        <v>20</v>
      </c>
      <c r="M4009">
        <f t="shared" si="375"/>
        <v>1</v>
      </c>
      <c r="N4009" t="s">
        <v>21</v>
      </c>
      <c r="O4009" t="s">
        <v>29</v>
      </c>
      <c r="P4009" t="str">
        <f t="shared" si="376"/>
        <v>3</v>
      </c>
      <c r="Q4009" t="str">
        <f t="shared" si="377"/>
        <v>1000-1999</v>
      </c>
    </row>
    <row r="4010" spans="1:17">
      <c r="A4010">
        <v>4009</v>
      </c>
      <c r="B4010" s="17">
        <v>43464</v>
      </c>
      <c r="C4010" t="str">
        <f t="shared" si="372"/>
        <v>December</v>
      </c>
      <c r="D4010">
        <f t="shared" si="373"/>
        <v>2018</v>
      </c>
      <c r="E4010" t="s">
        <v>27</v>
      </c>
      <c r="F4010" t="s">
        <v>39</v>
      </c>
      <c r="G4010" t="s">
        <v>32</v>
      </c>
      <c r="H4010">
        <v>499</v>
      </c>
      <c r="I4010">
        <v>5</v>
      </c>
      <c r="J4010">
        <v>2495</v>
      </c>
      <c r="K4010">
        <f t="shared" si="374"/>
        <v>2495</v>
      </c>
      <c r="L4010" t="s">
        <v>31</v>
      </c>
      <c r="M4010">
        <f t="shared" si="375"/>
        <v>2</v>
      </c>
      <c r="N4010" t="s">
        <v>21</v>
      </c>
      <c r="O4010" t="s">
        <v>29</v>
      </c>
      <c r="P4010" t="str">
        <f t="shared" si="376"/>
        <v>3</v>
      </c>
      <c r="Q4010" t="str">
        <f t="shared" si="377"/>
        <v>2000-2999</v>
      </c>
    </row>
    <row r="4011" spans="1:17">
      <c r="A4011">
        <v>4010</v>
      </c>
      <c r="B4011" s="17">
        <v>43464</v>
      </c>
      <c r="C4011" t="str">
        <f t="shared" si="372"/>
        <v>December</v>
      </c>
      <c r="D4011">
        <f t="shared" si="373"/>
        <v>2018</v>
      </c>
      <c r="E4011" t="s">
        <v>23</v>
      </c>
      <c r="F4011" t="s">
        <v>28</v>
      </c>
      <c r="G4011" t="s">
        <v>19</v>
      </c>
      <c r="H4011">
        <v>199</v>
      </c>
      <c r="I4011">
        <v>1</v>
      </c>
      <c r="J4011">
        <v>199</v>
      </c>
      <c r="K4011">
        <f t="shared" si="374"/>
        <v>199</v>
      </c>
      <c r="L4011" t="s">
        <v>20</v>
      </c>
      <c r="M4011">
        <f t="shared" si="375"/>
        <v>1</v>
      </c>
      <c r="N4011" t="s">
        <v>21</v>
      </c>
      <c r="O4011" t="s">
        <v>36</v>
      </c>
      <c r="P4011" t="str">
        <f t="shared" si="376"/>
        <v>4</v>
      </c>
      <c r="Q4011" t="str">
        <f t="shared" si="377"/>
        <v>&lt;1000</v>
      </c>
    </row>
    <row r="4012" spans="1:17">
      <c r="A4012">
        <v>4011</v>
      </c>
      <c r="B4012" s="17">
        <v>43464</v>
      </c>
      <c r="C4012" t="str">
        <f t="shared" si="372"/>
        <v>December</v>
      </c>
      <c r="D4012">
        <f t="shared" si="373"/>
        <v>2018</v>
      </c>
      <c r="E4012" t="s">
        <v>23</v>
      </c>
      <c r="F4012" t="s">
        <v>40</v>
      </c>
      <c r="G4012" t="s">
        <v>32</v>
      </c>
      <c r="H4012">
        <v>499</v>
      </c>
      <c r="I4012">
        <v>6</v>
      </c>
      <c r="J4012">
        <v>2994</v>
      </c>
      <c r="K4012">
        <f t="shared" si="374"/>
        <v>2994</v>
      </c>
      <c r="L4012" t="s">
        <v>20</v>
      </c>
      <c r="M4012">
        <f t="shared" si="375"/>
        <v>1</v>
      </c>
      <c r="N4012" t="s">
        <v>21</v>
      </c>
      <c r="O4012" t="s">
        <v>29</v>
      </c>
      <c r="P4012" t="str">
        <f t="shared" si="376"/>
        <v>3</v>
      </c>
      <c r="Q4012" t="str">
        <f t="shared" si="377"/>
        <v>2000-2999</v>
      </c>
    </row>
    <row r="4013" spans="1:17">
      <c r="A4013">
        <v>4012</v>
      </c>
      <c r="B4013" s="17">
        <v>43464</v>
      </c>
      <c r="C4013" t="str">
        <f t="shared" si="372"/>
        <v>December</v>
      </c>
      <c r="D4013">
        <f t="shared" si="373"/>
        <v>2018</v>
      </c>
      <c r="E4013" t="s">
        <v>27</v>
      </c>
      <c r="F4013" t="s">
        <v>24</v>
      </c>
      <c r="G4013" t="s">
        <v>37</v>
      </c>
      <c r="H4013">
        <v>399</v>
      </c>
      <c r="I4013">
        <v>7</v>
      </c>
      <c r="J4013">
        <v>2793</v>
      </c>
      <c r="K4013">
        <f t="shared" si="374"/>
        <v>2793</v>
      </c>
      <c r="L4013" t="s">
        <v>20</v>
      </c>
      <c r="M4013">
        <f t="shared" si="375"/>
        <v>1</v>
      </c>
      <c r="N4013" t="s">
        <v>21</v>
      </c>
      <c r="O4013" t="s">
        <v>29</v>
      </c>
      <c r="P4013" t="str">
        <f t="shared" si="376"/>
        <v>3</v>
      </c>
      <c r="Q4013" t="str">
        <f t="shared" si="377"/>
        <v>2000-2999</v>
      </c>
    </row>
    <row r="4014" spans="1:17">
      <c r="A4014">
        <v>4013</v>
      </c>
      <c r="B4014" s="17">
        <v>43464</v>
      </c>
      <c r="C4014" t="str">
        <f t="shared" si="372"/>
        <v>December</v>
      </c>
      <c r="D4014">
        <f t="shared" si="373"/>
        <v>2018</v>
      </c>
      <c r="E4014" t="s">
        <v>23</v>
      </c>
      <c r="F4014" t="s">
        <v>33</v>
      </c>
      <c r="G4014" t="s">
        <v>32</v>
      </c>
      <c r="H4014">
        <v>499</v>
      </c>
      <c r="I4014">
        <v>6</v>
      </c>
      <c r="J4014">
        <v>2994</v>
      </c>
      <c r="K4014">
        <f t="shared" si="374"/>
        <v>2994</v>
      </c>
      <c r="L4014" t="s">
        <v>20</v>
      </c>
      <c r="M4014">
        <f t="shared" si="375"/>
        <v>1</v>
      </c>
      <c r="N4014" t="s">
        <v>21</v>
      </c>
      <c r="O4014" t="s">
        <v>26</v>
      </c>
      <c r="P4014" t="str">
        <f t="shared" si="376"/>
        <v>1</v>
      </c>
      <c r="Q4014" t="str">
        <f t="shared" si="377"/>
        <v>2000-2999</v>
      </c>
    </row>
    <row r="4015" spans="1:17">
      <c r="A4015">
        <v>4014</v>
      </c>
      <c r="B4015" s="17">
        <v>43464</v>
      </c>
      <c r="C4015" t="str">
        <f t="shared" si="372"/>
        <v>December</v>
      </c>
      <c r="D4015">
        <f t="shared" si="373"/>
        <v>2018</v>
      </c>
      <c r="E4015" t="s">
        <v>27</v>
      </c>
      <c r="F4015" t="s">
        <v>35</v>
      </c>
      <c r="G4015" t="s">
        <v>25</v>
      </c>
      <c r="H4015">
        <v>299</v>
      </c>
      <c r="I4015">
        <v>7</v>
      </c>
      <c r="J4015">
        <v>2093</v>
      </c>
      <c r="K4015">
        <f t="shared" si="374"/>
        <v>2093</v>
      </c>
      <c r="L4015" t="s">
        <v>20</v>
      </c>
      <c r="M4015">
        <f t="shared" si="375"/>
        <v>1</v>
      </c>
      <c r="N4015" t="s">
        <v>21</v>
      </c>
      <c r="O4015" t="s">
        <v>29</v>
      </c>
      <c r="P4015" t="str">
        <f t="shared" si="376"/>
        <v>3</v>
      </c>
      <c r="Q4015" t="str">
        <f t="shared" si="377"/>
        <v>2000-2999</v>
      </c>
    </row>
    <row r="4016" spans="1:17">
      <c r="A4016">
        <v>4015</v>
      </c>
      <c r="B4016" s="17">
        <v>43464</v>
      </c>
      <c r="C4016" t="str">
        <f t="shared" si="372"/>
        <v>December</v>
      </c>
      <c r="D4016">
        <f t="shared" si="373"/>
        <v>2018</v>
      </c>
      <c r="E4016" t="s">
        <v>27</v>
      </c>
      <c r="F4016" t="s">
        <v>33</v>
      </c>
      <c r="G4016" t="s">
        <v>30</v>
      </c>
      <c r="H4016">
        <v>99</v>
      </c>
      <c r="I4016">
        <v>1</v>
      </c>
      <c r="J4016">
        <v>99</v>
      </c>
      <c r="K4016">
        <f t="shared" si="374"/>
        <v>99</v>
      </c>
      <c r="L4016" t="s">
        <v>31</v>
      </c>
      <c r="M4016">
        <f t="shared" si="375"/>
        <v>2</v>
      </c>
      <c r="N4016" t="s">
        <v>21</v>
      </c>
      <c r="O4016" t="s">
        <v>38</v>
      </c>
      <c r="P4016" t="str">
        <f t="shared" si="376"/>
        <v>5</v>
      </c>
      <c r="Q4016" t="str">
        <f t="shared" si="377"/>
        <v>&lt;1000</v>
      </c>
    </row>
    <row r="4017" spans="1:17">
      <c r="A4017">
        <v>4016</v>
      </c>
      <c r="B4017" s="17">
        <v>43464</v>
      </c>
      <c r="C4017" t="str">
        <f t="shared" si="372"/>
        <v>December</v>
      </c>
      <c r="D4017">
        <f t="shared" si="373"/>
        <v>2018</v>
      </c>
      <c r="E4017" t="s">
        <v>17</v>
      </c>
      <c r="F4017" t="s">
        <v>24</v>
      </c>
      <c r="G4017" t="s">
        <v>32</v>
      </c>
      <c r="H4017">
        <v>499</v>
      </c>
      <c r="I4017">
        <v>8</v>
      </c>
      <c r="J4017">
        <v>3992</v>
      </c>
      <c r="K4017">
        <f t="shared" si="374"/>
        <v>3992</v>
      </c>
      <c r="L4017" t="s">
        <v>20</v>
      </c>
      <c r="M4017">
        <f t="shared" si="375"/>
        <v>1</v>
      </c>
      <c r="N4017" t="s">
        <v>21</v>
      </c>
      <c r="O4017" t="s">
        <v>22</v>
      </c>
      <c r="P4017" t="str">
        <f t="shared" si="376"/>
        <v>2</v>
      </c>
      <c r="Q4017" t="str">
        <f t="shared" si="377"/>
        <v>3000-3999</v>
      </c>
    </row>
    <row r="4018" spans="1:17">
      <c r="A4018">
        <v>4017</v>
      </c>
      <c r="B4018" s="17">
        <v>43465</v>
      </c>
      <c r="C4018" t="str">
        <f t="shared" si="372"/>
        <v>December</v>
      </c>
      <c r="D4018">
        <f t="shared" si="373"/>
        <v>2018</v>
      </c>
      <c r="E4018" t="s">
        <v>23</v>
      </c>
      <c r="F4018" t="s">
        <v>40</v>
      </c>
      <c r="G4018" t="s">
        <v>30</v>
      </c>
      <c r="H4018">
        <v>99</v>
      </c>
      <c r="I4018">
        <v>8</v>
      </c>
      <c r="J4018">
        <v>792</v>
      </c>
      <c r="K4018">
        <f t="shared" si="374"/>
        <v>792</v>
      </c>
      <c r="L4018" t="s">
        <v>20</v>
      </c>
      <c r="M4018">
        <f t="shared" si="375"/>
        <v>1</v>
      </c>
      <c r="N4018" t="s">
        <v>21</v>
      </c>
      <c r="O4018" t="s">
        <v>29</v>
      </c>
      <c r="P4018" t="str">
        <f t="shared" si="376"/>
        <v>3</v>
      </c>
      <c r="Q4018" t="str">
        <f t="shared" si="377"/>
        <v>&lt;1000</v>
      </c>
    </row>
    <row r="4019" spans="1:17">
      <c r="A4019">
        <v>4018</v>
      </c>
      <c r="B4019" s="17">
        <v>43465</v>
      </c>
      <c r="C4019" t="str">
        <f t="shared" si="372"/>
        <v>December</v>
      </c>
      <c r="D4019">
        <f t="shared" si="373"/>
        <v>2018</v>
      </c>
      <c r="E4019" t="s">
        <v>27</v>
      </c>
      <c r="F4019" t="s">
        <v>24</v>
      </c>
      <c r="G4019" t="s">
        <v>32</v>
      </c>
      <c r="H4019">
        <v>499</v>
      </c>
      <c r="I4019">
        <v>8</v>
      </c>
      <c r="J4019">
        <v>3992</v>
      </c>
      <c r="K4019">
        <f t="shared" si="374"/>
        <v>3992</v>
      </c>
      <c r="L4019" t="s">
        <v>20</v>
      </c>
      <c r="M4019">
        <f t="shared" si="375"/>
        <v>1</v>
      </c>
      <c r="N4019" t="s">
        <v>21</v>
      </c>
      <c r="O4019" t="s">
        <v>29</v>
      </c>
      <c r="P4019" t="str">
        <f t="shared" si="376"/>
        <v>3</v>
      </c>
      <c r="Q4019" t="str">
        <f t="shared" si="377"/>
        <v>3000-3999</v>
      </c>
    </row>
    <row r="4020" spans="1:17">
      <c r="A4020">
        <v>4019</v>
      </c>
      <c r="B4020" s="17">
        <v>43465</v>
      </c>
      <c r="C4020" t="str">
        <f t="shared" si="372"/>
        <v>December</v>
      </c>
      <c r="D4020">
        <f t="shared" si="373"/>
        <v>2018</v>
      </c>
      <c r="E4020" t="s">
        <v>27</v>
      </c>
      <c r="F4020" t="s">
        <v>28</v>
      </c>
      <c r="G4020" t="s">
        <v>37</v>
      </c>
      <c r="H4020">
        <v>399</v>
      </c>
      <c r="I4020">
        <v>6</v>
      </c>
      <c r="J4020">
        <v>2394</v>
      </c>
      <c r="K4020">
        <f t="shared" si="374"/>
        <v>2394</v>
      </c>
      <c r="L4020" t="s">
        <v>31</v>
      </c>
      <c r="M4020">
        <f t="shared" si="375"/>
        <v>2</v>
      </c>
      <c r="N4020" t="s">
        <v>21</v>
      </c>
      <c r="O4020" t="s">
        <v>36</v>
      </c>
      <c r="P4020" t="str">
        <f t="shared" si="376"/>
        <v>4</v>
      </c>
      <c r="Q4020" t="str">
        <f t="shared" si="377"/>
        <v>2000-2999</v>
      </c>
    </row>
    <row r="4021" spans="1:17">
      <c r="A4021">
        <v>4020</v>
      </c>
      <c r="B4021" s="17">
        <v>43465</v>
      </c>
      <c r="C4021" t="str">
        <f t="shared" si="372"/>
        <v>December</v>
      </c>
      <c r="D4021">
        <f t="shared" si="373"/>
        <v>2018</v>
      </c>
      <c r="E4021" t="s">
        <v>27</v>
      </c>
      <c r="F4021" t="s">
        <v>33</v>
      </c>
      <c r="G4021" t="s">
        <v>19</v>
      </c>
      <c r="H4021">
        <v>199</v>
      </c>
      <c r="I4021">
        <v>8</v>
      </c>
      <c r="J4021">
        <v>1592</v>
      </c>
      <c r="K4021">
        <f t="shared" si="374"/>
        <v>1592</v>
      </c>
      <c r="L4021" t="s">
        <v>20</v>
      </c>
      <c r="M4021">
        <f t="shared" si="375"/>
        <v>1</v>
      </c>
      <c r="N4021" t="s">
        <v>21</v>
      </c>
      <c r="O4021" t="s">
        <v>29</v>
      </c>
      <c r="P4021" t="str">
        <f t="shared" si="376"/>
        <v>3</v>
      </c>
      <c r="Q4021" t="str">
        <f t="shared" si="377"/>
        <v>1000-1999</v>
      </c>
    </row>
    <row r="4022" spans="1:17">
      <c r="A4022">
        <v>4021</v>
      </c>
      <c r="B4022" s="17">
        <v>43465</v>
      </c>
      <c r="C4022" t="str">
        <f t="shared" si="372"/>
        <v>December</v>
      </c>
      <c r="D4022">
        <f t="shared" si="373"/>
        <v>2018</v>
      </c>
      <c r="E4022" t="s">
        <v>27</v>
      </c>
      <c r="F4022" t="s">
        <v>35</v>
      </c>
      <c r="G4022" t="s">
        <v>37</v>
      </c>
      <c r="H4022">
        <v>399</v>
      </c>
      <c r="I4022">
        <v>9</v>
      </c>
      <c r="J4022">
        <v>3591</v>
      </c>
      <c r="K4022">
        <f t="shared" si="374"/>
        <v>3591</v>
      </c>
      <c r="L4022" t="s">
        <v>20</v>
      </c>
      <c r="M4022">
        <f t="shared" si="375"/>
        <v>1</v>
      </c>
      <c r="N4022" t="s">
        <v>21</v>
      </c>
      <c r="O4022" t="s">
        <v>36</v>
      </c>
      <c r="P4022" t="str">
        <f t="shared" si="376"/>
        <v>4</v>
      </c>
      <c r="Q4022" t="str">
        <f t="shared" si="377"/>
        <v>3000-3999</v>
      </c>
    </row>
    <row r="4023" spans="1:17">
      <c r="A4023">
        <v>4022</v>
      </c>
      <c r="B4023" s="17">
        <v>43465</v>
      </c>
      <c r="C4023" t="str">
        <f t="shared" si="372"/>
        <v>December</v>
      </c>
      <c r="D4023">
        <f t="shared" si="373"/>
        <v>2018</v>
      </c>
      <c r="E4023" t="s">
        <v>27</v>
      </c>
      <c r="F4023" t="s">
        <v>24</v>
      </c>
      <c r="G4023" t="s">
        <v>25</v>
      </c>
      <c r="H4023">
        <v>299</v>
      </c>
      <c r="I4023">
        <v>2</v>
      </c>
      <c r="J4023">
        <v>598</v>
      </c>
      <c r="K4023">
        <f t="shared" si="374"/>
        <v>598</v>
      </c>
      <c r="L4023" t="s">
        <v>20</v>
      </c>
      <c r="M4023">
        <f t="shared" si="375"/>
        <v>1</v>
      </c>
      <c r="N4023" t="s">
        <v>21</v>
      </c>
      <c r="O4023" t="s">
        <v>26</v>
      </c>
      <c r="P4023" t="str">
        <f t="shared" si="376"/>
        <v>1</v>
      </c>
      <c r="Q4023" t="str">
        <f t="shared" si="377"/>
        <v>&lt;1000</v>
      </c>
    </row>
    <row r="4024" spans="1:17">
      <c r="A4024">
        <v>4023</v>
      </c>
      <c r="B4024" s="17">
        <v>43465</v>
      </c>
      <c r="C4024" t="str">
        <f t="shared" si="372"/>
        <v>December</v>
      </c>
      <c r="D4024">
        <f t="shared" si="373"/>
        <v>2018</v>
      </c>
      <c r="E4024" t="s">
        <v>27</v>
      </c>
      <c r="F4024" t="s">
        <v>40</v>
      </c>
      <c r="G4024" t="s">
        <v>32</v>
      </c>
      <c r="H4024">
        <v>499</v>
      </c>
      <c r="I4024">
        <v>10</v>
      </c>
      <c r="J4024">
        <v>4990</v>
      </c>
      <c r="K4024">
        <f t="shared" si="374"/>
        <v>4990</v>
      </c>
      <c r="L4024" t="s">
        <v>31</v>
      </c>
      <c r="M4024">
        <f t="shared" si="375"/>
        <v>2</v>
      </c>
      <c r="N4024" t="s">
        <v>21</v>
      </c>
      <c r="O4024" t="s">
        <v>29</v>
      </c>
      <c r="P4024" t="str">
        <f t="shared" si="376"/>
        <v>3</v>
      </c>
      <c r="Q4024" t="str">
        <f t="shared" si="377"/>
        <v>&gt;4000</v>
      </c>
    </row>
    <row r="4025" spans="1:17">
      <c r="A4025">
        <v>4024</v>
      </c>
      <c r="B4025" s="17">
        <v>43466</v>
      </c>
      <c r="C4025" t="str">
        <f t="shared" si="372"/>
        <v>January</v>
      </c>
      <c r="D4025">
        <f t="shared" si="373"/>
        <v>2019</v>
      </c>
      <c r="E4025" t="s">
        <v>17</v>
      </c>
      <c r="F4025" t="s">
        <v>40</v>
      </c>
      <c r="G4025" t="s">
        <v>37</v>
      </c>
      <c r="H4025">
        <v>399</v>
      </c>
      <c r="I4025">
        <v>6</v>
      </c>
      <c r="J4025">
        <v>2394</v>
      </c>
      <c r="K4025">
        <f t="shared" si="374"/>
        <v>2394</v>
      </c>
      <c r="L4025" t="s">
        <v>31</v>
      </c>
      <c r="M4025">
        <f t="shared" si="375"/>
        <v>2</v>
      </c>
      <c r="N4025" t="s">
        <v>21</v>
      </c>
      <c r="O4025" t="s">
        <v>36</v>
      </c>
      <c r="P4025" t="str">
        <f t="shared" si="376"/>
        <v>4</v>
      </c>
      <c r="Q4025" t="str">
        <f t="shared" si="377"/>
        <v>2000-2999</v>
      </c>
    </row>
    <row r="4026" spans="1:17">
      <c r="A4026">
        <v>4025</v>
      </c>
      <c r="B4026" s="17">
        <v>43466</v>
      </c>
      <c r="C4026" t="str">
        <f t="shared" si="372"/>
        <v>January</v>
      </c>
      <c r="D4026">
        <f t="shared" si="373"/>
        <v>2019</v>
      </c>
      <c r="E4026" t="s">
        <v>17</v>
      </c>
      <c r="F4026" t="s">
        <v>18</v>
      </c>
      <c r="G4026" t="s">
        <v>32</v>
      </c>
      <c r="H4026">
        <v>499</v>
      </c>
      <c r="I4026">
        <v>8</v>
      </c>
      <c r="J4026">
        <v>3992</v>
      </c>
      <c r="K4026">
        <f t="shared" si="374"/>
        <v>3992</v>
      </c>
      <c r="L4026" t="s">
        <v>31</v>
      </c>
      <c r="M4026">
        <f t="shared" si="375"/>
        <v>2</v>
      </c>
      <c r="N4026" t="s">
        <v>21</v>
      </c>
      <c r="O4026" t="s">
        <v>26</v>
      </c>
      <c r="P4026" t="str">
        <f t="shared" si="376"/>
        <v>1</v>
      </c>
      <c r="Q4026" t="str">
        <f t="shared" si="377"/>
        <v>3000-3999</v>
      </c>
    </row>
    <row r="4027" spans="1:17">
      <c r="A4027">
        <v>4026</v>
      </c>
      <c r="B4027" s="17">
        <v>43466</v>
      </c>
      <c r="C4027" t="str">
        <f t="shared" si="372"/>
        <v>January</v>
      </c>
      <c r="D4027">
        <f t="shared" si="373"/>
        <v>2019</v>
      </c>
      <c r="E4027" t="s">
        <v>27</v>
      </c>
      <c r="F4027" t="s">
        <v>28</v>
      </c>
      <c r="G4027" t="s">
        <v>25</v>
      </c>
      <c r="H4027">
        <v>299</v>
      </c>
      <c r="I4027">
        <v>8</v>
      </c>
      <c r="J4027">
        <v>2392</v>
      </c>
      <c r="K4027">
        <f t="shared" si="374"/>
        <v>2392</v>
      </c>
      <c r="L4027" t="s">
        <v>20</v>
      </c>
      <c r="M4027">
        <f t="shared" si="375"/>
        <v>1</v>
      </c>
      <c r="N4027" t="s">
        <v>21</v>
      </c>
      <c r="O4027" t="s">
        <v>36</v>
      </c>
      <c r="P4027" t="str">
        <f t="shared" si="376"/>
        <v>4</v>
      </c>
      <c r="Q4027" t="str">
        <f t="shared" si="377"/>
        <v>2000-2999</v>
      </c>
    </row>
    <row r="4028" spans="1:17">
      <c r="A4028">
        <v>4027</v>
      </c>
      <c r="B4028" s="17">
        <v>43467</v>
      </c>
      <c r="C4028" t="str">
        <f t="shared" si="372"/>
        <v>January</v>
      </c>
      <c r="D4028">
        <f t="shared" si="373"/>
        <v>2019</v>
      </c>
      <c r="E4028" t="s">
        <v>17</v>
      </c>
      <c r="F4028" t="s">
        <v>28</v>
      </c>
      <c r="G4028" t="s">
        <v>32</v>
      </c>
      <c r="H4028">
        <v>499</v>
      </c>
      <c r="I4028">
        <v>3</v>
      </c>
      <c r="J4028">
        <v>1497</v>
      </c>
      <c r="K4028">
        <f t="shared" si="374"/>
        <v>1497</v>
      </c>
      <c r="L4028" t="s">
        <v>31</v>
      </c>
      <c r="M4028">
        <f t="shared" si="375"/>
        <v>2</v>
      </c>
      <c r="N4028" t="s">
        <v>21</v>
      </c>
      <c r="O4028" t="s">
        <v>36</v>
      </c>
      <c r="P4028" t="str">
        <f t="shared" si="376"/>
        <v>4</v>
      </c>
      <c r="Q4028" t="str">
        <f t="shared" si="377"/>
        <v>1000-1999</v>
      </c>
    </row>
    <row r="4029" spans="1:17">
      <c r="A4029">
        <v>4028</v>
      </c>
      <c r="B4029" s="17">
        <v>43467</v>
      </c>
      <c r="C4029" t="str">
        <f t="shared" si="372"/>
        <v>January</v>
      </c>
      <c r="D4029">
        <f t="shared" si="373"/>
        <v>2019</v>
      </c>
      <c r="E4029" t="s">
        <v>27</v>
      </c>
      <c r="F4029" t="s">
        <v>28</v>
      </c>
      <c r="G4029" t="s">
        <v>25</v>
      </c>
      <c r="H4029">
        <v>299</v>
      </c>
      <c r="I4029">
        <v>10</v>
      </c>
      <c r="J4029">
        <v>2990</v>
      </c>
      <c r="K4029">
        <f t="shared" si="374"/>
        <v>2990</v>
      </c>
      <c r="L4029" t="s">
        <v>20</v>
      </c>
      <c r="M4029">
        <f t="shared" si="375"/>
        <v>1</v>
      </c>
      <c r="N4029" t="s">
        <v>21</v>
      </c>
      <c r="O4029" t="s">
        <v>29</v>
      </c>
      <c r="P4029" t="str">
        <f t="shared" si="376"/>
        <v>3</v>
      </c>
      <c r="Q4029" t="str">
        <f t="shared" si="377"/>
        <v>2000-2999</v>
      </c>
    </row>
    <row r="4030" spans="1:17">
      <c r="A4030">
        <v>4029</v>
      </c>
      <c r="B4030" s="17">
        <v>43467</v>
      </c>
      <c r="C4030" t="str">
        <f t="shared" si="372"/>
        <v>January</v>
      </c>
      <c r="D4030">
        <f t="shared" si="373"/>
        <v>2019</v>
      </c>
      <c r="E4030" t="s">
        <v>27</v>
      </c>
      <c r="F4030" t="s">
        <v>39</v>
      </c>
      <c r="G4030" t="s">
        <v>32</v>
      </c>
      <c r="H4030">
        <v>499</v>
      </c>
      <c r="I4030">
        <v>6</v>
      </c>
      <c r="J4030">
        <v>2994</v>
      </c>
      <c r="K4030">
        <f t="shared" si="374"/>
        <v>2994</v>
      </c>
      <c r="L4030" t="s">
        <v>20</v>
      </c>
      <c r="M4030">
        <f t="shared" si="375"/>
        <v>1</v>
      </c>
      <c r="N4030" t="s">
        <v>21</v>
      </c>
      <c r="O4030" t="s">
        <v>29</v>
      </c>
      <c r="P4030" t="str">
        <f t="shared" si="376"/>
        <v>3</v>
      </c>
      <c r="Q4030" t="str">
        <f t="shared" si="377"/>
        <v>2000-2999</v>
      </c>
    </row>
    <row r="4031" spans="1:17">
      <c r="A4031">
        <v>4030</v>
      </c>
      <c r="B4031" s="17">
        <v>43467</v>
      </c>
      <c r="C4031" t="str">
        <f t="shared" si="372"/>
        <v>January</v>
      </c>
      <c r="D4031">
        <f t="shared" si="373"/>
        <v>2019</v>
      </c>
      <c r="E4031" t="s">
        <v>23</v>
      </c>
      <c r="F4031" t="s">
        <v>33</v>
      </c>
      <c r="G4031" t="s">
        <v>19</v>
      </c>
      <c r="H4031">
        <v>199</v>
      </c>
      <c r="I4031">
        <v>6</v>
      </c>
      <c r="J4031">
        <v>1194</v>
      </c>
      <c r="K4031">
        <f t="shared" si="374"/>
        <v>1194</v>
      </c>
      <c r="L4031" t="s">
        <v>20</v>
      </c>
      <c r="M4031">
        <f t="shared" si="375"/>
        <v>1</v>
      </c>
      <c r="N4031" t="s">
        <v>21</v>
      </c>
      <c r="O4031" t="s">
        <v>22</v>
      </c>
      <c r="P4031" t="str">
        <f t="shared" si="376"/>
        <v>2</v>
      </c>
      <c r="Q4031" t="str">
        <f t="shared" si="377"/>
        <v>1000-1999</v>
      </c>
    </row>
    <row r="4032" spans="1:17">
      <c r="A4032">
        <v>4031</v>
      </c>
      <c r="B4032" s="17">
        <v>43468</v>
      </c>
      <c r="C4032" t="str">
        <f t="shared" si="372"/>
        <v>January</v>
      </c>
      <c r="D4032">
        <f t="shared" si="373"/>
        <v>2019</v>
      </c>
      <c r="E4032" t="s">
        <v>17</v>
      </c>
      <c r="F4032" t="s">
        <v>28</v>
      </c>
      <c r="G4032" t="s">
        <v>37</v>
      </c>
      <c r="H4032">
        <v>399</v>
      </c>
      <c r="I4032">
        <v>2</v>
      </c>
      <c r="J4032">
        <v>798</v>
      </c>
      <c r="K4032">
        <f t="shared" si="374"/>
        <v>798</v>
      </c>
      <c r="L4032" t="s">
        <v>20</v>
      </c>
      <c r="M4032">
        <f t="shared" si="375"/>
        <v>1</v>
      </c>
      <c r="N4032" t="s">
        <v>21</v>
      </c>
      <c r="O4032" t="s">
        <v>36</v>
      </c>
      <c r="P4032" t="str">
        <f t="shared" si="376"/>
        <v>4</v>
      </c>
      <c r="Q4032" t="str">
        <f t="shared" si="377"/>
        <v>&lt;1000</v>
      </c>
    </row>
    <row r="4033" spans="1:17">
      <c r="A4033">
        <v>4032</v>
      </c>
      <c r="B4033" s="17">
        <v>43469</v>
      </c>
      <c r="C4033" t="str">
        <f t="shared" si="372"/>
        <v>January</v>
      </c>
      <c r="D4033">
        <f t="shared" si="373"/>
        <v>2019</v>
      </c>
      <c r="E4033" t="s">
        <v>27</v>
      </c>
      <c r="F4033" t="s">
        <v>33</v>
      </c>
      <c r="G4033" t="s">
        <v>19</v>
      </c>
      <c r="H4033">
        <v>199</v>
      </c>
      <c r="I4033">
        <v>10</v>
      </c>
      <c r="J4033">
        <v>1990</v>
      </c>
      <c r="K4033">
        <f t="shared" si="374"/>
        <v>1990</v>
      </c>
      <c r="L4033" t="s">
        <v>20</v>
      </c>
      <c r="M4033">
        <f t="shared" si="375"/>
        <v>1</v>
      </c>
      <c r="N4033" t="s">
        <v>21</v>
      </c>
      <c r="O4033" t="s">
        <v>36</v>
      </c>
      <c r="P4033" t="str">
        <f t="shared" si="376"/>
        <v>4</v>
      </c>
      <c r="Q4033" t="str">
        <f t="shared" si="377"/>
        <v>1000-1999</v>
      </c>
    </row>
    <row r="4034" spans="1:17">
      <c r="A4034">
        <v>4033</v>
      </c>
      <c r="B4034" s="17">
        <v>43470</v>
      </c>
      <c r="C4034" t="str">
        <f t="shared" si="372"/>
        <v>January</v>
      </c>
      <c r="D4034">
        <f t="shared" si="373"/>
        <v>2019</v>
      </c>
      <c r="E4034" t="s">
        <v>27</v>
      </c>
      <c r="F4034" t="s">
        <v>33</v>
      </c>
      <c r="G4034" t="s">
        <v>37</v>
      </c>
      <c r="H4034">
        <v>399</v>
      </c>
      <c r="I4034">
        <v>10</v>
      </c>
      <c r="J4034">
        <v>3990</v>
      </c>
      <c r="K4034">
        <f t="shared" si="374"/>
        <v>3990</v>
      </c>
      <c r="L4034" t="s">
        <v>20</v>
      </c>
      <c r="M4034">
        <f t="shared" si="375"/>
        <v>1</v>
      </c>
      <c r="N4034" t="s">
        <v>21</v>
      </c>
      <c r="O4034" t="s">
        <v>22</v>
      </c>
      <c r="P4034" t="str">
        <f t="shared" si="376"/>
        <v>2</v>
      </c>
      <c r="Q4034" t="str">
        <f t="shared" si="377"/>
        <v>3000-3999</v>
      </c>
    </row>
    <row r="4035" spans="1:17">
      <c r="A4035">
        <v>4034</v>
      </c>
      <c r="B4035" s="17">
        <v>43470</v>
      </c>
      <c r="C4035" t="str">
        <f t="shared" ref="C4035:C4098" si="378">TEXT(B4035,"MMMM")</f>
        <v>January</v>
      </c>
      <c r="D4035">
        <f t="shared" ref="D4035:D4098" si="379">YEAR(B4035)</f>
        <v>2019</v>
      </c>
      <c r="E4035" t="s">
        <v>17</v>
      </c>
      <c r="F4035" t="s">
        <v>28</v>
      </c>
      <c r="G4035" t="s">
        <v>37</v>
      </c>
      <c r="H4035">
        <v>399</v>
      </c>
      <c r="I4035">
        <v>3</v>
      </c>
      <c r="J4035">
        <v>1197</v>
      </c>
      <c r="K4035">
        <f t="shared" ref="K4035:K4098" si="380">H4035*I4035</f>
        <v>1197</v>
      </c>
      <c r="L4035" t="s">
        <v>20</v>
      </c>
      <c r="M4035">
        <f t="shared" ref="M4035:M4098" si="381">IF(L4035="on-time",1,2)</f>
        <v>1</v>
      </c>
      <c r="N4035" t="s">
        <v>21</v>
      </c>
      <c r="O4035" t="s">
        <v>29</v>
      </c>
      <c r="P4035" t="str">
        <f t="shared" ref="P4035:P4098" si="382">MID(O4035,2,1)</f>
        <v>3</v>
      </c>
      <c r="Q4035" t="str">
        <f t="shared" ref="Q4035:Q4098" si="383">_xlfn.IFS(J:J&lt;1000,"&lt;1000",AND(J:J&gt;=1000,J:J&lt;2000),"1000-1999",AND(J:J&gt;=2000,J:J&lt;3000),"2000-2999",AND(J:J&gt;=3000,J:J&lt;4000),"3000-3999",J:J&gt;4000,"&gt;4000")</f>
        <v>1000-1999</v>
      </c>
    </row>
    <row r="4036" spans="1:17">
      <c r="A4036">
        <v>4035</v>
      </c>
      <c r="B4036" s="17">
        <v>43470</v>
      </c>
      <c r="C4036" t="str">
        <f t="shared" si="378"/>
        <v>January</v>
      </c>
      <c r="D4036">
        <f t="shared" si="379"/>
        <v>2019</v>
      </c>
      <c r="E4036" t="s">
        <v>23</v>
      </c>
      <c r="F4036" t="s">
        <v>35</v>
      </c>
      <c r="G4036" t="s">
        <v>25</v>
      </c>
      <c r="H4036">
        <v>299</v>
      </c>
      <c r="I4036">
        <v>9</v>
      </c>
      <c r="J4036">
        <v>2691</v>
      </c>
      <c r="K4036">
        <f t="shared" si="380"/>
        <v>2691</v>
      </c>
      <c r="L4036" t="s">
        <v>20</v>
      </c>
      <c r="M4036">
        <f t="shared" si="381"/>
        <v>1</v>
      </c>
      <c r="N4036" t="s">
        <v>21</v>
      </c>
      <c r="O4036" t="s">
        <v>22</v>
      </c>
      <c r="P4036" t="str">
        <f t="shared" si="382"/>
        <v>2</v>
      </c>
      <c r="Q4036" t="str">
        <f t="shared" si="383"/>
        <v>2000-2999</v>
      </c>
    </row>
    <row r="4037" spans="1:17">
      <c r="A4037">
        <v>4036</v>
      </c>
      <c r="B4037" s="17">
        <v>43470</v>
      </c>
      <c r="C4037" t="str">
        <f t="shared" si="378"/>
        <v>January</v>
      </c>
      <c r="D4037">
        <f t="shared" si="379"/>
        <v>2019</v>
      </c>
      <c r="E4037" t="s">
        <v>17</v>
      </c>
      <c r="F4037" t="s">
        <v>18</v>
      </c>
      <c r="G4037" t="s">
        <v>25</v>
      </c>
      <c r="H4037">
        <v>299</v>
      </c>
      <c r="I4037">
        <v>5</v>
      </c>
      <c r="J4037">
        <v>1495</v>
      </c>
      <c r="K4037">
        <f t="shared" si="380"/>
        <v>1495</v>
      </c>
      <c r="L4037" t="s">
        <v>20</v>
      </c>
      <c r="M4037">
        <f t="shared" si="381"/>
        <v>1</v>
      </c>
      <c r="N4037" t="s">
        <v>21</v>
      </c>
      <c r="O4037" t="s">
        <v>36</v>
      </c>
      <c r="P4037" t="str">
        <f t="shared" si="382"/>
        <v>4</v>
      </c>
      <c r="Q4037" t="str">
        <f t="shared" si="383"/>
        <v>1000-1999</v>
      </c>
    </row>
    <row r="4038" spans="1:17">
      <c r="A4038">
        <v>4037</v>
      </c>
      <c r="B4038" s="17">
        <v>43470</v>
      </c>
      <c r="C4038" t="str">
        <f t="shared" si="378"/>
        <v>January</v>
      </c>
      <c r="D4038">
        <f t="shared" si="379"/>
        <v>2019</v>
      </c>
      <c r="E4038" t="s">
        <v>23</v>
      </c>
      <c r="F4038" t="s">
        <v>24</v>
      </c>
      <c r="G4038" t="s">
        <v>30</v>
      </c>
      <c r="H4038">
        <v>99</v>
      </c>
      <c r="I4038">
        <v>10</v>
      </c>
      <c r="J4038">
        <v>990</v>
      </c>
      <c r="K4038">
        <f t="shared" si="380"/>
        <v>990</v>
      </c>
      <c r="L4038" t="s">
        <v>20</v>
      </c>
      <c r="M4038">
        <f t="shared" si="381"/>
        <v>1</v>
      </c>
      <c r="N4038" t="s">
        <v>21</v>
      </c>
      <c r="O4038" t="s">
        <v>22</v>
      </c>
      <c r="P4038" t="str">
        <f t="shared" si="382"/>
        <v>2</v>
      </c>
      <c r="Q4038" t="str">
        <f t="shared" si="383"/>
        <v>&lt;1000</v>
      </c>
    </row>
    <row r="4039" spans="1:17">
      <c r="A4039">
        <v>4038</v>
      </c>
      <c r="B4039" s="17">
        <v>43470</v>
      </c>
      <c r="C4039" t="str">
        <f t="shared" si="378"/>
        <v>January</v>
      </c>
      <c r="D4039">
        <f t="shared" si="379"/>
        <v>2019</v>
      </c>
      <c r="E4039" t="s">
        <v>23</v>
      </c>
      <c r="F4039" t="s">
        <v>33</v>
      </c>
      <c r="G4039" t="s">
        <v>32</v>
      </c>
      <c r="H4039">
        <v>499</v>
      </c>
      <c r="I4039">
        <v>10</v>
      </c>
      <c r="J4039">
        <v>4990</v>
      </c>
      <c r="K4039">
        <f t="shared" si="380"/>
        <v>4990</v>
      </c>
      <c r="L4039" t="s">
        <v>20</v>
      </c>
      <c r="M4039">
        <f t="shared" si="381"/>
        <v>1</v>
      </c>
      <c r="N4039" t="s">
        <v>21</v>
      </c>
      <c r="O4039" t="s">
        <v>36</v>
      </c>
      <c r="P4039" t="str">
        <f t="shared" si="382"/>
        <v>4</v>
      </c>
      <c r="Q4039" t="str">
        <f t="shared" si="383"/>
        <v>&gt;4000</v>
      </c>
    </row>
    <row r="4040" spans="1:17">
      <c r="A4040">
        <v>4039</v>
      </c>
      <c r="B4040" s="17">
        <v>43470</v>
      </c>
      <c r="C4040" t="str">
        <f t="shared" si="378"/>
        <v>January</v>
      </c>
      <c r="D4040">
        <f t="shared" si="379"/>
        <v>2019</v>
      </c>
      <c r="E4040" t="s">
        <v>23</v>
      </c>
      <c r="F4040" t="s">
        <v>40</v>
      </c>
      <c r="G4040" t="s">
        <v>32</v>
      </c>
      <c r="H4040">
        <v>499</v>
      </c>
      <c r="I4040">
        <v>10</v>
      </c>
      <c r="J4040">
        <v>4990</v>
      </c>
      <c r="K4040">
        <f t="shared" si="380"/>
        <v>4990</v>
      </c>
      <c r="L4040" t="s">
        <v>20</v>
      </c>
      <c r="M4040">
        <f t="shared" si="381"/>
        <v>1</v>
      </c>
      <c r="N4040" t="s">
        <v>21</v>
      </c>
      <c r="O4040" t="s">
        <v>29</v>
      </c>
      <c r="P4040" t="str">
        <f t="shared" si="382"/>
        <v>3</v>
      </c>
      <c r="Q4040" t="str">
        <f t="shared" si="383"/>
        <v>&gt;4000</v>
      </c>
    </row>
    <row r="4041" spans="1:17">
      <c r="A4041">
        <v>4040</v>
      </c>
      <c r="B4041" s="17">
        <v>43470</v>
      </c>
      <c r="C4041" t="str">
        <f t="shared" si="378"/>
        <v>January</v>
      </c>
      <c r="D4041">
        <f t="shared" si="379"/>
        <v>2019</v>
      </c>
      <c r="E4041" t="s">
        <v>27</v>
      </c>
      <c r="F4041" t="s">
        <v>40</v>
      </c>
      <c r="G4041" t="s">
        <v>37</v>
      </c>
      <c r="H4041">
        <v>399</v>
      </c>
      <c r="I4041">
        <v>4</v>
      </c>
      <c r="J4041">
        <v>1596</v>
      </c>
      <c r="K4041">
        <f t="shared" si="380"/>
        <v>1596</v>
      </c>
      <c r="L4041" t="s">
        <v>31</v>
      </c>
      <c r="M4041">
        <f t="shared" si="381"/>
        <v>2</v>
      </c>
      <c r="N4041" t="s">
        <v>21</v>
      </c>
      <c r="O4041" t="s">
        <v>29</v>
      </c>
      <c r="P4041" t="str">
        <f t="shared" si="382"/>
        <v>3</v>
      </c>
      <c r="Q4041" t="str">
        <f t="shared" si="383"/>
        <v>1000-1999</v>
      </c>
    </row>
    <row r="4042" spans="1:17">
      <c r="A4042">
        <v>4041</v>
      </c>
      <c r="B4042" s="17">
        <v>43470</v>
      </c>
      <c r="C4042" t="str">
        <f t="shared" si="378"/>
        <v>January</v>
      </c>
      <c r="D4042">
        <f t="shared" si="379"/>
        <v>2019</v>
      </c>
      <c r="E4042" t="s">
        <v>23</v>
      </c>
      <c r="F4042" t="s">
        <v>33</v>
      </c>
      <c r="G4042" t="s">
        <v>19</v>
      </c>
      <c r="H4042">
        <v>199</v>
      </c>
      <c r="I4042">
        <v>5</v>
      </c>
      <c r="J4042">
        <v>995</v>
      </c>
      <c r="K4042">
        <f t="shared" si="380"/>
        <v>995</v>
      </c>
      <c r="L4042" t="s">
        <v>31</v>
      </c>
      <c r="M4042">
        <f t="shared" si="381"/>
        <v>2</v>
      </c>
      <c r="N4042" t="s">
        <v>21</v>
      </c>
      <c r="O4042" t="s">
        <v>36</v>
      </c>
      <c r="P4042" t="str">
        <f t="shared" si="382"/>
        <v>4</v>
      </c>
      <c r="Q4042" t="str">
        <f t="shared" si="383"/>
        <v>&lt;1000</v>
      </c>
    </row>
    <row r="4043" spans="1:17">
      <c r="A4043">
        <v>4042</v>
      </c>
      <c r="B4043" s="17">
        <v>43471</v>
      </c>
      <c r="C4043" t="str">
        <f t="shared" si="378"/>
        <v>January</v>
      </c>
      <c r="D4043">
        <f t="shared" si="379"/>
        <v>2019</v>
      </c>
      <c r="E4043" t="s">
        <v>23</v>
      </c>
      <c r="F4043" t="s">
        <v>35</v>
      </c>
      <c r="G4043" t="s">
        <v>32</v>
      </c>
      <c r="H4043">
        <v>499</v>
      </c>
      <c r="I4043">
        <v>6</v>
      </c>
      <c r="J4043">
        <v>2994</v>
      </c>
      <c r="K4043">
        <f t="shared" si="380"/>
        <v>2994</v>
      </c>
      <c r="L4043" t="s">
        <v>20</v>
      </c>
      <c r="M4043">
        <f t="shared" si="381"/>
        <v>1</v>
      </c>
      <c r="N4043" t="s">
        <v>21</v>
      </c>
      <c r="O4043" t="s">
        <v>36</v>
      </c>
      <c r="P4043" t="str">
        <f t="shared" si="382"/>
        <v>4</v>
      </c>
      <c r="Q4043" t="str">
        <f t="shared" si="383"/>
        <v>2000-2999</v>
      </c>
    </row>
    <row r="4044" spans="1:17">
      <c r="A4044">
        <v>4043</v>
      </c>
      <c r="B4044" s="17">
        <v>43471</v>
      </c>
      <c r="C4044" t="str">
        <f t="shared" si="378"/>
        <v>January</v>
      </c>
      <c r="D4044">
        <f t="shared" si="379"/>
        <v>2019</v>
      </c>
      <c r="E4044" t="s">
        <v>23</v>
      </c>
      <c r="F4044" t="s">
        <v>24</v>
      </c>
      <c r="G4044" t="s">
        <v>25</v>
      </c>
      <c r="H4044">
        <v>299</v>
      </c>
      <c r="I4044">
        <v>6</v>
      </c>
      <c r="J4044">
        <v>1794</v>
      </c>
      <c r="K4044">
        <f t="shared" si="380"/>
        <v>1794</v>
      </c>
      <c r="L4044" t="s">
        <v>20</v>
      </c>
      <c r="M4044">
        <f t="shared" si="381"/>
        <v>1</v>
      </c>
      <c r="N4044" t="s">
        <v>21</v>
      </c>
      <c r="O4044" t="s">
        <v>38</v>
      </c>
      <c r="P4044" t="str">
        <f t="shared" si="382"/>
        <v>5</v>
      </c>
      <c r="Q4044" t="str">
        <f t="shared" si="383"/>
        <v>1000-1999</v>
      </c>
    </row>
    <row r="4045" spans="1:17">
      <c r="A4045">
        <v>4044</v>
      </c>
      <c r="B4045" s="17">
        <v>43471</v>
      </c>
      <c r="C4045" t="str">
        <f t="shared" si="378"/>
        <v>January</v>
      </c>
      <c r="D4045">
        <f t="shared" si="379"/>
        <v>2019</v>
      </c>
      <c r="E4045" t="s">
        <v>23</v>
      </c>
      <c r="F4045" t="s">
        <v>35</v>
      </c>
      <c r="G4045" t="s">
        <v>30</v>
      </c>
      <c r="H4045">
        <v>99</v>
      </c>
      <c r="I4045">
        <v>6</v>
      </c>
      <c r="J4045">
        <v>594</v>
      </c>
      <c r="K4045">
        <f t="shared" si="380"/>
        <v>594</v>
      </c>
      <c r="L4045" t="s">
        <v>20</v>
      </c>
      <c r="M4045">
        <f t="shared" si="381"/>
        <v>1</v>
      </c>
      <c r="N4045" t="s">
        <v>21</v>
      </c>
      <c r="O4045" t="s">
        <v>22</v>
      </c>
      <c r="P4045" t="str">
        <f t="shared" si="382"/>
        <v>2</v>
      </c>
      <c r="Q4045" t="str">
        <f t="shared" si="383"/>
        <v>&lt;1000</v>
      </c>
    </row>
    <row r="4046" spans="1:17">
      <c r="A4046">
        <v>4045</v>
      </c>
      <c r="B4046" s="17">
        <v>43472</v>
      </c>
      <c r="C4046" t="str">
        <f t="shared" si="378"/>
        <v>January</v>
      </c>
      <c r="D4046">
        <f t="shared" si="379"/>
        <v>2019</v>
      </c>
      <c r="E4046" t="s">
        <v>23</v>
      </c>
      <c r="F4046" t="s">
        <v>39</v>
      </c>
      <c r="G4046" t="s">
        <v>37</v>
      </c>
      <c r="H4046">
        <v>399</v>
      </c>
      <c r="I4046">
        <v>4</v>
      </c>
      <c r="J4046">
        <v>1596</v>
      </c>
      <c r="K4046">
        <f t="shared" si="380"/>
        <v>1596</v>
      </c>
      <c r="L4046" t="s">
        <v>31</v>
      </c>
      <c r="M4046">
        <f t="shared" si="381"/>
        <v>2</v>
      </c>
      <c r="N4046" t="s">
        <v>21</v>
      </c>
      <c r="O4046" t="s">
        <v>29</v>
      </c>
      <c r="P4046" t="str">
        <f t="shared" si="382"/>
        <v>3</v>
      </c>
      <c r="Q4046" t="str">
        <f t="shared" si="383"/>
        <v>1000-1999</v>
      </c>
    </row>
    <row r="4047" spans="1:17">
      <c r="A4047">
        <v>4046</v>
      </c>
      <c r="B4047" s="17">
        <v>43472</v>
      </c>
      <c r="C4047" t="str">
        <f t="shared" si="378"/>
        <v>January</v>
      </c>
      <c r="D4047">
        <f t="shared" si="379"/>
        <v>2019</v>
      </c>
      <c r="E4047" t="s">
        <v>27</v>
      </c>
      <c r="F4047" t="s">
        <v>35</v>
      </c>
      <c r="G4047" t="s">
        <v>32</v>
      </c>
      <c r="H4047">
        <v>499</v>
      </c>
      <c r="I4047">
        <v>9</v>
      </c>
      <c r="J4047">
        <v>4491</v>
      </c>
      <c r="K4047">
        <f t="shared" si="380"/>
        <v>4491</v>
      </c>
      <c r="L4047" t="s">
        <v>20</v>
      </c>
      <c r="M4047">
        <f t="shared" si="381"/>
        <v>1</v>
      </c>
      <c r="N4047" t="s">
        <v>21</v>
      </c>
      <c r="O4047" t="s">
        <v>29</v>
      </c>
      <c r="P4047" t="str">
        <f t="shared" si="382"/>
        <v>3</v>
      </c>
      <c r="Q4047" t="str">
        <f t="shared" si="383"/>
        <v>&gt;4000</v>
      </c>
    </row>
    <row r="4048" spans="1:17">
      <c r="A4048">
        <v>4047</v>
      </c>
      <c r="B4048" s="17">
        <v>43473</v>
      </c>
      <c r="C4048" t="str">
        <f t="shared" si="378"/>
        <v>January</v>
      </c>
      <c r="D4048">
        <f t="shared" si="379"/>
        <v>2019</v>
      </c>
      <c r="E4048" t="s">
        <v>27</v>
      </c>
      <c r="F4048" t="s">
        <v>40</v>
      </c>
      <c r="G4048" t="s">
        <v>32</v>
      </c>
      <c r="H4048">
        <v>499</v>
      </c>
      <c r="I4048">
        <v>5</v>
      </c>
      <c r="J4048">
        <v>2495</v>
      </c>
      <c r="K4048">
        <f t="shared" si="380"/>
        <v>2495</v>
      </c>
      <c r="L4048" t="s">
        <v>20</v>
      </c>
      <c r="M4048">
        <f t="shared" si="381"/>
        <v>1</v>
      </c>
      <c r="N4048" t="s">
        <v>21</v>
      </c>
      <c r="O4048" t="s">
        <v>22</v>
      </c>
      <c r="P4048" t="str">
        <f t="shared" si="382"/>
        <v>2</v>
      </c>
      <c r="Q4048" t="str">
        <f t="shared" si="383"/>
        <v>2000-2999</v>
      </c>
    </row>
    <row r="4049" spans="1:17">
      <c r="A4049">
        <v>4048</v>
      </c>
      <c r="B4049" s="17">
        <v>43474</v>
      </c>
      <c r="C4049" t="str">
        <f t="shared" si="378"/>
        <v>January</v>
      </c>
      <c r="D4049">
        <f t="shared" si="379"/>
        <v>2019</v>
      </c>
      <c r="E4049" t="s">
        <v>17</v>
      </c>
      <c r="F4049" t="s">
        <v>39</v>
      </c>
      <c r="G4049" t="s">
        <v>30</v>
      </c>
      <c r="H4049">
        <v>99</v>
      </c>
      <c r="I4049">
        <v>10</v>
      </c>
      <c r="J4049">
        <v>990</v>
      </c>
      <c r="K4049">
        <f t="shared" si="380"/>
        <v>990</v>
      </c>
      <c r="L4049" t="s">
        <v>20</v>
      </c>
      <c r="M4049">
        <f t="shared" si="381"/>
        <v>1</v>
      </c>
      <c r="N4049" t="s">
        <v>21</v>
      </c>
      <c r="O4049" t="s">
        <v>38</v>
      </c>
      <c r="P4049" t="str">
        <f t="shared" si="382"/>
        <v>5</v>
      </c>
      <c r="Q4049" t="str">
        <f t="shared" si="383"/>
        <v>&lt;1000</v>
      </c>
    </row>
    <row r="4050" spans="1:17">
      <c r="A4050">
        <v>4049</v>
      </c>
      <c r="B4050" s="17">
        <v>43474</v>
      </c>
      <c r="C4050" t="str">
        <f t="shared" si="378"/>
        <v>January</v>
      </c>
      <c r="D4050">
        <f t="shared" si="379"/>
        <v>2019</v>
      </c>
      <c r="E4050" t="s">
        <v>17</v>
      </c>
      <c r="F4050" t="s">
        <v>18</v>
      </c>
      <c r="G4050" t="s">
        <v>25</v>
      </c>
      <c r="H4050">
        <v>299</v>
      </c>
      <c r="I4050">
        <v>6</v>
      </c>
      <c r="J4050">
        <v>1794</v>
      </c>
      <c r="K4050">
        <f t="shared" si="380"/>
        <v>1794</v>
      </c>
      <c r="L4050" t="s">
        <v>20</v>
      </c>
      <c r="M4050">
        <f t="shared" si="381"/>
        <v>1</v>
      </c>
      <c r="N4050" t="s">
        <v>21</v>
      </c>
      <c r="O4050" t="s">
        <v>29</v>
      </c>
      <c r="P4050" t="str">
        <f t="shared" si="382"/>
        <v>3</v>
      </c>
      <c r="Q4050" t="str">
        <f t="shared" si="383"/>
        <v>1000-1999</v>
      </c>
    </row>
    <row r="4051" spans="1:17">
      <c r="A4051">
        <v>4050</v>
      </c>
      <c r="B4051" s="17">
        <v>43474</v>
      </c>
      <c r="C4051" t="str">
        <f t="shared" si="378"/>
        <v>January</v>
      </c>
      <c r="D4051">
        <f t="shared" si="379"/>
        <v>2019</v>
      </c>
      <c r="E4051" t="s">
        <v>17</v>
      </c>
      <c r="F4051" t="s">
        <v>24</v>
      </c>
      <c r="G4051" t="s">
        <v>37</v>
      </c>
      <c r="H4051">
        <v>399</v>
      </c>
      <c r="I4051">
        <v>9</v>
      </c>
      <c r="J4051">
        <v>3591</v>
      </c>
      <c r="K4051">
        <f t="shared" si="380"/>
        <v>3591</v>
      </c>
      <c r="L4051" t="s">
        <v>31</v>
      </c>
      <c r="M4051">
        <f t="shared" si="381"/>
        <v>2</v>
      </c>
      <c r="N4051" t="s">
        <v>21</v>
      </c>
      <c r="O4051" t="s">
        <v>26</v>
      </c>
      <c r="P4051" t="str">
        <f t="shared" si="382"/>
        <v>1</v>
      </c>
      <c r="Q4051" t="str">
        <f t="shared" si="383"/>
        <v>3000-3999</v>
      </c>
    </row>
    <row r="4052" spans="1:17">
      <c r="A4052">
        <v>4051</v>
      </c>
      <c r="B4052" s="17">
        <v>43474</v>
      </c>
      <c r="C4052" t="str">
        <f t="shared" si="378"/>
        <v>January</v>
      </c>
      <c r="D4052">
        <f t="shared" si="379"/>
        <v>2019</v>
      </c>
      <c r="E4052" t="s">
        <v>23</v>
      </c>
      <c r="F4052" t="s">
        <v>39</v>
      </c>
      <c r="G4052" t="s">
        <v>25</v>
      </c>
      <c r="H4052">
        <v>299</v>
      </c>
      <c r="I4052">
        <v>7</v>
      </c>
      <c r="J4052">
        <v>2093</v>
      </c>
      <c r="K4052">
        <f t="shared" si="380"/>
        <v>2093</v>
      </c>
      <c r="L4052" t="s">
        <v>20</v>
      </c>
      <c r="M4052">
        <f t="shared" si="381"/>
        <v>1</v>
      </c>
      <c r="N4052" t="s">
        <v>21</v>
      </c>
      <c r="O4052" t="s">
        <v>29</v>
      </c>
      <c r="P4052" t="str">
        <f t="shared" si="382"/>
        <v>3</v>
      </c>
      <c r="Q4052" t="str">
        <f t="shared" si="383"/>
        <v>2000-2999</v>
      </c>
    </row>
    <row r="4053" spans="1:17">
      <c r="A4053">
        <v>4052</v>
      </c>
      <c r="B4053" s="17">
        <v>43474</v>
      </c>
      <c r="C4053" t="str">
        <f t="shared" si="378"/>
        <v>January</v>
      </c>
      <c r="D4053">
        <f t="shared" si="379"/>
        <v>2019</v>
      </c>
      <c r="E4053" t="s">
        <v>17</v>
      </c>
      <c r="F4053" t="s">
        <v>39</v>
      </c>
      <c r="G4053" t="s">
        <v>32</v>
      </c>
      <c r="H4053">
        <v>499</v>
      </c>
      <c r="I4053">
        <v>5</v>
      </c>
      <c r="J4053">
        <v>2495</v>
      </c>
      <c r="K4053">
        <f t="shared" si="380"/>
        <v>2495</v>
      </c>
      <c r="L4053" t="s">
        <v>31</v>
      </c>
      <c r="M4053">
        <f t="shared" si="381"/>
        <v>2</v>
      </c>
      <c r="N4053" t="s">
        <v>34</v>
      </c>
      <c r="O4053" t="s">
        <v>36</v>
      </c>
      <c r="P4053" t="str">
        <f t="shared" si="382"/>
        <v>4</v>
      </c>
      <c r="Q4053" t="str">
        <f t="shared" si="383"/>
        <v>2000-2999</v>
      </c>
    </row>
    <row r="4054" spans="1:17">
      <c r="A4054">
        <v>4053</v>
      </c>
      <c r="B4054" s="17">
        <v>43474</v>
      </c>
      <c r="C4054" t="str">
        <f t="shared" si="378"/>
        <v>January</v>
      </c>
      <c r="D4054">
        <f t="shared" si="379"/>
        <v>2019</v>
      </c>
      <c r="E4054" t="s">
        <v>27</v>
      </c>
      <c r="F4054" t="s">
        <v>24</v>
      </c>
      <c r="G4054" t="s">
        <v>32</v>
      </c>
      <c r="H4054">
        <v>499</v>
      </c>
      <c r="I4054">
        <v>1</v>
      </c>
      <c r="J4054">
        <v>499</v>
      </c>
      <c r="K4054">
        <f t="shared" si="380"/>
        <v>499</v>
      </c>
      <c r="L4054" t="s">
        <v>20</v>
      </c>
      <c r="M4054">
        <f t="shared" si="381"/>
        <v>1</v>
      </c>
      <c r="N4054" t="s">
        <v>21</v>
      </c>
      <c r="O4054" t="s">
        <v>29</v>
      </c>
      <c r="P4054" t="str">
        <f t="shared" si="382"/>
        <v>3</v>
      </c>
      <c r="Q4054" t="str">
        <f t="shared" si="383"/>
        <v>&lt;1000</v>
      </c>
    </row>
    <row r="4055" spans="1:17">
      <c r="A4055">
        <v>4054</v>
      </c>
      <c r="B4055" s="17">
        <v>43474</v>
      </c>
      <c r="C4055" t="str">
        <f t="shared" si="378"/>
        <v>January</v>
      </c>
      <c r="D4055">
        <f t="shared" si="379"/>
        <v>2019</v>
      </c>
      <c r="E4055" t="s">
        <v>23</v>
      </c>
      <c r="F4055" t="s">
        <v>33</v>
      </c>
      <c r="G4055" t="s">
        <v>25</v>
      </c>
      <c r="H4055">
        <v>299</v>
      </c>
      <c r="I4055">
        <v>4</v>
      </c>
      <c r="J4055">
        <v>1196</v>
      </c>
      <c r="K4055">
        <f t="shared" si="380"/>
        <v>1196</v>
      </c>
      <c r="L4055" t="s">
        <v>20</v>
      </c>
      <c r="M4055">
        <f t="shared" si="381"/>
        <v>1</v>
      </c>
      <c r="N4055" t="s">
        <v>21</v>
      </c>
      <c r="O4055" t="s">
        <v>26</v>
      </c>
      <c r="P4055" t="str">
        <f t="shared" si="382"/>
        <v>1</v>
      </c>
      <c r="Q4055" t="str">
        <f t="shared" si="383"/>
        <v>1000-1999</v>
      </c>
    </row>
    <row r="4056" spans="1:17">
      <c r="A4056">
        <v>4055</v>
      </c>
      <c r="B4056" s="17">
        <v>43475</v>
      </c>
      <c r="C4056" t="str">
        <f t="shared" si="378"/>
        <v>January</v>
      </c>
      <c r="D4056">
        <f t="shared" si="379"/>
        <v>2019</v>
      </c>
      <c r="E4056" t="s">
        <v>27</v>
      </c>
      <c r="F4056" t="s">
        <v>24</v>
      </c>
      <c r="G4056" t="s">
        <v>37</v>
      </c>
      <c r="H4056">
        <v>399</v>
      </c>
      <c r="I4056">
        <v>1</v>
      </c>
      <c r="J4056">
        <v>399</v>
      </c>
      <c r="K4056">
        <f t="shared" si="380"/>
        <v>399</v>
      </c>
      <c r="L4056" t="s">
        <v>31</v>
      </c>
      <c r="M4056">
        <f t="shared" si="381"/>
        <v>2</v>
      </c>
      <c r="N4056" t="s">
        <v>21</v>
      </c>
      <c r="O4056" t="s">
        <v>36</v>
      </c>
      <c r="P4056" t="str">
        <f t="shared" si="382"/>
        <v>4</v>
      </c>
      <c r="Q4056" t="str">
        <f t="shared" si="383"/>
        <v>&lt;1000</v>
      </c>
    </row>
    <row r="4057" spans="1:17">
      <c r="A4057">
        <v>4056</v>
      </c>
      <c r="B4057" s="17">
        <v>43475</v>
      </c>
      <c r="C4057" t="str">
        <f t="shared" si="378"/>
        <v>January</v>
      </c>
      <c r="D4057">
        <f t="shared" si="379"/>
        <v>2019</v>
      </c>
      <c r="E4057" t="s">
        <v>17</v>
      </c>
      <c r="F4057" t="s">
        <v>40</v>
      </c>
      <c r="G4057" t="s">
        <v>32</v>
      </c>
      <c r="H4057">
        <v>499</v>
      </c>
      <c r="I4057">
        <v>10</v>
      </c>
      <c r="J4057">
        <v>4990</v>
      </c>
      <c r="K4057">
        <f t="shared" si="380"/>
        <v>4990</v>
      </c>
      <c r="L4057" t="s">
        <v>31</v>
      </c>
      <c r="M4057">
        <f t="shared" si="381"/>
        <v>2</v>
      </c>
      <c r="N4057" t="s">
        <v>21</v>
      </c>
      <c r="O4057" t="s">
        <v>29</v>
      </c>
      <c r="P4057" t="str">
        <f t="shared" si="382"/>
        <v>3</v>
      </c>
      <c r="Q4057" t="str">
        <f t="shared" si="383"/>
        <v>&gt;4000</v>
      </c>
    </row>
    <row r="4058" spans="1:17">
      <c r="A4058">
        <v>4057</v>
      </c>
      <c r="B4058" s="17">
        <v>43475</v>
      </c>
      <c r="C4058" t="str">
        <f t="shared" si="378"/>
        <v>January</v>
      </c>
      <c r="D4058">
        <f t="shared" si="379"/>
        <v>2019</v>
      </c>
      <c r="E4058" t="s">
        <v>23</v>
      </c>
      <c r="F4058" t="s">
        <v>39</v>
      </c>
      <c r="G4058" t="s">
        <v>30</v>
      </c>
      <c r="H4058">
        <v>99</v>
      </c>
      <c r="I4058">
        <v>6</v>
      </c>
      <c r="J4058">
        <v>594</v>
      </c>
      <c r="K4058">
        <f t="shared" si="380"/>
        <v>594</v>
      </c>
      <c r="L4058" t="s">
        <v>20</v>
      </c>
      <c r="M4058">
        <f t="shared" si="381"/>
        <v>1</v>
      </c>
      <c r="N4058" t="s">
        <v>34</v>
      </c>
      <c r="O4058" t="s">
        <v>36</v>
      </c>
      <c r="P4058" t="str">
        <f t="shared" si="382"/>
        <v>4</v>
      </c>
      <c r="Q4058" t="str">
        <f t="shared" si="383"/>
        <v>&lt;1000</v>
      </c>
    </row>
    <row r="4059" spans="1:17">
      <c r="A4059">
        <v>4058</v>
      </c>
      <c r="B4059" s="17">
        <v>43475</v>
      </c>
      <c r="C4059" t="str">
        <f t="shared" si="378"/>
        <v>January</v>
      </c>
      <c r="D4059">
        <f t="shared" si="379"/>
        <v>2019</v>
      </c>
      <c r="E4059" t="s">
        <v>27</v>
      </c>
      <c r="F4059" t="s">
        <v>40</v>
      </c>
      <c r="G4059" t="s">
        <v>32</v>
      </c>
      <c r="H4059">
        <v>499</v>
      </c>
      <c r="I4059">
        <v>4</v>
      </c>
      <c r="J4059">
        <v>1996</v>
      </c>
      <c r="K4059">
        <f t="shared" si="380"/>
        <v>1996</v>
      </c>
      <c r="L4059" t="s">
        <v>20</v>
      </c>
      <c r="M4059">
        <f t="shared" si="381"/>
        <v>1</v>
      </c>
      <c r="N4059" t="s">
        <v>21</v>
      </c>
      <c r="O4059" t="s">
        <v>38</v>
      </c>
      <c r="P4059" t="str">
        <f t="shared" si="382"/>
        <v>5</v>
      </c>
      <c r="Q4059" t="str">
        <f t="shared" si="383"/>
        <v>1000-1999</v>
      </c>
    </row>
    <row r="4060" spans="1:17">
      <c r="A4060">
        <v>4059</v>
      </c>
      <c r="B4060" s="17">
        <v>43475</v>
      </c>
      <c r="C4060" t="str">
        <f t="shared" si="378"/>
        <v>January</v>
      </c>
      <c r="D4060">
        <f t="shared" si="379"/>
        <v>2019</v>
      </c>
      <c r="E4060" t="s">
        <v>17</v>
      </c>
      <c r="F4060" t="s">
        <v>28</v>
      </c>
      <c r="G4060" t="s">
        <v>25</v>
      </c>
      <c r="H4060">
        <v>299</v>
      </c>
      <c r="I4060">
        <v>5</v>
      </c>
      <c r="J4060">
        <v>1495</v>
      </c>
      <c r="K4060">
        <f t="shared" si="380"/>
        <v>1495</v>
      </c>
      <c r="L4060" t="s">
        <v>20</v>
      </c>
      <c r="M4060">
        <f t="shared" si="381"/>
        <v>1</v>
      </c>
      <c r="N4060" t="s">
        <v>21</v>
      </c>
      <c r="O4060" t="s">
        <v>26</v>
      </c>
      <c r="P4060" t="str">
        <f t="shared" si="382"/>
        <v>1</v>
      </c>
      <c r="Q4060" t="str">
        <f t="shared" si="383"/>
        <v>1000-1999</v>
      </c>
    </row>
    <row r="4061" spans="1:17">
      <c r="A4061">
        <v>4060</v>
      </c>
      <c r="B4061" s="17">
        <v>43475</v>
      </c>
      <c r="C4061" t="str">
        <f t="shared" si="378"/>
        <v>January</v>
      </c>
      <c r="D4061">
        <f t="shared" si="379"/>
        <v>2019</v>
      </c>
      <c r="E4061" t="s">
        <v>27</v>
      </c>
      <c r="F4061" t="s">
        <v>28</v>
      </c>
      <c r="G4061" t="s">
        <v>19</v>
      </c>
      <c r="H4061">
        <v>199</v>
      </c>
      <c r="I4061">
        <v>5</v>
      </c>
      <c r="J4061">
        <v>995</v>
      </c>
      <c r="K4061">
        <f t="shared" si="380"/>
        <v>995</v>
      </c>
      <c r="L4061" t="s">
        <v>20</v>
      </c>
      <c r="M4061">
        <f t="shared" si="381"/>
        <v>1</v>
      </c>
      <c r="N4061" t="s">
        <v>21</v>
      </c>
      <c r="O4061" t="s">
        <v>26</v>
      </c>
      <c r="P4061" t="str">
        <f t="shared" si="382"/>
        <v>1</v>
      </c>
      <c r="Q4061" t="str">
        <f t="shared" si="383"/>
        <v>&lt;1000</v>
      </c>
    </row>
    <row r="4062" spans="1:17">
      <c r="A4062">
        <v>4061</v>
      </c>
      <c r="B4062" s="17">
        <v>43476</v>
      </c>
      <c r="C4062" t="str">
        <f t="shared" si="378"/>
        <v>January</v>
      </c>
      <c r="D4062">
        <f t="shared" si="379"/>
        <v>2019</v>
      </c>
      <c r="E4062" t="s">
        <v>23</v>
      </c>
      <c r="F4062" t="s">
        <v>40</v>
      </c>
      <c r="G4062" t="s">
        <v>25</v>
      </c>
      <c r="H4062">
        <v>299</v>
      </c>
      <c r="I4062">
        <v>2</v>
      </c>
      <c r="J4062">
        <v>598</v>
      </c>
      <c r="K4062">
        <f t="shared" si="380"/>
        <v>598</v>
      </c>
      <c r="L4062" t="s">
        <v>31</v>
      </c>
      <c r="M4062">
        <f t="shared" si="381"/>
        <v>2</v>
      </c>
      <c r="N4062" t="s">
        <v>21</v>
      </c>
      <c r="O4062" t="s">
        <v>26</v>
      </c>
      <c r="P4062" t="str">
        <f t="shared" si="382"/>
        <v>1</v>
      </c>
      <c r="Q4062" t="str">
        <f t="shared" si="383"/>
        <v>&lt;1000</v>
      </c>
    </row>
    <row r="4063" spans="1:17">
      <c r="A4063">
        <v>4062</v>
      </c>
      <c r="B4063" s="17">
        <v>43476</v>
      </c>
      <c r="C4063" t="str">
        <f t="shared" si="378"/>
        <v>January</v>
      </c>
      <c r="D4063">
        <f t="shared" si="379"/>
        <v>2019</v>
      </c>
      <c r="E4063" t="s">
        <v>23</v>
      </c>
      <c r="F4063" t="s">
        <v>28</v>
      </c>
      <c r="G4063" t="s">
        <v>30</v>
      </c>
      <c r="H4063">
        <v>99</v>
      </c>
      <c r="I4063">
        <v>7</v>
      </c>
      <c r="J4063">
        <v>693</v>
      </c>
      <c r="K4063">
        <f t="shared" si="380"/>
        <v>693</v>
      </c>
      <c r="L4063" t="s">
        <v>20</v>
      </c>
      <c r="M4063">
        <f t="shared" si="381"/>
        <v>1</v>
      </c>
      <c r="N4063" t="s">
        <v>21</v>
      </c>
      <c r="O4063" t="s">
        <v>22</v>
      </c>
      <c r="P4063" t="str">
        <f t="shared" si="382"/>
        <v>2</v>
      </c>
      <c r="Q4063" t="str">
        <f t="shared" si="383"/>
        <v>&lt;1000</v>
      </c>
    </row>
    <row r="4064" spans="1:17">
      <c r="A4064">
        <v>4063</v>
      </c>
      <c r="B4064" s="17">
        <v>43476</v>
      </c>
      <c r="C4064" t="str">
        <f t="shared" si="378"/>
        <v>January</v>
      </c>
      <c r="D4064">
        <f t="shared" si="379"/>
        <v>2019</v>
      </c>
      <c r="E4064" t="s">
        <v>27</v>
      </c>
      <c r="F4064" t="s">
        <v>28</v>
      </c>
      <c r="G4064" t="s">
        <v>32</v>
      </c>
      <c r="H4064">
        <v>499</v>
      </c>
      <c r="I4064">
        <v>10</v>
      </c>
      <c r="J4064">
        <v>4990</v>
      </c>
      <c r="K4064">
        <f t="shared" si="380"/>
        <v>4990</v>
      </c>
      <c r="L4064" t="s">
        <v>31</v>
      </c>
      <c r="M4064">
        <f t="shared" si="381"/>
        <v>2</v>
      </c>
      <c r="N4064" t="s">
        <v>21</v>
      </c>
      <c r="O4064" t="s">
        <v>38</v>
      </c>
      <c r="P4064" t="str">
        <f t="shared" si="382"/>
        <v>5</v>
      </c>
      <c r="Q4064" t="str">
        <f t="shared" si="383"/>
        <v>&gt;4000</v>
      </c>
    </row>
    <row r="4065" spans="1:17">
      <c r="A4065">
        <v>4064</v>
      </c>
      <c r="B4065" s="17">
        <v>43476</v>
      </c>
      <c r="C4065" t="str">
        <f t="shared" si="378"/>
        <v>January</v>
      </c>
      <c r="D4065">
        <f t="shared" si="379"/>
        <v>2019</v>
      </c>
      <c r="E4065" t="s">
        <v>27</v>
      </c>
      <c r="F4065" t="s">
        <v>18</v>
      </c>
      <c r="G4065" t="s">
        <v>32</v>
      </c>
      <c r="H4065">
        <v>499</v>
      </c>
      <c r="I4065">
        <v>8</v>
      </c>
      <c r="J4065">
        <v>3992</v>
      </c>
      <c r="K4065">
        <f t="shared" si="380"/>
        <v>3992</v>
      </c>
      <c r="L4065" t="s">
        <v>31</v>
      </c>
      <c r="M4065">
        <f t="shared" si="381"/>
        <v>2</v>
      </c>
      <c r="N4065" t="s">
        <v>21</v>
      </c>
      <c r="O4065" t="s">
        <v>29</v>
      </c>
      <c r="P4065" t="str">
        <f t="shared" si="382"/>
        <v>3</v>
      </c>
      <c r="Q4065" t="str">
        <f t="shared" si="383"/>
        <v>3000-3999</v>
      </c>
    </row>
    <row r="4066" spans="1:17">
      <c r="A4066">
        <v>4065</v>
      </c>
      <c r="B4066" s="17">
        <v>43476</v>
      </c>
      <c r="C4066" t="str">
        <f t="shared" si="378"/>
        <v>January</v>
      </c>
      <c r="D4066">
        <f t="shared" si="379"/>
        <v>2019</v>
      </c>
      <c r="E4066" t="s">
        <v>23</v>
      </c>
      <c r="F4066" t="s">
        <v>33</v>
      </c>
      <c r="G4066" t="s">
        <v>19</v>
      </c>
      <c r="H4066">
        <v>199</v>
      </c>
      <c r="I4066">
        <v>7</v>
      </c>
      <c r="J4066">
        <v>1393</v>
      </c>
      <c r="K4066">
        <f t="shared" si="380"/>
        <v>1393</v>
      </c>
      <c r="L4066" t="s">
        <v>20</v>
      </c>
      <c r="M4066">
        <f t="shared" si="381"/>
        <v>1</v>
      </c>
      <c r="N4066" t="s">
        <v>21</v>
      </c>
      <c r="O4066" t="s">
        <v>36</v>
      </c>
      <c r="P4066" t="str">
        <f t="shared" si="382"/>
        <v>4</v>
      </c>
      <c r="Q4066" t="str">
        <f t="shared" si="383"/>
        <v>1000-1999</v>
      </c>
    </row>
    <row r="4067" spans="1:17">
      <c r="A4067">
        <v>4066</v>
      </c>
      <c r="B4067" s="17">
        <v>43476</v>
      </c>
      <c r="C4067" t="str">
        <f t="shared" si="378"/>
        <v>January</v>
      </c>
      <c r="D4067">
        <f t="shared" si="379"/>
        <v>2019</v>
      </c>
      <c r="E4067" t="s">
        <v>17</v>
      </c>
      <c r="F4067" t="s">
        <v>39</v>
      </c>
      <c r="G4067" t="s">
        <v>19</v>
      </c>
      <c r="H4067">
        <v>199</v>
      </c>
      <c r="I4067">
        <v>4</v>
      </c>
      <c r="J4067">
        <v>796</v>
      </c>
      <c r="K4067">
        <f t="shared" si="380"/>
        <v>796</v>
      </c>
      <c r="L4067" t="s">
        <v>20</v>
      </c>
      <c r="M4067">
        <f t="shared" si="381"/>
        <v>1</v>
      </c>
      <c r="N4067" t="s">
        <v>21</v>
      </c>
      <c r="O4067" t="s">
        <v>29</v>
      </c>
      <c r="P4067" t="str">
        <f t="shared" si="382"/>
        <v>3</v>
      </c>
      <c r="Q4067" t="str">
        <f t="shared" si="383"/>
        <v>&lt;1000</v>
      </c>
    </row>
    <row r="4068" spans="1:17">
      <c r="A4068">
        <v>4067</v>
      </c>
      <c r="B4068" s="17">
        <v>43476</v>
      </c>
      <c r="C4068" t="str">
        <f t="shared" si="378"/>
        <v>January</v>
      </c>
      <c r="D4068">
        <f t="shared" si="379"/>
        <v>2019</v>
      </c>
      <c r="E4068" t="s">
        <v>17</v>
      </c>
      <c r="F4068" t="s">
        <v>18</v>
      </c>
      <c r="G4068" t="s">
        <v>37</v>
      </c>
      <c r="H4068">
        <v>399</v>
      </c>
      <c r="I4068">
        <v>3</v>
      </c>
      <c r="J4068">
        <v>1197</v>
      </c>
      <c r="K4068">
        <f t="shared" si="380"/>
        <v>1197</v>
      </c>
      <c r="L4068" t="s">
        <v>20</v>
      </c>
      <c r="M4068">
        <f t="shared" si="381"/>
        <v>1</v>
      </c>
      <c r="N4068" t="s">
        <v>21</v>
      </c>
      <c r="O4068" t="s">
        <v>26</v>
      </c>
      <c r="P4068" t="str">
        <f t="shared" si="382"/>
        <v>1</v>
      </c>
      <c r="Q4068" t="str">
        <f t="shared" si="383"/>
        <v>1000-1999</v>
      </c>
    </row>
    <row r="4069" spans="1:17">
      <c r="A4069">
        <v>4068</v>
      </c>
      <c r="B4069" s="17">
        <v>43476</v>
      </c>
      <c r="C4069" t="str">
        <f t="shared" si="378"/>
        <v>January</v>
      </c>
      <c r="D4069">
        <f t="shared" si="379"/>
        <v>2019</v>
      </c>
      <c r="E4069" t="s">
        <v>27</v>
      </c>
      <c r="F4069" t="s">
        <v>18</v>
      </c>
      <c r="G4069" t="s">
        <v>25</v>
      </c>
      <c r="H4069">
        <v>299</v>
      </c>
      <c r="I4069">
        <v>8</v>
      </c>
      <c r="J4069">
        <v>2392</v>
      </c>
      <c r="K4069">
        <f t="shared" si="380"/>
        <v>2392</v>
      </c>
      <c r="L4069" t="s">
        <v>20</v>
      </c>
      <c r="M4069">
        <f t="shared" si="381"/>
        <v>1</v>
      </c>
      <c r="N4069" t="s">
        <v>21</v>
      </c>
      <c r="O4069" t="s">
        <v>36</v>
      </c>
      <c r="P4069" t="str">
        <f t="shared" si="382"/>
        <v>4</v>
      </c>
      <c r="Q4069" t="str">
        <f t="shared" si="383"/>
        <v>2000-2999</v>
      </c>
    </row>
    <row r="4070" spans="1:17">
      <c r="A4070">
        <v>4069</v>
      </c>
      <c r="B4070" s="17">
        <v>43476</v>
      </c>
      <c r="C4070" t="str">
        <f t="shared" si="378"/>
        <v>January</v>
      </c>
      <c r="D4070">
        <f t="shared" si="379"/>
        <v>2019</v>
      </c>
      <c r="E4070" t="s">
        <v>17</v>
      </c>
      <c r="F4070" t="s">
        <v>24</v>
      </c>
      <c r="G4070" t="s">
        <v>19</v>
      </c>
      <c r="H4070">
        <v>199</v>
      </c>
      <c r="I4070">
        <v>10</v>
      </c>
      <c r="J4070">
        <v>1990</v>
      </c>
      <c r="K4070">
        <f t="shared" si="380"/>
        <v>1990</v>
      </c>
      <c r="L4070" t="s">
        <v>31</v>
      </c>
      <c r="M4070">
        <f t="shared" si="381"/>
        <v>2</v>
      </c>
      <c r="N4070" t="s">
        <v>34</v>
      </c>
      <c r="O4070" t="s">
        <v>22</v>
      </c>
      <c r="P4070" t="str">
        <f t="shared" si="382"/>
        <v>2</v>
      </c>
      <c r="Q4070" t="str">
        <f t="shared" si="383"/>
        <v>1000-1999</v>
      </c>
    </row>
    <row r="4071" spans="1:17">
      <c r="A4071">
        <v>4070</v>
      </c>
      <c r="B4071" s="17">
        <v>43477</v>
      </c>
      <c r="C4071" t="str">
        <f t="shared" si="378"/>
        <v>January</v>
      </c>
      <c r="D4071">
        <f t="shared" si="379"/>
        <v>2019</v>
      </c>
      <c r="E4071" t="s">
        <v>17</v>
      </c>
      <c r="F4071" t="s">
        <v>24</v>
      </c>
      <c r="G4071" t="s">
        <v>30</v>
      </c>
      <c r="H4071">
        <v>99</v>
      </c>
      <c r="I4071">
        <v>2</v>
      </c>
      <c r="J4071">
        <v>198</v>
      </c>
      <c r="K4071">
        <f t="shared" si="380"/>
        <v>198</v>
      </c>
      <c r="L4071" t="s">
        <v>20</v>
      </c>
      <c r="M4071">
        <f t="shared" si="381"/>
        <v>1</v>
      </c>
      <c r="N4071" t="s">
        <v>34</v>
      </c>
      <c r="O4071" t="s">
        <v>38</v>
      </c>
      <c r="P4071" t="str">
        <f t="shared" si="382"/>
        <v>5</v>
      </c>
      <c r="Q4071" t="str">
        <f t="shared" si="383"/>
        <v>&lt;1000</v>
      </c>
    </row>
    <row r="4072" spans="1:17">
      <c r="A4072">
        <v>4071</v>
      </c>
      <c r="B4072" s="17">
        <v>43477</v>
      </c>
      <c r="C4072" t="str">
        <f t="shared" si="378"/>
        <v>January</v>
      </c>
      <c r="D4072">
        <f t="shared" si="379"/>
        <v>2019</v>
      </c>
      <c r="E4072" t="s">
        <v>23</v>
      </c>
      <c r="F4072" t="s">
        <v>18</v>
      </c>
      <c r="G4072" t="s">
        <v>37</v>
      </c>
      <c r="H4072">
        <v>399</v>
      </c>
      <c r="I4072">
        <v>3</v>
      </c>
      <c r="J4072">
        <v>1197</v>
      </c>
      <c r="K4072">
        <f t="shared" si="380"/>
        <v>1197</v>
      </c>
      <c r="L4072" t="s">
        <v>20</v>
      </c>
      <c r="M4072">
        <f t="shared" si="381"/>
        <v>1</v>
      </c>
      <c r="N4072" t="s">
        <v>21</v>
      </c>
      <c r="O4072" t="s">
        <v>29</v>
      </c>
      <c r="P4072" t="str">
        <f t="shared" si="382"/>
        <v>3</v>
      </c>
      <c r="Q4072" t="str">
        <f t="shared" si="383"/>
        <v>1000-1999</v>
      </c>
    </row>
    <row r="4073" spans="1:17">
      <c r="A4073">
        <v>4072</v>
      </c>
      <c r="B4073" s="17">
        <v>43477</v>
      </c>
      <c r="C4073" t="str">
        <f t="shared" si="378"/>
        <v>January</v>
      </c>
      <c r="D4073">
        <f t="shared" si="379"/>
        <v>2019</v>
      </c>
      <c r="E4073" t="s">
        <v>17</v>
      </c>
      <c r="F4073" t="s">
        <v>18</v>
      </c>
      <c r="G4073" t="s">
        <v>19</v>
      </c>
      <c r="H4073">
        <v>199</v>
      </c>
      <c r="I4073">
        <v>4</v>
      </c>
      <c r="J4073">
        <v>796</v>
      </c>
      <c r="K4073">
        <f t="shared" si="380"/>
        <v>796</v>
      </c>
      <c r="L4073" t="s">
        <v>31</v>
      </c>
      <c r="M4073">
        <f t="shared" si="381"/>
        <v>2</v>
      </c>
      <c r="N4073" t="s">
        <v>21</v>
      </c>
      <c r="O4073" t="s">
        <v>29</v>
      </c>
      <c r="P4073" t="str">
        <f t="shared" si="382"/>
        <v>3</v>
      </c>
      <c r="Q4073" t="str">
        <f t="shared" si="383"/>
        <v>&lt;1000</v>
      </c>
    </row>
    <row r="4074" spans="1:17">
      <c r="A4074">
        <v>4073</v>
      </c>
      <c r="B4074" s="17">
        <v>43477</v>
      </c>
      <c r="C4074" t="str">
        <f t="shared" si="378"/>
        <v>January</v>
      </c>
      <c r="D4074">
        <f t="shared" si="379"/>
        <v>2019</v>
      </c>
      <c r="E4074" t="s">
        <v>17</v>
      </c>
      <c r="F4074" t="s">
        <v>39</v>
      </c>
      <c r="G4074" t="s">
        <v>19</v>
      </c>
      <c r="H4074">
        <v>199</v>
      </c>
      <c r="I4074">
        <v>1</v>
      </c>
      <c r="J4074">
        <v>199</v>
      </c>
      <c r="K4074">
        <f t="shared" si="380"/>
        <v>199</v>
      </c>
      <c r="L4074" t="s">
        <v>20</v>
      </c>
      <c r="M4074">
        <f t="shared" si="381"/>
        <v>1</v>
      </c>
      <c r="N4074" t="s">
        <v>21</v>
      </c>
      <c r="O4074" t="s">
        <v>26</v>
      </c>
      <c r="P4074" t="str">
        <f t="shared" si="382"/>
        <v>1</v>
      </c>
      <c r="Q4074" t="str">
        <f t="shared" si="383"/>
        <v>&lt;1000</v>
      </c>
    </row>
    <row r="4075" spans="1:17">
      <c r="A4075">
        <v>4074</v>
      </c>
      <c r="B4075" s="17">
        <v>43477</v>
      </c>
      <c r="C4075" t="str">
        <f t="shared" si="378"/>
        <v>January</v>
      </c>
      <c r="D4075">
        <f t="shared" si="379"/>
        <v>2019</v>
      </c>
      <c r="E4075" t="s">
        <v>27</v>
      </c>
      <c r="F4075" t="s">
        <v>39</v>
      </c>
      <c r="G4075" t="s">
        <v>19</v>
      </c>
      <c r="H4075">
        <v>199</v>
      </c>
      <c r="I4075">
        <v>2</v>
      </c>
      <c r="J4075">
        <v>398</v>
      </c>
      <c r="K4075">
        <f t="shared" si="380"/>
        <v>398</v>
      </c>
      <c r="L4075" t="s">
        <v>20</v>
      </c>
      <c r="M4075">
        <f t="shared" si="381"/>
        <v>1</v>
      </c>
      <c r="N4075" t="s">
        <v>21</v>
      </c>
      <c r="O4075" t="s">
        <v>22</v>
      </c>
      <c r="P4075" t="str">
        <f t="shared" si="382"/>
        <v>2</v>
      </c>
      <c r="Q4075" t="str">
        <f t="shared" si="383"/>
        <v>&lt;1000</v>
      </c>
    </row>
    <row r="4076" spans="1:17">
      <c r="A4076">
        <v>4075</v>
      </c>
      <c r="B4076" s="17">
        <v>43477</v>
      </c>
      <c r="C4076" t="str">
        <f t="shared" si="378"/>
        <v>January</v>
      </c>
      <c r="D4076">
        <f t="shared" si="379"/>
        <v>2019</v>
      </c>
      <c r="E4076" t="s">
        <v>27</v>
      </c>
      <c r="F4076" t="s">
        <v>40</v>
      </c>
      <c r="G4076" t="s">
        <v>37</v>
      </c>
      <c r="H4076">
        <v>399</v>
      </c>
      <c r="I4076">
        <v>1</v>
      </c>
      <c r="J4076">
        <v>399</v>
      </c>
      <c r="K4076">
        <f t="shared" si="380"/>
        <v>399</v>
      </c>
      <c r="L4076" t="s">
        <v>31</v>
      </c>
      <c r="M4076">
        <f t="shared" si="381"/>
        <v>2</v>
      </c>
      <c r="N4076" t="s">
        <v>21</v>
      </c>
      <c r="O4076" t="s">
        <v>22</v>
      </c>
      <c r="P4076" t="str">
        <f t="shared" si="382"/>
        <v>2</v>
      </c>
      <c r="Q4076" t="str">
        <f t="shared" si="383"/>
        <v>&lt;1000</v>
      </c>
    </row>
    <row r="4077" spans="1:17">
      <c r="A4077">
        <v>4076</v>
      </c>
      <c r="B4077" s="17">
        <v>43477</v>
      </c>
      <c r="C4077" t="str">
        <f t="shared" si="378"/>
        <v>January</v>
      </c>
      <c r="D4077">
        <f t="shared" si="379"/>
        <v>2019</v>
      </c>
      <c r="E4077" t="s">
        <v>27</v>
      </c>
      <c r="F4077" t="s">
        <v>24</v>
      </c>
      <c r="G4077" t="s">
        <v>30</v>
      </c>
      <c r="H4077">
        <v>99</v>
      </c>
      <c r="I4077">
        <v>6</v>
      </c>
      <c r="J4077">
        <v>594</v>
      </c>
      <c r="K4077">
        <f t="shared" si="380"/>
        <v>594</v>
      </c>
      <c r="L4077" t="s">
        <v>31</v>
      </c>
      <c r="M4077">
        <f t="shared" si="381"/>
        <v>2</v>
      </c>
      <c r="N4077" t="s">
        <v>21</v>
      </c>
      <c r="O4077" t="s">
        <v>29</v>
      </c>
      <c r="P4077" t="str">
        <f t="shared" si="382"/>
        <v>3</v>
      </c>
      <c r="Q4077" t="str">
        <f t="shared" si="383"/>
        <v>&lt;1000</v>
      </c>
    </row>
    <row r="4078" spans="1:17">
      <c r="A4078">
        <v>4077</v>
      </c>
      <c r="B4078" s="17">
        <v>43477</v>
      </c>
      <c r="C4078" t="str">
        <f t="shared" si="378"/>
        <v>January</v>
      </c>
      <c r="D4078">
        <f t="shared" si="379"/>
        <v>2019</v>
      </c>
      <c r="E4078" t="s">
        <v>27</v>
      </c>
      <c r="F4078" t="s">
        <v>24</v>
      </c>
      <c r="G4078" t="s">
        <v>30</v>
      </c>
      <c r="H4078">
        <v>99</v>
      </c>
      <c r="I4078">
        <v>8</v>
      </c>
      <c r="J4078">
        <v>792</v>
      </c>
      <c r="K4078">
        <f t="shared" si="380"/>
        <v>792</v>
      </c>
      <c r="L4078" t="s">
        <v>31</v>
      </c>
      <c r="M4078">
        <f t="shared" si="381"/>
        <v>2</v>
      </c>
      <c r="N4078" t="s">
        <v>34</v>
      </c>
      <c r="O4078" t="s">
        <v>29</v>
      </c>
      <c r="P4078" t="str">
        <f t="shared" si="382"/>
        <v>3</v>
      </c>
      <c r="Q4078" t="str">
        <f t="shared" si="383"/>
        <v>&lt;1000</v>
      </c>
    </row>
    <row r="4079" spans="1:17">
      <c r="A4079">
        <v>4078</v>
      </c>
      <c r="B4079" s="17">
        <v>43478</v>
      </c>
      <c r="C4079" t="str">
        <f t="shared" si="378"/>
        <v>January</v>
      </c>
      <c r="D4079">
        <f t="shared" si="379"/>
        <v>2019</v>
      </c>
      <c r="E4079" t="s">
        <v>23</v>
      </c>
      <c r="F4079" t="s">
        <v>35</v>
      </c>
      <c r="G4079" t="s">
        <v>32</v>
      </c>
      <c r="H4079">
        <v>499</v>
      </c>
      <c r="I4079">
        <v>1</v>
      </c>
      <c r="J4079">
        <v>499</v>
      </c>
      <c r="K4079">
        <f t="shared" si="380"/>
        <v>499</v>
      </c>
      <c r="L4079" t="s">
        <v>20</v>
      </c>
      <c r="M4079">
        <f t="shared" si="381"/>
        <v>1</v>
      </c>
      <c r="N4079" t="s">
        <v>21</v>
      </c>
      <c r="O4079" t="s">
        <v>36</v>
      </c>
      <c r="P4079" t="str">
        <f t="shared" si="382"/>
        <v>4</v>
      </c>
      <c r="Q4079" t="str">
        <f t="shared" si="383"/>
        <v>&lt;1000</v>
      </c>
    </row>
    <row r="4080" spans="1:17">
      <c r="A4080">
        <v>4079</v>
      </c>
      <c r="B4080" s="17">
        <v>43478</v>
      </c>
      <c r="C4080" t="str">
        <f t="shared" si="378"/>
        <v>January</v>
      </c>
      <c r="D4080">
        <f t="shared" si="379"/>
        <v>2019</v>
      </c>
      <c r="E4080" t="s">
        <v>23</v>
      </c>
      <c r="F4080" t="s">
        <v>39</v>
      </c>
      <c r="G4080" t="s">
        <v>19</v>
      </c>
      <c r="H4080">
        <v>199</v>
      </c>
      <c r="I4080">
        <v>5</v>
      </c>
      <c r="J4080">
        <v>995</v>
      </c>
      <c r="K4080">
        <f t="shared" si="380"/>
        <v>995</v>
      </c>
      <c r="L4080" t="s">
        <v>31</v>
      </c>
      <c r="M4080">
        <f t="shared" si="381"/>
        <v>2</v>
      </c>
      <c r="N4080" t="s">
        <v>21</v>
      </c>
      <c r="O4080" t="s">
        <v>22</v>
      </c>
      <c r="P4080" t="str">
        <f t="shared" si="382"/>
        <v>2</v>
      </c>
      <c r="Q4080" t="str">
        <f t="shared" si="383"/>
        <v>&lt;1000</v>
      </c>
    </row>
    <row r="4081" spans="1:17">
      <c r="A4081">
        <v>4080</v>
      </c>
      <c r="B4081" s="17">
        <v>43478</v>
      </c>
      <c r="C4081" t="str">
        <f t="shared" si="378"/>
        <v>January</v>
      </c>
      <c r="D4081">
        <f t="shared" si="379"/>
        <v>2019</v>
      </c>
      <c r="E4081" t="s">
        <v>23</v>
      </c>
      <c r="F4081" t="s">
        <v>40</v>
      </c>
      <c r="G4081" t="s">
        <v>30</v>
      </c>
      <c r="H4081">
        <v>99</v>
      </c>
      <c r="I4081">
        <v>2</v>
      </c>
      <c r="J4081">
        <v>198</v>
      </c>
      <c r="K4081">
        <f t="shared" si="380"/>
        <v>198</v>
      </c>
      <c r="L4081" t="s">
        <v>20</v>
      </c>
      <c r="M4081">
        <f t="shared" si="381"/>
        <v>1</v>
      </c>
      <c r="N4081" t="s">
        <v>21</v>
      </c>
      <c r="O4081" t="s">
        <v>26</v>
      </c>
      <c r="P4081" t="str">
        <f t="shared" si="382"/>
        <v>1</v>
      </c>
      <c r="Q4081" t="str">
        <f t="shared" si="383"/>
        <v>&lt;1000</v>
      </c>
    </row>
    <row r="4082" spans="1:17">
      <c r="A4082">
        <v>4081</v>
      </c>
      <c r="B4082" s="17">
        <v>43478</v>
      </c>
      <c r="C4082" t="str">
        <f t="shared" si="378"/>
        <v>January</v>
      </c>
      <c r="D4082">
        <f t="shared" si="379"/>
        <v>2019</v>
      </c>
      <c r="E4082" t="s">
        <v>23</v>
      </c>
      <c r="F4082" t="s">
        <v>40</v>
      </c>
      <c r="G4082" t="s">
        <v>19</v>
      </c>
      <c r="H4082">
        <v>199</v>
      </c>
      <c r="I4082">
        <v>1</v>
      </c>
      <c r="J4082">
        <v>199</v>
      </c>
      <c r="K4082">
        <f t="shared" si="380"/>
        <v>199</v>
      </c>
      <c r="L4082" t="s">
        <v>20</v>
      </c>
      <c r="M4082">
        <f t="shared" si="381"/>
        <v>1</v>
      </c>
      <c r="N4082" t="s">
        <v>21</v>
      </c>
      <c r="O4082" t="s">
        <v>29</v>
      </c>
      <c r="P4082" t="str">
        <f t="shared" si="382"/>
        <v>3</v>
      </c>
      <c r="Q4082" t="str">
        <f t="shared" si="383"/>
        <v>&lt;1000</v>
      </c>
    </row>
    <row r="4083" spans="1:17">
      <c r="A4083">
        <v>4082</v>
      </c>
      <c r="B4083" s="17">
        <v>43478</v>
      </c>
      <c r="C4083" t="str">
        <f t="shared" si="378"/>
        <v>January</v>
      </c>
      <c r="D4083">
        <f t="shared" si="379"/>
        <v>2019</v>
      </c>
      <c r="E4083" t="s">
        <v>17</v>
      </c>
      <c r="F4083" t="s">
        <v>24</v>
      </c>
      <c r="G4083" t="s">
        <v>37</v>
      </c>
      <c r="H4083">
        <v>399</v>
      </c>
      <c r="I4083">
        <v>9</v>
      </c>
      <c r="J4083">
        <v>3591</v>
      </c>
      <c r="K4083">
        <f t="shared" si="380"/>
        <v>3591</v>
      </c>
      <c r="L4083" t="s">
        <v>20</v>
      </c>
      <c r="M4083">
        <f t="shared" si="381"/>
        <v>1</v>
      </c>
      <c r="N4083" t="s">
        <v>21</v>
      </c>
      <c r="O4083" t="s">
        <v>38</v>
      </c>
      <c r="P4083" t="str">
        <f t="shared" si="382"/>
        <v>5</v>
      </c>
      <c r="Q4083" t="str">
        <f t="shared" si="383"/>
        <v>3000-3999</v>
      </c>
    </row>
    <row r="4084" spans="1:17">
      <c r="A4084">
        <v>4083</v>
      </c>
      <c r="B4084" s="17">
        <v>43478</v>
      </c>
      <c r="C4084" t="str">
        <f t="shared" si="378"/>
        <v>January</v>
      </c>
      <c r="D4084">
        <f t="shared" si="379"/>
        <v>2019</v>
      </c>
      <c r="E4084" t="s">
        <v>17</v>
      </c>
      <c r="F4084" t="s">
        <v>39</v>
      </c>
      <c r="G4084" t="s">
        <v>37</v>
      </c>
      <c r="H4084">
        <v>399</v>
      </c>
      <c r="I4084">
        <v>4</v>
      </c>
      <c r="J4084">
        <v>1596</v>
      </c>
      <c r="K4084">
        <f t="shared" si="380"/>
        <v>1596</v>
      </c>
      <c r="L4084" t="s">
        <v>20</v>
      </c>
      <c r="M4084">
        <f t="shared" si="381"/>
        <v>1</v>
      </c>
      <c r="N4084" t="s">
        <v>21</v>
      </c>
      <c r="O4084" t="s">
        <v>29</v>
      </c>
      <c r="P4084" t="str">
        <f t="shared" si="382"/>
        <v>3</v>
      </c>
      <c r="Q4084" t="str">
        <f t="shared" si="383"/>
        <v>1000-1999</v>
      </c>
    </row>
    <row r="4085" spans="1:17">
      <c r="A4085">
        <v>4084</v>
      </c>
      <c r="B4085" s="17">
        <v>43478</v>
      </c>
      <c r="C4085" t="str">
        <f t="shared" si="378"/>
        <v>January</v>
      </c>
      <c r="D4085">
        <f t="shared" si="379"/>
        <v>2019</v>
      </c>
      <c r="E4085" t="s">
        <v>17</v>
      </c>
      <c r="F4085" t="s">
        <v>33</v>
      </c>
      <c r="G4085" t="s">
        <v>19</v>
      </c>
      <c r="H4085">
        <v>199</v>
      </c>
      <c r="I4085">
        <v>2</v>
      </c>
      <c r="J4085">
        <v>398</v>
      </c>
      <c r="K4085">
        <f t="shared" si="380"/>
        <v>398</v>
      </c>
      <c r="L4085" t="s">
        <v>20</v>
      </c>
      <c r="M4085">
        <f t="shared" si="381"/>
        <v>1</v>
      </c>
      <c r="N4085" t="s">
        <v>34</v>
      </c>
      <c r="O4085" t="s">
        <v>29</v>
      </c>
      <c r="P4085" t="str">
        <f t="shared" si="382"/>
        <v>3</v>
      </c>
      <c r="Q4085" t="str">
        <f t="shared" si="383"/>
        <v>&lt;1000</v>
      </c>
    </row>
    <row r="4086" spans="1:17">
      <c r="A4086">
        <v>4085</v>
      </c>
      <c r="B4086" s="17">
        <v>43479</v>
      </c>
      <c r="C4086" t="str">
        <f t="shared" si="378"/>
        <v>January</v>
      </c>
      <c r="D4086">
        <f t="shared" si="379"/>
        <v>2019</v>
      </c>
      <c r="E4086" t="s">
        <v>27</v>
      </c>
      <c r="F4086" t="s">
        <v>35</v>
      </c>
      <c r="G4086" t="s">
        <v>32</v>
      </c>
      <c r="H4086">
        <v>499</v>
      </c>
      <c r="I4086">
        <v>8</v>
      </c>
      <c r="J4086">
        <v>3992</v>
      </c>
      <c r="K4086">
        <f t="shared" si="380"/>
        <v>3992</v>
      </c>
      <c r="L4086" t="s">
        <v>20</v>
      </c>
      <c r="M4086">
        <f t="shared" si="381"/>
        <v>1</v>
      </c>
      <c r="N4086" t="s">
        <v>34</v>
      </c>
      <c r="O4086" t="s">
        <v>36</v>
      </c>
      <c r="P4086" t="str">
        <f t="shared" si="382"/>
        <v>4</v>
      </c>
      <c r="Q4086" t="str">
        <f t="shared" si="383"/>
        <v>3000-3999</v>
      </c>
    </row>
    <row r="4087" spans="1:17">
      <c r="A4087">
        <v>4086</v>
      </c>
      <c r="B4087" s="17">
        <v>43480</v>
      </c>
      <c r="C4087" t="str">
        <f t="shared" si="378"/>
        <v>January</v>
      </c>
      <c r="D4087">
        <f t="shared" si="379"/>
        <v>2019</v>
      </c>
      <c r="E4087" t="s">
        <v>17</v>
      </c>
      <c r="F4087" t="s">
        <v>18</v>
      </c>
      <c r="G4087" t="s">
        <v>37</v>
      </c>
      <c r="H4087">
        <v>399</v>
      </c>
      <c r="I4087">
        <v>6</v>
      </c>
      <c r="J4087">
        <v>2394</v>
      </c>
      <c r="K4087">
        <f t="shared" si="380"/>
        <v>2394</v>
      </c>
      <c r="L4087" t="s">
        <v>20</v>
      </c>
      <c r="M4087">
        <f t="shared" si="381"/>
        <v>1</v>
      </c>
      <c r="N4087" t="s">
        <v>21</v>
      </c>
      <c r="O4087" t="s">
        <v>29</v>
      </c>
      <c r="P4087" t="str">
        <f t="shared" si="382"/>
        <v>3</v>
      </c>
      <c r="Q4087" t="str">
        <f t="shared" si="383"/>
        <v>2000-2999</v>
      </c>
    </row>
    <row r="4088" spans="1:17">
      <c r="A4088">
        <v>4087</v>
      </c>
      <c r="B4088" s="17">
        <v>43480</v>
      </c>
      <c r="C4088" t="str">
        <f t="shared" si="378"/>
        <v>January</v>
      </c>
      <c r="D4088">
        <f t="shared" si="379"/>
        <v>2019</v>
      </c>
      <c r="E4088" t="s">
        <v>27</v>
      </c>
      <c r="F4088" t="s">
        <v>18</v>
      </c>
      <c r="G4088" t="s">
        <v>30</v>
      </c>
      <c r="H4088">
        <v>99</v>
      </c>
      <c r="I4088">
        <v>7</v>
      </c>
      <c r="J4088">
        <v>693</v>
      </c>
      <c r="K4088">
        <f t="shared" si="380"/>
        <v>693</v>
      </c>
      <c r="L4088" t="s">
        <v>31</v>
      </c>
      <c r="M4088">
        <f t="shared" si="381"/>
        <v>2</v>
      </c>
      <c r="N4088" t="s">
        <v>21</v>
      </c>
      <c r="O4088" t="s">
        <v>36</v>
      </c>
      <c r="P4088" t="str">
        <f t="shared" si="382"/>
        <v>4</v>
      </c>
      <c r="Q4088" t="str">
        <f t="shared" si="383"/>
        <v>&lt;1000</v>
      </c>
    </row>
    <row r="4089" spans="1:17">
      <c r="A4089">
        <v>4088</v>
      </c>
      <c r="B4089" s="17">
        <v>43481</v>
      </c>
      <c r="C4089" t="str">
        <f t="shared" si="378"/>
        <v>January</v>
      </c>
      <c r="D4089">
        <f t="shared" si="379"/>
        <v>2019</v>
      </c>
      <c r="E4089" t="s">
        <v>17</v>
      </c>
      <c r="F4089" t="s">
        <v>39</v>
      </c>
      <c r="G4089" t="s">
        <v>30</v>
      </c>
      <c r="H4089">
        <v>99</v>
      </c>
      <c r="I4089">
        <v>5</v>
      </c>
      <c r="J4089">
        <v>495</v>
      </c>
      <c r="K4089">
        <f t="shared" si="380"/>
        <v>495</v>
      </c>
      <c r="L4089" t="s">
        <v>20</v>
      </c>
      <c r="M4089">
        <f t="shared" si="381"/>
        <v>1</v>
      </c>
      <c r="N4089" t="s">
        <v>34</v>
      </c>
      <c r="O4089" t="s">
        <v>29</v>
      </c>
      <c r="P4089" t="str">
        <f t="shared" si="382"/>
        <v>3</v>
      </c>
      <c r="Q4089" t="str">
        <f t="shared" si="383"/>
        <v>&lt;1000</v>
      </c>
    </row>
    <row r="4090" spans="1:17">
      <c r="A4090">
        <v>4089</v>
      </c>
      <c r="B4090" s="17">
        <v>43481</v>
      </c>
      <c r="C4090" t="str">
        <f t="shared" si="378"/>
        <v>January</v>
      </c>
      <c r="D4090">
        <f t="shared" si="379"/>
        <v>2019</v>
      </c>
      <c r="E4090" t="s">
        <v>27</v>
      </c>
      <c r="F4090" t="s">
        <v>28</v>
      </c>
      <c r="G4090" t="s">
        <v>19</v>
      </c>
      <c r="H4090">
        <v>199</v>
      </c>
      <c r="I4090">
        <v>9</v>
      </c>
      <c r="J4090">
        <v>1791</v>
      </c>
      <c r="K4090">
        <f t="shared" si="380"/>
        <v>1791</v>
      </c>
      <c r="L4090" t="s">
        <v>31</v>
      </c>
      <c r="M4090">
        <f t="shared" si="381"/>
        <v>2</v>
      </c>
      <c r="N4090" t="s">
        <v>21</v>
      </c>
      <c r="O4090" t="s">
        <v>29</v>
      </c>
      <c r="P4090" t="str">
        <f t="shared" si="382"/>
        <v>3</v>
      </c>
      <c r="Q4090" t="str">
        <f t="shared" si="383"/>
        <v>1000-1999</v>
      </c>
    </row>
    <row r="4091" spans="1:17">
      <c r="A4091">
        <v>4090</v>
      </c>
      <c r="B4091" s="17">
        <v>43482</v>
      </c>
      <c r="C4091" t="str">
        <f t="shared" si="378"/>
        <v>January</v>
      </c>
      <c r="D4091">
        <f t="shared" si="379"/>
        <v>2019</v>
      </c>
      <c r="E4091" t="s">
        <v>17</v>
      </c>
      <c r="F4091" t="s">
        <v>39</v>
      </c>
      <c r="G4091" t="s">
        <v>37</v>
      </c>
      <c r="H4091">
        <v>399</v>
      </c>
      <c r="I4091">
        <v>9</v>
      </c>
      <c r="J4091">
        <v>3591</v>
      </c>
      <c r="K4091">
        <f t="shared" si="380"/>
        <v>3591</v>
      </c>
      <c r="L4091" t="s">
        <v>20</v>
      </c>
      <c r="M4091">
        <f t="shared" si="381"/>
        <v>1</v>
      </c>
      <c r="N4091" t="s">
        <v>21</v>
      </c>
      <c r="O4091" t="s">
        <v>29</v>
      </c>
      <c r="P4091" t="str">
        <f t="shared" si="382"/>
        <v>3</v>
      </c>
      <c r="Q4091" t="str">
        <f t="shared" si="383"/>
        <v>3000-3999</v>
      </c>
    </row>
    <row r="4092" spans="1:17">
      <c r="A4092">
        <v>4091</v>
      </c>
      <c r="B4092" s="17">
        <v>43482</v>
      </c>
      <c r="C4092" t="str">
        <f t="shared" si="378"/>
        <v>January</v>
      </c>
      <c r="D4092">
        <f t="shared" si="379"/>
        <v>2019</v>
      </c>
      <c r="E4092" t="s">
        <v>23</v>
      </c>
      <c r="F4092" t="s">
        <v>33</v>
      </c>
      <c r="G4092" t="s">
        <v>37</v>
      </c>
      <c r="H4092">
        <v>399</v>
      </c>
      <c r="I4092">
        <v>3</v>
      </c>
      <c r="J4092">
        <v>1197</v>
      </c>
      <c r="K4092">
        <f t="shared" si="380"/>
        <v>1197</v>
      </c>
      <c r="L4092" t="s">
        <v>31</v>
      </c>
      <c r="M4092">
        <f t="shared" si="381"/>
        <v>2</v>
      </c>
      <c r="N4092" t="s">
        <v>21</v>
      </c>
      <c r="O4092" t="s">
        <v>22</v>
      </c>
      <c r="P4092" t="str">
        <f t="shared" si="382"/>
        <v>2</v>
      </c>
      <c r="Q4092" t="str">
        <f t="shared" si="383"/>
        <v>1000-1999</v>
      </c>
    </row>
    <row r="4093" spans="1:17">
      <c r="A4093">
        <v>4092</v>
      </c>
      <c r="B4093" s="17">
        <v>43482</v>
      </c>
      <c r="C4093" t="str">
        <f t="shared" si="378"/>
        <v>January</v>
      </c>
      <c r="D4093">
        <f t="shared" si="379"/>
        <v>2019</v>
      </c>
      <c r="E4093" t="s">
        <v>23</v>
      </c>
      <c r="F4093" t="s">
        <v>40</v>
      </c>
      <c r="G4093" t="s">
        <v>25</v>
      </c>
      <c r="H4093">
        <v>299</v>
      </c>
      <c r="I4093">
        <v>10</v>
      </c>
      <c r="J4093">
        <v>2990</v>
      </c>
      <c r="K4093">
        <f t="shared" si="380"/>
        <v>2990</v>
      </c>
      <c r="L4093" t="s">
        <v>20</v>
      </c>
      <c r="M4093">
        <f t="shared" si="381"/>
        <v>1</v>
      </c>
      <c r="N4093" t="s">
        <v>34</v>
      </c>
      <c r="O4093" t="s">
        <v>22</v>
      </c>
      <c r="P4093" t="str">
        <f t="shared" si="382"/>
        <v>2</v>
      </c>
      <c r="Q4093" t="str">
        <f t="shared" si="383"/>
        <v>2000-2999</v>
      </c>
    </row>
    <row r="4094" spans="1:17">
      <c r="A4094">
        <v>4093</v>
      </c>
      <c r="B4094" s="17">
        <v>43482</v>
      </c>
      <c r="C4094" t="str">
        <f t="shared" si="378"/>
        <v>January</v>
      </c>
      <c r="D4094">
        <f t="shared" si="379"/>
        <v>2019</v>
      </c>
      <c r="E4094" t="s">
        <v>23</v>
      </c>
      <c r="F4094" t="s">
        <v>39</v>
      </c>
      <c r="G4094" t="s">
        <v>30</v>
      </c>
      <c r="H4094">
        <v>99</v>
      </c>
      <c r="I4094">
        <v>3</v>
      </c>
      <c r="J4094">
        <v>297</v>
      </c>
      <c r="K4094">
        <f t="shared" si="380"/>
        <v>297</v>
      </c>
      <c r="L4094" t="s">
        <v>20</v>
      </c>
      <c r="M4094">
        <f t="shared" si="381"/>
        <v>1</v>
      </c>
      <c r="N4094" t="s">
        <v>21</v>
      </c>
      <c r="O4094" t="s">
        <v>36</v>
      </c>
      <c r="P4094" t="str">
        <f t="shared" si="382"/>
        <v>4</v>
      </c>
      <c r="Q4094" t="str">
        <f t="shared" si="383"/>
        <v>&lt;1000</v>
      </c>
    </row>
    <row r="4095" spans="1:17">
      <c r="A4095">
        <v>4094</v>
      </c>
      <c r="B4095" s="17">
        <v>43482</v>
      </c>
      <c r="C4095" t="str">
        <f t="shared" si="378"/>
        <v>January</v>
      </c>
      <c r="D4095">
        <f t="shared" si="379"/>
        <v>2019</v>
      </c>
      <c r="E4095" t="s">
        <v>27</v>
      </c>
      <c r="F4095" t="s">
        <v>33</v>
      </c>
      <c r="G4095" t="s">
        <v>19</v>
      </c>
      <c r="H4095">
        <v>199</v>
      </c>
      <c r="I4095">
        <v>9</v>
      </c>
      <c r="J4095">
        <v>1791</v>
      </c>
      <c r="K4095">
        <f t="shared" si="380"/>
        <v>1791</v>
      </c>
      <c r="L4095" t="s">
        <v>20</v>
      </c>
      <c r="M4095">
        <f t="shared" si="381"/>
        <v>1</v>
      </c>
      <c r="N4095" t="s">
        <v>21</v>
      </c>
      <c r="O4095" t="s">
        <v>36</v>
      </c>
      <c r="P4095" t="str">
        <f t="shared" si="382"/>
        <v>4</v>
      </c>
      <c r="Q4095" t="str">
        <f t="shared" si="383"/>
        <v>1000-1999</v>
      </c>
    </row>
    <row r="4096" spans="1:17">
      <c r="A4096">
        <v>4095</v>
      </c>
      <c r="B4096" s="17">
        <v>43482</v>
      </c>
      <c r="C4096" t="str">
        <f t="shared" si="378"/>
        <v>January</v>
      </c>
      <c r="D4096">
        <f t="shared" si="379"/>
        <v>2019</v>
      </c>
      <c r="E4096" t="s">
        <v>27</v>
      </c>
      <c r="F4096" t="s">
        <v>33</v>
      </c>
      <c r="G4096" t="s">
        <v>19</v>
      </c>
      <c r="H4096">
        <v>199</v>
      </c>
      <c r="I4096">
        <v>2</v>
      </c>
      <c r="J4096">
        <v>398</v>
      </c>
      <c r="K4096">
        <f t="shared" si="380"/>
        <v>398</v>
      </c>
      <c r="L4096" t="s">
        <v>20</v>
      </c>
      <c r="M4096">
        <f t="shared" si="381"/>
        <v>1</v>
      </c>
      <c r="N4096" t="s">
        <v>21</v>
      </c>
      <c r="O4096" t="s">
        <v>26</v>
      </c>
      <c r="P4096" t="str">
        <f t="shared" si="382"/>
        <v>1</v>
      </c>
      <c r="Q4096" t="str">
        <f t="shared" si="383"/>
        <v>&lt;1000</v>
      </c>
    </row>
    <row r="4097" spans="1:17">
      <c r="A4097">
        <v>4096</v>
      </c>
      <c r="B4097" s="17">
        <v>43482</v>
      </c>
      <c r="C4097" t="str">
        <f t="shared" si="378"/>
        <v>January</v>
      </c>
      <c r="D4097">
        <f t="shared" si="379"/>
        <v>2019</v>
      </c>
      <c r="E4097" t="s">
        <v>27</v>
      </c>
      <c r="F4097" t="s">
        <v>28</v>
      </c>
      <c r="G4097" t="s">
        <v>19</v>
      </c>
      <c r="H4097">
        <v>199</v>
      </c>
      <c r="I4097">
        <v>5</v>
      </c>
      <c r="J4097">
        <v>995</v>
      </c>
      <c r="K4097">
        <f t="shared" si="380"/>
        <v>995</v>
      </c>
      <c r="L4097" t="s">
        <v>20</v>
      </c>
      <c r="M4097">
        <f t="shared" si="381"/>
        <v>1</v>
      </c>
      <c r="N4097" t="s">
        <v>21</v>
      </c>
      <c r="O4097" t="s">
        <v>22</v>
      </c>
      <c r="P4097" t="str">
        <f t="shared" si="382"/>
        <v>2</v>
      </c>
      <c r="Q4097" t="str">
        <f t="shared" si="383"/>
        <v>&lt;1000</v>
      </c>
    </row>
    <row r="4098" spans="1:17">
      <c r="A4098">
        <v>4097</v>
      </c>
      <c r="B4098" s="17">
        <v>43482</v>
      </c>
      <c r="C4098" t="str">
        <f t="shared" si="378"/>
        <v>January</v>
      </c>
      <c r="D4098">
        <f t="shared" si="379"/>
        <v>2019</v>
      </c>
      <c r="E4098" t="s">
        <v>17</v>
      </c>
      <c r="F4098" t="s">
        <v>40</v>
      </c>
      <c r="G4098" t="s">
        <v>25</v>
      </c>
      <c r="H4098">
        <v>299</v>
      </c>
      <c r="I4098">
        <v>8</v>
      </c>
      <c r="J4098">
        <v>2392</v>
      </c>
      <c r="K4098">
        <f t="shared" si="380"/>
        <v>2392</v>
      </c>
      <c r="L4098" t="s">
        <v>20</v>
      </c>
      <c r="M4098">
        <f t="shared" si="381"/>
        <v>1</v>
      </c>
      <c r="N4098" t="s">
        <v>21</v>
      </c>
      <c r="O4098" t="s">
        <v>22</v>
      </c>
      <c r="P4098" t="str">
        <f t="shared" si="382"/>
        <v>2</v>
      </c>
      <c r="Q4098" t="str">
        <f t="shared" si="383"/>
        <v>2000-2999</v>
      </c>
    </row>
    <row r="4099" spans="1:17">
      <c r="A4099">
        <v>4098</v>
      </c>
      <c r="B4099" s="17">
        <v>43482</v>
      </c>
      <c r="C4099" t="str">
        <f t="shared" ref="C4099:C4162" si="384">TEXT(B4099,"MMMM")</f>
        <v>January</v>
      </c>
      <c r="D4099">
        <f t="shared" ref="D4099:D4162" si="385">YEAR(B4099)</f>
        <v>2019</v>
      </c>
      <c r="E4099" t="s">
        <v>17</v>
      </c>
      <c r="F4099" t="s">
        <v>28</v>
      </c>
      <c r="G4099" t="s">
        <v>37</v>
      </c>
      <c r="H4099">
        <v>399</v>
      </c>
      <c r="I4099">
        <v>5</v>
      </c>
      <c r="J4099">
        <v>1995</v>
      </c>
      <c r="K4099">
        <f t="shared" ref="K4099:K4162" si="386">H4099*I4099</f>
        <v>1995</v>
      </c>
      <c r="L4099" t="s">
        <v>31</v>
      </c>
      <c r="M4099">
        <f t="shared" ref="M4099:M4162" si="387">IF(L4099="on-time",1,2)</f>
        <v>2</v>
      </c>
      <c r="N4099" t="s">
        <v>21</v>
      </c>
      <c r="O4099" t="s">
        <v>29</v>
      </c>
      <c r="P4099" t="str">
        <f t="shared" ref="P4099:P4162" si="388">MID(O4099,2,1)</f>
        <v>3</v>
      </c>
      <c r="Q4099" t="str">
        <f t="shared" ref="Q4099:Q4162" si="389">_xlfn.IFS(J:J&lt;1000,"&lt;1000",AND(J:J&gt;=1000,J:J&lt;2000),"1000-1999",AND(J:J&gt;=2000,J:J&lt;3000),"2000-2999",AND(J:J&gt;=3000,J:J&lt;4000),"3000-3999",J:J&gt;4000,"&gt;4000")</f>
        <v>1000-1999</v>
      </c>
    </row>
    <row r="4100" spans="1:17">
      <c r="A4100">
        <v>4099</v>
      </c>
      <c r="B4100" s="17">
        <v>43482</v>
      </c>
      <c r="C4100" t="str">
        <f t="shared" si="384"/>
        <v>January</v>
      </c>
      <c r="D4100">
        <f t="shared" si="385"/>
        <v>2019</v>
      </c>
      <c r="E4100" t="s">
        <v>17</v>
      </c>
      <c r="F4100" t="s">
        <v>33</v>
      </c>
      <c r="G4100" t="s">
        <v>32</v>
      </c>
      <c r="H4100">
        <v>499</v>
      </c>
      <c r="I4100">
        <v>2</v>
      </c>
      <c r="J4100">
        <v>998</v>
      </c>
      <c r="K4100">
        <f t="shared" si="386"/>
        <v>998</v>
      </c>
      <c r="L4100" t="s">
        <v>20</v>
      </c>
      <c r="M4100">
        <f t="shared" si="387"/>
        <v>1</v>
      </c>
      <c r="N4100" t="s">
        <v>21</v>
      </c>
      <c r="O4100" t="s">
        <v>36</v>
      </c>
      <c r="P4100" t="str">
        <f t="shared" si="388"/>
        <v>4</v>
      </c>
      <c r="Q4100" t="str">
        <f t="shared" si="389"/>
        <v>&lt;1000</v>
      </c>
    </row>
    <row r="4101" spans="1:17">
      <c r="A4101">
        <v>4100</v>
      </c>
      <c r="B4101" s="17">
        <v>43482</v>
      </c>
      <c r="C4101" t="str">
        <f t="shared" si="384"/>
        <v>January</v>
      </c>
      <c r="D4101">
        <f t="shared" si="385"/>
        <v>2019</v>
      </c>
      <c r="E4101" t="s">
        <v>17</v>
      </c>
      <c r="F4101" t="s">
        <v>18</v>
      </c>
      <c r="G4101" t="s">
        <v>30</v>
      </c>
      <c r="H4101">
        <v>99</v>
      </c>
      <c r="I4101">
        <v>10</v>
      </c>
      <c r="J4101">
        <v>990</v>
      </c>
      <c r="K4101">
        <f t="shared" si="386"/>
        <v>990</v>
      </c>
      <c r="L4101" t="s">
        <v>31</v>
      </c>
      <c r="M4101">
        <f t="shared" si="387"/>
        <v>2</v>
      </c>
      <c r="N4101" t="s">
        <v>21</v>
      </c>
      <c r="O4101" t="s">
        <v>22</v>
      </c>
      <c r="P4101" t="str">
        <f t="shared" si="388"/>
        <v>2</v>
      </c>
      <c r="Q4101" t="str">
        <f t="shared" si="389"/>
        <v>&lt;1000</v>
      </c>
    </row>
    <row r="4102" spans="1:17">
      <c r="A4102">
        <v>4101</v>
      </c>
      <c r="B4102" s="17">
        <v>43482</v>
      </c>
      <c r="C4102" t="str">
        <f t="shared" si="384"/>
        <v>January</v>
      </c>
      <c r="D4102">
        <f t="shared" si="385"/>
        <v>2019</v>
      </c>
      <c r="E4102" t="s">
        <v>27</v>
      </c>
      <c r="F4102" t="s">
        <v>39</v>
      </c>
      <c r="G4102" t="s">
        <v>30</v>
      </c>
      <c r="H4102">
        <v>99</v>
      </c>
      <c r="I4102">
        <v>5</v>
      </c>
      <c r="J4102">
        <v>495</v>
      </c>
      <c r="K4102">
        <f t="shared" si="386"/>
        <v>495</v>
      </c>
      <c r="L4102" t="s">
        <v>20</v>
      </c>
      <c r="M4102">
        <f t="shared" si="387"/>
        <v>1</v>
      </c>
      <c r="N4102" t="s">
        <v>21</v>
      </c>
      <c r="O4102" t="s">
        <v>22</v>
      </c>
      <c r="P4102" t="str">
        <f t="shared" si="388"/>
        <v>2</v>
      </c>
      <c r="Q4102" t="str">
        <f t="shared" si="389"/>
        <v>&lt;1000</v>
      </c>
    </row>
    <row r="4103" spans="1:17">
      <c r="A4103">
        <v>4102</v>
      </c>
      <c r="B4103" s="17">
        <v>43482</v>
      </c>
      <c r="C4103" t="str">
        <f t="shared" si="384"/>
        <v>January</v>
      </c>
      <c r="D4103">
        <f t="shared" si="385"/>
        <v>2019</v>
      </c>
      <c r="E4103" t="s">
        <v>23</v>
      </c>
      <c r="F4103" t="s">
        <v>40</v>
      </c>
      <c r="G4103" t="s">
        <v>30</v>
      </c>
      <c r="H4103">
        <v>99</v>
      </c>
      <c r="I4103">
        <v>4</v>
      </c>
      <c r="J4103">
        <v>396</v>
      </c>
      <c r="K4103">
        <f t="shared" si="386"/>
        <v>396</v>
      </c>
      <c r="L4103" t="s">
        <v>20</v>
      </c>
      <c r="M4103">
        <f t="shared" si="387"/>
        <v>1</v>
      </c>
      <c r="N4103" t="s">
        <v>21</v>
      </c>
      <c r="O4103" t="s">
        <v>29</v>
      </c>
      <c r="P4103" t="str">
        <f t="shared" si="388"/>
        <v>3</v>
      </c>
      <c r="Q4103" t="str">
        <f t="shared" si="389"/>
        <v>&lt;1000</v>
      </c>
    </row>
    <row r="4104" spans="1:17">
      <c r="A4104">
        <v>4103</v>
      </c>
      <c r="B4104" s="17">
        <v>43482</v>
      </c>
      <c r="C4104" t="str">
        <f t="shared" si="384"/>
        <v>January</v>
      </c>
      <c r="D4104">
        <f t="shared" si="385"/>
        <v>2019</v>
      </c>
      <c r="E4104" t="s">
        <v>23</v>
      </c>
      <c r="F4104" t="s">
        <v>28</v>
      </c>
      <c r="G4104" t="s">
        <v>25</v>
      </c>
      <c r="H4104">
        <v>299</v>
      </c>
      <c r="I4104">
        <v>2</v>
      </c>
      <c r="J4104">
        <v>598</v>
      </c>
      <c r="K4104">
        <f t="shared" si="386"/>
        <v>598</v>
      </c>
      <c r="L4104" t="s">
        <v>20</v>
      </c>
      <c r="M4104">
        <f t="shared" si="387"/>
        <v>1</v>
      </c>
      <c r="N4104" t="s">
        <v>21</v>
      </c>
      <c r="O4104" t="s">
        <v>29</v>
      </c>
      <c r="P4104" t="str">
        <f t="shared" si="388"/>
        <v>3</v>
      </c>
      <c r="Q4104" t="str">
        <f t="shared" si="389"/>
        <v>&lt;1000</v>
      </c>
    </row>
    <row r="4105" spans="1:17">
      <c r="A4105">
        <v>4104</v>
      </c>
      <c r="B4105" s="17">
        <v>43482</v>
      </c>
      <c r="C4105" t="str">
        <f t="shared" si="384"/>
        <v>January</v>
      </c>
      <c r="D4105">
        <f t="shared" si="385"/>
        <v>2019</v>
      </c>
      <c r="E4105" t="s">
        <v>23</v>
      </c>
      <c r="F4105" t="s">
        <v>33</v>
      </c>
      <c r="G4105" t="s">
        <v>32</v>
      </c>
      <c r="H4105">
        <v>499</v>
      </c>
      <c r="I4105">
        <v>4</v>
      </c>
      <c r="J4105">
        <v>1996</v>
      </c>
      <c r="K4105">
        <f t="shared" si="386"/>
        <v>1996</v>
      </c>
      <c r="L4105" t="s">
        <v>20</v>
      </c>
      <c r="M4105">
        <f t="shared" si="387"/>
        <v>1</v>
      </c>
      <c r="N4105" t="s">
        <v>34</v>
      </c>
      <c r="O4105" t="s">
        <v>29</v>
      </c>
      <c r="P4105" t="str">
        <f t="shared" si="388"/>
        <v>3</v>
      </c>
      <c r="Q4105" t="str">
        <f t="shared" si="389"/>
        <v>1000-1999</v>
      </c>
    </row>
    <row r="4106" spans="1:17">
      <c r="A4106">
        <v>4105</v>
      </c>
      <c r="B4106" s="17">
        <v>43482</v>
      </c>
      <c r="C4106" t="str">
        <f t="shared" si="384"/>
        <v>January</v>
      </c>
      <c r="D4106">
        <f t="shared" si="385"/>
        <v>2019</v>
      </c>
      <c r="E4106" t="s">
        <v>17</v>
      </c>
      <c r="F4106" t="s">
        <v>28</v>
      </c>
      <c r="G4106" t="s">
        <v>19</v>
      </c>
      <c r="H4106">
        <v>199</v>
      </c>
      <c r="I4106">
        <v>1</v>
      </c>
      <c r="J4106">
        <v>199</v>
      </c>
      <c r="K4106">
        <f t="shared" si="386"/>
        <v>199</v>
      </c>
      <c r="L4106" t="s">
        <v>20</v>
      </c>
      <c r="M4106">
        <f t="shared" si="387"/>
        <v>1</v>
      </c>
      <c r="N4106" t="s">
        <v>21</v>
      </c>
      <c r="O4106" t="s">
        <v>22</v>
      </c>
      <c r="P4106" t="str">
        <f t="shared" si="388"/>
        <v>2</v>
      </c>
      <c r="Q4106" t="str">
        <f t="shared" si="389"/>
        <v>&lt;1000</v>
      </c>
    </row>
    <row r="4107" spans="1:17">
      <c r="A4107">
        <v>4106</v>
      </c>
      <c r="B4107" s="17">
        <v>43483</v>
      </c>
      <c r="C4107" t="str">
        <f t="shared" si="384"/>
        <v>January</v>
      </c>
      <c r="D4107">
        <f t="shared" si="385"/>
        <v>2019</v>
      </c>
      <c r="E4107" t="s">
        <v>17</v>
      </c>
      <c r="F4107" t="s">
        <v>18</v>
      </c>
      <c r="G4107" t="s">
        <v>37</v>
      </c>
      <c r="H4107">
        <v>399</v>
      </c>
      <c r="I4107">
        <v>7</v>
      </c>
      <c r="J4107">
        <v>2793</v>
      </c>
      <c r="K4107">
        <f t="shared" si="386"/>
        <v>2793</v>
      </c>
      <c r="L4107" t="s">
        <v>20</v>
      </c>
      <c r="M4107">
        <f t="shared" si="387"/>
        <v>1</v>
      </c>
      <c r="N4107" t="s">
        <v>21</v>
      </c>
      <c r="O4107" t="s">
        <v>26</v>
      </c>
      <c r="P4107" t="str">
        <f t="shared" si="388"/>
        <v>1</v>
      </c>
      <c r="Q4107" t="str">
        <f t="shared" si="389"/>
        <v>2000-2999</v>
      </c>
    </row>
    <row r="4108" spans="1:17">
      <c r="A4108">
        <v>4107</v>
      </c>
      <c r="B4108" s="17">
        <v>43483</v>
      </c>
      <c r="C4108" t="str">
        <f t="shared" si="384"/>
        <v>January</v>
      </c>
      <c r="D4108">
        <f t="shared" si="385"/>
        <v>2019</v>
      </c>
      <c r="E4108" t="s">
        <v>23</v>
      </c>
      <c r="F4108" t="s">
        <v>40</v>
      </c>
      <c r="G4108" t="s">
        <v>32</v>
      </c>
      <c r="H4108">
        <v>499</v>
      </c>
      <c r="I4108">
        <v>2</v>
      </c>
      <c r="J4108">
        <v>998</v>
      </c>
      <c r="K4108">
        <f t="shared" si="386"/>
        <v>998</v>
      </c>
      <c r="L4108" t="s">
        <v>31</v>
      </c>
      <c r="M4108">
        <f t="shared" si="387"/>
        <v>2</v>
      </c>
      <c r="N4108" t="s">
        <v>21</v>
      </c>
      <c r="O4108" t="s">
        <v>29</v>
      </c>
      <c r="P4108" t="str">
        <f t="shared" si="388"/>
        <v>3</v>
      </c>
      <c r="Q4108" t="str">
        <f t="shared" si="389"/>
        <v>&lt;1000</v>
      </c>
    </row>
    <row r="4109" spans="1:17">
      <c r="A4109">
        <v>4108</v>
      </c>
      <c r="B4109" s="17">
        <v>43484</v>
      </c>
      <c r="C4109" t="str">
        <f t="shared" si="384"/>
        <v>January</v>
      </c>
      <c r="D4109">
        <f t="shared" si="385"/>
        <v>2019</v>
      </c>
      <c r="E4109" t="s">
        <v>17</v>
      </c>
      <c r="F4109" t="s">
        <v>28</v>
      </c>
      <c r="G4109" t="s">
        <v>32</v>
      </c>
      <c r="H4109">
        <v>499</v>
      </c>
      <c r="I4109">
        <v>6</v>
      </c>
      <c r="J4109">
        <v>2994</v>
      </c>
      <c r="K4109">
        <f t="shared" si="386"/>
        <v>2994</v>
      </c>
      <c r="L4109" t="s">
        <v>20</v>
      </c>
      <c r="M4109">
        <f t="shared" si="387"/>
        <v>1</v>
      </c>
      <c r="N4109" t="s">
        <v>21</v>
      </c>
      <c r="O4109" t="s">
        <v>29</v>
      </c>
      <c r="P4109" t="str">
        <f t="shared" si="388"/>
        <v>3</v>
      </c>
      <c r="Q4109" t="str">
        <f t="shared" si="389"/>
        <v>2000-2999</v>
      </c>
    </row>
    <row r="4110" spans="1:17">
      <c r="A4110">
        <v>4109</v>
      </c>
      <c r="B4110" s="17">
        <v>43484</v>
      </c>
      <c r="C4110" t="str">
        <f t="shared" si="384"/>
        <v>January</v>
      </c>
      <c r="D4110">
        <f t="shared" si="385"/>
        <v>2019</v>
      </c>
      <c r="E4110" t="s">
        <v>17</v>
      </c>
      <c r="F4110" t="s">
        <v>24</v>
      </c>
      <c r="G4110" t="s">
        <v>19</v>
      </c>
      <c r="H4110">
        <v>199</v>
      </c>
      <c r="I4110">
        <v>6</v>
      </c>
      <c r="J4110">
        <v>1194</v>
      </c>
      <c r="K4110">
        <f t="shared" si="386"/>
        <v>1194</v>
      </c>
      <c r="L4110" t="s">
        <v>20</v>
      </c>
      <c r="M4110">
        <f t="shared" si="387"/>
        <v>1</v>
      </c>
      <c r="N4110" t="s">
        <v>21</v>
      </c>
      <c r="O4110" t="s">
        <v>29</v>
      </c>
      <c r="P4110" t="str">
        <f t="shared" si="388"/>
        <v>3</v>
      </c>
      <c r="Q4110" t="str">
        <f t="shared" si="389"/>
        <v>1000-1999</v>
      </c>
    </row>
    <row r="4111" spans="1:17">
      <c r="A4111">
        <v>4110</v>
      </c>
      <c r="B4111" s="17">
        <v>43484</v>
      </c>
      <c r="C4111" t="str">
        <f t="shared" si="384"/>
        <v>January</v>
      </c>
      <c r="D4111">
        <f t="shared" si="385"/>
        <v>2019</v>
      </c>
      <c r="E4111" t="s">
        <v>27</v>
      </c>
      <c r="F4111" t="s">
        <v>24</v>
      </c>
      <c r="G4111" t="s">
        <v>19</v>
      </c>
      <c r="H4111">
        <v>199</v>
      </c>
      <c r="I4111">
        <v>3</v>
      </c>
      <c r="J4111">
        <v>597</v>
      </c>
      <c r="K4111">
        <f t="shared" si="386"/>
        <v>597</v>
      </c>
      <c r="L4111" t="s">
        <v>20</v>
      </c>
      <c r="M4111">
        <f t="shared" si="387"/>
        <v>1</v>
      </c>
      <c r="N4111" t="s">
        <v>21</v>
      </c>
      <c r="O4111" t="s">
        <v>29</v>
      </c>
      <c r="P4111" t="str">
        <f t="shared" si="388"/>
        <v>3</v>
      </c>
      <c r="Q4111" t="str">
        <f t="shared" si="389"/>
        <v>&lt;1000</v>
      </c>
    </row>
    <row r="4112" spans="1:17">
      <c r="A4112">
        <v>4111</v>
      </c>
      <c r="B4112" s="17">
        <v>43484</v>
      </c>
      <c r="C4112" t="str">
        <f t="shared" si="384"/>
        <v>January</v>
      </c>
      <c r="D4112">
        <f t="shared" si="385"/>
        <v>2019</v>
      </c>
      <c r="E4112" t="s">
        <v>27</v>
      </c>
      <c r="F4112" t="s">
        <v>18</v>
      </c>
      <c r="G4112" t="s">
        <v>19</v>
      </c>
      <c r="H4112">
        <v>199</v>
      </c>
      <c r="I4112">
        <v>10</v>
      </c>
      <c r="J4112">
        <v>1990</v>
      </c>
      <c r="K4112">
        <f t="shared" si="386"/>
        <v>1990</v>
      </c>
      <c r="L4112" t="s">
        <v>20</v>
      </c>
      <c r="M4112">
        <f t="shared" si="387"/>
        <v>1</v>
      </c>
      <c r="N4112" t="s">
        <v>21</v>
      </c>
      <c r="O4112" t="s">
        <v>29</v>
      </c>
      <c r="P4112" t="str">
        <f t="shared" si="388"/>
        <v>3</v>
      </c>
      <c r="Q4112" t="str">
        <f t="shared" si="389"/>
        <v>1000-1999</v>
      </c>
    </row>
    <row r="4113" spans="1:17">
      <c r="A4113">
        <v>4112</v>
      </c>
      <c r="B4113" s="17">
        <v>43484</v>
      </c>
      <c r="C4113" t="str">
        <f t="shared" si="384"/>
        <v>January</v>
      </c>
      <c r="D4113">
        <f t="shared" si="385"/>
        <v>2019</v>
      </c>
      <c r="E4113" t="s">
        <v>27</v>
      </c>
      <c r="F4113" t="s">
        <v>24</v>
      </c>
      <c r="G4113" t="s">
        <v>37</v>
      </c>
      <c r="H4113">
        <v>399</v>
      </c>
      <c r="I4113">
        <v>5</v>
      </c>
      <c r="J4113">
        <v>1995</v>
      </c>
      <c r="K4113">
        <f t="shared" si="386"/>
        <v>1995</v>
      </c>
      <c r="L4113" t="s">
        <v>31</v>
      </c>
      <c r="M4113">
        <f t="shared" si="387"/>
        <v>2</v>
      </c>
      <c r="N4113" t="s">
        <v>21</v>
      </c>
      <c r="O4113" t="s">
        <v>29</v>
      </c>
      <c r="P4113" t="str">
        <f t="shared" si="388"/>
        <v>3</v>
      </c>
      <c r="Q4113" t="str">
        <f t="shared" si="389"/>
        <v>1000-1999</v>
      </c>
    </row>
    <row r="4114" spans="1:17">
      <c r="A4114">
        <v>4113</v>
      </c>
      <c r="B4114" s="17">
        <v>43484</v>
      </c>
      <c r="C4114" t="str">
        <f t="shared" si="384"/>
        <v>January</v>
      </c>
      <c r="D4114">
        <f t="shared" si="385"/>
        <v>2019</v>
      </c>
      <c r="E4114" t="s">
        <v>23</v>
      </c>
      <c r="F4114" t="s">
        <v>39</v>
      </c>
      <c r="G4114" t="s">
        <v>37</v>
      </c>
      <c r="H4114">
        <v>399</v>
      </c>
      <c r="I4114">
        <v>10</v>
      </c>
      <c r="J4114">
        <v>3990</v>
      </c>
      <c r="K4114">
        <f t="shared" si="386"/>
        <v>3990</v>
      </c>
      <c r="L4114" t="s">
        <v>20</v>
      </c>
      <c r="M4114">
        <f t="shared" si="387"/>
        <v>1</v>
      </c>
      <c r="N4114" t="s">
        <v>21</v>
      </c>
      <c r="O4114" t="s">
        <v>22</v>
      </c>
      <c r="P4114" t="str">
        <f t="shared" si="388"/>
        <v>2</v>
      </c>
      <c r="Q4114" t="str">
        <f t="shared" si="389"/>
        <v>3000-3999</v>
      </c>
    </row>
    <row r="4115" spans="1:17">
      <c r="A4115">
        <v>4114</v>
      </c>
      <c r="B4115" s="17">
        <v>43484</v>
      </c>
      <c r="C4115" t="str">
        <f t="shared" si="384"/>
        <v>January</v>
      </c>
      <c r="D4115">
        <f t="shared" si="385"/>
        <v>2019</v>
      </c>
      <c r="E4115" t="s">
        <v>27</v>
      </c>
      <c r="F4115" t="s">
        <v>28</v>
      </c>
      <c r="G4115" t="s">
        <v>19</v>
      </c>
      <c r="H4115">
        <v>199</v>
      </c>
      <c r="I4115">
        <v>10</v>
      </c>
      <c r="J4115">
        <v>1990</v>
      </c>
      <c r="K4115">
        <f t="shared" si="386"/>
        <v>1990</v>
      </c>
      <c r="L4115" t="s">
        <v>20</v>
      </c>
      <c r="M4115">
        <f t="shared" si="387"/>
        <v>1</v>
      </c>
      <c r="N4115" t="s">
        <v>21</v>
      </c>
      <c r="O4115" t="s">
        <v>29</v>
      </c>
      <c r="P4115" t="str">
        <f t="shared" si="388"/>
        <v>3</v>
      </c>
      <c r="Q4115" t="str">
        <f t="shared" si="389"/>
        <v>1000-1999</v>
      </c>
    </row>
    <row r="4116" spans="1:17">
      <c r="A4116">
        <v>4115</v>
      </c>
      <c r="B4116" s="17">
        <v>43484</v>
      </c>
      <c r="C4116" t="str">
        <f t="shared" si="384"/>
        <v>January</v>
      </c>
      <c r="D4116">
        <f t="shared" si="385"/>
        <v>2019</v>
      </c>
      <c r="E4116" t="s">
        <v>17</v>
      </c>
      <c r="F4116" t="s">
        <v>28</v>
      </c>
      <c r="G4116" t="s">
        <v>37</v>
      </c>
      <c r="H4116">
        <v>399</v>
      </c>
      <c r="I4116">
        <v>6</v>
      </c>
      <c r="J4116">
        <v>2394</v>
      </c>
      <c r="K4116">
        <f t="shared" si="386"/>
        <v>2394</v>
      </c>
      <c r="L4116" t="s">
        <v>31</v>
      </c>
      <c r="M4116">
        <f t="shared" si="387"/>
        <v>2</v>
      </c>
      <c r="N4116" t="s">
        <v>21</v>
      </c>
      <c r="O4116" t="s">
        <v>26</v>
      </c>
      <c r="P4116" t="str">
        <f t="shared" si="388"/>
        <v>1</v>
      </c>
      <c r="Q4116" t="str">
        <f t="shared" si="389"/>
        <v>2000-2999</v>
      </c>
    </row>
    <row r="4117" spans="1:17">
      <c r="A4117">
        <v>4116</v>
      </c>
      <c r="B4117" s="17">
        <v>43484</v>
      </c>
      <c r="C4117" t="str">
        <f t="shared" si="384"/>
        <v>January</v>
      </c>
      <c r="D4117">
        <f t="shared" si="385"/>
        <v>2019</v>
      </c>
      <c r="E4117" t="s">
        <v>27</v>
      </c>
      <c r="F4117" t="s">
        <v>35</v>
      </c>
      <c r="G4117" t="s">
        <v>30</v>
      </c>
      <c r="H4117">
        <v>99</v>
      </c>
      <c r="I4117">
        <v>10</v>
      </c>
      <c r="J4117">
        <v>990</v>
      </c>
      <c r="K4117">
        <f t="shared" si="386"/>
        <v>990</v>
      </c>
      <c r="L4117" t="s">
        <v>31</v>
      </c>
      <c r="M4117">
        <f t="shared" si="387"/>
        <v>2</v>
      </c>
      <c r="N4117" t="s">
        <v>21</v>
      </c>
      <c r="O4117" t="s">
        <v>29</v>
      </c>
      <c r="P4117" t="str">
        <f t="shared" si="388"/>
        <v>3</v>
      </c>
      <c r="Q4117" t="str">
        <f t="shared" si="389"/>
        <v>&lt;1000</v>
      </c>
    </row>
    <row r="4118" spans="1:17">
      <c r="A4118">
        <v>4117</v>
      </c>
      <c r="B4118" s="17">
        <v>43484</v>
      </c>
      <c r="C4118" t="str">
        <f t="shared" si="384"/>
        <v>January</v>
      </c>
      <c r="D4118">
        <f t="shared" si="385"/>
        <v>2019</v>
      </c>
      <c r="E4118" t="s">
        <v>17</v>
      </c>
      <c r="F4118" t="s">
        <v>40</v>
      </c>
      <c r="G4118" t="s">
        <v>37</v>
      </c>
      <c r="H4118">
        <v>399</v>
      </c>
      <c r="I4118">
        <v>10</v>
      </c>
      <c r="J4118">
        <v>3990</v>
      </c>
      <c r="K4118">
        <f t="shared" si="386"/>
        <v>3990</v>
      </c>
      <c r="L4118" t="s">
        <v>31</v>
      </c>
      <c r="M4118">
        <f t="shared" si="387"/>
        <v>2</v>
      </c>
      <c r="N4118" t="s">
        <v>21</v>
      </c>
      <c r="O4118" t="s">
        <v>22</v>
      </c>
      <c r="P4118" t="str">
        <f t="shared" si="388"/>
        <v>2</v>
      </c>
      <c r="Q4118" t="str">
        <f t="shared" si="389"/>
        <v>3000-3999</v>
      </c>
    </row>
    <row r="4119" spans="1:17">
      <c r="A4119">
        <v>4118</v>
      </c>
      <c r="B4119" s="17">
        <v>43484</v>
      </c>
      <c r="C4119" t="str">
        <f t="shared" si="384"/>
        <v>January</v>
      </c>
      <c r="D4119">
        <f t="shared" si="385"/>
        <v>2019</v>
      </c>
      <c r="E4119" t="s">
        <v>23</v>
      </c>
      <c r="F4119" t="s">
        <v>18</v>
      </c>
      <c r="G4119" t="s">
        <v>25</v>
      </c>
      <c r="H4119">
        <v>299</v>
      </c>
      <c r="I4119">
        <v>8</v>
      </c>
      <c r="J4119">
        <v>2392</v>
      </c>
      <c r="K4119">
        <f t="shared" si="386"/>
        <v>2392</v>
      </c>
      <c r="L4119" t="s">
        <v>20</v>
      </c>
      <c r="M4119">
        <f t="shared" si="387"/>
        <v>1</v>
      </c>
      <c r="N4119" t="s">
        <v>21</v>
      </c>
      <c r="O4119" t="s">
        <v>22</v>
      </c>
      <c r="P4119" t="str">
        <f t="shared" si="388"/>
        <v>2</v>
      </c>
      <c r="Q4119" t="str">
        <f t="shared" si="389"/>
        <v>2000-2999</v>
      </c>
    </row>
    <row r="4120" spans="1:17">
      <c r="A4120">
        <v>4119</v>
      </c>
      <c r="B4120" s="17">
        <v>43484</v>
      </c>
      <c r="C4120" t="str">
        <f t="shared" si="384"/>
        <v>January</v>
      </c>
      <c r="D4120">
        <f t="shared" si="385"/>
        <v>2019</v>
      </c>
      <c r="E4120" t="s">
        <v>27</v>
      </c>
      <c r="F4120" t="s">
        <v>18</v>
      </c>
      <c r="G4120" t="s">
        <v>32</v>
      </c>
      <c r="H4120">
        <v>499</v>
      </c>
      <c r="I4120">
        <v>8</v>
      </c>
      <c r="J4120">
        <v>3992</v>
      </c>
      <c r="K4120">
        <f t="shared" si="386"/>
        <v>3992</v>
      </c>
      <c r="L4120" t="s">
        <v>31</v>
      </c>
      <c r="M4120">
        <f t="shared" si="387"/>
        <v>2</v>
      </c>
      <c r="N4120" t="s">
        <v>21</v>
      </c>
      <c r="O4120" t="s">
        <v>36</v>
      </c>
      <c r="P4120" t="str">
        <f t="shared" si="388"/>
        <v>4</v>
      </c>
      <c r="Q4120" t="str">
        <f t="shared" si="389"/>
        <v>3000-3999</v>
      </c>
    </row>
    <row r="4121" spans="1:17">
      <c r="A4121">
        <v>4120</v>
      </c>
      <c r="B4121" s="17">
        <v>43484</v>
      </c>
      <c r="C4121" t="str">
        <f t="shared" si="384"/>
        <v>January</v>
      </c>
      <c r="D4121">
        <f t="shared" si="385"/>
        <v>2019</v>
      </c>
      <c r="E4121" t="s">
        <v>23</v>
      </c>
      <c r="F4121" t="s">
        <v>35</v>
      </c>
      <c r="G4121" t="s">
        <v>25</v>
      </c>
      <c r="H4121">
        <v>299</v>
      </c>
      <c r="I4121">
        <v>10</v>
      </c>
      <c r="J4121">
        <v>2990</v>
      </c>
      <c r="K4121">
        <f t="shared" si="386"/>
        <v>2990</v>
      </c>
      <c r="L4121" t="s">
        <v>20</v>
      </c>
      <c r="M4121">
        <f t="shared" si="387"/>
        <v>1</v>
      </c>
      <c r="N4121" t="s">
        <v>21</v>
      </c>
      <c r="O4121" t="s">
        <v>36</v>
      </c>
      <c r="P4121" t="str">
        <f t="shared" si="388"/>
        <v>4</v>
      </c>
      <c r="Q4121" t="str">
        <f t="shared" si="389"/>
        <v>2000-2999</v>
      </c>
    </row>
    <row r="4122" spans="1:17">
      <c r="A4122">
        <v>4121</v>
      </c>
      <c r="B4122" s="17">
        <v>43484</v>
      </c>
      <c r="C4122" t="str">
        <f t="shared" si="384"/>
        <v>January</v>
      </c>
      <c r="D4122">
        <f t="shared" si="385"/>
        <v>2019</v>
      </c>
      <c r="E4122" t="s">
        <v>23</v>
      </c>
      <c r="F4122" t="s">
        <v>18</v>
      </c>
      <c r="G4122" t="s">
        <v>25</v>
      </c>
      <c r="H4122">
        <v>299</v>
      </c>
      <c r="I4122">
        <v>7</v>
      </c>
      <c r="J4122">
        <v>2093</v>
      </c>
      <c r="K4122">
        <f t="shared" si="386"/>
        <v>2093</v>
      </c>
      <c r="L4122" t="s">
        <v>20</v>
      </c>
      <c r="M4122">
        <f t="shared" si="387"/>
        <v>1</v>
      </c>
      <c r="N4122" t="s">
        <v>21</v>
      </c>
      <c r="O4122" t="s">
        <v>26</v>
      </c>
      <c r="P4122" t="str">
        <f t="shared" si="388"/>
        <v>1</v>
      </c>
      <c r="Q4122" t="str">
        <f t="shared" si="389"/>
        <v>2000-2999</v>
      </c>
    </row>
    <row r="4123" spans="1:17">
      <c r="A4123">
        <v>4122</v>
      </c>
      <c r="B4123" s="17">
        <v>43484</v>
      </c>
      <c r="C4123" t="str">
        <f t="shared" si="384"/>
        <v>January</v>
      </c>
      <c r="D4123">
        <f t="shared" si="385"/>
        <v>2019</v>
      </c>
      <c r="E4123" t="s">
        <v>17</v>
      </c>
      <c r="F4123" t="s">
        <v>24</v>
      </c>
      <c r="G4123" t="s">
        <v>32</v>
      </c>
      <c r="H4123">
        <v>499</v>
      </c>
      <c r="I4123">
        <v>5</v>
      </c>
      <c r="J4123">
        <v>2495</v>
      </c>
      <c r="K4123">
        <f t="shared" si="386"/>
        <v>2495</v>
      </c>
      <c r="L4123" t="s">
        <v>20</v>
      </c>
      <c r="M4123">
        <f t="shared" si="387"/>
        <v>1</v>
      </c>
      <c r="N4123" t="s">
        <v>21</v>
      </c>
      <c r="O4123" t="s">
        <v>29</v>
      </c>
      <c r="P4123" t="str">
        <f t="shared" si="388"/>
        <v>3</v>
      </c>
      <c r="Q4123" t="str">
        <f t="shared" si="389"/>
        <v>2000-2999</v>
      </c>
    </row>
    <row r="4124" spans="1:17">
      <c r="A4124">
        <v>4123</v>
      </c>
      <c r="B4124" s="17">
        <v>43484</v>
      </c>
      <c r="C4124" t="str">
        <f t="shared" si="384"/>
        <v>January</v>
      </c>
      <c r="D4124">
        <f t="shared" si="385"/>
        <v>2019</v>
      </c>
      <c r="E4124" t="s">
        <v>17</v>
      </c>
      <c r="F4124" t="s">
        <v>24</v>
      </c>
      <c r="G4124" t="s">
        <v>37</v>
      </c>
      <c r="H4124">
        <v>399</v>
      </c>
      <c r="I4124">
        <v>6</v>
      </c>
      <c r="J4124">
        <v>2394</v>
      </c>
      <c r="K4124">
        <f t="shared" si="386"/>
        <v>2394</v>
      </c>
      <c r="L4124" t="s">
        <v>20</v>
      </c>
      <c r="M4124">
        <f t="shared" si="387"/>
        <v>1</v>
      </c>
      <c r="N4124" t="s">
        <v>21</v>
      </c>
      <c r="O4124" t="s">
        <v>29</v>
      </c>
      <c r="P4124" t="str">
        <f t="shared" si="388"/>
        <v>3</v>
      </c>
      <c r="Q4124" t="str">
        <f t="shared" si="389"/>
        <v>2000-2999</v>
      </c>
    </row>
    <row r="4125" spans="1:17">
      <c r="A4125">
        <v>4124</v>
      </c>
      <c r="B4125" s="17">
        <v>43484</v>
      </c>
      <c r="C4125" t="str">
        <f t="shared" si="384"/>
        <v>January</v>
      </c>
      <c r="D4125">
        <f t="shared" si="385"/>
        <v>2019</v>
      </c>
      <c r="E4125" t="s">
        <v>27</v>
      </c>
      <c r="F4125" t="s">
        <v>18</v>
      </c>
      <c r="G4125" t="s">
        <v>32</v>
      </c>
      <c r="H4125">
        <v>499</v>
      </c>
      <c r="I4125">
        <v>4</v>
      </c>
      <c r="J4125">
        <v>1996</v>
      </c>
      <c r="K4125">
        <f t="shared" si="386"/>
        <v>1996</v>
      </c>
      <c r="L4125" t="s">
        <v>31</v>
      </c>
      <c r="M4125">
        <f t="shared" si="387"/>
        <v>2</v>
      </c>
      <c r="N4125" t="s">
        <v>21</v>
      </c>
      <c r="O4125" t="s">
        <v>29</v>
      </c>
      <c r="P4125" t="str">
        <f t="shared" si="388"/>
        <v>3</v>
      </c>
      <c r="Q4125" t="str">
        <f t="shared" si="389"/>
        <v>1000-1999</v>
      </c>
    </row>
    <row r="4126" spans="1:17">
      <c r="A4126">
        <v>4125</v>
      </c>
      <c r="B4126" s="17">
        <v>43484</v>
      </c>
      <c r="C4126" t="str">
        <f t="shared" si="384"/>
        <v>January</v>
      </c>
      <c r="D4126">
        <f t="shared" si="385"/>
        <v>2019</v>
      </c>
      <c r="E4126" t="s">
        <v>23</v>
      </c>
      <c r="F4126" t="s">
        <v>18</v>
      </c>
      <c r="G4126" t="s">
        <v>30</v>
      </c>
      <c r="H4126">
        <v>99</v>
      </c>
      <c r="I4126">
        <v>9</v>
      </c>
      <c r="J4126">
        <v>891</v>
      </c>
      <c r="K4126">
        <f t="shared" si="386"/>
        <v>891</v>
      </c>
      <c r="L4126" t="s">
        <v>31</v>
      </c>
      <c r="M4126">
        <f t="shared" si="387"/>
        <v>2</v>
      </c>
      <c r="N4126" t="s">
        <v>21</v>
      </c>
      <c r="O4126" t="s">
        <v>29</v>
      </c>
      <c r="P4126" t="str">
        <f t="shared" si="388"/>
        <v>3</v>
      </c>
      <c r="Q4126" t="str">
        <f t="shared" si="389"/>
        <v>&lt;1000</v>
      </c>
    </row>
    <row r="4127" spans="1:17">
      <c r="A4127">
        <v>4126</v>
      </c>
      <c r="B4127" s="17">
        <v>43485</v>
      </c>
      <c r="C4127" t="str">
        <f t="shared" si="384"/>
        <v>January</v>
      </c>
      <c r="D4127">
        <f t="shared" si="385"/>
        <v>2019</v>
      </c>
      <c r="E4127" t="s">
        <v>17</v>
      </c>
      <c r="F4127" t="s">
        <v>18</v>
      </c>
      <c r="G4127" t="s">
        <v>19</v>
      </c>
      <c r="H4127">
        <v>199</v>
      </c>
      <c r="I4127">
        <v>1</v>
      </c>
      <c r="J4127">
        <v>199</v>
      </c>
      <c r="K4127">
        <f t="shared" si="386"/>
        <v>199</v>
      </c>
      <c r="L4127" t="s">
        <v>20</v>
      </c>
      <c r="M4127">
        <f t="shared" si="387"/>
        <v>1</v>
      </c>
      <c r="N4127" t="s">
        <v>21</v>
      </c>
      <c r="O4127" t="s">
        <v>36</v>
      </c>
      <c r="P4127" t="str">
        <f t="shared" si="388"/>
        <v>4</v>
      </c>
      <c r="Q4127" t="str">
        <f t="shared" si="389"/>
        <v>&lt;1000</v>
      </c>
    </row>
    <row r="4128" spans="1:17">
      <c r="A4128">
        <v>4127</v>
      </c>
      <c r="B4128" s="17">
        <v>43485</v>
      </c>
      <c r="C4128" t="str">
        <f t="shared" si="384"/>
        <v>January</v>
      </c>
      <c r="D4128">
        <f t="shared" si="385"/>
        <v>2019</v>
      </c>
      <c r="E4128" t="s">
        <v>17</v>
      </c>
      <c r="F4128" t="s">
        <v>35</v>
      </c>
      <c r="G4128" t="s">
        <v>19</v>
      </c>
      <c r="H4128">
        <v>199</v>
      </c>
      <c r="I4128">
        <v>9</v>
      </c>
      <c r="J4128">
        <v>1791</v>
      </c>
      <c r="K4128">
        <f t="shared" si="386"/>
        <v>1791</v>
      </c>
      <c r="L4128" t="s">
        <v>20</v>
      </c>
      <c r="M4128">
        <f t="shared" si="387"/>
        <v>1</v>
      </c>
      <c r="N4128" t="s">
        <v>21</v>
      </c>
      <c r="O4128" t="s">
        <v>26</v>
      </c>
      <c r="P4128" t="str">
        <f t="shared" si="388"/>
        <v>1</v>
      </c>
      <c r="Q4128" t="str">
        <f t="shared" si="389"/>
        <v>1000-1999</v>
      </c>
    </row>
    <row r="4129" spans="1:17">
      <c r="A4129">
        <v>4128</v>
      </c>
      <c r="B4129" s="17">
        <v>43485</v>
      </c>
      <c r="C4129" t="str">
        <f t="shared" si="384"/>
        <v>January</v>
      </c>
      <c r="D4129">
        <f t="shared" si="385"/>
        <v>2019</v>
      </c>
      <c r="E4129" t="s">
        <v>23</v>
      </c>
      <c r="F4129" t="s">
        <v>24</v>
      </c>
      <c r="G4129" t="s">
        <v>30</v>
      </c>
      <c r="H4129">
        <v>99</v>
      </c>
      <c r="I4129">
        <v>2</v>
      </c>
      <c r="J4129">
        <v>198</v>
      </c>
      <c r="K4129">
        <f t="shared" si="386"/>
        <v>198</v>
      </c>
      <c r="L4129" t="s">
        <v>20</v>
      </c>
      <c r="M4129">
        <f t="shared" si="387"/>
        <v>1</v>
      </c>
      <c r="N4129" t="s">
        <v>21</v>
      </c>
      <c r="O4129" t="s">
        <v>29</v>
      </c>
      <c r="P4129" t="str">
        <f t="shared" si="388"/>
        <v>3</v>
      </c>
      <c r="Q4129" t="str">
        <f t="shared" si="389"/>
        <v>&lt;1000</v>
      </c>
    </row>
    <row r="4130" spans="1:17">
      <c r="A4130">
        <v>4129</v>
      </c>
      <c r="B4130" s="17">
        <v>43485</v>
      </c>
      <c r="C4130" t="str">
        <f t="shared" si="384"/>
        <v>January</v>
      </c>
      <c r="D4130">
        <f t="shared" si="385"/>
        <v>2019</v>
      </c>
      <c r="E4130" t="s">
        <v>17</v>
      </c>
      <c r="F4130" t="s">
        <v>18</v>
      </c>
      <c r="G4130" t="s">
        <v>25</v>
      </c>
      <c r="H4130">
        <v>299</v>
      </c>
      <c r="I4130">
        <v>5</v>
      </c>
      <c r="J4130">
        <v>1495</v>
      </c>
      <c r="K4130">
        <f t="shared" si="386"/>
        <v>1495</v>
      </c>
      <c r="L4130" t="s">
        <v>20</v>
      </c>
      <c r="M4130">
        <f t="shared" si="387"/>
        <v>1</v>
      </c>
      <c r="N4130" t="s">
        <v>21</v>
      </c>
      <c r="O4130" t="s">
        <v>29</v>
      </c>
      <c r="P4130" t="str">
        <f t="shared" si="388"/>
        <v>3</v>
      </c>
      <c r="Q4130" t="str">
        <f t="shared" si="389"/>
        <v>1000-1999</v>
      </c>
    </row>
    <row r="4131" spans="1:17">
      <c r="A4131">
        <v>4130</v>
      </c>
      <c r="B4131" s="17">
        <v>43485</v>
      </c>
      <c r="C4131" t="str">
        <f t="shared" si="384"/>
        <v>January</v>
      </c>
      <c r="D4131">
        <f t="shared" si="385"/>
        <v>2019</v>
      </c>
      <c r="E4131" t="s">
        <v>23</v>
      </c>
      <c r="F4131" t="s">
        <v>35</v>
      </c>
      <c r="G4131" t="s">
        <v>37</v>
      </c>
      <c r="H4131">
        <v>399</v>
      </c>
      <c r="I4131">
        <v>5</v>
      </c>
      <c r="J4131">
        <v>1995</v>
      </c>
      <c r="K4131">
        <f t="shared" si="386"/>
        <v>1995</v>
      </c>
      <c r="L4131" t="s">
        <v>20</v>
      </c>
      <c r="M4131">
        <f t="shared" si="387"/>
        <v>1</v>
      </c>
      <c r="N4131" t="s">
        <v>21</v>
      </c>
      <c r="O4131" t="s">
        <v>22</v>
      </c>
      <c r="P4131" t="str">
        <f t="shared" si="388"/>
        <v>2</v>
      </c>
      <c r="Q4131" t="str">
        <f t="shared" si="389"/>
        <v>1000-1999</v>
      </c>
    </row>
    <row r="4132" spans="1:17">
      <c r="A4132">
        <v>4131</v>
      </c>
      <c r="B4132" s="17">
        <v>43485</v>
      </c>
      <c r="C4132" t="str">
        <f t="shared" si="384"/>
        <v>January</v>
      </c>
      <c r="D4132">
        <f t="shared" si="385"/>
        <v>2019</v>
      </c>
      <c r="E4132" t="s">
        <v>23</v>
      </c>
      <c r="F4132" t="s">
        <v>39</v>
      </c>
      <c r="G4132" t="s">
        <v>19</v>
      </c>
      <c r="H4132">
        <v>199</v>
      </c>
      <c r="I4132">
        <v>6</v>
      </c>
      <c r="J4132">
        <v>1194</v>
      </c>
      <c r="K4132">
        <f t="shared" si="386"/>
        <v>1194</v>
      </c>
      <c r="L4132" t="s">
        <v>20</v>
      </c>
      <c r="M4132">
        <f t="shared" si="387"/>
        <v>1</v>
      </c>
      <c r="N4132" t="s">
        <v>34</v>
      </c>
      <c r="O4132" t="s">
        <v>29</v>
      </c>
      <c r="P4132" t="str">
        <f t="shared" si="388"/>
        <v>3</v>
      </c>
      <c r="Q4132" t="str">
        <f t="shared" si="389"/>
        <v>1000-1999</v>
      </c>
    </row>
    <row r="4133" spans="1:17">
      <c r="A4133">
        <v>4132</v>
      </c>
      <c r="B4133" s="17">
        <v>43486</v>
      </c>
      <c r="C4133" t="str">
        <f t="shared" si="384"/>
        <v>January</v>
      </c>
      <c r="D4133">
        <f t="shared" si="385"/>
        <v>2019</v>
      </c>
      <c r="E4133" t="s">
        <v>23</v>
      </c>
      <c r="F4133" t="s">
        <v>33</v>
      </c>
      <c r="G4133" t="s">
        <v>19</v>
      </c>
      <c r="H4133">
        <v>199</v>
      </c>
      <c r="I4133">
        <v>2</v>
      </c>
      <c r="J4133">
        <v>398</v>
      </c>
      <c r="K4133">
        <f t="shared" si="386"/>
        <v>398</v>
      </c>
      <c r="L4133" t="s">
        <v>31</v>
      </c>
      <c r="M4133">
        <f t="shared" si="387"/>
        <v>2</v>
      </c>
      <c r="N4133" t="s">
        <v>21</v>
      </c>
      <c r="O4133" t="s">
        <v>26</v>
      </c>
      <c r="P4133" t="str">
        <f t="shared" si="388"/>
        <v>1</v>
      </c>
      <c r="Q4133" t="str">
        <f t="shared" si="389"/>
        <v>&lt;1000</v>
      </c>
    </row>
    <row r="4134" spans="1:17">
      <c r="A4134">
        <v>4133</v>
      </c>
      <c r="B4134" s="17">
        <v>43486</v>
      </c>
      <c r="C4134" t="str">
        <f t="shared" si="384"/>
        <v>January</v>
      </c>
      <c r="D4134">
        <f t="shared" si="385"/>
        <v>2019</v>
      </c>
      <c r="E4134" t="s">
        <v>27</v>
      </c>
      <c r="F4134" t="s">
        <v>35</v>
      </c>
      <c r="G4134" t="s">
        <v>37</v>
      </c>
      <c r="H4134">
        <v>399</v>
      </c>
      <c r="I4134">
        <v>5</v>
      </c>
      <c r="J4134">
        <v>1995</v>
      </c>
      <c r="K4134">
        <f t="shared" si="386"/>
        <v>1995</v>
      </c>
      <c r="L4134" t="s">
        <v>20</v>
      </c>
      <c r="M4134">
        <f t="shared" si="387"/>
        <v>1</v>
      </c>
      <c r="N4134" t="s">
        <v>21</v>
      </c>
      <c r="O4134" t="s">
        <v>38</v>
      </c>
      <c r="P4134" t="str">
        <f t="shared" si="388"/>
        <v>5</v>
      </c>
      <c r="Q4134" t="str">
        <f t="shared" si="389"/>
        <v>1000-1999</v>
      </c>
    </row>
    <row r="4135" spans="1:17">
      <c r="A4135">
        <v>4134</v>
      </c>
      <c r="B4135" s="17">
        <v>43486</v>
      </c>
      <c r="C4135" t="str">
        <f t="shared" si="384"/>
        <v>January</v>
      </c>
      <c r="D4135">
        <f t="shared" si="385"/>
        <v>2019</v>
      </c>
      <c r="E4135" t="s">
        <v>27</v>
      </c>
      <c r="F4135" t="s">
        <v>33</v>
      </c>
      <c r="G4135" t="s">
        <v>32</v>
      </c>
      <c r="H4135">
        <v>499</v>
      </c>
      <c r="I4135">
        <v>6</v>
      </c>
      <c r="J4135">
        <v>2994</v>
      </c>
      <c r="K4135">
        <f t="shared" si="386"/>
        <v>2994</v>
      </c>
      <c r="L4135" t="s">
        <v>20</v>
      </c>
      <c r="M4135">
        <f t="shared" si="387"/>
        <v>1</v>
      </c>
      <c r="N4135" t="s">
        <v>21</v>
      </c>
      <c r="O4135" t="s">
        <v>29</v>
      </c>
      <c r="P4135" t="str">
        <f t="shared" si="388"/>
        <v>3</v>
      </c>
      <c r="Q4135" t="str">
        <f t="shared" si="389"/>
        <v>2000-2999</v>
      </c>
    </row>
    <row r="4136" spans="1:17">
      <c r="A4136">
        <v>4135</v>
      </c>
      <c r="B4136" s="17">
        <v>43486</v>
      </c>
      <c r="C4136" t="str">
        <f t="shared" si="384"/>
        <v>January</v>
      </c>
      <c r="D4136">
        <f t="shared" si="385"/>
        <v>2019</v>
      </c>
      <c r="E4136" t="s">
        <v>27</v>
      </c>
      <c r="F4136" t="s">
        <v>18</v>
      </c>
      <c r="G4136" t="s">
        <v>37</v>
      </c>
      <c r="H4136">
        <v>399</v>
      </c>
      <c r="I4136">
        <v>6</v>
      </c>
      <c r="J4136">
        <v>2394</v>
      </c>
      <c r="K4136">
        <f t="shared" si="386"/>
        <v>2394</v>
      </c>
      <c r="L4136" t="s">
        <v>20</v>
      </c>
      <c r="M4136">
        <f t="shared" si="387"/>
        <v>1</v>
      </c>
      <c r="N4136" t="s">
        <v>21</v>
      </c>
      <c r="O4136" t="s">
        <v>29</v>
      </c>
      <c r="P4136" t="str">
        <f t="shared" si="388"/>
        <v>3</v>
      </c>
      <c r="Q4136" t="str">
        <f t="shared" si="389"/>
        <v>2000-2999</v>
      </c>
    </row>
    <row r="4137" spans="1:17">
      <c r="A4137">
        <v>4136</v>
      </c>
      <c r="B4137" s="17">
        <v>43487</v>
      </c>
      <c r="C4137" t="str">
        <f t="shared" si="384"/>
        <v>January</v>
      </c>
      <c r="D4137">
        <f t="shared" si="385"/>
        <v>2019</v>
      </c>
      <c r="E4137" t="s">
        <v>17</v>
      </c>
      <c r="F4137" t="s">
        <v>24</v>
      </c>
      <c r="G4137" t="s">
        <v>32</v>
      </c>
      <c r="H4137">
        <v>499</v>
      </c>
      <c r="I4137">
        <v>4</v>
      </c>
      <c r="J4137">
        <v>1996</v>
      </c>
      <c r="K4137">
        <f t="shared" si="386"/>
        <v>1996</v>
      </c>
      <c r="L4137" t="s">
        <v>31</v>
      </c>
      <c r="M4137">
        <f t="shared" si="387"/>
        <v>2</v>
      </c>
      <c r="N4137" t="s">
        <v>21</v>
      </c>
      <c r="O4137" t="s">
        <v>29</v>
      </c>
      <c r="P4137" t="str">
        <f t="shared" si="388"/>
        <v>3</v>
      </c>
      <c r="Q4137" t="str">
        <f t="shared" si="389"/>
        <v>1000-1999</v>
      </c>
    </row>
    <row r="4138" spans="1:17">
      <c r="A4138">
        <v>4137</v>
      </c>
      <c r="B4138" s="17">
        <v>43487</v>
      </c>
      <c r="C4138" t="str">
        <f t="shared" si="384"/>
        <v>January</v>
      </c>
      <c r="D4138">
        <f t="shared" si="385"/>
        <v>2019</v>
      </c>
      <c r="E4138" t="s">
        <v>23</v>
      </c>
      <c r="F4138" t="s">
        <v>28</v>
      </c>
      <c r="G4138" t="s">
        <v>37</v>
      </c>
      <c r="H4138">
        <v>399</v>
      </c>
      <c r="I4138">
        <v>7</v>
      </c>
      <c r="J4138">
        <v>2793</v>
      </c>
      <c r="K4138">
        <f t="shared" si="386"/>
        <v>2793</v>
      </c>
      <c r="L4138" t="s">
        <v>20</v>
      </c>
      <c r="M4138">
        <f t="shared" si="387"/>
        <v>1</v>
      </c>
      <c r="N4138" t="s">
        <v>21</v>
      </c>
      <c r="O4138" t="s">
        <v>22</v>
      </c>
      <c r="P4138" t="str">
        <f t="shared" si="388"/>
        <v>2</v>
      </c>
      <c r="Q4138" t="str">
        <f t="shared" si="389"/>
        <v>2000-2999</v>
      </c>
    </row>
    <row r="4139" spans="1:17">
      <c r="A4139">
        <v>4138</v>
      </c>
      <c r="B4139" s="17">
        <v>43487</v>
      </c>
      <c r="C4139" t="str">
        <f t="shared" si="384"/>
        <v>January</v>
      </c>
      <c r="D4139">
        <f t="shared" si="385"/>
        <v>2019</v>
      </c>
      <c r="E4139" t="s">
        <v>17</v>
      </c>
      <c r="F4139" t="s">
        <v>18</v>
      </c>
      <c r="G4139" t="s">
        <v>30</v>
      </c>
      <c r="H4139">
        <v>99</v>
      </c>
      <c r="I4139">
        <v>3</v>
      </c>
      <c r="J4139">
        <v>297</v>
      </c>
      <c r="K4139">
        <f t="shared" si="386"/>
        <v>297</v>
      </c>
      <c r="L4139" t="s">
        <v>31</v>
      </c>
      <c r="M4139">
        <f t="shared" si="387"/>
        <v>2</v>
      </c>
      <c r="N4139" t="s">
        <v>21</v>
      </c>
      <c r="O4139" t="s">
        <v>22</v>
      </c>
      <c r="P4139" t="str">
        <f t="shared" si="388"/>
        <v>2</v>
      </c>
      <c r="Q4139" t="str">
        <f t="shared" si="389"/>
        <v>&lt;1000</v>
      </c>
    </row>
    <row r="4140" spans="1:17">
      <c r="A4140">
        <v>4139</v>
      </c>
      <c r="B4140" s="17">
        <v>43487</v>
      </c>
      <c r="C4140" t="str">
        <f t="shared" si="384"/>
        <v>January</v>
      </c>
      <c r="D4140">
        <f t="shared" si="385"/>
        <v>2019</v>
      </c>
      <c r="E4140" t="s">
        <v>17</v>
      </c>
      <c r="F4140" t="s">
        <v>33</v>
      </c>
      <c r="G4140" t="s">
        <v>32</v>
      </c>
      <c r="H4140">
        <v>499</v>
      </c>
      <c r="I4140">
        <v>7</v>
      </c>
      <c r="J4140">
        <v>3493</v>
      </c>
      <c r="K4140">
        <f t="shared" si="386"/>
        <v>3493</v>
      </c>
      <c r="L4140" t="s">
        <v>20</v>
      </c>
      <c r="M4140">
        <f t="shared" si="387"/>
        <v>1</v>
      </c>
      <c r="N4140" t="s">
        <v>21</v>
      </c>
      <c r="O4140" t="s">
        <v>29</v>
      </c>
      <c r="P4140" t="str">
        <f t="shared" si="388"/>
        <v>3</v>
      </c>
      <c r="Q4140" t="str">
        <f t="shared" si="389"/>
        <v>3000-3999</v>
      </c>
    </row>
    <row r="4141" spans="1:17">
      <c r="A4141">
        <v>4140</v>
      </c>
      <c r="B4141" s="17">
        <v>43488</v>
      </c>
      <c r="C4141" t="str">
        <f t="shared" si="384"/>
        <v>January</v>
      </c>
      <c r="D4141">
        <f t="shared" si="385"/>
        <v>2019</v>
      </c>
      <c r="E4141" t="s">
        <v>27</v>
      </c>
      <c r="F4141" t="s">
        <v>40</v>
      </c>
      <c r="G4141" t="s">
        <v>30</v>
      </c>
      <c r="H4141">
        <v>99</v>
      </c>
      <c r="I4141">
        <v>6</v>
      </c>
      <c r="J4141">
        <v>594</v>
      </c>
      <c r="K4141">
        <f t="shared" si="386"/>
        <v>594</v>
      </c>
      <c r="L4141" t="s">
        <v>20</v>
      </c>
      <c r="M4141">
        <f t="shared" si="387"/>
        <v>1</v>
      </c>
      <c r="N4141" t="s">
        <v>21</v>
      </c>
      <c r="O4141" t="s">
        <v>29</v>
      </c>
      <c r="P4141" t="str">
        <f t="shared" si="388"/>
        <v>3</v>
      </c>
      <c r="Q4141" t="str">
        <f t="shared" si="389"/>
        <v>&lt;1000</v>
      </c>
    </row>
    <row r="4142" spans="1:17">
      <c r="A4142">
        <v>4141</v>
      </c>
      <c r="B4142" s="17">
        <v>43488</v>
      </c>
      <c r="C4142" t="str">
        <f t="shared" si="384"/>
        <v>January</v>
      </c>
      <c r="D4142">
        <f t="shared" si="385"/>
        <v>2019</v>
      </c>
      <c r="E4142" t="s">
        <v>17</v>
      </c>
      <c r="F4142" t="s">
        <v>39</v>
      </c>
      <c r="G4142" t="s">
        <v>30</v>
      </c>
      <c r="H4142">
        <v>99</v>
      </c>
      <c r="I4142">
        <v>10</v>
      </c>
      <c r="J4142">
        <v>990</v>
      </c>
      <c r="K4142">
        <f t="shared" si="386"/>
        <v>990</v>
      </c>
      <c r="L4142" t="s">
        <v>20</v>
      </c>
      <c r="M4142">
        <f t="shared" si="387"/>
        <v>1</v>
      </c>
      <c r="N4142" t="s">
        <v>21</v>
      </c>
      <c r="O4142" t="s">
        <v>36</v>
      </c>
      <c r="P4142" t="str">
        <f t="shared" si="388"/>
        <v>4</v>
      </c>
      <c r="Q4142" t="str">
        <f t="shared" si="389"/>
        <v>&lt;1000</v>
      </c>
    </row>
    <row r="4143" spans="1:17">
      <c r="A4143">
        <v>4142</v>
      </c>
      <c r="B4143" s="17">
        <v>43488</v>
      </c>
      <c r="C4143" t="str">
        <f t="shared" si="384"/>
        <v>January</v>
      </c>
      <c r="D4143">
        <f t="shared" si="385"/>
        <v>2019</v>
      </c>
      <c r="E4143" t="s">
        <v>27</v>
      </c>
      <c r="F4143" t="s">
        <v>28</v>
      </c>
      <c r="G4143" t="s">
        <v>32</v>
      </c>
      <c r="H4143">
        <v>499</v>
      </c>
      <c r="I4143">
        <v>5</v>
      </c>
      <c r="J4143">
        <v>2495</v>
      </c>
      <c r="K4143">
        <f t="shared" si="386"/>
        <v>2495</v>
      </c>
      <c r="L4143" t="s">
        <v>20</v>
      </c>
      <c r="M4143">
        <f t="shared" si="387"/>
        <v>1</v>
      </c>
      <c r="N4143" t="s">
        <v>21</v>
      </c>
      <c r="O4143" t="s">
        <v>29</v>
      </c>
      <c r="P4143" t="str">
        <f t="shared" si="388"/>
        <v>3</v>
      </c>
      <c r="Q4143" t="str">
        <f t="shared" si="389"/>
        <v>2000-2999</v>
      </c>
    </row>
    <row r="4144" spans="1:17">
      <c r="A4144">
        <v>4143</v>
      </c>
      <c r="B4144" s="17">
        <v>43489</v>
      </c>
      <c r="C4144" t="str">
        <f t="shared" si="384"/>
        <v>January</v>
      </c>
      <c r="D4144">
        <f t="shared" si="385"/>
        <v>2019</v>
      </c>
      <c r="E4144" t="s">
        <v>17</v>
      </c>
      <c r="F4144" t="s">
        <v>24</v>
      </c>
      <c r="G4144" t="s">
        <v>32</v>
      </c>
      <c r="H4144">
        <v>499</v>
      </c>
      <c r="I4144">
        <v>10</v>
      </c>
      <c r="J4144">
        <v>4990</v>
      </c>
      <c r="K4144">
        <f t="shared" si="386"/>
        <v>4990</v>
      </c>
      <c r="L4144" t="s">
        <v>20</v>
      </c>
      <c r="M4144">
        <f t="shared" si="387"/>
        <v>1</v>
      </c>
      <c r="N4144" t="s">
        <v>21</v>
      </c>
      <c r="O4144" t="s">
        <v>22</v>
      </c>
      <c r="P4144" t="str">
        <f t="shared" si="388"/>
        <v>2</v>
      </c>
      <c r="Q4144" t="str">
        <f t="shared" si="389"/>
        <v>&gt;4000</v>
      </c>
    </row>
    <row r="4145" spans="1:17">
      <c r="A4145">
        <v>4144</v>
      </c>
      <c r="B4145" s="17">
        <v>43489</v>
      </c>
      <c r="C4145" t="str">
        <f t="shared" si="384"/>
        <v>January</v>
      </c>
      <c r="D4145">
        <f t="shared" si="385"/>
        <v>2019</v>
      </c>
      <c r="E4145" t="s">
        <v>27</v>
      </c>
      <c r="F4145" t="s">
        <v>35</v>
      </c>
      <c r="G4145" t="s">
        <v>30</v>
      </c>
      <c r="H4145">
        <v>99</v>
      </c>
      <c r="I4145">
        <v>7</v>
      </c>
      <c r="J4145">
        <v>693</v>
      </c>
      <c r="K4145">
        <f t="shared" si="386"/>
        <v>693</v>
      </c>
      <c r="L4145" t="s">
        <v>31</v>
      </c>
      <c r="M4145">
        <f t="shared" si="387"/>
        <v>2</v>
      </c>
      <c r="N4145" t="s">
        <v>21</v>
      </c>
      <c r="O4145" t="s">
        <v>36</v>
      </c>
      <c r="P4145" t="str">
        <f t="shared" si="388"/>
        <v>4</v>
      </c>
      <c r="Q4145" t="str">
        <f t="shared" si="389"/>
        <v>&lt;1000</v>
      </c>
    </row>
    <row r="4146" spans="1:17">
      <c r="A4146">
        <v>4145</v>
      </c>
      <c r="B4146" s="17">
        <v>43489</v>
      </c>
      <c r="C4146" t="str">
        <f t="shared" si="384"/>
        <v>January</v>
      </c>
      <c r="D4146">
        <f t="shared" si="385"/>
        <v>2019</v>
      </c>
      <c r="E4146" t="s">
        <v>17</v>
      </c>
      <c r="F4146" t="s">
        <v>39</v>
      </c>
      <c r="G4146" t="s">
        <v>19</v>
      </c>
      <c r="H4146">
        <v>199</v>
      </c>
      <c r="I4146">
        <v>4</v>
      </c>
      <c r="J4146">
        <v>796</v>
      </c>
      <c r="K4146">
        <f t="shared" si="386"/>
        <v>796</v>
      </c>
      <c r="L4146" t="s">
        <v>20</v>
      </c>
      <c r="M4146">
        <f t="shared" si="387"/>
        <v>1</v>
      </c>
      <c r="N4146" t="s">
        <v>34</v>
      </c>
      <c r="O4146" t="s">
        <v>26</v>
      </c>
      <c r="P4146" t="str">
        <f t="shared" si="388"/>
        <v>1</v>
      </c>
      <c r="Q4146" t="str">
        <f t="shared" si="389"/>
        <v>&lt;1000</v>
      </c>
    </row>
    <row r="4147" spans="1:17">
      <c r="A4147">
        <v>4146</v>
      </c>
      <c r="B4147" s="17">
        <v>43490</v>
      </c>
      <c r="C4147" t="str">
        <f t="shared" si="384"/>
        <v>January</v>
      </c>
      <c r="D4147">
        <f t="shared" si="385"/>
        <v>2019</v>
      </c>
      <c r="E4147" t="s">
        <v>23</v>
      </c>
      <c r="F4147" t="s">
        <v>18</v>
      </c>
      <c r="G4147" t="s">
        <v>37</v>
      </c>
      <c r="H4147">
        <v>399</v>
      </c>
      <c r="I4147">
        <v>1</v>
      </c>
      <c r="J4147">
        <v>399</v>
      </c>
      <c r="K4147">
        <f t="shared" si="386"/>
        <v>399</v>
      </c>
      <c r="L4147" t="s">
        <v>31</v>
      </c>
      <c r="M4147">
        <f t="shared" si="387"/>
        <v>2</v>
      </c>
      <c r="N4147" t="s">
        <v>21</v>
      </c>
      <c r="O4147" t="s">
        <v>22</v>
      </c>
      <c r="P4147" t="str">
        <f t="shared" si="388"/>
        <v>2</v>
      </c>
      <c r="Q4147" t="str">
        <f t="shared" si="389"/>
        <v>&lt;1000</v>
      </c>
    </row>
    <row r="4148" spans="1:17">
      <c r="A4148">
        <v>4147</v>
      </c>
      <c r="B4148" s="17">
        <v>43491</v>
      </c>
      <c r="C4148" t="str">
        <f t="shared" si="384"/>
        <v>January</v>
      </c>
      <c r="D4148">
        <f t="shared" si="385"/>
        <v>2019</v>
      </c>
      <c r="E4148" t="s">
        <v>23</v>
      </c>
      <c r="F4148" t="s">
        <v>40</v>
      </c>
      <c r="G4148" t="s">
        <v>37</v>
      </c>
      <c r="H4148">
        <v>399</v>
      </c>
      <c r="I4148">
        <v>3</v>
      </c>
      <c r="J4148">
        <v>1197</v>
      </c>
      <c r="K4148">
        <f t="shared" si="386"/>
        <v>1197</v>
      </c>
      <c r="L4148" t="s">
        <v>31</v>
      </c>
      <c r="M4148">
        <f t="shared" si="387"/>
        <v>2</v>
      </c>
      <c r="N4148" t="s">
        <v>21</v>
      </c>
      <c r="O4148" t="s">
        <v>29</v>
      </c>
      <c r="P4148" t="str">
        <f t="shared" si="388"/>
        <v>3</v>
      </c>
      <c r="Q4148" t="str">
        <f t="shared" si="389"/>
        <v>1000-1999</v>
      </c>
    </row>
    <row r="4149" spans="1:17">
      <c r="A4149">
        <v>4148</v>
      </c>
      <c r="B4149" s="17">
        <v>43491</v>
      </c>
      <c r="C4149" t="str">
        <f t="shared" si="384"/>
        <v>January</v>
      </c>
      <c r="D4149">
        <f t="shared" si="385"/>
        <v>2019</v>
      </c>
      <c r="E4149" t="s">
        <v>17</v>
      </c>
      <c r="F4149" t="s">
        <v>28</v>
      </c>
      <c r="G4149" t="s">
        <v>25</v>
      </c>
      <c r="H4149">
        <v>299</v>
      </c>
      <c r="I4149">
        <v>7</v>
      </c>
      <c r="J4149">
        <v>2093</v>
      </c>
      <c r="K4149">
        <f t="shared" si="386"/>
        <v>2093</v>
      </c>
      <c r="L4149" t="s">
        <v>20</v>
      </c>
      <c r="M4149">
        <f t="shared" si="387"/>
        <v>1</v>
      </c>
      <c r="N4149" t="s">
        <v>21</v>
      </c>
      <c r="O4149" t="s">
        <v>22</v>
      </c>
      <c r="P4149" t="str">
        <f t="shared" si="388"/>
        <v>2</v>
      </c>
      <c r="Q4149" t="str">
        <f t="shared" si="389"/>
        <v>2000-2999</v>
      </c>
    </row>
    <row r="4150" spans="1:17">
      <c r="A4150">
        <v>4149</v>
      </c>
      <c r="B4150" s="17">
        <v>43491</v>
      </c>
      <c r="C4150" t="str">
        <f t="shared" si="384"/>
        <v>January</v>
      </c>
      <c r="D4150">
        <f t="shared" si="385"/>
        <v>2019</v>
      </c>
      <c r="E4150" t="s">
        <v>23</v>
      </c>
      <c r="F4150" t="s">
        <v>18</v>
      </c>
      <c r="G4150" t="s">
        <v>25</v>
      </c>
      <c r="H4150">
        <v>299</v>
      </c>
      <c r="I4150">
        <v>8</v>
      </c>
      <c r="J4150">
        <v>2392</v>
      </c>
      <c r="K4150">
        <f t="shared" si="386"/>
        <v>2392</v>
      </c>
      <c r="L4150" t="s">
        <v>20</v>
      </c>
      <c r="M4150">
        <f t="shared" si="387"/>
        <v>1</v>
      </c>
      <c r="N4150" t="s">
        <v>34</v>
      </c>
      <c r="O4150" t="s">
        <v>29</v>
      </c>
      <c r="P4150" t="str">
        <f t="shared" si="388"/>
        <v>3</v>
      </c>
      <c r="Q4150" t="str">
        <f t="shared" si="389"/>
        <v>2000-2999</v>
      </c>
    </row>
    <row r="4151" spans="1:17">
      <c r="A4151">
        <v>4150</v>
      </c>
      <c r="B4151" s="17">
        <v>43492</v>
      </c>
      <c r="C4151" t="str">
        <f t="shared" si="384"/>
        <v>January</v>
      </c>
      <c r="D4151">
        <f t="shared" si="385"/>
        <v>2019</v>
      </c>
      <c r="E4151" t="s">
        <v>23</v>
      </c>
      <c r="F4151" t="s">
        <v>18</v>
      </c>
      <c r="G4151" t="s">
        <v>25</v>
      </c>
      <c r="H4151">
        <v>299</v>
      </c>
      <c r="I4151">
        <v>10</v>
      </c>
      <c r="J4151">
        <v>2990</v>
      </c>
      <c r="K4151">
        <f t="shared" si="386"/>
        <v>2990</v>
      </c>
      <c r="L4151" t="s">
        <v>20</v>
      </c>
      <c r="M4151">
        <f t="shared" si="387"/>
        <v>1</v>
      </c>
      <c r="N4151" t="s">
        <v>21</v>
      </c>
      <c r="O4151" t="s">
        <v>29</v>
      </c>
      <c r="P4151" t="str">
        <f t="shared" si="388"/>
        <v>3</v>
      </c>
      <c r="Q4151" t="str">
        <f t="shared" si="389"/>
        <v>2000-2999</v>
      </c>
    </row>
    <row r="4152" spans="1:17">
      <c r="A4152">
        <v>4151</v>
      </c>
      <c r="B4152" s="17">
        <v>43493</v>
      </c>
      <c r="C4152" t="str">
        <f t="shared" si="384"/>
        <v>January</v>
      </c>
      <c r="D4152">
        <f t="shared" si="385"/>
        <v>2019</v>
      </c>
      <c r="E4152" t="s">
        <v>17</v>
      </c>
      <c r="F4152" t="s">
        <v>28</v>
      </c>
      <c r="G4152" t="s">
        <v>25</v>
      </c>
      <c r="H4152">
        <v>299</v>
      </c>
      <c r="I4152">
        <v>5</v>
      </c>
      <c r="J4152">
        <v>1495</v>
      </c>
      <c r="K4152">
        <f t="shared" si="386"/>
        <v>1495</v>
      </c>
      <c r="L4152" t="s">
        <v>31</v>
      </c>
      <c r="M4152">
        <f t="shared" si="387"/>
        <v>2</v>
      </c>
      <c r="N4152" t="s">
        <v>21</v>
      </c>
      <c r="O4152" t="s">
        <v>36</v>
      </c>
      <c r="P4152" t="str">
        <f t="shared" si="388"/>
        <v>4</v>
      </c>
      <c r="Q4152" t="str">
        <f t="shared" si="389"/>
        <v>1000-1999</v>
      </c>
    </row>
    <row r="4153" spans="1:17">
      <c r="A4153">
        <v>4152</v>
      </c>
      <c r="B4153" s="17">
        <v>43494</v>
      </c>
      <c r="C4153" t="str">
        <f t="shared" si="384"/>
        <v>January</v>
      </c>
      <c r="D4153">
        <f t="shared" si="385"/>
        <v>2019</v>
      </c>
      <c r="E4153" t="s">
        <v>23</v>
      </c>
      <c r="F4153" t="s">
        <v>40</v>
      </c>
      <c r="G4153" t="s">
        <v>30</v>
      </c>
      <c r="H4153">
        <v>99</v>
      </c>
      <c r="I4153">
        <v>5</v>
      </c>
      <c r="J4153">
        <v>495</v>
      </c>
      <c r="K4153">
        <f t="shared" si="386"/>
        <v>495</v>
      </c>
      <c r="L4153" t="s">
        <v>20</v>
      </c>
      <c r="M4153">
        <f t="shared" si="387"/>
        <v>1</v>
      </c>
      <c r="N4153" t="s">
        <v>21</v>
      </c>
      <c r="O4153" t="s">
        <v>29</v>
      </c>
      <c r="P4153" t="str">
        <f t="shared" si="388"/>
        <v>3</v>
      </c>
      <c r="Q4153" t="str">
        <f t="shared" si="389"/>
        <v>&lt;1000</v>
      </c>
    </row>
    <row r="4154" spans="1:17">
      <c r="A4154">
        <v>4153</v>
      </c>
      <c r="B4154" s="17">
        <v>43494</v>
      </c>
      <c r="C4154" t="str">
        <f t="shared" si="384"/>
        <v>January</v>
      </c>
      <c r="D4154">
        <f t="shared" si="385"/>
        <v>2019</v>
      </c>
      <c r="E4154" t="s">
        <v>17</v>
      </c>
      <c r="F4154" t="s">
        <v>40</v>
      </c>
      <c r="G4154" t="s">
        <v>30</v>
      </c>
      <c r="H4154">
        <v>99</v>
      </c>
      <c r="I4154">
        <v>10</v>
      </c>
      <c r="J4154">
        <v>990</v>
      </c>
      <c r="K4154">
        <f t="shared" si="386"/>
        <v>990</v>
      </c>
      <c r="L4154" t="s">
        <v>20</v>
      </c>
      <c r="M4154">
        <f t="shared" si="387"/>
        <v>1</v>
      </c>
      <c r="N4154" t="s">
        <v>21</v>
      </c>
      <c r="O4154" t="s">
        <v>29</v>
      </c>
      <c r="P4154" t="str">
        <f t="shared" si="388"/>
        <v>3</v>
      </c>
      <c r="Q4154" t="str">
        <f t="shared" si="389"/>
        <v>&lt;1000</v>
      </c>
    </row>
    <row r="4155" spans="1:17">
      <c r="A4155">
        <v>4154</v>
      </c>
      <c r="B4155" s="17">
        <v>43494</v>
      </c>
      <c r="C4155" t="str">
        <f t="shared" si="384"/>
        <v>January</v>
      </c>
      <c r="D4155">
        <f t="shared" si="385"/>
        <v>2019</v>
      </c>
      <c r="E4155" t="s">
        <v>17</v>
      </c>
      <c r="F4155" t="s">
        <v>39</v>
      </c>
      <c r="G4155" t="s">
        <v>30</v>
      </c>
      <c r="H4155">
        <v>99</v>
      </c>
      <c r="I4155">
        <v>1</v>
      </c>
      <c r="J4155">
        <v>99</v>
      </c>
      <c r="K4155">
        <f t="shared" si="386"/>
        <v>99</v>
      </c>
      <c r="L4155" t="s">
        <v>31</v>
      </c>
      <c r="M4155">
        <f t="shared" si="387"/>
        <v>2</v>
      </c>
      <c r="N4155" t="s">
        <v>21</v>
      </c>
      <c r="O4155" t="s">
        <v>38</v>
      </c>
      <c r="P4155" t="str">
        <f t="shared" si="388"/>
        <v>5</v>
      </c>
      <c r="Q4155" t="str">
        <f t="shared" si="389"/>
        <v>&lt;1000</v>
      </c>
    </row>
    <row r="4156" spans="1:17">
      <c r="A4156">
        <v>4155</v>
      </c>
      <c r="B4156" s="17">
        <v>43494</v>
      </c>
      <c r="C4156" t="str">
        <f t="shared" si="384"/>
        <v>January</v>
      </c>
      <c r="D4156">
        <f t="shared" si="385"/>
        <v>2019</v>
      </c>
      <c r="E4156" t="s">
        <v>27</v>
      </c>
      <c r="F4156" t="s">
        <v>33</v>
      </c>
      <c r="G4156" t="s">
        <v>37</v>
      </c>
      <c r="H4156">
        <v>399</v>
      </c>
      <c r="I4156">
        <v>5</v>
      </c>
      <c r="J4156">
        <v>1995</v>
      </c>
      <c r="K4156">
        <f t="shared" si="386"/>
        <v>1995</v>
      </c>
      <c r="L4156" t="s">
        <v>20</v>
      </c>
      <c r="M4156">
        <f t="shared" si="387"/>
        <v>1</v>
      </c>
      <c r="N4156" t="s">
        <v>21</v>
      </c>
      <c r="O4156" t="s">
        <v>29</v>
      </c>
      <c r="P4156" t="str">
        <f t="shared" si="388"/>
        <v>3</v>
      </c>
      <c r="Q4156" t="str">
        <f t="shared" si="389"/>
        <v>1000-1999</v>
      </c>
    </row>
    <row r="4157" spans="1:17">
      <c r="A4157">
        <v>4156</v>
      </c>
      <c r="B4157" s="17">
        <v>43494</v>
      </c>
      <c r="C4157" t="str">
        <f t="shared" si="384"/>
        <v>January</v>
      </c>
      <c r="D4157">
        <f t="shared" si="385"/>
        <v>2019</v>
      </c>
      <c r="E4157" t="s">
        <v>27</v>
      </c>
      <c r="F4157" t="s">
        <v>33</v>
      </c>
      <c r="G4157" t="s">
        <v>32</v>
      </c>
      <c r="H4157">
        <v>499</v>
      </c>
      <c r="I4157">
        <v>9</v>
      </c>
      <c r="J4157">
        <v>4491</v>
      </c>
      <c r="K4157">
        <f t="shared" si="386"/>
        <v>4491</v>
      </c>
      <c r="L4157" t="s">
        <v>31</v>
      </c>
      <c r="M4157">
        <f t="shared" si="387"/>
        <v>2</v>
      </c>
      <c r="N4157" t="s">
        <v>34</v>
      </c>
      <c r="O4157" t="s">
        <v>29</v>
      </c>
      <c r="P4157" t="str">
        <f t="shared" si="388"/>
        <v>3</v>
      </c>
      <c r="Q4157" t="str">
        <f t="shared" si="389"/>
        <v>&gt;4000</v>
      </c>
    </row>
    <row r="4158" spans="1:17">
      <c r="A4158">
        <v>4157</v>
      </c>
      <c r="B4158" s="17">
        <v>43494</v>
      </c>
      <c r="C4158" t="str">
        <f t="shared" si="384"/>
        <v>January</v>
      </c>
      <c r="D4158">
        <f t="shared" si="385"/>
        <v>2019</v>
      </c>
      <c r="E4158" t="s">
        <v>27</v>
      </c>
      <c r="F4158" t="s">
        <v>35</v>
      </c>
      <c r="G4158" t="s">
        <v>25</v>
      </c>
      <c r="H4158">
        <v>299</v>
      </c>
      <c r="I4158">
        <v>10</v>
      </c>
      <c r="J4158">
        <v>2990</v>
      </c>
      <c r="K4158">
        <f t="shared" si="386"/>
        <v>2990</v>
      </c>
      <c r="L4158" t="s">
        <v>20</v>
      </c>
      <c r="M4158">
        <f t="shared" si="387"/>
        <v>1</v>
      </c>
      <c r="N4158" t="s">
        <v>34</v>
      </c>
      <c r="O4158" t="s">
        <v>36</v>
      </c>
      <c r="P4158" t="str">
        <f t="shared" si="388"/>
        <v>4</v>
      </c>
      <c r="Q4158" t="str">
        <f t="shared" si="389"/>
        <v>2000-2999</v>
      </c>
    </row>
    <row r="4159" spans="1:17">
      <c r="A4159">
        <v>4158</v>
      </c>
      <c r="B4159" s="17">
        <v>43494</v>
      </c>
      <c r="C4159" t="str">
        <f t="shared" si="384"/>
        <v>January</v>
      </c>
      <c r="D4159">
        <f t="shared" si="385"/>
        <v>2019</v>
      </c>
      <c r="E4159" t="s">
        <v>17</v>
      </c>
      <c r="F4159" t="s">
        <v>28</v>
      </c>
      <c r="G4159" t="s">
        <v>30</v>
      </c>
      <c r="H4159">
        <v>99</v>
      </c>
      <c r="I4159">
        <v>4</v>
      </c>
      <c r="J4159">
        <v>396</v>
      </c>
      <c r="K4159">
        <f t="shared" si="386"/>
        <v>396</v>
      </c>
      <c r="L4159" t="s">
        <v>20</v>
      </c>
      <c r="M4159">
        <f t="shared" si="387"/>
        <v>1</v>
      </c>
      <c r="N4159" t="s">
        <v>21</v>
      </c>
      <c r="O4159" t="s">
        <v>26</v>
      </c>
      <c r="P4159" t="str">
        <f t="shared" si="388"/>
        <v>1</v>
      </c>
      <c r="Q4159" t="str">
        <f t="shared" si="389"/>
        <v>&lt;1000</v>
      </c>
    </row>
    <row r="4160" spans="1:17">
      <c r="A4160">
        <v>4159</v>
      </c>
      <c r="B4160" s="17">
        <v>43494</v>
      </c>
      <c r="C4160" t="str">
        <f t="shared" si="384"/>
        <v>January</v>
      </c>
      <c r="D4160">
        <f t="shared" si="385"/>
        <v>2019</v>
      </c>
      <c r="E4160" t="s">
        <v>23</v>
      </c>
      <c r="F4160" t="s">
        <v>33</v>
      </c>
      <c r="G4160" t="s">
        <v>32</v>
      </c>
      <c r="H4160">
        <v>499</v>
      </c>
      <c r="I4160">
        <v>2</v>
      </c>
      <c r="J4160">
        <v>998</v>
      </c>
      <c r="K4160">
        <f t="shared" si="386"/>
        <v>998</v>
      </c>
      <c r="L4160" t="s">
        <v>20</v>
      </c>
      <c r="M4160">
        <f t="shared" si="387"/>
        <v>1</v>
      </c>
      <c r="N4160" t="s">
        <v>21</v>
      </c>
      <c r="O4160" t="s">
        <v>26</v>
      </c>
      <c r="P4160" t="str">
        <f t="shared" si="388"/>
        <v>1</v>
      </c>
      <c r="Q4160" t="str">
        <f t="shared" si="389"/>
        <v>&lt;1000</v>
      </c>
    </row>
    <row r="4161" spans="1:17">
      <c r="A4161">
        <v>4160</v>
      </c>
      <c r="B4161" s="17">
        <v>43494</v>
      </c>
      <c r="C4161" t="str">
        <f t="shared" si="384"/>
        <v>January</v>
      </c>
      <c r="D4161">
        <f t="shared" si="385"/>
        <v>2019</v>
      </c>
      <c r="E4161" t="s">
        <v>27</v>
      </c>
      <c r="F4161" t="s">
        <v>35</v>
      </c>
      <c r="G4161" t="s">
        <v>25</v>
      </c>
      <c r="H4161">
        <v>299</v>
      </c>
      <c r="I4161">
        <v>10</v>
      </c>
      <c r="J4161">
        <v>2990</v>
      </c>
      <c r="K4161">
        <f t="shared" si="386"/>
        <v>2990</v>
      </c>
      <c r="L4161" t="s">
        <v>31</v>
      </c>
      <c r="M4161">
        <f t="shared" si="387"/>
        <v>2</v>
      </c>
      <c r="N4161" t="s">
        <v>21</v>
      </c>
      <c r="O4161" t="s">
        <v>22</v>
      </c>
      <c r="P4161" t="str">
        <f t="shared" si="388"/>
        <v>2</v>
      </c>
      <c r="Q4161" t="str">
        <f t="shared" si="389"/>
        <v>2000-2999</v>
      </c>
    </row>
    <row r="4162" spans="1:17">
      <c r="A4162">
        <v>4161</v>
      </c>
      <c r="B4162" s="17">
        <v>43494</v>
      </c>
      <c r="C4162" t="str">
        <f t="shared" si="384"/>
        <v>January</v>
      </c>
      <c r="D4162">
        <f t="shared" si="385"/>
        <v>2019</v>
      </c>
      <c r="E4162" t="s">
        <v>17</v>
      </c>
      <c r="F4162" t="s">
        <v>28</v>
      </c>
      <c r="G4162" t="s">
        <v>19</v>
      </c>
      <c r="H4162">
        <v>199</v>
      </c>
      <c r="I4162">
        <v>7</v>
      </c>
      <c r="J4162">
        <v>1393</v>
      </c>
      <c r="K4162">
        <f t="shared" si="386"/>
        <v>1393</v>
      </c>
      <c r="L4162" t="s">
        <v>20</v>
      </c>
      <c r="M4162">
        <f t="shared" si="387"/>
        <v>1</v>
      </c>
      <c r="N4162" t="s">
        <v>21</v>
      </c>
      <c r="O4162" t="s">
        <v>36</v>
      </c>
      <c r="P4162" t="str">
        <f t="shared" si="388"/>
        <v>4</v>
      </c>
      <c r="Q4162" t="str">
        <f t="shared" si="389"/>
        <v>1000-1999</v>
      </c>
    </row>
    <row r="4163" spans="1:17">
      <c r="A4163">
        <v>4162</v>
      </c>
      <c r="B4163" s="17">
        <v>43494</v>
      </c>
      <c r="C4163" t="str">
        <f t="shared" ref="C4163:C4226" si="390">TEXT(B4163,"MMMM")</f>
        <v>January</v>
      </c>
      <c r="D4163">
        <f t="shared" ref="D4163:D4226" si="391">YEAR(B4163)</f>
        <v>2019</v>
      </c>
      <c r="E4163" t="s">
        <v>27</v>
      </c>
      <c r="F4163" t="s">
        <v>33</v>
      </c>
      <c r="G4163" t="s">
        <v>19</v>
      </c>
      <c r="H4163">
        <v>199</v>
      </c>
      <c r="I4163">
        <v>6</v>
      </c>
      <c r="J4163">
        <v>1194</v>
      </c>
      <c r="K4163">
        <f t="shared" ref="K4163:K4226" si="392">H4163*I4163</f>
        <v>1194</v>
      </c>
      <c r="L4163" t="s">
        <v>20</v>
      </c>
      <c r="M4163">
        <f t="shared" ref="M4163:M4226" si="393">IF(L4163="on-time",1,2)</f>
        <v>1</v>
      </c>
      <c r="N4163" t="s">
        <v>34</v>
      </c>
      <c r="O4163" t="s">
        <v>22</v>
      </c>
      <c r="P4163" t="str">
        <f t="shared" ref="P4163:P4226" si="394">MID(O4163,2,1)</f>
        <v>2</v>
      </c>
      <c r="Q4163" t="str">
        <f t="shared" ref="Q4163:Q4226" si="395">_xlfn.IFS(J:J&lt;1000,"&lt;1000",AND(J:J&gt;=1000,J:J&lt;2000),"1000-1999",AND(J:J&gt;=2000,J:J&lt;3000),"2000-2999",AND(J:J&gt;=3000,J:J&lt;4000),"3000-3999",J:J&gt;4000,"&gt;4000")</f>
        <v>1000-1999</v>
      </c>
    </row>
    <row r="4164" spans="1:17">
      <c r="A4164">
        <v>4163</v>
      </c>
      <c r="B4164" s="17">
        <v>43494</v>
      </c>
      <c r="C4164" t="str">
        <f t="shared" si="390"/>
        <v>January</v>
      </c>
      <c r="D4164">
        <f t="shared" si="391"/>
        <v>2019</v>
      </c>
      <c r="E4164" t="s">
        <v>27</v>
      </c>
      <c r="F4164" t="s">
        <v>28</v>
      </c>
      <c r="G4164" t="s">
        <v>32</v>
      </c>
      <c r="H4164">
        <v>499</v>
      </c>
      <c r="I4164">
        <v>6</v>
      </c>
      <c r="J4164">
        <v>2994</v>
      </c>
      <c r="K4164">
        <f t="shared" si="392"/>
        <v>2994</v>
      </c>
      <c r="L4164" t="s">
        <v>20</v>
      </c>
      <c r="M4164">
        <f t="shared" si="393"/>
        <v>1</v>
      </c>
      <c r="N4164" t="s">
        <v>21</v>
      </c>
      <c r="O4164" t="s">
        <v>36</v>
      </c>
      <c r="P4164" t="str">
        <f t="shared" si="394"/>
        <v>4</v>
      </c>
      <c r="Q4164" t="str">
        <f t="shared" si="395"/>
        <v>2000-2999</v>
      </c>
    </row>
    <row r="4165" spans="1:17">
      <c r="A4165">
        <v>4164</v>
      </c>
      <c r="B4165" s="17">
        <v>43494</v>
      </c>
      <c r="C4165" t="str">
        <f t="shared" si="390"/>
        <v>January</v>
      </c>
      <c r="D4165">
        <f t="shared" si="391"/>
        <v>2019</v>
      </c>
      <c r="E4165" t="s">
        <v>17</v>
      </c>
      <c r="F4165" t="s">
        <v>24</v>
      </c>
      <c r="G4165" t="s">
        <v>19</v>
      </c>
      <c r="H4165">
        <v>199</v>
      </c>
      <c r="I4165">
        <v>5</v>
      </c>
      <c r="J4165">
        <v>995</v>
      </c>
      <c r="K4165">
        <f t="shared" si="392"/>
        <v>995</v>
      </c>
      <c r="L4165" t="s">
        <v>20</v>
      </c>
      <c r="M4165">
        <f t="shared" si="393"/>
        <v>1</v>
      </c>
      <c r="N4165" t="s">
        <v>21</v>
      </c>
      <c r="O4165" t="s">
        <v>22</v>
      </c>
      <c r="P4165" t="str">
        <f t="shared" si="394"/>
        <v>2</v>
      </c>
      <c r="Q4165" t="str">
        <f t="shared" si="395"/>
        <v>&lt;1000</v>
      </c>
    </row>
    <row r="4166" spans="1:17">
      <c r="A4166">
        <v>4165</v>
      </c>
      <c r="B4166" s="17">
        <v>43494</v>
      </c>
      <c r="C4166" t="str">
        <f t="shared" si="390"/>
        <v>January</v>
      </c>
      <c r="D4166">
        <f t="shared" si="391"/>
        <v>2019</v>
      </c>
      <c r="E4166" t="s">
        <v>27</v>
      </c>
      <c r="F4166" t="s">
        <v>33</v>
      </c>
      <c r="G4166" t="s">
        <v>37</v>
      </c>
      <c r="H4166">
        <v>399</v>
      </c>
      <c r="I4166">
        <v>10</v>
      </c>
      <c r="J4166">
        <v>3990</v>
      </c>
      <c r="K4166">
        <f t="shared" si="392"/>
        <v>3990</v>
      </c>
      <c r="L4166" t="s">
        <v>20</v>
      </c>
      <c r="M4166">
        <f t="shared" si="393"/>
        <v>1</v>
      </c>
      <c r="N4166" t="s">
        <v>21</v>
      </c>
      <c r="O4166" t="s">
        <v>36</v>
      </c>
      <c r="P4166" t="str">
        <f t="shared" si="394"/>
        <v>4</v>
      </c>
      <c r="Q4166" t="str">
        <f t="shared" si="395"/>
        <v>3000-3999</v>
      </c>
    </row>
    <row r="4167" spans="1:17">
      <c r="A4167">
        <v>4166</v>
      </c>
      <c r="B4167" s="17">
        <v>43494</v>
      </c>
      <c r="C4167" t="str">
        <f t="shared" si="390"/>
        <v>January</v>
      </c>
      <c r="D4167">
        <f t="shared" si="391"/>
        <v>2019</v>
      </c>
      <c r="E4167" t="s">
        <v>23</v>
      </c>
      <c r="F4167" t="s">
        <v>40</v>
      </c>
      <c r="G4167" t="s">
        <v>30</v>
      </c>
      <c r="H4167">
        <v>99</v>
      </c>
      <c r="I4167">
        <v>9</v>
      </c>
      <c r="J4167">
        <v>891</v>
      </c>
      <c r="K4167">
        <f t="shared" si="392"/>
        <v>891</v>
      </c>
      <c r="L4167" t="s">
        <v>20</v>
      </c>
      <c r="M4167">
        <f t="shared" si="393"/>
        <v>1</v>
      </c>
      <c r="N4167" t="s">
        <v>21</v>
      </c>
      <c r="O4167" t="s">
        <v>26</v>
      </c>
      <c r="P4167" t="str">
        <f t="shared" si="394"/>
        <v>1</v>
      </c>
      <c r="Q4167" t="str">
        <f t="shared" si="395"/>
        <v>&lt;1000</v>
      </c>
    </row>
    <row r="4168" spans="1:17">
      <c r="A4168">
        <v>4167</v>
      </c>
      <c r="B4168" s="17">
        <v>43494</v>
      </c>
      <c r="C4168" t="str">
        <f t="shared" si="390"/>
        <v>January</v>
      </c>
      <c r="D4168">
        <f t="shared" si="391"/>
        <v>2019</v>
      </c>
      <c r="E4168" t="s">
        <v>17</v>
      </c>
      <c r="F4168" t="s">
        <v>18</v>
      </c>
      <c r="G4168" t="s">
        <v>32</v>
      </c>
      <c r="H4168">
        <v>499</v>
      </c>
      <c r="I4168">
        <v>5</v>
      </c>
      <c r="J4168">
        <v>2495</v>
      </c>
      <c r="K4168">
        <f t="shared" si="392"/>
        <v>2495</v>
      </c>
      <c r="L4168" t="s">
        <v>20</v>
      </c>
      <c r="M4168">
        <f t="shared" si="393"/>
        <v>1</v>
      </c>
      <c r="N4168" t="s">
        <v>21</v>
      </c>
      <c r="O4168" t="s">
        <v>29</v>
      </c>
      <c r="P4168" t="str">
        <f t="shared" si="394"/>
        <v>3</v>
      </c>
      <c r="Q4168" t="str">
        <f t="shared" si="395"/>
        <v>2000-2999</v>
      </c>
    </row>
    <row r="4169" spans="1:17">
      <c r="A4169">
        <v>4168</v>
      </c>
      <c r="B4169" s="17">
        <v>43494</v>
      </c>
      <c r="C4169" t="str">
        <f t="shared" si="390"/>
        <v>January</v>
      </c>
      <c r="D4169">
        <f t="shared" si="391"/>
        <v>2019</v>
      </c>
      <c r="E4169" t="s">
        <v>27</v>
      </c>
      <c r="F4169" t="s">
        <v>39</v>
      </c>
      <c r="G4169" t="s">
        <v>25</v>
      </c>
      <c r="H4169">
        <v>299</v>
      </c>
      <c r="I4169">
        <v>4</v>
      </c>
      <c r="J4169">
        <v>1196</v>
      </c>
      <c r="K4169">
        <f t="shared" si="392"/>
        <v>1196</v>
      </c>
      <c r="L4169" t="s">
        <v>20</v>
      </c>
      <c r="M4169">
        <f t="shared" si="393"/>
        <v>1</v>
      </c>
      <c r="N4169" t="s">
        <v>21</v>
      </c>
      <c r="O4169" t="s">
        <v>22</v>
      </c>
      <c r="P4169" t="str">
        <f t="shared" si="394"/>
        <v>2</v>
      </c>
      <c r="Q4169" t="str">
        <f t="shared" si="395"/>
        <v>1000-1999</v>
      </c>
    </row>
    <row r="4170" spans="1:17">
      <c r="A4170">
        <v>4169</v>
      </c>
      <c r="B4170" s="17">
        <v>43495</v>
      </c>
      <c r="C4170" t="str">
        <f t="shared" si="390"/>
        <v>January</v>
      </c>
      <c r="D4170">
        <f t="shared" si="391"/>
        <v>2019</v>
      </c>
      <c r="E4170" t="s">
        <v>27</v>
      </c>
      <c r="F4170" t="s">
        <v>35</v>
      </c>
      <c r="G4170" t="s">
        <v>25</v>
      </c>
      <c r="H4170">
        <v>299</v>
      </c>
      <c r="I4170">
        <v>7</v>
      </c>
      <c r="J4170">
        <v>2093</v>
      </c>
      <c r="K4170">
        <f t="shared" si="392"/>
        <v>2093</v>
      </c>
      <c r="L4170" t="s">
        <v>20</v>
      </c>
      <c r="M4170">
        <f t="shared" si="393"/>
        <v>1</v>
      </c>
      <c r="N4170" t="s">
        <v>21</v>
      </c>
      <c r="O4170" t="s">
        <v>22</v>
      </c>
      <c r="P4170" t="str">
        <f t="shared" si="394"/>
        <v>2</v>
      </c>
      <c r="Q4170" t="str">
        <f t="shared" si="395"/>
        <v>2000-2999</v>
      </c>
    </row>
    <row r="4171" spans="1:17">
      <c r="A4171">
        <v>4170</v>
      </c>
      <c r="B4171" s="17">
        <v>43496</v>
      </c>
      <c r="C4171" t="str">
        <f t="shared" si="390"/>
        <v>January</v>
      </c>
      <c r="D4171">
        <f t="shared" si="391"/>
        <v>2019</v>
      </c>
      <c r="E4171" t="s">
        <v>27</v>
      </c>
      <c r="F4171" t="s">
        <v>18</v>
      </c>
      <c r="G4171" t="s">
        <v>37</v>
      </c>
      <c r="H4171">
        <v>399</v>
      </c>
      <c r="I4171">
        <v>9</v>
      </c>
      <c r="J4171">
        <v>3591</v>
      </c>
      <c r="K4171">
        <f t="shared" si="392"/>
        <v>3591</v>
      </c>
      <c r="L4171" t="s">
        <v>31</v>
      </c>
      <c r="M4171">
        <f t="shared" si="393"/>
        <v>2</v>
      </c>
      <c r="N4171" t="s">
        <v>21</v>
      </c>
      <c r="O4171" t="s">
        <v>36</v>
      </c>
      <c r="P4171" t="str">
        <f t="shared" si="394"/>
        <v>4</v>
      </c>
      <c r="Q4171" t="str">
        <f t="shared" si="395"/>
        <v>3000-3999</v>
      </c>
    </row>
    <row r="4172" spans="1:17">
      <c r="A4172">
        <v>4171</v>
      </c>
      <c r="B4172" s="17">
        <v>43496</v>
      </c>
      <c r="C4172" t="str">
        <f t="shared" si="390"/>
        <v>January</v>
      </c>
      <c r="D4172">
        <f t="shared" si="391"/>
        <v>2019</v>
      </c>
      <c r="E4172" t="s">
        <v>27</v>
      </c>
      <c r="F4172" t="s">
        <v>35</v>
      </c>
      <c r="G4172" t="s">
        <v>32</v>
      </c>
      <c r="H4172">
        <v>499</v>
      </c>
      <c r="I4172">
        <v>8</v>
      </c>
      <c r="J4172">
        <v>3992</v>
      </c>
      <c r="K4172">
        <f t="shared" si="392"/>
        <v>3992</v>
      </c>
      <c r="L4172" t="s">
        <v>20</v>
      </c>
      <c r="M4172">
        <f t="shared" si="393"/>
        <v>1</v>
      </c>
      <c r="N4172" t="s">
        <v>21</v>
      </c>
      <c r="O4172" t="s">
        <v>29</v>
      </c>
      <c r="P4172" t="str">
        <f t="shared" si="394"/>
        <v>3</v>
      </c>
      <c r="Q4172" t="str">
        <f t="shared" si="395"/>
        <v>3000-3999</v>
      </c>
    </row>
    <row r="4173" spans="1:17">
      <c r="A4173">
        <v>4172</v>
      </c>
      <c r="B4173" s="17">
        <v>43496</v>
      </c>
      <c r="C4173" t="str">
        <f t="shared" si="390"/>
        <v>January</v>
      </c>
      <c r="D4173">
        <f t="shared" si="391"/>
        <v>2019</v>
      </c>
      <c r="E4173" t="s">
        <v>17</v>
      </c>
      <c r="F4173" t="s">
        <v>33</v>
      </c>
      <c r="G4173" t="s">
        <v>37</v>
      </c>
      <c r="H4173">
        <v>399</v>
      </c>
      <c r="I4173">
        <v>6</v>
      </c>
      <c r="J4173">
        <v>2394</v>
      </c>
      <c r="K4173">
        <f t="shared" si="392"/>
        <v>2394</v>
      </c>
      <c r="L4173" t="s">
        <v>31</v>
      </c>
      <c r="M4173">
        <f t="shared" si="393"/>
        <v>2</v>
      </c>
      <c r="N4173" t="s">
        <v>21</v>
      </c>
      <c r="O4173" t="s">
        <v>22</v>
      </c>
      <c r="P4173" t="str">
        <f t="shared" si="394"/>
        <v>2</v>
      </c>
      <c r="Q4173" t="str">
        <f t="shared" si="395"/>
        <v>2000-2999</v>
      </c>
    </row>
    <row r="4174" spans="1:17">
      <c r="A4174">
        <v>4173</v>
      </c>
      <c r="B4174" s="17">
        <v>43496</v>
      </c>
      <c r="C4174" t="str">
        <f t="shared" si="390"/>
        <v>January</v>
      </c>
      <c r="D4174">
        <f t="shared" si="391"/>
        <v>2019</v>
      </c>
      <c r="E4174" t="s">
        <v>27</v>
      </c>
      <c r="F4174" t="s">
        <v>35</v>
      </c>
      <c r="G4174" t="s">
        <v>37</v>
      </c>
      <c r="H4174">
        <v>399</v>
      </c>
      <c r="I4174">
        <v>9</v>
      </c>
      <c r="J4174">
        <v>3591</v>
      </c>
      <c r="K4174">
        <f t="shared" si="392"/>
        <v>3591</v>
      </c>
      <c r="L4174" t="s">
        <v>31</v>
      </c>
      <c r="M4174">
        <f t="shared" si="393"/>
        <v>2</v>
      </c>
      <c r="N4174" t="s">
        <v>21</v>
      </c>
      <c r="O4174" t="s">
        <v>36</v>
      </c>
      <c r="P4174" t="str">
        <f t="shared" si="394"/>
        <v>4</v>
      </c>
      <c r="Q4174" t="str">
        <f t="shared" si="395"/>
        <v>3000-3999</v>
      </c>
    </row>
    <row r="4175" spans="1:17">
      <c r="A4175">
        <v>4174</v>
      </c>
      <c r="B4175" s="17">
        <v>43496</v>
      </c>
      <c r="C4175" t="str">
        <f t="shared" si="390"/>
        <v>January</v>
      </c>
      <c r="D4175">
        <f t="shared" si="391"/>
        <v>2019</v>
      </c>
      <c r="E4175" t="s">
        <v>23</v>
      </c>
      <c r="F4175" t="s">
        <v>39</v>
      </c>
      <c r="G4175" t="s">
        <v>32</v>
      </c>
      <c r="H4175">
        <v>499</v>
      </c>
      <c r="I4175">
        <v>7</v>
      </c>
      <c r="J4175">
        <v>3493</v>
      </c>
      <c r="K4175">
        <f t="shared" si="392"/>
        <v>3493</v>
      </c>
      <c r="L4175" t="s">
        <v>20</v>
      </c>
      <c r="M4175">
        <f t="shared" si="393"/>
        <v>1</v>
      </c>
      <c r="N4175" t="s">
        <v>21</v>
      </c>
      <c r="O4175" t="s">
        <v>22</v>
      </c>
      <c r="P4175" t="str">
        <f t="shared" si="394"/>
        <v>2</v>
      </c>
      <c r="Q4175" t="str">
        <f t="shared" si="395"/>
        <v>3000-3999</v>
      </c>
    </row>
    <row r="4176" spans="1:17">
      <c r="A4176">
        <v>4175</v>
      </c>
      <c r="B4176" s="17">
        <v>43496</v>
      </c>
      <c r="C4176" t="str">
        <f t="shared" si="390"/>
        <v>January</v>
      </c>
      <c r="D4176">
        <f t="shared" si="391"/>
        <v>2019</v>
      </c>
      <c r="E4176" t="s">
        <v>23</v>
      </c>
      <c r="F4176" t="s">
        <v>24</v>
      </c>
      <c r="G4176" t="s">
        <v>37</v>
      </c>
      <c r="H4176">
        <v>399</v>
      </c>
      <c r="I4176">
        <v>5</v>
      </c>
      <c r="J4176">
        <v>1995</v>
      </c>
      <c r="K4176">
        <f t="shared" si="392"/>
        <v>1995</v>
      </c>
      <c r="L4176" t="s">
        <v>20</v>
      </c>
      <c r="M4176">
        <f t="shared" si="393"/>
        <v>1</v>
      </c>
      <c r="N4176" t="s">
        <v>34</v>
      </c>
      <c r="O4176" t="s">
        <v>22</v>
      </c>
      <c r="P4176" t="str">
        <f t="shared" si="394"/>
        <v>2</v>
      </c>
      <c r="Q4176" t="str">
        <f t="shared" si="395"/>
        <v>1000-1999</v>
      </c>
    </row>
    <row r="4177" spans="1:17">
      <c r="A4177">
        <v>4176</v>
      </c>
      <c r="B4177" s="17">
        <v>43496</v>
      </c>
      <c r="C4177" t="str">
        <f t="shared" si="390"/>
        <v>January</v>
      </c>
      <c r="D4177">
        <f t="shared" si="391"/>
        <v>2019</v>
      </c>
      <c r="E4177" t="s">
        <v>23</v>
      </c>
      <c r="F4177" t="s">
        <v>35</v>
      </c>
      <c r="G4177" t="s">
        <v>25</v>
      </c>
      <c r="H4177">
        <v>299</v>
      </c>
      <c r="I4177">
        <v>10</v>
      </c>
      <c r="J4177">
        <v>2990</v>
      </c>
      <c r="K4177">
        <f t="shared" si="392"/>
        <v>2990</v>
      </c>
      <c r="L4177" t="s">
        <v>20</v>
      </c>
      <c r="M4177">
        <f t="shared" si="393"/>
        <v>1</v>
      </c>
      <c r="N4177" t="s">
        <v>21</v>
      </c>
      <c r="O4177" t="s">
        <v>22</v>
      </c>
      <c r="P4177" t="str">
        <f t="shared" si="394"/>
        <v>2</v>
      </c>
      <c r="Q4177" t="str">
        <f t="shared" si="395"/>
        <v>2000-2999</v>
      </c>
    </row>
    <row r="4178" spans="1:17">
      <c r="A4178">
        <v>4177</v>
      </c>
      <c r="B4178" s="17">
        <v>43496</v>
      </c>
      <c r="C4178" t="str">
        <f t="shared" si="390"/>
        <v>January</v>
      </c>
      <c r="D4178">
        <f t="shared" si="391"/>
        <v>2019</v>
      </c>
      <c r="E4178" t="s">
        <v>27</v>
      </c>
      <c r="F4178" t="s">
        <v>28</v>
      </c>
      <c r="G4178" t="s">
        <v>25</v>
      </c>
      <c r="H4178">
        <v>299</v>
      </c>
      <c r="I4178">
        <v>4</v>
      </c>
      <c r="J4178">
        <v>1196</v>
      </c>
      <c r="K4178">
        <f t="shared" si="392"/>
        <v>1196</v>
      </c>
      <c r="L4178" t="s">
        <v>20</v>
      </c>
      <c r="M4178">
        <f t="shared" si="393"/>
        <v>1</v>
      </c>
      <c r="N4178" t="s">
        <v>21</v>
      </c>
      <c r="O4178" t="s">
        <v>36</v>
      </c>
      <c r="P4178" t="str">
        <f t="shared" si="394"/>
        <v>4</v>
      </c>
      <c r="Q4178" t="str">
        <f t="shared" si="395"/>
        <v>1000-1999</v>
      </c>
    </row>
    <row r="4179" spans="1:17">
      <c r="A4179">
        <v>4178</v>
      </c>
      <c r="B4179" s="17">
        <v>43496</v>
      </c>
      <c r="C4179" t="str">
        <f t="shared" si="390"/>
        <v>January</v>
      </c>
      <c r="D4179">
        <f t="shared" si="391"/>
        <v>2019</v>
      </c>
      <c r="E4179" t="s">
        <v>23</v>
      </c>
      <c r="F4179" t="s">
        <v>33</v>
      </c>
      <c r="G4179" t="s">
        <v>37</v>
      </c>
      <c r="H4179">
        <v>399</v>
      </c>
      <c r="I4179">
        <v>2</v>
      </c>
      <c r="J4179">
        <v>798</v>
      </c>
      <c r="K4179">
        <f t="shared" si="392"/>
        <v>798</v>
      </c>
      <c r="L4179" t="s">
        <v>20</v>
      </c>
      <c r="M4179">
        <f t="shared" si="393"/>
        <v>1</v>
      </c>
      <c r="N4179" t="s">
        <v>21</v>
      </c>
      <c r="O4179" t="s">
        <v>29</v>
      </c>
      <c r="P4179" t="str">
        <f t="shared" si="394"/>
        <v>3</v>
      </c>
      <c r="Q4179" t="str">
        <f t="shared" si="395"/>
        <v>&lt;1000</v>
      </c>
    </row>
    <row r="4180" spans="1:17">
      <c r="A4180">
        <v>4179</v>
      </c>
      <c r="B4180" s="17">
        <v>43496</v>
      </c>
      <c r="C4180" t="str">
        <f t="shared" si="390"/>
        <v>January</v>
      </c>
      <c r="D4180">
        <f t="shared" si="391"/>
        <v>2019</v>
      </c>
      <c r="E4180" t="s">
        <v>27</v>
      </c>
      <c r="F4180" t="s">
        <v>24</v>
      </c>
      <c r="G4180" t="s">
        <v>30</v>
      </c>
      <c r="H4180">
        <v>99</v>
      </c>
      <c r="I4180">
        <v>5</v>
      </c>
      <c r="J4180">
        <v>495</v>
      </c>
      <c r="K4180">
        <f t="shared" si="392"/>
        <v>495</v>
      </c>
      <c r="L4180" t="s">
        <v>20</v>
      </c>
      <c r="M4180">
        <f t="shared" si="393"/>
        <v>1</v>
      </c>
      <c r="N4180" t="s">
        <v>21</v>
      </c>
      <c r="O4180" t="s">
        <v>22</v>
      </c>
      <c r="P4180" t="str">
        <f t="shared" si="394"/>
        <v>2</v>
      </c>
      <c r="Q4180" t="str">
        <f t="shared" si="395"/>
        <v>&lt;1000</v>
      </c>
    </row>
    <row r="4181" spans="1:17">
      <c r="A4181">
        <v>4180</v>
      </c>
      <c r="B4181" s="17">
        <v>43496</v>
      </c>
      <c r="C4181" t="str">
        <f t="shared" si="390"/>
        <v>January</v>
      </c>
      <c r="D4181">
        <f t="shared" si="391"/>
        <v>2019</v>
      </c>
      <c r="E4181" t="s">
        <v>17</v>
      </c>
      <c r="F4181" t="s">
        <v>39</v>
      </c>
      <c r="G4181" t="s">
        <v>30</v>
      </c>
      <c r="H4181">
        <v>99</v>
      </c>
      <c r="I4181">
        <v>5</v>
      </c>
      <c r="J4181">
        <v>495</v>
      </c>
      <c r="K4181">
        <f t="shared" si="392"/>
        <v>495</v>
      </c>
      <c r="L4181" t="s">
        <v>20</v>
      </c>
      <c r="M4181">
        <f t="shared" si="393"/>
        <v>1</v>
      </c>
      <c r="N4181" t="s">
        <v>21</v>
      </c>
      <c r="O4181" t="s">
        <v>22</v>
      </c>
      <c r="P4181" t="str">
        <f t="shared" si="394"/>
        <v>2</v>
      </c>
      <c r="Q4181" t="str">
        <f t="shared" si="395"/>
        <v>&lt;1000</v>
      </c>
    </row>
    <row r="4182" spans="1:17">
      <c r="A4182">
        <v>4181</v>
      </c>
      <c r="B4182" s="17">
        <v>43496</v>
      </c>
      <c r="C4182" t="str">
        <f t="shared" si="390"/>
        <v>January</v>
      </c>
      <c r="D4182">
        <f t="shared" si="391"/>
        <v>2019</v>
      </c>
      <c r="E4182" t="s">
        <v>23</v>
      </c>
      <c r="F4182" t="s">
        <v>24</v>
      </c>
      <c r="G4182" t="s">
        <v>37</v>
      </c>
      <c r="H4182">
        <v>399</v>
      </c>
      <c r="I4182">
        <v>1</v>
      </c>
      <c r="J4182">
        <v>399</v>
      </c>
      <c r="K4182">
        <f t="shared" si="392"/>
        <v>399</v>
      </c>
      <c r="L4182" t="s">
        <v>31</v>
      </c>
      <c r="M4182">
        <f t="shared" si="393"/>
        <v>2</v>
      </c>
      <c r="N4182" t="s">
        <v>34</v>
      </c>
      <c r="O4182" t="s">
        <v>29</v>
      </c>
      <c r="P4182" t="str">
        <f t="shared" si="394"/>
        <v>3</v>
      </c>
      <c r="Q4182" t="str">
        <f t="shared" si="395"/>
        <v>&lt;1000</v>
      </c>
    </row>
    <row r="4183" spans="1:17">
      <c r="A4183">
        <v>4182</v>
      </c>
      <c r="B4183" s="17">
        <v>43496</v>
      </c>
      <c r="C4183" t="str">
        <f t="shared" si="390"/>
        <v>January</v>
      </c>
      <c r="D4183">
        <f t="shared" si="391"/>
        <v>2019</v>
      </c>
      <c r="E4183" t="s">
        <v>17</v>
      </c>
      <c r="F4183" t="s">
        <v>39</v>
      </c>
      <c r="G4183" t="s">
        <v>30</v>
      </c>
      <c r="H4183">
        <v>99</v>
      </c>
      <c r="I4183">
        <v>2</v>
      </c>
      <c r="J4183">
        <v>198</v>
      </c>
      <c r="K4183">
        <f t="shared" si="392"/>
        <v>198</v>
      </c>
      <c r="L4183" t="s">
        <v>20</v>
      </c>
      <c r="M4183">
        <f t="shared" si="393"/>
        <v>1</v>
      </c>
      <c r="N4183" t="s">
        <v>21</v>
      </c>
      <c r="O4183" t="s">
        <v>22</v>
      </c>
      <c r="P4183" t="str">
        <f t="shared" si="394"/>
        <v>2</v>
      </c>
      <c r="Q4183" t="str">
        <f t="shared" si="395"/>
        <v>&lt;1000</v>
      </c>
    </row>
    <row r="4184" spans="1:17">
      <c r="A4184">
        <v>4183</v>
      </c>
      <c r="B4184" s="17">
        <v>43496</v>
      </c>
      <c r="C4184" t="str">
        <f t="shared" si="390"/>
        <v>January</v>
      </c>
      <c r="D4184">
        <f t="shared" si="391"/>
        <v>2019</v>
      </c>
      <c r="E4184" t="s">
        <v>27</v>
      </c>
      <c r="F4184" t="s">
        <v>40</v>
      </c>
      <c r="G4184" t="s">
        <v>30</v>
      </c>
      <c r="H4184">
        <v>99</v>
      </c>
      <c r="I4184">
        <v>6</v>
      </c>
      <c r="J4184">
        <v>594</v>
      </c>
      <c r="K4184">
        <f t="shared" si="392"/>
        <v>594</v>
      </c>
      <c r="L4184" t="s">
        <v>20</v>
      </c>
      <c r="M4184">
        <f t="shared" si="393"/>
        <v>1</v>
      </c>
      <c r="N4184" t="s">
        <v>21</v>
      </c>
      <c r="O4184" t="s">
        <v>36</v>
      </c>
      <c r="P4184" t="str">
        <f t="shared" si="394"/>
        <v>4</v>
      </c>
      <c r="Q4184" t="str">
        <f t="shared" si="395"/>
        <v>&lt;1000</v>
      </c>
    </row>
    <row r="4185" spans="1:17">
      <c r="A4185">
        <v>4184</v>
      </c>
      <c r="B4185" s="17">
        <v>43496</v>
      </c>
      <c r="C4185" t="str">
        <f t="shared" si="390"/>
        <v>January</v>
      </c>
      <c r="D4185">
        <f t="shared" si="391"/>
        <v>2019</v>
      </c>
      <c r="E4185" t="s">
        <v>23</v>
      </c>
      <c r="F4185" t="s">
        <v>35</v>
      </c>
      <c r="G4185" t="s">
        <v>19</v>
      </c>
      <c r="H4185">
        <v>199</v>
      </c>
      <c r="I4185">
        <v>10</v>
      </c>
      <c r="J4185">
        <v>1990</v>
      </c>
      <c r="K4185">
        <f t="shared" si="392"/>
        <v>1990</v>
      </c>
      <c r="L4185" t="s">
        <v>20</v>
      </c>
      <c r="M4185">
        <f t="shared" si="393"/>
        <v>1</v>
      </c>
      <c r="N4185" t="s">
        <v>34</v>
      </c>
      <c r="O4185" t="s">
        <v>38</v>
      </c>
      <c r="P4185" t="str">
        <f t="shared" si="394"/>
        <v>5</v>
      </c>
      <c r="Q4185" t="str">
        <f t="shared" si="395"/>
        <v>1000-1999</v>
      </c>
    </row>
    <row r="4186" spans="1:17">
      <c r="A4186">
        <v>4185</v>
      </c>
      <c r="B4186" s="17">
        <v>43497</v>
      </c>
      <c r="C4186" t="str">
        <f t="shared" si="390"/>
        <v>February</v>
      </c>
      <c r="D4186">
        <f t="shared" si="391"/>
        <v>2019</v>
      </c>
      <c r="E4186" t="s">
        <v>17</v>
      </c>
      <c r="F4186" t="s">
        <v>35</v>
      </c>
      <c r="G4186" t="s">
        <v>25</v>
      </c>
      <c r="H4186">
        <v>299</v>
      </c>
      <c r="I4186">
        <v>9</v>
      </c>
      <c r="J4186">
        <v>2691</v>
      </c>
      <c r="K4186">
        <f t="shared" si="392"/>
        <v>2691</v>
      </c>
      <c r="L4186" t="s">
        <v>20</v>
      </c>
      <c r="M4186">
        <f t="shared" si="393"/>
        <v>1</v>
      </c>
      <c r="N4186" t="s">
        <v>21</v>
      </c>
      <c r="O4186" t="s">
        <v>26</v>
      </c>
      <c r="P4186" t="str">
        <f t="shared" si="394"/>
        <v>1</v>
      </c>
      <c r="Q4186" t="str">
        <f t="shared" si="395"/>
        <v>2000-2999</v>
      </c>
    </row>
    <row r="4187" spans="1:17">
      <c r="A4187">
        <v>4186</v>
      </c>
      <c r="B4187" s="17">
        <v>43497</v>
      </c>
      <c r="C4187" t="str">
        <f t="shared" si="390"/>
        <v>February</v>
      </c>
      <c r="D4187">
        <f t="shared" si="391"/>
        <v>2019</v>
      </c>
      <c r="E4187" t="s">
        <v>27</v>
      </c>
      <c r="F4187" t="s">
        <v>28</v>
      </c>
      <c r="G4187" t="s">
        <v>25</v>
      </c>
      <c r="H4187">
        <v>299</v>
      </c>
      <c r="I4187">
        <v>7</v>
      </c>
      <c r="J4187">
        <v>2093</v>
      </c>
      <c r="K4187">
        <f t="shared" si="392"/>
        <v>2093</v>
      </c>
      <c r="L4187" t="s">
        <v>20</v>
      </c>
      <c r="M4187">
        <f t="shared" si="393"/>
        <v>1</v>
      </c>
      <c r="N4187" t="s">
        <v>21</v>
      </c>
      <c r="O4187" t="s">
        <v>36</v>
      </c>
      <c r="P4187" t="str">
        <f t="shared" si="394"/>
        <v>4</v>
      </c>
      <c r="Q4187" t="str">
        <f t="shared" si="395"/>
        <v>2000-2999</v>
      </c>
    </row>
    <row r="4188" spans="1:17">
      <c r="A4188">
        <v>4187</v>
      </c>
      <c r="B4188" s="17">
        <v>43497</v>
      </c>
      <c r="C4188" t="str">
        <f t="shared" si="390"/>
        <v>February</v>
      </c>
      <c r="D4188">
        <f t="shared" si="391"/>
        <v>2019</v>
      </c>
      <c r="E4188" t="s">
        <v>27</v>
      </c>
      <c r="F4188" t="s">
        <v>28</v>
      </c>
      <c r="G4188" t="s">
        <v>30</v>
      </c>
      <c r="H4188">
        <v>99</v>
      </c>
      <c r="I4188">
        <v>8</v>
      </c>
      <c r="J4188">
        <v>792</v>
      </c>
      <c r="K4188">
        <f t="shared" si="392"/>
        <v>792</v>
      </c>
      <c r="L4188" t="s">
        <v>31</v>
      </c>
      <c r="M4188">
        <f t="shared" si="393"/>
        <v>2</v>
      </c>
      <c r="N4188" t="s">
        <v>21</v>
      </c>
      <c r="O4188" t="s">
        <v>29</v>
      </c>
      <c r="P4188" t="str">
        <f t="shared" si="394"/>
        <v>3</v>
      </c>
      <c r="Q4188" t="str">
        <f t="shared" si="395"/>
        <v>&lt;1000</v>
      </c>
    </row>
    <row r="4189" spans="1:17">
      <c r="A4189">
        <v>4188</v>
      </c>
      <c r="B4189" s="17">
        <v>43497</v>
      </c>
      <c r="C4189" t="str">
        <f t="shared" si="390"/>
        <v>February</v>
      </c>
      <c r="D4189">
        <f t="shared" si="391"/>
        <v>2019</v>
      </c>
      <c r="E4189" t="s">
        <v>27</v>
      </c>
      <c r="F4189" t="s">
        <v>28</v>
      </c>
      <c r="G4189" t="s">
        <v>19</v>
      </c>
      <c r="H4189">
        <v>199</v>
      </c>
      <c r="I4189">
        <v>5</v>
      </c>
      <c r="J4189">
        <v>995</v>
      </c>
      <c r="K4189">
        <f t="shared" si="392"/>
        <v>995</v>
      </c>
      <c r="L4189" t="s">
        <v>31</v>
      </c>
      <c r="M4189">
        <f t="shared" si="393"/>
        <v>2</v>
      </c>
      <c r="N4189" t="s">
        <v>21</v>
      </c>
      <c r="O4189" t="s">
        <v>36</v>
      </c>
      <c r="P4189" t="str">
        <f t="shared" si="394"/>
        <v>4</v>
      </c>
      <c r="Q4189" t="str">
        <f t="shared" si="395"/>
        <v>&lt;1000</v>
      </c>
    </row>
    <row r="4190" spans="1:17">
      <c r="A4190">
        <v>4189</v>
      </c>
      <c r="B4190" s="17">
        <v>43497</v>
      </c>
      <c r="C4190" t="str">
        <f t="shared" si="390"/>
        <v>February</v>
      </c>
      <c r="D4190">
        <f t="shared" si="391"/>
        <v>2019</v>
      </c>
      <c r="E4190" t="s">
        <v>23</v>
      </c>
      <c r="F4190" t="s">
        <v>35</v>
      </c>
      <c r="G4190" t="s">
        <v>32</v>
      </c>
      <c r="H4190">
        <v>499</v>
      </c>
      <c r="I4190">
        <v>7</v>
      </c>
      <c r="J4190">
        <v>3493</v>
      </c>
      <c r="K4190">
        <f t="shared" si="392"/>
        <v>3493</v>
      </c>
      <c r="L4190" t="s">
        <v>20</v>
      </c>
      <c r="M4190">
        <f t="shared" si="393"/>
        <v>1</v>
      </c>
      <c r="N4190" t="s">
        <v>21</v>
      </c>
      <c r="O4190" t="s">
        <v>29</v>
      </c>
      <c r="P4190" t="str">
        <f t="shared" si="394"/>
        <v>3</v>
      </c>
      <c r="Q4190" t="str">
        <f t="shared" si="395"/>
        <v>3000-3999</v>
      </c>
    </row>
    <row r="4191" spans="1:17">
      <c r="A4191">
        <v>4190</v>
      </c>
      <c r="B4191" s="17">
        <v>43497</v>
      </c>
      <c r="C4191" t="str">
        <f t="shared" si="390"/>
        <v>February</v>
      </c>
      <c r="D4191">
        <f t="shared" si="391"/>
        <v>2019</v>
      </c>
      <c r="E4191" t="s">
        <v>23</v>
      </c>
      <c r="F4191" t="s">
        <v>28</v>
      </c>
      <c r="G4191" t="s">
        <v>19</v>
      </c>
      <c r="H4191">
        <v>199</v>
      </c>
      <c r="I4191">
        <v>6</v>
      </c>
      <c r="J4191">
        <v>1194</v>
      </c>
      <c r="K4191">
        <f t="shared" si="392"/>
        <v>1194</v>
      </c>
      <c r="L4191" t="s">
        <v>31</v>
      </c>
      <c r="M4191">
        <f t="shared" si="393"/>
        <v>2</v>
      </c>
      <c r="N4191" t="s">
        <v>21</v>
      </c>
      <c r="O4191" t="s">
        <v>36</v>
      </c>
      <c r="P4191" t="str">
        <f t="shared" si="394"/>
        <v>4</v>
      </c>
      <c r="Q4191" t="str">
        <f t="shared" si="395"/>
        <v>1000-1999</v>
      </c>
    </row>
    <row r="4192" spans="1:17">
      <c r="A4192">
        <v>4191</v>
      </c>
      <c r="B4192" s="17">
        <v>43497</v>
      </c>
      <c r="C4192" t="str">
        <f t="shared" si="390"/>
        <v>February</v>
      </c>
      <c r="D4192">
        <f t="shared" si="391"/>
        <v>2019</v>
      </c>
      <c r="E4192" t="s">
        <v>17</v>
      </c>
      <c r="F4192" t="s">
        <v>24</v>
      </c>
      <c r="G4192" t="s">
        <v>30</v>
      </c>
      <c r="H4192">
        <v>99</v>
      </c>
      <c r="I4192">
        <v>10</v>
      </c>
      <c r="J4192">
        <v>990</v>
      </c>
      <c r="K4192">
        <f t="shared" si="392"/>
        <v>990</v>
      </c>
      <c r="L4192" t="s">
        <v>20</v>
      </c>
      <c r="M4192">
        <f t="shared" si="393"/>
        <v>1</v>
      </c>
      <c r="N4192" t="s">
        <v>21</v>
      </c>
      <c r="O4192" t="s">
        <v>36</v>
      </c>
      <c r="P4192" t="str">
        <f t="shared" si="394"/>
        <v>4</v>
      </c>
      <c r="Q4192" t="str">
        <f t="shared" si="395"/>
        <v>&lt;1000</v>
      </c>
    </row>
    <row r="4193" spans="1:17">
      <c r="A4193">
        <v>4192</v>
      </c>
      <c r="B4193" s="17">
        <v>43498</v>
      </c>
      <c r="C4193" t="str">
        <f t="shared" si="390"/>
        <v>February</v>
      </c>
      <c r="D4193">
        <f t="shared" si="391"/>
        <v>2019</v>
      </c>
      <c r="E4193" t="s">
        <v>27</v>
      </c>
      <c r="F4193" t="s">
        <v>24</v>
      </c>
      <c r="G4193" t="s">
        <v>30</v>
      </c>
      <c r="H4193">
        <v>99</v>
      </c>
      <c r="I4193">
        <v>7</v>
      </c>
      <c r="J4193">
        <v>693</v>
      </c>
      <c r="K4193">
        <f t="shared" si="392"/>
        <v>693</v>
      </c>
      <c r="L4193" t="s">
        <v>20</v>
      </c>
      <c r="M4193">
        <f t="shared" si="393"/>
        <v>1</v>
      </c>
      <c r="N4193" t="s">
        <v>21</v>
      </c>
      <c r="O4193" t="s">
        <v>29</v>
      </c>
      <c r="P4193" t="str">
        <f t="shared" si="394"/>
        <v>3</v>
      </c>
      <c r="Q4193" t="str">
        <f t="shared" si="395"/>
        <v>&lt;1000</v>
      </c>
    </row>
    <row r="4194" spans="1:17">
      <c r="A4194">
        <v>4193</v>
      </c>
      <c r="B4194" s="17">
        <v>43498</v>
      </c>
      <c r="C4194" t="str">
        <f t="shared" si="390"/>
        <v>February</v>
      </c>
      <c r="D4194">
        <f t="shared" si="391"/>
        <v>2019</v>
      </c>
      <c r="E4194" t="s">
        <v>23</v>
      </c>
      <c r="F4194" t="s">
        <v>39</v>
      </c>
      <c r="G4194" t="s">
        <v>37</v>
      </c>
      <c r="H4194">
        <v>399</v>
      </c>
      <c r="I4194">
        <v>4</v>
      </c>
      <c r="J4194">
        <v>1596</v>
      </c>
      <c r="K4194">
        <f t="shared" si="392"/>
        <v>1596</v>
      </c>
      <c r="L4194" t="s">
        <v>20</v>
      </c>
      <c r="M4194">
        <f t="shared" si="393"/>
        <v>1</v>
      </c>
      <c r="N4194" t="s">
        <v>21</v>
      </c>
      <c r="O4194" t="s">
        <v>38</v>
      </c>
      <c r="P4194" t="str">
        <f t="shared" si="394"/>
        <v>5</v>
      </c>
      <c r="Q4194" t="str">
        <f t="shared" si="395"/>
        <v>1000-1999</v>
      </c>
    </row>
    <row r="4195" spans="1:17">
      <c r="A4195">
        <v>4194</v>
      </c>
      <c r="B4195" s="17">
        <v>43498</v>
      </c>
      <c r="C4195" t="str">
        <f t="shared" si="390"/>
        <v>February</v>
      </c>
      <c r="D4195">
        <f t="shared" si="391"/>
        <v>2019</v>
      </c>
      <c r="E4195" t="s">
        <v>27</v>
      </c>
      <c r="F4195" t="s">
        <v>39</v>
      </c>
      <c r="G4195" t="s">
        <v>37</v>
      </c>
      <c r="H4195">
        <v>399</v>
      </c>
      <c r="I4195">
        <v>7</v>
      </c>
      <c r="J4195">
        <v>2793</v>
      </c>
      <c r="K4195">
        <f t="shared" si="392"/>
        <v>2793</v>
      </c>
      <c r="L4195" t="s">
        <v>31</v>
      </c>
      <c r="M4195">
        <f t="shared" si="393"/>
        <v>2</v>
      </c>
      <c r="N4195" t="s">
        <v>21</v>
      </c>
      <c r="O4195" t="s">
        <v>36</v>
      </c>
      <c r="P4195" t="str">
        <f t="shared" si="394"/>
        <v>4</v>
      </c>
      <c r="Q4195" t="str">
        <f t="shared" si="395"/>
        <v>2000-2999</v>
      </c>
    </row>
    <row r="4196" spans="1:17">
      <c r="A4196">
        <v>4195</v>
      </c>
      <c r="B4196" s="17">
        <v>43498</v>
      </c>
      <c r="C4196" t="str">
        <f t="shared" si="390"/>
        <v>February</v>
      </c>
      <c r="D4196">
        <f t="shared" si="391"/>
        <v>2019</v>
      </c>
      <c r="E4196" t="s">
        <v>17</v>
      </c>
      <c r="F4196" t="s">
        <v>28</v>
      </c>
      <c r="G4196" t="s">
        <v>37</v>
      </c>
      <c r="H4196">
        <v>399</v>
      </c>
      <c r="I4196">
        <v>10</v>
      </c>
      <c r="J4196">
        <v>3990</v>
      </c>
      <c r="K4196">
        <f t="shared" si="392"/>
        <v>3990</v>
      </c>
      <c r="L4196" t="s">
        <v>20</v>
      </c>
      <c r="M4196">
        <f t="shared" si="393"/>
        <v>1</v>
      </c>
      <c r="N4196" t="s">
        <v>21</v>
      </c>
      <c r="O4196" t="s">
        <v>29</v>
      </c>
      <c r="P4196" t="str">
        <f t="shared" si="394"/>
        <v>3</v>
      </c>
      <c r="Q4196" t="str">
        <f t="shared" si="395"/>
        <v>3000-3999</v>
      </c>
    </row>
    <row r="4197" spans="1:17">
      <c r="A4197">
        <v>4196</v>
      </c>
      <c r="B4197" s="17">
        <v>43498</v>
      </c>
      <c r="C4197" t="str">
        <f t="shared" si="390"/>
        <v>February</v>
      </c>
      <c r="D4197">
        <f t="shared" si="391"/>
        <v>2019</v>
      </c>
      <c r="E4197" t="s">
        <v>23</v>
      </c>
      <c r="F4197" t="s">
        <v>18</v>
      </c>
      <c r="G4197" t="s">
        <v>30</v>
      </c>
      <c r="H4197">
        <v>99</v>
      </c>
      <c r="I4197">
        <v>7</v>
      </c>
      <c r="J4197">
        <v>693</v>
      </c>
      <c r="K4197">
        <f t="shared" si="392"/>
        <v>693</v>
      </c>
      <c r="L4197" t="s">
        <v>20</v>
      </c>
      <c r="M4197">
        <f t="shared" si="393"/>
        <v>1</v>
      </c>
      <c r="N4197" t="s">
        <v>21</v>
      </c>
      <c r="O4197" t="s">
        <v>26</v>
      </c>
      <c r="P4197" t="str">
        <f t="shared" si="394"/>
        <v>1</v>
      </c>
      <c r="Q4197" t="str">
        <f t="shared" si="395"/>
        <v>&lt;1000</v>
      </c>
    </row>
    <row r="4198" spans="1:17">
      <c r="A4198">
        <v>4197</v>
      </c>
      <c r="B4198" s="17">
        <v>43499</v>
      </c>
      <c r="C4198" t="str">
        <f t="shared" si="390"/>
        <v>February</v>
      </c>
      <c r="D4198">
        <f t="shared" si="391"/>
        <v>2019</v>
      </c>
      <c r="E4198" t="s">
        <v>17</v>
      </c>
      <c r="F4198" t="s">
        <v>40</v>
      </c>
      <c r="G4198" t="s">
        <v>30</v>
      </c>
      <c r="H4198">
        <v>99</v>
      </c>
      <c r="I4198">
        <v>10</v>
      </c>
      <c r="J4198">
        <v>990</v>
      </c>
      <c r="K4198">
        <f t="shared" si="392"/>
        <v>990</v>
      </c>
      <c r="L4198" t="s">
        <v>20</v>
      </c>
      <c r="M4198">
        <f t="shared" si="393"/>
        <v>1</v>
      </c>
      <c r="N4198" t="s">
        <v>21</v>
      </c>
      <c r="O4198" t="s">
        <v>29</v>
      </c>
      <c r="P4198" t="str">
        <f t="shared" si="394"/>
        <v>3</v>
      </c>
      <c r="Q4198" t="str">
        <f t="shared" si="395"/>
        <v>&lt;1000</v>
      </c>
    </row>
    <row r="4199" spans="1:17">
      <c r="A4199">
        <v>4198</v>
      </c>
      <c r="B4199" s="17">
        <v>43499</v>
      </c>
      <c r="C4199" t="str">
        <f t="shared" si="390"/>
        <v>February</v>
      </c>
      <c r="D4199">
        <f t="shared" si="391"/>
        <v>2019</v>
      </c>
      <c r="E4199" t="s">
        <v>17</v>
      </c>
      <c r="F4199" t="s">
        <v>24</v>
      </c>
      <c r="G4199" t="s">
        <v>30</v>
      </c>
      <c r="H4199">
        <v>99</v>
      </c>
      <c r="I4199">
        <v>1</v>
      </c>
      <c r="J4199">
        <v>99</v>
      </c>
      <c r="K4199">
        <f t="shared" si="392"/>
        <v>99</v>
      </c>
      <c r="L4199" t="s">
        <v>20</v>
      </c>
      <c r="M4199">
        <f t="shared" si="393"/>
        <v>1</v>
      </c>
      <c r="N4199" t="s">
        <v>21</v>
      </c>
      <c r="O4199" t="s">
        <v>38</v>
      </c>
      <c r="P4199" t="str">
        <f t="shared" si="394"/>
        <v>5</v>
      </c>
      <c r="Q4199" t="str">
        <f t="shared" si="395"/>
        <v>&lt;1000</v>
      </c>
    </row>
    <row r="4200" spans="1:17">
      <c r="A4200">
        <v>4199</v>
      </c>
      <c r="B4200" s="17">
        <v>43499</v>
      </c>
      <c r="C4200" t="str">
        <f t="shared" si="390"/>
        <v>February</v>
      </c>
      <c r="D4200">
        <f t="shared" si="391"/>
        <v>2019</v>
      </c>
      <c r="E4200" t="s">
        <v>27</v>
      </c>
      <c r="F4200" t="s">
        <v>35</v>
      </c>
      <c r="G4200" t="s">
        <v>32</v>
      </c>
      <c r="H4200">
        <v>499</v>
      </c>
      <c r="I4200">
        <v>9</v>
      </c>
      <c r="J4200">
        <v>4491</v>
      </c>
      <c r="K4200">
        <f t="shared" si="392"/>
        <v>4491</v>
      </c>
      <c r="L4200" t="s">
        <v>20</v>
      </c>
      <c r="M4200">
        <f t="shared" si="393"/>
        <v>1</v>
      </c>
      <c r="N4200" t="s">
        <v>21</v>
      </c>
      <c r="O4200" t="s">
        <v>29</v>
      </c>
      <c r="P4200" t="str">
        <f t="shared" si="394"/>
        <v>3</v>
      </c>
      <c r="Q4200" t="str">
        <f t="shared" si="395"/>
        <v>&gt;4000</v>
      </c>
    </row>
    <row r="4201" spans="1:17">
      <c r="A4201">
        <v>4200</v>
      </c>
      <c r="B4201" s="17">
        <v>43499</v>
      </c>
      <c r="C4201" t="str">
        <f t="shared" si="390"/>
        <v>February</v>
      </c>
      <c r="D4201">
        <f t="shared" si="391"/>
        <v>2019</v>
      </c>
      <c r="E4201" t="s">
        <v>27</v>
      </c>
      <c r="F4201" t="s">
        <v>28</v>
      </c>
      <c r="G4201" t="s">
        <v>32</v>
      </c>
      <c r="H4201">
        <v>499</v>
      </c>
      <c r="I4201">
        <v>4</v>
      </c>
      <c r="J4201">
        <v>1996</v>
      </c>
      <c r="K4201">
        <f t="shared" si="392"/>
        <v>1996</v>
      </c>
      <c r="L4201" t="s">
        <v>20</v>
      </c>
      <c r="M4201">
        <f t="shared" si="393"/>
        <v>1</v>
      </c>
      <c r="N4201" t="s">
        <v>21</v>
      </c>
      <c r="O4201" t="s">
        <v>22</v>
      </c>
      <c r="P4201" t="str">
        <f t="shared" si="394"/>
        <v>2</v>
      </c>
      <c r="Q4201" t="str">
        <f t="shared" si="395"/>
        <v>1000-1999</v>
      </c>
    </row>
    <row r="4202" spans="1:17">
      <c r="A4202">
        <v>4201</v>
      </c>
      <c r="B4202" s="17">
        <v>43499</v>
      </c>
      <c r="C4202" t="str">
        <f t="shared" si="390"/>
        <v>February</v>
      </c>
      <c r="D4202">
        <f t="shared" si="391"/>
        <v>2019</v>
      </c>
      <c r="E4202" t="s">
        <v>23</v>
      </c>
      <c r="F4202" t="s">
        <v>28</v>
      </c>
      <c r="G4202" t="s">
        <v>37</v>
      </c>
      <c r="H4202">
        <v>399</v>
      </c>
      <c r="I4202">
        <v>3</v>
      </c>
      <c r="J4202">
        <v>1197</v>
      </c>
      <c r="K4202">
        <f t="shared" si="392"/>
        <v>1197</v>
      </c>
      <c r="L4202" t="s">
        <v>31</v>
      </c>
      <c r="M4202">
        <f t="shared" si="393"/>
        <v>2</v>
      </c>
      <c r="N4202" t="s">
        <v>21</v>
      </c>
      <c r="O4202" t="s">
        <v>22</v>
      </c>
      <c r="P4202" t="str">
        <f t="shared" si="394"/>
        <v>2</v>
      </c>
      <c r="Q4202" t="str">
        <f t="shared" si="395"/>
        <v>1000-1999</v>
      </c>
    </row>
    <row r="4203" spans="1:17">
      <c r="A4203">
        <v>4202</v>
      </c>
      <c r="B4203" s="17">
        <v>43499</v>
      </c>
      <c r="C4203" t="str">
        <f t="shared" si="390"/>
        <v>February</v>
      </c>
      <c r="D4203">
        <f t="shared" si="391"/>
        <v>2019</v>
      </c>
      <c r="E4203" t="s">
        <v>23</v>
      </c>
      <c r="F4203" t="s">
        <v>33</v>
      </c>
      <c r="G4203" t="s">
        <v>25</v>
      </c>
      <c r="H4203">
        <v>299</v>
      </c>
      <c r="I4203">
        <v>5</v>
      </c>
      <c r="J4203">
        <v>1495</v>
      </c>
      <c r="K4203">
        <f t="shared" si="392"/>
        <v>1495</v>
      </c>
      <c r="L4203" t="s">
        <v>20</v>
      </c>
      <c r="M4203">
        <f t="shared" si="393"/>
        <v>1</v>
      </c>
      <c r="N4203" t="s">
        <v>21</v>
      </c>
      <c r="O4203" t="s">
        <v>38</v>
      </c>
      <c r="P4203" t="str">
        <f t="shared" si="394"/>
        <v>5</v>
      </c>
      <c r="Q4203" t="str">
        <f t="shared" si="395"/>
        <v>1000-1999</v>
      </c>
    </row>
    <row r="4204" spans="1:17">
      <c r="A4204">
        <v>4203</v>
      </c>
      <c r="B4204" s="17">
        <v>43499</v>
      </c>
      <c r="C4204" t="str">
        <f t="shared" si="390"/>
        <v>February</v>
      </c>
      <c r="D4204">
        <f t="shared" si="391"/>
        <v>2019</v>
      </c>
      <c r="E4204" t="s">
        <v>17</v>
      </c>
      <c r="F4204" t="s">
        <v>33</v>
      </c>
      <c r="G4204" t="s">
        <v>30</v>
      </c>
      <c r="H4204">
        <v>99</v>
      </c>
      <c r="I4204">
        <v>4</v>
      </c>
      <c r="J4204">
        <v>396</v>
      </c>
      <c r="K4204">
        <f t="shared" si="392"/>
        <v>396</v>
      </c>
      <c r="L4204" t="s">
        <v>20</v>
      </c>
      <c r="M4204">
        <f t="shared" si="393"/>
        <v>1</v>
      </c>
      <c r="N4204" t="s">
        <v>21</v>
      </c>
      <c r="O4204" t="s">
        <v>29</v>
      </c>
      <c r="P4204" t="str">
        <f t="shared" si="394"/>
        <v>3</v>
      </c>
      <c r="Q4204" t="str">
        <f t="shared" si="395"/>
        <v>&lt;1000</v>
      </c>
    </row>
    <row r="4205" spans="1:17">
      <c r="A4205">
        <v>4204</v>
      </c>
      <c r="B4205" s="17">
        <v>43500</v>
      </c>
      <c r="C4205" t="str">
        <f t="shared" si="390"/>
        <v>February</v>
      </c>
      <c r="D4205">
        <f t="shared" si="391"/>
        <v>2019</v>
      </c>
      <c r="E4205" t="s">
        <v>23</v>
      </c>
      <c r="F4205" t="s">
        <v>28</v>
      </c>
      <c r="G4205" t="s">
        <v>19</v>
      </c>
      <c r="H4205">
        <v>199</v>
      </c>
      <c r="I4205">
        <v>6</v>
      </c>
      <c r="J4205">
        <v>1194</v>
      </c>
      <c r="K4205">
        <f t="shared" si="392"/>
        <v>1194</v>
      </c>
      <c r="L4205" t="s">
        <v>20</v>
      </c>
      <c r="M4205">
        <f t="shared" si="393"/>
        <v>1</v>
      </c>
      <c r="N4205" t="s">
        <v>21</v>
      </c>
      <c r="O4205" t="s">
        <v>29</v>
      </c>
      <c r="P4205" t="str">
        <f t="shared" si="394"/>
        <v>3</v>
      </c>
      <c r="Q4205" t="str">
        <f t="shared" si="395"/>
        <v>1000-1999</v>
      </c>
    </row>
    <row r="4206" spans="1:17">
      <c r="A4206">
        <v>4205</v>
      </c>
      <c r="B4206" s="17">
        <v>43501</v>
      </c>
      <c r="C4206" t="str">
        <f t="shared" si="390"/>
        <v>February</v>
      </c>
      <c r="D4206">
        <f t="shared" si="391"/>
        <v>2019</v>
      </c>
      <c r="E4206" t="s">
        <v>17</v>
      </c>
      <c r="F4206" t="s">
        <v>33</v>
      </c>
      <c r="G4206" t="s">
        <v>32</v>
      </c>
      <c r="H4206">
        <v>499</v>
      </c>
      <c r="I4206">
        <v>3</v>
      </c>
      <c r="J4206">
        <v>1497</v>
      </c>
      <c r="K4206">
        <f t="shared" si="392"/>
        <v>1497</v>
      </c>
      <c r="L4206" t="s">
        <v>31</v>
      </c>
      <c r="M4206">
        <f t="shared" si="393"/>
        <v>2</v>
      </c>
      <c r="N4206" t="s">
        <v>34</v>
      </c>
      <c r="O4206" t="s">
        <v>29</v>
      </c>
      <c r="P4206" t="str">
        <f t="shared" si="394"/>
        <v>3</v>
      </c>
      <c r="Q4206" t="str">
        <f t="shared" si="395"/>
        <v>1000-1999</v>
      </c>
    </row>
    <row r="4207" spans="1:17">
      <c r="A4207">
        <v>4206</v>
      </c>
      <c r="B4207" s="17">
        <v>43501</v>
      </c>
      <c r="C4207" t="str">
        <f t="shared" si="390"/>
        <v>February</v>
      </c>
      <c r="D4207">
        <f t="shared" si="391"/>
        <v>2019</v>
      </c>
      <c r="E4207" t="s">
        <v>17</v>
      </c>
      <c r="F4207" t="s">
        <v>24</v>
      </c>
      <c r="G4207" t="s">
        <v>19</v>
      </c>
      <c r="H4207">
        <v>199</v>
      </c>
      <c r="I4207">
        <v>10</v>
      </c>
      <c r="J4207">
        <v>1990</v>
      </c>
      <c r="K4207">
        <f t="shared" si="392"/>
        <v>1990</v>
      </c>
      <c r="L4207" t="s">
        <v>20</v>
      </c>
      <c r="M4207">
        <f t="shared" si="393"/>
        <v>1</v>
      </c>
      <c r="N4207" t="s">
        <v>21</v>
      </c>
      <c r="O4207" t="s">
        <v>22</v>
      </c>
      <c r="P4207" t="str">
        <f t="shared" si="394"/>
        <v>2</v>
      </c>
      <c r="Q4207" t="str">
        <f t="shared" si="395"/>
        <v>1000-1999</v>
      </c>
    </row>
    <row r="4208" spans="1:17">
      <c r="A4208">
        <v>4207</v>
      </c>
      <c r="B4208" s="17">
        <v>43501</v>
      </c>
      <c r="C4208" t="str">
        <f t="shared" si="390"/>
        <v>February</v>
      </c>
      <c r="D4208">
        <f t="shared" si="391"/>
        <v>2019</v>
      </c>
      <c r="E4208" t="s">
        <v>23</v>
      </c>
      <c r="F4208" t="s">
        <v>33</v>
      </c>
      <c r="G4208" t="s">
        <v>25</v>
      </c>
      <c r="H4208">
        <v>299</v>
      </c>
      <c r="I4208">
        <v>6</v>
      </c>
      <c r="J4208">
        <v>1794</v>
      </c>
      <c r="K4208">
        <f t="shared" si="392"/>
        <v>1794</v>
      </c>
      <c r="L4208" t="s">
        <v>20</v>
      </c>
      <c r="M4208">
        <f t="shared" si="393"/>
        <v>1</v>
      </c>
      <c r="N4208" t="s">
        <v>21</v>
      </c>
      <c r="O4208" t="s">
        <v>38</v>
      </c>
      <c r="P4208" t="str">
        <f t="shared" si="394"/>
        <v>5</v>
      </c>
      <c r="Q4208" t="str">
        <f t="shared" si="395"/>
        <v>1000-1999</v>
      </c>
    </row>
    <row r="4209" spans="1:17">
      <c r="A4209">
        <v>4208</v>
      </c>
      <c r="B4209" s="17">
        <v>43502</v>
      </c>
      <c r="C4209" t="str">
        <f t="shared" si="390"/>
        <v>February</v>
      </c>
      <c r="D4209">
        <f t="shared" si="391"/>
        <v>2019</v>
      </c>
      <c r="E4209" t="s">
        <v>27</v>
      </c>
      <c r="F4209" t="s">
        <v>24</v>
      </c>
      <c r="G4209" t="s">
        <v>37</v>
      </c>
      <c r="H4209">
        <v>399</v>
      </c>
      <c r="I4209">
        <v>2</v>
      </c>
      <c r="J4209">
        <v>798</v>
      </c>
      <c r="K4209">
        <f t="shared" si="392"/>
        <v>798</v>
      </c>
      <c r="L4209" t="s">
        <v>20</v>
      </c>
      <c r="M4209">
        <f t="shared" si="393"/>
        <v>1</v>
      </c>
      <c r="N4209" t="s">
        <v>21</v>
      </c>
      <c r="O4209" t="s">
        <v>26</v>
      </c>
      <c r="P4209" t="str">
        <f t="shared" si="394"/>
        <v>1</v>
      </c>
      <c r="Q4209" t="str">
        <f t="shared" si="395"/>
        <v>&lt;1000</v>
      </c>
    </row>
    <row r="4210" spans="1:17">
      <c r="A4210">
        <v>4209</v>
      </c>
      <c r="B4210" s="17">
        <v>43502</v>
      </c>
      <c r="C4210" t="str">
        <f t="shared" si="390"/>
        <v>February</v>
      </c>
      <c r="D4210">
        <f t="shared" si="391"/>
        <v>2019</v>
      </c>
      <c r="E4210" t="s">
        <v>27</v>
      </c>
      <c r="F4210" t="s">
        <v>18</v>
      </c>
      <c r="G4210" t="s">
        <v>25</v>
      </c>
      <c r="H4210">
        <v>299</v>
      </c>
      <c r="I4210">
        <v>9</v>
      </c>
      <c r="J4210">
        <v>2691</v>
      </c>
      <c r="K4210">
        <f t="shared" si="392"/>
        <v>2691</v>
      </c>
      <c r="L4210" t="s">
        <v>20</v>
      </c>
      <c r="M4210">
        <f t="shared" si="393"/>
        <v>1</v>
      </c>
      <c r="N4210" t="s">
        <v>21</v>
      </c>
      <c r="O4210" t="s">
        <v>29</v>
      </c>
      <c r="P4210" t="str">
        <f t="shared" si="394"/>
        <v>3</v>
      </c>
      <c r="Q4210" t="str">
        <f t="shared" si="395"/>
        <v>2000-2999</v>
      </c>
    </row>
    <row r="4211" spans="1:17">
      <c r="A4211">
        <v>4210</v>
      </c>
      <c r="B4211" s="17">
        <v>43502</v>
      </c>
      <c r="C4211" t="str">
        <f t="shared" si="390"/>
        <v>February</v>
      </c>
      <c r="D4211">
        <f t="shared" si="391"/>
        <v>2019</v>
      </c>
      <c r="E4211" t="s">
        <v>17</v>
      </c>
      <c r="F4211" t="s">
        <v>28</v>
      </c>
      <c r="G4211" t="s">
        <v>19</v>
      </c>
      <c r="H4211">
        <v>199</v>
      </c>
      <c r="I4211">
        <v>3</v>
      </c>
      <c r="J4211">
        <v>597</v>
      </c>
      <c r="K4211">
        <f t="shared" si="392"/>
        <v>597</v>
      </c>
      <c r="L4211" t="s">
        <v>20</v>
      </c>
      <c r="M4211">
        <f t="shared" si="393"/>
        <v>1</v>
      </c>
      <c r="N4211" t="s">
        <v>21</v>
      </c>
      <c r="O4211" t="s">
        <v>22</v>
      </c>
      <c r="P4211" t="str">
        <f t="shared" si="394"/>
        <v>2</v>
      </c>
      <c r="Q4211" t="str">
        <f t="shared" si="395"/>
        <v>&lt;1000</v>
      </c>
    </row>
    <row r="4212" spans="1:17">
      <c r="A4212">
        <v>4211</v>
      </c>
      <c r="B4212" s="17">
        <v>43503</v>
      </c>
      <c r="C4212" t="str">
        <f t="shared" si="390"/>
        <v>February</v>
      </c>
      <c r="D4212">
        <f t="shared" si="391"/>
        <v>2019</v>
      </c>
      <c r="E4212" t="s">
        <v>23</v>
      </c>
      <c r="F4212" t="s">
        <v>18</v>
      </c>
      <c r="G4212" t="s">
        <v>25</v>
      </c>
      <c r="H4212">
        <v>299</v>
      </c>
      <c r="I4212">
        <v>2</v>
      </c>
      <c r="J4212">
        <v>598</v>
      </c>
      <c r="K4212">
        <f t="shared" si="392"/>
        <v>598</v>
      </c>
      <c r="L4212" t="s">
        <v>20</v>
      </c>
      <c r="M4212">
        <f t="shared" si="393"/>
        <v>1</v>
      </c>
      <c r="N4212" t="s">
        <v>21</v>
      </c>
      <c r="O4212" t="s">
        <v>29</v>
      </c>
      <c r="P4212" t="str">
        <f t="shared" si="394"/>
        <v>3</v>
      </c>
      <c r="Q4212" t="str">
        <f t="shared" si="395"/>
        <v>&lt;1000</v>
      </c>
    </row>
    <row r="4213" spans="1:17">
      <c r="A4213">
        <v>4212</v>
      </c>
      <c r="B4213" s="17">
        <v>43503</v>
      </c>
      <c r="C4213" t="str">
        <f t="shared" si="390"/>
        <v>February</v>
      </c>
      <c r="D4213">
        <f t="shared" si="391"/>
        <v>2019</v>
      </c>
      <c r="E4213" t="s">
        <v>17</v>
      </c>
      <c r="F4213" t="s">
        <v>24</v>
      </c>
      <c r="G4213" t="s">
        <v>32</v>
      </c>
      <c r="H4213">
        <v>499</v>
      </c>
      <c r="I4213">
        <v>3</v>
      </c>
      <c r="J4213">
        <v>1497</v>
      </c>
      <c r="K4213">
        <f t="shared" si="392"/>
        <v>1497</v>
      </c>
      <c r="L4213" t="s">
        <v>20</v>
      </c>
      <c r="M4213">
        <f t="shared" si="393"/>
        <v>1</v>
      </c>
      <c r="N4213" t="s">
        <v>21</v>
      </c>
      <c r="O4213" t="s">
        <v>29</v>
      </c>
      <c r="P4213" t="str">
        <f t="shared" si="394"/>
        <v>3</v>
      </c>
      <c r="Q4213" t="str">
        <f t="shared" si="395"/>
        <v>1000-1999</v>
      </c>
    </row>
    <row r="4214" spans="1:17">
      <c r="A4214">
        <v>4213</v>
      </c>
      <c r="B4214" s="17">
        <v>43504</v>
      </c>
      <c r="C4214" t="str">
        <f t="shared" si="390"/>
        <v>February</v>
      </c>
      <c r="D4214">
        <f t="shared" si="391"/>
        <v>2019</v>
      </c>
      <c r="E4214" t="s">
        <v>17</v>
      </c>
      <c r="F4214" t="s">
        <v>40</v>
      </c>
      <c r="G4214" t="s">
        <v>19</v>
      </c>
      <c r="H4214">
        <v>199</v>
      </c>
      <c r="I4214">
        <v>8</v>
      </c>
      <c r="J4214">
        <v>1592</v>
      </c>
      <c r="K4214">
        <f t="shared" si="392"/>
        <v>1592</v>
      </c>
      <c r="L4214" t="s">
        <v>20</v>
      </c>
      <c r="M4214">
        <f t="shared" si="393"/>
        <v>1</v>
      </c>
      <c r="N4214" t="s">
        <v>21</v>
      </c>
      <c r="O4214" t="s">
        <v>36</v>
      </c>
      <c r="P4214" t="str">
        <f t="shared" si="394"/>
        <v>4</v>
      </c>
      <c r="Q4214" t="str">
        <f t="shared" si="395"/>
        <v>1000-1999</v>
      </c>
    </row>
    <row r="4215" spans="1:17">
      <c r="A4215">
        <v>4214</v>
      </c>
      <c r="B4215" s="17">
        <v>43505</v>
      </c>
      <c r="C4215" t="str">
        <f t="shared" si="390"/>
        <v>February</v>
      </c>
      <c r="D4215">
        <f t="shared" si="391"/>
        <v>2019</v>
      </c>
      <c r="E4215" t="s">
        <v>23</v>
      </c>
      <c r="F4215" t="s">
        <v>33</v>
      </c>
      <c r="G4215" t="s">
        <v>19</v>
      </c>
      <c r="H4215">
        <v>199</v>
      </c>
      <c r="I4215">
        <v>5</v>
      </c>
      <c r="J4215">
        <v>995</v>
      </c>
      <c r="K4215">
        <f t="shared" si="392"/>
        <v>995</v>
      </c>
      <c r="L4215" t="s">
        <v>20</v>
      </c>
      <c r="M4215">
        <f t="shared" si="393"/>
        <v>1</v>
      </c>
      <c r="N4215" t="s">
        <v>21</v>
      </c>
      <c r="O4215" t="s">
        <v>29</v>
      </c>
      <c r="P4215" t="str">
        <f t="shared" si="394"/>
        <v>3</v>
      </c>
      <c r="Q4215" t="str">
        <f t="shared" si="395"/>
        <v>&lt;1000</v>
      </c>
    </row>
    <row r="4216" spans="1:17">
      <c r="A4216">
        <v>4215</v>
      </c>
      <c r="B4216" s="17">
        <v>43506</v>
      </c>
      <c r="C4216" t="str">
        <f t="shared" si="390"/>
        <v>February</v>
      </c>
      <c r="D4216">
        <f t="shared" si="391"/>
        <v>2019</v>
      </c>
      <c r="E4216" t="s">
        <v>23</v>
      </c>
      <c r="F4216" t="s">
        <v>28</v>
      </c>
      <c r="G4216" t="s">
        <v>30</v>
      </c>
      <c r="H4216">
        <v>99</v>
      </c>
      <c r="I4216">
        <v>3</v>
      </c>
      <c r="J4216">
        <v>297</v>
      </c>
      <c r="K4216">
        <f t="shared" si="392"/>
        <v>297</v>
      </c>
      <c r="L4216" t="s">
        <v>20</v>
      </c>
      <c r="M4216">
        <f t="shared" si="393"/>
        <v>1</v>
      </c>
      <c r="N4216" t="s">
        <v>21</v>
      </c>
      <c r="O4216" t="s">
        <v>29</v>
      </c>
      <c r="P4216" t="str">
        <f t="shared" si="394"/>
        <v>3</v>
      </c>
      <c r="Q4216" t="str">
        <f t="shared" si="395"/>
        <v>&lt;1000</v>
      </c>
    </row>
    <row r="4217" spans="1:17">
      <c r="A4217">
        <v>4216</v>
      </c>
      <c r="B4217" s="17">
        <v>43507</v>
      </c>
      <c r="C4217" t="str">
        <f t="shared" si="390"/>
        <v>February</v>
      </c>
      <c r="D4217">
        <f t="shared" si="391"/>
        <v>2019</v>
      </c>
      <c r="E4217" t="s">
        <v>17</v>
      </c>
      <c r="F4217" t="s">
        <v>18</v>
      </c>
      <c r="G4217" t="s">
        <v>32</v>
      </c>
      <c r="H4217">
        <v>499</v>
      </c>
      <c r="I4217">
        <v>5</v>
      </c>
      <c r="J4217">
        <v>2495</v>
      </c>
      <c r="K4217">
        <f t="shared" si="392"/>
        <v>2495</v>
      </c>
      <c r="L4217" t="s">
        <v>20</v>
      </c>
      <c r="M4217">
        <f t="shared" si="393"/>
        <v>1</v>
      </c>
      <c r="N4217" t="s">
        <v>21</v>
      </c>
      <c r="O4217" t="s">
        <v>29</v>
      </c>
      <c r="P4217" t="str">
        <f t="shared" si="394"/>
        <v>3</v>
      </c>
      <c r="Q4217" t="str">
        <f t="shared" si="395"/>
        <v>2000-2999</v>
      </c>
    </row>
    <row r="4218" spans="1:17">
      <c r="A4218">
        <v>4217</v>
      </c>
      <c r="B4218" s="17">
        <v>43507</v>
      </c>
      <c r="C4218" t="str">
        <f t="shared" si="390"/>
        <v>February</v>
      </c>
      <c r="D4218">
        <f t="shared" si="391"/>
        <v>2019</v>
      </c>
      <c r="E4218" t="s">
        <v>23</v>
      </c>
      <c r="F4218" t="s">
        <v>24</v>
      </c>
      <c r="G4218" t="s">
        <v>19</v>
      </c>
      <c r="H4218">
        <v>199</v>
      </c>
      <c r="I4218">
        <v>2</v>
      </c>
      <c r="J4218">
        <v>398</v>
      </c>
      <c r="K4218">
        <f t="shared" si="392"/>
        <v>398</v>
      </c>
      <c r="L4218" t="s">
        <v>20</v>
      </c>
      <c r="M4218">
        <f t="shared" si="393"/>
        <v>1</v>
      </c>
      <c r="N4218" t="s">
        <v>34</v>
      </c>
      <c r="O4218" t="s">
        <v>29</v>
      </c>
      <c r="P4218" t="str">
        <f t="shared" si="394"/>
        <v>3</v>
      </c>
      <c r="Q4218" t="str">
        <f t="shared" si="395"/>
        <v>&lt;1000</v>
      </c>
    </row>
    <row r="4219" spans="1:17">
      <c r="A4219">
        <v>4218</v>
      </c>
      <c r="B4219" s="17">
        <v>43507</v>
      </c>
      <c r="C4219" t="str">
        <f t="shared" si="390"/>
        <v>February</v>
      </c>
      <c r="D4219">
        <f t="shared" si="391"/>
        <v>2019</v>
      </c>
      <c r="E4219" t="s">
        <v>27</v>
      </c>
      <c r="F4219" t="s">
        <v>24</v>
      </c>
      <c r="G4219" t="s">
        <v>30</v>
      </c>
      <c r="H4219">
        <v>99</v>
      </c>
      <c r="I4219">
        <v>3</v>
      </c>
      <c r="J4219">
        <v>297</v>
      </c>
      <c r="K4219">
        <f t="shared" si="392"/>
        <v>297</v>
      </c>
      <c r="L4219" t="s">
        <v>20</v>
      </c>
      <c r="M4219">
        <f t="shared" si="393"/>
        <v>1</v>
      </c>
      <c r="N4219" t="s">
        <v>21</v>
      </c>
      <c r="O4219" t="s">
        <v>22</v>
      </c>
      <c r="P4219" t="str">
        <f t="shared" si="394"/>
        <v>2</v>
      </c>
      <c r="Q4219" t="str">
        <f t="shared" si="395"/>
        <v>&lt;1000</v>
      </c>
    </row>
    <row r="4220" spans="1:17">
      <c r="A4220">
        <v>4219</v>
      </c>
      <c r="B4220" s="17">
        <v>43507</v>
      </c>
      <c r="C4220" t="str">
        <f t="shared" si="390"/>
        <v>February</v>
      </c>
      <c r="D4220">
        <f t="shared" si="391"/>
        <v>2019</v>
      </c>
      <c r="E4220" t="s">
        <v>17</v>
      </c>
      <c r="F4220" t="s">
        <v>40</v>
      </c>
      <c r="G4220" t="s">
        <v>19</v>
      </c>
      <c r="H4220">
        <v>199</v>
      </c>
      <c r="I4220">
        <v>7</v>
      </c>
      <c r="J4220">
        <v>1393</v>
      </c>
      <c r="K4220">
        <f t="shared" si="392"/>
        <v>1393</v>
      </c>
      <c r="L4220" t="s">
        <v>20</v>
      </c>
      <c r="M4220">
        <f t="shared" si="393"/>
        <v>1</v>
      </c>
      <c r="N4220" t="s">
        <v>21</v>
      </c>
      <c r="O4220" t="s">
        <v>29</v>
      </c>
      <c r="P4220" t="str">
        <f t="shared" si="394"/>
        <v>3</v>
      </c>
      <c r="Q4220" t="str">
        <f t="shared" si="395"/>
        <v>1000-1999</v>
      </c>
    </row>
    <row r="4221" spans="1:17">
      <c r="A4221">
        <v>4220</v>
      </c>
      <c r="B4221" s="17">
        <v>43507</v>
      </c>
      <c r="C4221" t="str">
        <f t="shared" si="390"/>
        <v>February</v>
      </c>
      <c r="D4221">
        <f t="shared" si="391"/>
        <v>2019</v>
      </c>
      <c r="E4221" t="s">
        <v>17</v>
      </c>
      <c r="F4221" t="s">
        <v>33</v>
      </c>
      <c r="G4221" t="s">
        <v>30</v>
      </c>
      <c r="H4221">
        <v>99</v>
      </c>
      <c r="I4221">
        <v>10</v>
      </c>
      <c r="J4221">
        <v>990</v>
      </c>
      <c r="K4221">
        <f t="shared" si="392"/>
        <v>990</v>
      </c>
      <c r="L4221" t="s">
        <v>31</v>
      </c>
      <c r="M4221">
        <f t="shared" si="393"/>
        <v>2</v>
      </c>
      <c r="N4221" t="s">
        <v>21</v>
      </c>
      <c r="O4221" t="s">
        <v>29</v>
      </c>
      <c r="P4221" t="str">
        <f t="shared" si="394"/>
        <v>3</v>
      </c>
      <c r="Q4221" t="str">
        <f t="shared" si="395"/>
        <v>&lt;1000</v>
      </c>
    </row>
    <row r="4222" spans="1:17">
      <c r="A4222">
        <v>4221</v>
      </c>
      <c r="B4222" s="17">
        <v>43507</v>
      </c>
      <c r="C4222" t="str">
        <f t="shared" si="390"/>
        <v>February</v>
      </c>
      <c r="D4222">
        <f t="shared" si="391"/>
        <v>2019</v>
      </c>
      <c r="E4222" t="s">
        <v>17</v>
      </c>
      <c r="F4222" t="s">
        <v>39</v>
      </c>
      <c r="G4222" t="s">
        <v>30</v>
      </c>
      <c r="H4222">
        <v>99</v>
      </c>
      <c r="I4222">
        <v>8</v>
      </c>
      <c r="J4222">
        <v>792</v>
      </c>
      <c r="K4222">
        <f t="shared" si="392"/>
        <v>792</v>
      </c>
      <c r="L4222" t="s">
        <v>20</v>
      </c>
      <c r="M4222">
        <f t="shared" si="393"/>
        <v>1</v>
      </c>
      <c r="N4222" t="s">
        <v>21</v>
      </c>
      <c r="O4222" t="s">
        <v>36</v>
      </c>
      <c r="P4222" t="str">
        <f t="shared" si="394"/>
        <v>4</v>
      </c>
      <c r="Q4222" t="str">
        <f t="shared" si="395"/>
        <v>&lt;1000</v>
      </c>
    </row>
    <row r="4223" spans="1:17">
      <c r="A4223">
        <v>4222</v>
      </c>
      <c r="B4223" s="17">
        <v>43507</v>
      </c>
      <c r="C4223" t="str">
        <f t="shared" si="390"/>
        <v>February</v>
      </c>
      <c r="D4223">
        <f t="shared" si="391"/>
        <v>2019</v>
      </c>
      <c r="E4223" t="s">
        <v>17</v>
      </c>
      <c r="F4223" t="s">
        <v>28</v>
      </c>
      <c r="G4223" t="s">
        <v>19</v>
      </c>
      <c r="H4223">
        <v>199</v>
      </c>
      <c r="I4223">
        <v>8</v>
      </c>
      <c r="J4223">
        <v>1592</v>
      </c>
      <c r="K4223">
        <f t="shared" si="392"/>
        <v>1592</v>
      </c>
      <c r="L4223" t="s">
        <v>31</v>
      </c>
      <c r="M4223">
        <f t="shared" si="393"/>
        <v>2</v>
      </c>
      <c r="N4223" t="s">
        <v>21</v>
      </c>
      <c r="O4223" t="s">
        <v>26</v>
      </c>
      <c r="P4223" t="str">
        <f t="shared" si="394"/>
        <v>1</v>
      </c>
      <c r="Q4223" t="str">
        <f t="shared" si="395"/>
        <v>1000-1999</v>
      </c>
    </row>
    <row r="4224" spans="1:17">
      <c r="A4224">
        <v>4223</v>
      </c>
      <c r="B4224" s="17">
        <v>43507</v>
      </c>
      <c r="C4224" t="str">
        <f t="shared" si="390"/>
        <v>February</v>
      </c>
      <c r="D4224">
        <f t="shared" si="391"/>
        <v>2019</v>
      </c>
      <c r="E4224" t="s">
        <v>17</v>
      </c>
      <c r="F4224" t="s">
        <v>24</v>
      </c>
      <c r="G4224" t="s">
        <v>32</v>
      </c>
      <c r="H4224">
        <v>499</v>
      </c>
      <c r="I4224">
        <v>3</v>
      </c>
      <c r="J4224">
        <v>1497</v>
      </c>
      <c r="K4224">
        <f t="shared" si="392"/>
        <v>1497</v>
      </c>
      <c r="L4224" t="s">
        <v>20</v>
      </c>
      <c r="M4224">
        <f t="shared" si="393"/>
        <v>1</v>
      </c>
      <c r="N4224" t="s">
        <v>34</v>
      </c>
      <c r="O4224" t="s">
        <v>29</v>
      </c>
      <c r="P4224" t="str">
        <f t="shared" si="394"/>
        <v>3</v>
      </c>
      <c r="Q4224" t="str">
        <f t="shared" si="395"/>
        <v>1000-1999</v>
      </c>
    </row>
    <row r="4225" spans="1:17">
      <c r="A4225">
        <v>4224</v>
      </c>
      <c r="B4225" s="17">
        <v>43508</v>
      </c>
      <c r="C4225" t="str">
        <f t="shared" si="390"/>
        <v>February</v>
      </c>
      <c r="D4225">
        <f t="shared" si="391"/>
        <v>2019</v>
      </c>
      <c r="E4225" t="s">
        <v>23</v>
      </c>
      <c r="F4225" t="s">
        <v>28</v>
      </c>
      <c r="G4225" t="s">
        <v>32</v>
      </c>
      <c r="H4225">
        <v>499</v>
      </c>
      <c r="I4225">
        <v>5</v>
      </c>
      <c r="J4225">
        <v>2495</v>
      </c>
      <c r="K4225">
        <f t="shared" si="392"/>
        <v>2495</v>
      </c>
      <c r="L4225" t="s">
        <v>20</v>
      </c>
      <c r="M4225">
        <f t="shared" si="393"/>
        <v>1</v>
      </c>
      <c r="N4225" t="s">
        <v>21</v>
      </c>
      <c r="O4225" t="s">
        <v>38</v>
      </c>
      <c r="P4225" t="str">
        <f t="shared" si="394"/>
        <v>5</v>
      </c>
      <c r="Q4225" t="str">
        <f t="shared" si="395"/>
        <v>2000-2999</v>
      </c>
    </row>
    <row r="4226" spans="1:17">
      <c r="A4226">
        <v>4225</v>
      </c>
      <c r="B4226" s="17">
        <v>43508</v>
      </c>
      <c r="C4226" t="str">
        <f t="shared" si="390"/>
        <v>February</v>
      </c>
      <c r="D4226">
        <f t="shared" si="391"/>
        <v>2019</v>
      </c>
      <c r="E4226" t="s">
        <v>27</v>
      </c>
      <c r="F4226" t="s">
        <v>39</v>
      </c>
      <c r="G4226" t="s">
        <v>19</v>
      </c>
      <c r="H4226">
        <v>199</v>
      </c>
      <c r="I4226">
        <v>7</v>
      </c>
      <c r="J4226">
        <v>1393</v>
      </c>
      <c r="K4226">
        <f t="shared" si="392"/>
        <v>1393</v>
      </c>
      <c r="L4226" t="s">
        <v>31</v>
      </c>
      <c r="M4226">
        <f t="shared" si="393"/>
        <v>2</v>
      </c>
      <c r="N4226" t="s">
        <v>21</v>
      </c>
      <c r="O4226" t="s">
        <v>26</v>
      </c>
      <c r="P4226" t="str">
        <f t="shared" si="394"/>
        <v>1</v>
      </c>
      <c r="Q4226" t="str">
        <f t="shared" si="395"/>
        <v>1000-1999</v>
      </c>
    </row>
    <row r="4227" spans="1:17">
      <c r="A4227">
        <v>4226</v>
      </c>
      <c r="B4227" s="17">
        <v>43508</v>
      </c>
      <c r="C4227" t="str">
        <f t="shared" ref="C4227:C4290" si="396">TEXT(B4227,"MMMM")</f>
        <v>February</v>
      </c>
      <c r="D4227">
        <f t="shared" ref="D4227:D4290" si="397">YEAR(B4227)</f>
        <v>2019</v>
      </c>
      <c r="E4227" t="s">
        <v>23</v>
      </c>
      <c r="F4227" t="s">
        <v>39</v>
      </c>
      <c r="G4227" t="s">
        <v>37</v>
      </c>
      <c r="H4227">
        <v>399</v>
      </c>
      <c r="I4227">
        <v>9</v>
      </c>
      <c r="J4227">
        <v>3591</v>
      </c>
      <c r="K4227">
        <f t="shared" ref="K4227:K4290" si="398">H4227*I4227</f>
        <v>3591</v>
      </c>
      <c r="L4227" t="s">
        <v>31</v>
      </c>
      <c r="M4227">
        <f t="shared" ref="M4227:M4290" si="399">IF(L4227="on-time",1,2)</f>
        <v>2</v>
      </c>
      <c r="N4227" t="s">
        <v>21</v>
      </c>
      <c r="O4227" t="s">
        <v>29</v>
      </c>
      <c r="P4227" t="str">
        <f t="shared" ref="P4227:P4290" si="400">MID(O4227,2,1)</f>
        <v>3</v>
      </c>
      <c r="Q4227" t="str">
        <f t="shared" ref="Q4227:Q4290" si="401">_xlfn.IFS(J:J&lt;1000,"&lt;1000",AND(J:J&gt;=1000,J:J&lt;2000),"1000-1999",AND(J:J&gt;=2000,J:J&lt;3000),"2000-2999",AND(J:J&gt;=3000,J:J&lt;4000),"3000-3999",J:J&gt;4000,"&gt;4000")</f>
        <v>3000-3999</v>
      </c>
    </row>
    <row r="4228" spans="1:17">
      <c r="A4228">
        <v>4227</v>
      </c>
      <c r="B4228" s="17">
        <v>43509</v>
      </c>
      <c r="C4228" t="str">
        <f t="shared" si="396"/>
        <v>February</v>
      </c>
      <c r="D4228">
        <f t="shared" si="397"/>
        <v>2019</v>
      </c>
      <c r="E4228" t="s">
        <v>27</v>
      </c>
      <c r="F4228" t="s">
        <v>35</v>
      </c>
      <c r="G4228" t="s">
        <v>25</v>
      </c>
      <c r="H4228">
        <v>299</v>
      </c>
      <c r="I4228">
        <v>10</v>
      </c>
      <c r="J4228">
        <v>2990</v>
      </c>
      <c r="K4228">
        <f t="shared" si="398"/>
        <v>2990</v>
      </c>
      <c r="L4228" t="s">
        <v>20</v>
      </c>
      <c r="M4228">
        <f t="shared" si="399"/>
        <v>1</v>
      </c>
      <c r="N4228" t="s">
        <v>21</v>
      </c>
      <c r="O4228" t="s">
        <v>36</v>
      </c>
      <c r="P4228" t="str">
        <f t="shared" si="400"/>
        <v>4</v>
      </c>
      <c r="Q4228" t="str">
        <f t="shared" si="401"/>
        <v>2000-2999</v>
      </c>
    </row>
    <row r="4229" spans="1:17">
      <c r="A4229">
        <v>4228</v>
      </c>
      <c r="B4229" s="17">
        <v>43509</v>
      </c>
      <c r="C4229" t="str">
        <f t="shared" si="396"/>
        <v>February</v>
      </c>
      <c r="D4229">
        <f t="shared" si="397"/>
        <v>2019</v>
      </c>
      <c r="E4229" t="s">
        <v>27</v>
      </c>
      <c r="F4229" t="s">
        <v>24</v>
      </c>
      <c r="G4229" t="s">
        <v>19</v>
      </c>
      <c r="H4229">
        <v>199</v>
      </c>
      <c r="I4229">
        <v>10</v>
      </c>
      <c r="J4229">
        <v>1990</v>
      </c>
      <c r="K4229">
        <f t="shared" si="398"/>
        <v>1990</v>
      </c>
      <c r="L4229" t="s">
        <v>20</v>
      </c>
      <c r="M4229">
        <f t="shared" si="399"/>
        <v>1</v>
      </c>
      <c r="N4229" t="s">
        <v>21</v>
      </c>
      <c r="O4229" t="s">
        <v>22</v>
      </c>
      <c r="P4229" t="str">
        <f t="shared" si="400"/>
        <v>2</v>
      </c>
      <c r="Q4229" t="str">
        <f t="shared" si="401"/>
        <v>1000-1999</v>
      </c>
    </row>
    <row r="4230" spans="1:17">
      <c r="A4230">
        <v>4229</v>
      </c>
      <c r="B4230" s="17">
        <v>43510</v>
      </c>
      <c r="C4230" t="str">
        <f t="shared" si="396"/>
        <v>February</v>
      </c>
      <c r="D4230">
        <f t="shared" si="397"/>
        <v>2019</v>
      </c>
      <c r="E4230" t="s">
        <v>27</v>
      </c>
      <c r="F4230" t="s">
        <v>40</v>
      </c>
      <c r="G4230" t="s">
        <v>25</v>
      </c>
      <c r="H4230">
        <v>299</v>
      </c>
      <c r="I4230">
        <v>6</v>
      </c>
      <c r="J4230">
        <v>1794</v>
      </c>
      <c r="K4230">
        <f t="shared" si="398"/>
        <v>1794</v>
      </c>
      <c r="L4230" t="s">
        <v>20</v>
      </c>
      <c r="M4230">
        <f t="shared" si="399"/>
        <v>1</v>
      </c>
      <c r="N4230" t="s">
        <v>21</v>
      </c>
      <c r="O4230" t="s">
        <v>26</v>
      </c>
      <c r="P4230" t="str">
        <f t="shared" si="400"/>
        <v>1</v>
      </c>
      <c r="Q4230" t="str">
        <f t="shared" si="401"/>
        <v>1000-1999</v>
      </c>
    </row>
    <row r="4231" spans="1:17">
      <c r="A4231">
        <v>4230</v>
      </c>
      <c r="B4231" s="17">
        <v>43510</v>
      </c>
      <c r="C4231" t="str">
        <f t="shared" si="396"/>
        <v>February</v>
      </c>
      <c r="D4231">
        <f t="shared" si="397"/>
        <v>2019</v>
      </c>
      <c r="E4231" t="s">
        <v>23</v>
      </c>
      <c r="F4231" t="s">
        <v>33</v>
      </c>
      <c r="G4231" t="s">
        <v>37</v>
      </c>
      <c r="H4231">
        <v>399</v>
      </c>
      <c r="I4231">
        <v>3</v>
      </c>
      <c r="J4231">
        <v>1197</v>
      </c>
      <c r="K4231">
        <f t="shared" si="398"/>
        <v>1197</v>
      </c>
      <c r="L4231" t="s">
        <v>31</v>
      </c>
      <c r="M4231">
        <f t="shared" si="399"/>
        <v>2</v>
      </c>
      <c r="N4231" t="s">
        <v>21</v>
      </c>
      <c r="O4231" t="s">
        <v>22</v>
      </c>
      <c r="P4231" t="str">
        <f t="shared" si="400"/>
        <v>2</v>
      </c>
      <c r="Q4231" t="str">
        <f t="shared" si="401"/>
        <v>1000-1999</v>
      </c>
    </row>
    <row r="4232" spans="1:17">
      <c r="A4232">
        <v>4231</v>
      </c>
      <c r="B4232" s="17">
        <v>43510</v>
      </c>
      <c r="C4232" t="str">
        <f t="shared" si="396"/>
        <v>February</v>
      </c>
      <c r="D4232">
        <f t="shared" si="397"/>
        <v>2019</v>
      </c>
      <c r="E4232" t="s">
        <v>27</v>
      </c>
      <c r="F4232" t="s">
        <v>28</v>
      </c>
      <c r="G4232" t="s">
        <v>32</v>
      </c>
      <c r="H4232">
        <v>499</v>
      </c>
      <c r="I4232">
        <v>8</v>
      </c>
      <c r="J4232">
        <v>3992</v>
      </c>
      <c r="K4232">
        <f t="shared" si="398"/>
        <v>3992</v>
      </c>
      <c r="L4232" t="s">
        <v>20</v>
      </c>
      <c r="M4232">
        <f t="shared" si="399"/>
        <v>1</v>
      </c>
      <c r="N4232" t="s">
        <v>21</v>
      </c>
      <c r="O4232" t="s">
        <v>22</v>
      </c>
      <c r="P4232" t="str">
        <f t="shared" si="400"/>
        <v>2</v>
      </c>
      <c r="Q4232" t="str">
        <f t="shared" si="401"/>
        <v>3000-3999</v>
      </c>
    </row>
    <row r="4233" spans="1:17">
      <c r="A4233">
        <v>4232</v>
      </c>
      <c r="B4233" s="17">
        <v>43510</v>
      </c>
      <c r="C4233" t="str">
        <f t="shared" si="396"/>
        <v>February</v>
      </c>
      <c r="D4233">
        <f t="shared" si="397"/>
        <v>2019</v>
      </c>
      <c r="E4233" t="s">
        <v>27</v>
      </c>
      <c r="F4233" t="s">
        <v>35</v>
      </c>
      <c r="G4233" t="s">
        <v>32</v>
      </c>
      <c r="H4233">
        <v>499</v>
      </c>
      <c r="I4233">
        <v>4</v>
      </c>
      <c r="J4233">
        <v>1996</v>
      </c>
      <c r="K4233">
        <f t="shared" si="398"/>
        <v>1996</v>
      </c>
      <c r="L4233" t="s">
        <v>20</v>
      </c>
      <c r="M4233">
        <f t="shared" si="399"/>
        <v>1</v>
      </c>
      <c r="N4233" t="s">
        <v>21</v>
      </c>
      <c r="O4233" t="s">
        <v>29</v>
      </c>
      <c r="P4233" t="str">
        <f t="shared" si="400"/>
        <v>3</v>
      </c>
      <c r="Q4233" t="str">
        <f t="shared" si="401"/>
        <v>1000-1999</v>
      </c>
    </row>
    <row r="4234" spans="1:17">
      <c r="A4234">
        <v>4233</v>
      </c>
      <c r="B4234" s="17">
        <v>43510</v>
      </c>
      <c r="C4234" t="str">
        <f t="shared" si="396"/>
        <v>February</v>
      </c>
      <c r="D4234">
        <f t="shared" si="397"/>
        <v>2019</v>
      </c>
      <c r="E4234" t="s">
        <v>17</v>
      </c>
      <c r="F4234" t="s">
        <v>28</v>
      </c>
      <c r="G4234" t="s">
        <v>37</v>
      </c>
      <c r="H4234">
        <v>399</v>
      </c>
      <c r="I4234">
        <v>5</v>
      </c>
      <c r="J4234">
        <v>1995</v>
      </c>
      <c r="K4234">
        <f t="shared" si="398"/>
        <v>1995</v>
      </c>
      <c r="L4234" t="s">
        <v>20</v>
      </c>
      <c r="M4234">
        <f t="shared" si="399"/>
        <v>1</v>
      </c>
      <c r="N4234" t="s">
        <v>34</v>
      </c>
      <c r="O4234" t="s">
        <v>38</v>
      </c>
      <c r="P4234" t="str">
        <f t="shared" si="400"/>
        <v>5</v>
      </c>
      <c r="Q4234" t="str">
        <f t="shared" si="401"/>
        <v>1000-1999</v>
      </c>
    </row>
    <row r="4235" spans="1:17">
      <c r="A4235">
        <v>4234</v>
      </c>
      <c r="B4235" s="17">
        <v>43511</v>
      </c>
      <c r="C4235" t="str">
        <f t="shared" si="396"/>
        <v>February</v>
      </c>
      <c r="D4235">
        <f t="shared" si="397"/>
        <v>2019</v>
      </c>
      <c r="E4235" t="s">
        <v>23</v>
      </c>
      <c r="F4235" t="s">
        <v>24</v>
      </c>
      <c r="G4235" t="s">
        <v>19</v>
      </c>
      <c r="H4235">
        <v>199</v>
      </c>
      <c r="I4235">
        <v>2</v>
      </c>
      <c r="J4235">
        <v>398</v>
      </c>
      <c r="K4235">
        <f t="shared" si="398"/>
        <v>398</v>
      </c>
      <c r="L4235" t="s">
        <v>20</v>
      </c>
      <c r="M4235">
        <f t="shared" si="399"/>
        <v>1</v>
      </c>
      <c r="N4235" t="s">
        <v>21</v>
      </c>
      <c r="O4235" t="s">
        <v>29</v>
      </c>
      <c r="P4235" t="str">
        <f t="shared" si="400"/>
        <v>3</v>
      </c>
      <c r="Q4235" t="str">
        <f t="shared" si="401"/>
        <v>&lt;1000</v>
      </c>
    </row>
    <row r="4236" spans="1:17">
      <c r="A4236">
        <v>4235</v>
      </c>
      <c r="B4236" s="17">
        <v>43511</v>
      </c>
      <c r="C4236" t="str">
        <f t="shared" si="396"/>
        <v>February</v>
      </c>
      <c r="D4236">
        <f t="shared" si="397"/>
        <v>2019</v>
      </c>
      <c r="E4236" t="s">
        <v>17</v>
      </c>
      <c r="F4236" t="s">
        <v>24</v>
      </c>
      <c r="G4236" t="s">
        <v>19</v>
      </c>
      <c r="H4236">
        <v>199</v>
      </c>
      <c r="I4236">
        <v>5</v>
      </c>
      <c r="J4236">
        <v>995</v>
      </c>
      <c r="K4236">
        <f t="shared" si="398"/>
        <v>995</v>
      </c>
      <c r="L4236" t="s">
        <v>20</v>
      </c>
      <c r="M4236">
        <f t="shared" si="399"/>
        <v>1</v>
      </c>
      <c r="N4236" t="s">
        <v>21</v>
      </c>
      <c r="O4236" t="s">
        <v>22</v>
      </c>
      <c r="P4236" t="str">
        <f t="shared" si="400"/>
        <v>2</v>
      </c>
      <c r="Q4236" t="str">
        <f t="shared" si="401"/>
        <v>&lt;1000</v>
      </c>
    </row>
    <row r="4237" spans="1:17">
      <c r="A4237">
        <v>4236</v>
      </c>
      <c r="B4237" s="17">
        <v>43511</v>
      </c>
      <c r="C4237" t="str">
        <f t="shared" si="396"/>
        <v>February</v>
      </c>
      <c r="D4237">
        <f t="shared" si="397"/>
        <v>2019</v>
      </c>
      <c r="E4237" t="s">
        <v>17</v>
      </c>
      <c r="F4237" t="s">
        <v>33</v>
      </c>
      <c r="G4237" t="s">
        <v>37</v>
      </c>
      <c r="H4237">
        <v>399</v>
      </c>
      <c r="I4237">
        <v>6</v>
      </c>
      <c r="J4237">
        <v>2394</v>
      </c>
      <c r="K4237">
        <f t="shared" si="398"/>
        <v>2394</v>
      </c>
      <c r="L4237" t="s">
        <v>31</v>
      </c>
      <c r="M4237">
        <f t="shared" si="399"/>
        <v>2</v>
      </c>
      <c r="N4237" t="s">
        <v>21</v>
      </c>
      <c r="O4237" t="s">
        <v>36</v>
      </c>
      <c r="P4237" t="str">
        <f t="shared" si="400"/>
        <v>4</v>
      </c>
      <c r="Q4237" t="str">
        <f t="shared" si="401"/>
        <v>2000-2999</v>
      </c>
    </row>
    <row r="4238" spans="1:17">
      <c r="A4238">
        <v>4237</v>
      </c>
      <c r="B4238" s="17">
        <v>43511</v>
      </c>
      <c r="C4238" t="str">
        <f t="shared" si="396"/>
        <v>February</v>
      </c>
      <c r="D4238">
        <f t="shared" si="397"/>
        <v>2019</v>
      </c>
      <c r="E4238" t="s">
        <v>23</v>
      </c>
      <c r="F4238" t="s">
        <v>40</v>
      </c>
      <c r="G4238" t="s">
        <v>37</v>
      </c>
      <c r="H4238">
        <v>399</v>
      </c>
      <c r="I4238">
        <v>2</v>
      </c>
      <c r="J4238">
        <v>798</v>
      </c>
      <c r="K4238">
        <f t="shared" si="398"/>
        <v>798</v>
      </c>
      <c r="L4238" t="s">
        <v>31</v>
      </c>
      <c r="M4238">
        <f t="shared" si="399"/>
        <v>2</v>
      </c>
      <c r="N4238" t="s">
        <v>21</v>
      </c>
      <c r="O4238" t="s">
        <v>29</v>
      </c>
      <c r="P4238" t="str">
        <f t="shared" si="400"/>
        <v>3</v>
      </c>
      <c r="Q4238" t="str">
        <f t="shared" si="401"/>
        <v>&lt;1000</v>
      </c>
    </row>
    <row r="4239" spans="1:17">
      <c r="A4239">
        <v>4238</v>
      </c>
      <c r="B4239" s="17">
        <v>43511</v>
      </c>
      <c r="C4239" t="str">
        <f t="shared" si="396"/>
        <v>February</v>
      </c>
      <c r="D4239">
        <f t="shared" si="397"/>
        <v>2019</v>
      </c>
      <c r="E4239" t="s">
        <v>17</v>
      </c>
      <c r="F4239" t="s">
        <v>39</v>
      </c>
      <c r="G4239" t="s">
        <v>37</v>
      </c>
      <c r="H4239">
        <v>399</v>
      </c>
      <c r="I4239">
        <v>2</v>
      </c>
      <c r="J4239">
        <v>798</v>
      </c>
      <c r="K4239">
        <f t="shared" si="398"/>
        <v>798</v>
      </c>
      <c r="L4239" t="s">
        <v>31</v>
      </c>
      <c r="M4239">
        <f t="shared" si="399"/>
        <v>2</v>
      </c>
      <c r="N4239" t="s">
        <v>21</v>
      </c>
      <c r="O4239" t="s">
        <v>29</v>
      </c>
      <c r="P4239" t="str">
        <f t="shared" si="400"/>
        <v>3</v>
      </c>
      <c r="Q4239" t="str">
        <f t="shared" si="401"/>
        <v>&lt;1000</v>
      </c>
    </row>
    <row r="4240" spans="1:17">
      <c r="A4240">
        <v>4239</v>
      </c>
      <c r="B4240" s="17">
        <v>43511</v>
      </c>
      <c r="C4240" t="str">
        <f t="shared" si="396"/>
        <v>February</v>
      </c>
      <c r="D4240">
        <f t="shared" si="397"/>
        <v>2019</v>
      </c>
      <c r="E4240" t="s">
        <v>17</v>
      </c>
      <c r="F4240" t="s">
        <v>24</v>
      </c>
      <c r="G4240" t="s">
        <v>30</v>
      </c>
      <c r="H4240">
        <v>99</v>
      </c>
      <c r="I4240">
        <v>1</v>
      </c>
      <c r="J4240">
        <v>99</v>
      </c>
      <c r="K4240">
        <f t="shared" si="398"/>
        <v>99</v>
      </c>
      <c r="L4240" t="s">
        <v>20</v>
      </c>
      <c r="M4240">
        <f t="shared" si="399"/>
        <v>1</v>
      </c>
      <c r="N4240" t="s">
        <v>21</v>
      </c>
      <c r="O4240" t="s">
        <v>36</v>
      </c>
      <c r="P4240" t="str">
        <f t="shared" si="400"/>
        <v>4</v>
      </c>
      <c r="Q4240" t="str">
        <f t="shared" si="401"/>
        <v>&lt;1000</v>
      </c>
    </row>
    <row r="4241" spans="1:17">
      <c r="A4241">
        <v>4240</v>
      </c>
      <c r="B4241" s="17">
        <v>43511</v>
      </c>
      <c r="C4241" t="str">
        <f t="shared" si="396"/>
        <v>February</v>
      </c>
      <c r="D4241">
        <f t="shared" si="397"/>
        <v>2019</v>
      </c>
      <c r="E4241" t="s">
        <v>27</v>
      </c>
      <c r="F4241" t="s">
        <v>40</v>
      </c>
      <c r="G4241" t="s">
        <v>25</v>
      </c>
      <c r="H4241">
        <v>299</v>
      </c>
      <c r="I4241">
        <v>5</v>
      </c>
      <c r="J4241">
        <v>1495</v>
      </c>
      <c r="K4241">
        <f t="shared" si="398"/>
        <v>1495</v>
      </c>
      <c r="L4241" t="s">
        <v>20</v>
      </c>
      <c r="M4241">
        <f t="shared" si="399"/>
        <v>1</v>
      </c>
      <c r="N4241" t="s">
        <v>21</v>
      </c>
      <c r="O4241" t="s">
        <v>22</v>
      </c>
      <c r="P4241" t="str">
        <f t="shared" si="400"/>
        <v>2</v>
      </c>
      <c r="Q4241" t="str">
        <f t="shared" si="401"/>
        <v>1000-1999</v>
      </c>
    </row>
    <row r="4242" spans="1:17">
      <c r="A4242">
        <v>4241</v>
      </c>
      <c r="B4242" s="17">
        <v>43511</v>
      </c>
      <c r="C4242" t="str">
        <f t="shared" si="396"/>
        <v>February</v>
      </c>
      <c r="D4242">
        <f t="shared" si="397"/>
        <v>2019</v>
      </c>
      <c r="E4242" t="s">
        <v>27</v>
      </c>
      <c r="F4242" t="s">
        <v>28</v>
      </c>
      <c r="G4242" t="s">
        <v>25</v>
      </c>
      <c r="H4242">
        <v>299</v>
      </c>
      <c r="I4242">
        <v>8</v>
      </c>
      <c r="J4242">
        <v>2392</v>
      </c>
      <c r="K4242">
        <f t="shared" si="398"/>
        <v>2392</v>
      </c>
      <c r="L4242" t="s">
        <v>20</v>
      </c>
      <c r="M4242">
        <f t="shared" si="399"/>
        <v>1</v>
      </c>
      <c r="N4242" t="s">
        <v>21</v>
      </c>
      <c r="O4242" t="s">
        <v>38</v>
      </c>
      <c r="P4242" t="str">
        <f t="shared" si="400"/>
        <v>5</v>
      </c>
      <c r="Q4242" t="str">
        <f t="shared" si="401"/>
        <v>2000-2999</v>
      </c>
    </row>
    <row r="4243" spans="1:17">
      <c r="A4243">
        <v>4242</v>
      </c>
      <c r="B4243" s="17">
        <v>43512</v>
      </c>
      <c r="C4243" t="str">
        <f t="shared" si="396"/>
        <v>February</v>
      </c>
      <c r="D4243">
        <f t="shared" si="397"/>
        <v>2019</v>
      </c>
      <c r="E4243" t="s">
        <v>27</v>
      </c>
      <c r="F4243" t="s">
        <v>33</v>
      </c>
      <c r="G4243" t="s">
        <v>37</v>
      </c>
      <c r="H4243">
        <v>399</v>
      </c>
      <c r="I4243">
        <v>4</v>
      </c>
      <c r="J4243">
        <v>1596</v>
      </c>
      <c r="K4243">
        <f t="shared" si="398"/>
        <v>1596</v>
      </c>
      <c r="L4243" t="s">
        <v>20</v>
      </c>
      <c r="M4243">
        <f t="shared" si="399"/>
        <v>1</v>
      </c>
      <c r="N4243" t="s">
        <v>21</v>
      </c>
      <c r="O4243" t="s">
        <v>22</v>
      </c>
      <c r="P4243" t="str">
        <f t="shared" si="400"/>
        <v>2</v>
      </c>
      <c r="Q4243" t="str">
        <f t="shared" si="401"/>
        <v>1000-1999</v>
      </c>
    </row>
    <row r="4244" spans="1:17">
      <c r="A4244">
        <v>4243</v>
      </c>
      <c r="B4244" s="17">
        <v>43512</v>
      </c>
      <c r="C4244" t="str">
        <f t="shared" si="396"/>
        <v>February</v>
      </c>
      <c r="D4244">
        <f t="shared" si="397"/>
        <v>2019</v>
      </c>
      <c r="E4244" t="s">
        <v>23</v>
      </c>
      <c r="F4244" t="s">
        <v>18</v>
      </c>
      <c r="G4244" t="s">
        <v>37</v>
      </c>
      <c r="H4244">
        <v>399</v>
      </c>
      <c r="I4244">
        <v>4</v>
      </c>
      <c r="J4244">
        <v>1596</v>
      </c>
      <c r="K4244">
        <f t="shared" si="398"/>
        <v>1596</v>
      </c>
      <c r="L4244" t="s">
        <v>31</v>
      </c>
      <c r="M4244">
        <f t="shared" si="399"/>
        <v>2</v>
      </c>
      <c r="N4244" t="s">
        <v>21</v>
      </c>
      <c r="O4244" t="s">
        <v>36</v>
      </c>
      <c r="P4244" t="str">
        <f t="shared" si="400"/>
        <v>4</v>
      </c>
      <c r="Q4244" t="str">
        <f t="shared" si="401"/>
        <v>1000-1999</v>
      </c>
    </row>
    <row r="4245" spans="1:17">
      <c r="A4245">
        <v>4244</v>
      </c>
      <c r="B4245" s="17">
        <v>43512</v>
      </c>
      <c r="C4245" t="str">
        <f t="shared" si="396"/>
        <v>February</v>
      </c>
      <c r="D4245">
        <f t="shared" si="397"/>
        <v>2019</v>
      </c>
      <c r="E4245" t="s">
        <v>27</v>
      </c>
      <c r="F4245" t="s">
        <v>39</v>
      </c>
      <c r="G4245" t="s">
        <v>37</v>
      </c>
      <c r="H4245">
        <v>399</v>
      </c>
      <c r="I4245">
        <v>1</v>
      </c>
      <c r="J4245">
        <v>399</v>
      </c>
      <c r="K4245">
        <f t="shared" si="398"/>
        <v>399</v>
      </c>
      <c r="L4245" t="s">
        <v>31</v>
      </c>
      <c r="M4245">
        <f t="shared" si="399"/>
        <v>2</v>
      </c>
      <c r="N4245" t="s">
        <v>21</v>
      </c>
      <c r="O4245" t="s">
        <v>29</v>
      </c>
      <c r="P4245" t="str">
        <f t="shared" si="400"/>
        <v>3</v>
      </c>
      <c r="Q4245" t="str">
        <f t="shared" si="401"/>
        <v>&lt;1000</v>
      </c>
    </row>
    <row r="4246" spans="1:17">
      <c r="A4246">
        <v>4245</v>
      </c>
      <c r="B4246" s="17">
        <v>43513</v>
      </c>
      <c r="C4246" t="str">
        <f t="shared" si="396"/>
        <v>February</v>
      </c>
      <c r="D4246">
        <f t="shared" si="397"/>
        <v>2019</v>
      </c>
      <c r="E4246" t="s">
        <v>23</v>
      </c>
      <c r="F4246" t="s">
        <v>28</v>
      </c>
      <c r="G4246" t="s">
        <v>19</v>
      </c>
      <c r="H4246">
        <v>199</v>
      </c>
      <c r="I4246">
        <v>1</v>
      </c>
      <c r="J4246">
        <v>199</v>
      </c>
      <c r="K4246">
        <f t="shared" si="398"/>
        <v>199</v>
      </c>
      <c r="L4246" t="s">
        <v>31</v>
      </c>
      <c r="M4246">
        <f t="shared" si="399"/>
        <v>2</v>
      </c>
      <c r="N4246" t="s">
        <v>21</v>
      </c>
      <c r="O4246" t="s">
        <v>36</v>
      </c>
      <c r="P4246" t="str">
        <f t="shared" si="400"/>
        <v>4</v>
      </c>
      <c r="Q4246" t="str">
        <f t="shared" si="401"/>
        <v>&lt;1000</v>
      </c>
    </row>
    <row r="4247" spans="1:17">
      <c r="A4247">
        <v>4246</v>
      </c>
      <c r="B4247" s="17">
        <v>43513</v>
      </c>
      <c r="C4247" t="str">
        <f t="shared" si="396"/>
        <v>February</v>
      </c>
      <c r="D4247">
        <f t="shared" si="397"/>
        <v>2019</v>
      </c>
      <c r="E4247" t="s">
        <v>27</v>
      </c>
      <c r="F4247" t="s">
        <v>28</v>
      </c>
      <c r="G4247" t="s">
        <v>19</v>
      </c>
      <c r="H4247">
        <v>199</v>
      </c>
      <c r="I4247">
        <v>7</v>
      </c>
      <c r="J4247">
        <v>1393</v>
      </c>
      <c r="K4247">
        <f t="shared" si="398"/>
        <v>1393</v>
      </c>
      <c r="L4247" t="s">
        <v>20</v>
      </c>
      <c r="M4247">
        <f t="shared" si="399"/>
        <v>1</v>
      </c>
      <c r="N4247" t="s">
        <v>21</v>
      </c>
      <c r="O4247" t="s">
        <v>36</v>
      </c>
      <c r="P4247" t="str">
        <f t="shared" si="400"/>
        <v>4</v>
      </c>
      <c r="Q4247" t="str">
        <f t="shared" si="401"/>
        <v>1000-1999</v>
      </c>
    </row>
    <row r="4248" spans="1:17">
      <c r="A4248">
        <v>4247</v>
      </c>
      <c r="B4248" s="17">
        <v>43514</v>
      </c>
      <c r="C4248" t="str">
        <f t="shared" si="396"/>
        <v>February</v>
      </c>
      <c r="D4248">
        <f t="shared" si="397"/>
        <v>2019</v>
      </c>
      <c r="E4248" t="s">
        <v>23</v>
      </c>
      <c r="F4248" t="s">
        <v>39</v>
      </c>
      <c r="G4248" t="s">
        <v>25</v>
      </c>
      <c r="H4248">
        <v>299</v>
      </c>
      <c r="I4248">
        <v>4</v>
      </c>
      <c r="J4248">
        <v>1196</v>
      </c>
      <c r="K4248">
        <f t="shared" si="398"/>
        <v>1196</v>
      </c>
      <c r="L4248" t="s">
        <v>20</v>
      </c>
      <c r="M4248">
        <f t="shared" si="399"/>
        <v>1</v>
      </c>
      <c r="N4248" t="s">
        <v>21</v>
      </c>
      <c r="O4248" t="s">
        <v>22</v>
      </c>
      <c r="P4248" t="str">
        <f t="shared" si="400"/>
        <v>2</v>
      </c>
      <c r="Q4248" t="str">
        <f t="shared" si="401"/>
        <v>1000-1999</v>
      </c>
    </row>
    <row r="4249" spans="1:17">
      <c r="A4249">
        <v>4248</v>
      </c>
      <c r="B4249" s="17">
        <v>43515</v>
      </c>
      <c r="C4249" t="str">
        <f t="shared" si="396"/>
        <v>February</v>
      </c>
      <c r="D4249">
        <f t="shared" si="397"/>
        <v>2019</v>
      </c>
      <c r="E4249" t="s">
        <v>17</v>
      </c>
      <c r="F4249" t="s">
        <v>28</v>
      </c>
      <c r="G4249" t="s">
        <v>19</v>
      </c>
      <c r="H4249">
        <v>199</v>
      </c>
      <c r="I4249">
        <v>1</v>
      </c>
      <c r="J4249">
        <v>199</v>
      </c>
      <c r="K4249">
        <f t="shared" si="398"/>
        <v>199</v>
      </c>
      <c r="L4249" t="s">
        <v>20</v>
      </c>
      <c r="M4249">
        <f t="shared" si="399"/>
        <v>1</v>
      </c>
      <c r="N4249" t="s">
        <v>21</v>
      </c>
      <c r="O4249" t="s">
        <v>36</v>
      </c>
      <c r="P4249" t="str">
        <f t="shared" si="400"/>
        <v>4</v>
      </c>
      <c r="Q4249" t="str">
        <f t="shared" si="401"/>
        <v>&lt;1000</v>
      </c>
    </row>
    <row r="4250" spans="1:17">
      <c r="A4250">
        <v>4249</v>
      </c>
      <c r="B4250" s="17">
        <v>43515</v>
      </c>
      <c r="C4250" t="str">
        <f t="shared" si="396"/>
        <v>February</v>
      </c>
      <c r="D4250">
        <f t="shared" si="397"/>
        <v>2019</v>
      </c>
      <c r="E4250" t="s">
        <v>27</v>
      </c>
      <c r="F4250" t="s">
        <v>33</v>
      </c>
      <c r="G4250" t="s">
        <v>37</v>
      </c>
      <c r="H4250">
        <v>399</v>
      </c>
      <c r="I4250">
        <v>1</v>
      </c>
      <c r="J4250">
        <v>399</v>
      </c>
      <c r="K4250">
        <f t="shared" si="398"/>
        <v>399</v>
      </c>
      <c r="L4250" t="s">
        <v>20</v>
      </c>
      <c r="M4250">
        <f t="shared" si="399"/>
        <v>1</v>
      </c>
      <c r="N4250" t="s">
        <v>21</v>
      </c>
      <c r="O4250" t="s">
        <v>36</v>
      </c>
      <c r="P4250" t="str">
        <f t="shared" si="400"/>
        <v>4</v>
      </c>
      <c r="Q4250" t="str">
        <f t="shared" si="401"/>
        <v>&lt;1000</v>
      </c>
    </row>
    <row r="4251" spans="1:17">
      <c r="A4251">
        <v>4250</v>
      </c>
      <c r="B4251" s="17">
        <v>43515</v>
      </c>
      <c r="C4251" t="str">
        <f t="shared" si="396"/>
        <v>February</v>
      </c>
      <c r="D4251">
        <f t="shared" si="397"/>
        <v>2019</v>
      </c>
      <c r="E4251" t="s">
        <v>27</v>
      </c>
      <c r="F4251" t="s">
        <v>33</v>
      </c>
      <c r="G4251" t="s">
        <v>32</v>
      </c>
      <c r="H4251">
        <v>499</v>
      </c>
      <c r="I4251">
        <v>10</v>
      </c>
      <c r="J4251">
        <v>4990</v>
      </c>
      <c r="K4251">
        <f t="shared" si="398"/>
        <v>4990</v>
      </c>
      <c r="L4251" t="s">
        <v>31</v>
      </c>
      <c r="M4251">
        <f t="shared" si="399"/>
        <v>2</v>
      </c>
      <c r="N4251" t="s">
        <v>21</v>
      </c>
      <c r="O4251" t="s">
        <v>36</v>
      </c>
      <c r="P4251" t="str">
        <f t="shared" si="400"/>
        <v>4</v>
      </c>
      <c r="Q4251" t="str">
        <f t="shared" si="401"/>
        <v>&gt;4000</v>
      </c>
    </row>
    <row r="4252" spans="1:17">
      <c r="A4252">
        <v>4251</v>
      </c>
      <c r="B4252" s="17">
        <v>43515</v>
      </c>
      <c r="C4252" t="str">
        <f t="shared" si="396"/>
        <v>February</v>
      </c>
      <c r="D4252">
        <f t="shared" si="397"/>
        <v>2019</v>
      </c>
      <c r="E4252" t="s">
        <v>23</v>
      </c>
      <c r="F4252" t="s">
        <v>35</v>
      </c>
      <c r="G4252" t="s">
        <v>30</v>
      </c>
      <c r="H4252">
        <v>99</v>
      </c>
      <c r="I4252">
        <v>10</v>
      </c>
      <c r="J4252">
        <v>990</v>
      </c>
      <c r="K4252">
        <f t="shared" si="398"/>
        <v>990</v>
      </c>
      <c r="L4252" t="s">
        <v>20</v>
      </c>
      <c r="M4252">
        <f t="shared" si="399"/>
        <v>1</v>
      </c>
      <c r="N4252" t="s">
        <v>21</v>
      </c>
      <c r="O4252" t="s">
        <v>22</v>
      </c>
      <c r="P4252" t="str">
        <f t="shared" si="400"/>
        <v>2</v>
      </c>
      <c r="Q4252" t="str">
        <f t="shared" si="401"/>
        <v>&lt;1000</v>
      </c>
    </row>
    <row r="4253" spans="1:17">
      <c r="A4253">
        <v>4252</v>
      </c>
      <c r="B4253" s="17">
        <v>43515</v>
      </c>
      <c r="C4253" t="str">
        <f t="shared" si="396"/>
        <v>February</v>
      </c>
      <c r="D4253">
        <f t="shared" si="397"/>
        <v>2019</v>
      </c>
      <c r="E4253" t="s">
        <v>23</v>
      </c>
      <c r="F4253" t="s">
        <v>40</v>
      </c>
      <c r="G4253" t="s">
        <v>30</v>
      </c>
      <c r="H4253">
        <v>99</v>
      </c>
      <c r="I4253">
        <v>5</v>
      </c>
      <c r="J4253">
        <v>495</v>
      </c>
      <c r="K4253">
        <f t="shared" si="398"/>
        <v>495</v>
      </c>
      <c r="L4253" t="s">
        <v>31</v>
      </c>
      <c r="M4253">
        <f t="shared" si="399"/>
        <v>2</v>
      </c>
      <c r="N4253" t="s">
        <v>21</v>
      </c>
      <c r="O4253" t="s">
        <v>36</v>
      </c>
      <c r="P4253" t="str">
        <f t="shared" si="400"/>
        <v>4</v>
      </c>
      <c r="Q4253" t="str">
        <f t="shared" si="401"/>
        <v>&lt;1000</v>
      </c>
    </row>
    <row r="4254" spans="1:17">
      <c r="A4254">
        <v>4253</v>
      </c>
      <c r="B4254" s="17">
        <v>43515</v>
      </c>
      <c r="C4254" t="str">
        <f t="shared" si="396"/>
        <v>February</v>
      </c>
      <c r="D4254">
        <f t="shared" si="397"/>
        <v>2019</v>
      </c>
      <c r="E4254" t="s">
        <v>17</v>
      </c>
      <c r="F4254" t="s">
        <v>35</v>
      </c>
      <c r="G4254" t="s">
        <v>37</v>
      </c>
      <c r="H4254">
        <v>399</v>
      </c>
      <c r="I4254">
        <v>5</v>
      </c>
      <c r="J4254">
        <v>1995</v>
      </c>
      <c r="K4254">
        <f t="shared" si="398"/>
        <v>1995</v>
      </c>
      <c r="L4254" t="s">
        <v>20</v>
      </c>
      <c r="M4254">
        <f t="shared" si="399"/>
        <v>1</v>
      </c>
      <c r="N4254" t="s">
        <v>21</v>
      </c>
      <c r="O4254" t="s">
        <v>38</v>
      </c>
      <c r="P4254" t="str">
        <f t="shared" si="400"/>
        <v>5</v>
      </c>
      <c r="Q4254" t="str">
        <f t="shared" si="401"/>
        <v>1000-1999</v>
      </c>
    </row>
    <row r="4255" spans="1:17">
      <c r="A4255">
        <v>4254</v>
      </c>
      <c r="B4255" s="17">
        <v>43515</v>
      </c>
      <c r="C4255" t="str">
        <f t="shared" si="396"/>
        <v>February</v>
      </c>
      <c r="D4255">
        <f t="shared" si="397"/>
        <v>2019</v>
      </c>
      <c r="E4255" t="s">
        <v>17</v>
      </c>
      <c r="F4255" t="s">
        <v>28</v>
      </c>
      <c r="G4255" t="s">
        <v>25</v>
      </c>
      <c r="H4255">
        <v>299</v>
      </c>
      <c r="I4255">
        <v>1</v>
      </c>
      <c r="J4255">
        <v>299</v>
      </c>
      <c r="K4255">
        <f t="shared" si="398"/>
        <v>299</v>
      </c>
      <c r="L4255" t="s">
        <v>20</v>
      </c>
      <c r="M4255">
        <f t="shared" si="399"/>
        <v>1</v>
      </c>
      <c r="N4255" t="s">
        <v>21</v>
      </c>
      <c r="O4255" t="s">
        <v>36</v>
      </c>
      <c r="P4255" t="str">
        <f t="shared" si="400"/>
        <v>4</v>
      </c>
      <c r="Q4255" t="str">
        <f t="shared" si="401"/>
        <v>&lt;1000</v>
      </c>
    </row>
    <row r="4256" spans="1:17">
      <c r="A4256">
        <v>4255</v>
      </c>
      <c r="B4256" s="17">
        <v>43515</v>
      </c>
      <c r="C4256" t="str">
        <f t="shared" si="396"/>
        <v>February</v>
      </c>
      <c r="D4256">
        <f t="shared" si="397"/>
        <v>2019</v>
      </c>
      <c r="E4256" t="s">
        <v>17</v>
      </c>
      <c r="F4256" t="s">
        <v>33</v>
      </c>
      <c r="G4256" t="s">
        <v>25</v>
      </c>
      <c r="H4256">
        <v>299</v>
      </c>
      <c r="I4256">
        <v>1</v>
      </c>
      <c r="J4256">
        <v>299</v>
      </c>
      <c r="K4256">
        <f t="shared" si="398"/>
        <v>299</v>
      </c>
      <c r="L4256" t="s">
        <v>20</v>
      </c>
      <c r="M4256">
        <f t="shared" si="399"/>
        <v>1</v>
      </c>
      <c r="N4256" t="s">
        <v>21</v>
      </c>
      <c r="O4256" t="s">
        <v>29</v>
      </c>
      <c r="P4256" t="str">
        <f t="shared" si="400"/>
        <v>3</v>
      </c>
      <c r="Q4256" t="str">
        <f t="shared" si="401"/>
        <v>&lt;1000</v>
      </c>
    </row>
    <row r="4257" spans="1:17">
      <c r="A4257">
        <v>4256</v>
      </c>
      <c r="B4257" s="17">
        <v>43515</v>
      </c>
      <c r="C4257" t="str">
        <f t="shared" si="396"/>
        <v>February</v>
      </c>
      <c r="D4257">
        <f t="shared" si="397"/>
        <v>2019</v>
      </c>
      <c r="E4257" t="s">
        <v>17</v>
      </c>
      <c r="F4257" t="s">
        <v>18</v>
      </c>
      <c r="G4257" t="s">
        <v>37</v>
      </c>
      <c r="H4257">
        <v>399</v>
      </c>
      <c r="I4257">
        <v>3</v>
      </c>
      <c r="J4257">
        <v>1197</v>
      </c>
      <c r="K4257">
        <f t="shared" si="398"/>
        <v>1197</v>
      </c>
      <c r="L4257" t="s">
        <v>20</v>
      </c>
      <c r="M4257">
        <f t="shared" si="399"/>
        <v>1</v>
      </c>
      <c r="N4257" t="s">
        <v>21</v>
      </c>
      <c r="O4257" t="s">
        <v>38</v>
      </c>
      <c r="P4257" t="str">
        <f t="shared" si="400"/>
        <v>5</v>
      </c>
      <c r="Q4257" t="str">
        <f t="shared" si="401"/>
        <v>1000-1999</v>
      </c>
    </row>
    <row r="4258" spans="1:17">
      <c r="A4258">
        <v>4257</v>
      </c>
      <c r="B4258" s="17">
        <v>43515</v>
      </c>
      <c r="C4258" t="str">
        <f t="shared" si="396"/>
        <v>February</v>
      </c>
      <c r="D4258">
        <f t="shared" si="397"/>
        <v>2019</v>
      </c>
      <c r="E4258" t="s">
        <v>23</v>
      </c>
      <c r="F4258" t="s">
        <v>28</v>
      </c>
      <c r="G4258" t="s">
        <v>30</v>
      </c>
      <c r="H4258">
        <v>99</v>
      </c>
      <c r="I4258">
        <v>4</v>
      </c>
      <c r="J4258">
        <v>396</v>
      </c>
      <c r="K4258">
        <f t="shared" si="398"/>
        <v>396</v>
      </c>
      <c r="L4258" t="s">
        <v>31</v>
      </c>
      <c r="M4258">
        <f t="shared" si="399"/>
        <v>2</v>
      </c>
      <c r="N4258" t="s">
        <v>21</v>
      </c>
      <c r="O4258" t="s">
        <v>26</v>
      </c>
      <c r="P4258" t="str">
        <f t="shared" si="400"/>
        <v>1</v>
      </c>
      <c r="Q4258" t="str">
        <f t="shared" si="401"/>
        <v>&lt;1000</v>
      </c>
    </row>
    <row r="4259" spans="1:17">
      <c r="A4259">
        <v>4258</v>
      </c>
      <c r="B4259" s="17">
        <v>43515</v>
      </c>
      <c r="C4259" t="str">
        <f t="shared" si="396"/>
        <v>February</v>
      </c>
      <c r="D4259">
        <f t="shared" si="397"/>
        <v>2019</v>
      </c>
      <c r="E4259" t="s">
        <v>27</v>
      </c>
      <c r="F4259" t="s">
        <v>33</v>
      </c>
      <c r="G4259" t="s">
        <v>19</v>
      </c>
      <c r="H4259">
        <v>199</v>
      </c>
      <c r="I4259">
        <v>10</v>
      </c>
      <c r="J4259">
        <v>1990</v>
      </c>
      <c r="K4259">
        <f t="shared" si="398"/>
        <v>1990</v>
      </c>
      <c r="L4259" t="s">
        <v>20</v>
      </c>
      <c r="M4259">
        <f t="shared" si="399"/>
        <v>1</v>
      </c>
      <c r="N4259" t="s">
        <v>21</v>
      </c>
      <c r="O4259" t="s">
        <v>38</v>
      </c>
      <c r="P4259" t="str">
        <f t="shared" si="400"/>
        <v>5</v>
      </c>
      <c r="Q4259" t="str">
        <f t="shared" si="401"/>
        <v>1000-1999</v>
      </c>
    </row>
    <row r="4260" spans="1:17">
      <c r="A4260">
        <v>4259</v>
      </c>
      <c r="B4260" s="17">
        <v>43516</v>
      </c>
      <c r="C4260" t="str">
        <f t="shared" si="396"/>
        <v>February</v>
      </c>
      <c r="D4260">
        <f t="shared" si="397"/>
        <v>2019</v>
      </c>
      <c r="E4260" t="s">
        <v>27</v>
      </c>
      <c r="F4260" t="s">
        <v>28</v>
      </c>
      <c r="G4260" t="s">
        <v>30</v>
      </c>
      <c r="H4260">
        <v>99</v>
      </c>
      <c r="I4260">
        <v>5</v>
      </c>
      <c r="J4260">
        <v>495</v>
      </c>
      <c r="K4260">
        <f t="shared" si="398"/>
        <v>495</v>
      </c>
      <c r="L4260" t="s">
        <v>20</v>
      </c>
      <c r="M4260">
        <f t="shared" si="399"/>
        <v>1</v>
      </c>
      <c r="N4260" t="s">
        <v>21</v>
      </c>
      <c r="O4260" t="s">
        <v>26</v>
      </c>
      <c r="P4260" t="str">
        <f t="shared" si="400"/>
        <v>1</v>
      </c>
      <c r="Q4260" t="str">
        <f t="shared" si="401"/>
        <v>&lt;1000</v>
      </c>
    </row>
    <row r="4261" spans="1:17">
      <c r="A4261">
        <v>4260</v>
      </c>
      <c r="B4261" s="17">
        <v>43516</v>
      </c>
      <c r="C4261" t="str">
        <f t="shared" si="396"/>
        <v>February</v>
      </c>
      <c r="D4261">
        <f t="shared" si="397"/>
        <v>2019</v>
      </c>
      <c r="E4261" t="s">
        <v>27</v>
      </c>
      <c r="F4261" t="s">
        <v>33</v>
      </c>
      <c r="G4261" t="s">
        <v>19</v>
      </c>
      <c r="H4261">
        <v>199</v>
      </c>
      <c r="I4261">
        <v>3</v>
      </c>
      <c r="J4261">
        <v>597</v>
      </c>
      <c r="K4261">
        <f t="shared" si="398"/>
        <v>597</v>
      </c>
      <c r="L4261" t="s">
        <v>31</v>
      </c>
      <c r="M4261">
        <f t="shared" si="399"/>
        <v>2</v>
      </c>
      <c r="N4261" t="s">
        <v>21</v>
      </c>
      <c r="O4261" t="s">
        <v>29</v>
      </c>
      <c r="P4261" t="str">
        <f t="shared" si="400"/>
        <v>3</v>
      </c>
      <c r="Q4261" t="str">
        <f t="shared" si="401"/>
        <v>&lt;1000</v>
      </c>
    </row>
    <row r="4262" spans="1:17">
      <c r="A4262">
        <v>4261</v>
      </c>
      <c r="B4262" s="17">
        <v>43516</v>
      </c>
      <c r="C4262" t="str">
        <f t="shared" si="396"/>
        <v>February</v>
      </c>
      <c r="D4262">
        <f t="shared" si="397"/>
        <v>2019</v>
      </c>
      <c r="E4262" t="s">
        <v>23</v>
      </c>
      <c r="F4262" t="s">
        <v>24</v>
      </c>
      <c r="G4262" t="s">
        <v>32</v>
      </c>
      <c r="H4262">
        <v>499</v>
      </c>
      <c r="I4262">
        <v>6</v>
      </c>
      <c r="J4262">
        <v>2994</v>
      </c>
      <c r="K4262">
        <f t="shared" si="398"/>
        <v>2994</v>
      </c>
      <c r="L4262" t="s">
        <v>20</v>
      </c>
      <c r="M4262">
        <f t="shared" si="399"/>
        <v>1</v>
      </c>
      <c r="N4262" t="s">
        <v>21</v>
      </c>
      <c r="O4262" t="s">
        <v>29</v>
      </c>
      <c r="P4262" t="str">
        <f t="shared" si="400"/>
        <v>3</v>
      </c>
      <c r="Q4262" t="str">
        <f t="shared" si="401"/>
        <v>2000-2999</v>
      </c>
    </row>
    <row r="4263" spans="1:17">
      <c r="A4263">
        <v>4262</v>
      </c>
      <c r="B4263" s="17">
        <v>43516</v>
      </c>
      <c r="C4263" t="str">
        <f t="shared" si="396"/>
        <v>February</v>
      </c>
      <c r="D4263">
        <f t="shared" si="397"/>
        <v>2019</v>
      </c>
      <c r="E4263" t="s">
        <v>23</v>
      </c>
      <c r="F4263" t="s">
        <v>33</v>
      </c>
      <c r="G4263" t="s">
        <v>25</v>
      </c>
      <c r="H4263">
        <v>299</v>
      </c>
      <c r="I4263">
        <v>6</v>
      </c>
      <c r="J4263">
        <v>1794</v>
      </c>
      <c r="K4263">
        <f t="shared" si="398"/>
        <v>1794</v>
      </c>
      <c r="L4263" t="s">
        <v>31</v>
      </c>
      <c r="M4263">
        <f t="shared" si="399"/>
        <v>2</v>
      </c>
      <c r="N4263" t="s">
        <v>21</v>
      </c>
      <c r="O4263" t="s">
        <v>38</v>
      </c>
      <c r="P4263" t="str">
        <f t="shared" si="400"/>
        <v>5</v>
      </c>
      <c r="Q4263" t="str">
        <f t="shared" si="401"/>
        <v>1000-1999</v>
      </c>
    </row>
    <row r="4264" spans="1:17">
      <c r="A4264">
        <v>4263</v>
      </c>
      <c r="B4264" s="17">
        <v>43516</v>
      </c>
      <c r="C4264" t="str">
        <f t="shared" si="396"/>
        <v>February</v>
      </c>
      <c r="D4264">
        <f t="shared" si="397"/>
        <v>2019</v>
      </c>
      <c r="E4264" t="s">
        <v>27</v>
      </c>
      <c r="F4264" t="s">
        <v>35</v>
      </c>
      <c r="G4264" t="s">
        <v>37</v>
      </c>
      <c r="H4264">
        <v>399</v>
      </c>
      <c r="I4264">
        <v>2</v>
      </c>
      <c r="J4264">
        <v>798</v>
      </c>
      <c r="K4264">
        <f t="shared" si="398"/>
        <v>798</v>
      </c>
      <c r="L4264" t="s">
        <v>20</v>
      </c>
      <c r="M4264">
        <f t="shared" si="399"/>
        <v>1</v>
      </c>
      <c r="N4264" t="s">
        <v>21</v>
      </c>
      <c r="O4264" t="s">
        <v>36</v>
      </c>
      <c r="P4264" t="str">
        <f t="shared" si="400"/>
        <v>4</v>
      </c>
      <c r="Q4264" t="str">
        <f t="shared" si="401"/>
        <v>&lt;1000</v>
      </c>
    </row>
    <row r="4265" spans="1:17">
      <c r="A4265">
        <v>4264</v>
      </c>
      <c r="B4265" s="17">
        <v>43516</v>
      </c>
      <c r="C4265" t="str">
        <f t="shared" si="396"/>
        <v>February</v>
      </c>
      <c r="D4265">
        <f t="shared" si="397"/>
        <v>2019</v>
      </c>
      <c r="E4265" t="s">
        <v>23</v>
      </c>
      <c r="F4265" t="s">
        <v>39</v>
      </c>
      <c r="G4265" t="s">
        <v>25</v>
      </c>
      <c r="H4265">
        <v>299</v>
      </c>
      <c r="I4265">
        <v>5</v>
      </c>
      <c r="J4265">
        <v>1495</v>
      </c>
      <c r="K4265">
        <f t="shared" si="398"/>
        <v>1495</v>
      </c>
      <c r="L4265" t="s">
        <v>31</v>
      </c>
      <c r="M4265">
        <f t="shared" si="399"/>
        <v>2</v>
      </c>
      <c r="N4265" t="s">
        <v>21</v>
      </c>
      <c r="O4265" t="s">
        <v>29</v>
      </c>
      <c r="P4265" t="str">
        <f t="shared" si="400"/>
        <v>3</v>
      </c>
      <c r="Q4265" t="str">
        <f t="shared" si="401"/>
        <v>1000-1999</v>
      </c>
    </row>
    <row r="4266" spans="1:17">
      <c r="A4266">
        <v>4265</v>
      </c>
      <c r="B4266" s="17">
        <v>43516</v>
      </c>
      <c r="C4266" t="str">
        <f t="shared" si="396"/>
        <v>February</v>
      </c>
      <c r="D4266">
        <f t="shared" si="397"/>
        <v>2019</v>
      </c>
      <c r="E4266" t="s">
        <v>17</v>
      </c>
      <c r="F4266" t="s">
        <v>39</v>
      </c>
      <c r="G4266" t="s">
        <v>32</v>
      </c>
      <c r="H4266">
        <v>499</v>
      </c>
      <c r="I4266">
        <v>1</v>
      </c>
      <c r="J4266">
        <v>499</v>
      </c>
      <c r="K4266">
        <f t="shared" si="398"/>
        <v>499</v>
      </c>
      <c r="L4266" t="s">
        <v>31</v>
      </c>
      <c r="M4266">
        <f t="shared" si="399"/>
        <v>2</v>
      </c>
      <c r="N4266" t="s">
        <v>21</v>
      </c>
      <c r="O4266" t="s">
        <v>36</v>
      </c>
      <c r="P4266" t="str">
        <f t="shared" si="400"/>
        <v>4</v>
      </c>
      <c r="Q4266" t="str">
        <f t="shared" si="401"/>
        <v>&lt;1000</v>
      </c>
    </row>
    <row r="4267" spans="1:17">
      <c r="A4267">
        <v>4266</v>
      </c>
      <c r="B4267" s="17">
        <v>43517</v>
      </c>
      <c r="C4267" t="str">
        <f t="shared" si="396"/>
        <v>February</v>
      </c>
      <c r="D4267">
        <f t="shared" si="397"/>
        <v>2019</v>
      </c>
      <c r="E4267" t="s">
        <v>17</v>
      </c>
      <c r="F4267" t="s">
        <v>18</v>
      </c>
      <c r="G4267" t="s">
        <v>25</v>
      </c>
      <c r="H4267">
        <v>299</v>
      </c>
      <c r="I4267">
        <v>8</v>
      </c>
      <c r="J4267">
        <v>2392</v>
      </c>
      <c r="K4267">
        <f t="shared" si="398"/>
        <v>2392</v>
      </c>
      <c r="L4267" t="s">
        <v>31</v>
      </c>
      <c r="M4267">
        <f t="shared" si="399"/>
        <v>2</v>
      </c>
      <c r="N4267" t="s">
        <v>21</v>
      </c>
      <c r="O4267" t="s">
        <v>29</v>
      </c>
      <c r="P4267" t="str">
        <f t="shared" si="400"/>
        <v>3</v>
      </c>
      <c r="Q4267" t="str">
        <f t="shared" si="401"/>
        <v>2000-2999</v>
      </c>
    </row>
    <row r="4268" spans="1:17">
      <c r="A4268">
        <v>4267</v>
      </c>
      <c r="B4268" s="17">
        <v>43517</v>
      </c>
      <c r="C4268" t="str">
        <f t="shared" si="396"/>
        <v>February</v>
      </c>
      <c r="D4268">
        <f t="shared" si="397"/>
        <v>2019</v>
      </c>
      <c r="E4268" t="s">
        <v>27</v>
      </c>
      <c r="F4268" t="s">
        <v>24</v>
      </c>
      <c r="G4268" t="s">
        <v>25</v>
      </c>
      <c r="H4268">
        <v>299</v>
      </c>
      <c r="I4268">
        <v>1</v>
      </c>
      <c r="J4268">
        <v>299</v>
      </c>
      <c r="K4268">
        <f t="shared" si="398"/>
        <v>299</v>
      </c>
      <c r="L4268" t="s">
        <v>20</v>
      </c>
      <c r="M4268">
        <f t="shared" si="399"/>
        <v>1</v>
      </c>
      <c r="N4268" t="s">
        <v>21</v>
      </c>
      <c r="O4268" t="s">
        <v>26</v>
      </c>
      <c r="P4268" t="str">
        <f t="shared" si="400"/>
        <v>1</v>
      </c>
      <c r="Q4268" t="str">
        <f t="shared" si="401"/>
        <v>&lt;1000</v>
      </c>
    </row>
    <row r="4269" spans="1:17">
      <c r="A4269">
        <v>4268</v>
      </c>
      <c r="B4269" s="17">
        <v>43517</v>
      </c>
      <c r="C4269" t="str">
        <f t="shared" si="396"/>
        <v>February</v>
      </c>
      <c r="D4269">
        <f t="shared" si="397"/>
        <v>2019</v>
      </c>
      <c r="E4269" t="s">
        <v>27</v>
      </c>
      <c r="F4269" t="s">
        <v>18</v>
      </c>
      <c r="G4269" t="s">
        <v>37</v>
      </c>
      <c r="H4269">
        <v>399</v>
      </c>
      <c r="I4269">
        <v>7</v>
      </c>
      <c r="J4269">
        <v>2793</v>
      </c>
      <c r="K4269">
        <f t="shared" si="398"/>
        <v>2793</v>
      </c>
      <c r="L4269" t="s">
        <v>20</v>
      </c>
      <c r="M4269">
        <f t="shared" si="399"/>
        <v>1</v>
      </c>
      <c r="N4269" t="s">
        <v>21</v>
      </c>
      <c r="O4269" t="s">
        <v>36</v>
      </c>
      <c r="P4269" t="str">
        <f t="shared" si="400"/>
        <v>4</v>
      </c>
      <c r="Q4269" t="str">
        <f t="shared" si="401"/>
        <v>2000-2999</v>
      </c>
    </row>
    <row r="4270" spans="1:17">
      <c r="A4270">
        <v>4269</v>
      </c>
      <c r="B4270" s="17">
        <v>43517</v>
      </c>
      <c r="C4270" t="str">
        <f t="shared" si="396"/>
        <v>February</v>
      </c>
      <c r="D4270">
        <f t="shared" si="397"/>
        <v>2019</v>
      </c>
      <c r="E4270" t="s">
        <v>27</v>
      </c>
      <c r="F4270" t="s">
        <v>18</v>
      </c>
      <c r="G4270" t="s">
        <v>30</v>
      </c>
      <c r="H4270">
        <v>99</v>
      </c>
      <c r="I4270">
        <v>7</v>
      </c>
      <c r="J4270">
        <v>693</v>
      </c>
      <c r="K4270">
        <f t="shared" si="398"/>
        <v>693</v>
      </c>
      <c r="L4270" t="s">
        <v>31</v>
      </c>
      <c r="M4270">
        <f t="shared" si="399"/>
        <v>2</v>
      </c>
      <c r="N4270" t="s">
        <v>21</v>
      </c>
      <c r="O4270" t="s">
        <v>22</v>
      </c>
      <c r="P4270" t="str">
        <f t="shared" si="400"/>
        <v>2</v>
      </c>
      <c r="Q4270" t="str">
        <f t="shared" si="401"/>
        <v>&lt;1000</v>
      </c>
    </row>
    <row r="4271" spans="1:17">
      <c r="A4271">
        <v>4270</v>
      </c>
      <c r="B4271" s="17">
        <v>43517</v>
      </c>
      <c r="C4271" t="str">
        <f t="shared" si="396"/>
        <v>February</v>
      </c>
      <c r="D4271">
        <f t="shared" si="397"/>
        <v>2019</v>
      </c>
      <c r="E4271" t="s">
        <v>17</v>
      </c>
      <c r="F4271" t="s">
        <v>28</v>
      </c>
      <c r="G4271" t="s">
        <v>37</v>
      </c>
      <c r="H4271">
        <v>399</v>
      </c>
      <c r="I4271">
        <v>5</v>
      </c>
      <c r="J4271">
        <v>1995</v>
      </c>
      <c r="K4271">
        <f t="shared" si="398"/>
        <v>1995</v>
      </c>
      <c r="L4271" t="s">
        <v>31</v>
      </c>
      <c r="M4271">
        <f t="shared" si="399"/>
        <v>2</v>
      </c>
      <c r="N4271" t="s">
        <v>21</v>
      </c>
      <c r="O4271" t="s">
        <v>29</v>
      </c>
      <c r="P4271" t="str">
        <f t="shared" si="400"/>
        <v>3</v>
      </c>
      <c r="Q4271" t="str">
        <f t="shared" si="401"/>
        <v>1000-1999</v>
      </c>
    </row>
    <row r="4272" spans="1:17">
      <c r="A4272">
        <v>4271</v>
      </c>
      <c r="B4272" s="17">
        <v>43518</v>
      </c>
      <c r="C4272" t="str">
        <f t="shared" si="396"/>
        <v>February</v>
      </c>
      <c r="D4272">
        <f t="shared" si="397"/>
        <v>2019</v>
      </c>
      <c r="E4272" t="s">
        <v>23</v>
      </c>
      <c r="F4272" t="s">
        <v>24</v>
      </c>
      <c r="G4272" t="s">
        <v>37</v>
      </c>
      <c r="H4272">
        <v>399</v>
      </c>
      <c r="I4272">
        <v>2</v>
      </c>
      <c r="J4272">
        <v>798</v>
      </c>
      <c r="K4272">
        <f t="shared" si="398"/>
        <v>798</v>
      </c>
      <c r="L4272" t="s">
        <v>20</v>
      </c>
      <c r="M4272">
        <f t="shared" si="399"/>
        <v>1</v>
      </c>
      <c r="N4272" t="s">
        <v>21</v>
      </c>
      <c r="O4272" t="s">
        <v>29</v>
      </c>
      <c r="P4272" t="str">
        <f t="shared" si="400"/>
        <v>3</v>
      </c>
      <c r="Q4272" t="str">
        <f t="shared" si="401"/>
        <v>&lt;1000</v>
      </c>
    </row>
    <row r="4273" spans="1:17">
      <c r="A4273">
        <v>4272</v>
      </c>
      <c r="B4273" s="17">
        <v>43518</v>
      </c>
      <c r="C4273" t="str">
        <f t="shared" si="396"/>
        <v>February</v>
      </c>
      <c r="D4273">
        <f t="shared" si="397"/>
        <v>2019</v>
      </c>
      <c r="E4273" t="s">
        <v>27</v>
      </c>
      <c r="F4273" t="s">
        <v>39</v>
      </c>
      <c r="G4273" t="s">
        <v>25</v>
      </c>
      <c r="H4273">
        <v>299</v>
      </c>
      <c r="I4273">
        <v>8</v>
      </c>
      <c r="J4273">
        <v>2392</v>
      </c>
      <c r="K4273">
        <f t="shared" si="398"/>
        <v>2392</v>
      </c>
      <c r="L4273" t="s">
        <v>31</v>
      </c>
      <c r="M4273">
        <f t="shared" si="399"/>
        <v>2</v>
      </c>
      <c r="N4273" t="s">
        <v>21</v>
      </c>
      <c r="O4273" t="s">
        <v>38</v>
      </c>
      <c r="P4273" t="str">
        <f t="shared" si="400"/>
        <v>5</v>
      </c>
      <c r="Q4273" t="str">
        <f t="shared" si="401"/>
        <v>2000-2999</v>
      </c>
    </row>
    <row r="4274" spans="1:17">
      <c r="A4274">
        <v>4273</v>
      </c>
      <c r="B4274" s="17">
        <v>43518</v>
      </c>
      <c r="C4274" t="str">
        <f t="shared" si="396"/>
        <v>February</v>
      </c>
      <c r="D4274">
        <f t="shared" si="397"/>
        <v>2019</v>
      </c>
      <c r="E4274" t="s">
        <v>17</v>
      </c>
      <c r="F4274" t="s">
        <v>39</v>
      </c>
      <c r="G4274" t="s">
        <v>32</v>
      </c>
      <c r="H4274">
        <v>499</v>
      </c>
      <c r="I4274">
        <v>3</v>
      </c>
      <c r="J4274">
        <v>1497</v>
      </c>
      <c r="K4274">
        <f t="shared" si="398"/>
        <v>1497</v>
      </c>
      <c r="L4274" t="s">
        <v>31</v>
      </c>
      <c r="M4274">
        <f t="shared" si="399"/>
        <v>2</v>
      </c>
      <c r="N4274" t="s">
        <v>21</v>
      </c>
      <c r="O4274" t="s">
        <v>29</v>
      </c>
      <c r="P4274" t="str">
        <f t="shared" si="400"/>
        <v>3</v>
      </c>
      <c r="Q4274" t="str">
        <f t="shared" si="401"/>
        <v>1000-1999</v>
      </c>
    </row>
    <row r="4275" spans="1:17">
      <c r="A4275">
        <v>4274</v>
      </c>
      <c r="B4275" s="17">
        <v>43518</v>
      </c>
      <c r="C4275" t="str">
        <f t="shared" si="396"/>
        <v>February</v>
      </c>
      <c r="D4275">
        <f t="shared" si="397"/>
        <v>2019</v>
      </c>
      <c r="E4275" t="s">
        <v>17</v>
      </c>
      <c r="F4275" t="s">
        <v>18</v>
      </c>
      <c r="G4275" t="s">
        <v>37</v>
      </c>
      <c r="H4275">
        <v>399</v>
      </c>
      <c r="I4275">
        <v>6</v>
      </c>
      <c r="J4275">
        <v>2394</v>
      </c>
      <c r="K4275">
        <f t="shared" si="398"/>
        <v>2394</v>
      </c>
      <c r="L4275" t="s">
        <v>20</v>
      </c>
      <c r="M4275">
        <f t="shared" si="399"/>
        <v>1</v>
      </c>
      <c r="N4275" t="s">
        <v>21</v>
      </c>
      <c r="O4275" t="s">
        <v>36</v>
      </c>
      <c r="P4275" t="str">
        <f t="shared" si="400"/>
        <v>4</v>
      </c>
      <c r="Q4275" t="str">
        <f t="shared" si="401"/>
        <v>2000-2999</v>
      </c>
    </row>
    <row r="4276" spans="1:17">
      <c r="A4276">
        <v>4275</v>
      </c>
      <c r="B4276" s="17">
        <v>43519</v>
      </c>
      <c r="C4276" t="str">
        <f t="shared" si="396"/>
        <v>February</v>
      </c>
      <c r="D4276">
        <f t="shared" si="397"/>
        <v>2019</v>
      </c>
      <c r="E4276" t="s">
        <v>23</v>
      </c>
      <c r="F4276" t="s">
        <v>24</v>
      </c>
      <c r="G4276" t="s">
        <v>32</v>
      </c>
      <c r="H4276">
        <v>499</v>
      </c>
      <c r="I4276">
        <v>2</v>
      </c>
      <c r="J4276">
        <v>998</v>
      </c>
      <c r="K4276">
        <f t="shared" si="398"/>
        <v>998</v>
      </c>
      <c r="L4276" t="s">
        <v>20</v>
      </c>
      <c r="M4276">
        <f t="shared" si="399"/>
        <v>1</v>
      </c>
      <c r="N4276" t="s">
        <v>21</v>
      </c>
      <c r="O4276" t="s">
        <v>22</v>
      </c>
      <c r="P4276" t="str">
        <f t="shared" si="400"/>
        <v>2</v>
      </c>
      <c r="Q4276" t="str">
        <f t="shared" si="401"/>
        <v>&lt;1000</v>
      </c>
    </row>
    <row r="4277" spans="1:17">
      <c r="A4277">
        <v>4276</v>
      </c>
      <c r="B4277" s="17">
        <v>43519</v>
      </c>
      <c r="C4277" t="str">
        <f t="shared" si="396"/>
        <v>February</v>
      </c>
      <c r="D4277">
        <f t="shared" si="397"/>
        <v>2019</v>
      </c>
      <c r="E4277" t="s">
        <v>27</v>
      </c>
      <c r="F4277" t="s">
        <v>40</v>
      </c>
      <c r="G4277" t="s">
        <v>32</v>
      </c>
      <c r="H4277">
        <v>499</v>
      </c>
      <c r="I4277">
        <v>9</v>
      </c>
      <c r="J4277">
        <v>4491</v>
      </c>
      <c r="K4277">
        <f t="shared" si="398"/>
        <v>4491</v>
      </c>
      <c r="L4277" t="s">
        <v>31</v>
      </c>
      <c r="M4277">
        <f t="shared" si="399"/>
        <v>2</v>
      </c>
      <c r="N4277" t="s">
        <v>21</v>
      </c>
      <c r="O4277" t="s">
        <v>36</v>
      </c>
      <c r="P4277" t="str">
        <f t="shared" si="400"/>
        <v>4</v>
      </c>
      <c r="Q4277" t="str">
        <f t="shared" si="401"/>
        <v>&gt;4000</v>
      </c>
    </row>
    <row r="4278" spans="1:17">
      <c r="A4278">
        <v>4277</v>
      </c>
      <c r="B4278" s="17">
        <v>43519</v>
      </c>
      <c r="C4278" t="str">
        <f t="shared" si="396"/>
        <v>February</v>
      </c>
      <c r="D4278">
        <f t="shared" si="397"/>
        <v>2019</v>
      </c>
      <c r="E4278" t="s">
        <v>27</v>
      </c>
      <c r="F4278" t="s">
        <v>33</v>
      </c>
      <c r="G4278" t="s">
        <v>19</v>
      </c>
      <c r="H4278">
        <v>199</v>
      </c>
      <c r="I4278">
        <v>10</v>
      </c>
      <c r="J4278">
        <v>1990</v>
      </c>
      <c r="K4278">
        <f t="shared" si="398"/>
        <v>1990</v>
      </c>
      <c r="L4278" t="s">
        <v>20</v>
      </c>
      <c r="M4278">
        <f t="shared" si="399"/>
        <v>1</v>
      </c>
      <c r="N4278" t="s">
        <v>21</v>
      </c>
      <c r="O4278" t="s">
        <v>36</v>
      </c>
      <c r="P4278" t="str">
        <f t="shared" si="400"/>
        <v>4</v>
      </c>
      <c r="Q4278" t="str">
        <f t="shared" si="401"/>
        <v>1000-1999</v>
      </c>
    </row>
    <row r="4279" spans="1:17">
      <c r="A4279">
        <v>4278</v>
      </c>
      <c r="B4279" s="17">
        <v>43520</v>
      </c>
      <c r="C4279" t="str">
        <f t="shared" si="396"/>
        <v>February</v>
      </c>
      <c r="D4279">
        <f t="shared" si="397"/>
        <v>2019</v>
      </c>
      <c r="E4279" t="s">
        <v>23</v>
      </c>
      <c r="F4279" t="s">
        <v>39</v>
      </c>
      <c r="G4279" t="s">
        <v>30</v>
      </c>
      <c r="H4279">
        <v>99</v>
      </c>
      <c r="I4279">
        <v>10</v>
      </c>
      <c r="J4279">
        <v>990</v>
      </c>
      <c r="K4279">
        <f t="shared" si="398"/>
        <v>990</v>
      </c>
      <c r="L4279" t="s">
        <v>31</v>
      </c>
      <c r="M4279">
        <f t="shared" si="399"/>
        <v>2</v>
      </c>
      <c r="N4279" t="s">
        <v>21</v>
      </c>
      <c r="O4279" t="s">
        <v>36</v>
      </c>
      <c r="P4279" t="str">
        <f t="shared" si="400"/>
        <v>4</v>
      </c>
      <c r="Q4279" t="str">
        <f t="shared" si="401"/>
        <v>&lt;1000</v>
      </c>
    </row>
    <row r="4280" spans="1:17">
      <c r="A4280">
        <v>4279</v>
      </c>
      <c r="B4280" s="17">
        <v>43520</v>
      </c>
      <c r="C4280" t="str">
        <f t="shared" si="396"/>
        <v>February</v>
      </c>
      <c r="D4280">
        <f t="shared" si="397"/>
        <v>2019</v>
      </c>
      <c r="E4280" t="s">
        <v>27</v>
      </c>
      <c r="F4280" t="s">
        <v>33</v>
      </c>
      <c r="G4280" t="s">
        <v>32</v>
      </c>
      <c r="H4280">
        <v>499</v>
      </c>
      <c r="I4280">
        <v>1</v>
      </c>
      <c r="J4280">
        <v>499</v>
      </c>
      <c r="K4280">
        <f t="shared" si="398"/>
        <v>499</v>
      </c>
      <c r="L4280" t="s">
        <v>20</v>
      </c>
      <c r="M4280">
        <f t="shared" si="399"/>
        <v>1</v>
      </c>
      <c r="N4280" t="s">
        <v>21</v>
      </c>
      <c r="O4280" t="s">
        <v>36</v>
      </c>
      <c r="P4280" t="str">
        <f t="shared" si="400"/>
        <v>4</v>
      </c>
      <c r="Q4280" t="str">
        <f t="shared" si="401"/>
        <v>&lt;1000</v>
      </c>
    </row>
    <row r="4281" spans="1:17">
      <c r="A4281">
        <v>4280</v>
      </c>
      <c r="B4281" s="17">
        <v>43520</v>
      </c>
      <c r="C4281" t="str">
        <f t="shared" si="396"/>
        <v>February</v>
      </c>
      <c r="D4281">
        <f t="shared" si="397"/>
        <v>2019</v>
      </c>
      <c r="E4281" t="s">
        <v>17</v>
      </c>
      <c r="F4281" t="s">
        <v>24</v>
      </c>
      <c r="G4281" t="s">
        <v>37</v>
      </c>
      <c r="H4281">
        <v>399</v>
      </c>
      <c r="I4281">
        <v>6</v>
      </c>
      <c r="J4281">
        <v>2394</v>
      </c>
      <c r="K4281">
        <f t="shared" si="398"/>
        <v>2394</v>
      </c>
      <c r="L4281" t="s">
        <v>20</v>
      </c>
      <c r="M4281">
        <f t="shared" si="399"/>
        <v>1</v>
      </c>
      <c r="N4281" t="s">
        <v>21</v>
      </c>
      <c r="O4281" t="s">
        <v>29</v>
      </c>
      <c r="P4281" t="str">
        <f t="shared" si="400"/>
        <v>3</v>
      </c>
      <c r="Q4281" t="str">
        <f t="shared" si="401"/>
        <v>2000-2999</v>
      </c>
    </row>
    <row r="4282" spans="1:17">
      <c r="A4282">
        <v>4281</v>
      </c>
      <c r="B4282" s="17">
        <v>43521</v>
      </c>
      <c r="C4282" t="str">
        <f t="shared" si="396"/>
        <v>February</v>
      </c>
      <c r="D4282">
        <f t="shared" si="397"/>
        <v>2019</v>
      </c>
      <c r="E4282" t="s">
        <v>23</v>
      </c>
      <c r="F4282" t="s">
        <v>24</v>
      </c>
      <c r="G4282" t="s">
        <v>19</v>
      </c>
      <c r="H4282">
        <v>199</v>
      </c>
      <c r="I4282">
        <v>5</v>
      </c>
      <c r="J4282">
        <v>995</v>
      </c>
      <c r="K4282">
        <f t="shared" si="398"/>
        <v>995</v>
      </c>
      <c r="L4282" t="s">
        <v>20</v>
      </c>
      <c r="M4282">
        <f t="shared" si="399"/>
        <v>1</v>
      </c>
      <c r="N4282" t="s">
        <v>21</v>
      </c>
      <c r="O4282" t="s">
        <v>38</v>
      </c>
      <c r="P4282" t="str">
        <f t="shared" si="400"/>
        <v>5</v>
      </c>
      <c r="Q4282" t="str">
        <f t="shared" si="401"/>
        <v>&lt;1000</v>
      </c>
    </row>
    <row r="4283" spans="1:17">
      <c r="A4283">
        <v>4282</v>
      </c>
      <c r="B4283" s="17">
        <v>43521</v>
      </c>
      <c r="C4283" t="str">
        <f t="shared" si="396"/>
        <v>February</v>
      </c>
      <c r="D4283">
        <f t="shared" si="397"/>
        <v>2019</v>
      </c>
      <c r="E4283" t="s">
        <v>23</v>
      </c>
      <c r="F4283" t="s">
        <v>33</v>
      </c>
      <c r="G4283" t="s">
        <v>32</v>
      </c>
      <c r="H4283">
        <v>499</v>
      </c>
      <c r="I4283">
        <v>6</v>
      </c>
      <c r="J4283">
        <v>2994</v>
      </c>
      <c r="K4283">
        <f t="shared" si="398"/>
        <v>2994</v>
      </c>
      <c r="L4283" t="s">
        <v>20</v>
      </c>
      <c r="M4283">
        <f t="shared" si="399"/>
        <v>1</v>
      </c>
      <c r="N4283" t="s">
        <v>34</v>
      </c>
      <c r="O4283" t="s">
        <v>38</v>
      </c>
      <c r="P4283" t="str">
        <f t="shared" si="400"/>
        <v>5</v>
      </c>
      <c r="Q4283" t="str">
        <f t="shared" si="401"/>
        <v>2000-2999</v>
      </c>
    </row>
    <row r="4284" spans="1:17">
      <c r="A4284">
        <v>4283</v>
      </c>
      <c r="B4284" s="17">
        <v>43522</v>
      </c>
      <c r="C4284" t="str">
        <f t="shared" si="396"/>
        <v>February</v>
      </c>
      <c r="D4284">
        <f t="shared" si="397"/>
        <v>2019</v>
      </c>
      <c r="E4284" t="s">
        <v>17</v>
      </c>
      <c r="F4284" t="s">
        <v>28</v>
      </c>
      <c r="G4284" t="s">
        <v>37</v>
      </c>
      <c r="H4284">
        <v>399</v>
      </c>
      <c r="I4284">
        <v>9</v>
      </c>
      <c r="J4284">
        <v>3591</v>
      </c>
      <c r="K4284">
        <f t="shared" si="398"/>
        <v>3591</v>
      </c>
      <c r="L4284" t="s">
        <v>20</v>
      </c>
      <c r="M4284">
        <f t="shared" si="399"/>
        <v>1</v>
      </c>
      <c r="N4284" t="s">
        <v>21</v>
      </c>
      <c r="O4284" t="s">
        <v>38</v>
      </c>
      <c r="P4284" t="str">
        <f t="shared" si="400"/>
        <v>5</v>
      </c>
      <c r="Q4284" t="str">
        <f t="shared" si="401"/>
        <v>3000-3999</v>
      </c>
    </row>
    <row r="4285" spans="1:17">
      <c r="A4285">
        <v>4284</v>
      </c>
      <c r="B4285" s="17">
        <v>43523</v>
      </c>
      <c r="C4285" t="str">
        <f t="shared" si="396"/>
        <v>February</v>
      </c>
      <c r="D4285">
        <f t="shared" si="397"/>
        <v>2019</v>
      </c>
      <c r="E4285" t="s">
        <v>23</v>
      </c>
      <c r="F4285" t="s">
        <v>28</v>
      </c>
      <c r="G4285" t="s">
        <v>37</v>
      </c>
      <c r="H4285">
        <v>399</v>
      </c>
      <c r="I4285">
        <v>1</v>
      </c>
      <c r="J4285">
        <v>399</v>
      </c>
      <c r="K4285">
        <f t="shared" si="398"/>
        <v>399</v>
      </c>
      <c r="L4285" t="s">
        <v>20</v>
      </c>
      <c r="M4285">
        <f t="shared" si="399"/>
        <v>1</v>
      </c>
      <c r="N4285" t="s">
        <v>21</v>
      </c>
      <c r="O4285" t="s">
        <v>29</v>
      </c>
      <c r="P4285" t="str">
        <f t="shared" si="400"/>
        <v>3</v>
      </c>
      <c r="Q4285" t="str">
        <f t="shared" si="401"/>
        <v>&lt;1000</v>
      </c>
    </row>
    <row r="4286" spans="1:17">
      <c r="A4286">
        <v>4285</v>
      </c>
      <c r="B4286" s="17">
        <v>43523</v>
      </c>
      <c r="C4286" t="str">
        <f t="shared" si="396"/>
        <v>February</v>
      </c>
      <c r="D4286">
        <f t="shared" si="397"/>
        <v>2019</v>
      </c>
      <c r="E4286" t="s">
        <v>17</v>
      </c>
      <c r="F4286" t="s">
        <v>33</v>
      </c>
      <c r="G4286" t="s">
        <v>32</v>
      </c>
      <c r="H4286">
        <v>499</v>
      </c>
      <c r="I4286">
        <v>7</v>
      </c>
      <c r="J4286">
        <v>3493</v>
      </c>
      <c r="K4286">
        <f t="shared" si="398"/>
        <v>3493</v>
      </c>
      <c r="L4286" t="s">
        <v>20</v>
      </c>
      <c r="M4286">
        <f t="shared" si="399"/>
        <v>1</v>
      </c>
      <c r="N4286" t="s">
        <v>21</v>
      </c>
      <c r="O4286" t="s">
        <v>22</v>
      </c>
      <c r="P4286" t="str">
        <f t="shared" si="400"/>
        <v>2</v>
      </c>
      <c r="Q4286" t="str">
        <f t="shared" si="401"/>
        <v>3000-3999</v>
      </c>
    </row>
    <row r="4287" spans="1:17">
      <c r="A4287">
        <v>4286</v>
      </c>
      <c r="B4287" s="17">
        <v>43523</v>
      </c>
      <c r="C4287" t="str">
        <f t="shared" si="396"/>
        <v>February</v>
      </c>
      <c r="D4287">
        <f t="shared" si="397"/>
        <v>2019</v>
      </c>
      <c r="E4287" t="s">
        <v>27</v>
      </c>
      <c r="F4287" t="s">
        <v>18</v>
      </c>
      <c r="G4287" t="s">
        <v>32</v>
      </c>
      <c r="H4287">
        <v>499</v>
      </c>
      <c r="I4287">
        <v>4</v>
      </c>
      <c r="J4287">
        <v>1996</v>
      </c>
      <c r="K4287">
        <f t="shared" si="398"/>
        <v>1996</v>
      </c>
      <c r="L4287" t="s">
        <v>20</v>
      </c>
      <c r="M4287">
        <f t="shared" si="399"/>
        <v>1</v>
      </c>
      <c r="N4287" t="s">
        <v>21</v>
      </c>
      <c r="O4287" t="s">
        <v>36</v>
      </c>
      <c r="P4287" t="str">
        <f t="shared" si="400"/>
        <v>4</v>
      </c>
      <c r="Q4287" t="str">
        <f t="shared" si="401"/>
        <v>1000-1999</v>
      </c>
    </row>
    <row r="4288" spans="1:17">
      <c r="A4288">
        <v>4287</v>
      </c>
      <c r="B4288" s="17">
        <v>43523</v>
      </c>
      <c r="C4288" t="str">
        <f t="shared" si="396"/>
        <v>February</v>
      </c>
      <c r="D4288">
        <f t="shared" si="397"/>
        <v>2019</v>
      </c>
      <c r="E4288" t="s">
        <v>17</v>
      </c>
      <c r="F4288" t="s">
        <v>35</v>
      </c>
      <c r="G4288" t="s">
        <v>25</v>
      </c>
      <c r="H4288">
        <v>299</v>
      </c>
      <c r="I4288">
        <v>4</v>
      </c>
      <c r="J4288">
        <v>1196</v>
      </c>
      <c r="K4288">
        <f t="shared" si="398"/>
        <v>1196</v>
      </c>
      <c r="L4288" t="s">
        <v>20</v>
      </c>
      <c r="M4288">
        <f t="shared" si="399"/>
        <v>1</v>
      </c>
      <c r="N4288" t="s">
        <v>21</v>
      </c>
      <c r="O4288" t="s">
        <v>38</v>
      </c>
      <c r="P4288" t="str">
        <f t="shared" si="400"/>
        <v>5</v>
      </c>
      <c r="Q4288" t="str">
        <f t="shared" si="401"/>
        <v>1000-1999</v>
      </c>
    </row>
    <row r="4289" spans="1:17">
      <c r="A4289">
        <v>4288</v>
      </c>
      <c r="B4289" s="17">
        <v>43523</v>
      </c>
      <c r="C4289" t="str">
        <f t="shared" si="396"/>
        <v>February</v>
      </c>
      <c r="D4289">
        <f t="shared" si="397"/>
        <v>2019</v>
      </c>
      <c r="E4289" t="s">
        <v>17</v>
      </c>
      <c r="F4289" t="s">
        <v>35</v>
      </c>
      <c r="G4289" t="s">
        <v>32</v>
      </c>
      <c r="H4289">
        <v>499</v>
      </c>
      <c r="I4289">
        <v>1</v>
      </c>
      <c r="J4289">
        <v>499</v>
      </c>
      <c r="K4289">
        <f t="shared" si="398"/>
        <v>499</v>
      </c>
      <c r="L4289" t="s">
        <v>20</v>
      </c>
      <c r="M4289">
        <f t="shared" si="399"/>
        <v>1</v>
      </c>
      <c r="N4289" t="s">
        <v>21</v>
      </c>
      <c r="O4289" t="s">
        <v>29</v>
      </c>
      <c r="P4289" t="str">
        <f t="shared" si="400"/>
        <v>3</v>
      </c>
      <c r="Q4289" t="str">
        <f t="shared" si="401"/>
        <v>&lt;1000</v>
      </c>
    </row>
    <row r="4290" spans="1:17">
      <c r="A4290">
        <v>4289</v>
      </c>
      <c r="B4290" s="17">
        <v>43523</v>
      </c>
      <c r="C4290" t="str">
        <f t="shared" si="396"/>
        <v>February</v>
      </c>
      <c r="D4290">
        <f t="shared" si="397"/>
        <v>2019</v>
      </c>
      <c r="E4290" t="s">
        <v>23</v>
      </c>
      <c r="F4290" t="s">
        <v>18</v>
      </c>
      <c r="G4290" t="s">
        <v>30</v>
      </c>
      <c r="H4290">
        <v>99</v>
      </c>
      <c r="I4290">
        <v>7</v>
      </c>
      <c r="J4290">
        <v>693</v>
      </c>
      <c r="K4290">
        <f t="shared" si="398"/>
        <v>693</v>
      </c>
      <c r="L4290" t="s">
        <v>31</v>
      </c>
      <c r="M4290">
        <f t="shared" si="399"/>
        <v>2</v>
      </c>
      <c r="N4290" t="s">
        <v>21</v>
      </c>
      <c r="O4290" t="s">
        <v>26</v>
      </c>
      <c r="P4290" t="str">
        <f t="shared" si="400"/>
        <v>1</v>
      </c>
      <c r="Q4290" t="str">
        <f t="shared" si="401"/>
        <v>&lt;1000</v>
      </c>
    </row>
    <row r="4291" spans="1:17">
      <c r="A4291">
        <v>4290</v>
      </c>
      <c r="B4291" s="17">
        <v>43523</v>
      </c>
      <c r="C4291" t="str">
        <f t="shared" ref="C4291:C4354" si="402">TEXT(B4291,"MMMM")</f>
        <v>February</v>
      </c>
      <c r="D4291">
        <f t="shared" ref="D4291:D4354" si="403">YEAR(B4291)</f>
        <v>2019</v>
      </c>
      <c r="E4291" t="s">
        <v>17</v>
      </c>
      <c r="F4291" t="s">
        <v>24</v>
      </c>
      <c r="G4291" t="s">
        <v>37</v>
      </c>
      <c r="H4291">
        <v>399</v>
      </c>
      <c r="I4291">
        <v>2</v>
      </c>
      <c r="J4291">
        <v>798</v>
      </c>
      <c r="K4291">
        <f t="shared" ref="K4291:K4354" si="404">H4291*I4291</f>
        <v>798</v>
      </c>
      <c r="L4291" t="s">
        <v>20</v>
      </c>
      <c r="M4291">
        <f t="shared" ref="M4291:M4354" si="405">IF(L4291="on-time",1,2)</f>
        <v>1</v>
      </c>
      <c r="N4291" t="s">
        <v>34</v>
      </c>
      <c r="O4291" t="s">
        <v>29</v>
      </c>
      <c r="P4291" t="str">
        <f t="shared" ref="P4291:P4354" si="406">MID(O4291,2,1)</f>
        <v>3</v>
      </c>
      <c r="Q4291" t="str">
        <f t="shared" ref="Q4291:Q4354" si="407">_xlfn.IFS(J:J&lt;1000,"&lt;1000",AND(J:J&gt;=1000,J:J&lt;2000),"1000-1999",AND(J:J&gt;=2000,J:J&lt;3000),"2000-2999",AND(J:J&gt;=3000,J:J&lt;4000),"3000-3999",J:J&gt;4000,"&gt;4000")</f>
        <v>&lt;1000</v>
      </c>
    </row>
    <row r="4292" spans="1:17">
      <c r="A4292">
        <v>4291</v>
      </c>
      <c r="B4292" s="17">
        <v>43523</v>
      </c>
      <c r="C4292" t="str">
        <f t="shared" si="402"/>
        <v>February</v>
      </c>
      <c r="D4292">
        <f t="shared" si="403"/>
        <v>2019</v>
      </c>
      <c r="E4292" t="s">
        <v>17</v>
      </c>
      <c r="F4292" t="s">
        <v>28</v>
      </c>
      <c r="G4292" t="s">
        <v>37</v>
      </c>
      <c r="H4292">
        <v>399</v>
      </c>
      <c r="I4292">
        <v>5</v>
      </c>
      <c r="J4292">
        <v>1995</v>
      </c>
      <c r="K4292">
        <f t="shared" si="404"/>
        <v>1995</v>
      </c>
      <c r="L4292" t="s">
        <v>20</v>
      </c>
      <c r="M4292">
        <f t="shared" si="405"/>
        <v>1</v>
      </c>
      <c r="N4292" t="s">
        <v>21</v>
      </c>
      <c r="O4292" t="s">
        <v>22</v>
      </c>
      <c r="P4292" t="str">
        <f t="shared" si="406"/>
        <v>2</v>
      </c>
      <c r="Q4292" t="str">
        <f t="shared" si="407"/>
        <v>1000-1999</v>
      </c>
    </row>
    <row r="4293" spans="1:17">
      <c r="A4293">
        <v>4292</v>
      </c>
      <c r="B4293" s="17">
        <v>43523</v>
      </c>
      <c r="C4293" t="str">
        <f t="shared" si="402"/>
        <v>February</v>
      </c>
      <c r="D4293">
        <f t="shared" si="403"/>
        <v>2019</v>
      </c>
      <c r="E4293" t="s">
        <v>23</v>
      </c>
      <c r="F4293" t="s">
        <v>18</v>
      </c>
      <c r="G4293" t="s">
        <v>25</v>
      </c>
      <c r="H4293">
        <v>299</v>
      </c>
      <c r="I4293">
        <v>7</v>
      </c>
      <c r="J4293">
        <v>2093</v>
      </c>
      <c r="K4293">
        <f t="shared" si="404"/>
        <v>2093</v>
      </c>
      <c r="L4293" t="s">
        <v>20</v>
      </c>
      <c r="M4293">
        <f t="shared" si="405"/>
        <v>1</v>
      </c>
      <c r="N4293" t="s">
        <v>21</v>
      </c>
      <c r="O4293" t="s">
        <v>29</v>
      </c>
      <c r="P4293" t="str">
        <f t="shared" si="406"/>
        <v>3</v>
      </c>
      <c r="Q4293" t="str">
        <f t="shared" si="407"/>
        <v>2000-2999</v>
      </c>
    </row>
    <row r="4294" spans="1:17">
      <c r="A4294">
        <v>4293</v>
      </c>
      <c r="B4294" s="17">
        <v>43523</v>
      </c>
      <c r="C4294" t="str">
        <f t="shared" si="402"/>
        <v>February</v>
      </c>
      <c r="D4294">
        <f t="shared" si="403"/>
        <v>2019</v>
      </c>
      <c r="E4294" t="s">
        <v>23</v>
      </c>
      <c r="F4294" t="s">
        <v>40</v>
      </c>
      <c r="G4294" t="s">
        <v>19</v>
      </c>
      <c r="H4294">
        <v>199</v>
      </c>
      <c r="I4294">
        <v>2</v>
      </c>
      <c r="J4294">
        <v>398</v>
      </c>
      <c r="K4294">
        <f t="shared" si="404"/>
        <v>398</v>
      </c>
      <c r="L4294" t="s">
        <v>31</v>
      </c>
      <c r="M4294">
        <f t="shared" si="405"/>
        <v>2</v>
      </c>
      <c r="N4294" t="s">
        <v>21</v>
      </c>
      <c r="O4294" t="s">
        <v>38</v>
      </c>
      <c r="P4294" t="str">
        <f t="shared" si="406"/>
        <v>5</v>
      </c>
      <c r="Q4294" t="str">
        <f t="shared" si="407"/>
        <v>&lt;1000</v>
      </c>
    </row>
    <row r="4295" spans="1:17">
      <c r="A4295">
        <v>4294</v>
      </c>
      <c r="B4295" s="17">
        <v>43523</v>
      </c>
      <c r="C4295" t="str">
        <f t="shared" si="402"/>
        <v>February</v>
      </c>
      <c r="D4295">
        <f t="shared" si="403"/>
        <v>2019</v>
      </c>
      <c r="E4295" t="s">
        <v>17</v>
      </c>
      <c r="F4295" t="s">
        <v>33</v>
      </c>
      <c r="G4295" t="s">
        <v>25</v>
      </c>
      <c r="H4295">
        <v>299</v>
      </c>
      <c r="I4295">
        <v>9</v>
      </c>
      <c r="J4295">
        <v>2691</v>
      </c>
      <c r="K4295">
        <f t="shared" si="404"/>
        <v>2691</v>
      </c>
      <c r="L4295" t="s">
        <v>20</v>
      </c>
      <c r="M4295">
        <f t="shared" si="405"/>
        <v>1</v>
      </c>
      <c r="N4295" t="s">
        <v>21</v>
      </c>
      <c r="O4295" t="s">
        <v>22</v>
      </c>
      <c r="P4295" t="str">
        <f t="shared" si="406"/>
        <v>2</v>
      </c>
      <c r="Q4295" t="str">
        <f t="shared" si="407"/>
        <v>2000-2999</v>
      </c>
    </row>
    <row r="4296" spans="1:17">
      <c r="A4296">
        <v>4295</v>
      </c>
      <c r="B4296" s="17">
        <v>43524</v>
      </c>
      <c r="C4296" t="str">
        <f t="shared" si="402"/>
        <v>February</v>
      </c>
      <c r="D4296">
        <f t="shared" si="403"/>
        <v>2019</v>
      </c>
      <c r="E4296" t="s">
        <v>17</v>
      </c>
      <c r="F4296" t="s">
        <v>28</v>
      </c>
      <c r="G4296" t="s">
        <v>19</v>
      </c>
      <c r="H4296">
        <v>199</v>
      </c>
      <c r="I4296">
        <v>2</v>
      </c>
      <c r="J4296">
        <v>398</v>
      </c>
      <c r="K4296">
        <f t="shared" si="404"/>
        <v>398</v>
      </c>
      <c r="L4296" t="s">
        <v>20</v>
      </c>
      <c r="M4296">
        <f t="shared" si="405"/>
        <v>1</v>
      </c>
      <c r="N4296" t="s">
        <v>21</v>
      </c>
      <c r="O4296" t="s">
        <v>29</v>
      </c>
      <c r="P4296" t="str">
        <f t="shared" si="406"/>
        <v>3</v>
      </c>
      <c r="Q4296" t="str">
        <f t="shared" si="407"/>
        <v>&lt;1000</v>
      </c>
    </row>
    <row r="4297" spans="1:17">
      <c r="A4297">
        <v>4296</v>
      </c>
      <c r="B4297" s="17">
        <v>43524</v>
      </c>
      <c r="C4297" t="str">
        <f t="shared" si="402"/>
        <v>February</v>
      </c>
      <c r="D4297">
        <f t="shared" si="403"/>
        <v>2019</v>
      </c>
      <c r="E4297" t="s">
        <v>27</v>
      </c>
      <c r="F4297" t="s">
        <v>39</v>
      </c>
      <c r="G4297" t="s">
        <v>19</v>
      </c>
      <c r="H4297">
        <v>199</v>
      </c>
      <c r="I4297">
        <v>6</v>
      </c>
      <c r="J4297">
        <v>1194</v>
      </c>
      <c r="K4297">
        <f t="shared" si="404"/>
        <v>1194</v>
      </c>
      <c r="L4297" t="s">
        <v>20</v>
      </c>
      <c r="M4297">
        <f t="shared" si="405"/>
        <v>1</v>
      </c>
      <c r="N4297" t="s">
        <v>21</v>
      </c>
      <c r="O4297" t="s">
        <v>36</v>
      </c>
      <c r="P4297" t="str">
        <f t="shared" si="406"/>
        <v>4</v>
      </c>
      <c r="Q4297" t="str">
        <f t="shared" si="407"/>
        <v>1000-1999</v>
      </c>
    </row>
    <row r="4298" spans="1:17">
      <c r="A4298">
        <v>4297</v>
      </c>
      <c r="B4298" s="17">
        <v>43525</v>
      </c>
      <c r="C4298" t="str">
        <f t="shared" si="402"/>
        <v>March</v>
      </c>
      <c r="D4298">
        <f t="shared" si="403"/>
        <v>2019</v>
      </c>
      <c r="E4298" t="s">
        <v>23</v>
      </c>
      <c r="F4298" t="s">
        <v>33</v>
      </c>
      <c r="G4298" t="s">
        <v>37</v>
      </c>
      <c r="H4298">
        <v>399</v>
      </c>
      <c r="I4298">
        <v>2</v>
      </c>
      <c r="J4298">
        <v>798</v>
      </c>
      <c r="K4298">
        <f t="shared" si="404"/>
        <v>798</v>
      </c>
      <c r="L4298" t="s">
        <v>20</v>
      </c>
      <c r="M4298">
        <f t="shared" si="405"/>
        <v>1</v>
      </c>
      <c r="N4298" t="s">
        <v>21</v>
      </c>
      <c r="O4298" t="s">
        <v>29</v>
      </c>
      <c r="P4298" t="str">
        <f t="shared" si="406"/>
        <v>3</v>
      </c>
      <c r="Q4298" t="str">
        <f t="shared" si="407"/>
        <v>&lt;1000</v>
      </c>
    </row>
    <row r="4299" spans="1:17">
      <c r="A4299">
        <v>4298</v>
      </c>
      <c r="B4299" s="17">
        <v>43525</v>
      </c>
      <c r="C4299" t="str">
        <f t="shared" si="402"/>
        <v>March</v>
      </c>
      <c r="D4299">
        <f t="shared" si="403"/>
        <v>2019</v>
      </c>
      <c r="E4299" t="s">
        <v>27</v>
      </c>
      <c r="F4299" t="s">
        <v>35</v>
      </c>
      <c r="G4299" t="s">
        <v>37</v>
      </c>
      <c r="H4299">
        <v>399</v>
      </c>
      <c r="I4299">
        <v>5</v>
      </c>
      <c r="J4299">
        <v>1995</v>
      </c>
      <c r="K4299">
        <f t="shared" si="404"/>
        <v>1995</v>
      </c>
      <c r="L4299" t="s">
        <v>20</v>
      </c>
      <c r="M4299">
        <f t="shared" si="405"/>
        <v>1</v>
      </c>
      <c r="N4299" t="s">
        <v>21</v>
      </c>
      <c r="O4299" t="s">
        <v>29</v>
      </c>
      <c r="P4299" t="str">
        <f t="shared" si="406"/>
        <v>3</v>
      </c>
      <c r="Q4299" t="str">
        <f t="shared" si="407"/>
        <v>1000-1999</v>
      </c>
    </row>
    <row r="4300" spans="1:17">
      <c r="A4300">
        <v>4299</v>
      </c>
      <c r="B4300" s="17">
        <v>43525</v>
      </c>
      <c r="C4300" t="str">
        <f t="shared" si="402"/>
        <v>March</v>
      </c>
      <c r="D4300">
        <f t="shared" si="403"/>
        <v>2019</v>
      </c>
      <c r="E4300" t="s">
        <v>23</v>
      </c>
      <c r="F4300" t="s">
        <v>39</v>
      </c>
      <c r="G4300" t="s">
        <v>30</v>
      </c>
      <c r="H4300">
        <v>99</v>
      </c>
      <c r="I4300">
        <v>3</v>
      </c>
      <c r="J4300">
        <v>297</v>
      </c>
      <c r="K4300">
        <f t="shared" si="404"/>
        <v>297</v>
      </c>
      <c r="L4300" t="s">
        <v>20</v>
      </c>
      <c r="M4300">
        <f t="shared" si="405"/>
        <v>1</v>
      </c>
      <c r="N4300" t="s">
        <v>21</v>
      </c>
      <c r="O4300" t="s">
        <v>36</v>
      </c>
      <c r="P4300" t="str">
        <f t="shared" si="406"/>
        <v>4</v>
      </c>
      <c r="Q4300" t="str">
        <f t="shared" si="407"/>
        <v>&lt;1000</v>
      </c>
    </row>
    <row r="4301" spans="1:17">
      <c r="A4301">
        <v>4300</v>
      </c>
      <c r="B4301" s="17">
        <v>43525</v>
      </c>
      <c r="C4301" t="str">
        <f t="shared" si="402"/>
        <v>March</v>
      </c>
      <c r="D4301">
        <f t="shared" si="403"/>
        <v>2019</v>
      </c>
      <c r="E4301" t="s">
        <v>17</v>
      </c>
      <c r="F4301" t="s">
        <v>40</v>
      </c>
      <c r="G4301" t="s">
        <v>19</v>
      </c>
      <c r="H4301">
        <v>199</v>
      </c>
      <c r="I4301">
        <v>8</v>
      </c>
      <c r="J4301">
        <v>1592</v>
      </c>
      <c r="K4301">
        <f t="shared" si="404"/>
        <v>1592</v>
      </c>
      <c r="L4301" t="s">
        <v>20</v>
      </c>
      <c r="M4301">
        <f t="shared" si="405"/>
        <v>1</v>
      </c>
      <c r="N4301" t="s">
        <v>21</v>
      </c>
      <c r="O4301" t="s">
        <v>26</v>
      </c>
      <c r="P4301" t="str">
        <f t="shared" si="406"/>
        <v>1</v>
      </c>
      <c r="Q4301" t="str">
        <f t="shared" si="407"/>
        <v>1000-1999</v>
      </c>
    </row>
    <row r="4302" spans="1:17">
      <c r="A4302">
        <v>4301</v>
      </c>
      <c r="B4302" s="17">
        <v>43525</v>
      </c>
      <c r="C4302" t="str">
        <f t="shared" si="402"/>
        <v>March</v>
      </c>
      <c r="D4302">
        <f t="shared" si="403"/>
        <v>2019</v>
      </c>
      <c r="E4302" t="s">
        <v>27</v>
      </c>
      <c r="F4302" t="s">
        <v>24</v>
      </c>
      <c r="G4302" t="s">
        <v>19</v>
      </c>
      <c r="H4302">
        <v>199</v>
      </c>
      <c r="I4302">
        <v>6</v>
      </c>
      <c r="J4302">
        <v>1194</v>
      </c>
      <c r="K4302">
        <f t="shared" si="404"/>
        <v>1194</v>
      </c>
      <c r="L4302" t="s">
        <v>31</v>
      </c>
      <c r="M4302">
        <f t="shared" si="405"/>
        <v>2</v>
      </c>
      <c r="N4302" t="s">
        <v>21</v>
      </c>
      <c r="O4302" t="s">
        <v>38</v>
      </c>
      <c r="P4302" t="str">
        <f t="shared" si="406"/>
        <v>5</v>
      </c>
      <c r="Q4302" t="str">
        <f t="shared" si="407"/>
        <v>1000-1999</v>
      </c>
    </row>
    <row r="4303" spans="1:17">
      <c r="A4303">
        <v>4302</v>
      </c>
      <c r="B4303" s="17">
        <v>43526</v>
      </c>
      <c r="C4303" t="str">
        <f t="shared" si="402"/>
        <v>March</v>
      </c>
      <c r="D4303">
        <f t="shared" si="403"/>
        <v>2019</v>
      </c>
      <c r="E4303" t="s">
        <v>27</v>
      </c>
      <c r="F4303" t="s">
        <v>24</v>
      </c>
      <c r="G4303" t="s">
        <v>32</v>
      </c>
      <c r="H4303">
        <v>499</v>
      </c>
      <c r="I4303">
        <v>8</v>
      </c>
      <c r="J4303">
        <v>3992</v>
      </c>
      <c r="K4303">
        <f t="shared" si="404"/>
        <v>3992</v>
      </c>
      <c r="L4303" t="s">
        <v>20</v>
      </c>
      <c r="M4303">
        <f t="shared" si="405"/>
        <v>1</v>
      </c>
      <c r="N4303" t="s">
        <v>34</v>
      </c>
      <c r="O4303" t="s">
        <v>29</v>
      </c>
      <c r="P4303" t="str">
        <f t="shared" si="406"/>
        <v>3</v>
      </c>
      <c r="Q4303" t="str">
        <f t="shared" si="407"/>
        <v>3000-3999</v>
      </c>
    </row>
    <row r="4304" spans="1:17">
      <c r="A4304">
        <v>4303</v>
      </c>
      <c r="B4304" s="17">
        <v>43526</v>
      </c>
      <c r="C4304" t="str">
        <f t="shared" si="402"/>
        <v>March</v>
      </c>
      <c r="D4304">
        <f t="shared" si="403"/>
        <v>2019</v>
      </c>
      <c r="E4304" t="s">
        <v>27</v>
      </c>
      <c r="F4304" t="s">
        <v>18</v>
      </c>
      <c r="G4304" t="s">
        <v>32</v>
      </c>
      <c r="H4304">
        <v>499</v>
      </c>
      <c r="I4304">
        <v>8</v>
      </c>
      <c r="J4304">
        <v>3992</v>
      </c>
      <c r="K4304">
        <f t="shared" si="404"/>
        <v>3992</v>
      </c>
      <c r="L4304" t="s">
        <v>20</v>
      </c>
      <c r="M4304">
        <f t="shared" si="405"/>
        <v>1</v>
      </c>
      <c r="N4304" t="s">
        <v>21</v>
      </c>
      <c r="O4304" t="s">
        <v>38</v>
      </c>
      <c r="P4304" t="str">
        <f t="shared" si="406"/>
        <v>5</v>
      </c>
      <c r="Q4304" t="str">
        <f t="shared" si="407"/>
        <v>3000-3999</v>
      </c>
    </row>
    <row r="4305" spans="1:17">
      <c r="A4305">
        <v>4304</v>
      </c>
      <c r="B4305" s="17">
        <v>43526</v>
      </c>
      <c r="C4305" t="str">
        <f t="shared" si="402"/>
        <v>March</v>
      </c>
      <c r="D4305">
        <f t="shared" si="403"/>
        <v>2019</v>
      </c>
      <c r="E4305" t="s">
        <v>17</v>
      </c>
      <c r="F4305" t="s">
        <v>24</v>
      </c>
      <c r="G4305" t="s">
        <v>30</v>
      </c>
      <c r="H4305">
        <v>99</v>
      </c>
      <c r="I4305">
        <v>2</v>
      </c>
      <c r="J4305">
        <v>198</v>
      </c>
      <c r="K4305">
        <f t="shared" si="404"/>
        <v>198</v>
      </c>
      <c r="L4305" t="s">
        <v>20</v>
      </c>
      <c r="M4305">
        <f t="shared" si="405"/>
        <v>1</v>
      </c>
      <c r="N4305" t="s">
        <v>34</v>
      </c>
      <c r="O4305" t="s">
        <v>22</v>
      </c>
      <c r="P4305" t="str">
        <f t="shared" si="406"/>
        <v>2</v>
      </c>
      <c r="Q4305" t="str">
        <f t="shared" si="407"/>
        <v>&lt;1000</v>
      </c>
    </row>
    <row r="4306" spans="1:17">
      <c r="A4306">
        <v>4305</v>
      </c>
      <c r="B4306" s="17">
        <v>43527</v>
      </c>
      <c r="C4306" t="str">
        <f t="shared" si="402"/>
        <v>March</v>
      </c>
      <c r="D4306">
        <f t="shared" si="403"/>
        <v>2019</v>
      </c>
      <c r="E4306" t="s">
        <v>27</v>
      </c>
      <c r="F4306" t="s">
        <v>39</v>
      </c>
      <c r="G4306" t="s">
        <v>30</v>
      </c>
      <c r="H4306">
        <v>99</v>
      </c>
      <c r="I4306">
        <v>4</v>
      </c>
      <c r="J4306">
        <v>396</v>
      </c>
      <c r="K4306">
        <f t="shared" si="404"/>
        <v>396</v>
      </c>
      <c r="L4306" t="s">
        <v>31</v>
      </c>
      <c r="M4306">
        <f t="shared" si="405"/>
        <v>2</v>
      </c>
      <c r="N4306" t="s">
        <v>21</v>
      </c>
      <c r="O4306" t="s">
        <v>36</v>
      </c>
      <c r="P4306" t="str">
        <f t="shared" si="406"/>
        <v>4</v>
      </c>
      <c r="Q4306" t="str">
        <f t="shared" si="407"/>
        <v>&lt;1000</v>
      </c>
    </row>
    <row r="4307" spans="1:17">
      <c r="A4307">
        <v>4306</v>
      </c>
      <c r="B4307" s="17">
        <v>43527</v>
      </c>
      <c r="C4307" t="str">
        <f t="shared" si="402"/>
        <v>March</v>
      </c>
      <c r="D4307">
        <f t="shared" si="403"/>
        <v>2019</v>
      </c>
      <c r="E4307" t="s">
        <v>27</v>
      </c>
      <c r="F4307" t="s">
        <v>40</v>
      </c>
      <c r="G4307" t="s">
        <v>19</v>
      </c>
      <c r="H4307">
        <v>199</v>
      </c>
      <c r="I4307">
        <v>8</v>
      </c>
      <c r="J4307">
        <v>1592</v>
      </c>
      <c r="K4307">
        <f t="shared" si="404"/>
        <v>1592</v>
      </c>
      <c r="L4307" t="s">
        <v>20</v>
      </c>
      <c r="M4307">
        <f t="shared" si="405"/>
        <v>1</v>
      </c>
      <c r="N4307" t="s">
        <v>21</v>
      </c>
      <c r="O4307" t="s">
        <v>29</v>
      </c>
      <c r="P4307" t="str">
        <f t="shared" si="406"/>
        <v>3</v>
      </c>
      <c r="Q4307" t="str">
        <f t="shared" si="407"/>
        <v>1000-1999</v>
      </c>
    </row>
    <row r="4308" spans="1:17">
      <c r="A4308">
        <v>4307</v>
      </c>
      <c r="B4308" s="17">
        <v>43528</v>
      </c>
      <c r="C4308" t="str">
        <f t="shared" si="402"/>
        <v>March</v>
      </c>
      <c r="D4308">
        <f t="shared" si="403"/>
        <v>2019</v>
      </c>
      <c r="E4308" t="s">
        <v>27</v>
      </c>
      <c r="F4308" t="s">
        <v>40</v>
      </c>
      <c r="G4308" t="s">
        <v>19</v>
      </c>
      <c r="H4308">
        <v>199</v>
      </c>
      <c r="I4308">
        <v>5</v>
      </c>
      <c r="J4308">
        <v>995</v>
      </c>
      <c r="K4308">
        <f t="shared" si="404"/>
        <v>995</v>
      </c>
      <c r="L4308" t="s">
        <v>31</v>
      </c>
      <c r="M4308">
        <f t="shared" si="405"/>
        <v>2</v>
      </c>
      <c r="N4308" t="s">
        <v>21</v>
      </c>
      <c r="O4308" t="s">
        <v>29</v>
      </c>
      <c r="P4308" t="str">
        <f t="shared" si="406"/>
        <v>3</v>
      </c>
      <c r="Q4308" t="str">
        <f t="shared" si="407"/>
        <v>&lt;1000</v>
      </c>
    </row>
    <row r="4309" spans="1:17">
      <c r="A4309">
        <v>4308</v>
      </c>
      <c r="B4309" s="17">
        <v>43528</v>
      </c>
      <c r="C4309" t="str">
        <f t="shared" si="402"/>
        <v>March</v>
      </c>
      <c r="D4309">
        <f t="shared" si="403"/>
        <v>2019</v>
      </c>
      <c r="E4309" t="s">
        <v>27</v>
      </c>
      <c r="F4309" t="s">
        <v>28</v>
      </c>
      <c r="G4309" t="s">
        <v>25</v>
      </c>
      <c r="H4309">
        <v>299</v>
      </c>
      <c r="I4309">
        <v>7</v>
      </c>
      <c r="J4309">
        <v>2093</v>
      </c>
      <c r="K4309">
        <f t="shared" si="404"/>
        <v>2093</v>
      </c>
      <c r="L4309" t="s">
        <v>20</v>
      </c>
      <c r="M4309">
        <f t="shared" si="405"/>
        <v>1</v>
      </c>
      <c r="N4309" t="s">
        <v>21</v>
      </c>
      <c r="O4309" t="s">
        <v>29</v>
      </c>
      <c r="P4309" t="str">
        <f t="shared" si="406"/>
        <v>3</v>
      </c>
      <c r="Q4309" t="str">
        <f t="shared" si="407"/>
        <v>2000-2999</v>
      </c>
    </row>
    <row r="4310" spans="1:17">
      <c r="A4310">
        <v>4309</v>
      </c>
      <c r="B4310" s="17">
        <v>43528</v>
      </c>
      <c r="C4310" t="str">
        <f t="shared" si="402"/>
        <v>March</v>
      </c>
      <c r="D4310">
        <f t="shared" si="403"/>
        <v>2019</v>
      </c>
      <c r="E4310" t="s">
        <v>17</v>
      </c>
      <c r="F4310" t="s">
        <v>35</v>
      </c>
      <c r="G4310" t="s">
        <v>32</v>
      </c>
      <c r="H4310">
        <v>499</v>
      </c>
      <c r="I4310">
        <v>3</v>
      </c>
      <c r="J4310">
        <v>1497</v>
      </c>
      <c r="K4310">
        <f t="shared" si="404"/>
        <v>1497</v>
      </c>
      <c r="L4310" t="s">
        <v>20</v>
      </c>
      <c r="M4310">
        <f t="shared" si="405"/>
        <v>1</v>
      </c>
      <c r="N4310" t="s">
        <v>21</v>
      </c>
      <c r="O4310" t="s">
        <v>36</v>
      </c>
      <c r="P4310" t="str">
        <f t="shared" si="406"/>
        <v>4</v>
      </c>
      <c r="Q4310" t="str">
        <f t="shared" si="407"/>
        <v>1000-1999</v>
      </c>
    </row>
    <row r="4311" spans="1:17">
      <c r="A4311">
        <v>4310</v>
      </c>
      <c r="B4311" s="17">
        <v>43528</v>
      </c>
      <c r="C4311" t="str">
        <f t="shared" si="402"/>
        <v>March</v>
      </c>
      <c r="D4311">
        <f t="shared" si="403"/>
        <v>2019</v>
      </c>
      <c r="E4311" t="s">
        <v>17</v>
      </c>
      <c r="F4311" t="s">
        <v>28</v>
      </c>
      <c r="G4311" t="s">
        <v>19</v>
      </c>
      <c r="H4311">
        <v>199</v>
      </c>
      <c r="I4311">
        <v>3</v>
      </c>
      <c r="J4311">
        <v>597</v>
      </c>
      <c r="K4311">
        <f t="shared" si="404"/>
        <v>597</v>
      </c>
      <c r="L4311" t="s">
        <v>20</v>
      </c>
      <c r="M4311">
        <f t="shared" si="405"/>
        <v>1</v>
      </c>
      <c r="N4311" t="s">
        <v>21</v>
      </c>
      <c r="O4311" t="s">
        <v>22</v>
      </c>
      <c r="P4311" t="str">
        <f t="shared" si="406"/>
        <v>2</v>
      </c>
      <c r="Q4311" t="str">
        <f t="shared" si="407"/>
        <v>&lt;1000</v>
      </c>
    </row>
    <row r="4312" spans="1:17">
      <c r="A4312">
        <v>4311</v>
      </c>
      <c r="B4312" s="17">
        <v>43528</v>
      </c>
      <c r="C4312" t="str">
        <f t="shared" si="402"/>
        <v>March</v>
      </c>
      <c r="D4312">
        <f t="shared" si="403"/>
        <v>2019</v>
      </c>
      <c r="E4312" t="s">
        <v>17</v>
      </c>
      <c r="F4312" t="s">
        <v>18</v>
      </c>
      <c r="G4312" t="s">
        <v>30</v>
      </c>
      <c r="H4312">
        <v>99</v>
      </c>
      <c r="I4312">
        <v>4</v>
      </c>
      <c r="J4312">
        <v>396</v>
      </c>
      <c r="K4312">
        <f t="shared" si="404"/>
        <v>396</v>
      </c>
      <c r="L4312" t="s">
        <v>20</v>
      </c>
      <c r="M4312">
        <f t="shared" si="405"/>
        <v>1</v>
      </c>
      <c r="N4312" t="s">
        <v>34</v>
      </c>
      <c r="O4312" t="s">
        <v>29</v>
      </c>
      <c r="P4312" t="str">
        <f t="shared" si="406"/>
        <v>3</v>
      </c>
      <c r="Q4312" t="str">
        <f t="shared" si="407"/>
        <v>&lt;1000</v>
      </c>
    </row>
    <row r="4313" spans="1:17">
      <c r="A4313">
        <v>4312</v>
      </c>
      <c r="B4313" s="17">
        <v>43528</v>
      </c>
      <c r="C4313" t="str">
        <f t="shared" si="402"/>
        <v>March</v>
      </c>
      <c r="D4313">
        <f t="shared" si="403"/>
        <v>2019</v>
      </c>
      <c r="E4313" t="s">
        <v>27</v>
      </c>
      <c r="F4313" t="s">
        <v>24</v>
      </c>
      <c r="G4313" t="s">
        <v>30</v>
      </c>
      <c r="H4313">
        <v>99</v>
      </c>
      <c r="I4313">
        <v>2</v>
      </c>
      <c r="J4313">
        <v>198</v>
      </c>
      <c r="K4313">
        <f t="shared" si="404"/>
        <v>198</v>
      </c>
      <c r="L4313" t="s">
        <v>20</v>
      </c>
      <c r="M4313">
        <f t="shared" si="405"/>
        <v>1</v>
      </c>
      <c r="N4313" t="s">
        <v>21</v>
      </c>
      <c r="O4313" t="s">
        <v>29</v>
      </c>
      <c r="P4313" t="str">
        <f t="shared" si="406"/>
        <v>3</v>
      </c>
      <c r="Q4313" t="str">
        <f t="shared" si="407"/>
        <v>&lt;1000</v>
      </c>
    </row>
    <row r="4314" spans="1:17">
      <c r="A4314">
        <v>4313</v>
      </c>
      <c r="B4314" s="17">
        <v>43528</v>
      </c>
      <c r="C4314" t="str">
        <f t="shared" si="402"/>
        <v>March</v>
      </c>
      <c r="D4314">
        <f t="shared" si="403"/>
        <v>2019</v>
      </c>
      <c r="E4314" t="s">
        <v>17</v>
      </c>
      <c r="F4314" t="s">
        <v>35</v>
      </c>
      <c r="G4314" t="s">
        <v>25</v>
      </c>
      <c r="H4314">
        <v>299</v>
      </c>
      <c r="I4314">
        <v>4</v>
      </c>
      <c r="J4314">
        <v>1196</v>
      </c>
      <c r="K4314">
        <f t="shared" si="404"/>
        <v>1196</v>
      </c>
      <c r="L4314" t="s">
        <v>31</v>
      </c>
      <c r="M4314">
        <f t="shared" si="405"/>
        <v>2</v>
      </c>
      <c r="N4314" t="s">
        <v>21</v>
      </c>
      <c r="O4314" t="s">
        <v>22</v>
      </c>
      <c r="P4314" t="str">
        <f t="shared" si="406"/>
        <v>2</v>
      </c>
      <c r="Q4314" t="str">
        <f t="shared" si="407"/>
        <v>1000-1999</v>
      </c>
    </row>
    <row r="4315" spans="1:17">
      <c r="A4315">
        <v>4314</v>
      </c>
      <c r="B4315" s="17">
        <v>43528</v>
      </c>
      <c r="C4315" t="str">
        <f t="shared" si="402"/>
        <v>March</v>
      </c>
      <c r="D4315">
        <f t="shared" si="403"/>
        <v>2019</v>
      </c>
      <c r="E4315" t="s">
        <v>27</v>
      </c>
      <c r="F4315" t="s">
        <v>35</v>
      </c>
      <c r="G4315" t="s">
        <v>32</v>
      </c>
      <c r="H4315">
        <v>499</v>
      </c>
      <c r="I4315">
        <v>3</v>
      </c>
      <c r="J4315">
        <v>1497</v>
      </c>
      <c r="K4315">
        <f t="shared" si="404"/>
        <v>1497</v>
      </c>
      <c r="L4315" t="s">
        <v>20</v>
      </c>
      <c r="M4315">
        <f t="shared" si="405"/>
        <v>1</v>
      </c>
      <c r="N4315" t="s">
        <v>21</v>
      </c>
      <c r="O4315" t="s">
        <v>29</v>
      </c>
      <c r="P4315" t="str">
        <f t="shared" si="406"/>
        <v>3</v>
      </c>
      <c r="Q4315" t="str">
        <f t="shared" si="407"/>
        <v>1000-1999</v>
      </c>
    </row>
    <row r="4316" spans="1:17">
      <c r="A4316">
        <v>4315</v>
      </c>
      <c r="B4316" s="17">
        <v>43528</v>
      </c>
      <c r="C4316" t="str">
        <f t="shared" si="402"/>
        <v>March</v>
      </c>
      <c r="D4316">
        <f t="shared" si="403"/>
        <v>2019</v>
      </c>
      <c r="E4316" t="s">
        <v>27</v>
      </c>
      <c r="F4316" t="s">
        <v>24</v>
      </c>
      <c r="G4316" t="s">
        <v>37</v>
      </c>
      <c r="H4316">
        <v>399</v>
      </c>
      <c r="I4316">
        <v>3</v>
      </c>
      <c r="J4316">
        <v>1197</v>
      </c>
      <c r="K4316">
        <f t="shared" si="404"/>
        <v>1197</v>
      </c>
      <c r="L4316" t="s">
        <v>20</v>
      </c>
      <c r="M4316">
        <f t="shared" si="405"/>
        <v>1</v>
      </c>
      <c r="N4316" t="s">
        <v>34</v>
      </c>
      <c r="O4316" t="s">
        <v>29</v>
      </c>
      <c r="P4316" t="str">
        <f t="shared" si="406"/>
        <v>3</v>
      </c>
      <c r="Q4316" t="str">
        <f t="shared" si="407"/>
        <v>1000-1999</v>
      </c>
    </row>
    <row r="4317" spans="1:17">
      <c r="A4317">
        <v>4316</v>
      </c>
      <c r="B4317" s="17">
        <v>43529</v>
      </c>
      <c r="C4317" t="str">
        <f t="shared" si="402"/>
        <v>March</v>
      </c>
      <c r="D4317">
        <f t="shared" si="403"/>
        <v>2019</v>
      </c>
      <c r="E4317" t="s">
        <v>17</v>
      </c>
      <c r="F4317" t="s">
        <v>24</v>
      </c>
      <c r="G4317" t="s">
        <v>19</v>
      </c>
      <c r="H4317">
        <v>199</v>
      </c>
      <c r="I4317">
        <v>7</v>
      </c>
      <c r="J4317">
        <v>1393</v>
      </c>
      <c r="K4317">
        <f t="shared" si="404"/>
        <v>1393</v>
      </c>
      <c r="L4317" t="s">
        <v>20</v>
      </c>
      <c r="M4317">
        <f t="shared" si="405"/>
        <v>1</v>
      </c>
      <c r="N4317" t="s">
        <v>21</v>
      </c>
      <c r="O4317" t="s">
        <v>29</v>
      </c>
      <c r="P4317" t="str">
        <f t="shared" si="406"/>
        <v>3</v>
      </c>
      <c r="Q4317" t="str">
        <f t="shared" si="407"/>
        <v>1000-1999</v>
      </c>
    </row>
    <row r="4318" spans="1:17">
      <c r="A4318">
        <v>4317</v>
      </c>
      <c r="B4318" s="17">
        <v>43529</v>
      </c>
      <c r="C4318" t="str">
        <f t="shared" si="402"/>
        <v>March</v>
      </c>
      <c r="D4318">
        <f t="shared" si="403"/>
        <v>2019</v>
      </c>
      <c r="E4318" t="s">
        <v>23</v>
      </c>
      <c r="F4318" t="s">
        <v>40</v>
      </c>
      <c r="G4318" t="s">
        <v>32</v>
      </c>
      <c r="H4318">
        <v>499</v>
      </c>
      <c r="I4318">
        <v>4</v>
      </c>
      <c r="J4318">
        <v>1996</v>
      </c>
      <c r="K4318">
        <f t="shared" si="404"/>
        <v>1996</v>
      </c>
      <c r="L4318" t="s">
        <v>20</v>
      </c>
      <c r="M4318">
        <f t="shared" si="405"/>
        <v>1</v>
      </c>
      <c r="N4318" t="s">
        <v>21</v>
      </c>
      <c r="O4318" t="s">
        <v>29</v>
      </c>
      <c r="P4318" t="str">
        <f t="shared" si="406"/>
        <v>3</v>
      </c>
      <c r="Q4318" t="str">
        <f t="shared" si="407"/>
        <v>1000-1999</v>
      </c>
    </row>
    <row r="4319" spans="1:17">
      <c r="A4319">
        <v>4318</v>
      </c>
      <c r="B4319" s="17">
        <v>43530</v>
      </c>
      <c r="C4319" t="str">
        <f t="shared" si="402"/>
        <v>March</v>
      </c>
      <c r="D4319">
        <f t="shared" si="403"/>
        <v>2019</v>
      </c>
      <c r="E4319" t="s">
        <v>17</v>
      </c>
      <c r="F4319" t="s">
        <v>33</v>
      </c>
      <c r="G4319" t="s">
        <v>32</v>
      </c>
      <c r="H4319">
        <v>499</v>
      </c>
      <c r="I4319">
        <v>7</v>
      </c>
      <c r="J4319">
        <v>3493</v>
      </c>
      <c r="K4319">
        <f t="shared" si="404"/>
        <v>3493</v>
      </c>
      <c r="L4319" t="s">
        <v>31</v>
      </c>
      <c r="M4319">
        <f t="shared" si="405"/>
        <v>2</v>
      </c>
      <c r="N4319" t="s">
        <v>21</v>
      </c>
      <c r="O4319" t="s">
        <v>22</v>
      </c>
      <c r="P4319" t="str">
        <f t="shared" si="406"/>
        <v>2</v>
      </c>
      <c r="Q4319" t="str">
        <f t="shared" si="407"/>
        <v>3000-3999</v>
      </c>
    </row>
    <row r="4320" spans="1:17">
      <c r="A4320">
        <v>4319</v>
      </c>
      <c r="B4320" s="17">
        <v>43531</v>
      </c>
      <c r="C4320" t="str">
        <f t="shared" si="402"/>
        <v>March</v>
      </c>
      <c r="D4320">
        <f t="shared" si="403"/>
        <v>2019</v>
      </c>
      <c r="E4320" t="s">
        <v>27</v>
      </c>
      <c r="F4320" t="s">
        <v>33</v>
      </c>
      <c r="G4320" t="s">
        <v>25</v>
      </c>
      <c r="H4320">
        <v>299</v>
      </c>
      <c r="I4320">
        <v>2</v>
      </c>
      <c r="J4320">
        <v>598</v>
      </c>
      <c r="K4320">
        <f t="shared" si="404"/>
        <v>598</v>
      </c>
      <c r="L4320" t="s">
        <v>31</v>
      </c>
      <c r="M4320">
        <f t="shared" si="405"/>
        <v>2</v>
      </c>
      <c r="N4320" t="s">
        <v>21</v>
      </c>
      <c r="O4320" t="s">
        <v>29</v>
      </c>
      <c r="P4320" t="str">
        <f t="shared" si="406"/>
        <v>3</v>
      </c>
      <c r="Q4320" t="str">
        <f t="shared" si="407"/>
        <v>&lt;1000</v>
      </c>
    </row>
    <row r="4321" spans="1:17">
      <c r="A4321">
        <v>4320</v>
      </c>
      <c r="B4321" s="17">
        <v>43531</v>
      </c>
      <c r="C4321" t="str">
        <f t="shared" si="402"/>
        <v>March</v>
      </c>
      <c r="D4321">
        <f t="shared" si="403"/>
        <v>2019</v>
      </c>
      <c r="E4321" t="s">
        <v>27</v>
      </c>
      <c r="F4321" t="s">
        <v>40</v>
      </c>
      <c r="G4321" t="s">
        <v>25</v>
      </c>
      <c r="H4321">
        <v>299</v>
      </c>
      <c r="I4321">
        <v>10</v>
      </c>
      <c r="J4321">
        <v>2990</v>
      </c>
      <c r="K4321">
        <f t="shared" si="404"/>
        <v>2990</v>
      </c>
      <c r="L4321" t="s">
        <v>31</v>
      </c>
      <c r="M4321">
        <f t="shared" si="405"/>
        <v>2</v>
      </c>
      <c r="N4321" t="s">
        <v>21</v>
      </c>
      <c r="O4321" t="s">
        <v>22</v>
      </c>
      <c r="P4321" t="str">
        <f t="shared" si="406"/>
        <v>2</v>
      </c>
      <c r="Q4321" t="str">
        <f t="shared" si="407"/>
        <v>2000-2999</v>
      </c>
    </row>
    <row r="4322" spans="1:17">
      <c r="A4322">
        <v>4321</v>
      </c>
      <c r="B4322" s="17">
        <v>43532</v>
      </c>
      <c r="C4322" t="str">
        <f t="shared" si="402"/>
        <v>March</v>
      </c>
      <c r="D4322">
        <f t="shared" si="403"/>
        <v>2019</v>
      </c>
      <c r="E4322" t="s">
        <v>23</v>
      </c>
      <c r="F4322" t="s">
        <v>40</v>
      </c>
      <c r="G4322" t="s">
        <v>30</v>
      </c>
      <c r="H4322">
        <v>99</v>
      </c>
      <c r="I4322">
        <v>4</v>
      </c>
      <c r="J4322">
        <v>396</v>
      </c>
      <c r="K4322">
        <f t="shared" si="404"/>
        <v>396</v>
      </c>
      <c r="L4322" t="s">
        <v>31</v>
      </c>
      <c r="M4322">
        <f t="shared" si="405"/>
        <v>2</v>
      </c>
      <c r="N4322" t="s">
        <v>21</v>
      </c>
      <c r="O4322" t="s">
        <v>38</v>
      </c>
      <c r="P4322" t="str">
        <f t="shared" si="406"/>
        <v>5</v>
      </c>
      <c r="Q4322" t="str">
        <f t="shared" si="407"/>
        <v>&lt;1000</v>
      </c>
    </row>
    <row r="4323" spans="1:17">
      <c r="A4323">
        <v>4322</v>
      </c>
      <c r="B4323" s="17">
        <v>43532</v>
      </c>
      <c r="C4323" t="str">
        <f t="shared" si="402"/>
        <v>March</v>
      </c>
      <c r="D4323">
        <f t="shared" si="403"/>
        <v>2019</v>
      </c>
      <c r="E4323" t="s">
        <v>27</v>
      </c>
      <c r="F4323" t="s">
        <v>40</v>
      </c>
      <c r="G4323" t="s">
        <v>37</v>
      </c>
      <c r="H4323">
        <v>399</v>
      </c>
      <c r="I4323">
        <v>4</v>
      </c>
      <c r="J4323">
        <v>1596</v>
      </c>
      <c r="K4323">
        <f t="shared" si="404"/>
        <v>1596</v>
      </c>
      <c r="L4323" t="s">
        <v>20</v>
      </c>
      <c r="M4323">
        <f t="shared" si="405"/>
        <v>1</v>
      </c>
      <c r="N4323" t="s">
        <v>21</v>
      </c>
      <c r="O4323" t="s">
        <v>36</v>
      </c>
      <c r="P4323" t="str">
        <f t="shared" si="406"/>
        <v>4</v>
      </c>
      <c r="Q4323" t="str">
        <f t="shared" si="407"/>
        <v>1000-1999</v>
      </c>
    </row>
    <row r="4324" spans="1:17">
      <c r="A4324">
        <v>4323</v>
      </c>
      <c r="B4324" s="17">
        <v>43532</v>
      </c>
      <c r="C4324" t="str">
        <f t="shared" si="402"/>
        <v>March</v>
      </c>
      <c r="D4324">
        <f t="shared" si="403"/>
        <v>2019</v>
      </c>
      <c r="E4324" t="s">
        <v>23</v>
      </c>
      <c r="F4324" t="s">
        <v>39</v>
      </c>
      <c r="G4324" t="s">
        <v>32</v>
      </c>
      <c r="H4324">
        <v>499</v>
      </c>
      <c r="I4324">
        <v>10</v>
      </c>
      <c r="J4324">
        <v>4990</v>
      </c>
      <c r="K4324">
        <f t="shared" si="404"/>
        <v>4990</v>
      </c>
      <c r="L4324" t="s">
        <v>20</v>
      </c>
      <c r="M4324">
        <f t="shared" si="405"/>
        <v>1</v>
      </c>
      <c r="N4324" t="s">
        <v>21</v>
      </c>
      <c r="O4324" t="s">
        <v>29</v>
      </c>
      <c r="P4324" t="str">
        <f t="shared" si="406"/>
        <v>3</v>
      </c>
      <c r="Q4324" t="str">
        <f t="shared" si="407"/>
        <v>&gt;4000</v>
      </c>
    </row>
    <row r="4325" spans="1:17">
      <c r="A4325">
        <v>4324</v>
      </c>
      <c r="B4325" s="17">
        <v>43533</v>
      </c>
      <c r="C4325" t="str">
        <f t="shared" si="402"/>
        <v>March</v>
      </c>
      <c r="D4325">
        <f t="shared" si="403"/>
        <v>2019</v>
      </c>
      <c r="E4325" t="s">
        <v>23</v>
      </c>
      <c r="F4325" t="s">
        <v>18</v>
      </c>
      <c r="G4325" t="s">
        <v>32</v>
      </c>
      <c r="H4325">
        <v>499</v>
      </c>
      <c r="I4325">
        <v>10</v>
      </c>
      <c r="J4325">
        <v>4990</v>
      </c>
      <c r="K4325">
        <f t="shared" si="404"/>
        <v>4990</v>
      </c>
      <c r="L4325" t="s">
        <v>31</v>
      </c>
      <c r="M4325">
        <f t="shared" si="405"/>
        <v>2</v>
      </c>
      <c r="N4325" t="s">
        <v>21</v>
      </c>
      <c r="O4325" t="s">
        <v>26</v>
      </c>
      <c r="P4325" t="str">
        <f t="shared" si="406"/>
        <v>1</v>
      </c>
      <c r="Q4325" t="str">
        <f t="shared" si="407"/>
        <v>&gt;4000</v>
      </c>
    </row>
    <row r="4326" spans="1:17">
      <c r="A4326">
        <v>4325</v>
      </c>
      <c r="B4326" s="17">
        <v>43533</v>
      </c>
      <c r="C4326" t="str">
        <f t="shared" si="402"/>
        <v>March</v>
      </c>
      <c r="D4326">
        <f t="shared" si="403"/>
        <v>2019</v>
      </c>
      <c r="E4326" t="s">
        <v>23</v>
      </c>
      <c r="F4326" t="s">
        <v>28</v>
      </c>
      <c r="G4326" t="s">
        <v>25</v>
      </c>
      <c r="H4326">
        <v>299</v>
      </c>
      <c r="I4326">
        <v>3</v>
      </c>
      <c r="J4326">
        <v>897</v>
      </c>
      <c r="K4326">
        <f t="shared" si="404"/>
        <v>897</v>
      </c>
      <c r="L4326" t="s">
        <v>20</v>
      </c>
      <c r="M4326">
        <f t="shared" si="405"/>
        <v>1</v>
      </c>
      <c r="N4326" t="s">
        <v>21</v>
      </c>
      <c r="O4326" t="s">
        <v>29</v>
      </c>
      <c r="P4326" t="str">
        <f t="shared" si="406"/>
        <v>3</v>
      </c>
      <c r="Q4326" t="str">
        <f t="shared" si="407"/>
        <v>&lt;1000</v>
      </c>
    </row>
    <row r="4327" spans="1:17">
      <c r="A4327">
        <v>4326</v>
      </c>
      <c r="B4327" s="17">
        <v>43534</v>
      </c>
      <c r="C4327" t="str">
        <f t="shared" si="402"/>
        <v>March</v>
      </c>
      <c r="D4327">
        <f t="shared" si="403"/>
        <v>2019</v>
      </c>
      <c r="E4327" t="s">
        <v>23</v>
      </c>
      <c r="F4327" t="s">
        <v>33</v>
      </c>
      <c r="G4327" t="s">
        <v>37</v>
      </c>
      <c r="H4327">
        <v>399</v>
      </c>
      <c r="I4327">
        <v>2</v>
      </c>
      <c r="J4327">
        <v>798</v>
      </c>
      <c r="K4327">
        <f t="shared" si="404"/>
        <v>798</v>
      </c>
      <c r="L4327" t="s">
        <v>20</v>
      </c>
      <c r="M4327">
        <f t="shared" si="405"/>
        <v>1</v>
      </c>
      <c r="N4327" t="s">
        <v>21</v>
      </c>
      <c r="O4327" t="s">
        <v>36</v>
      </c>
      <c r="P4327" t="str">
        <f t="shared" si="406"/>
        <v>4</v>
      </c>
      <c r="Q4327" t="str">
        <f t="shared" si="407"/>
        <v>&lt;1000</v>
      </c>
    </row>
    <row r="4328" spans="1:17">
      <c r="A4328">
        <v>4327</v>
      </c>
      <c r="B4328" s="17">
        <v>43535</v>
      </c>
      <c r="C4328" t="str">
        <f t="shared" si="402"/>
        <v>March</v>
      </c>
      <c r="D4328">
        <f t="shared" si="403"/>
        <v>2019</v>
      </c>
      <c r="E4328" t="s">
        <v>27</v>
      </c>
      <c r="F4328" t="s">
        <v>28</v>
      </c>
      <c r="G4328" t="s">
        <v>30</v>
      </c>
      <c r="H4328">
        <v>99</v>
      </c>
      <c r="I4328">
        <v>6</v>
      </c>
      <c r="J4328">
        <v>594</v>
      </c>
      <c r="K4328">
        <f t="shared" si="404"/>
        <v>594</v>
      </c>
      <c r="L4328" t="s">
        <v>20</v>
      </c>
      <c r="M4328">
        <f t="shared" si="405"/>
        <v>1</v>
      </c>
      <c r="N4328" t="s">
        <v>21</v>
      </c>
      <c r="O4328" t="s">
        <v>36</v>
      </c>
      <c r="P4328" t="str">
        <f t="shared" si="406"/>
        <v>4</v>
      </c>
      <c r="Q4328" t="str">
        <f t="shared" si="407"/>
        <v>&lt;1000</v>
      </c>
    </row>
    <row r="4329" spans="1:17">
      <c r="A4329">
        <v>4328</v>
      </c>
      <c r="B4329" s="17">
        <v>43535</v>
      </c>
      <c r="C4329" t="str">
        <f t="shared" si="402"/>
        <v>March</v>
      </c>
      <c r="D4329">
        <f t="shared" si="403"/>
        <v>2019</v>
      </c>
      <c r="E4329" t="s">
        <v>27</v>
      </c>
      <c r="F4329" t="s">
        <v>39</v>
      </c>
      <c r="G4329" t="s">
        <v>19</v>
      </c>
      <c r="H4329">
        <v>199</v>
      </c>
      <c r="I4329">
        <v>6</v>
      </c>
      <c r="J4329">
        <v>1194</v>
      </c>
      <c r="K4329">
        <f t="shared" si="404"/>
        <v>1194</v>
      </c>
      <c r="L4329" t="s">
        <v>20</v>
      </c>
      <c r="M4329">
        <f t="shared" si="405"/>
        <v>1</v>
      </c>
      <c r="N4329" t="s">
        <v>21</v>
      </c>
      <c r="O4329" t="s">
        <v>29</v>
      </c>
      <c r="P4329" t="str">
        <f t="shared" si="406"/>
        <v>3</v>
      </c>
      <c r="Q4329" t="str">
        <f t="shared" si="407"/>
        <v>1000-1999</v>
      </c>
    </row>
    <row r="4330" spans="1:17">
      <c r="A4330">
        <v>4329</v>
      </c>
      <c r="B4330" s="17">
        <v>43535</v>
      </c>
      <c r="C4330" t="str">
        <f t="shared" si="402"/>
        <v>March</v>
      </c>
      <c r="D4330">
        <f t="shared" si="403"/>
        <v>2019</v>
      </c>
      <c r="E4330" t="s">
        <v>27</v>
      </c>
      <c r="F4330" t="s">
        <v>18</v>
      </c>
      <c r="G4330" t="s">
        <v>25</v>
      </c>
      <c r="H4330">
        <v>299</v>
      </c>
      <c r="I4330">
        <v>9</v>
      </c>
      <c r="J4330">
        <v>2691</v>
      </c>
      <c r="K4330">
        <f t="shared" si="404"/>
        <v>2691</v>
      </c>
      <c r="L4330" t="s">
        <v>20</v>
      </c>
      <c r="M4330">
        <f t="shared" si="405"/>
        <v>1</v>
      </c>
      <c r="N4330" t="s">
        <v>21</v>
      </c>
      <c r="O4330" t="s">
        <v>26</v>
      </c>
      <c r="P4330" t="str">
        <f t="shared" si="406"/>
        <v>1</v>
      </c>
      <c r="Q4330" t="str">
        <f t="shared" si="407"/>
        <v>2000-2999</v>
      </c>
    </row>
    <row r="4331" spans="1:17">
      <c r="A4331">
        <v>4330</v>
      </c>
      <c r="B4331" s="17">
        <v>43535</v>
      </c>
      <c r="C4331" t="str">
        <f t="shared" si="402"/>
        <v>March</v>
      </c>
      <c r="D4331">
        <f t="shared" si="403"/>
        <v>2019</v>
      </c>
      <c r="E4331" t="s">
        <v>27</v>
      </c>
      <c r="F4331" t="s">
        <v>39</v>
      </c>
      <c r="G4331" t="s">
        <v>30</v>
      </c>
      <c r="H4331">
        <v>99</v>
      </c>
      <c r="I4331">
        <v>2</v>
      </c>
      <c r="J4331">
        <v>198</v>
      </c>
      <c r="K4331">
        <f t="shared" si="404"/>
        <v>198</v>
      </c>
      <c r="L4331" t="s">
        <v>31</v>
      </c>
      <c r="M4331">
        <f t="shared" si="405"/>
        <v>2</v>
      </c>
      <c r="N4331" t="s">
        <v>21</v>
      </c>
      <c r="O4331" t="s">
        <v>29</v>
      </c>
      <c r="P4331" t="str">
        <f t="shared" si="406"/>
        <v>3</v>
      </c>
      <c r="Q4331" t="str">
        <f t="shared" si="407"/>
        <v>&lt;1000</v>
      </c>
    </row>
    <row r="4332" spans="1:17">
      <c r="A4332">
        <v>4331</v>
      </c>
      <c r="B4332" s="17">
        <v>43536</v>
      </c>
      <c r="C4332" t="str">
        <f t="shared" si="402"/>
        <v>March</v>
      </c>
      <c r="D4332">
        <f t="shared" si="403"/>
        <v>2019</v>
      </c>
      <c r="E4332" t="s">
        <v>23</v>
      </c>
      <c r="F4332" t="s">
        <v>33</v>
      </c>
      <c r="G4332" t="s">
        <v>30</v>
      </c>
      <c r="H4332">
        <v>99</v>
      </c>
      <c r="I4332">
        <v>9</v>
      </c>
      <c r="J4332">
        <v>891</v>
      </c>
      <c r="K4332">
        <f t="shared" si="404"/>
        <v>891</v>
      </c>
      <c r="L4332" t="s">
        <v>20</v>
      </c>
      <c r="M4332">
        <f t="shared" si="405"/>
        <v>1</v>
      </c>
      <c r="N4332" t="s">
        <v>21</v>
      </c>
      <c r="O4332" t="s">
        <v>29</v>
      </c>
      <c r="P4332" t="str">
        <f t="shared" si="406"/>
        <v>3</v>
      </c>
      <c r="Q4332" t="str">
        <f t="shared" si="407"/>
        <v>&lt;1000</v>
      </c>
    </row>
    <row r="4333" spans="1:17">
      <c r="A4333">
        <v>4332</v>
      </c>
      <c r="B4333" s="17">
        <v>43536</v>
      </c>
      <c r="C4333" t="str">
        <f t="shared" si="402"/>
        <v>March</v>
      </c>
      <c r="D4333">
        <f t="shared" si="403"/>
        <v>2019</v>
      </c>
      <c r="E4333" t="s">
        <v>17</v>
      </c>
      <c r="F4333" t="s">
        <v>28</v>
      </c>
      <c r="G4333" t="s">
        <v>37</v>
      </c>
      <c r="H4333">
        <v>399</v>
      </c>
      <c r="I4333">
        <v>9</v>
      </c>
      <c r="J4333">
        <v>3591</v>
      </c>
      <c r="K4333">
        <f t="shared" si="404"/>
        <v>3591</v>
      </c>
      <c r="L4333" t="s">
        <v>31</v>
      </c>
      <c r="M4333">
        <f t="shared" si="405"/>
        <v>2</v>
      </c>
      <c r="N4333" t="s">
        <v>21</v>
      </c>
      <c r="O4333" t="s">
        <v>36</v>
      </c>
      <c r="P4333" t="str">
        <f t="shared" si="406"/>
        <v>4</v>
      </c>
      <c r="Q4333" t="str">
        <f t="shared" si="407"/>
        <v>3000-3999</v>
      </c>
    </row>
    <row r="4334" spans="1:17">
      <c r="A4334">
        <v>4333</v>
      </c>
      <c r="B4334" s="17">
        <v>43536</v>
      </c>
      <c r="C4334" t="str">
        <f t="shared" si="402"/>
        <v>March</v>
      </c>
      <c r="D4334">
        <f t="shared" si="403"/>
        <v>2019</v>
      </c>
      <c r="E4334" t="s">
        <v>23</v>
      </c>
      <c r="F4334" t="s">
        <v>18</v>
      </c>
      <c r="G4334" t="s">
        <v>30</v>
      </c>
      <c r="H4334">
        <v>99</v>
      </c>
      <c r="I4334">
        <v>1</v>
      </c>
      <c r="J4334">
        <v>99</v>
      </c>
      <c r="K4334">
        <f t="shared" si="404"/>
        <v>99</v>
      </c>
      <c r="L4334" t="s">
        <v>20</v>
      </c>
      <c r="M4334">
        <f t="shared" si="405"/>
        <v>1</v>
      </c>
      <c r="N4334" t="s">
        <v>21</v>
      </c>
      <c r="O4334" t="s">
        <v>29</v>
      </c>
      <c r="P4334" t="str">
        <f t="shared" si="406"/>
        <v>3</v>
      </c>
      <c r="Q4334" t="str">
        <f t="shared" si="407"/>
        <v>&lt;1000</v>
      </c>
    </row>
    <row r="4335" spans="1:17">
      <c r="A4335">
        <v>4334</v>
      </c>
      <c r="B4335" s="17">
        <v>43536</v>
      </c>
      <c r="C4335" t="str">
        <f t="shared" si="402"/>
        <v>March</v>
      </c>
      <c r="D4335">
        <f t="shared" si="403"/>
        <v>2019</v>
      </c>
      <c r="E4335" t="s">
        <v>17</v>
      </c>
      <c r="F4335" t="s">
        <v>35</v>
      </c>
      <c r="G4335" t="s">
        <v>30</v>
      </c>
      <c r="H4335">
        <v>99</v>
      </c>
      <c r="I4335">
        <v>1</v>
      </c>
      <c r="J4335">
        <v>99</v>
      </c>
      <c r="K4335">
        <f t="shared" si="404"/>
        <v>99</v>
      </c>
      <c r="L4335" t="s">
        <v>20</v>
      </c>
      <c r="M4335">
        <f t="shared" si="405"/>
        <v>1</v>
      </c>
      <c r="N4335" t="s">
        <v>21</v>
      </c>
      <c r="O4335" t="s">
        <v>29</v>
      </c>
      <c r="P4335" t="str">
        <f t="shared" si="406"/>
        <v>3</v>
      </c>
      <c r="Q4335" t="str">
        <f t="shared" si="407"/>
        <v>&lt;1000</v>
      </c>
    </row>
    <row r="4336" spans="1:17">
      <c r="A4336">
        <v>4335</v>
      </c>
      <c r="B4336" s="17">
        <v>43536</v>
      </c>
      <c r="C4336" t="str">
        <f t="shared" si="402"/>
        <v>March</v>
      </c>
      <c r="D4336">
        <f t="shared" si="403"/>
        <v>2019</v>
      </c>
      <c r="E4336" t="s">
        <v>17</v>
      </c>
      <c r="F4336" t="s">
        <v>39</v>
      </c>
      <c r="G4336" t="s">
        <v>37</v>
      </c>
      <c r="H4336">
        <v>399</v>
      </c>
      <c r="I4336">
        <v>8</v>
      </c>
      <c r="J4336">
        <v>3192</v>
      </c>
      <c r="K4336">
        <f t="shared" si="404"/>
        <v>3192</v>
      </c>
      <c r="L4336" t="s">
        <v>20</v>
      </c>
      <c r="M4336">
        <f t="shared" si="405"/>
        <v>1</v>
      </c>
      <c r="N4336" t="s">
        <v>21</v>
      </c>
      <c r="O4336" t="s">
        <v>29</v>
      </c>
      <c r="P4336" t="str">
        <f t="shared" si="406"/>
        <v>3</v>
      </c>
      <c r="Q4336" t="str">
        <f t="shared" si="407"/>
        <v>3000-3999</v>
      </c>
    </row>
    <row r="4337" spans="1:17">
      <c r="A4337">
        <v>4336</v>
      </c>
      <c r="B4337" s="17">
        <v>43536</v>
      </c>
      <c r="C4337" t="str">
        <f t="shared" si="402"/>
        <v>March</v>
      </c>
      <c r="D4337">
        <f t="shared" si="403"/>
        <v>2019</v>
      </c>
      <c r="E4337" t="s">
        <v>23</v>
      </c>
      <c r="F4337" t="s">
        <v>39</v>
      </c>
      <c r="G4337" t="s">
        <v>19</v>
      </c>
      <c r="H4337">
        <v>199</v>
      </c>
      <c r="I4337">
        <v>5</v>
      </c>
      <c r="J4337">
        <v>995</v>
      </c>
      <c r="K4337">
        <f t="shared" si="404"/>
        <v>995</v>
      </c>
      <c r="L4337" t="s">
        <v>31</v>
      </c>
      <c r="M4337">
        <f t="shared" si="405"/>
        <v>2</v>
      </c>
      <c r="N4337" t="s">
        <v>21</v>
      </c>
      <c r="O4337" t="s">
        <v>29</v>
      </c>
      <c r="P4337" t="str">
        <f t="shared" si="406"/>
        <v>3</v>
      </c>
      <c r="Q4337" t="str">
        <f t="shared" si="407"/>
        <v>&lt;1000</v>
      </c>
    </row>
    <row r="4338" spans="1:17">
      <c r="A4338">
        <v>4337</v>
      </c>
      <c r="B4338" s="17">
        <v>43536</v>
      </c>
      <c r="C4338" t="str">
        <f t="shared" si="402"/>
        <v>March</v>
      </c>
      <c r="D4338">
        <f t="shared" si="403"/>
        <v>2019</v>
      </c>
      <c r="E4338" t="s">
        <v>23</v>
      </c>
      <c r="F4338" t="s">
        <v>40</v>
      </c>
      <c r="G4338" t="s">
        <v>32</v>
      </c>
      <c r="H4338">
        <v>499</v>
      </c>
      <c r="I4338">
        <v>9</v>
      </c>
      <c r="J4338">
        <v>4491</v>
      </c>
      <c r="K4338">
        <f t="shared" si="404"/>
        <v>4491</v>
      </c>
      <c r="L4338" t="s">
        <v>20</v>
      </c>
      <c r="M4338">
        <f t="shared" si="405"/>
        <v>1</v>
      </c>
      <c r="N4338" t="s">
        <v>21</v>
      </c>
      <c r="O4338" t="s">
        <v>22</v>
      </c>
      <c r="P4338" t="str">
        <f t="shared" si="406"/>
        <v>2</v>
      </c>
      <c r="Q4338" t="str">
        <f t="shared" si="407"/>
        <v>&gt;4000</v>
      </c>
    </row>
    <row r="4339" spans="1:17">
      <c r="A4339">
        <v>4338</v>
      </c>
      <c r="B4339" s="17">
        <v>43536</v>
      </c>
      <c r="C4339" t="str">
        <f t="shared" si="402"/>
        <v>March</v>
      </c>
      <c r="D4339">
        <f t="shared" si="403"/>
        <v>2019</v>
      </c>
      <c r="E4339" t="s">
        <v>23</v>
      </c>
      <c r="F4339" t="s">
        <v>28</v>
      </c>
      <c r="G4339" t="s">
        <v>37</v>
      </c>
      <c r="H4339">
        <v>399</v>
      </c>
      <c r="I4339">
        <v>10</v>
      </c>
      <c r="J4339">
        <v>3990</v>
      </c>
      <c r="K4339">
        <f t="shared" si="404"/>
        <v>3990</v>
      </c>
      <c r="L4339" t="s">
        <v>31</v>
      </c>
      <c r="M4339">
        <f t="shared" si="405"/>
        <v>2</v>
      </c>
      <c r="N4339" t="s">
        <v>21</v>
      </c>
      <c r="O4339" t="s">
        <v>26</v>
      </c>
      <c r="P4339" t="str">
        <f t="shared" si="406"/>
        <v>1</v>
      </c>
      <c r="Q4339" t="str">
        <f t="shared" si="407"/>
        <v>3000-3999</v>
      </c>
    </row>
    <row r="4340" spans="1:17">
      <c r="A4340">
        <v>4339</v>
      </c>
      <c r="B4340" s="17">
        <v>43537</v>
      </c>
      <c r="C4340" t="str">
        <f t="shared" si="402"/>
        <v>March</v>
      </c>
      <c r="D4340">
        <f t="shared" si="403"/>
        <v>2019</v>
      </c>
      <c r="E4340" t="s">
        <v>17</v>
      </c>
      <c r="F4340" t="s">
        <v>28</v>
      </c>
      <c r="G4340" t="s">
        <v>19</v>
      </c>
      <c r="H4340">
        <v>199</v>
      </c>
      <c r="I4340">
        <v>3</v>
      </c>
      <c r="J4340">
        <v>597</v>
      </c>
      <c r="K4340">
        <f t="shared" si="404"/>
        <v>597</v>
      </c>
      <c r="L4340" t="s">
        <v>20</v>
      </c>
      <c r="M4340">
        <f t="shared" si="405"/>
        <v>1</v>
      </c>
      <c r="N4340" t="s">
        <v>21</v>
      </c>
      <c r="O4340" t="s">
        <v>29</v>
      </c>
      <c r="P4340" t="str">
        <f t="shared" si="406"/>
        <v>3</v>
      </c>
      <c r="Q4340" t="str">
        <f t="shared" si="407"/>
        <v>&lt;1000</v>
      </c>
    </row>
    <row r="4341" spans="1:17">
      <c r="A4341">
        <v>4340</v>
      </c>
      <c r="B4341" s="17">
        <v>43537</v>
      </c>
      <c r="C4341" t="str">
        <f t="shared" si="402"/>
        <v>March</v>
      </c>
      <c r="D4341">
        <f t="shared" si="403"/>
        <v>2019</v>
      </c>
      <c r="E4341" t="s">
        <v>23</v>
      </c>
      <c r="F4341" t="s">
        <v>28</v>
      </c>
      <c r="G4341" t="s">
        <v>19</v>
      </c>
      <c r="H4341">
        <v>199</v>
      </c>
      <c r="I4341">
        <v>5</v>
      </c>
      <c r="J4341">
        <v>995</v>
      </c>
      <c r="K4341">
        <f t="shared" si="404"/>
        <v>995</v>
      </c>
      <c r="L4341" t="s">
        <v>20</v>
      </c>
      <c r="M4341">
        <f t="shared" si="405"/>
        <v>1</v>
      </c>
      <c r="N4341" t="s">
        <v>21</v>
      </c>
      <c r="O4341" t="s">
        <v>29</v>
      </c>
      <c r="P4341" t="str">
        <f t="shared" si="406"/>
        <v>3</v>
      </c>
      <c r="Q4341" t="str">
        <f t="shared" si="407"/>
        <v>&lt;1000</v>
      </c>
    </row>
    <row r="4342" spans="1:17">
      <c r="A4342">
        <v>4341</v>
      </c>
      <c r="B4342" s="17">
        <v>43537</v>
      </c>
      <c r="C4342" t="str">
        <f t="shared" si="402"/>
        <v>March</v>
      </c>
      <c r="D4342">
        <f t="shared" si="403"/>
        <v>2019</v>
      </c>
      <c r="E4342" t="s">
        <v>17</v>
      </c>
      <c r="F4342" t="s">
        <v>39</v>
      </c>
      <c r="G4342" t="s">
        <v>30</v>
      </c>
      <c r="H4342">
        <v>99</v>
      </c>
      <c r="I4342">
        <v>2</v>
      </c>
      <c r="J4342">
        <v>198</v>
      </c>
      <c r="K4342">
        <f t="shared" si="404"/>
        <v>198</v>
      </c>
      <c r="L4342" t="s">
        <v>20</v>
      </c>
      <c r="M4342">
        <f t="shared" si="405"/>
        <v>1</v>
      </c>
      <c r="N4342" t="s">
        <v>21</v>
      </c>
      <c r="O4342" t="s">
        <v>29</v>
      </c>
      <c r="P4342" t="str">
        <f t="shared" si="406"/>
        <v>3</v>
      </c>
      <c r="Q4342" t="str">
        <f t="shared" si="407"/>
        <v>&lt;1000</v>
      </c>
    </row>
    <row r="4343" spans="1:17">
      <c r="A4343">
        <v>4342</v>
      </c>
      <c r="B4343" s="17">
        <v>43537</v>
      </c>
      <c r="C4343" t="str">
        <f t="shared" si="402"/>
        <v>March</v>
      </c>
      <c r="D4343">
        <f t="shared" si="403"/>
        <v>2019</v>
      </c>
      <c r="E4343" t="s">
        <v>17</v>
      </c>
      <c r="F4343" t="s">
        <v>33</v>
      </c>
      <c r="G4343" t="s">
        <v>19</v>
      </c>
      <c r="H4343">
        <v>199</v>
      </c>
      <c r="I4343">
        <v>6</v>
      </c>
      <c r="J4343">
        <v>1194</v>
      </c>
      <c r="K4343">
        <f t="shared" si="404"/>
        <v>1194</v>
      </c>
      <c r="L4343" t="s">
        <v>20</v>
      </c>
      <c r="M4343">
        <f t="shared" si="405"/>
        <v>1</v>
      </c>
      <c r="N4343" t="s">
        <v>21</v>
      </c>
      <c r="O4343" t="s">
        <v>38</v>
      </c>
      <c r="P4343" t="str">
        <f t="shared" si="406"/>
        <v>5</v>
      </c>
      <c r="Q4343" t="str">
        <f t="shared" si="407"/>
        <v>1000-1999</v>
      </c>
    </row>
    <row r="4344" spans="1:17">
      <c r="A4344">
        <v>4343</v>
      </c>
      <c r="B4344" s="17">
        <v>43537</v>
      </c>
      <c r="C4344" t="str">
        <f t="shared" si="402"/>
        <v>March</v>
      </c>
      <c r="D4344">
        <f t="shared" si="403"/>
        <v>2019</v>
      </c>
      <c r="E4344" t="s">
        <v>27</v>
      </c>
      <c r="F4344" t="s">
        <v>33</v>
      </c>
      <c r="G4344" t="s">
        <v>37</v>
      </c>
      <c r="H4344">
        <v>399</v>
      </c>
      <c r="I4344">
        <v>1</v>
      </c>
      <c r="J4344">
        <v>399</v>
      </c>
      <c r="K4344">
        <f t="shared" si="404"/>
        <v>399</v>
      </c>
      <c r="L4344" t="s">
        <v>20</v>
      </c>
      <c r="M4344">
        <f t="shared" si="405"/>
        <v>1</v>
      </c>
      <c r="N4344" t="s">
        <v>34</v>
      </c>
      <c r="O4344" t="s">
        <v>36</v>
      </c>
      <c r="P4344" t="str">
        <f t="shared" si="406"/>
        <v>4</v>
      </c>
      <c r="Q4344" t="str">
        <f t="shared" si="407"/>
        <v>&lt;1000</v>
      </c>
    </row>
    <row r="4345" spans="1:17">
      <c r="A4345">
        <v>4344</v>
      </c>
      <c r="B4345" s="17">
        <v>43537</v>
      </c>
      <c r="C4345" t="str">
        <f t="shared" si="402"/>
        <v>March</v>
      </c>
      <c r="D4345">
        <f t="shared" si="403"/>
        <v>2019</v>
      </c>
      <c r="E4345" t="s">
        <v>17</v>
      </c>
      <c r="F4345" t="s">
        <v>28</v>
      </c>
      <c r="G4345" t="s">
        <v>37</v>
      </c>
      <c r="H4345">
        <v>399</v>
      </c>
      <c r="I4345">
        <v>8</v>
      </c>
      <c r="J4345">
        <v>3192</v>
      </c>
      <c r="K4345">
        <f t="shared" si="404"/>
        <v>3192</v>
      </c>
      <c r="L4345" t="s">
        <v>31</v>
      </c>
      <c r="M4345">
        <f t="shared" si="405"/>
        <v>2</v>
      </c>
      <c r="N4345" t="s">
        <v>34</v>
      </c>
      <c r="O4345" t="s">
        <v>36</v>
      </c>
      <c r="P4345" t="str">
        <f t="shared" si="406"/>
        <v>4</v>
      </c>
      <c r="Q4345" t="str">
        <f t="shared" si="407"/>
        <v>3000-3999</v>
      </c>
    </row>
    <row r="4346" spans="1:17">
      <c r="A4346">
        <v>4345</v>
      </c>
      <c r="B4346" s="17">
        <v>43537</v>
      </c>
      <c r="C4346" t="str">
        <f t="shared" si="402"/>
        <v>March</v>
      </c>
      <c r="D4346">
        <f t="shared" si="403"/>
        <v>2019</v>
      </c>
      <c r="E4346" t="s">
        <v>23</v>
      </c>
      <c r="F4346" t="s">
        <v>18</v>
      </c>
      <c r="G4346" t="s">
        <v>30</v>
      </c>
      <c r="H4346">
        <v>99</v>
      </c>
      <c r="I4346">
        <v>8</v>
      </c>
      <c r="J4346">
        <v>792</v>
      </c>
      <c r="K4346">
        <f t="shared" si="404"/>
        <v>792</v>
      </c>
      <c r="L4346" t="s">
        <v>31</v>
      </c>
      <c r="M4346">
        <f t="shared" si="405"/>
        <v>2</v>
      </c>
      <c r="N4346" t="s">
        <v>21</v>
      </c>
      <c r="O4346" t="s">
        <v>22</v>
      </c>
      <c r="P4346" t="str">
        <f t="shared" si="406"/>
        <v>2</v>
      </c>
      <c r="Q4346" t="str">
        <f t="shared" si="407"/>
        <v>&lt;1000</v>
      </c>
    </row>
    <row r="4347" spans="1:17">
      <c r="A4347">
        <v>4346</v>
      </c>
      <c r="B4347" s="17">
        <v>43537</v>
      </c>
      <c r="C4347" t="str">
        <f t="shared" si="402"/>
        <v>March</v>
      </c>
      <c r="D4347">
        <f t="shared" si="403"/>
        <v>2019</v>
      </c>
      <c r="E4347" t="s">
        <v>27</v>
      </c>
      <c r="F4347" t="s">
        <v>24</v>
      </c>
      <c r="G4347" t="s">
        <v>30</v>
      </c>
      <c r="H4347">
        <v>99</v>
      </c>
      <c r="I4347">
        <v>10</v>
      </c>
      <c r="J4347">
        <v>990</v>
      </c>
      <c r="K4347">
        <f t="shared" si="404"/>
        <v>990</v>
      </c>
      <c r="L4347" t="s">
        <v>31</v>
      </c>
      <c r="M4347">
        <f t="shared" si="405"/>
        <v>2</v>
      </c>
      <c r="N4347" t="s">
        <v>21</v>
      </c>
      <c r="O4347" t="s">
        <v>29</v>
      </c>
      <c r="P4347" t="str">
        <f t="shared" si="406"/>
        <v>3</v>
      </c>
      <c r="Q4347" t="str">
        <f t="shared" si="407"/>
        <v>&lt;1000</v>
      </c>
    </row>
    <row r="4348" spans="1:17">
      <c r="A4348">
        <v>4347</v>
      </c>
      <c r="B4348" s="17">
        <v>43537</v>
      </c>
      <c r="C4348" t="str">
        <f t="shared" si="402"/>
        <v>March</v>
      </c>
      <c r="D4348">
        <f t="shared" si="403"/>
        <v>2019</v>
      </c>
      <c r="E4348" t="s">
        <v>27</v>
      </c>
      <c r="F4348" t="s">
        <v>39</v>
      </c>
      <c r="G4348" t="s">
        <v>37</v>
      </c>
      <c r="H4348">
        <v>399</v>
      </c>
      <c r="I4348">
        <v>2</v>
      </c>
      <c r="J4348">
        <v>798</v>
      </c>
      <c r="K4348">
        <f t="shared" si="404"/>
        <v>798</v>
      </c>
      <c r="L4348" t="s">
        <v>31</v>
      </c>
      <c r="M4348">
        <f t="shared" si="405"/>
        <v>2</v>
      </c>
      <c r="N4348" t="s">
        <v>21</v>
      </c>
      <c r="O4348" t="s">
        <v>22</v>
      </c>
      <c r="P4348" t="str">
        <f t="shared" si="406"/>
        <v>2</v>
      </c>
      <c r="Q4348" t="str">
        <f t="shared" si="407"/>
        <v>&lt;1000</v>
      </c>
    </row>
    <row r="4349" spans="1:17">
      <c r="A4349">
        <v>4348</v>
      </c>
      <c r="B4349" s="17">
        <v>43537</v>
      </c>
      <c r="C4349" t="str">
        <f t="shared" si="402"/>
        <v>March</v>
      </c>
      <c r="D4349">
        <f t="shared" si="403"/>
        <v>2019</v>
      </c>
      <c r="E4349" t="s">
        <v>17</v>
      </c>
      <c r="F4349" t="s">
        <v>35</v>
      </c>
      <c r="G4349" t="s">
        <v>32</v>
      </c>
      <c r="H4349">
        <v>499</v>
      </c>
      <c r="I4349">
        <v>3</v>
      </c>
      <c r="J4349">
        <v>1497</v>
      </c>
      <c r="K4349">
        <f t="shared" si="404"/>
        <v>1497</v>
      </c>
      <c r="L4349" t="s">
        <v>20</v>
      </c>
      <c r="M4349">
        <f t="shared" si="405"/>
        <v>1</v>
      </c>
      <c r="N4349" t="s">
        <v>21</v>
      </c>
      <c r="O4349" t="s">
        <v>38</v>
      </c>
      <c r="P4349" t="str">
        <f t="shared" si="406"/>
        <v>5</v>
      </c>
      <c r="Q4349" t="str">
        <f t="shared" si="407"/>
        <v>1000-1999</v>
      </c>
    </row>
    <row r="4350" spans="1:17">
      <c r="A4350">
        <v>4349</v>
      </c>
      <c r="B4350" s="17">
        <v>43537</v>
      </c>
      <c r="C4350" t="str">
        <f t="shared" si="402"/>
        <v>March</v>
      </c>
      <c r="D4350">
        <f t="shared" si="403"/>
        <v>2019</v>
      </c>
      <c r="E4350" t="s">
        <v>17</v>
      </c>
      <c r="F4350" t="s">
        <v>18</v>
      </c>
      <c r="G4350" t="s">
        <v>37</v>
      </c>
      <c r="H4350">
        <v>399</v>
      </c>
      <c r="I4350">
        <v>7</v>
      </c>
      <c r="J4350">
        <v>2793</v>
      </c>
      <c r="K4350">
        <f t="shared" si="404"/>
        <v>2793</v>
      </c>
      <c r="L4350" t="s">
        <v>20</v>
      </c>
      <c r="M4350">
        <f t="shared" si="405"/>
        <v>1</v>
      </c>
      <c r="N4350" t="s">
        <v>21</v>
      </c>
      <c r="O4350" t="s">
        <v>29</v>
      </c>
      <c r="P4350" t="str">
        <f t="shared" si="406"/>
        <v>3</v>
      </c>
      <c r="Q4350" t="str">
        <f t="shared" si="407"/>
        <v>2000-2999</v>
      </c>
    </row>
    <row r="4351" spans="1:17">
      <c r="A4351">
        <v>4350</v>
      </c>
      <c r="B4351" s="17">
        <v>43537</v>
      </c>
      <c r="C4351" t="str">
        <f t="shared" si="402"/>
        <v>March</v>
      </c>
      <c r="D4351">
        <f t="shared" si="403"/>
        <v>2019</v>
      </c>
      <c r="E4351" t="s">
        <v>23</v>
      </c>
      <c r="F4351" t="s">
        <v>28</v>
      </c>
      <c r="G4351" t="s">
        <v>19</v>
      </c>
      <c r="H4351">
        <v>199</v>
      </c>
      <c r="I4351">
        <v>10</v>
      </c>
      <c r="J4351">
        <v>1990</v>
      </c>
      <c r="K4351">
        <f t="shared" si="404"/>
        <v>1990</v>
      </c>
      <c r="L4351" t="s">
        <v>20</v>
      </c>
      <c r="M4351">
        <f t="shared" si="405"/>
        <v>1</v>
      </c>
      <c r="N4351" t="s">
        <v>21</v>
      </c>
      <c r="O4351" t="s">
        <v>22</v>
      </c>
      <c r="P4351" t="str">
        <f t="shared" si="406"/>
        <v>2</v>
      </c>
      <c r="Q4351" t="str">
        <f t="shared" si="407"/>
        <v>1000-1999</v>
      </c>
    </row>
    <row r="4352" spans="1:17">
      <c r="A4352">
        <v>4351</v>
      </c>
      <c r="B4352" s="17">
        <v>43537</v>
      </c>
      <c r="C4352" t="str">
        <f t="shared" si="402"/>
        <v>March</v>
      </c>
      <c r="D4352">
        <f t="shared" si="403"/>
        <v>2019</v>
      </c>
      <c r="E4352" t="s">
        <v>23</v>
      </c>
      <c r="F4352" t="s">
        <v>28</v>
      </c>
      <c r="G4352" t="s">
        <v>19</v>
      </c>
      <c r="H4352">
        <v>199</v>
      </c>
      <c r="I4352">
        <v>6</v>
      </c>
      <c r="J4352">
        <v>1194</v>
      </c>
      <c r="K4352">
        <f t="shared" si="404"/>
        <v>1194</v>
      </c>
      <c r="L4352" t="s">
        <v>31</v>
      </c>
      <c r="M4352">
        <f t="shared" si="405"/>
        <v>2</v>
      </c>
      <c r="N4352" t="s">
        <v>34</v>
      </c>
      <c r="O4352" t="s">
        <v>38</v>
      </c>
      <c r="P4352" t="str">
        <f t="shared" si="406"/>
        <v>5</v>
      </c>
      <c r="Q4352" t="str">
        <f t="shared" si="407"/>
        <v>1000-1999</v>
      </c>
    </row>
    <row r="4353" spans="1:17">
      <c r="A4353">
        <v>4352</v>
      </c>
      <c r="B4353" s="17">
        <v>43537</v>
      </c>
      <c r="C4353" t="str">
        <f t="shared" si="402"/>
        <v>March</v>
      </c>
      <c r="D4353">
        <f t="shared" si="403"/>
        <v>2019</v>
      </c>
      <c r="E4353" t="s">
        <v>23</v>
      </c>
      <c r="F4353" t="s">
        <v>35</v>
      </c>
      <c r="G4353" t="s">
        <v>19</v>
      </c>
      <c r="H4353">
        <v>199</v>
      </c>
      <c r="I4353">
        <v>8</v>
      </c>
      <c r="J4353">
        <v>1592</v>
      </c>
      <c r="K4353">
        <f t="shared" si="404"/>
        <v>1592</v>
      </c>
      <c r="L4353" t="s">
        <v>31</v>
      </c>
      <c r="M4353">
        <f t="shared" si="405"/>
        <v>2</v>
      </c>
      <c r="N4353" t="s">
        <v>21</v>
      </c>
      <c r="O4353" t="s">
        <v>29</v>
      </c>
      <c r="P4353" t="str">
        <f t="shared" si="406"/>
        <v>3</v>
      </c>
      <c r="Q4353" t="str">
        <f t="shared" si="407"/>
        <v>1000-1999</v>
      </c>
    </row>
    <row r="4354" spans="1:17">
      <c r="A4354">
        <v>4353</v>
      </c>
      <c r="B4354" s="17">
        <v>43537</v>
      </c>
      <c r="C4354" t="str">
        <f t="shared" si="402"/>
        <v>March</v>
      </c>
      <c r="D4354">
        <f t="shared" si="403"/>
        <v>2019</v>
      </c>
      <c r="E4354" t="s">
        <v>27</v>
      </c>
      <c r="F4354" t="s">
        <v>33</v>
      </c>
      <c r="G4354" t="s">
        <v>25</v>
      </c>
      <c r="H4354">
        <v>299</v>
      </c>
      <c r="I4354">
        <v>7</v>
      </c>
      <c r="J4354">
        <v>2093</v>
      </c>
      <c r="K4354">
        <f t="shared" si="404"/>
        <v>2093</v>
      </c>
      <c r="L4354" t="s">
        <v>31</v>
      </c>
      <c r="M4354">
        <f t="shared" si="405"/>
        <v>2</v>
      </c>
      <c r="N4354" t="s">
        <v>21</v>
      </c>
      <c r="O4354" t="s">
        <v>36</v>
      </c>
      <c r="P4354" t="str">
        <f t="shared" si="406"/>
        <v>4</v>
      </c>
      <c r="Q4354" t="str">
        <f t="shared" si="407"/>
        <v>2000-2999</v>
      </c>
    </row>
    <row r="4355" spans="1:17">
      <c r="A4355">
        <v>4354</v>
      </c>
      <c r="B4355" s="17">
        <v>43537</v>
      </c>
      <c r="C4355" t="str">
        <f t="shared" ref="C4355:C4418" si="408">TEXT(B4355,"MMMM")</f>
        <v>March</v>
      </c>
      <c r="D4355">
        <f t="shared" ref="D4355:D4418" si="409">YEAR(B4355)</f>
        <v>2019</v>
      </c>
      <c r="E4355" t="s">
        <v>17</v>
      </c>
      <c r="F4355" t="s">
        <v>33</v>
      </c>
      <c r="G4355" t="s">
        <v>19</v>
      </c>
      <c r="H4355">
        <v>199</v>
      </c>
      <c r="I4355">
        <v>5</v>
      </c>
      <c r="J4355">
        <v>995</v>
      </c>
      <c r="K4355">
        <f t="shared" ref="K4355:K4418" si="410">H4355*I4355</f>
        <v>995</v>
      </c>
      <c r="L4355" t="s">
        <v>20</v>
      </c>
      <c r="M4355">
        <f t="shared" ref="M4355:M4418" si="411">IF(L4355="on-time",1,2)</f>
        <v>1</v>
      </c>
      <c r="N4355" t="s">
        <v>21</v>
      </c>
      <c r="O4355" t="s">
        <v>29</v>
      </c>
      <c r="P4355" t="str">
        <f t="shared" ref="P4355:P4418" si="412">MID(O4355,2,1)</f>
        <v>3</v>
      </c>
      <c r="Q4355" t="str">
        <f t="shared" ref="Q4355:Q4418" si="413">_xlfn.IFS(J:J&lt;1000,"&lt;1000",AND(J:J&gt;=1000,J:J&lt;2000),"1000-1999",AND(J:J&gt;=2000,J:J&lt;3000),"2000-2999",AND(J:J&gt;=3000,J:J&lt;4000),"3000-3999",J:J&gt;4000,"&gt;4000")</f>
        <v>&lt;1000</v>
      </c>
    </row>
    <row r="4356" spans="1:17">
      <c r="A4356">
        <v>4355</v>
      </c>
      <c r="B4356" s="17">
        <v>43537</v>
      </c>
      <c r="C4356" t="str">
        <f t="shared" si="408"/>
        <v>March</v>
      </c>
      <c r="D4356">
        <f t="shared" si="409"/>
        <v>2019</v>
      </c>
      <c r="E4356" t="s">
        <v>27</v>
      </c>
      <c r="F4356" t="s">
        <v>33</v>
      </c>
      <c r="G4356" t="s">
        <v>37</v>
      </c>
      <c r="H4356">
        <v>399</v>
      </c>
      <c r="I4356">
        <v>1</v>
      </c>
      <c r="J4356">
        <v>399</v>
      </c>
      <c r="K4356">
        <f t="shared" si="410"/>
        <v>399</v>
      </c>
      <c r="L4356" t="s">
        <v>20</v>
      </c>
      <c r="M4356">
        <f t="shared" si="411"/>
        <v>1</v>
      </c>
      <c r="N4356" t="s">
        <v>34</v>
      </c>
      <c r="O4356" t="s">
        <v>29</v>
      </c>
      <c r="P4356" t="str">
        <f t="shared" si="412"/>
        <v>3</v>
      </c>
      <c r="Q4356" t="str">
        <f t="shared" si="413"/>
        <v>&lt;1000</v>
      </c>
    </row>
    <row r="4357" spans="1:17">
      <c r="A4357">
        <v>4356</v>
      </c>
      <c r="B4357" s="17">
        <v>43538</v>
      </c>
      <c r="C4357" t="str">
        <f t="shared" si="408"/>
        <v>March</v>
      </c>
      <c r="D4357">
        <f t="shared" si="409"/>
        <v>2019</v>
      </c>
      <c r="E4357" t="s">
        <v>23</v>
      </c>
      <c r="F4357" t="s">
        <v>18</v>
      </c>
      <c r="G4357" t="s">
        <v>32</v>
      </c>
      <c r="H4357">
        <v>499</v>
      </c>
      <c r="I4357">
        <v>3</v>
      </c>
      <c r="J4357">
        <v>1497</v>
      </c>
      <c r="K4357">
        <f t="shared" si="410"/>
        <v>1497</v>
      </c>
      <c r="L4357" t="s">
        <v>20</v>
      </c>
      <c r="M4357">
        <f t="shared" si="411"/>
        <v>1</v>
      </c>
      <c r="N4357" t="s">
        <v>21</v>
      </c>
      <c r="O4357" t="s">
        <v>36</v>
      </c>
      <c r="P4357" t="str">
        <f t="shared" si="412"/>
        <v>4</v>
      </c>
      <c r="Q4357" t="str">
        <f t="shared" si="413"/>
        <v>1000-1999</v>
      </c>
    </row>
    <row r="4358" spans="1:17">
      <c r="A4358">
        <v>4357</v>
      </c>
      <c r="B4358" s="17">
        <v>43538</v>
      </c>
      <c r="C4358" t="str">
        <f t="shared" si="408"/>
        <v>March</v>
      </c>
      <c r="D4358">
        <f t="shared" si="409"/>
        <v>2019</v>
      </c>
      <c r="E4358" t="s">
        <v>27</v>
      </c>
      <c r="F4358" t="s">
        <v>33</v>
      </c>
      <c r="G4358" t="s">
        <v>25</v>
      </c>
      <c r="H4358">
        <v>299</v>
      </c>
      <c r="I4358">
        <v>9</v>
      </c>
      <c r="J4358">
        <v>2691</v>
      </c>
      <c r="K4358">
        <f t="shared" si="410"/>
        <v>2691</v>
      </c>
      <c r="L4358" t="s">
        <v>31</v>
      </c>
      <c r="M4358">
        <f t="shared" si="411"/>
        <v>2</v>
      </c>
      <c r="N4358" t="s">
        <v>21</v>
      </c>
      <c r="O4358" t="s">
        <v>29</v>
      </c>
      <c r="P4358" t="str">
        <f t="shared" si="412"/>
        <v>3</v>
      </c>
      <c r="Q4358" t="str">
        <f t="shared" si="413"/>
        <v>2000-2999</v>
      </c>
    </row>
    <row r="4359" spans="1:17">
      <c r="A4359">
        <v>4358</v>
      </c>
      <c r="B4359" s="17">
        <v>43538</v>
      </c>
      <c r="C4359" t="str">
        <f t="shared" si="408"/>
        <v>March</v>
      </c>
      <c r="D4359">
        <f t="shared" si="409"/>
        <v>2019</v>
      </c>
      <c r="E4359" t="s">
        <v>23</v>
      </c>
      <c r="F4359" t="s">
        <v>24</v>
      </c>
      <c r="G4359" t="s">
        <v>25</v>
      </c>
      <c r="H4359">
        <v>299</v>
      </c>
      <c r="I4359">
        <v>5</v>
      </c>
      <c r="J4359">
        <v>1495</v>
      </c>
      <c r="K4359">
        <f t="shared" si="410"/>
        <v>1495</v>
      </c>
      <c r="L4359" t="s">
        <v>31</v>
      </c>
      <c r="M4359">
        <f t="shared" si="411"/>
        <v>2</v>
      </c>
      <c r="N4359" t="s">
        <v>21</v>
      </c>
      <c r="O4359" t="s">
        <v>36</v>
      </c>
      <c r="P4359" t="str">
        <f t="shared" si="412"/>
        <v>4</v>
      </c>
      <c r="Q4359" t="str">
        <f t="shared" si="413"/>
        <v>1000-1999</v>
      </c>
    </row>
    <row r="4360" spans="1:17">
      <c r="A4360">
        <v>4359</v>
      </c>
      <c r="B4360" s="17">
        <v>43538</v>
      </c>
      <c r="C4360" t="str">
        <f t="shared" si="408"/>
        <v>March</v>
      </c>
      <c r="D4360">
        <f t="shared" si="409"/>
        <v>2019</v>
      </c>
      <c r="E4360" t="s">
        <v>23</v>
      </c>
      <c r="F4360" t="s">
        <v>33</v>
      </c>
      <c r="G4360" t="s">
        <v>37</v>
      </c>
      <c r="H4360">
        <v>399</v>
      </c>
      <c r="I4360">
        <v>6</v>
      </c>
      <c r="J4360">
        <v>2394</v>
      </c>
      <c r="K4360">
        <f t="shared" si="410"/>
        <v>2394</v>
      </c>
      <c r="L4360" t="s">
        <v>20</v>
      </c>
      <c r="M4360">
        <f t="shared" si="411"/>
        <v>1</v>
      </c>
      <c r="N4360" t="s">
        <v>21</v>
      </c>
      <c r="O4360" t="s">
        <v>29</v>
      </c>
      <c r="P4360" t="str">
        <f t="shared" si="412"/>
        <v>3</v>
      </c>
      <c r="Q4360" t="str">
        <f t="shared" si="413"/>
        <v>2000-2999</v>
      </c>
    </row>
    <row r="4361" spans="1:17">
      <c r="A4361">
        <v>4360</v>
      </c>
      <c r="B4361" s="17">
        <v>43539</v>
      </c>
      <c r="C4361" t="str">
        <f t="shared" si="408"/>
        <v>March</v>
      </c>
      <c r="D4361">
        <f t="shared" si="409"/>
        <v>2019</v>
      </c>
      <c r="E4361" t="s">
        <v>23</v>
      </c>
      <c r="F4361" t="s">
        <v>33</v>
      </c>
      <c r="G4361" t="s">
        <v>25</v>
      </c>
      <c r="H4361">
        <v>299</v>
      </c>
      <c r="I4361">
        <v>7</v>
      </c>
      <c r="J4361">
        <v>2093</v>
      </c>
      <c r="K4361">
        <f t="shared" si="410"/>
        <v>2093</v>
      </c>
      <c r="L4361" t="s">
        <v>31</v>
      </c>
      <c r="M4361">
        <f t="shared" si="411"/>
        <v>2</v>
      </c>
      <c r="N4361" t="s">
        <v>21</v>
      </c>
      <c r="O4361" t="s">
        <v>29</v>
      </c>
      <c r="P4361" t="str">
        <f t="shared" si="412"/>
        <v>3</v>
      </c>
      <c r="Q4361" t="str">
        <f t="shared" si="413"/>
        <v>2000-2999</v>
      </c>
    </row>
    <row r="4362" spans="1:17">
      <c r="A4362">
        <v>4361</v>
      </c>
      <c r="B4362" s="17">
        <v>43539</v>
      </c>
      <c r="C4362" t="str">
        <f t="shared" si="408"/>
        <v>March</v>
      </c>
      <c r="D4362">
        <f t="shared" si="409"/>
        <v>2019</v>
      </c>
      <c r="E4362" t="s">
        <v>23</v>
      </c>
      <c r="F4362" t="s">
        <v>35</v>
      </c>
      <c r="G4362" t="s">
        <v>37</v>
      </c>
      <c r="H4362">
        <v>399</v>
      </c>
      <c r="I4362">
        <v>10</v>
      </c>
      <c r="J4362">
        <v>3990</v>
      </c>
      <c r="K4362">
        <f t="shared" si="410"/>
        <v>3990</v>
      </c>
      <c r="L4362" t="s">
        <v>20</v>
      </c>
      <c r="M4362">
        <f t="shared" si="411"/>
        <v>1</v>
      </c>
      <c r="N4362" t="s">
        <v>21</v>
      </c>
      <c r="O4362" t="s">
        <v>29</v>
      </c>
      <c r="P4362" t="str">
        <f t="shared" si="412"/>
        <v>3</v>
      </c>
      <c r="Q4362" t="str">
        <f t="shared" si="413"/>
        <v>3000-3999</v>
      </c>
    </row>
    <row r="4363" spans="1:17">
      <c r="A4363">
        <v>4362</v>
      </c>
      <c r="B4363" s="17">
        <v>43539</v>
      </c>
      <c r="C4363" t="str">
        <f t="shared" si="408"/>
        <v>March</v>
      </c>
      <c r="D4363">
        <f t="shared" si="409"/>
        <v>2019</v>
      </c>
      <c r="E4363" t="s">
        <v>27</v>
      </c>
      <c r="F4363" t="s">
        <v>40</v>
      </c>
      <c r="G4363" t="s">
        <v>37</v>
      </c>
      <c r="H4363">
        <v>399</v>
      </c>
      <c r="I4363">
        <v>9</v>
      </c>
      <c r="J4363">
        <v>3591</v>
      </c>
      <c r="K4363">
        <f t="shared" si="410"/>
        <v>3591</v>
      </c>
      <c r="L4363" t="s">
        <v>20</v>
      </c>
      <c r="M4363">
        <f t="shared" si="411"/>
        <v>1</v>
      </c>
      <c r="N4363" t="s">
        <v>21</v>
      </c>
      <c r="O4363" t="s">
        <v>29</v>
      </c>
      <c r="P4363" t="str">
        <f t="shared" si="412"/>
        <v>3</v>
      </c>
      <c r="Q4363" t="str">
        <f t="shared" si="413"/>
        <v>3000-3999</v>
      </c>
    </row>
    <row r="4364" spans="1:17">
      <c r="A4364">
        <v>4363</v>
      </c>
      <c r="B4364" s="17">
        <v>43539</v>
      </c>
      <c r="C4364" t="str">
        <f t="shared" si="408"/>
        <v>March</v>
      </c>
      <c r="D4364">
        <f t="shared" si="409"/>
        <v>2019</v>
      </c>
      <c r="E4364" t="s">
        <v>23</v>
      </c>
      <c r="F4364" t="s">
        <v>39</v>
      </c>
      <c r="G4364" t="s">
        <v>25</v>
      </c>
      <c r="H4364">
        <v>299</v>
      </c>
      <c r="I4364">
        <v>1</v>
      </c>
      <c r="J4364">
        <v>299</v>
      </c>
      <c r="K4364">
        <f t="shared" si="410"/>
        <v>299</v>
      </c>
      <c r="L4364" t="s">
        <v>31</v>
      </c>
      <c r="M4364">
        <f t="shared" si="411"/>
        <v>2</v>
      </c>
      <c r="N4364" t="s">
        <v>21</v>
      </c>
      <c r="O4364" t="s">
        <v>38</v>
      </c>
      <c r="P4364" t="str">
        <f t="shared" si="412"/>
        <v>5</v>
      </c>
      <c r="Q4364" t="str">
        <f t="shared" si="413"/>
        <v>&lt;1000</v>
      </c>
    </row>
    <row r="4365" spans="1:17">
      <c r="A4365">
        <v>4364</v>
      </c>
      <c r="B4365" s="17">
        <v>43539</v>
      </c>
      <c r="C4365" t="str">
        <f t="shared" si="408"/>
        <v>March</v>
      </c>
      <c r="D4365">
        <f t="shared" si="409"/>
        <v>2019</v>
      </c>
      <c r="E4365" t="s">
        <v>27</v>
      </c>
      <c r="F4365" t="s">
        <v>28</v>
      </c>
      <c r="G4365" t="s">
        <v>37</v>
      </c>
      <c r="H4365">
        <v>399</v>
      </c>
      <c r="I4365">
        <v>10</v>
      </c>
      <c r="J4365">
        <v>3990</v>
      </c>
      <c r="K4365">
        <f t="shared" si="410"/>
        <v>3990</v>
      </c>
      <c r="L4365" t="s">
        <v>20</v>
      </c>
      <c r="M4365">
        <f t="shared" si="411"/>
        <v>1</v>
      </c>
      <c r="N4365" t="s">
        <v>21</v>
      </c>
      <c r="O4365" t="s">
        <v>38</v>
      </c>
      <c r="P4365" t="str">
        <f t="shared" si="412"/>
        <v>5</v>
      </c>
      <c r="Q4365" t="str">
        <f t="shared" si="413"/>
        <v>3000-3999</v>
      </c>
    </row>
    <row r="4366" spans="1:17">
      <c r="A4366">
        <v>4365</v>
      </c>
      <c r="B4366" s="17">
        <v>43539</v>
      </c>
      <c r="C4366" t="str">
        <f t="shared" si="408"/>
        <v>March</v>
      </c>
      <c r="D4366">
        <f t="shared" si="409"/>
        <v>2019</v>
      </c>
      <c r="E4366" t="s">
        <v>27</v>
      </c>
      <c r="F4366" t="s">
        <v>40</v>
      </c>
      <c r="G4366" t="s">
        <v>37</v>
      </c>
      <c r="H4366">
        <v>399</v>
      </c>
      <c r="I4366">
        <v>1</v>
      </c>
      <c r="J4366">
        <v>399</v>
      </c>
      <c r="K4366">
        <f t="shared" si="410"/>
        <v>399</v>
      </c>
      <c r="L4366" t="s">
        <v>31</v>
      </c>
      <c r="M4366">
        <f t="shared" si="411"/>
        <v>2</v>
      </c>
      <c r="N4366" t="s">
        <v>21</v>
      </c>
      <c r="O4366" t="s">
        <v>26</v>
      </c>
      <c r="P4366" t="str">
        <f t="shared" si="412"/>
        <v>1</v>
      </c>
      <c r="Q4366" t="str">
        <f t="shared" si="413"/>
        <v>&lt;1000</v>
      </c>
    </row>
    <row r="4367" spans="1:17">
      <c r="A4367">
        <v>4366</v>
      </c>
      <c r="B4367" s="17">
        <v>43539</v>
      </c>
      <c r="C4367" t="str">
        <f t="shared" si="408"/>
        <v>March</v>
      </c>
      <c r="D4367">
        <f t="shared" si="409"/>
        <v>2019</v>
      </c>
      <c r="E4367" t="s">
        <v>17</v>
      </c>
      <c r="F4367" t="s">
        <v>35</v>
      </c>
      <c r="G4367" t="s">
        <v>30</v>
      </c>
      <c r="H4367">
        <v>99</v>
      </c>
      <c r="I4367">
        <v>4</v>
      </c>
      <c r="J4367">
        <v>396</v>
      </c>
      <c r="K4367">
        <f t="shared" si="410"/>
        <v>396</v>
      </c>
      <c r="L4367" t="s">
        <v>20</v>
      </c>
      <c r="M4367">
        <f t="shared" si="411"/>
        <v>1</v>
      </c>
      <c r="N4367" t="s">
        <v>21</v>
      </c>
      <c r="O4367" t="s">
        <v>29</v>
      </c>
      <c r="P4367" t="str">
        <f t="shared" si="412"/>
        <v>3</v>
      </c>
      <c r="Q4367" t="str">
        <f t="shared" si="413"/>
        <v>&lt;1000</v>
      </c>
    </row>
    <row r="4368" spans="1:17">
      <c r="A4368">
        <v>4367</v>
      </c>
      <c r="B4368" s="17">
        <v>43540</v>
      </c>
      <c r="C4368" t="str">
        <f t="shared" si="408"/>
        <v>March</v>
      </c>
      <c r="D4368">
        <f t="shared" si="409"/>
        <v>2019</v>
      </c>
      <c r="E4368" t="s">
        <v>17</v>
      </c>
      <c r="F4368" t="s">
        <v>40</v>
      </c>
      <c r="G4368" t="s">
        <v>25</v>
      </c>
      <c r="H4368">
        <v>299</v>
      </c>
      <c r="I4368">
        <v>5</v>
      </c>
      <c r="J4368">
        <v>1495</v>
      </c>
      <c r="K4368">
        <f t="shared" si="410"/>
        <v>1495</v>
      </c>
      <c r="L4368" t="s">
        <v>31</v>
      </c>
      <c r="M4368">
        <f t="shared" si="411"/>
        <v>2</v>
      </c>
      <c r="N4368" t="s">
        <v>21</v>
      </c>
      <c r="O4368" t="s">
        <v>36</v>
      </c>
      <c r="P4368" t="str">
        <f t="shared" si="412"/>
        <v>4</v>
      </c>
      <c r="Q4368" t="str">
        <f t="shared" si="413"/>
        <v>1000-1999</v>
      </c>
    </row>
    <row r="4369" spans="1:17">
      <c r="A4369">
        <v>4368</v>
      </c>
      <c r="B4369" s="17">
        <v>43540</v>
      </c>
      <c r="C4369" t="str">
        <f t="shared" si="408"/>
        <v>March</v>
      </c>
      <c r="D4369">
        <f t="shared" si="409"/>
        <v>2019</v>
      </c>
      <c r="E4369" t="s">
        <v>17</v>
      </c>
      <c r="F4369" t="s">
        <v>40</v>
      </c>
      <c r="G4369" t="s">
        <v>19</v>
      </c>
      <c r="H4369">
        <v>199</v>
      </c>
      <c r="I4369">
        <v>9</v>
      </c>
      <c r="J4369">
        <v>1791</v>
      </c>
      <c r="K4369">
        <f t="shared" si="410"/>
        <v>1791</v>
      </c>
      <c r="L4369" t="s">
        <v>20</v>
      </c>
      <c r="M4369">
        <f t="shared" si="411"/>
        <v>1</v>
      </c>
      <c r="N4369" t="s">
        <v>21</v>
      </c>
      <c r="O4369" t="s">
        <v>29</v>
      </c>
      <c r="P4369" t="str">
        <f t="shared" si="412"/>
        <v>3</v>
      </c>
      <c r="Q4369" t="str">
        <f t="shared" si="413"/>
        <v>1000-1999</v>
      </c>
    </row>
    <row r="4370" spans="1:17">
      <c r="A4370">
        <v>4369</v>
      </c>
      <c r="B4370" s="17">
        <v>43540</v>
      </c>
      <c r="C4370" t="str">
        <f t="shared" si="408"/>
        <v>March</v>
      </c>
      <c r="D4370">
        <f t="shared" si="409"/>
        <v>2019</v>
      </c>
      <c r="E4370" t="s">
        <v>23</v>
      </c>
      <c r="F4370" t="s">
        <v>39</v>
      </c>
      <c r="G4370" t="s">
        <v>19</v>
      </c>
      <c r="H4370">
        <v>199</v>
      </c>
      <c r="I4370">
        <v>10</v>
      </c>
      <c r="J4370">
        <v>1990</v>
      </c>
      <c r="K4370">
        <f t="shared" si="410"/>
        <v>1990</v>
      </c>
      <c r="L4370" t="s">
        <v>20</v>
      </c>
      <c r="M4370">
        <f t="shared" si="411"/>
        <v>1</v>
      </c>
      <c r="N4370" t="s">
        <v>21</v>
      </c>
      <c r="O4370" t="s">
        <v>29</v>
      </c>
      <c r="P4370" t="str">
        <f t="shared" si="412"/>
        <v>3</v>
      </c>
      <c r="Q4370" t="str">
        <f t="shared" si="413"/>
        <v>1000-1999</v>
      </c>
    </row>
    <row r="4371" spans="1:17">
      <c r="A4371">
        <v>4370</v>
      </c>
      <c r="B4371" s="17">
        <v>43540</v>
      </c>
      <c r="C4371" t="str">
        <f t="shared" si="408"/>
        <v>March</v>
      </c>
      <c r="D4371">
        <f t="shared" si="409"/>
        <v>2019</v>
      </c>
      <c r="E4371" t="s">
        <v>27</v>
      </c>
      <c r="F4371" t="s">
        <v>28</v>
      </c>
      <c r="G4371" t="s">
        <v>37</v>
      </c>
      <c r="H4371">
        <v>399</v>
      </c>
      <c r="I4371">
        <v>2</v>
      </c>
      <c r="J4371">
        <v>798</v>
      </c>
      <c r="K4371">
        <f t="shared" si="410"/>
        <v>798</v>
      </c>
      <c r="L4371" t="s">
        <v>20</v>
      </c>
      <c r="M4371">
        <f t="shared" si="411"/>
        <v>1</v>
      </c>
      <c r="N4371" t="s">
        <v>21</v>
      </c>
      <c r="O4371" t="s">
        <v>36</v>
      </c>
      <c r="P4371" t="str">
        <f t="shared" si="412"/>
        <v>4</v>
      </c>
      <c r="Q4371" t="str">
        <f t="shared" si="413"/>
        <v>&lt;1000</v>
      </c>
    </row>
    <row r="4372" spans="1:17">
      <c r="A4372">
        <v>4371</v>
      </c>
      <c r="B4372" s="17">
        <v>43540</v>
      </c>
      <c r="C4372" t="str">
        <f t="shared" si="408"/>
        <v>March</v>
      </c>
      <c r="D4372">
        <f t="shared" si="409"/>
        <v>2019</v>
      </c>
      <c r="E4372" t="s">
        <v>27</v>
      </c>
      <c r="F4372" t="s">
        <v>39</v>
      </c>
      <c r="G4372" t="s">
        <v>32</v>
      </c>
      <c r="H4372">
        <v>499</v>
      </c>
      <c r="I4372">
        <v>6</v>
      </c>
      <c r="J4372">
        <v>2994</v>
      </c>
      <c r="K4372">
        <f t="shared" si="410"/>
        <v>2994</v>
      </c>
      <c r="L4372" t="s">
        <v>20</v>
      </c>
      <c r="M4372">
        <f t="shared" si="411"/>
        <v>1</v>
      </c>
      <c r="N4372" t="s">
        <v>34</v>
      </c>
      <c r="O4372" t="s">
        <v>29</v>
      </c>
      <c r="P4372" t="str">
        <f t="shared" si="412"/>
        <v>3</v>
      </c>
      <c r="Q4372" t="str">
        <f t="shared" si="413"/>
        <v>2000-2999</v>
      </c>
    </row>
    <row r="4373" spans="1:17">
      <c r="A4373">
        <v>4372</v>
      </c>
      <c r="B4373" s="17">
        <v>43540</v>
      </c>
      <c r="C4373" t="str">
        <f t="shared" si="408"/>
        <v>March</v>
      </c>
      <c r="D4373">
        <f t="shared" si="409"/>
        <v>2019</v>
      </c>
      <c r="E4373" t="s">
        <v>27</v>
      </c>
      <c r="F4373" t="s">
        <v>28</v>
      </c>
      <c r="G4373" t="s">
        <v>19</v>
      </c>
      <c r="H4373">
        <v>199</v>
      </c>
      <c r="I4373">
        <v>4</v>
      </c>
      <c r="J4373">
        <v>796</v>
      </c>
      <c r="K4373">
        <f t="shared" si="410"/>
        <v>796</v>
      </c>
      <c r="L4373" t="s">
        <v>20</v>
      </c>
      <c r="M4373">
        <f t="shared" si="411"/>
        <v>1</v>
      </c>
      <c r="N4373" t="s">
        <v>21</v>
      </c>
      <c r="O4373" t="s">
        <v>26</v>
      </c>
      <c r="P4373" t="str">
        <f t="shared" si="412"/>
        <v>1</v>
      </c>
      <c r="Q4373" t="str">
        <f t="shared" si="413"/>
        <v>&lt;1000</v>
      </c>
    </row>
    <row r="4374" spans="1:17">
      <c r="A4374">
        <v>4373</v>
      </c>
      <c r="B4374" s="17">
        <v>43540</v>
      </c>
      <c r="C4374" t="str">
        <f t="shared" si="408"/>
        <v>March</v>
      </c>
      <c r="D4374">
        <f t="shared" si="409"/>
        <v>2019</v>
      </c>
      <c r="E4374" t="s">
        <v>17</v>
      </c>
      <c r="F4374" t="s">
        <v>35</v>
      </c>
      <c r="G4374" t="s">
        <v>32</v>
      </c>
      <c r="H4374">
        <v>499</v>
      </c>
      <c r="I4374">
        <v>5</v>
      </c>
      <c r="J4374">
        <v>2495</v>
      </c>
      <c r="K4374">
        <f t="shared" si="410"/>
        <v>2495</v>
      </c>
      <c r="L4374" t="s">
        <v>20</v>
      </c>
      <c r="M4374">
        <f t="shared" si="411"/>
        <v>1</v>
      </c>
      <c r="N4374" t="s">
        <v>21</v>
      </c>
      <c r="O4374" t="s">
        <v>29</v>
      </c>
      <c r="P4374" t="str">
        <f t="shared" si="412"/>
        <v>3</v>
      </c>
      <c r="Q4374" t="str">
        <f t="shared" si="413"/>
        <v>2000-2999</v>
      </c>
    </row>
    <row r="4375" spans="1:17">
      <c r="A4375">
        <v>4374</v>
      </c>
      <c r="B4375" s="17">
        <v>43541</v>
      </c>
      <c r="C4375" t="str">
        <f t="shared" si="408"/>
        <v>March</v>
      </c>
      <c r="D4375">
        <f t="shared" si="409"/>
        <v>2019</v>
      </c>
      <c r="E4375" t="s">
        <v>17</v>
      </c>
      <c r="F4375" t="s">
        <v>39</v>
      </c>
      <c r="G4375" t="s">
        <v>25</v>
      </c>
      <c r="H4375">
        <v>299</v>
      </c>
      <c r="I4375">
        <v>9</v>
      </c>
      <c r="J4375">
        <v>2691</v>
      </c>
      <c r="K4375">
        <f t="shared" si="410"/>
        <v>2691</v>
      </c>
      <c r="L4375" t="s">
        <v>31</v>
      </c>
      <c r="M4375">
        <f t="shared" si="411"/>
        <v>2</v>
      </c>
      <c r="N4375" t="s">
        <v>21</v>
      </c>
      <c r="O4375" t="s">
        <v>22</v>
      </c>
      <c r="P4375" t="str">
        <f t="shared" si="412"/>
        <v>2</v>
      </c>
      <c r="Q4375" t="str">
        <f t="shared" si="413"/>
        <v>2000-2999</v>
      </c>
    </row>
    <row r="4376" spans="1:17">
      <c r="A4376">
        <v>4375</v>
      </c>
      <c r="B4376" s="17">
        <v>43542</v>
      </c>
      <c r="C4376" t="str">
        <f t="shared" si="408"/>
        <v>March</v>
      </c>
      <c r="D4376">
        <f t="shared" si="409"/>
        <v>2019</v>
      </c>
      <c r="E4376" t="s">
        <v>23</v>
      </c>
      <c r="F4376" t="s">
        <v>39</v>
      </c>
      <c r="G4376" t="s">
        <v>32</v>
      </c>
      <c r="H4376">
        <v>499</v>
      </c>
      <c r="I4376">
        <v>3</v>
      </c>
      <c r="J4376">
        <v>1497</v>
      </c>
      <c r="K4376">
        <f t="shared" si="410"/>
        <v>1497</v>
      </c>
      <c r="L4376" t="s">
        <v>31</v>
      </c>
      <c r="M4376">
        <f t="shared" si="411"/>
        <v>2</v>
      </c>
      <c r="N4376" t="s">
        <v>21</v>
      </c>
      <c r="O4376" t="s">
        <v>22</v>
      </c>
      <c r="P4376" t="str">
        <f t="shared" si="412"/>
        <v>2</v>
      </c>
      <c r="Q4376" t="str">
        <f t="shared" si="413"/>
        <v>1000-1999</v>
      </c>
    </row>
    <row r="4377" spans="1:17">
      <c r="A4377">
        <v>4376</v>
      </c>
      <c r="B4377" s="17">
        <v>43542</v>
      </c>
      <c r="C4377" t="str">
        <f t="shared" si="408"/>
        <v>March</v>
      </c>
      <c r="D4377">
        <f t="shared" si="409"/>
        <v>2019</v>
      </c>
      <c r="E4377" t="s">
        <v>17</v>
      </c>
      <c r="F4377" t="s">
        <v>40</v>
      </c>
      <c r="G4377" t="s">
        <v>19</v>
      </c>
      <c r="H4377">
        <v>199</v>
      </c>
      <c r="I4377">
        <v>4</v>
      </c>
      <c r="J4377">
        <v>796</v>
      </c>
      <c r="K4377">
        <f t="shared" si="410"/>
        <v>796</v>
      </c>
      <c r="L4377" t="s">
        <v>20</v>
      </c>
      <c r="M4377">
        <f t="shared" si="411"/>
        <v>1</v>
      </c>
      <c r="N4377" t="s">
        <v>34</v>
      </c>
      <c r="O4377" t="s">
        <v>29</v>
      </c>
      <c r="P4377" t="str">
        <f t="shared" si="412"/>
        <v>3</v>
      </c>
      <c r="Q4377" t="str">
        <f t="shared" si="413"/>
        <v>&lt;1000</v>
      </c>
    </row>
    <row r="4378" spans="1:17">
      <c r="A4378">
        <v>4377</v>
      </c>
      <c r="B4378" s="17">
        <v>43543</v>
      </c>
      <c r="C4378" t="str">
        <f t="shared" si="408"/>
        <v>March</v>
      </c>
      <c r="D4378">
        <f t="shared" si="409"/>
        <v>2019</v>
      </c>
      <c r="E4378" t="s">
        <v>23</v>
      </c>
      <c r="F4378" t="s">
        <v>39</v>
      </c>
      <c r="G4378" t="s">
        <v>25</v>
      </c>
      <c r="H4378">
        <v>299</v>
      </c>
      <c r="I4378">
        <v>7</v>
      </c>
      <c r="J4378">
        <v>2093</v>
      </c>
      <c r="K4378">
        <f t="shared" si="410"/>
        <v>2093</v>
      </c>
      <c r="L4378" t="s">
        <v>20</v>
      </c>
      <c r="M4378">
        <f t="shared" si="411"/>
        <v>1</v>
      </c>
      <c r="N4378" t="s">
        <v>21</v>
      </c>
      <c r="O4378" t="s">
        <v>22</v>
      </c>
      <c r="P4378" t="str">
        <f t="shared" si="412"/>
        <v>2</v>
      </c>
      <c r="Q4378" t="str">
        <f t="shared" si="413"/>
        <v>2000-2999</v>
      </c>
    </row>
    <row r="4379" spans="1:17">
      <c r="A4379">
        <v>4378</v>
      </c>
      <c r="B4379" s="17">
        <v>43543</v>
      </c>
      <c r="C4379" t="str">
        <f t="shared" si="408"/>
        <v>March</v>
      </c>
      <c r="D4379">
        <f t="shared" si="409"/>
        <v>2019</v>
      </c>
      <c r="E4379" t="s">
        <v>27</v>
      </c>
      <c r="F4379" t="s">
        <v>40</v>
      </c>
      <c r="G4379" t="s">
        <v>25</v>
      </c>
      <c r="H4379">
        <v>299</v>
      </c>
      <c r="I4379">
        <v>7</v>
      </c>
      <c r="J4379">
        <v>2093</v>
      </c>
      <c r="K4379">
        <f t="shared" si="410"/>
        <v>2093</v>
      </c>
      <c r="L4379" t="s">
        <v>20</v>
      </c>
      <c r="M4379">
        <f t="shared" si="411"/>
        <v>1</v>
      </c>
      <c r="N4379" t="s">
        <v>21</v>
      </c>
      <c r="O4379" t="s">
        <v>36</v>
      </c>
      <c r="P4379" t="str">
        <f t="shared" si="412"/>
        <v>4</v>
      </c>
      <c r="Q4379" t="str">
        <f t="shared" si="413"/>
        <v>2000-2999</v>
      </c>
    </row>
    <row r="4380" spans="1:17">
      <c r="A4380">
        <v>4379</v>
      </c>
      <c r="B4380" s="17">
        <v>43543</v>
      </c>
      <c r="C4380" t="str">
        <f t="shared" si="408"/>
        <v>March</v>
      </c>
      <c r="D4380">
        <f t="shared" si="409"/>
        <v>2019</v>
      </c>
      <c r="E4380" t="s">
        <v>17</v>
      </c>
      <c r="F4380" t="s">
        <v>39</v>
      </c>
      <c r="G4380" t="s">
        <v>30</v>
      </c>
      <c r="H4380">
        <v>99</v>
      </c>
      <c r="I4380">
        <v>6</v>
      </c>
      <c r="J4380">
        <v>594</v>
      </c>
      <c r="K4380">
        <f t="shared" si="410"/>
        <v>594</v>
      </c>
      <c r="L4380" t="s">
        <v>20</v>
      </c>
      <c r="M4380">
        <f t="shared" si="411"/>
        <v>1</v>
      </c>
      <c r="N4380" t="s">
        <v>21</v>
      </c>
      <c r="O4380" t="s">
        <v>36</v>
      </c>
      <c r="P4380" t="str">
        <f t="shared" si="412"/>
        <v>4</v>
      </c>
      <c r="Q4380" t="str">
        <f t="shared" si="413"/>
        <v>&lt;1000</v>
      </c>
    </row>
    <row r="4381" spans="1:17">
      <c r="A4381">
        <v>4380</v>
      </c>
      <c r="B4381" s="17">
        <v>43543</v>
      </c>
      <c r="C4381" t="str">
        <f t="shared" si="408"/>
        <v>March</v>
      </c>
      <c r="D4381">
        <f t="shared" si="409"/>
        <v>2019</v>
      </c>
      <c r="E4381" t="s">
        <v>23</v>
      </c>
      <c r="F4381" t="s">
        <v>24</v>
      </c>
      <c r="G4381" t="s">
        <v>19</v>
      </c>
      <c r="H4381">
        <v>199</v>
      </c>
      <c r="I4381">
        <v>9</v>
      </c>
      <c r="J4381">
        <v>1791</v>
      </c>
      <c r="K4381">
        <f t="shared" si="410"/>
        <v>1791</v>
      </c>
      <c r="L4381" t="s">
        <v>20</v>
      </c>
      <c r="M4381">
        <f t="shared" si="411"/>
        <v>1</v>
      </c>
      <c r="N4381" t="s">
        <v>21</v>
      </c>
      <c r="O4381" t="s">
        <v>36</v>
      </c>
      <c r="P4381" t="str">
        <f t="shared" si="412"/>
        <v>4</v>
      </c>
      <c r="Q4381" t="str">
        <f t="shared" si="413"/>
        <v>1000-1999</v>
      </c>
    </row>
    <row r="4382" spans="1:17">
      <c r="A4382">
        <v>4381</v>
      </c>
      <c r="B4382" s="17">
        <v>43543</v>
      </c>
      <c r="C4382" t="str">
        <f t="shared" si="408"/>
        <v>March</v>
      </c>
      <c r="D4382">
        <f t="shared" si="409"/>
        <v>2019</v>
      </c>
      <c r="E4382" t="s">
        <v>27</v>
      </c>
      <c r="F4382" t="s">
        <v>28</v>
      </c>
      <c r="G4382" t="s">
        <v>25</v>
      </c>
      <c r="H4382">
        <v>299</v>
      </c>
      <c r="I4382">
        <v>4</v>
      </c>
      <c r="J4382">
        <v>1196</v>
      </c>
      <c r="K4382">
        <f t="shared" si="410"/>
        <v>1196</v>
      </c>
      <c r="L4382" t="s">
        <v>31</v>
      </c>
      <c r="M4382">
        <f t="shared" si="411"/>
        <v>2</v>
      </c>
      <c r="N4382" t="s">
        <v>21</v>
      </c>
      <c r="O4382" t="s">
        <v>29</v>
      </c>
      <c r="P4382" t="str">
        <f t="shared" si="412"/>
        <v>3</v>
      </c>
      <c r="Q4382" t="str">
        <f t="shared" si="413"/>
        <v>1000-1999</v>
      </c>
    </row>
    <row r="4383" spans="1:17">
      <c r="A4383">
        <v>4382</v>
      </c>
      <c r="B4383" s="17">
        <v>43543</v>
      </c>
      <c r="C4383" t="str">
        <f t="shared" si="408"/>
        <v>March</v>
      </c>
      <c r="D4383">
        <f t="shared" si="409"/>
        <v>2019</v>
      </c>
      <c r="E4383" t="s">
        <v>17</v>
      </c>
      <c r="F4383" t="s">
        <v>33</v>
      </c>
      <c r="G4383" t="s">
        <v>37</v>
      </c>
      <c r="H4383">
        <v>399</v>
      </c>
      <c r="I4383">
        <v>3</v>
      </c>
      <c r="J4383">
        <v>1197</v>
      </c>
      <c r="K4383">
        <f t="shared" si="410"/>
        <v>1197</v>
      </c>
      <c r="L4383" t="s">
        <v>20</v>
      </c>
      <c r="M4383">
        <f t="shared" si="411"/>
        <v>1</v>
      </c>
      <c r="N4383" t="s">
        <v>21</v>
      </c>
      <c r="O4383" t="s">
        <v>29</v>
      </c>
      <c r="P4383" t="str">
        <f t="shared" si="412"/>
        <v>3</v>
      </c>
      <c r="Q4383" t="str">
        <f t="shared" si="413"/>
        <v>1000-1999</v>
      </c>
    </row>
    <row r="4384" spans="1:17">
      <c r="A4384">
        <v>4383</v>
      </c>
      <c r="B4384" s="17">
        <v>43544</v>
      </c>
      <c r="C4384" t="str">
        <f t="shared" si="408"/>
        <v>March</v>
      </c>
      <c r="D4384">
        <f t="shared" si="409"/>
        <v>2019</v>
      </c>
      <c r="E4384" t="s">
        <v>17</v>
      </c>
      <c r="F4384" t="s">
        <v>28</v>
      </c>
      <c r="G4384" t="s">
        <v>30</v>
      </c>
      <c r="H4384">
        <v>99</v>
      </c>
      <c r="I4384">
        <v>5</v>
      </c>
      <c r="J4384">
        <v>495</v>
      </c>
      <c r="K4384">
        <f t="shared" si="410"/>
        <v>495</v>
      </c>
      <c r="L4384" t="s">
        <v>20</v>
      </c>
      <c r="M4384">
        <f t="shared" si="411"/>
        <v>1</v>
      </c>
      <c r="N4384" t="s">
        <v>21</v>
      </c>
      <c r="O4384" t="s">
        <v>22</v>
      </c>
      <c r="P4384" t="str">
        <f t="shared" si="412"/>
        <v>2</v>
      </c>
      <c r="Q4384" t="str">
        <f t="shared" si="413"/>
        <v>&lt;1000</v>
      </c>
    </row>
    <row r="4385" spans="1:17">
      <c r="A4385">
        <v>4384</v>
      </c>
      <c r="B4385" s="17">
        <v>43545</v>
      </c>
      <c r="C4385" t="str">
        <f t="shared" si="408"/>
        <v>March</v>
      </c>
      <c r="D4385">
        <f t="shared" si="409"/>
        <v>2019</v>
      </c>
      <c r="E4385" t="s">
        <v>27</v>
      </c>
      <c r="F4385" t="s">
        <v>39</v>
      </c>
      <c r="G4385" t="s">
        <v>19</v>
      </c>
      <c r="H4385">
        <v>199</v>
      </c>
      <c r="I4385">
        <v>7</v>
      </c>
      <c r="J4385">
        <v>1393</v>
      </c>
      <c r="K4385">
        <f t="shared" si="410"/>
        <v>1393</v>
      </c>
      <c r="L4385" t="s">
        <v>31</v>
      </c>
      <c r="M4385">
        <f t="shared" si="411"/>
        <v>2</v>
      </c>
      <c r="N4385" t="s">
        <v>21</v>
      </c>
      <c r="O4385" t="s">
        <v>22</v>
      </c>
      <c r="P4385" t="str">
        <f t="shared" si="412"/>
        <v>2</v>
      </c>
      <c r="Q4385" t="str">
        <f t="shared" si="413"/>
        <v>1000-1999</v>
      </c>
    </row>
    <row r="4386" spans="1:17">
      <c r="A4386">
        <v>4385</v>
      </c>
      <c r="B4386" s="17">
        <v>43545</v>
      </c>
      <c r="C4386" t="str">
        <f t="shared" si="408"/>
        <v>March</v>
      </c>
      <c r="D4386">
        <f t="shared" si="409"/>
        <v>2019</v>
      </c>
      <c r="E4386" t="s">
        <v>23</v>
      </c>
      <c r="F4386" t="s">
        <v>33</v>
      </c>
      <c r="G4386" t="s">
        <v>32</v>
      </c>
      <c r="H4386">
        <v>499</v>
      </c>
      <c r="I4386">
        <v>5</v>
      </c>
      <c r="J4386">
        <v>2495</v>
      </c>
      <c r="K4386">
        <f t="shared" si="410"/>
        <v>2495</v>
      </c>
      <c r="L4386" t="s">
        <v>20</v>
      </c>
      <c r="M4386">
        <f t="shared" si="411"/>
        <v>1</v>
      </c>
      <c r="N4386" t="s">
        <v>21</v>
      </c>
      <c r="O4386" t="s">
        <v>29</v>
      </c>
      <c r="P4386" t="str">
        <f t="shared" si="412"/>
        <v>3</v>
      </c>
      <c r="Q4386" t="str">
        <f t="shared" si="413"/>
        <v>2000-2999</v>
      </c>
    </row>
    <row r="4387" spans="1:17">
      <c r="A4387">
        <v>4386</v>
      </c>
      <c r="B4387" s="17">
        <v>43545</v>
      </c>
      <c r="C4387" t="str">
        <f t="shared" si="408"/>
        <v>March</v>
      </c>
      <c r="D4387">
        <f t="shared" si="409"/>
        <v>2019</v>
      </c>
      <c r="E4387" t="s">
        <v>23</v>
      </c>
      <c r="F4387" t="s">
        <v>40</v>
      </c>
      <c r="G4387" t="s">
        <v>37</v>
      </c>
      <c r="H4387">
        <v>399</v>
      </c>
      <c r="I4387">
        <v>8</v>
      </c>
      <c r="J4387">
        <v>3192</v>
      </c>
      <c r="K4387">
        <f t="shared" si="410"/>
        <v>3192</v>
      </c>
      <c r="L4387" t="s">
        <v>20</v>
      </c>
      <c r="M4387">
        <f t="shared" si="411"/>
        <v>1</v>
      </c>
      <c r="N4387" t="s">
        <v>21</v>
      </c>
      <c r="O4387" t="s">
        <v>29</v>
      </c>
      <c r="P4387" t="str">
        <f t="shared" si="412"/>
        <v>3</v>
      </c>
      <c r="Q4387" t="str">
        <f t="shared" si="413"/>
        <v>3000-3999</v>
      </c>
    </row>
    <row r="4388" spans="1:17">
      <c r="A4388">
        <v>4387</v>
      </c>
      <c r="B4388" s="17">
        <v>43545</v>
      </c>
      <c r="C4388" t="str">
        <f t="shared" si="408"/>
        <v>March</v>
      </c>
      <c r="D4388">
        <f t="shared" si="409"/>
        <v>2019</v>
      </c>
      <c r="E4388" t="s">
        <v>27</v>
      </c>
      <c r="F4388" t="s">
        <v>39</v>
      </c>
      <c r="G4388" t="s">
        <v>25</v>
      </c>
      <c r="H4388">
        <v>299</v>
      </c>
      <c r="I4388">
        <v>7</v>
      </c>
      <c r="J4388">
        <v>2093</v>
      </c>
      <c r="K4388">
        <f t="shared" si="410"/>
        <v>2093</v>
      </c>
      <c r="L4388" t="s">
        <v>31</v>
      </c>
      <c r="M4388">
        <f t="shared" si="411"/>
        <v>2</v>
      </c>
      <c r="N4388" t="s">
        <v>21</v>
      </c>
      <c r="O4388" t="s">
        <v>29</v>
      </c>
      <c r="P4388" t="str">
        <f t="shared" si="412"/>
        <v>3</v>
      </c>
      <c r="Q4388" t="str">
        <f t="shared" si="413"/>
        <v>2000-2999</v>
      </c>
    </row>
    <row r="4389" spans="1:17">
      <c r="A4389">
        <v>4388</v>
      </c>
      <c r="B4389" s="17">
        <v>43545</v>
      </c>
      <c r="C4389" t="str">
        <f t="shared" si="408"/>
        <v>March</v>
      </c>
      <c r="D4389">
        <f t="shared" si="409"/>
        <v>2019</v>
      </c>
      <c r="E4389" t="s">
        <v>23</v>
      </c>
      <c r="F4389" t="s">
        <v>18</v>
      </c>
      <c r="G4389" t="s">
        <v>19</v>
      </c>
      <c r="H4389">
        <v>199</v>
      </c>
      <c r="I4389">
        <v>7</v>
      </c>
      <c r="J4389">
        <v>1393</v>
      </c>
      <c r="K4389">
        <f t="shared" si="410"/>
        <v>1393</v>
      </c>
      <c r="L4389" t="s">
        <v>31</v>
      </c>
      <c r="M4389">
        <f t="shared" si="411"/>
        <v>2</v>
      </c>
      <c r="N4389" t="s">
        <v>21</v>
      </c>
      <c r="O4389" t="s">
        <v>26</v>
      </c>
      <c r="P4389" t="str">
        <f t="shared" si="412"/>
        <v>1</v>
      </c>
      <c r="Q4389" t="str">
        <f t="shared" si="413"/>
        <v>1000-1999</v>
      </c>
    </row>
    <row r="4390" spans="1:17">
      <c r="A4390">
        <v>4389</v>
      </c>
      <c r="B4390" s="17">
        <v>43545</v>
      </c>
      <c r="C4390" t="str">
        <f t="shared" si="408"/>
        <v>March</v>
      </c>
      <c r="D4390">
        <f t="shared" si="409"/>
        <v>2019</v>
      </c>
      <c r="E4390" t="s">
        <v>23</v>
      </c>
      <c r="F4390" t="s">
        <v>35</v>
      </c>
      <c r="G4390" t="s">
        <v>19</v>
      </c>
      <c r="H4390">
        <v>199</v>
      </c>
      <c r="I4390">
        <v>10</v>
      </c>
      <c r="J4390">
        <v>1990</v>
      </c>
      <c r="K4390">
        <f t="shared" si="410"/>
        <v>1990</v>
      </c>
      <c r="L4390" t="s">
        <v>20</v>
      </c>
      <c r="M4390">
        <f t="shared" si="411"/>
        <v>1</v>
      </c>
      <c r="N4390" t="s">
        <v>21</v>
      </c>
      <c r="O4390" t="s">
        <v>36</v>
      </c>
      <c r="P4390" t="str">
        <f t="shared" si="412"/>
        <v>4</v>
      </c>
      <c r="Q4390" t="str">
        <f t="shared" si="413"/>
        <v>1000-1999</v>
      </c>
    </row>
    <row r="4391" spans="1:17">
      <c r="A4391">
        <v>4390</v>
      </c>
      <c r="B4391" s="17">
        <v>43546</v>
      </c>
      <c r="C4391" t="str">
        <f t="shared" si="408"/>
        <v>March</v>
      </c>
      <c r="D4391">
        <f t="shared" si="409"/>
        <v>2019</v>
      </c>
      <c r="E4391" t="s">
        <v>23</v>
      </c>
      <c r="F4391" t="s">
        <v>40</v>
      </c>
      <c r="G4391" t="s">
        <v>19</v>
      </c>
      <c r="H4391">
        <v>199</v>
      </c>
      <c r="I4391">
        <v>9</v>
      </c>
      <c r="J4391">
        <v>1791</v>
      </c>
      <c r="K4391">
        <f t="shared" si="410"/>
        <v>1791</v>
      </c>
      <c r="L4391" t="s">
        <v>20</v>
      </c>
      <c r="M4391">
        <f t="shared" si="411"/>
        <v>1</v>
      </c>
      <c r="N4391" t="s">
        <v>21</v>
      </c>
      <c r="O4391" t="s">
        <v>22</v>
      </c>
      <c r="P4391" t="str">
        <f t="shared" si="412"/>
        <v>2</v>
      </c>
      <c r="Q4391" t="str">
        <f t="shared" si="413"/>
        <v>1000-1999</v>
      </c>
    </row>
    <row r="4392" spans="1:17">
      <c r="A4392">
        <v>4391</v>
      </c>
      <c r="B4392" s="17">
        <v>43546</v>
      </c>
      <c r="C4392" t="str">
        <f t="shared" si="408"/>
        <v>March</v>
      </c>
      <c r="D4392">
        <f t="shared" si="409"/>
        <v>2019</v>
      </c>
      <c r="E4392" t="s">
        <v>17</v>
      </c>
      <c r="F4392" t="s">
        <v>24</v>
      </c>
      <c r="G4392" t="s">
        <v>32</v>
      </c>
      <c r="H4392">
        <v>499</v>
      </c>
      <c r="I4392">
        <v>1</v>
      </c>
      <c r="J4392">
        <v>499</v>
      </c>
      <c r="K4392">
        <f t="shared" si="410"/>
        <v>499</v>
      </c>
      <c r="L4392" t="s">
        <v>31</v>
      </c>
      <c r="M4392">
        <f t="shared" si="411"/>
        <v>2</v>
      </c>
      <c r="N4392" t="s">
        <v>21</v>
      </c>
      <c r="O4392" t="s">
        <v>29</v>
      </c>
      <c r="P4392" t="str">
        <f t="shared" si="412"/>
        <v>3</v>
      </c>
      <c r="Q4392" t="str">
        <f t="shared" si="413"/>
        <v>&lt;1000</v>
      </c>
    </row>
    <row r="4393" spans="1:17">
      <c r="A4393">
        <v>4392</v>
      </c>
      <c r="B4393" s="17">
        <v>43546</v>
      </c>
      <c r="C4393" t="str">
        <f t="shared" si="408"/>
        <v>March</v>
      </c>
      <c r="D4393">
        <f t="shared" si="409"/>
        <v>2019</v>
      </c>
      <c r="E4393" t="s">
        <v>27</v>
      </c>
      <c r="F4393" t="s">
        <v>35</v>
      </c>
      <c r="G4393" t="s">
        <v>19</v>
      </c>
      <c r="H4393">
        <v>199</v>
      </c>
      <c r="I4393">
        <v>9</v>
      </c>
      <c r="J4393">
        <v>1791</v>
      </c>
      <c r="K4393">
        <f t="shared" si="410"/>
        <v>1791</v>
      </c>
      <c r="L4393" t="s">
        <v>20</v>
      </c>
      <c r="M4393">
        <f t="shared" si="411"/>
        <v>1</v>
      </c>
      <c r="N4393" t="s">
        <v>21</v>
      </c>
      <c r="O4393" t="s">
        <v>26</v>
      </c>
      <c r="P4393" t="str">
        <f t="shared" si="412"/>
        <v>1</v>
      </c>
      <c r="Q4393" t="str">
        <f t="shared" si="413"/>
        <v>1000-1999</v>
      </c>
    </row>
    <row r="4394" spans="1:17">
      <c r="A4394">
        <v>4393</v>
      </c>
      <c r="B4394" s="17">
        <v>43546</v>
      </c>
      <c r="C4394" t="str">
        <f t="shared" si="408"/>
        <v>March</v>
      </c>
      <c r="D4394">
        <f t="shared" si="409"/>
        <v>2019</v>
      </c>
      <c r="E4394" t="s">
        <v>23</v>
      </c>
      <c r="F4394" t="s">
        <v>33</v>
      </c>
      <c r="G4394" t="s">
        <v>19</v>
      </c>
      <c r="H4394">
        <v>199</v>
      </c>
      <c r="I4394">
        <v>7</v>
      </c>
      <c r="J4394">
        <v>1393</v>
      </c>
      <c r="K4394">
        <f t="shared" si="410"/>
        <v>1393</v>
      </c>
      <c r="L4394" t="s">
        <v>20</v>
      </c>
      <c r="M4394">
        <f t="shared" si="411"/>
        <v>1</v>
      </c>
      <c r="N4394" t="s">
        <v>21</v>
      </c>
      <c r="O4394" t="s">
        <v>26</v>
      </c>
      <c r="P4394" t="str">
        <f t="shared" si="412"/>
        <v>1</v>
      </c>
      <c r="Q4394" t="str">
        <f t="shared" si="413"/>
        <v>1000-1999</v>
      </c>
    </row>
    <row r="4395" spans="1:17">
      <c r="A4395">
        <v>4394</v>
      </c>
      <c r="B4395" s="17">
        <v>43546</v>
      </c>
      <c r="C4395" t="str">
        <f t="shared" si="408"/>
        <v>March</v>
      </c>
      <c r="D4395">
        <f t="shared" si="409"/>
        <v>2019</v>
      </c>
      <c r="E4395" t="s">
        <v>23</v>
      </c>
      <c r="F4395" t="s">
        <v>28</v>
      </c>
      <c r="G4395" t="s">
        <v>19</v>
      </c>
      <c r="H4395">
        <v>199</v>
      </c>
      <c r="I4395">
        <v>6</v>
      </c>
      <c r="J4395">
        <v>1194</v>
      </c>
      <c r="K4395">
        <f t="shared" si="410"/>
        <v>1194</v>
      </c>
      <c r="L4395" t="s">
        <v>31</v>
      </c>
      <c r="M4395">
        <f t="shared" si="411"/>
        <v>2</v>
      </c>
      <c r="N4395" t="s">
        <v>21</v>
      </c>
      <c r="O4395" t="s">
        <v>22</v>
      </c>
      <c r="P4395" t="str">
        <f t="shared" si="412"/>
        <v>2</v>
      </c>
      <c r="Q4395" t="str">
        <f t="shared" si="413"/>
        <v>1000-1999</v>
      </c>
    </row>
    <row r="4396" spans="1:17">
      <c r="A4396">
        <v>4395</v>
      </c>
      <c r="B4396" s="17">
        <v>43546</v>
      </c>
      <c r="C4396" t="str">
        <f t="shared" si="408"/>
        <v>March</v>
      </c>
      <c r="D4396">
        <f t="shared" si="409"/>
        <v>2019</v>
      </c>
      <c r="E4396" t="s">
        <v>27</v>
      </c>
      <c r="F4396" t="s">
        <v>35</v>
      </c>
      <c r="G4396" t="s">
        <v>32</v>
      </c>
      <c r="H4396">
        <v>499</v>
      </c>
      <c r="I4396">
        <v>8</v>
      </c>
      <c r="J4396">
        <v>3992</v>
      </c>
      <c r="K4396">
        <f t="shared" si="410"/>
        <v>3992</v>
      </c>
      <c r="L4396" t="s">
        <v>31</v>
      </c>
      <c r="M4396">
        <f t="shared" si="411"/>
        <v>2</v>
      </c>
      <c r="N4396" t="s">
        <v>21</v>
      </c>
      <c r="O4396" t="s">
        <v>29</v>
      </c>
      <c r="P4396" t="str">
        <f t="shared" si="412"/>
        <v>3</v>
      </c>
      <c r="Q4396" t="str">
        <f t="shared" si="413"/>
        <v>3000-3999</v>
      </c>
    </row>
    <row r="4397" spans="1:17">
      <c r="A4397">
        <v>4396</v>
      </c>
      <c r="B4397" s="17">
        <v>43547</v>
      </c>
      <c r="C4397" t="str">
        <f t="shared" si="408"/>
        <v>March</v>
      </c>
      <c r="D4397">
        <f t="shared" si="409"/>
        <v>2019</v>
      </c>
      <c r="E4397" t="s">
        <v>17</v>
      </c>
      <c r="F4397" t="s">
        <v>40</v>
      </c>
      <c r="G4397" t="s">
        <v>19</v>
      </c>
      <c r="H4397">
        <v>199</v>
      </c>
      <c r="I4397">
        <v>1</v>
      </c>
      <c r="J4397">
        <v>199</v>
      </c>
      <c r="K4397">
        <f t="shared" si="410"/>
        <v>199</v>
      </c>
      <c r="L4397" t="s">
        <v>20</v>
      </c>
      <c r="M4397">
        <f t="shared" si="411"/>
        <v>1</v>
      </c>
      <c r="N4397" t="s">
        <v>21</v>
      </c>
      <c r="O4397" t="s">
        <v>29</v>
      </c>
      <c r="P4397" t="str">
        <f t="shared" si="412"/>
        <v>3</v>
      </c>
      <c r="Q4397" t="str">
        <f t="shared" si="413"/>
        <v>&lt;1000</v>
      </c>
    </row>
    <row r="4398" spans="1:17">
      <c r="A4398">
        <v>4397</v>
      </c>
      <c r="B4398" s="17">
        <v>43547</v>
      </c>
      <c r="C4398" t="str">
        <f t="shared" si="408"/>
        <v>March</v>
      </c>
      <c r="D4398">
        <f t="shared" si="409"/>
        <v>2019</v>
      </c>
      <c r="E4398" t="s">
        <v>17</v>
      </c>
      <c r="F4398" t="s">
        <v>35</v>
      </c>
      <c r="G4398" t="s">
        <v>37</v>
      </c>
      <c r="H4398">
        <v>399</v>
      </c>
      <c r="I4398">
        <v>6</v>
      </c>
      <c r="J4398">
        <v>2394</v>
      </c>
      <c r="K4398">
        <f t="shared" si="410"/>
        <v>2394</v>
      </c>
      <c r="L4398" t="s">
        <v>20</v>
      </c>
      <c r="M4398">
        <f t="shared" si="411"/>
        <v>1</v>
      </c>
      <c r="N4398" t="s">
        <v>21</v>
      </c>
      <c r="O4398" t="s">
        <v>29</v>
      </c>
      <c r="P4398" t="str">
        <f t="shared" si="412"/>
        <v>3</v>
      </c>
      <c r="Q4398" t="str">
        <f t="shared" si="413"/>
        <v>2000-2999</v>
      </c>
    </row>
    <row r="4399" spans="1:17">
      <c r="A4399">
        <v>4398</v>
      </c>
      <c r="B4399" s="17">
        <v>43547</v>
      </c>
      <c r="C4399" t="str">
        <f t="shared" si="408"/>
        <v>March</v>
      </c>
      <c r="D4399">
        <f t="shared" si="409"/>
        <v>2019</v>
      </c>
      <c r="E4399" t="s">
        <v>27</v>
      </c>
      <c r="F4399" t="s">
        <v>24</v>
      </c>
      <c r="G4399" t="s">
        <v>37</v>
      </c>
      <c r="H4399">
        <v>399</v>
      </c>
      <c r="I4399">
        <v>8</v>
      </c>
      <c r="J4399">
        <v>3192</v>
      </c>
      <c r="K4399">
        <f t="shared" si="410"/>
        <v>3192</v>
      </c>
      <c r="L4399" t="s">
        <v>20</v>
      </c>
      <c r="M4399">
        <f t="shared" si="411"/>
        <v>1</v>
      </c>
      <c r="N4399" t="s">
        <v>21</v>
      </c>
      <c r="O4399" t="s">
        <v>38</v>
      </c>
      <c r="P4399" t="str">
        <f t="shared" si="412"/>
        <v>5</v>
      </c>
      <c r="Q4399" t="str">
        <f t="shared" si="413"/>
        <v>3000-3999</v>
      </c>
    </row>
    <row r="4400" spans="1:17">
      <c r="A4400">
        <v>4399</v>
      </c>
      <c r="B4400" s="17">
        <v>43547</v>
      </c>
      <c r="C4400" t="str">
        <f t="shared" si="408"/>
        <v>March</v>
      </c>
      <c r="D4400">
        <f t="shared" si="409"/>
        <v>2019</v>
      </c>
      <c r="E4400" t="s">
        <v>17</v>
      </c>
      <c r="F4400" t="s">
        <v>33</v>
      </c>
      <c r="G4400" t="s">
        <v>32</v>
      </c>
      <c r="H4400">
        <v>499</v>
      </c>
      <c r="I4400">
        <v>6</v>
      </c>
      <c r="J4400">
        <v>2994</v>
      </c>
      <c r="K4400">
        <f t="shared" si="410"/>
        <v>2994</v>
      </c>
      <c r="L4400" t="s">
        <v>20</v>
      </c>
      <c r="M4400">
        <f t="shared" si="411"/>
        <v>1</v>
      </c>
      <c r="N4400" t="s">
        <v>21</v>
      </c>
      <c r="O4400" t="s">
        <v>22</v>
      </c>
      <c r="P4400" t="str">
        <f t="shared" si="412"/>
        <v>2</v>
      </c>
      <c r="Q4400" t="str">
        <f t="shared" si="413"/>
        <v>2000-2999</v>
      </c>
    </row>
    <row r="4401" spans="1:17">
      <c r="A4401">
        <v>4400</v>
      </c>
      <c r="B4401" s="17">
        <v>43547</v>
      </c>
      <c r="C4401" t="str">
        <f t="shared" si="408"/>
        <v>March</v>
      </c>
      <c r="D4401">
        <f t="shared" si="409"/>
        <v>2019</v>
      </c>
      <c r="E4401" t="s">
        <v>27</v>
      </c>
      <c r="F4401" t="s">
        <v>24</v>
      </c>
      <c r="G4401" t="s">
        <v>25</v>
      </c>
      <c r="H4401">
        <v>299</v>
      </c>
      <c r="I4401">
        <v>2</v>
      </c>
      <c r="J4401">
        <v>598</v>
      </c>
      <c r="K4401">
        <f t="shared" si="410"/>
        <v>598</v>
      </c>
      <c r="L4401" t="s">
        <v>31</v>
      </c>
      <c r="M4401">
        <f t="shared" si="411"/>
        <v>2</v>
      </c>
      <c r="N4401" t="s">
        <v>21</v>
      </c>
      <c r="O4401" t="s">
        <v>26</v>
      </c>
      <c r="P4401" t="str">
        <f t="shared" si="412"/>
        <v>1</v>
      </c>
      <c r="Q4401" t="str">
        <f t="shared" si="413"/>
        <v>&lt;1000</v>
      </c>
    </row>
    <row r="4402" spans="1:17">
      <c r="A4402">
        <v>4401</v>
      </c>
      <c r="B4402" s="17">
        <v>43547</v>
      </c>
      <c r="C4402" t="str">
        <f t="shared" si="408"/>
        <v>March</v>
      </c>
      <c r="D4402">
        <f t="shared" si="409"/>
        <v>2019</v>
      </c>
      <c r="E4402" t="s">
        <v>23</v>
      </c>
      <c r="F4402" t="s">
        <v>18</v>
      </c>
      <c r="G4402" t="s">
        <v>19</v>
      </c>
      <c r="H4402">
        <v>199</v>
      </c>
      <c r="I4402">
        <v>5</v>
      </c>
      <c r="J4402">
        <v>995</v>
      </c>
      <c r="K4402">
        <f t="shared" si="410"/>
        <v>995</v>
      </c>
      <c r="L4402" t="s">
        <v>31</v>
      </c>
      <c r="M4402">
        <f t="shared" si="411"/>
        <v>2</v>
      </c>
      <c r="N4402" t="s">
        <v>21</v>
      </c>
      <c r="O4402" t="s">
        <v>29</v>
      </c>
      <c r="P4402" t="str">
        <f t="shared" si="412"/>
        <v>3</v>
      </c>
      <c r="Q4402" t="str">
        <f t="shared" si="413"/>
        <v>&lt;1000</v>
      </c>
    </row>
    <row r="4403" spans="1:17">
      <c r="A4403">
        <v>4402</v>
      </c>
      <c r="B4403" s="17">
        <v>43547</v>
      </c>
      <c r="C4403" t="str">
        <f t="shared" si="408"/>
        <v>March</v>
      </c>
      <c r="D4403">
        <f t="shared" si="409"/>
        <v>2019</v>
      </c>
      <c r="E4403" t="s">
        <v>17</v>
      </c>
      <c r="F4403" t="s">
        <v>40</v>
      </c>
      <c r="G4403" t="s">
        <v>19</v>
      </c>
      <c r="H4403">
        <v>199</v>
      </c>
      <c r="I4403">
        <v>4</v>
      </c>
      <c r="J4403">
        <v>796</v>
      </c>
      <c r="K4403">
        <f t="shared" si="410"/>
        <v>796</v>
      </c>
      <c r="L4403" t="s">
        <v>20</v>
      </c>
      <c r="M4403">
        <f t="shared" si="411"/>
        <v>1</v>
      </c>
      <c r="N4403" t="s">
        <v>21</v>
      </c>
      <c r="O4403" t="s">
        <v>26</v>
      </c>
      <c r="P4403" t="str">
        <f t="shared" si="412"/>
        <v>1</v>
      </c>
      <c r="Q4403" t="str">
        <f t="shared" si="413"/>
        <v>&lt;1000</v>
      </c>
    </row>
    <row r="4404" spans="1:17">
      <c r="A4404">
        <v>4403</v>
      </c>
      <c r="B4404" s="17">
        <v>43548</v>
      </c>
      <c r="C4404" t="str">
        <f t="shared" si="408"/>
        <v>March</v>
      </c>
      <c r="D4404">
        <f t="shared" si="409"/>
        <v>2019</v>
      </c>
      <c r="E4404" t="s">
        <v>27</v>
      </c>
      <c r="F4404" t="s">
        <v>39</v>
      </c>
      <c r="G4404" t="s">
        <v>30</v>
      </c>
      <c r="H4404">
        <v>99</v>
      </c>
      <c r="I4404">
        <v>4</v>
      </c>
      <c r="J4404">
        <v>396</v>
      </c>
      <c r="K4404">
        <f t="shared" si="410"/>
        <v>396</v>
      </c>
      <c r="L4404" t="s">
        <v>20</v>
      </c>
      <c r="M4404">
        <f t="shared" si="411"/>
        <v>1</v>
      </c>
      <c r="N4404" t="s">
        <v>21</v>
      </c>
      <c r="O4404" t="s">
        <v>29</v>
      </c>
      <c r="P4404" t="str">
        <f t="shared" si="412"/>
        <v>3</v>
      </c>
      <c r="Q4404" t="str">
        <f t="shared" si="413"/>
        <v>&lt;1000</v>
      </c>
    </row>
    <row r="4405" spans="1:17">
      <c r="A4405">
        <v>4404</v>
      </c>
      <c r="B4405" s="17">
        <v>43548</v>
      </c>
      <c r="C4405" t="str">
        <f t="shared" si="408"/>
        <v>March</v>
      </c>
      <c r="D4405">
        <f t="shared" si="409"/>
        <v>2019</v>
      </c>
      <c r="E4405" t="s">
        <v>27</v>
      </c>
      <c r="F4405" t="s">
        <v>40</v>
      </c>
      <c r="G4405" t="s">
        <v>30</v>
      </c>
      <c r="H4405">
        <v>99</v>
      </c>
      <c r="I4405">
        <v>3</v>
      </c>
      <c r="J4405">
        <v>297</v>
      </c>
      <c r="K4405">
        <f t="shared" si="410"/>
        <v>297</v>
      </c>
      <c r="L4405" t="s">
        <v>20</v>
      </c>
      <c r="M4405">
        <f t="shared" si="411"/>
        <v>1</v>
      </c>
      <c r="N4405" t="s">
        <v>21</v>
      </c>
      <c r="O4405" t="s">
        <v>38</v>
      </c>
      <c r="P4405" t="str">
        <f t="shared" si="412"/>
        <v>5</v>
      </c>
      <c r="Q4405" t="str">
        <f t="shared" si="413"/>
        <v>&lt;1000</v>
      </c>
    </row>
    <row r="4406" spans="1:17">
      <c r="A4406">
        <v>4405</v>
      </c>
      <c r="B4406" s="17">
        <v>43548</v>
      </c>
      <c r="C4406" t="str">
        <f t="shared" si="408"/>
        <v>March</v>
      </c>
      <c r="D4406">
        <f t="shared" si="409"/>
        <v>2019</v>
      </c>
      <c r="E4406" t="s">
        <v>17</v>
      </c>
      <c r="F4406" t="s">
        <v>33</v>
      </c>
      <c r="G4406" t="s">
        <v>19</v>
      </c>
      <c r="H4406">
        <v>199</v>
      </c>
      <c r="I4406">
        <v>4</v>
      </c>
      <c r="J4406">
        <v>796</v>
      </c>
      <c r="K4406">
        <f t="shared" si="410"/>
        <v>796</v>
      </c>
      <c r="L4406" t="s">
        <v>20</v>
      </c>
      <c r="M4406">
        <f t="shared" si="411"/>
        <v>1</v>
      </c>
      <c r="N4406" t="s">
        <v>21</v>
      </c>
      <c r="O4406" t="s">
        <v>26</v>
      </c>
      <c r="P4406" t="str">
        <f t="shared" si="412"/>
        <v>1</v>
      </c>
      <c r="Q4406" t="str">
        <f t="shared" si="413"/>
        <v>&lt;1000</v>
      </c>
    </row>
    <row r="4407" spans="1:17">
      <c r="A4407">
        <v>4406</v>
      </c>
      <c r="B4407" s="17">
        <v>43548</v>
      </c>
      <c r="C4407" t="str">
        <f t="shared" si="408"/>
        <v>March</v>
      </c>
      <c r="D4407">
        <f t="shared" si="409"/>
        <v>2019</v>
      </c>
      <c r="E4407" t="s">
        <v>27</v>
      </c>
      <c r="F4407" t="s">
        <v>18</v>
      </c>
      <c r="G4407" t="s">
        <v>32</v>
      </c>
      <c r="H4407">
        <v>499</v>
      </c>
      <c r="I4407">
        <v>3</v>
      </c>
      <c r="J4407">
        <v>1497</v>
      </c>
      <c r="K4407">
        <f t="shared" si="410"/>
        <v>1497</v>
      </c>
      <c r="L4407" t="s">
        <v>20</v>
      </c>
      <c r="M4407">
        <f t="shared" si="411"/>
        <v>1</v>
      </c>
      <c r="N4407" t="s">
        <v>21</v>
      </c>
      <c r="O4407" t="s">
        <v>36</v>
      </c>
      <c r="P4407" t="str">
        <f t="shared" si="412"/>
        <v>4</v>
      </c>
      <c r="Q4407" t="str">
        <f t="shared" si="413"/>
        <v>1000-1999</v>
      </c>
    </row>
    <row r="4408" spans="1:17">
      <c r="A4408">
        <v>4407</v>
      </c>
      <c r="B4408" s="17">
        <v>43548</v>
      </c>
      <c r="C4408" t="str">
        <f t="shared" si="408"/>
        <v>March</v>
      </c>
      <c r="D4408">
        <f t="shared" si="409"/>
        <v>2019</v>
      </c>
      <c r="E4408" t="s">
        <v>23</v>
      </c>
      <c r="F4408" t="s">
        <v>24</v>
      </c>
      <c r="G4408" t="s">
        <v>32</v>
      </c>
      <c r="H4408">
        <v>499</v>
      </c>
      <c r="I4408">
        <v>1</v>
      </c>
      <c r="J4408">
        <v>499</v>
      </c>
      <c r="K4408">
        <f t="shared" si="410"/>
        <v>499</v>
      </c>
      <c r="L4408" t="s">
        <v>31</v>
      </c>
      <c r="M4408">
        <f t="shared" si="411"/>
        <v>2</v>
      </c>
      <c r="N4408" t="s">
        <v>21</v>
      </c>
      <c r="O4408" t="s">
        <v>29</v>
      </c>
      <c r="P4408" t="str">
        <f t="shared" si="412"/>
        <v>3</v>
      </c>
      <c r="Q4408" t="str">
        <f t="shared" si="413"/>
        <v>&lt;1000</v>
      </c>
    </row>
    <row r="4409" spans="1:17">
      <c r="A4409">
        <v>4408</v>
      </c>
      <c r="B4409" s="17">
        <v>43548</v>
      </c>
      <c r="C4409" t="str">
        <f t="shared" si="408"/>
        <v>March</v>
      </c>
      <c r="D4409">
        <f t="shared" si="409"/>
        <v>2019</v>
      </c>
      <c r="E4409" t="s">
        <v>17</v>
      </c>
      <c r="F4409" t="s">
        <v>39</v>
      </c>
      <c r="G4409" t="s">
        <v>19</v>
      </c>
      <c r="H4409">
        <v>199</v>
      </c>
      <c r="I4409">
        <v>1</v>
      </c>
      <c r="J4409">
        <v>199</v>
      </c>
      <c r="K4409">
        <f t="shared" si="410"/>
        <v>199</v>
      </c>
      <c r="L4409" t="s">
        <v>20</v>
      </c>
      <c r="M4409">
        <f t="shared" si="411"/>
        <v>1</v>
      </c>
      <c r="N4409" t="s">
        <v>21</v>
      </c>
      <c r="O4409" t="s">
        <v>36</v>
      </c>
      <c r="P4409" t="str">
        <f t="shared" si="412"/>
        <v>4</v>
      </c>
      <c r="Q4409" t="str">
        <f t="shared" si="413"/>
        <v>&lt;1000</v>
      </c>
    </row>
    <row r="4410" spans="1:17">
      <c r="A4410">
        <v>4409</v>
      </c>
      <c r="B4410" s="17">
        <v>43548</v>
      </c>
      <c r="C4410" t="str">
        <f t="shared" si="408"/>
        <v>March</v>
      </c>
      <c r="D4410">
        <f t="shared" si="409"/>
        <v>2019</v>
      </c>
      <c r="E4410" t="s">
        <v>27</v>
      </c>
      <c r="F4410" t="s">
        <v>40</v>
      </c>
      <c r="G4410" t="s">
        <v>19</v>
      </c>
      <c r="H4410">
        <v>199</v>
      </c>
      <c r="I4410">
        <v>1</v>
      </c>
      <c r="J4410">
        <v>199</v>
      </c>
      <c r="K4410">
        <f t="shared" si="410"/>
        <v>199</v>
      </c>
      <c r="L4410" t="s">
        <v>31</v>
      </c>
      <c r="M4410">
        <f t="shared" si="411"/>
        <v>2</v>
      </c>
      <c r="N4410" t="s">
        <v>21</v>
      </c>
      <c r="O4410" t="s">
        <v>26</v>
      </c>
      <c r="P4410" t="str">
        <f t="shared" si="412"/>
        <v>1</v>
      </c>
      <c r="Q4410" t="str">
        <f t="shared" si="413"/>
        <v>&lt;1000</v>
      </c>
    </row>
    <row r="4411" spans="1:17">
      <c r="A4411">
        <v>4410</v>
      </c>
      <c r="B4411" s="17">
        <v>43548</v>
      </c>
      <c r="C4411" t="str">
        <f t="shared" si="408"/>
        <v>March</v>
      </c>
      <c r="D4411">
        <f t="shared" si="409"/>
        <v>2019</v>
      </c>
      <c r="E4411" t="s">
        <v>17</v>
      </c>
      <c r="F4411" t="s">
        <v>33</v>
      </c>
      <c r="G4411" t="s">
        <v>30</v>
      </c>
      <c r="H4411">
        <v>99</v>
      </c>
      <c r="I4411">
        <v>4</v>
      </c>
      <c r="J4411">
        <v>396</v>
      </c>
      <c r="K4411">
        <f t="shared" si="410"/>
        <v>396</v>
      </c>
      <c r="L4411" t="s">
        <v>20</v>
      </c>
      <c r="M4411">
        <f t="shared" si="411"/>
        <v>1</v>
      </c>
      <c r="N4411" t="s">
        <v>21</v>
      </c>
      <c r="O4411" t="s">
        <v>29</v>
      </c>
      <c r="P4411" t="str">
        <f t="shared" si="412"/>
        <v>3</v>
      </c>
      <c r="Q4411" t="str">
        <f t="shared" si="413"/>
        <v>&lt;1000</v>
      </c>
    </row>
    <row r="4412" spans="1:17">
      <c r="A4412">
        <v>4411</v>
      </c>
      <c r="B4412" s="17">
        <v>43548</v>
      </c>
      <c r="C4412" t="str">
        <f t="shared" si="408"/>
        <v>March</v>
      </c>
      <c r="D4412">
        <f t="shared" si="409"/>
        <v>2019</v>
      </c>
      <c r="E4412" t="s">
        <v>23</v>
      </c>
      <c r="F4412" t="s">
        <v>40</v>
      </c>
      <c r="G4412" t="s">
        <v>32</v>
      </c>
      <c r="H4412">
        <v>499</v>
      </c>
      <c r="I4412">
        <v>6</v>
      </c>
      <c r="J4412">
        <v>2994</v>
      </c>
      <c r="K4412">
        <f t="shared" si="410"/>
        <v>2994</v>
      </c>
      <c r="L4412" t="s">
        <v>31</v>
      </c>
      <c r="M4412">
        <f t="shared" si="411"/>
        <v>2</v>
      </c>
      <c r="N4412" t="s">
        <v>21</v>
      </c>
      <c r="O4412" t="s">
        <v>22</v>
      </c>
      <c r="P4412" t="str">
        <f t="shared" si="412"/>
        <v>2</v>
      </c>
      <c r="Q4412" t="str">
        <f t="shared" si="413"/>
        <v>2000-2999</v>
      </c>
    </row>
    <row r="4413" spans="1:17">
      <c r="A4413">
        <v>4412</v>
      </c>
      <c r="B4413" s="17">
        <v>43548</v>
      </c>
      <c r="C4413" t="str">
        <f t="shared" si="408"/>
        <v>March</v>
      </c>
      <c r="D4413">
        <f t="shared" si="409"/>
        <v>2019</v>
      </c>
      <c r="E4413" t="s">
        <v>17</v>
      </c>
      <c r="F4413" t="s">
        <v>28</v>
      </c>
      <c r="G4413" t="s">
        <v>37</v>
      </c>
      <c r="H4413">
        <v>399</v>
      </c>
      <c r="I4413">
        <v>5</v>
      </c>
      <c r="J4413">
        <v>1995</v>
      </c>
      <c r="K4413">
        <f t="shared" si="410"/>
        <v>1995</v>
      </c>
      <c r="L4413" t="s">
        <v>31</v>
      </c>
      <c r="M4413">
        <f t="shared" si="411"/>
        <v>2</v>
      </c>
      <c r="N4413" t="s">
        <v>21</v>
      </c>
      <c r="O4413" t="s">
        <v>22</v>
      </c>
      <c r="P4413" t="str">
        <f t="shared" si="412"/>
        <v>2</v>
      </c>
      <c r="Q4413" t="str">
        <f t="shared" si="413"/>
        <v>1000-1999</v>
      </c>
    </row>
    <row r="4414" spans="1:17">
      <c r="A4414">
        <v>4413</v>
      </c>
      <c r="B4414" s="17">
        <v>43549</v>
      </c>
      <c r="C4414" t="str">
        <f t="shared" si="408"/>
        <v>March</v>
      </c>
      <c r="D4414">
        <f t="shared" si="409"/>
        <v>2019</v>
      </c>
      <c r="E4414" t="s">
        <v>27</v>
      </c>
      <c r="F4414" t="s">
        <v>18</v>
      </c>
      <c r="G4414" t="s">
        <v>32</v>
      </c>
      <c r="H4414">
        <v>499</v>
      </c>
      <c r="I4414">
        <v>7</v>
      </c>
      <c r="J4414">
        <v>3493</v>
      </c>
      <c r="K4414">
        <f t="shared" si="410"/>
        <v>3493</v>
      </c>
      <c r="L4414" t="s">
        <v>20</v>
      </c>
      <c r="M4414">
        <f t="shared" si="411"/>
        <v>1</v>
      </c>
      <c r="N4414" t="s">
        <v>34</v>
      </c>
      <c r="O4414" t="s">
        <v>22</v>
      </c>
      <c r="P4414" t="str">
        <f t="shared" si="412"/>
        <v>2</v>
      </c>
      <c r="Q4414" t="str">
        <f t="shared" si="413"/>
        <v>3000-3999</v>
      </c>
    </row>
    <row r="4415" spans="1:17">
      <c r="A4415">
        <v>4414</v>
      </c>
      <c r="B4415" s="17">
        <v>43550</v>
      </c>
      <c r="C4415" t="str">
        <f t="shared" si="408"/>
        <v>March</v>
      </c>
      <c r="D4415">
        <f t="shared" si="409"/>
        <v>2019</v>
      </c>
      <c r="E4415" t="s">
        <v>27</v>
      </c>
      <c r="F4415" t="s">
        <v>18</v>
      </c>
      <c r="G4415" t="s">
        <v>37</v>
      </c>
      <c r="H4415">
        <v>399</v>
      </c>
      <c r="I4415">
        <v>7</v>
      </c>
      <c r="J4415">
        <v>2793</v>
      </c>
      <c r="K4415">
        <f t="shared" si="410"/>
        <v>2793</v>
      </c>
      <c r="L4415" t="s">
        <v>31</v>
      </c>
      <c r="M4415">
        <f t="shared" si="411"/>
        <v>2</v>
      </c>
      <c r="N4415" t="s">
        <v>21</v>
      </c>
      <c r="O4415" t="s">
        <v>22</v>
      </c>
      <c r="P4415" t="str">
        <f t="shared" si="412"/>
        <v>2</v>
      </c>
      <c r="Q4415" t="str">
        <f t="shared" si="413"/>
        <v>2000-2999</v>
      </c>
    </row>
    <row r="4416" spans="1:17">
      <c r="A4416">
        <v>4415</v>
      </c>
      <c r="B4416" s="17">
        <v>43550</v>
      </c>
      <c r="C4416" t="str">
        <f t="shared" si="408"/>
        <v>March</v>
      </c>
      <c r="D4416">
        <f t="shared" si="409"/>
        <v>2019</v>
      </c>
      <c r="E4416" t="s">
        <v>17</v>
      </c>
      <c r="F4416" t="s">
        <v>35</v>
      </c>
      <c r="G4416" t="s">
        <v>19</v>
      </c>
      <c r="H4416">
        <v>199</v>
      </c>
      <c r="I4416">
        <v>8</v>
      </c>
      <c r="J4416">
        <v>1592</v>
      </c>
      <c r="K4416">
        <f t="shared" si="410"/>
        <v>1592</v>
      </c>
      <c r="L4416" t="s">
        <v>20</v>
      </c>
      <c r="M4416">
        <f t="shared" si="411"/>
        <v>1</v>
      </c>
      <c r="N4416" t="s">
        <v>21</v>
      </c>
      <c r="O4416" t="s">
        <v>29</v>
      </c>
      <c r="P4416" t="str">
        <f t="shared" si="412"/>
        <v>3</v>
      </c>
      <c r="Q4416" t="str">
        <f t="shared" si="413"/>
        <v>1000-1999</v>
      </c>
    </row>
    <row r="4417" spans="1:17">
      <c r="A4417">
        <v>4416</v>
      </c>
      <c r="B4417" s="17">
        <v>43550</v>
      </c>
      <c r="C4417" t="str">
        <f t="shared" si="408"/>
        <v>March</v>
      </c>
      <c r="D4417">
        <f t="shared" si="409"/>
        <v>2019</v>
      </c>
      <c r="E4417" t="s">
        <v>27</v>
      </c>
      <c r="F4417" t="s">
        <v>18</v>
      </c>
      <c r="G4417" t="s">
        <v>30</v>
      </c>
      <c r="H4417">
        <v>99</v>
      </c>
      <c r="I4417">
        <v>6</v>
      </c>
      <c r="J4417">
        <v>594</v>
      </c>
      <c r="K4417">
        <f t="shared" si="410"/>
        <v>594</v>
      </c>
      <c r="L4417" t="s">
        <v>31</v>
      </c>
      <c r="M4417">
        <f t="shared" si="411"/>
        <v>2</v>
      </c>
      <c r="N4417" t="s">
        <v>21</v>
      </c>
      <c r="O4417" t="s">
        <v>22</v>
      </c>
      <c r="P4417" t="str">
        <f t="shared" si="412"/>
        <v>2</v>
      </c>
      <c r="Q4417" t="str">
        <f t="shared" si="413"/>
        <v>&lt;1000</v>
      </c>
    </row>
    <row r="4418" spans="1:17">
      <c r="A4418">
        <v>4417</v>
      </c>
      <c r="B4418" s="17">
        <v>43551</v>
      </c>
      <c r="C4418" t="str">
        <f t="shared" si="408"/>
        <v>March</v>
      </c>
      <c r="D4418">
        <f t="shared" si="409"/>
        <v>2019</v>
      </c>
      <c r="E4418" t="s">
        <v>17</v>
      </c>
      <c r="F4418" t="s">
        <v>18</v>
      </c>
      <c r="G4418" t="s">
        <v>25</v>
      </c>
      <c r="H4418">
        <v>299</v>
      </c>
      <c r="I4418">
        <v>9</v>
      </c>
      <c r="J4418">
        <v>2691</v>
      </c>
      <c r="K4418">
        <f t="shared" si="410"/>
        <v>2691</v>
      </c>
      <c r="L4418" t="s">
        <v>31</v>
      </c>
      <c r="M4418">
        <f t="shared" si="411"/>
        <v>2</v>
      </c>
      <c r="N4418" t="s">
        <v>34</v>
      </c>
      <c r="O4418" t="s">
        <v>26</v>
      </c>
      <c r="P4418" t="str">
        <f t="shared" si="412"/>
        <v>1</v>
      </c>
      <c r="Q4418" t="str">
        <f t="shared" si="413"/>
        <v>2000-2999</v>
      </c>
    </row>
    <row r="4419" spans="1:17">
      <c r="A4419">
        <v>4418</v>
      </c>
      <c r="B4419" s="17">
        <v>43551</v>
      </c>
      <c r="C4419" t="str">
        <f t="shared" ref="C4419:C4482" si="414">TEXT(B4419,"MMMM")</f>
        <v>March</v>
      </c>
      <c r="D4419">
        <f t="shared" ref="D4419:D4482" si="415">YEAR(B4419)</f>
        <v>2019</v>
      </c>
      <c r="E4419" t="s">
        <v>23</v>
      </c>
      <c r="F4419" t="s">
        <v>24</v>
      </c>
      <c r="G4419" t="s">
        <v>37</v>
      </c>
      <c r="H4419">
        <v>399</v>
      </c>
      <c r="I4419">
        <v>10</v>
      </c>
      <c r="J4419">
        <v>3990</v>
      </c>
      <c r="K4419">
        <f t="shared" ref="K4419:K4482" si="416">H4419*I4419</f>
        <v>3990</v>
      </c>
      <c r="L4419" t="s">
        <v>20</v>
      </c>
      <c r="M4419">
        <f t="shared" ref="M4419:M4482" si="417">IF(L4419="on-time",1,2)</f>
        <v>1</v>
      </c>
      <c r="N4419" t="s">
        <v>21</v>
      </c>
      <c r="O4419" t="s">
        <v>36</v>
      </c>
      <c r="P4419" t="str">
        <f t="shared" ref="P4419:P4482" si="418">MID(O4419,2,1)</f>
        <v>4</v>
      </c>
      <c r="Q4419" t="str">
        <f t="shared" ref="Q4419:Q4482" si="419">_xlfn.IFS(J:J&lt;1000,"&lt;1000",AND(J:J&gt;=1000,J:J&lt;2000),"1000-1999",AND(J:J&gt;=2000,J:J&lt;3000),"2000-2999",AND(J:J&gt;=3000,J:J&lt;4000),"3000-3999",J:J&gt;4000,"&gt;4000")</f>
        <v>3000-3999</v>
      </c>
    </row>
    <row r="4420" spans="1:17">
      <c r="A4420">
        <v>4419</v>
      </c>
      <c r="B4420" s="17">
        <v>43551</v>
      </c>
      <c r="C4420" t="str">
        <f t="shared" si="414"/>
        <v>March</v>
      </c>
      <c r="D4420">
        <f t="shared" si="415"/>
        <v>2019</v>
      </c>
      <c r="E4420" t="s">
        <v>27</v>
      </c>
      <c r="F4420" t="s">
        <v>35</v>
      </c>
      <c r="G4420" t="s">
        <v>32</v>
      </c>
      <c r="H4420">
        <v>499</v>
      </c>
      <c r="I4420">
        <v>7</v>
      </c>
      <c r="J4420">
        <v>3493</v>
      </c>
      <c r="K4420">
        <f t="shared" si="416"/>
        <v>3493</v>
      </c>
      <c r="L4420" t="s">
        <v>31</v>
      </c>
      <c r="M4420">
        <f t="shared" si="417"/>
        <v>2</v>
      </c>
      <c r="N4420" t="s">
        <v>21</v>
      </c>
      <c r="O4420" t="s">
        <v>29</v>
      </c>
      <c r="P4420" t="str">
        <f t="shared" si="418"/>
        <v>3</v>
      </c>
      <c r="Q4420" t="str">
        <f t="shared" si="419"/>
        <v>3000-3999</v>
      </c>
    </row>
    <row r="4421" spans="1:17">
      <c r="A4421">
        <v>4420</v>
      </c>
      <c r="B4421" s="17">
        <v>43552</v>
      </c>
      <c r="C4421" t="str">
        <f t="shared" si="414"/>
        <v>March</v>
      </c>
      <c r="D4421">
        <f t="shared" si="415"/>
        <v>2019</v>
      </c>
      <c r="E4421" t="s">
        <v>27</v>
      </c>
      <c r="F4421" t="s">
        <v>33</v>
      </c>
      <c r="G4421" t="s">
        <v>37</v>
      </c>
      <c r="H4421">
        <v>399</v>
      </c>
      <c r="I4421">
        <v>1</v>
      </c>
      <c r="J4421">
        <v>399</v>
      </c>
      <c r="K4421">
        <f t="shared" si="416"/>
        <v>399</v>
      </c>
      <c r="L4421" t="s">
        <v>20</v>
      </c>
      <c r="M4421">
        <f t="shared" si="417"/>
        <v>1</v>
      </c>
      <c r="N4421" t="s">
        <v>21</v>
      </c>
      <c r="O4421" t="s">
        <v>36</v>
      </c>
      <c r="P4421" t="str">
        <f t="shared" si="418"/>
        <v>4</v>
      </c>
      <c r="Q4421" t="str">
        <f t="shared" si="419"/>
        <v>&lt;1000</v>
      </c>
    </row>
    <row r="4422" spans="1:17">
      <c r="A4422">
        <v>4421</v>
      </c>
      <c r="B4422" s="17">
        <v>43552</v>
      </c>
      <c r="C4422" t="str">
        <f t="shared" si="414"/>
        <v>March</v>
      </c>
      <c r="D4422">
        <f t="shared" si="415"/>
        <v>2019</v>
      </c>
      <c r="E4422" t="s">
        <v>17</v>
      </c>
      <c r="F4422" t="s">
        <v>39</v>
      </c>
      <c r="G4422" t="s">
        <v>32</v>
      </c>
      <c r="H4422">
        <v>499</v>
      </c>
      <c r="I4422">
        <v>7</v>
      </c>
      <c r="J4422">
        <v>3493</v>
      </c>
      <c r="K4422">
        <f t="shared" si="416"/>
        <v>3493</v>
      </c>
      <c r="L4422" t="s">
        <v>31</v>
      </c>
      <c r="M4422">
        <f t="shared" si="417"/>
        <v>2</v>
      </c>
      <c r="N4422" t="s">
        <v>21</v>
      </c>
      <c r="O4422" t="s">
        <v>38</v>
      </c>
      <c r="P4422" t="str">
        <f t="shared" si="418"/>
        <v>5</v>
      </c>
      <c r="Q4422" t="str">
        <f t="shared" si="419"/>
        <v>3000-3999</v>
      </c>
    </row>
    <row r="4423" spans="1:17">
      <c r="A4423">
        <v>4422</v>
      </c>
      <c r="B4423" s="17">
        <v>43552</v>
      </c>
      <c r="C4423" t="str">
        <f t="shared" si="414"/>
        <v>March</v>
      </c>
      <c r="D4423">
        <f t="shared" si="415"/>
        <v>2019</v>
      </c>
      <c r="E4423" t="s">
        <v>27</v>
      </c>
      <c r="F4423" t="s">
        <v>33</v>
      </c>
      <c r="G4423" t="s">
        <v>30</v>
      </c>
      <c r="H4423">
        <v>99</v>
      </c>
      <c r="I4423">
        <v>2</v>
      </c>
      <c r="J4423">
        <v>198</v>
      </c>
      <c r="K4423">
        <f t="shared" si="416"/>
        <v>198</v>
      </c>
      <c r="L4423" t="s">
        <v>31</v>
      </c>
      <c r="M4423">
        <f t="shared" si="417"/>
        <v>2</v>
      </c>
      <c r="N4423" t="s">
        <v>21</v>
      </c>
      <c r="O4423" t="s">
        <v>38</v>
      </c>
      <c r="P4423" t="str">
        <f t="shared" si="418"/>
        <v>5</v>
      </c>
      <c r="Q4423" t="str">
        <f t="shared" si="419"/>
        <v>&lt;1000</v>
      </c>
    </row>
    <row r="4424" spans="1:17">
      <c r="A4424">
        <v>4423</v>
      </c>
      <c r="B4424" s="17">
        <v>43552</v>
      </c>
      <c r="C4424" t="str">
        <f t="shared" si="414"/>
        <v>March</v>
      </c>
      <c r="D4424">
        <f t="shared" si="415"/>
        <v>2019</v>
      </c>
      <c r="E4424" t="s">
        <v>23</v>
      </c>
      <c r="F4424" t="s">
        <v>33</v>
      </c>
      <c r="G4424" t="s">
        <v>37</v>
      </c>
      <c r="H4424">
        <v>399</v>
      </c>
      <c r="I4424">
        <v>1</v>
      </c>
      <c r="J4424">
        <v>399</v>
      </c>
      <c r="K4424">
        <f t="shared" si="416"/>
        <v>399</v>
      </c>
      <c r="L4424" t="s">
        <v>20</v>
      </c>
      <c r="M4424">
        <f t="shared" si="417"/>
        <v>1</v>
      </c>
      <c r="N4424" t="s">
        <v>21</v>
      </c>
      <c r="O4424" t="s">
        <v>38</v>
      </c>
      <c r="P4424" t="str">
        <f t="shared" si="418"/>
        <v>5</v>
      </c>
      <c r="Q4424" t="str">
        <f t="shared" si="419"/>
        <v>&lt;1000</v>
      </c>
    </row>
    <row r="4425" spans="1:17">
      <c r="A4425">
        <v>4424</v>
      </c>
      <c r="B4425" s="17">
        <v>43552</v>
      </c>
      <c r="C4425" t="str">
        <f t="shared" si="414"/>
        <v>March</v>
      </c>
      <c r="D4425">
        <f t="shared" si="415"/>
        <v>2019</v>
      </c>
      <c r="E4425" t="s">
        <v>17</v>
      </c>
      <c r="F4425" t="s">
        <v>40</v>
      </c>
      <c r="G4425" t="s">
        <v>19</v>
      </c>
      <c r="H4425">
        <v>199</v>
      </c>
      <c r="I4425">
        <v>10</v>
      </c>
      <c r="J4425">
        <v>1990</v>
      </c>
      <c r="K4425">
        <f t="shared" si="416"/>
        <v>1990</v>
      </c>
      <c r="L4425" t="s">
        <v>20</v>
      </c>
      <c r="M4425">
        <f t="shared" si="417"/>
        <v>1</v>
      </c>
      <c r="N4425" t="s">
        <v>21</v>
      </c>
      <c r="O4425" t="s">
        <v>26</v>
      </c>
      <c r="P4425" t="str">
        <f t="shared" si="418"/>
        <v>1</v>
      </c>
      <c r="Q4425" t="str">
        <f t="shared" si="419"/>
        <v>1000-1999</v>
      </c>
    </row>
    <row r="4426" spans="1:17">
      <c r="A4426">
        <v>4425</v>
      </c>
      <c r="B4426" s="17">
        <v>43552</v>
      </c>
      <c r="C4426" t="str">
        <f t="shared" si="414"/>
        <v>March</v>
      </c>
      <c r="D4426">
        <f t="shared" si="415"/>
        <v>2019</v>
      </c>
      <c r="E4426" t="s">
        <v>23</v>
      </c>
      <c r="F4426" t="s">
        <v>40</v>
      </c>
      <c r="G4426" t="s">
        <v>25</v>
      </c>
      <c r="H4426">
        <v>299</v>
      </c>
      <c r="I4426">
        <v>9</v>
      </c>
      <c r="J4426">
        <v>2691</v>
      </c>
      <c r="K4426">
        <f t="shared" si="416"/>
        <v>2691</v>
      </c>
      <c r="L4426" t="s">
        <v>20</v>
      </c>
      <c r="M4426">
        <f t="shared" si="417"/>
        <v>1</v>
      </c>
      <c r="N4426" t="s">
        <v>21</v>
      </c>
      <c r="O4426" t="s">
        <v>29</v>
      </c>
      <c r="P4426" t="str">
        <f t="shared" si="418"/>
        <v>3</v>
      </c>
      <c r="Q4426" t="str">
        <f t="shared" si="419"/>
        <v>2000-2999</v>
      </c>
    </row>
    <row r="4427" spans="1:17">
      <c r="A4427">
        <v>4426</v>
      </c>
      <c r="B4427" s="17">
        <v>43552</v>
      </c>
      <c r="C4427" t="str">
        <f t="shared" si="414"/>
        <v>March</v>
      </c>
      <c r="D4427">
        <f t="shared" si="415"/>
        <v>2019</v>
      </c>
      <c r="E4427" t="s">
        <v>27</v>
      </c>
      <c r="F4427" t="s">
        <v>24</v>
      </c>
      <c r="G4427" t="s">
        <v>32</v>
      </c>
      <c r="H4427">
        <v>499</v>
      </c>
      <c r="I4427">
        <v>3</v>
      </c>
      <c r="J4427">
        <v>1497</v>
      </c>
      <c r="K4427">
        <f t="shared" si="416"/>
        <v>1497</v>
      </c>
      <c r="L4427" t="s">
        <v>20</v>
      </c>
      <c r="M4427">
        <f t="shared" si="417"/>
        <v>1</v>
      </c>
      <c r="N4427" t="s">
        <v>21</v>
      </c>
      <c r="O4427" t="s">
        <v>22</v>
      </c>
      <c r="P4427" t="str">
        <f t="shared" si="418"/>
        <v>2</v>
      </c>
      <c r="Q4427" t="str">
        <f t="shared" si="419"/>
        <v>1000-1999</v>
      </c>
    </row>
    <row r="4428" spans="1:17">
      <c r="A4428">
        <v>4427</v>
      </c>
      <c r="B4428" s="17">
        <v>43552</v>
      </c>
      <c r="C4428" t="str">
        <f t="shared" si="414"/>
        <v>March</v>
      </c>
      <c r="D4428">
        <f t="shared" si="415"/>
        <v>2019</v>
      </c>
      <c r="E4428" t="s">
        <v>23</v>
      </c>
      <c r="F4428" t="s">
        <v>35</v>
      </c>
      <c r="G4428" t="s">
        <v>30</v>
      </c>
      <c r="H4428">
        <v>99</v>
      </c>
      <c r="I4428">
        <v>10</v>
      </c>
      <c r="J4428">
        <v>990</v>
      </c>
      <c r="K4428">
        <f t="shared" si="416"/>
        <v>990</v>
      </c>
      <c r="L4428" t="s">
        <v>20</v>
      </c>
      <c r="M4428">
        <f t="shared" si="417"/>
        <v>1</v>
      </c>
      <c r="N4428" t="s">
        <v>21</v>
      </c>
      <c r="O4428" t="s">
        <v>36</v>
      </c>
      <c r="P4428" t="str">
        <f t="shared" si="418"/>
        <v>4</v>
      </c>
      <c r="Q4428" t="str">
        <f t="shared" si="419"/>
        <v>&lt;1000</v>
      </c>
    </row>
    <row r="4429" spans="1:17">
      <c r="A4429">
        <v>4428</v>
      </c>
      <c r="B4429" s="17">
        <v>43552</v>
      </c>
      <c r="C4429" t="str">
        <f t="shared" si="414"/>
        <v>March</v>
      </c>
      <c r="D4429">
        <f t="shared" si="415"/>
        <v>2019</v>
      </c>
      <c r="E4429" t="s">
        <v>17</v>
      </c>
      <c r="F4429" t="s">
        <v>39</v>
      </c>
      <c r="G4429" t="s">
        <v>37</v>
      </c>
      <c r="H4429">
        <v>399</v>
      </c>
      <c r="I4429">
        <v>2</v>
      </c>
      <c r="J4429">
        <v>798</v>
      </c>
      <c r="K4429">
        <f t="shared" si="416"/>
        <v>798</v>
      </c>
      <c r="L4429" t="s">
        <v>20</v>
      </c>
      <c r="M4429">
        <f t="shared" si="417"/>
        <v>1</v>
      </c>
      <c r="N4429" t="s">
        <v>21</v>
      </c>
      <c r="O4429" t="s">
        <v>29</v>
      </c>
      <c r="P4429" t="str">
        <f t="shared" si="418"/>
        <v>3</v>
      </c>
      <c r="Q4429" t="str">
        <f t="shared" si="419"/>
        <v>&lt;1000</v>
      </c>
    </row>
    <row r="4430" spans="1:17">
      <c r="A4430">
        <v>4429</v>
      </c>
      <c r="B4430" s="17">
        <v>43552</v>
      </c>
      <c r="C4430" t="str">
        <f t="shared" si="414"/>
        <v>March</v>
      </c>
      <c r="D4430">
        <f t="shared" si="415"/>
        <v>2019</v>
      </c>
      <c r="E4430" t="s">
        <v>27</v>
      </c>
      <c r="F4430" t="s">
        <v>24</v>
      </c>
      <c r="G4430" t="s">
        <v>30</v>
      </c>
      <c r="H4430">
        <v>99</v>
      </c>
      <c r="I4430">
        <v>6</v>
      </c>
      <c r="J4430">
        <v>594</v>
      </c>
      <c r="K4430">
        <f t="shared" si="416"/>
        <v>594</v>
      </c>
      <c r="L4430" t="s">
        <v>20</v>
      </c>
      <c r="M4430">
        <f t="shared" si="417"/>
        <v>1</v>
      </c>
      <c r="N4430" t="s">
        <v>21</v>
      </c>
      <c r="O4430" t="s">
        <v>36</v>
      </c>
      <c r="P4430" t="str">
        <f t="shared" si="418"/>
        <v>4</v>
      </c>
      <c r="Q4430" t="str">
        <f t="shared" si="419"/>
        <v>&lt;1000</v>
      </c>
    </row>
    <row r="4431" spans="1:17">
      <c r="A4431">
        <v>4430</v>
      </c>
      <c r="B4431" s="17">
        <v>43553</v>
      </c>
      <c r="C4431" t="str">
        <f t="shared" si="414"/>
        <v>March</v>
      </c>
      <c r="D4431">
        <f t="shared" si="415"/>
        <v>2019</v>
      </c>
      <c r="E4431" t="s">
        <v>17</v>
      </c>
      <c r="F4431" t="s">
        <v>28</v>
      </c>
      <c r="G4431" t="s">
        <v>25</v>
      </c>
      <c r="H4431">
        <v>299</v>
      </c>
      <c r="I4431">
        <v>1</v>
      </c>
      <c r="J4431">
        <v>299</v>
      </c>
      <c r="K4431">
        <f t="shared" si="416"/>
        <v>299</v>
      </c>
      <c r="L4431" t="s">
        <v>31</v>
      </c>
      <c r="M4431">
        <f t="shared" si="417"/>
        <v>2</v>
      </c>
      <c r="N4431" t="s">
        <v>34</v>
      </c>
      <c r="O4431" t="s">
        <v>38</v>
      </c>
      <c r="P4431" t="str">
        <f t="shared" si="418"/>
        <v>5</v>
      </c>
      <c r="Q4431" t="str">
        <f t="shared" si="419"/>
        <v>&lt;1000</v>
      </c>
    </row>
    <row r="4432" spans="1:17">
      <c r="A4432">
        <v>4431</v>
      </c>
      <c r="B4432" s="17">
        <v>43553</v>
      </c>
      <c r="C4432" t="str">
        <f t="shared" si="414"/>
        <v>March</v>
      </c>
      <c r="D4432">
        <f t="shared" si="415"/>
        <v>2019</v>
      </c>
      <c r="E4432" t="s">
        <v>17</v>
      </c>
      <c r="F4432" t="s">
        <v>39</v>
      </c>
      <c r="G4432" t="s">
        <v>19</v>
      </c>
      <c r="H4432">
        <v>199</v>
      </c>
      <c r="I4432">
        <v>2</v>
      </c>
      <c r="J4432">
        <v>398</v>
      </c>
      <c r="K4432">
        <f t="shared" si="416"/>
        <v>398</v>
      </c>
      <c r="L4432" t="s">
        <v>20</v>
      </c>
      <c r="M4432">
        <f t="shared" si="417"/>
        <v>1</v>
      </c>
      <c r="N4432" t="s">
        <v>21</v>
      </c>
      <c r="O4432" t="s">
        <v>29</v>
      </c>
      <c r="P4432" t="str">
        <f t="shared" si="418"/>
        <v>3</v>
      </c>
      <c r="Q4432" t="str">
        <f t="shared" si="419"/>
        <v>&lt;1000</v>
      </c>
    </row>
    <row r="4433" spans="1:17">
      <c r="A4433">
        <v>4432</v>
      </c>
      <c r="B4433" s="17">
        <v>43554</v>
      </c>
      <c r="C4433" t="str">
        <f t="shared" si="414"/>
        <v>March</v>
      </c>
      <c r="D4433">
        <f t="shared" si="415"/>
        <v>2019</v>
      </c>
      <c r="E4433" t="s">
        <v>17</v>
      </c>
      <c r="F4433" t="s">
        <v>35</v>
      </c>
      <c r="G4433" t="s">
        <v>32</v>
      </c>
      <c r="H4433">
        <v>499</v>
      </c>
      <c r="I4433">
        <v>6</v>
      </c>
      <c r="J4433">
        <v>2994</v>
      </c>
      <c r="K4433">
        <f t="shared" si="416"/>
        <v>2994</v>
      </c>
      <c r="L4433" t="s">
        <v>20</v>
      </c>
      <c r="M4433">
        <f t="shared" si="417"/>
        <v>1</v>
      </c>
      <c r="N4433" t="s">
        <v>21</v>
      </c>
      <c r="O4433" t="s">
        <v>36</v>
      </c>
      <c r="P4433" t="str">
        <f t="shared" si="418"/>
        <v>4</v>
      </c>
      <c r="Q4433" t="str">
        <f t="shared" si="419"/>
        <v>2000-2999</v>
      </c>
    </row>
    <row r="4434" spans="1:17">
      <c r="A4434">
        <v>4433</v>
      </c>
      <c r="B4434" s="17">
        <v>43554</v>
      </c>
      <c r="C4434" t="str">
        <f t="shared" si="414"/>
        <v>March</v>
      </c>
      <c r="D4434">
        <f t="shared" si="415"/>
        <v>2019</v>
      </c>
      <c r="E4434" t="s">
        <v>27</v>
      </c>
      <c r="F4434" t="s">
        <v>35</v>
      </c>
      <c r="G4434" t="s">
        <v>32</v>
      </c>
      <c r="H4434">
        <v>499</v>
      </c>
      <c r="I4434">
        <v>6</v>
      </c>
      <c r="J4434">
        <v>2994</v>
      </c>
      <c r="K4434">
        <f t="shared" si="416"/>
        <v>2994</v>
      </c>
      <c r="L4434" t="s">
        <v>20</v>
      </c>
      <c r="M4434">
        <f t="shared" si="417"/>
        <v>1</v>
      </c>
      <c r="N4434" t="s">
        <v>21</v>
      </c>
      <c r="O4434" t="s">
        <v>36</v>
      </c>
      <c r="P4434" t="str">
        <f t="shared" si="418"/>
        <v>4</v>
      </c>
      <c r="Q4434" t="str">
        <f t="shared" si="419"/>
        <v>2000-2999</v>
      </c>
    </row>
    <row r="4435" spans="1:17">
      <c r="A4435">
        <v>4434</v>
      </c>
      <c r="B4435" s="17">
        <v>43555</v>
      </c>
      <c r="C4435" t="str">
        <f t="shared" si="414"/>
        <v>March</v>
      </c>
      <c r="D4435">
        <f t="shared" si="415"/>
        <v>2019</v>
      </c>
      <c r="E4435" t="s">
        <v>27</v>
      </c>
      <c r="F4435" t="s">
        <v>39</v>
      </c>
      <c r="G4435" t="s">
        <v>37</v>
      </c>
      <c r="H4435">
        <v>399</v>
      </c>
      <c r="I4435">
        <v>6</v>
      </c>
      <c r="J4435">
        <v>2394</v>
      </c>
      <c r="K4435">
        <f t="shared" si="416"/>
        <v>2394</v>
      </c>
      <c r="L4435" t="s">
        <v>20</v>
      </c>
      <c r="M4435">
        <f t="shared" si="417"/>
        <v>1</v>
      </c>
      <c r="N4435" t="s">
        <v>21</v>
      </c>
      <c r="O4435" t="s">
        <v>29</v>
      </c>
      <c r="P4435" t="str">
        <f t="shared" si="418"/>
        <v>3</v>
      </c>
      <c r="Q4435" t="str">
        <f t="shared" si="419"/>
        <v>2000-2999</v>
      </c>
    </row>
    <row r="4436" spans="1:17">
      <c r="A4436">
        <v>4435</v>
      </c>
      <c r="B4436" s="17">
        <v>43555</v>
      </c>
      <c r="C4436" t="str">
        <f t="shared" si="414"/>
        <v>March</v>
      </c>
      <c r="D4436">
        <f t="shared" si="415"/>
        <v>2019</v>
      </c>
      <c r="E4436" t="s">
        <v>27</v>
      </c>
      <c r="F4436" t="s">
        <v>40</v>
      </c>
      <c r="G4436" t="s">
        <v>32</v>
      </c>
      <c r="H4436">
        <v>499</v>
      </c>
      <c r="I4436">
        <v>7</v>
      </c>
      <c r="J4436">
        <v>3493</v>
      </c>
      <c r="K4436">
        <f t="shared" si="416"/>
        <v>3493</v>
      </c>
      <c r="L4436" t="s">
        <v>20</v>
      </c>
      <c r="M4436">
        <f t="shared" si="417"/>
        <v>1</v>
      </c>
      <c r="N4436" t="s">
        <v>21</v>
      </c>
      <c r="O4436" t="s">
        <v>29</v>
      </c>
      <c r="P4436" t="str">
        <f t="shared" si="418"/>
        <v>3</v>
      </c>
      <c r="Q4436" t="str">
        <f t="shared" si="419"/>
        <v>3000-3999</v>
      </c>
    </row>
    <row r="4437" spans="1:17">
      <c r="A4437">
        <v>4436</v>
      </c>
      <c r="B4437" s="17">
        <v>43555</v>
      </c>
      <c r="C4437" t="str">
        <f t="shared" si="414"/>
        <v>March</v>
      </c>
      <c r="D4437">
        <f t="shared" si="415"/>
        <v>2019</v>
      </c>
      <c r="E4437" t="s">
        <v>27</v>
      </c>
      <c r="F4437" t="s">
        <v>39</v>
      </c>
      <c r="G4437" t="s">
        <v>25</v>
      </c>
      <c r="H4437">
        <v>299</v>
      </c>
      <c r="I4437">
        <v>1</v>
      </c>
      <c r="J4437">
        <v>299</v>
      </c>
      <c r="K4437">
        <f t="shared" si="416"/>
        <v>299</v>
      </c>
      <c r="L4437" t="s">
        <v>20</v>
      </c>
      <c r="M4437">
        <f t="shared" si="417"/>
        <v>1</v>
      </c>
      <c r="N4437" t="s">
        <v>34</v>
      </c>
      <c r="O4437" t="s">
        <v>29</v>
      </c>
      <c r="P4437" t="str">
        <f t="shared" si="418"/>
        <v>3</v>
      </c>
      <c r="Q4437" t="str">
        <f t="shared" si="419"/>
        <v>&lt;1000</v>
      </c>
    </row>
    <row r="4438" spans="1:17">
      <c r="A4438">
        <v>4437</v>
      </c>
      <c r="B4438" s="17">
        <v>43555</v>
      </c>
      <c r="C4438" t="str">
        <f t="shared" si="414"/>
        <v>March</v>
      </c>
      <c r="D4438">
        <f t="shared" si="415"/>
        <v>2019</v>
      </c>
      <c r="E4438" t="s">
        <v>23</v>
      </c>
      <c r="F4438" t="s">
        <v>40</v>
      </c>
      <c r="G4438" t="s">
        <v>25</v>
      </c>
      <c r="H4438">
        <v>299</v>
      </c>
      <c r="I4438">
        <v>8</v>
      </c>
      <c r="J4438">
        <v>2392</v>
      </c>
      <c r="K4438">
        <f t="shared" si="416"/>
        <v>2392</v>
      </c>
      <c r="L4438" t="s">
        <v>20</v>
      </c>
      <c r="M4438">
        <f t="shared" si="417"/>
        <v>1</v>
      </c>
      <c r="N4438" t="s">
        <v>21</v>
      </c>
      <c r="O4438" t="s">
        <v>29</v>
      </c>
      <c r="P4438" t="str">
        <f t="shared" si="418"/>
        <v>3</v>
      </c>
      <c r="Q4438" t="str">
        <f t="shared" si="419"/>
        <v>2000-2999</v>
      </c>
    </row>
    <row r="4439" spans="1:17">
      <c r="A4439">
        <v>4438</v>
      </c>
      <c r="B4439" s="17">
        <v>43555</v>
      </c>
      <c r="C4439" t="str">
        <f t="shared" si="414"/>
        <v>March</v>
      </c>
      <c r="D4439">
        <f t="shared" si="415"/>
        <v>2019</v>
      </c>
      <c r="E4439" t="s">
        <v>17</v>
      </c>
      <c r="F4439" t="s">
        <v>18</v>
      </c>
      <c r="G4439" t="s">
        <v>32</v>
      </c>
      <c r="H4439">
        <v>499</v>
      </c>
      <c r="I4439">
        <v>6</v>
      </c>
      <c r="J4439">
        <v>2994</v>
      </c>
      <c r="K4439">
        <f t="shared" si="416"/>
        <v>2994</v>
      </c>
      <c r="L4439" t="s">
        <v>31</v>
      </c>
      <c r="M4439">
        <f t="shared" si="417"/>
        <v>2</v>
      </c>
      <c r="N4439" t="s">
        <v>21</v>
      </c>
      <c r="O4439" t="s">
        <v>36</v>
      </c>
      <c r="P4439" t="str">
        <f t="shared" si="418"/>
        <v>4</v>
      </c>
      <c r="Q4439" t="str">
        <f t="shared" si="419"/>
        <v>2000-2999</v>
      </c>
    </row>
    <row r="4440" spans="1:17">
      <c r="A4440">
        <v>4439</v>
      </c>
      <c r="B4440" s="17">
        <v>43555</v>
      </c>
      <c r="C4440" t="str">
        <f t="shared" si="414"/>
        <v>March</v>
      </c>
      <c r="D4440">
        <f t="shared" si="415"/>
        <v>2019</v>
      </c>
      <c r="E4440" t="s">
        <v>27</v>
      </c>
      <c r="F4440" t="s">
        <v>28</v>
      </c>
      <c r="G4440" t="s">
        <v>30</v>
      </c>
      <c r="H4440">
        <v>99</v>
      </c>
      <c r="I4440">
        <v>3</v>
      </c>
      <c r="J4440">
        <v>297</v>
      </c>
      <c r="K4440">
        <f t="shared" si="416"/>
        <v>297</v>
      </c>
      <c r="L4440" t="s">
        <v>31</v>
      </c>
      <c r="M4440">
        <f t="shared" si="417"/>
        <v>2</v>
      </c>
      <c r="N4440" t="s">
        <v>21</v>
      </c>
      <c r="O4440" t="s">
        <v>36</v>
      </c>
      <c r="P4440" t="str">
        <f t="shared" si="418"/>
        <v>4</v>
      </c>
      <c r="Q4440" t="str">
        <f t="shared" si="419"/>
        <v>&lt;1000</v>
      </c>
    </row>
    <row r="4441" spans="1:17">
      <c r="A4441">
        <v>4440</v>
      </c>
      <c r="B4441" s="17">
        <v>43555</v>
      </c>
      <c r="C4441" t="str">
        <f t="shared" si="414"/>
        <v>March</v>
      </c>
      <c r="D4441">
        <f t="shared" si="415"/>
        <v>2019</v>
      </c>
      <c r="E4441" t="s">
        <v>23</v>
      </c>
      <c r="F4441" t="s">
        <v>24</v>
      </c>
      <c r="G4441" t="s">
        <v>19</v>
      </c>
      <c r="H4441">
        <v>199</v>
      </c>
      <c r="I4441">
        <v>7</v>
      </c>
      <c r="J4441">
        <v>1393</v>
      </c>
      <c r="K4441">
        <f t="shared" si="416"/>
        <v>1393</v>
      </c>
      <c r="L4441" t="s">
        <v>31</v>
      </c>
      <c r="M4441">
        <f t="shared" si="417"/>
        <v>2</v>
      </c>
      <c r="N4441" t="s">
        <v>21</v>
      </c>
      <c r="O4441" t="s">
        <v>29</v>
      </c>
      <c r="P4441" t="str">
        <f t="shared" si="418"/>
        <v>3</v>
      </c>
      <c r="Q4441" t="str">
        <f t="shared" si="419"/>
        <v>1000-1999</v>
      </c>
    </row>
    <row r="4442" spans="1:17">
      <c r="A4442">
        <v>4441</v>
      </c>
      <c r="B4442" s="17">
        <v>43555</v>
      </c>
      <c r="C4442" t="str">
        <f t="shared" si="414"/>
        <v>March</v>
      </c>
      <c r="D4442">
        <f t="shared" si="415"/>
        <v>2019</v>
      </c>
      <c r="E4442" t="s">
        <v>23</v>
      </c>
      <c r="F4442" t="s">
        <v>33</v>
      </c>
      <c r="G4442" t="s">
        <v>37</v>
      </c>
      <c r="H4442">
        <v>399</v>
      </c>
      <c r="I4442">
        <v>1</v>
      </c>
      <c r="J4442">
        <v>399</v>
      </c>
      <c r="K4442">
        <f t="shared" si="416"/>
        <v>399</v>
      </c>
      <c r="L4442" t="s">
        <v>20</v>
      </c>
      <c r="M4442">
        <f t="shared" si="417"/>
        <v>1</v>
      </c>
      <c r="N4442" t="s">
        <v>21</v>
      </c>
      <c r="O4442" t="s">
        <v>38</v>
      </c>
      <c r="P4442" t="str">
        <f t="shared" si="418"/>
        <v>5</v>
      </c>
      <c r="Q4442" t="str">
        <f t="shared" si="419"/>
        <v>&lt;1000</v>
      </c>
    </row>
    <row r="4443" spans="1:17">
      <c r="A4443">
        <v>4442</v>
      </c>
      <c r="B4443" s="17">
        <v>43555</v>
      </c>
      <c r="C4443" t="str">
        <f t="shared" si="414"/>
        <v>March</v>
      </c>
      <c r="D4443">
        <f t="shared" si="415"/>
        <v>2019</v>
      </c>
      <c r="E4443" t="s">
        <v>23</v>
      </c>
      <c r="F4443" t="s">
        <v>28</v>
      </c>
      <c r="G4443" t="s">
        <v>32</v>
      </c>
      <c r="H4443">
        <v>499</v>
      </c>
      <c r="I4443">
        <v>2</v>
      </c>
      <c r="J4443">
        <v>998</v>
      </c>
      <c r="K4443">
        <f t="shared" si="416"/>
        <v>998</v>
      </c>
      <c r="L4443" t="s">
        <v>31</v>
      </c>
      <c r="M4443">
        <f t="shared" si="417"/>
        <v>2</v>
      </c>
      <c r="N4443" t="s">
        <v>21</v>
      </c>
      <c r="O4443" t="s">
        <v>36</v>
      </c>
      <c r="P4443" t="str">
        <f t="shared" si="418"/>
        <v>4</v>
      </c>
      <c r="Q4443" t="str">
        <f t="shared" si="419"/>
        <v>&lt;1000</v>
      </c>
    </row>
    <row r="4444" spans="1:17">
      <c r="A4444">
        <v>4443</v>
      </c>
      <c r="B4444" s="17">
        <v>43555</v>
      </c>
      <c r="C4444" t="str">
        <f t="shared" si="414"/>
        <v>March</v>
      </c>
      <c r="D4444">
        <f t="shared" si="415"/>
        <v>2019</v>
      </c>
      <c r="E4444" t="s">
        <v>17</v>
      </c>
      <c r="F4444" t="s">
        <v>33</v>
      </c>
      <c r="G4444" t="s">
        <v>25</v>
      </c>
      <c r="H4444">
        <v>299</v>
      </c>
      <c r="I4444">
        <v>1</v>
      </c>
      <c r="J4444">
        <v>299</v>
      </c>
      <c r="K4444">
        <f t="shared" si="416"/>
        <v>299</v>
      </c>
      <c r="L4444" t="s">
        <v>20</v>
      </c>
      <c r="M4444">
        <f t="shared" si="417"/>
        <v>1</v>
      </c>
      <c r="N4444" t="s">
        <v>21</v>
      </c>
      <c r="O4444" t="s">
        <v>29</v>
      </c>
      <c r="P4444" t="str">
        <f t="shared" si="418"/>
        <v>3</v>
      </c>
      <c r="Q4444" t="str">
        <f t="shared" si="419"/>
        <v>&lt;1000</v>
      </c>
    </row>
    <row r="4445" spans="1:17">
      <c r="A4445">
        <v>4444</v>
      </c>
      <c r="B4445" s="17">
        <v>43555</v>
      </c>
      <c r="C4445" t="str">
        <f t="shared" si="414"/>
        <v>March</v>
      </c>
      <c r="D4445">
        <f t="shared" si="415"/>
        <v>2019</v>
      </c>
      <c r="E4445" t="s">
        <v>23</v>
      </c>
      <c r="F4445" t="s">
        <v>18</v>
      </c>
      <c r="G4445" t="s">
        <v>30</v>
      </c>
      <c r="H4445">
        <v>99</v>
      </c>
      <c r="I4445">
        <v>2</v>
      </c>
      <c r="J4445">
        <v>198</v>
      </c>
      <c r="K4445">
        <f t="shared" si="416"/>
        <v>198</v>
      </c>
      <c r="L4445" t="s">
        <v>20</v>
      </c>
      <c r="M4445">
        <f t="shared" si="417"/>
        <v>1</v>
      </c>
      <c r="N4445" t="s">
        <v>21</v>
      </c>
      <c r="O4445" t="s">
        <v>36</v>
      </c>
      <c r="P4445" t="str">
        <f t="shared" si="418"/>
        <v>4</v>
      </c>
      <c r="Q4445" t="str">
        <f t="shared" si="419"/>
        <v>&lt;1000</v>
      </c>
    </row>
    <row r="4446" spans="1:17">
      <c r="A4446">
        <v>4445</v>
      </c>
      <c r="B4446" s="17">
        <v>43556</v>
      </c>
      <c r="C4446" t="str">
        <f t="shared" si="414"/>
        <v>April</v>
      </c>
      <c r="D4446">
        <f t="shared" si="415"/>
        <v>2019</v>
      </c>
      <c r="E4446" t="s">
        <v>27</v>
      </c>
      <c r="F4446" t="s">
        <v>18</v>
      </c>
      <c r="G4446" t="s">
        <v>19</v>
      </c>
      <c r="H4446">
        <v>199</v>
      </c>
      <c r="I4446">
        <v>4</v>
      </c>
      <c r="J4446">
        <v>796</v>
      </c>
      <c r="K4446">
        <f t="shared" si="416"/>
        <v>796</v>
      </c>
      <c r="L4446" t="s">
        <v>31</v>
      </c>
      <c r="M4446">
        <f t="shared" si="417"/>
        <v>2</v>
      </c>
      <c r="N4446" t="s">
        <v>21</v>
      </c>
      <c r="O4446" t="s">
        <v>26</v>
      </c>
      <c r="P4446" t="str">
        <f t="shared" si="418"/>
        <v>1</v>
      </c>
      <c r="Q4446" t="str">
        <f t="shared" si="419"/>
        <v>&lt;1000</v>
      </c>
    </row>
    <row r="4447" spans="1:17">
      <c r="A4447">
        <v>4446</v>
      </c>
      <c r="B4447" s="17">
        <v>43556</v>
      </c>
      <c r="C4447" t="str">
        <f t="shared" si="414"/>
        <v>April</v>
      </c>
      <c r="D4447">
        <f t="shared" si="415"/>
        <v>2019</v>
      </c>
      <c r="E4447" t="s">
        <v>17</v>
      </c>
      <c r="F4447" t="s">
        <v>28</v>
      </c>
      <c r="G4447" t="s">
        <v>32</v>
      </c>
      <c r="H4447">
        <v>499</v>
      </c>
      <c r="I4447">
        <v>10</v>
      </c>
      <c r="J4447">
        <v>4990</v>
      </c>
      <c r="K4447">
        <f t="shared" si="416"/>
        <v>4990</v>
      </c>
      <c r="L4447" t="s">
        <v>20</v>
      </c>
      <c r="M4447">
        <f t="shared" si="417"/>
        <v>1</v>
      </c>
      <c r="N4447" t="s">
        <v>21</v>
      </c>
      <c r="O4447" t="s">
        <v>29</v>
      </c>
      <c r="P4447" t="str">
        <f t="shared" si="418"/>
        <v>3</v>
      </c>
      <c r="Q4447" t="str">
        <f t="shared" si="419"/>
        <v>&gt;4000</v>
      </c>
    </row>
    <row r="4448" spans="1:17">
      <c r="A4448">
        <v>4447</v>
      </c>
      <c r="B4448" s="17">
        <v>43557</v>
      </c>
      <c r="C4448" t="str">
        <f t="shared" si="414"/>
        <v>April</v>
      </c>
      <c r="D4448">
        <f t="shared" si="415"/>
        <v>2019</v>
      </c>
      <c r="E4448" t="s">
        <v>23</v>
      </c>
      <c r="F4448" t="s">
        <v>28</v>
      </c>
      <c r="G4448" t="s">
        <v>25</v>
      </c>
      <c r="H4448">
        <v>299</v>
      </c>
      <c r="I4448">
        <v>7</v>
      </c>
      <c r="J4448">
        <v>2093</v>
      </c>
      <c r="K4448">
        <f t="shared" si="416"/>
        <v>2093</v>
      </c>
      <c r="L4448" t="s">
        <v>20</v>
      </c>
      <c r="M4448">
        <f t="shared" si="417"/>
        <v>1</v>
      </c>
      <c r="N4448" t="s">
        <v>34</v>
      </c>
      <c r="O4448" t="s">
        <v>36</v>
      </c>
      <c r="P4448" t="str">
        <f t="shared" si="418"/>
        <v>4</v>
      </c>
      <c r="Q4448" t="str">
        <f t="shared" si="419"/>
        <v>2000-2999</v>
      </c>
    </row>
    <row r="4449" spans="1:17">
      <c r="A4449">
        <v>4448</v>
      </c>
      <c r="B4449" s="17">
        <v>43557</v>
      </c>
      <c r="C4449" t="str">
        <f t="shared" si="414"/>
        <v>April</v>
      </c>
      <c r="D4449">
        <f t="shared" si="415"/>
        <v>2019</v>
      </c>
      <c r="E4449" t="s">
        <v>23</v>
      </c>
      <c r="F4449" t="s">
        <v>40</v>
      </c>
      <c r="G4449" t="s">
        <v>25</v>
      </c>
      <c r="H4449">
        <v>299</v>
      </c>
      <c r="I4449">
        <v>4</v>
      </c>
      <c r="J4449">
        <v>1196</v>
      </c>
      <c r="K4449">
        <f t="shared" si="416"/>
        <v>1196</v>
      </c>
      <c r="L4449" t="s">
        <v>20</v>
      </c>
      <c r="M4449">
        <f t="shared" si="417"/>
        <v>1</v>
      </c>
      <c r="N4449" t="s">
        <v>21</v>
      </c>
      <c r="O4449" t="s">
        <v>36</v>
      </c>
      <c r="P4449" t="str">
        <f t="shared" si="418"/>
        <v>4</v>
      </c>
      <c r="Q4449" t="str">
        <f t="shared" si="419"/>
        <v>1000-1999</v>
      </c>
    </row>
    <row r="4450" spans="1:17">
      <c r="A4450">
        <v>4449</v>
      </c>
      <c r="B4450" s="17">
        <v>43557</v>
      </c>
      <c r="C4450" t="str">
        <f t="shared" si="414"/>
        <v>April</v>
      </c>
      <c r="D4450">
        <f t="shared" si="415"/>
        <v>2019</v>
      </c>
      <c r="E4450" t="s">
        <v>17</v>
      </c>
      <c r="F4450" t="s">
        <v>33</v>
      </c>
      <c r="G4450" t="s">
        <v>37</v>
      </c>
      <c r="H4450">
        <v>399</v>
      </c>
      <c r="I4450">
        <v>7</v>
      </c>
      <c r="J4450">
        <v>2793</v>
      </c>
      <c r="K4450">
        <f t="shared" si="416"/>
        <v>2793</v>
      </c>
      <c r="L4450" t="s">
        <v>20</v>
      </c>
      <c r="M4450">
        <f t="shared" si="417"/>
        <v>1</v>
      </c>
      <c r="N4450" t="s">
        <v>21</v>
      </c>
      <c r="O4450" t="s">
        <v>29</v>
      </c>
      <c r="P4450" t="str">
        <f t="shared" si="418"/>
        <v>3</v>
      </c>
      <c r="Q4450" t="str">
        <f t="shared" si="419"/>
        <v>2000-2999</v>
      </c>
    </row>
    <row r="4451" spans="1:17">
      <c r="A4451">
        <v>4450</v>
      </c>
      <c r="B4451" s="17">
        <v>43557</v>
      </c>
      <c r="C4451" t="str">
        <f t="shared" si="414"/>
        <v>April</v>
      </c>
      <c r="D4451">
        <f t="shared" si="415"/>
        <v>2019</v>
      </c>
      <c r="E4451" t="s">
        <v>17</v>
      </c>
      <c r="F4451" t="s">
        <v>33</v>
      </c>
      <c r="G4451" t="s">
        <v>32</v>
      </c>
      <c r="H4451">
        <v>499</v>
      </c>
      <c r="I4451">
        <v>2</v>
      </c>
      <c r="J4451">
        <v>998</v>
      </c>
      <c r="K4451">
        <f t="shared" si="416"/>
        <v>998</v>
      </c>
      <c r="L4451" t="s">
        <v>31</v>
      </c>
      <c r="M4451">
        <f t="shared" si="417"/>
        <v>2</v>
      </c>
      <c r="N4451" t="s">
        <v>34</v>
      </c>
      <c r="O4451" t="s">
        <v>29</v>
      </c>
      <c r="P4451" t="str">
        <f t="shared" si="418"/>
        <v>3</v>
      </c>
      <c r="Q4451" t="str">
        <f t="shared" si="419"/>
        <v>&lt;1000</v>
      </c>
    </row>
    <row r="4452" spans="1:17">
      <c r="A4452">
        <v>4451</v>
      </c>
      <c r="B4452" s="17">
        <v>43557</v>
      </c>
      <c r="C4452" t="str">
        <f t="shared" si="414"/>
        <v>April</v>
      </c>
      <c r="D4452">
        <f t="shared" si="415"/>
        <v>2019</v>
      </c>
      <c r="E4452" t="s">
        <v>27</v>
      </c>
      <c r="F4452" t="s">
        <v>35</v>
      </c>
      <c r="G4452" t="s">
        <v>25</v>
      </c>
      <c r="H4452">
        <v>299</v>
      </c>
      <c r="I4452">
        <v>3</v>
      </c>
      <c r="J4452">
        <v>897</v>
      </c>
      <c r="K4452">
        <f t="shared" si="416"/>
        <v>897</v>
      </c>
      <c r="L4452" t="s">
        <v>20</v>
      </c>
      <c r="M4452">
        <f t="shared" si="417"/>
        <v>1</v>
      </c>
      <c r="N4452" t="s">
        <v>21</v>
      </c>
      <c r="O4452" t="s">
        <v>22</v>
      </c>
      <c r="P4452" t="str">
        <f t="shared" si="418"/>
        <v>2</v>
      </c>
      <c r="Q4452" t="str">
        <f t="shared" si="419"/>
        <v>&lt;1000</v>
      </c>
    </row>
    <row r="4453" spans="1:17">
      <c r="A4453">
        <v>4452</v>
      </c>
      <c r="B4453" s="17">
        <v>43558</v>
      </c>
      <c r="C4453" t="str">
        <f t="shared" si="414"/>
        <v>April</v>
      </c>
      <c r="D4453">
        <f t="shared" si="415"/>
        <v>2019</v>
      </c>
      <c r="E4453" t="s">
        <v>27</v>
      </c>
      <c r="F4453" t="s">
        <v>24</v>
      </c>
      <c r="G4453" t="s">
        <v>30</v>
      </c>
      <c r="H4453">
        <v>99</v>
      </c>
      <c r="I4453">
        <v>5</v>
      </c>
      <c r="J4453">
        <v>495</v>
      </c>
      <c r="K4453">
        <f t="shared" si="416"/>
        <v>495</v>
      </c>
      <c r="L4453" t="s">
        <v>31</v>
      </c>
      <c r="M4453">
        <f t="shared" si="417"/>
        <v>2</v>
      </c>
      <c r="N4453" t="s">
        <v>21</v>
      </c>
      <c r="O4453" t="s">
        <v>36</v>
      </c>
      <c r="P4453" t="str">
        <f t="shared" si="418"/>
        <v>4</v>
      </c>
      <c r="Q4453" t="str">
        <f t="shared" si="419"/>
        <v>&lt;1000</v>
      </c>
    </row>
    <row r="4454" spans="1:17">
      <c r="A4454">
        <v>4453</v>
      </c>
      <c r="B4454" s="17">
        <v>43558</v>
      </c>
      <c r="C4454" t="str">
        <f t="shared" si="414"/>
        <v>April</v>
      </c>
      <c r="D4454">
        <f t="shared" si="415"/>
        <v>2019</v>
      </c>
      <c r="E4454" t="s">
        <v>17</v>
      </c>
      <c r="F4454" t="s">
        <v>24</v>
      </c>
      <c r="G4454" t="s">
        <v>25</v>
      </c>
      <c r="H4454">
        <v>299</v>
      </c>
      <c r="I4454">
        <v>8</v>
      </c>
      <c r="J4454">
        <v>2392</v>
      </c>
      <c r="K4454">
        <f t="shared" si="416"/>
        <v>2392</v>
      </c>
      <c r="L4454" t="s">
        <v>20</v>
      </c>
      <c r="M4454">
        <f t="shared" si="417"/>
        <v>1</v>
      </c>
      <c r="N4454" t="s">
        <v>21</v>
      </c>
      <c r="O4454" t="s">
        <v>26</v>
      </c>
      <c r="P4454" t="str">
        <f t="shared" si="418"/>
        <v>1</v>
      </c>
      <c r="Q4454" t="str">
        <f t="shared" si="419"/>
        <v>2000-2999</v>
      </c>
    </row>
    <row r="4455" spans="1:17">
      <c r="A4455">
        <v>4454</v>
      </c>
      <c r="B4455" s="17">
        <v>43558</v>
      </c>
      <c r="C4455" t="str">
        <f t="shared" si="414"/>
        <v>April</v>
      </c>
      <c r="D4455">
        <f t="shared" si="415"/>
        <v>2019</v>
      </c>
      <c r="E4455" t="s">
        <v>17</v>
      </c>
      <c r="F4455" t="s">
        <v>40</v>
      </c>
      <c r="G4455" t="s">
        <v>19</v>
      </c>
      <c r="H4455">
        <v>199</v>
      </c>
      <c r="I4455">
        <v>6</v>
      </c>
      <c r="J4455">
        <v>1194</v>
      </c>
      <c r="K4455">
        <f t="shared" si="416"/>
        <v>1194</v>
      </c>
      <c r="L4455" t="s">
        <v>20</v>
      </c>
      <c r="M4455">
        <f t="shared" si="417"/>
        <v>1</v>
      </c>
      <c r="N4455" t="s">
        <v>21</v>
      </c>
      <c r="O4455" t="s">
        <v>22</v>
      </c>
      <c r="P4455" t="str">
        <f t="shared" si="418"/>
        <v>2</v>
      </c>
      <c r="Q4455" t="str">
        <f t="shared" si="419"/>
        <v>1000-1999</v>
      </c>
    </row>
    <row r="4456" spans="1:17">
      <c r="A4456">
        <v>4455</v>
      </c>
      <c r="B4456" s="17">
        <v>43558</v>
      </c>
      <c r="C4456" t="str">
        <f t="shared" si="414"/>
        <v>April</v>
      </c>
      <c r="D4456">
        <f t="shared" si="415"/>
        <v>2019</v>
      </c>
      <c r="E4456" t="s">
        <v>27</v>
      </c>
      <c r="F4456" t="s">
        <v>28</v>
      </c>
      <c r="G4456" t="s">
        <v>30</v>
      </c>
      <c r="H4456">
        <v>99</v>
      </c>
      <c r="I4456">
        <v>7</v>
      </c>
      <c r="J4456">
        <v>693</v>
      </c>
      <c r="K4456">
        <f t="shared" si="416"/>
        <v>693</v>
      </c>
      <c r="L4456" t="s">
        <v>20</v>
      </c>
      <c r="M4456">
        <f t="shared" si="417"/>
        <v>1</v>
      </c>
      <c r="N4456" t="s">
        <v>21</v>
      </c>
      <c r="O4456" t="s">
        <v>22</v>
      </c>
      <c r="P4456" t="str">
        <f t="shared" si="418"/>
        <v>2</v>
      </c>
      <c r="Q4456" t="str">
        <f t="shared" si="419"/>
        <v>&lt;1000</v>
      </c>
    </row>
    <row r="4457" spans="1:17">
      <c r="A4457">
        <v>4456</v>
      </c>
      <c r="B4457" s="17">
        <v>43558</v>
      </c>
      <c r="C4457" t="str">
        <f t="shared" si="414"/>
        <v>April</v>
      </c>
      <c r="D4457">
        <f t="shared" si="415"/>
        <v>2019</v>
      </c>
      <c r="E4457" t="s">
        <v>27</v>
      </c>
      <c r="F4457" t="s">
        <v>33</v>
      </c>
      <c r="G4457" t="s">
        <v>30</v>
      </c>
      <c r="H4457">
        <v>99</v>
      </c>
      <c r="I4457">
        <v>1</v>
      </c>
      <c r="J4457">
        <v>99</v>
      </c>
      <c r="K4457">
        <f t="shared" si="416"/>
        <v>99</v>
      </c>
      <c r="L4457" t="s">
        <v>20</v>
      </c>
      <c r="M4457">
        <f t="shared" si="417"/>
        <v>1</v>
      </c>
      <c r="N4457" t="s">
        <v>21</v>
      </c>
      <c r="O4457" t="s">
        <v>29</v>
      </c>
      <c r="P4457" t="str">
        <f t="shared" si="418"/>
        <v>3</v>
      </c>
      <c r="Q4457" t="str">
        <f t="shared" si="419"/>
        <v>&lt;1000</v>
      </c>
    </row>
    <row r="4458" spans="1:17">
      <c r="A4458">
        <v>4457</v>
      </c>
      <c r="B4458" s="17">
        <v>43559</v>
      </c>
      <c r="C4458" t="str">
        <f t="shared" si="414"/>
        <v>April</v>
      </c>
      <c r="D4458">
        <f t="shared" si="415"/>
        <v>2019</v>
      </c>
      <c r="E4458" t="s">
        <v>23</v>
      </c>
      <c r="F4458" t="s">
        <v>39</v>
      </c>
      <c r="G4458" t="s">
        <v>25</v>
      </c>
      <c r="H4458">
        <v>299</v>
      </c>
      <c r="I4458">
        <v>7</v>
      </c>
      <c r="J4458">
        <v>2093</v>
      </c>
      <c r="K4458">
        <f t="shared" si="416"/>
        <v>2093</v>
      </c>
      <c r="L4458" t="s">
        <v>20</v>
      </c>
      <c r="M4458">
        <f t="shared" si="417"/>
        <v>1</v>
      </c>
      <c r="N4458" t="s">
        <v>21</v>
      </c>
      <c r="O4458" t="s">
        <v>29</v>
      </c>
      <c r="P4458" t="str">
        <f t="shared" si="418"/>
        <v>3</v>
      </c>
      <c r="Q4458" t="str">
        <f t="shared" si="419"/>
        <v>2000-2999</v>
      </c>
    </row>
    <row r="4459" spans="1:17">
      <c r="A4459">
        <v>4458</v>
      </c>
      <c r="B4459" s="17">
        <v>43559</v>
      </c>
      <c r="C4459" t="str">
        <f t="shared" si="414"/>
        <v>April</v>
      </c>
      <c r="D4459">
        <f t="shared" si="415"/>
        <v>2019</v>
      </c>
      <c r="E4459" t="s">
        <v>27</v>
      </c>
      <c r="F4459" t="s">
        <v>28</v>
      </c>
      <c r="G4459" t="s">
        <v>19</v>
      </c>
      <c r="H4459">
        <v>199</v>
      </c>
      <c r="I4459">
        <v>10</v>
      </c>
      <c r="J4459">
        <v>1990</v>
      </c>
      <c r="K4459">
        <f t="shared" si="416"/>
        <v>1990</v>
      </c>
      <c r="L4459" t="s">
        <v>20</v>
      </c>
      <c r="M4459">
        <f t="shared" si="417"/>
        <v>1</v>
      </c>
      <c r="N4459" t="s">
        <v>21</v>
      </c>
      <c r="O4459" t="s">
        <v>29</v>
      </c>
      <c r="P4459" t="str">
        <f t="shared" si="418"/>
        <v>3</v>
      </c>
      <c r="Q4459" t="str">
        <f t="shared" si="419"/>
        <v>1000-1999</v>
      </c>
    </row>
    <row r="4460" spans="1:17">
      <c r="A4460">
        <v>4459</v>
      </c>
      <c r="B4460" s="17">
        <v>43559</v>
      </c>
      <c r="C4460" t="str">
        <f t="shared" si="414"/>
        <v>April</v>
      </c>
      <c r="D4460">
        <f t="shared" si="415"/>
        <v>2019</v>
      </c>
      <c r="E4460" t="s">
        <v>17</v>
      </c>
      <c r="F4460" t="s">
        <v>39</v>
      </c>
      <c r="G4460" t="s">
        <v>37</v>
      </c>
      <c r="H4460">
        <v>399</v>
      </c>
      <c r="I4460">
        <v>7</v>
      </c>
      <c r="J4460">
        <v>2793</v>
      </c>
      <c r="K4460">
        <f t="shared" si="416"/>
        <v>2793</v>
      </c>
      <c r="L4460" t="s">
        <v>20</v>
      </c>
      <c r="M4460">
        <f t="shared" si="417"/>
        <v>1</v>
      </c>
      <c r="N4460" t="s">
        <v>21</v>
      </c>
      <c r="O4460" t="s">
        <v>22</v>
      </c>
      <c r="P4460" t="str">
        <f t="shared" si="418"/>
        <v>2</v>
      </c>
      <c r="Q4460" t="str">
        <f t="shared" si="419"/>
        <v>2000-2999</v>
      </c>
    </row>
    <row r="4461" spans="1:17">
      <c r="A4461">
        <v>4460</v>
      </c>
      <c r="B4461" s="17">
        <v>43559</v>
      </c>
      <c r="C4461" t="str">
        <f t="shared" si="414"/>
        <v>April</v>
      </c>
      <c r="D4461">
        <f t="shared" si="415"/>
        <v>2019</v>
      </c>
      <c r="E4461" t="s">
        <v>17</v>
      </c>
      <c r="F4461" t="s">
        <v>35</v>
      </c>
      <c r="G4461" t="s">
        <v>37</v>
      </c>
      <c r="H4461">
        <v>399</v>
      </c>
      <c r="I4461">
        <v>4</v>
      </c>
      <c r="J4461">
        <v>1596</v>
      </c>
      <c r="K4461">
        <f t="shared" si="416"/>
        <v>1596</v>
      </c>
      <c r="L4461" t="s">
        <v>20</v>
      </c>
      <c r="M4461">
        <f t="shared" si="417"/>
        <v>1</v>
      </c>
      <c r="N4461" t="s">
        <v>21</v>
      </c>
      <c r="O4461" t="s">
        <v>38</v>
      </c>
      <c r="P4461" t="str">
        <f t="shared" si="418"/>
        <v>5</v>
      </c>
      <c r="Q4461" t="str">
        <f t="shared" si="419"/>
        <v>1000-1999</v>
      </c>
    </row>
    <row r="4462" spans="1:17">
      <c r="A4462">
        <v>4461</v>
      </c>
      <c r="B4462" s="17">
        <v>43559</v>
      </c>
      <c r="C4462" t="str">
        <f t="shared" si="414"/>
        <v>April</v>
      </c>
      <c r="D4462">
        <f t="shared" si="415"/>
        <v>2019</v>
      </c>
      <c r="E4462" t="s">
        <v>23</v>
      </c>
      <c r="F4462" t="s">
        <v>33</v>
      </c>
      <c r="G4462" t="s">
        <v>25</v>
      </c>
      <c r="H4462">
        <v>299</v>
      </c>
      <c r="I4462">
        <v>1</v>
      </c>
      <c r="J4462">
        <v>299</v>
      </c>
      <c r="K4462">
        <f t="shared" si="416"/>
        <v>299</v>
      </c>
      <c r="L4462" t="s">
        <v>31</v>
      </c>
      <c r="M4462">
        <f t="shared" si="417"/>
        <v>2</v>
      </c>
      <c r="N4462" t="s">
        <v>21</v>
      </c>
      <c r="O4462" t="s">
        <v>22</v>
      </c>
      <c r="P4462" t="str">
        <f t="shared" si="418"/>
        <v>2</v>
      </c>
      <c r="Q4462" t="str">
        <f t="shared" si="419"/>
        <v>&lt;1000</v>
      </c>
    </row>
    <row r="4463" spans="1:17">
      <c r="A4463">
        <v>4462</v>
      </c>
      <c r="B4463" s="17">
        <v>43559</v>
      </c>
      <c r="C4463" t="str">
        <f t="shared" si="414"/>
        <v>April</v>
      </c>
      <c r="D4463">
        <f t="shared" si="415"/>
        <v>2019</v>
      </c>
      <c r="E4463" t="s">
        <v>23</v>
      </c>
      <c r="F4463" t="s">
        <v>18</v>
      </c>
      <c r="G4463" t="s">
        <v>25</v>
      </c>
      <c r="H4463">
        <v>299</v>
      </c>
      <c r="I4463">
        <v>5</v>
      </c>
      <c r="J4463">
        <v>1495</v>
      </c>
      <c r="K4463">
        <f t="shared" si="416"/>
        <v>1495</v>
      </c>
      <c r="L4463" t="s">
        <v>20</v>
      </c>
      <c r="M4463">
        <f t="shared" si="417"/>
        <v>1</v>
      </c>
      <c r="N4463" t="s">
        <v>21</v>
      </c>
      <c r="O4463" t="s">
        <v>22</v>
      </c>
      <c r="P4463" t="str">
        <f t="shared" si="418"/>
        <v>2</v>
      </c>
      <c r="Q4463" t="str">
        <f t="shared" si="419"/>
        <v>1000-1999</v>
      </c>
    </row>
    <row r="4464" spans="1:17">
      <c r="A4464">
        <v>4463</v>
      </c>
      <c r="B4464" s="17">
        <v>43559</v>
      </c>
      <c r="C4464" t="str">
        <f t="shared" si="414"/>
        <v>April</v>
      </c>
      <c r="D4464">
        <f t="shared" si="415"/>
        <v>2019</v>
      </c>
      <c r="E4464" t="s">
        <v>23</v>
      </c>
      <c r="F4464" t="s">
        <v>28</v>
      </c>
      <c r="G4464" t="s">
        <v>25</v>
      </c>
      <c r="H4464">
        <v>299</v>
      </c>
      <c r="I4464">
        <v>4</v>
      </c>
      <c r="J4464">
        <v>1196</v>
      </c>
      <c r="K4464">
        <f t="shared" si="416"/>
        <v>1196</v>
      </c>
      <c r="L4464" t="s">
        <v>20</v>
      </c>
      <c r="M4464">
        <f t="shared" si="417"/>
        <v>1</v>
      </c>
      <c r="N4464" t="s">
        <v>21</v>
      </c>
      <c r="O4464" t="s">
        <v>29</v>
      </c>
      <c r="P4464" t="str">
        <f t="shared" si="418"/>
        <v>3</v>
      </c>
      <c r="Q4464" t="str">
        <f t="shared" si="419"/>
        <v>1000-1999</v>
      </c>
    </row>
    <row r="4465" spans="1:17">
      <c r="A4465">
        <v>4464</v>
      </c>
      <c r="B4465" s="17">
        <v>43559</v>
      </c>
      <c r="C4465" t="str">
        <f t="shared" si="414"/>
        <v>April</v>
      </c>
      <c r="D4465">
        <f t="shared" si="415"/>
        <v>2019</v>
      </c>
      <c r="E4465" t="s">
        <v>17</v>
      </c>
      <c r="F4465" t="s">
        <v>35</v>
      </c>
      <c r="G4465" t="s">
        <v>37</v>
      </c>
      <c r="H4465">
        <v>399</v>
      </c>
      <c r="I4465">
        <v>10</v>
      </c>
      <c r="J4465">
        <v>3990</v>
      </c>
      <c r="K4465">
        <f t="shared" si="416"/>
        <v>3990</v>
      </c>
      <c r="L4465" t="s">
        <v>20</v>
      </c>
      <c r="M4465">
        <f t="shared" si="417"/>
        <v>1</v>
      </c>
      <c r="N4465" t="s">
        <v>21</v>
      </c>
      <c r="O4465" t="s">
        <v>26</v>
      </c>
      <c r="P4465" t="str">
        <f t="shared" si="418"/>
        <v>1</v>
      </c>
      <c r="Q4465" t="str">
        <f t="shared" si="419"/>
        <v>3000-3999</v>
      </c>
    </row>
    <row r="4466" spans="1:17">
      <c r="A4466">
        <v>4465</v>
      </c>
      <c r="B4466" s="17">
        <v>43559</v>
      </c>
      <c r="C4466" t="str">
        <f t="shared" si="414"/>
        <v>April</v>
      </c>
      <c r="D4466">
        <f t="shared" si="415"/>
        <v>2019</v>
      </c>
      <c r="E4466" t="s">
        <v>17</v>
      </c>
      <c r="F4466" t="s">
        <v>35</v>
      </c>
      <c r="G4466" t="s">
        <v>30</v>
      </c>
      <c r="H4466">
        <v>99</v>
      </c>
      <c r="I4466">
        <v>2</v>
      </c>
      <c r="J4466">
        <v>198</v>
      </c>
      <c r="K4466">
        <f t="shared" si="416"/>
        <v>198</v>
      </c>
      <c r="L4466" t="s">
        <v>31</v>
      </c>
      <c r="M4466">
        <f t="shared" si="417"/>
        <v>2</v>
      </c>
      <c r="N4466" t="s">
        <v>21</v>
      </c>
      <c r="O4466" t="s">
        <v>36</v>
      </c>
      <c r="P4466" t="str">
        <f t="shared" si="418"/>
        <v>4</v>
      </c>
      <c r="Q4466" t="str">
        <f t="shared" si="419"/>
        <v>&lt;1000</v>
      </c>
    </row>
    <row r="4467" spans="1:17">
      <c r="A4467">
        <v>4466</v>
      </c>
      <c r="B4467" s="17">
        <v>43559</v>
      </c>
      <c r="C4467" t="str">
        <f t="shared" si="414"/>
        <v>April</v>
      </c>
      <c r="D4467">
        <f t="shared" si="415"/>
        <v>2019</v>
      </c>
      <c r="E4467" t="s">
        <v>17</v>
      </c>
      <c r="F4467" t="s">
        <v>35</v>
      </c>
      <c r="G4467" t="s">
        <v>37</v>
      </c>
      <c r="H4467">
        <v>399</v>
      </c>
      <c r="I4467">
        <v>8</v>
      </c>
      <c r="J4467">
        <v>3192</v>
      </c>
      <c r="K4467">
        <f t="shared" si="416"/>
        <v>3192</v>
      </c>
      <c r="L4467" t="s">
        <v>20</v>
      </c>
      <c r="M4467">
        <f t="shared" si="417"/>
        <v>1</v>
      </c>
      <c r="N4467" t="s">
        <v>21</v>
      </c>
      <c r="O4467" t="s">
        <v>29</v>
      </c>
      <c r="P4467" t="str">
        <f t="shared" si="418"/>
        <v>3</v>
      </c>
      <c r="Q4467" t="str">
        <f t="shared" si="419"/>
        <v>3000-3999</v>
      </c>
    </row>
    <row r="4468" spans="1:17">
      <c r="A4468">
        <v>4467</v>
      </c>
      <c r="B4468" s="17">
        <v>43559</v>
      </c>
      <c r="C4468" t="str">
        <f t="shared" si="414"/>
        <v>April</v>
      </c>
      <c r="D4468">
        <f t="shared" si="415"/>
        <v>2019</v>
      </c>
      <c r="E4468" t="s">
        <v>17</v>
      </c>
      <c r="F4468" t="s">
        <v>39</v>
      </c>
      <c r="G4468" t="s">
        <v>19</v>
      </c>
      <c r="H4468">
        <v>199</v>
      </c>
      <c r="I4468">
        <v>6</v>
      </c>
      <c r="J4468">
        <v>1194</v>
      </c>
      <c r="K4468">
        <f t="shared" si="416"/>
        <v>1194</v>
      </c>
      <c r="L4468" t="s">
        <v>31</v>
      </c>
      <c r="M4468">
        <f t="shared" si="417"/>
        <v>2</v>
      </c>
      <c r="N4468" t="s">
        <v>21</v>
      </c>
      <c r="O4468" t="s">
        <v>22</v>
      </c>
      <c r="P4468" t="str">
        <f t="shared" si="418"/>
        <v>2</v>
      </c>
      <c r="Q4468" t="str">
        <f t="shared" si="419"/>
        <v>1000-1999</v>
      </c>
    </row>
    <row r="4469" spans="1:17">
      <c r="A4469">
        <v>4468</v>
      </c>
      <c r="B4469" s="17">
        <v>43559</v>
      </c>
      <c r="C4469" t="str">
        <f t="shared" si="414"/>
        <v>April</v>
      </c>
      <c r="D4469">
        <f t="shared" si="415"/>
        <v>2019</v>
      </c>
      <c r="E4469" t="s">
        <v>17</v>
      </c>
      <c r="F4469" t="s">
        <v>24</v>
      </c>
      <c r="G4469" t="s">
        <v>30</v>
      </c>
      <c r="H4469">
        <v>99</v>
      </c>
      <c r="I4469">
        <v>1</v>
      </c>
      <c r="J4469">
        <v>99</v>
      </c>
      <c r="K4469">
        <f t="shared" si="416"/>
        <v>99</v>
      </c>
      <c r="L4469" t="s">
        <v>31</v>
      </c>
      <c r="M4469">
        <f t="shared" si="417"/>
        <v>2</v>
      </c>
      <c r="N4469" t="s">
        <v>21</v>
      </c>
      <c r="O4469" t="s">
        <v>22</v>
      </c>
      <c r="P4469" t="str">
        <f t="shared" si="418"/>
        <v>2</v>
      </c>
      <c r="Q4469" t="str">
        <f t="shared" si="419"/>
        <v>&lt;1000</v>
      </c>
    </row>
    <row r="4470" spans="1:17">
      <c r="A4470">
        <v>4469</v>
      </c>
      <c r="B4470" s="17">
        <v>43560</v>
      </c>
      <c r="C4470" t="str">
        <f t="shared" si="414"/>
        <v>April</v>
      </c>
      <c r="D4470">
        <f t="shared" si="415"/>
        <v>2019</v>
      </c>
      <c r="E4470" t="s">
        <v>17</v>
      </c>
      <c r="F4470" t="s">
        <v>18</v>
      </c>
      <c r="G4470" t="s">
        <v>19</v>
      </c>
      <c r="H4470">
        <v>199</v>
      </c>
      <c r="I4470">
        <v>7</v>
      </c>
      <c r="J4470">
        <v>1393</v>
      </c>
      <c r="K4470">
        <f t="shared" si="416"/>
        <v>1393</v>
      </c>
      <c r="L4470" t="s">
        <v>20</v>
      </c>
      <c r="M4470">
        <f t="shared" si="417"/>
        <v>1</v>
      </c>
      <c r="N4470" t="s">
        <v>21</v>
      </c>
      <c r="O4470" t="s">
        <v>22</v>
      </c>
      <c r="P4470" t="str">
        <f t="shared" si="418"/>
        <v>2</v>
      </c>
      <c r="Q4470" t="str">
        <f t="shared" si="419"/>
        <v>1000-1999</v>
      </c>
    </row>
    <row r="4471" spans="1:17">
      <c r="A4471">
        <v>4470</v>
      </c>
      <c r="B4471" s="17">
        <v>43560</v>
      </c>
      <c r="C4471" t="str">
        <f t="shared" si="414"/>
        <v>April</v>
      </c>
      <c r="D4471">
        <f t="shared" si="415"/>
        <v>2019</v>
      </c>
      <c r="E4471" t="s">
        <v>17</v>
      </c>
      <c r="F4471" t="s">
        <v>18</v>
      </c>
      <c r="G4471" t="s">
        <v>19</v>
      </c>
      <c r="H4471">
        <v>199</v>
      </c>
      <c r="I4471">
        <v>10</v>
      </c>
      <c r="J4471">
        <v>1990</v>
      </c>
      <c r="K4471">
        <f t="shared" si="416"/>
        <v>1990</v>
      </c>
      <c r="L4471" t="s">
        <v>20</v>
      </c>
      <c r="M4471">
        <f t="shared" si="417"/>
        <v>1</v>
      </c>
      <c r="N4471" t="s">
        <v>21</v>
      </c>
      <c r="O4471" t="s">
        <v>22</v>
      </c>
      <c r="P4471" t="str">
        <f t="shared" si="418"/>
        <v>2</v>
      </c>
      <c r="Q4471" t="str">
        <f t="shared" si="419"/>
        <v>1000-1999</v>
      </c>
    </row>
    <row r="4472" spans="1:17">
      <c r="A4472">
        <v>4471</v>
      </c>
      <c r="B4472" s="17">
        <v>43561</v>
      </c>
      <c r="C4472" t="str">
        <f t="shared" si="414"/>
        <v>April</v>
      </c>
      <c r="D4472">
        <f t="shared" si="415"/>
        <v>2019</v>
      </c>
      <c r="E4472" t="s">
        <v>17</v>
      </c>
      <c r="F4472" t="s">
        <v>35</v>
      </c>
      <c r="G4472" t="s">
        <v>25</v>
      </c>
      <c r="H4472">
        <v>299</v>
      </c>
      <c r="I4472">
        <v>1</v>
      </c>
      <c r="J4472">
        <v>299</v>
      </c>
      <c r="K4472">
        <f t="shared" si="416"/>
        <v>299</v>
      </c>
      <c r="L4472" t="s">
        <v>20</v>
      </c>
      <c r="M4472">
        <f t="shared" si="417"/>
        <v>1</v>
      </c>
      <c r="N4472" t="s">
        <v>21</v>
      </c>
      <c r="O4472" t="s">
        <v>26</v>
      </c>
      <c r="P4472" t="str">
        <f t="shared" si="418"/>
        <v>1</v>
      </c>
      <c r="Q4472" t="str">
        <f t="shared" si="419"/>
        <v>&lt;1000</v>
      </c>
    </row>
    <row r="4473" spans="1:17">
      <c r="A4473">
        <v>4472</v>
      </c>
      <c r="B4473" s="17">
        <v>43562</v>
      </c>
      <c r="C4473" t="str">
        <f t="shared" si="414"/>
        <v>April</v>
      </c>
      <c r="D4473">
        <f t="shared" si="415"/>
        <v>2019</v>
      </c>
      <c r="E4473" t="s">
        <v>27</v>
      </c>
      <c r="F4473" t="s">
        <v>39</v>
      </c>
      <c r="G4473" t="s">
        <v>37</v>
      </c>
      <c r="H4473">
        <v>399</v>
      </c>
      <c r="I4473">
        <v>3</v>
      </c>
      <c r="J4473">
        <v>1197</v>
      </c>
      <c r="K4473">
        <f t="shared" si="416"/>
        <v>1197</v>
      </c>
      <c r="L4473" t="s">
        <v>20</v>
      </c>
      <c r="M4473">
        <f t="shared" si="417"/>
        <v>1</v>
      </c>
      <c r="N4473" t="s">
        <v>21</v>
      </c>
      <c r="O4473" t="s">
        <v>29</v>
      </c>
      <c r="P4473" t="str">
        <f t="shared" si="418"/>
        <v>3</v>
      </c>
      <c r="Q4473" t="str">
        <f t="shared" si="419"/>
        <v>1000-1999</v>
      </c>
    </row>
    <row r="4474" spans="1:17">
      <c r="A4474">
        <v>4473</v>
      </c>
      <c r="B4474" s="17">
        <v>43562</v>
      </c>
      <c r="C4474" t="str">
        <f t="shared" si="414"/>
        <v>April</v>
      </c>
      <c r="D4474">
        <f t="shared" si="415"/>
        <v>2019</v>
      </c>
      <c r="E4474" t="s">
        <v>23</v>
      </c>
      <c r="F4474" t="s">
        <v>33</v>
      </c>
      <c r="G4474" t="s">
        <v>19</v>
      </c>
      <c r="H4474">
        <v>199</v>
      </c>
      <c r="I4474">
        <v>6</v>
      </c>
      <c r="J4474">
        <v>1194</v>
      </c>
      <c r="K4474">
        <f t="shared" si="416"/>
        <v>1194</v>
      </c>
      <c r="L4474" t="s">
        <v>31</v>
      </c>
      <c r="M4474">
        <f t="shared" si="417"/>
        <v>2</v>
      </c>
      <c r="N4474" t="s">
        <v>21</v>
      </c>
      <c r="O4474" t="s">
        <v>29</v>
      </c>
      <c r="P4474" t="str">
        <f t="shared" si="418"/>
        <v>3</v>
      </c>
      <c r="Q4474" t="str">
        <f t="shared" si="419"/>
        <v>1000-1999</v>
      </c>
    </row>
    <row r="4475" spans="1:17">
      <c r="A4475">
        <v>4474</v>
      </c>
      <c r="B4475" s="17">
        <v>43562</v>
      </c>
      <c r="C4475" t="str">
        <f t="shared" si="414"/>
        <v>April</v>
      </c>
      <c r="D4475">
        <f t="shared" si="415"/>
        <v>2019</v>
      </c>
      <c r="E4475" t="s">
        <v>17</v>
      </c>
      <c r="F4475" t="s">
        <v>33</v>
      </c>
      <c r="G4475" t="s">
        <v>37</v>
      </c>
      <c r="H4475">
        <v>399</v>
      </c>
      <c r="I4475">
        <v>9</v>
      </c>
      <c r="J4475">
        <v>3591</v>
      </c>
      <c r="K4475">
        <f t="shared" si="416"/>
        <v>3591</v>
      </c>
      <c r="L4475" t="s">
        <v>20</v>
      </c>
      <c r="M4475">
        <f t="shared" si="417"/>
        <v>1</v>
      </c>
      <c r="N4475" t="s">
        <v>21</v>
      </c>
      <c r="O4475" t="s">
        <v>29</v>
      </c>
      <c r="P4475" t="str">
        <f t="shared" si="418"/>
        <v>3</v>
      </c>
      <c r="Q4475" t="str">
        <f t="shared" si="419"/>
        <v>3000-3999</v>
      </c>
    </row>
    <row r="4476" spans="1:17">
      <c r="A4476">
        <v>4475</v>
      </c>
      <c r="B4476" s="17">
        <v>43562</v>
      </c>
      <c r="C4476" t="str">
        <f t="shared" si="414"/>
        <v>April</v>
      </c>
      <c r="D4476">
        <f t="shared" si="415"/>
        <v>2019</v>
      </c>
      <c r="E4476" t="s">
        <v>27</v>
      </c>
      <c r="F4476" t="s">
        <v>39</v>
      </c>
      <c r="G4476" t="s">
        <v>37</v>
      </c>
      <c r="H4476">
        <v>399</v>
      </c>
      <c r="I4476">
        <v>10</v>
      </c>
      <c r="J4476">
        <v>3990</v>
      </c>
      <c r="K4476">
        <f t="shared" si="416"/>
        <v>3990</v>
      </c>
      <c r="L4476" t="s">
        <v>31</v>
      </c>
      <c r="M4476">
        <f t="shared" si="417"/>
        <v>2</v>
      </c>
      <c r="N4476" t="s">
        <v>21</v>
      </c>
      <c r="O4476" t="s">
        <v>36</v>
      </c>
      <c r="P4476" t="str">
        <f t="shared" si="418"/>
        <v>4</v>
      </c>
      <c r="Q4476" t="str">
        <f t="shared" si="419"/>
        <v>3000-3999</v>
      </c>
    </row>
    <row r="4477" spans="1:17">
      <c r="A4477">
        <v>4476</v>
      </c>
      <c r="B4477" s="17">
        <v>43563</v>
      </c>
      <c r="C4477" t="str">
        <f t="shared" si="414"/>
        <v>April</v>
      </c>
      <c r="D4477">
        <f t="shared" si="415"/>
        <v>2019</v>
      </c>
      <c r="E4477" t="s">
        <v>27</v>
      </c>
      <c r="F4477" t="s">
        <v>35</v>
      </c>
      <c r="G4477" t="s">
        <v>37</v>
      </c>
      <c r="H4477">
        <v>399</v>
      </c>
      <c r="I4477">
        <v>8</v>
      </c>
      <c r="J4477">
        <v>3192</v>
      </c>
      <c r="K4477">
        <f t="shared" si="416"/>
        <v>3192</v>
      </c>
      <c r="L4477" t="s">
        <v>31</v>
      </c>
      <c r="M4477">
        <f t="shared" si="417"/>
        <v>2</v>
      </c>
      <c r="N4477" t="s">
        <v>21</v>
      </c>
      <c r="O4477" t="s">
        <v>38</v>
      </c>
      <c r="P4477" t="str">
        <f t="shared" si="418"/>
        <v>5</v>
      </c>
      <c r="Q4477" t="str">
        <f t="shared" si="419"/>
        <v>3000-3999</v>
      </c>
    </row>
    <row r="4478" spans="1:17">
      <c r="A4478">
        <v>4477</v>
      </c>
      <c r="B4478" s="17">
        <v>43563</v>
      </c>
      <c r="C4478" t="str">
        <f t="shared" si="414"/>
        <v>April</v>
      </c>
      <c r="D4478">
        <f t="shared" si="415"/>
        <v>2019</v>
      </c>
      <c r="E4478" t="s">
        <v>17</v>
      </c>
      <c r="F4478" t="s">
        <v>24</v>
      </c>
      <c r="G4478" t="s">
        <v>25</v>
      </c>
      <c r="H4478">
        <v>299</v>
      </c>
      <c r="I4478">
        <v>7</v>
      </c>
      <c r="J4478">
        <v>2093</v>
      </c>
      <c r="K4478">
        <f t="shared" si="416"/>
        <v>2093</v>
      </c>
      <c r="L4478" t="s">
        <v>20</v>
      </c>
      <c r="M4478">
        <f t="shared" si="417"/>
        <v>1</v>
      </c>
      <c r="N4478" t="s">
        <v>21</v>
      </c>
      <c r="O4478" t="s">
        <v>36</v>
      </c>
      <c r="P4478" t="str">
        <f t="shared" si="418"/>
        <v>4</v>
      </c>
      <c r="Q4478" t="str">
        <f t="shared" si="419"/>
        <v>2000-2999</v>
      </c>
    </row>
    <row r="4479" spans="1:17">
      <c r="A4479">
        <v>4478</v>
      </c>
      <c r="B4479" s="17">
        <v>43563</v>
      </c>
      <c r="C4479" t="str">
        <f t="shared" si="414"/>
        <v>April</v>
      </c>
      <c r="D4479">
        <f t="shared" si="415"/>
        <v>2019</v>
      </c>
      <c r="E4479" t="s">
        <v>17</v>
      </c>
      <c r="F4479" t="s">
        <v>24</v>
      </c>
      <c r="G4479" t="s">
        <v>30</v>
      </c>
      <c r="H4479">
        <v>99</v>
      </c>
      <c r="I4479">
        <v>4</v>
      </c>
      <c r="J4479">
        <v>396</v>
      </c>
      <c r="K4479">
        <f t="shared" si="416"/>
        <v>396</v>
      </c>
      <c r="L4479" t="s">
        <v>20</v>
      </c>
      <c r="M4479">
        <f t="shared" si="417"/>
        <v>1</v>
      </c>
      <c r="N4479" t="s">
        <v>21</v>
      </c>
      <c r="O4479" t="s">
        <v>36</v>
      </c>
      <c r="P4479" t="str">
        <f t="shared" si="418"/>
        <v>4</v>
      </c>
      <c r="Q4479" t="str">
        <f t="shared" si="419"/>
        <v>&lt;1000</v>
      </c>
    </row>
    <row r="4480" spans="1:17">
      <c r="A4480">
        <v>4479</v>
      </c>
      <c r="B4480" s="17">
        <v>43564</v>
      </c>
      <c r="C4480" t="str">
        <f t="shared" si="414"/>
        <v>April</v>
      </c>
      <c r="D4480">
        <f t="shared" si="415"/>
        <v>2019</v>
      </c>
      <c r="E4480" t="s">
        <v>17</v>
      </c>
      <c r="F4480" t="s">
        <v>24</v>
      </c>
      <c r="G4480" t="s">
        <v>25</v>
      </c>
      <c r="H4480">
        <v>299</v>
      </c>
      <c r="I4480">
        <v>2</v>
      </c>
      <c r="J4480">
        <v>598</v>
      </c>
      <c r="K4480">
        <f t="shared" si="416"/>
        <v>598</v>
      </c>
      <c r="L4480" t="s">
        <v>20</v>
      </c>
      <c r="M4480">
        <f t="shared" si="417"/>
        <v>1</v>
      </c>
      <c r="N4480" t="s">
        <v>21</v>
      </c>
      <c r="O4480" t="s">
        <v>38</v>
      </c>
      <c r="P4480" t="str">
        <f t="shared" si="418"/>
        <v>5</v>
      </c>
      <c r="Q4480" t="str">
        <f t="shared" si="419"/>
        <v>&lt;1000</v>
      </c>
    </row>
    <row r="4481" spans="1:17">
      <c r="A4481">
        <v>4480</v>
      </c>
      <c r="B4481" s="17">
        <v>43564</v>
      </c>
      <c r="C4481" t="str">
        <f t="shared" si="414"/>
        <v>April</v>
      </c>
      <c r="D4481">
        <f t="shared" si="415"/>
        <v>2019</v>
      </c>
      <c r="E4481" t="s">
        <v>27</v>
      </c>
      <c r="F4481" t="s">
        <v>18</v>
      </c>
      <c r="G4481" t="s">
        <v>25</v>
      </c>
      <c r="H4481">
        <v>299</v>
      </c>
      <c r="I4481">
        <v>4</v>
      </c>
      <c r="J4481">
        <v>1196</v>
      </c>
      <c r="K4481">
        <f t="shared" si="416"/>
        <v>1196</v>
      </c>
      <c r="L4481" t="s">
        <v>20</v>
      </c>
      <c r="M4481">
        <f t="shared" si="417"/>
        <v>1</v>
      </c>
      <c r="N4481" t="s">
        <v>21</v>
      </c>
      <c r="O4481" t="s">
        <v>36</v>
      </c>
      <c r="P4481" t="str">
        <f t="shared" si="418"/>
        <v>4</v>
      </c>
      <c r="Q4481" t="str">
        <f t="shared" si="419"/>
        <v>1000-1999</v>
      </c>
    </row>
    <row r="4482" spans="1:17">
      <c r="A4482">
        <v>4481</v>
      </c>
      <c r="B4482" s="17">
        <v>43565</v>
      </c>
      <c r="C4482" t="str">
        <f t="shared" si="414"/>
        <v>April</v>
      </c>
      <c r="D4482">
        <f t="shared" si="415"/>
        <v>2019</v>
      </c>
      <c r="E4482" t="s">
        <v>17</v>
      </c>
      <c r="F4482" t="s">
        <v>39</v>
      </c>
      <c r="G4482" t="s">
        <v>37</v>
      </c>
      <c r="H4482">
        <v>399</v>
      </c>
      <c r="I4482">
        <v>1</v>
      </c>
      <c r="J4482">
        <v>399</v>
      </c>
      <c r="K4482">
        <f t="shared" si="416"/>
        <v>399</v>
      </c>
      <c r="L4482" t="s">
        <v>20</v>
      </c>
      <c r="M4482">
        <f t="shared" si="417"/>
        <v>1</v>
      </c>
      <c r="N4482" t="s">
        <v>21</v>
      </c>
      <c r="O4482" t="s">
        <v>22</v>
      </c>
      <c r="P4482" t="str">
        <f t="shared" si="418"/>
        <v>2</v>
      </c>
      <c r="Q4482" t="str">
        <f t="shared" si="419"/>
        <v>&lt;1000</v>
      </c>
    </row>
    <row r="4483" spans="1:17">
      <c r="A4483">
        <v>4482</v>
      </c>
      <c r="B4483" s="17">
        <v>43565</v>
      </c>
      <c r="C4483" t="str">
        <f t="shared" ref="C4483:C4546" si="420">TEXT(B4483,"MMMM")</f>
        <v>April</v>
      </c>
      <c r="D4483">
        <f t="shared" ref="D4483:D4546" si="421">YEAR(B4483)</f>
        <v>2019</v>
      </c>
      <c r="E4483" t="s">
        <v>17</v>
      </c>
      <c r="F4483" t="s">
        <v>33</v>
      </c>
      <c r="G4483" t="s">
        <v>30</v>
      </c>
      <c r="H4483">
        <v>99</v>
      </c>
      <c r="I4483">
        <v>5</v>
      </c>
      <c r="J4483">
        <v>495</v>
      </c>
      <c r="K4483">
        <f t="shared" ref="K4483:K4546" si="422">H4483*I4483</f>
        <v>495</v>
      </c>
      <c r="L4483" t="s">
        <v>31</v>
      </c>
      <c r="M4483">
        <f t="shared" ref="M4483:M4546" si="423">IF(L4483="on-time",1,2)</f>
        <v>2</v>
      </c>
      <c r="N4483" t="s">
        <v>21</v>
      </c>
      <c r="O4483" t="s">
        <v>36</v>
      </c>
      <c r="P4483" t="str">
        <f t="shared" ref="P4483:P4546" si="424">MID(O4483,2,1)</f>
        <v>4</v>
      </c>
      <c r="Q4483" t="str">
        <f t="shared" ref="Q4483:Q4546" si="425">_xlfn.IFS(J:J&lt;1000,"&lt;1000",AND(J:J&gt;=1000,J:J&lt;2000),"1000-1999",AND(J:J&gt;=2000,J:J&lt;3000),"2000-2999",AND(J:J&gt;=3000,J:J&lt;4000),"3000-3999",J:J&gt;4000,"&gt;4000")</f>
        <v>&lt;1000</v>
      </c>
    </row>
    <row r="4484" spans="1:17">
      <c r="A4484">
        <v>4483</v>
      </c>
      <c r="B4484" s="17">
        <v>43565</v>
      </c>
      <c r="C4484" t="str">
        <f t="shared" si="420"/>
        <v>April</v>
      </c>
      <c r="D4484">
        <f t="shared" si="421"/>
        <v>2019</v>
      </c>
      <c r="E4484" t="s">
        <v>17</v>
      </c>
      <c r="F4484" t="s">
        <v>18</v>
      </c>
      <c r="G4484" t="s">
        <v>30</v>
      </c>
      <c r="H4484">
        <v>99</v>
      </c>
      <c r="I4484">
        <v>4</v>
      </c>
      <c r="J4484">
        <v>396</v>
      </c>
      <c r="K4484">
        <f t="shared" si="422"/>
        <v>396</v>
      </c>
      <c r="L4484" t="s">
        <v>31</v>
      </c>
      <c r="M4484">
        <f t="shared" si="423"/>
        <v>2</v>
      </c>
      <c r="N4484" t="s">
        <v>21</v>
      </c>
      <c r="O4484" t="s">
        <v>38</v>
      </c>
      <c r="P4484" t="str">
        <f t="shared" si="424"/>
        <v>5</v>
      </c>
      <c r="Q4484" t="str">
        <f t="shared" si="425"/>
        <v>&lt;1000</v>
      </c>
    </row>
    <row r="4485" spans="1:17">
      <c r="A4485">
        <v>4484</v>
      </c>
      <c r="B4485" s="17">
        <v>43565</v>
      </c>
      <c r="C4485" t="str">
        <f t="shared" si="420"/>
        <v>April</v>
      </c>
      <c r="D4485">
        <f t="shared" si="421"/>
        <v>2019</v>
      </c>
      <c r="E4485" t="s">
        <v>27</v>
      </c>
      <c r="F4485" t="s">
        <v>18</v>
      </c>
      <c r="G4485" t="s">
        <v>32</v>
      </c>
      <c r="H4485">
        <v>499</v>
      </c>
      <c r="I4485">
        <v>9</v>
      </c>
      <c r="J4485">
        <v>4491</v>
      </c>
      <c r="K4485">
        <f t="shared" si="422"/>
        <v>4491</v>
      </c>
      <c r="L4485" t="s">
        <v>20</v>
      </c>
      <c r="M4485">
        <f t="shared" si="423"/>
        <v>1</v>
      </c>
      <c r="N4485" t="s">
        <v>21</v>
      </c>
      <c r="O4485" t="s">
        <v>29</v>
      </c>
      <c r="P4485" t="str">
        <f t="shared" si="424"/>
        <v>3</v>
      </c>
      <c r="Q4485" t="str">
        <f t="shared" si="425"/>
        <v>&gt;4000</v>
      </c>
    </row>
    <row r="4486" spans="1:17">
      <c r="A4486">
        <v>4485</v>
      </c>
      <c r="B4486" s="17">
        <v>43566</v>
      </c>
      <c r="C4486" t="str">
        <f t="shared" si="420"/>
        <v>April</v>
      </c>
      <c r="D4486">
        <f t="shared" si="421"/>
        <v>2019</v>
      </c>
      <c r="E4486" t="s">
        <v>17</v>
      </c>
      <c r="F4486" t="s">
        <v>35</v>
      </c>
      <c r="G4486" t="s">
        <v>37</v>
      </c>
      <c r="H4486">
        <v>399</v>
      </c>
      <c r="I4486">
        <v>5</v>
      </c>
      <c r="J4486">
        <v>1995</v>
      </c>
      <c r="K4486">
        <f t="shared" si="422"/>
        <v>1995</v>
      </c>
      <c r="L4486" t="s">
        <v>20</v>
      </c>
      <c r="M4486">
        <f t="shared" si="423"/>
        <v>1</v>
      </c>
      <c r="N4486" t="s">
        <v>21</v>
      </c>
      <c r="O4486" t="s">
        <v>38</v>
      </c>
      <c r="P4486" t="str">
        <f t="shared" si="424"/>
        <v>5</v>
      </c>
      <c r="Q4486" t="str">
        <f t="shared" si="425"/>
        <v>1000-1999</v>
      </c>
    </row>
    <row r="4487" spans="1:17">
      <c r="A4487">
        <v>4486</v>
      </c>
      <c r="B4487" s="17">
        <v>43566</v>
      </c>
      <c r="C4487" t="str">
        <f t="shared" si="420"/>
        <v>April</v>
      </c>
      <c r="D4487">
        <f t="shared" si="421"/>
        <v>2019</v>
      </c>
      <c r="E4487" t="s">
        <v>27</v>
      </c>
      <c r="F4487" t="s">
        <v>24</v>
      </c>
      <c r="G4487" t="s">
        <v>32</v>
      </c>
      <c r="H4487">
        <v>499</v>
      </c>
      <c r="I4487">
        <v>10</v>
      </c>
      <c r="J4487">
        <v>4990</v>
      </c>
      <c r="K4487">
        <f t="shared" si="422"/>
        <v>4990</v>
      </c>
      <c r="L4487" t="s">
        <v>31</v>
      </c>
      <c r="M4487">
        <f t="shared" si="423"/>
        <v>2</v>
      </c>
      <c r="N4487" t="s">
        <v>21</v>
      </c>
      <c r="O4487" t="s">
        <v>38</v>
      </c>
      <c r="P4487" t="str">
        <f t="shared" si="424"/>
        <v>5</v>
      </c>
      <c r="Q4487" t="str">
        <f t="shared" si="425"/>
        <v>&gt;4000</v>
      </c>
    </row>
    <row r="4488" spans="1:17">
      <c r="A4488">
        <v>4487</v>
      </c>
      <c r="B4488" s="17">
        <v>43566</v>
      </c>
      <c r="C4488" t="str">
        <f t="shared" si="420"/>
        <v>April</v>
      </c>
      <c r="D4488">
        <f t="shared" si="421"/>
        <v>2019</v>
      </c>
      <c r="E4488" t="s">
        <v>17</v>
      </c>
      <c r="F4488" t="s">
        <v>40</v>
      </c>
      <c r="G4488" t="s">
        <v>32</v>
      </c>
      <c r="H4488">
        <v>499</v>
      </c>
      <c r="I4488">
        <v>7</v>
      </c>
      <c r="J4488">
        <v>3493</v>
      </c>
      <c r="K4488">
        <f t="shared" si="422"/>
        <v>3493</v>
      </c>
      <c r="L4488" t="s">
        <v>20</v>
      </c>
      <c r="M4488">
        <f t="shared" si="423"/>
        <v>1</v>
      </c>
      <c r="N4488" t="s">
        <v>21</v>
      </c>
      <c r="O4488" t="s">
        <v>29</v>
      </c>
      <c r="P4488" t="str">
        <f t="shared" si="424"/>
        <v>3</v>
      </c>
      <c r="Q4488" t="str">
        <f t="shared" si="425"/>
        <v>3000-3999</v>
      </c>
    </row>
    <row r="4489" spans="1:17">
      <c r="A4489">
        <v>4488</v>
      </c>
      <c r="B4489" s="17">
        <v>43566</v>
      </c>
      <c r="C4489" t="str">
        <f t="shared" si="420"/>
        <v>April</v>
      </c>
      <c r="D4489">
        <f t="shared" si="421"/>
        <v>2019</v>
      </c>
      <c r="E4489" t="s">
        <v>23</v>
      </c>
      <c r="F4489" t="s">
        <v>40</v>
      </c>
      <c r="G4489" t="s">
        <v>19</v>
      </c>
      <c r="H4489">
        <v>199</v>
      </c>
      <c r="I4489">
        <v>3</v>
      </c>
      <c r="J4489">
        <v>597</v>
      </c>
      <c r="K4489">
        <f t="shared" si="422"/>
        <v>597</v>
      </c>
      <c r="L4489" t="s">
        <v>20</v>
      </c>
      <c r="M4489">
        <f t="shared" si="423"/>
        <v>1</v>
      </c>
      <c r="N4489" t="s">
        <v>21</v>
      </c>
      <c r="O4489" t="s">
        <v>22</v>
      </c>
      <c r="P4489" t="str">
        <f t="shared" si="424"/>
        <v>2</v>
      </c>
      <c r="Q4489" t="str">
        <f t="shared" si="425"/>
        <v>&lt;1000</v>
      </c>
    </row>
    <row r="4490" spans="1:17">
      <c r="A4490">
        <v>4489</v>
      </c>
      <c r="B4490" s="17">
        <v>43566</v>
      </c>
      <c r="C4490" t="str">
        <f t="shared" si="420"/>
        <v>April</v>
      </c>
      <c r="D4490">
        <f t="shared" si="421"/>
        <v>2019</v>
      </c>
      <c r="E4490" t="s">
        <v>17</v>
      </c>
      <c r="F4490" t="s">
        <v>40</v>
      </c>
      <c r="G4490" t="s">
        <v>19</v>
      </c>
      <c r="H4490">
        <v>199</v>
      </c>
      <c r="I4490">
        <v>9</v>
      </c>
      <c r="J4490">
        <v>1791</v>
      </c>
      <c r="K4490">
        <f t="shared" si="422"/>
        <v>1791</v>
      </c>
      <c r="L4490" t="s">
        <v>31</v>
      </c>
      <c r="M4490">
        <f t="shared" si="423"/>
        <v>2</v>
      </c>
      <c r="N4490" t="s">
        <v>21</v>
      </c>
      <c r="O4490" t="s">
        <v>36</v>
      </c>
      <c r="P4490" t="str">
        <f t="shared" si="424"/>
        <v>4</v>
      </c>
      <c r="Q4490" t="str">
        <f t="shared" si="425"/>
        <v>1000-1999</v>
      </c>
    </row>
    <row r="4491" spans="1:17">
      <c r="A4491">
        <v>4490</v>
      </c>
      <c r="B4491" s="17">
        <v>43567</v>
      </c>
      <c r="C4491" t="str">
        <f t="shared" si="420"/>
        <v>April</v>
      </c>
      <c r="D4491">
        <f t="shared" si="421"/>
        <v>2019</v>
      </c>
      <c r="E4491" t="s">
        <v>23</v>
      </c>
      <c r="F4491" t="s">
        <v>40</v>
      </c>
      <c r="G4491" t="s">
        <v>30</v>
      </c>
      <c r="H4491">
        <v>99</v>
      </c>
      <c r="I4491">
        <v>8</v>
      </c>
      <c r="J4491">
        <v>792</v>
      </c>
      <c r="K4491">
        <f t="shared" si="422"/>
        <v>792</v>
      </c>
      <c r="L4491" t="s">
        <v>31</v>
      </c>
      <c r="M4491">
        <f t="shared" si="423"/>
        <v>2</v>
      </c>
      <c r="N4491" t="s">
        <v>21</v>
      </c>
      <c r="O4491" t="s">
        <v>29</v>
      </c>
      <c r="P4491" t="str">
        <f t="shared" si="424"/>
        <v>3</v>
      </c>
      <c r="Q4491" t="str">
        <f t="shared" si="425"/>
        <v>&lt;1000</v>
      </c>
    </row>
    <row r="4492" spans="1:17">
      <c r="A4492">
        <v>4491</v>
      </c>
      <c r="B4492" s="17">
        <v>43568</v>
      </c>
      <c r="C4492" t="str">
        <f t="shared" si="420"/>
        <v>April</v>
      </c>
      <c r="D4492">
        <f t="shared" si="421"/>
        <v>2019</v>
      </c>
      <c r="E4492" t="s">
        <v>27</v>
      </c>
      <c r="F4492" t="s">
        <v>33</v>
      </c>
      <c r="G4492" t="s">
        <v>32</v>
      </c>
      <c r="H4492">
        <v>499</v>
      </c>
      <c r="I4492">
        <v>10</v>
      </c>
      <c r="J4492">
        <v>4990</v>
      </c>
      <c r="K4492">
        <f t="shared" si="422"/>
        <v>4990</v>
      </c>
      <c r="L4492" t="s">
        <v>20</v>
      </c>
      <c r="M4492">
        <f t="shared" si="423"/>
        <v>1</v>
      </c>
      <c r="N4492" t="s">
        <v>21</v>
      </c>
      <c r="O4492" t="s">
        <v>29</v>
      </c>
      <c r="P4492" t="str">
        <f t="shared" si="424"/>
        <v>3</v>
      </c>
      <c r="Q4492" t="str">
        <f t="shared" si="425"/>
        <v>&gt;4000</v>
      </c>
    </row>
    <row r="4493" spans="1:17">
      <c r="A4493">
        <v>4492</v>
      </c>
      <c r="B4493" s="17">
        <v>43568</v>
      </c>
      <c r="C4493" t="str">
        <f t="shared" si="420"/>
        <v>April</v>
      </c>
      <c r="D4493">
        <f t="shared" si="421"/>
        <v>2019</v>
      </c>
      <c r="E4493" t="s">
        <v>23</v>
      </c>
      <c r="F4493" t="s">
        <v>18</v>
      </c>
      <c r="G4493" t="s">
        <v>19</v>
      </c>
      <c r="H4493">
        <v>199</v>
      </c>
      <c r="I4493">
        <v>5</v>
      </c>
      <c r="J4493">
        <v>995</v>
      </c>
      <c r="K4493">
        <f t="shared" si="422"/>
        <v>995</v>
      </c>
      <c r="L4493" t="s">
        <v>20</v>
      </c>
      <c r="M4493">
        <f t="shared" si="423"/>
        <v>1</v>
      </c>
      <c r="N4493" t="s">
        <v>21</v>
      </c>
      <c r="O4493" t="s">
        <v>36</v>
      </c>
      <c r="P4493" t="str">
        <f t="shared" si="424"/>
        <v>4</v>
      </c>
      <c r="Q4493" t="str">
        <f t="shared" si="425"/>
        <v>&lt;1000</v>
      </c>
    </row>
    <row r="4494" spans="1:17">
      <c r="A4494">
        <v>4493</v>
      </c>
      <c r="B4494" s="17">
        <v>43569</v>
      </c>
      <c r="C4494" t="str">
        <f t="shared" si="420"/>
        <v>April</v>
      </c>
      <c r="D4494">
        <f t="shared" si="421"/>
        <v>2019</v>
      </c>
      <c r="E4494" t="s">
        <v>23</v>
      </c>
      <c r="F4494" t="s">
        <v>28</v>
      </c>
      <c r="G4494" t="s">
        <v>32</v>
      </c>
      <c r="H4494">
        <v>499</v>
      </c>
      <c r="I4494">
        <v>2</v>
      </c>
      <c r="J4494">
        <v>998</v>
      </c>
      <c r="K4494">
        <f t="shared" si="422"/>
        <v>998</v>
      </c>
      <c r="L4494" t="s">
        <v>31</v>
      </c>
      <c r="M4494">
        <f t="shared" si="423"/>
        <v>2</v>
      </c>
      <c r="N4494" t="s">
        <v>21</v>
      </c>
      <c r="O4494" t="s">
        <v>29</v>
      </c>
      <c r="P4494" t="str">
        <f t="shared" si="424"/>
        <v>3</v>
      </c>
      <c r="Q4494" t="str">
        <f t="shared" si="425"/>
        <v>&lt;1000</v>
      </c>
    </row>
    <row r="4495" spans="1:17">
      <c r="A4495">
        <v>4494</v>
      </c>
      <c r="B4495" s="17">
        <v>43569</v>
      </c>
      <c r="C4495" t="str">
        <f t="shared" si="420"/>
        <v>April</v>
      </c>
      <c r="D4495">
        <f t="shared" si="421"/>
        <v>2019</v>
      </c>
      <c r="E4495" t="s">
        <v>17</v>
      </c>
      <c r="F4495" t="s">
        <v>35</v>
      </c>
      <c r="G4495" t="s">
        <v>30</v>
      </c>
      <c r="H4495">
        <v>99</v>
      </c>
      <c r="I4495">
        <v>9</v>
      </c>
      <c r="J4495">
        <v>891</v>
      </c>
      <c r="K4495">
        <f t="shared" si="422"/>
        <v>891</v>
      </c>
      <c r="L4495" t="s">
        <v>20</v>
      </c>
      <c r="M4495">
        <f t="shared" si="423"/>
        <v>1</v>
      </c>
      <c r="N4495" t="s">
        <v>21</v>
      </c>
      <c r="O4495" t="s">
        <v>26</v>
      </c>
      <c r="P4495" t="str">
        <f t="shared" si="424"/>
        <v>1</v>
      </c>
      <c r="Q4495" t="str">
        <f t="shared" si="425"/>
        <v>&lt;1000</v>
      </c>
    </row>
    <row r="4496" spans="1:17">
      <c r="A4496">
        <v>4495</v>
      </c>
      <c r="B4496" s="17">
        <v>43569</v>
      </c>
      <c r="C4496" t="str">
        <f t="shared" si="420"/>
        <v>April</v>
      </c>
      <c r="D4496">
        <f t="shared" si="421"/>
        <v>2019</v>
      </c>
      <c r="E4496" t="s">
        <v>17</v>
      </c>
      <c r="F4496" t="s">
        <v>18</v>
      </c>
      <c r="G4496" t="s">
        <v>25</v>
      </c>
      <c r="H4496">
        <v>299</v>
      </c>
      <c r="I4496">
        <v>1</v>
      </c>
      <c r="J4496">
        <v>299</v>
      </c>
      <c r="K4496">
        <f t="shared" si="422"/>
        <v>299</v>
      </c>
      <c r="L4496" t="s">
        <v>20</v>
      </c>
      <c r="M4496">
        <f t="shared" si="423"/>
        <v>1</v>
      </c>
      <c r="N4496" t="s">
        <v>21</v>
      </c>
      <c r="O4496" t="s">
        <v>36</v>
      </c>
      <c r="P4496" t="str">
        <f t="shared" si="424"/>
        <v>4</v>
      </c>
      <c r="Q4496" t="str">
        <f t="shared" si="425"/>
        <v>&lt;1000</v>
      </c>
    </row>
    <row r="4497" spans="1:17">
      <c r="A4497">
        <v>4496</v>
      </c>
      <c r="B4497" s="17">
        <v>43569</v>
      </c>
      <c r="C4497" t="str">
        <f t="shared" si="420"/>
        <v>April</v>
      </c>
      <c r="D4497">
        <f t="shared" si="421"/>
        <v>2019</v>
      </c>
      <c r="E4497" t="s">
        <v>27</v>
      </c>
      <c r="F4497" t="s">
        <v>24</v>
      </c>
      <c r="G4497" t="s">
        <v>19</v>
      </c>
      <c r="H4497">
        <v>199</v>
      </c>
      <c r="I4497">
        <v>4</v>
      </c>
      <c r="J4497">
        <v>796</v>
      </c>
      <c r="K4497">
        <f t="shared" si="422"/>
        <v>796</v>
      </c>
      <c r="L4497" t="s">
        <v>31</v>
      </c>
      <c r="M4497">
        <f t="shared" si="423"/>
        <v>2</v>
      </c>
      <c r="N4497" t="s">
        <v>21</v>
      </c>
      <c r="O4497" t="s">
        <v>36</v>
      </c>
      <c r="P4497" t="str">
        <f t="shared" si="424"/>
        <v>4</v>
      </c>
      <c r="Q4497" t="str">
        <f t="shared" si="425"/>
        <v>&lt;1000</v>
      </c>
    </row>
    <row r="4498" spans="1:17">
      <c r="A4498">
        <v>4497</v>
      </c>
      <c r="B4498" s="17">
        <v>43569</v>
      </c>
      <c r="C4498" t="str">
        <f t="shared" si="420"/>
        <v>April</v>
      </c>
      <c r="D4498">
        <f t="shared" si="421"/>
        <v>2019</v>
      </c>
      <c r="E4498" t="s">
        <v>17</v>
      </c>
      <c r="F4498" t="s">
        <v>39</v>
      </c>
      <c r="G4498" t="s">
        <v>19</v>
      </c>
      <c r="H4498">
        <v>199</v>
      </c>
      <c r="I4498">
        <v>3</v>
      </c>
      <c r="J4498">
        <v>597</v>
      </c>
      <c r="K4498">
        <f t="shared" si="422"/>
        <v>597</v>
      </c>
      <c r="L4498" t="s">
        <v>20</v>
      </c>
      <c r="M4498">
        <f t="shared" si="423"/>
        <v>1</v>
      </c>
      <c r="N4498" t="s">
        <v>21</v>
      </c>
      <c r="O4498" t="s">
        <v>36</v>
      </c>
      <c r="P4498" t="str">
        <f t="shared" si="424"/>
        <v>4</v>
      </c>
      <c r="Q4498" t="str">
        <f t="shared" si="425"/>
        <v>&lt;1000</v>
      </c>
    </row>
    <row r="4499" spans="1:17">
      <c r="A4499">
        <v>4498</v>
      </c>
      <c r="B4499" s="17">
        <v>43569</v>
      </c>
      <c r="C4499" t="str">
        <f t="shared" si="420"/>
        <v>April</v>
      </c>
      <c r="D4499">
        <f t="shared" si="421"/>
        <v>2019</v>
      </c>
      <c r="E4499" t="s">
        <v>23</v>
      </c>
      <c r="F4499" t="s">
        <v>40</v>
      </c>
      <c r="G4499" t="s">
        <v>32</v>
      </c>
      <c r="H4499">
        <v>499</v>
      </c>
      <c r="I4499">
        <v>1</v>
      </c>
      <c r="J4499">
        <v>499</v>
      </c>
      <c r="K4499">
        <f t="shared" si="422"/>
        <v>499</v>
      </c>
      <c r="L4499" t="s">
        <v>20</v>
      </c>
      <c r="M4499">
        <f t="shared" si="423"/>
        <v>1</v>
      </c>
      <c r="N4499" t="s">
        <v>21</v>
      </c>
      <c r="O4499" t="s">
        <v>22</v>
      </c>
      <c r="P4499" t="str">
        <f t="shared" si="424"/>
        <v>2</v>
      </c>
      <c r="Q4499" t="str">
        <f t="shared" si="425"/>
        <v>&lt;1000</v>
      </c>
    </row>
    <row r="4500" spans="1:17">
      <c r="A4500">
        <v>4499</v>
      </c>
      <c r="B4500" s="17">
        <v>43570</v>
      </c>
      <c r="C4500" t="str">
        <f t="shared" si="420"/>
        <v>April</v>
      </c>
      <c r="D4500">
        <f t="shared" si="421"/>
        <v>2019</v>
      </c>
      <c r="E4500" t="s">
        <v>23</v>
      </c>
      <c r="F4500" t="s">
        <v>18</v>
      </c>
      <c r="G4500" t="s">
        <v>25</v>
      </c>
      <c r="H4500">
        <v>299</v>
      </c>
      <c r="I4500">
        <v>9</v>
      </c>
      <c r="J4500">
        <v>2691</v>
      </c>
      <c r="K4500">
        <f t="shared" si="422"/>
        <v>2691</v>
      </c>
      <c r="L4500" t="s">
        <v>31</v>
      </c>
      <c r="M4500">
        <f t="shared" si="423"/>
        <v>2</v>
      </c>
      <c r="N4500" t="s">
        <v>21</v>
      </c>
      <c r="O4500" t="s">
        <v>36</v>
      </c>
      <c r="P4500" t="str">
        <f t="shared" si="424"/>
        <v>4</v>
      </c>
      <c r="Q4500" t="str">
        <f t="shared" si="425"/>
        <v>2000-2999</v>
      </c>
    </row>
    <row r="4501" spans="1:17">
      <c r="A4501">
        <v>4500</v>
      </c>
      <c r="B4501" s="17">
        <v>43570</v>
      </c>
      <c r="C4501" t="str">
        <f t="shared" si="420"/>
        <v>April</v>
      </c>
      <c r="D4501">
        <f t="shared" si="421"/>
        <v>2019</v>
      </c>
      <c r="E4501" t="s">
        <v>23</v>
      </c>
      <c r="F4501" t="s">
        <v>18</v>
      </c>
      <c r="G4501" t="s">
        <v>32</v>
      </c>
      <c r="H4501">
        <v>499</v>
      </c>
      <c r="I4501">
        <v>10</v>
      </c>
      <c r="J4501">
        <v>4990</v>
      </c>
      <c r="K4501">
        <f t="shared" si="422"/>
        <v>4990</v>
      </c>
      <c r="L4501" t="s">
        <v>31</v>
      </c>
      <c r="M4501">
        <f t="shared" si="423"/>
        <v>2</v>
      </c>
      <c r="N4501" t="s">
        <v>21</v>
      </c>
      <c r="O4501" t="s">
        <v>29</v>
      </c>
      <c r="P4501" t="str">
        <f t="shared" si="424"/>
        <v>3</v>
      </c>
      <c r="Q4501" t="str">
        <f t="shared" si="425"/>
        <v>&gt;4000</v>
      </c>
    </row>
    <row r="4502" spans="1:17">
      <c r="A4502">
        <v>4501</v>
      </c>
      <c r="B4502" s="17">
        <v>43571</v>
      </c>
      <c r="C4502" t="str">
        <f t="shared" si="420"/>
        <v>April</v>
      </c>
      <c r="D4502">
        <f t="shared" si="421"/>
        <v>2019</v>
      </c>
      <c r="E4502" t="s">
        <v>27</v>
      </c>
      <c r="F4502" t="s">
        <v>40</v>
      </c>
      <c r="G4502" t="s">
        <v>32</v>
      </c>
      <c r="H4502">
        <v>499</v>
      </c>
      <c r="I4502">
        <v>1</v>
      </c>
      <c r="J4502">
        <v>499</v>
      </c>
      <c r="K4502">
        <f t="shared" si="422"/>
        <v>499</v>
      </c>
      <c r="L4502" t="s">
        <v>20</v>
      </c>
      <c r="M4502">
        <f t="shared" si="423"/>
        <v>1</v>
      </c>
      <c r="N4502" t="s">
        <v>21</v>
      </c>
      <c r="O4502" t="s">
        <v>29</v>
      </c>
      <c r="P4502" t="str">
        <f t="shared" si="424"/>
        <v>3</v>
      </c>
      <c r="Q4502" t="str">
        <f t="shared" si="425"/>
        <v>&lt;1000</v>
      </c>
    </row>
    <row r="4503" spans="1:17">
      <c r="A4503">
        <v>4502</v>
      </c>
      <c r="B4503" s="17">
        <v>43571</v>
      </c>
      <c r="C4503" t="str">
        <f t="shared" si="420"/>
        <v>April</v>
      </c>
      <c r="D4503">
        <f t="shared" si="421"/>
        <v>2019</v>
      </c>
      <c r="E4503" t="s">
        <v>27</v>
      </c>
      <c r="F4503" t="s">
        <v>33</v>
      </c>
      <c r="G4503" t="s">
        <v>37</v>
      </c>
      <c r="H4503">
        <v>399</v>
      </c>
      <c r="I4503">
        <v>4</v>
      </c>
      <c r="J4503">
        <v>1596</v>
      </c>
      <c r="K4503">
        <f t="shared" si="422"/>
        <v>1596</v>
      </c>
      <c r="L4503" t="s">
        <v>20</v>
      </c>
      <c r="M4503">
        <f t="shared" si="423"/>
        <v>1</v>
      </c>
      <c r="N4503" t="s">
        <v>21</v>
      </c>
      <c r="O4503" t="s">
        <v>22</v>
      </c>
      <c r="P4503" t="str">
        <f t="shared" si="424"/>
        <v>2</v>
      </c>
      <c r="Q4503" t="str">
        <f t="shared" si="425"/>
        <v>1000-1999</v>
      </c>
    </row>
    <row r="4504" spans="1:17">
      <c r="A4504">
        <v>4503</v>
      </c>
      <c r="B4504" s="17">
        <v>43571</v>
      </c>
      <c r="C4504" t="str">
        <f t="shared" si="420"/>
        <v>April</v>
      </c>
      <c r="D4504">
        <f t="shared" si="421"/>
        <v>2019</v>
      </c>
      <c r="E4504" t="s">
        <v>27</v>
      </c>
      <c r="F4504" t="s">
        <v>28</v>
      </c>
      <c r="G4504" t="s">
        <v>37</v>
      </c>
      <c r="H4504">
        <v>399</v>
      </c>
      <c r="I4504">
        <v>4</v>
      </c>
      <c r="J4504">
        <v>1596</v>
      </c>
      <c r="K4504">
        <f t="shared" si="422"/>
        <v>1596</v>
      </c>
      <c r="L4504" t="s">
        <v>31</v>
      </c>
      <c r="M4504">
        <f t="shared" si="423"/>
        <v>2</v>
      </c>
      <c r="N4504" t="s">
        <v>34</v>
      </c>
      <c r="O4504" t="s">
        <v>26</v>
      </c>
      <c r="P4504" t="str">
        <f t="shared" si="424"/>
        <v>1</v>
      </c>
      <c r="Q4504" t="str">
        <f t="shared" si="425"/>
        <v>1000-1999</v>
      </c>
    </row>
    <row r="4505" spans="1:17">
      <c r="A4505">
        <v>4504</v>
      </c>
      <c r="B4505" s="17">
        <v>43571</v>
      </c>
      <c r="C4505" t="str">
        <f t="shared" si="420"/>
        <v>April</v>
      </c>
      <c r="D4505">
        <f t="shared" si="421"/>
        <v>2019</v>
      </c>
      <c r="E4505" t="s">
        <v>23</v>
      </c>
      <c r="F4505" t="s">
        <v>28</v>
      </c>
      <c r="G4505" t="s">
        <v>30</v>
      </c>
      <c r="H4505">
        <v>99</v>
      </c>
      <c r="I4505">
        <v>10</v>
      </c>
      <c r="J4505">
        <v>990</v>
      </c>
      <c r="K4505">
        <f t="shared" si="422"/>
        <v>990</v>
      </c>
      <c r="L4505" t="s">
        <v>20</v>
      </c>
      <c r="M4505">
        <f t="shared" si="423"/>
        <v>1</v>
      </c>
      <c r="N4505" t="s">
        <v>21</v>
      </c>
      <c r="O4505" t="s">
        <v>22</v>
      </c>
      <c r="P4505" t="str">
        <f t="shared" si="424"/>
        <v>2</v>
      </c>
      <c r="Q4505" t="str">
        <f t="shared" si="425"/>
        <v>&lt;1000</v>
      </c>
    </row>
    <row r="4506" spans="1:17">
      <c r="A4506">
        <v>4505</v>
      </c>
      <c r="B4506" s="17">
        <v>43572</v>
      </c>
      <c r="C4506" t="str">
        <f t="shared" si="420"/>
        <v>April</v>
      </c>
      <c r="D4506">
        <f t="shared" si="421"/>
        <v>2019</v>
      </c>
      <c r="E4506" t="s">
        <v>23</v>
      </c>
      <c r="F4506" t="s">
        <v>40</v>
      </c>
      <c r="G4506" t="s">
        <v>25</v>
      </c>
      <c r="H4506">
        <v>299</v>
      </c>
      <c r="I4506">
        <v>6</v>
      </c>
      <c r="J4506">
        <v>1794</v>
      </c>
      <c r="K4506">
        <f t="shared" si="422"/>
        <v>1794</v>
      </c>
      <c r="L4506" t="s">
        <v>31</v>
      </c>
      <c r="M4506">
        <f t="shared" si="423"/>
        <v>2</v>
      </c>
      <c r="N4506" t="s">
        <v>21</v>
      </c>
      <c r="O4506" t="s">
        <v>29</v>
      </c>
      <c r="P4506" t="str">
        <f t="shared" si="424"/>
        <v>3</v>
      </c>
      <c r="Q4506" t="str">
        <f t="shared" si="425"/>
        <v>1000-1999</v>
      </c>
    </row>
    <row r="4507" spans="1:17">
      <c r="A4507">
        <v>4506</v>
      </c>
      <c r="B4507" s="17">
        <v>43572</v>
      </c>
      <c r="C4507" t="str">
        <f t="shared" si="420"/>
        <v>April</v>
      </c>
      <c r="D4507">
        <f t="shared" si="421"/>
        <v>2019</v>
      </c>
      <c r="E4507" t="s">
        <v>27</v>
      </c>
      <c r="F4507" t="s">
        <v>39</v>
      </c>
      <c r="G4507" t="s">
        <v>32</v>
      </c>
      <c r="H4507">
        <v>499</v>
      </c>
      <c r="I4507">
        <v>7</v>
      </c>
      <c r="J4507">
        <v>3493</v>
      </c>
      <c r="K4507">
        <f t="shared" si="422"/>
        <v>3493</v>
      </c>
      <c r="L4507" t="s">
        <v>20</v>
      </c>
      <c r="M4507">
        <f t="shared" si="423"/>
        <v>1</v>
      </c>
      <c r="N4507" t="s">
        <v>34</v>
      </c>
      <c r="O4507" t="s">
        <v>29</v>
      </c>
      <c r="P4507" t="str">
        <f t="shared" si="424"/>
        <v>3</v>
      </c>
      <c r="Q4507" t="str">
        <f t="shared" si="425"/>
        <v>3000-3999</v>
      </c>
    </row>
    <row r="4508" spans="1:17">
      <c r="A4508">
        <v>4507</v>
      </c>
      <c r="B4508" s="17">
        <v>43572</v>
      </c>
      <c r="C4508" t="str">
        <f t="shared" si="420"/>
        <v>April</v>
      </c>
      <c r="D4508">
        <f t="shared" si="421"/>
        <v>2019</v>
      </c>
      <c r="E4508" t="s">
        <v>27</v>
      </c>
      <c r="F4508" t="s">
        <v>28</v>
      </c>
      <c r="G4508" t="s">
        <v>37</v>
      </c>
      <c r="H4508">
        <v>399</v>
      </c>
      <c r="I4508">
        <v>5</v>
      </c>
      <c r="J4508">
        <v>1995</v>
      </c>
      <c r="K4508">
        <f t="shared" si="422"/>
        <v>1995</v>
      </c>
      <c r="L4508" t="s">
        <v>20</v>
      </c>
      <c r="M4508">
        <f t="shared" si="423"/>
        <v>1</v>
      </c>
      <c r="N4508" t="s">
        <v>21</v>
      </c>
      <c r="O4508" t="s">
        <v>38</v>
      </c>
      <c r="P4508" t="str">
        <f t="shared" si="424"/>
        <v>5</v>
      </c>
      <c r="Q4508" t="str">
        <f t="shared" si="425"/>
        <v>1000-1999</v>
      </c>
    </row>
    <row r="4509" spans="1:17">
      <c r="A4509">
        <v>4508</v>
      </c>
      <c r="B4509" s="17">
        <v>43572</v>
      </c>
      <c r="C4509" t="str">
        <f t="shared" si="420"/>
        <v>April</v>
      </c>
      <c r="D4509">
        <f t="shared" si="421"/>
        <v>2019</v>
      </c>
      <c r="E4509" t="s">
        <v>23</v>
      </c>
      <c r="F4509" t="s">
        <v>18</v>
      </c>
      <c r="G4509" t="s">
        <v>19</v>
      </c>
      <c r="H4509">
        <v>199</v>
      </c>
      <c r="I4509">
        <v>5</v>
      </c>
      <c r="J4509">
        <v>995</v>
      </c>
      <c r="K4509">
        <f t="shared" si="422"/>
        <v>995</v>
      </c>
      <c r="L4509" t="s">
        <v>20</v>
      </c>
      <c r="M4509">
        <f t="shared" si="423"/>
        <v>1</v>
      </c>
      <c r="N4509" t="s">
        <v>21</v>
      </c>
      <c r="O4509" t="s">
        <v>29</v>
      </c>
      <c r="P4509" t="str">
        <f t="shared" si="424"/>
        <v>3</v>
      </c>
      <c r="Q4509" t="str">
        <f t="shared" si="425"/>
        <v>&lt;1000</v>
      </c>
    </row>
    <row r="4510" spans="1:17">
      <c r="A4510">
        <v>4509</v>
      </c>
      <c r="B4510" s="17">
        <v>43572</v>
      </c>
      <c r="C4510" t="str">
        <f t="shared" si="420"/>
        <v>April</v>
      </c>
      <c r="D4510">
        <f t="shared" si="421"/>
        <v>2019</v>
      </c>
      <c r="E4510" t="s">
        <v>27</v>
      </c>
      <c r="F4510" t="s">
        <v>28</v>
      </c>
      <c r="G4510" t="s">
        <v>19</v>
      </c>
      <c r="H4510">
        <v>199</v>
      </c>
      <c r="I4510">
        <v>5</v>
      </c>
      <c r="J4510">
        <v>995</v>
      </c>
      <c r="K4510">
        <f t="shared" si="422"/>
        <v>995</v>
      </c>
      <c r="L4510" t="s">
        <v>31</v>
      </c>
      <c r="M4510">
        <f t="shared" si="423"/>
        <v>2</v>
      </c>
      <c r="N4510" t="s">
        <v>21</v>
      </c>
      <c r="O4510" t="s">
        <v>29</v>
      </c>
      <c r="P4510" t="str">
        <f t="shared" si="424"/>
        <v>3</v>
      </c>
      <c r="Q4510" t="str">
        <f t="shared" si="425"/>
        <v>&lt;1000</v>
      </c>
    </row>
    <row r="4511" spans="1:17">
      <c r="A4511">
        <v>4510</v>
      </c>
      <c r="B4511" s="17">
        <v>43572</v>
      </c>
      <c r="C4511" t="str">
        <f t="shared" si="420"/>
        <v>April</v>
      </c>
      <c r="D4511">
        <f t="shared" si="421"/>
        <v>2019</v>
      </c>
      <c r="E4511" t="s">
        <v>27</v>
      </c>
      <c r="F4511" t="s">
        <v>24</v>
      </c>
      <c r="G4511" t="s">
        <v>30</v>
      </c>
      <c r="H4511">
        <v>99</v>
      </c>
      <c r="I4511">
        <v>8</v>
      </c>
      <c r="J4511">
        <v>792</v>
      </c>
      <c r="K4511">
        <f t="shared" si="422"/>
        <v>792</v>
      </c>
      <c r="L4511" t="s">
        <v>20</v>
      </c>
      <c r="M4511">
        <f t="shared" si="423"/>
        <v>1</v>
      </c>
      <c r="N4511" t="s">
        <v>21</v>
      </c>
      <c r="O4511" t="s">
        <v>36</v>
      </c>
      <c r="P4511" t="str">
        <f t="shared" si="424"/>
        <v>4</v>
      </c>
      <c r="Q4511" t="str">
        <f t="shared" si="425"/>
        <v>&lt;1000</v>
      </c>
    </row>
    <row r="4512" spans="1:17">
      <c r="A4512">
        <v>4511</v>
      </c>
      <c r="B4512" s="17">
        <v>43573</v>
      </c>
      <c r="C4512" t="str">
        <f t="shared" si="420"/>
        <v>April</v>
      </c>
      <c r="D4512">
        <f t="shared" si="421"/>
        <v>2019</v>
      </c>
      <c r="E4512" t="s">
        <v>27</v>
      </c>
      <c r="F4512" t="s">
        <v>18</v>
      </c>
      <c r="G4512" t="s">
        <v>25</v>
      </c>
      <c r="H4512">
        <v>299</v>
      </c>
      <c r="I4512">
        <v>1</v>
      </c>
      <c r="J4512">
        <v>299</v>
      </c>
      <c r="K4512">
        <f t="shared" si="422"/>
        <v>299</v>
      </c>
      <c r="L4512" t="s">
        <v>20</v>
      </c>
      <c r="M4512">
        <f t="shared" si="423"/>
        <v>1</v>
      </c>
      <c r="N4512" t="s">
        <v>21</v>
      </c>
      <c r="O4512" t="s">
        <v>26</v>
      </c>
      <c r="P4512" t="str">
        <f t="shared" si="424"/>
        <v>1</v>
      </c>
      <c r="Q4512" t="str">
        <f t="shared" si="425"/>
        <v>&lt;1000</v>
      </c>
    </row>
    <row r="4513" spans="1:17">
      <c r="A4513">
        <v>4512</v>
      </c>
      <c r="B4513" s="17">
        <v>43573</v>
      </c>
      <c r="C4513" t="str">
        <f t="shared" si="420"/>
        <v>April</v>
      </c>
      <c r="D4513">
        <f t="shared" si="421"/>
        <v>2019</v>
      </c>
      <c r="E4513" t="s">
        <v>27</v>
      </c>
      <c r="F4513" t="s">
        <v>39</v>
      </c>
      <c r="G4513" t="s">
        <v>37</v>
      </c>
      <c r="H4513">
        <v>399</v>
      </c>
      <c r="I4513">
        <v>3</v>
      </c>
      <c r="J4513">
        <v>1197</v>
      </c>
      <c r="K4513">
        <f t="shared" si="422"/>
        <v>1197</v>
      </c>
      <c r="L4513" t="s">
        <v>20</v>
      </c>
      <c r="M4513">
        <f t="shared" si="423"/>
        <v>1</v>
      </c>
      <c r="N4513" t="s">
        <v>21</v>
      </c>
      <c r="O4513" t="s">
        <v>22</v>
      </c>
      <c r="P4513" t="str">
        <f t="shared" si="424"/>
        <v>2</v>
      </c>
      <c r="Q4513" t="str">
        <f t="shared" si="425"/>
        <v>1000-1999</v>
      </c>
    </row>
    <row r="4514" spans="1:17">
      <c r="A4514">
        <v>4513</v>
      </c>
      <c r="B4514" s="17">
        <v>43574</v>
      </c>
      <c r="C4514" t="str">
        <f t="shared" si="420"/>
        <v>April</v>
      </c>
      <c r="D4514">
        <f t="shared" si="421"/>
        <v>2019</v>
      </c>
      <c r="E4514" t="s">
        <v>23</v>
      </c>
      <c r="F4514" t="s">
        <v>24</v>
      </c>
      <c r="G4514" t="s">
        <v>37</v>
      </c>
      <c r="H4514">
        <v>399</v>
      </c>
      <c r="I4514">
        <v>9</v>
      </c>
      <c r="J4514">
        <v>3591</v>
      </c>
      <c r="K4514">
        <f t="shared" si="422"/>
        <v>3591</v>
      </c>
      <c r="L4514" t="s">
        <v>31</v>
      </c>
      <c r="M4514">
        <f t="shared" si="423"/>
        <v>2</v>
      </c>
      <c r="N4514" t="s">
        <v>21</v>
      </c>
      <c r="O4514" t="s">
        <v>29</v>
      </c>
      <c r="P4514" t="str">
        <f t="shared" si="424"/>
        <v>3</v>
      </c>
      <c r="Q4514" t="str">
        <f t="shared" si="425"/>
        <v>3000-3999</v>
      </c>
    </row>
    <row r="4515" spans="1:17">
      <c r="A4515">
        <v>4514</v>
      </c>
      <c r="B4515" s="17">
        <v>43574</v>
      </c>
      <c r="C4515" t="str">
        <f t="shared" si="420"/>
        <v>April</v>
      </c>
      <c r="D4515">
        <f t="shared" si="421"/>
        <v>2019</v>
      </c>
      <c r="E4515" t="s">
        <v>17</v>
      </c>
      <c r="F4515" t="s">
        <v>33</v>
      </c>
      <c r="G4515" t="s">
        <v>30</v>
      </c>
      <c r="H4515">
        <v>99</v>
      </c>
      <c r="I4515">
        <v>7</v>
      </c>
      <c r="J4515">
        <v>693</v>
      </c>
      <c r="K4515">
        <f t="shared" si="422"/>
        <v>693</v>
      </c>
      <c r="L4515" t="s">
        <v>20</v>
      </c>
      <c r="M4515">
        <f t="shared" si="423"/>
        <v>1</v>
      </c>
      <c r="N4515" t="s">
        <v>21</v>
      </c>
      <c r="O4515" t="s">
        <v>29</v>
      </c>
      <c r="P4515" t="str">
        <f t="shared" si="424"/>
        <v>3</v>
      </c>
      <c r="Q4515" t="str">
        <f t="shared" si="425"/>
        <v>&lt;1000</v>
      </c>
    </row>
    <row r="4516" spans="1:17">
      <c r="A4516">
        <v>4515</v>
      </c>
      <c r="B4516" s="17">
        <v>43574</v>
      </c>
      <c r="C4516" t="str">
        <f t="shared" si="420"/>
        <v>April</v>
      </c>
      <c r="D4516">
        <f t="shared" si="421"/>
        <v>2019</v>
      </c>
      <c r="E4516" t="s">
        <v>27</v>
      </c>
      <c r="F4516" t="s">
        <v>39</v>
      </c>
      <c r="G4516" t="s">
        <v>30</v>
      </c>
      <c r="H4516">
        <v>99</v>
      </c>
      <c r="I4516">
        <v>10</v>
      </c>
      <c r="J4516">
        <v>990</v>
      </c>
      <c r="K4516">
        <f t="shared" si="422"/>
        <v>990</v>
      </c>
      <c r="L4516" t="s">
        <v>20</v>
      </c>
      <c r="M4516">
        <f t="shared" si="423"/>
        <v>1</v>
      </c>
      <c r="N4516" t="s">
        <v>21</v>
      </c>
      <c r="O4516" t="s">
        <v>29</v>
      </c>
      <c r="P4516" t="str">
        <f t="shared" si="424"/>
        <v>3</v>
      </c>
      <c r="Q4516" t="str">
        <f t="shared" si="425"/>
        <v>&lt;1000</v>
      </c>
    </row>
    <row r="4517" spans="1:17">
      <c r="A4517">
        <v>4516</v>
      </c>
      <c r="B4517" s="17">
        <v>43574</v>
      </c>
      <c r="C4517" t="str">
        <f t="shared" si="420"/>
        <v>April</v>
      </c>
      <c r="D4517">
        <f t="shared" si="421"/>
        <v>2019</v>
      </c>
      <c r="E4517" t="s">
        <v>17</v>
      </c>
      <c r="F4517" t="s">
        <v>24</v>
      </c>
      <c r="G4517" t="s">
        <v>25</v>
      </c>
      <c r="H4517">
        <v>299</v>
      </c>
      <c r="I4517">
        <v>3</v>
      </c>
      <c r="J4517">
        <v>897</v>
      </c>
      <c r="K4517">
        <f t="shared" si="422"/>
        <v>897</v>
      </c>
      <c r="L4517" t="s">
        <v>20</v>
      </c>
      <c r="M4517">
        <f t="shared" si="423"/>
        <v>1</v>
      </c>
      <c r="N4517" t="s">
        <v>21</v>
      </c>
      <c r="O4517" t="s">
        <v>22</v>
      </c>
      <c r="P4517" t="str">
        <f t="shared" si="424"/>
        <v>2</v>
      </c>
      <c r="Q4517" t="str">
        <f t="shared" si="425"/>
        <v>&lt;1000</v>
      </c>
    </row>
    <row r="4518" spans="1:17">
      <c r="A4518">
        <v>4517</v>
      </c>
      <c r="B4518" s="17">
        <v>43575</v>
      </c>
      <c r="C4518" t="str">
        <f t="shared" si="420"/>
        <v>April</v>
      </c>
      <c r="D4518">
        <f t="shared" si="421"/>
        <v>2019</v>
      </c>
      <c r="E4518" t="s">
        <v>23</v>
      </c>
      <c r="F4518" t="s">
        <v>18</v>
      </c>
      <c r="G4518" t="s">
        <v>32</v>
      </c>
      <c r="H4518">
        <v>499</v>
      </c>
      <c r="I4518">
        <v>7</v>
      </c>
      <c r="J4518">
        <v>3493</v>
      </c>
      <c r="K4518">
        <f t="shared" si="422"/>
        <v>3493</v>
      </c>
      <c r="L4518" t="s">
        <v>31</v>
      </c>
      <c r="M4518">
        <f t="shared" si="423"/>
        <v>2</v>
      </c>
      <c r="N4518" t="s">
        <v>21</v>
      </c>
      <c r="O4518" t="s">
        <v>36</v>
      </c>
      <c r="P4518" t="str">
        <f t="shared" si="424"/>
        <v>4</v>
      </c>
      <c r="Q4518" t="str">
        <f t="shared" si="425"/>
        <v>3000-3999</v>
      </c>
    </row>
    <row r="4519" spans="1:17">
      <c r="A4519">
        <v>4518</v>
      </c>
      <c r="B4519" s="17">
        <v>43576</v>
      </c>
      <c r="C4519" t="str">
        <f t="shared" si="420"/>
        <v>April</v>
      </c>
      <c r="D4519">
        <f t="shared" si="421"/>
        <v>2019</v>
      </c>
      <c r="E4519" t="s">
        <v>23</v>
      </c>
      <c r="F4519" t="s">
        <v>33</v>
      </c>
      <c r="G4519" t="s">
        <v>19</v>
      </c>
      <c r="H4519">
        <v>199</v>
      </c>
      <c r="I4519">
        <v>4</v>
      </c>
      <c r="J4519">
        <v>796</v>
      </c>
      <c r="K4519">
        <f t="shared" si="422"/>
        <v>796</v>
      </c>
      <c r="L4519" t="s">
        <v>20</v>
      </c>
      <c r="M4519">
        <f t="shared" si="423"/>
        <v>1</v>
      </c>
      <c r="N4519" t="s">
        <v>21</v>
      </c>
      <c r="O4519" t="s">
        <v>26</v>
      </c>
      <c r="P4519" t="str">
        <f t="shared" si="424"/>
        <v>1</v>
      </c>
      <c r="Q4519" t="str">
        <f t="shared" si="425"/>
        <v>&lt;1000</v>
      </c>
    </row>
    <row r="4520" spans="1:17">
      <c r="A4520">
        <v>4519</v>
      </c>
      <c r="B4520" s="17">
        <v>43577</v>
      </c>
      <c r="C4520" t="str">
        <f t="shared" si="420"/>
        <v>April</v>
      </c>
      <c r="D4520">
        <f t="shared" si="421"/>
        <v>2019</v>
      </c>
      <c r="E4520" t="s">
        <v>27</v>
      </c>
      <c r="F4520" t="s">
        <v>35</v>
      </c>
      <c r="G4520" t="s">
        <v>25</v>
      </c>
      <c r="H4520">
        <v>299</v>
      </c>
      <c r="I4520">
        <v>3</v>
      </c>
      <c r="J4520">
        <v>897</v>
      </c>
      <c r="K4520">
        <f t="shared" si="422"/>
        <v>897</v>
      </c>
      <c r="L4520" t="s">
        <v>31</v>
      </c>
      <c r="M4520">
        <f t="shared" si="423"/>
        <v>2</v>
      </c>
      <c r="N4520" t="s">
        <v>21</v>
      </c>
      <c r="O4520" t="s">
        <v>29</v>
      </c>
      <c r="P4520" t="str">
        <f t="shared" si="424"/>
        <v>3</v>
      </c>
      <c r="Q4520" t="str">
        <f t="shared" si="425"/>
        <v>&lt;1000</v>
      </c>
    </row>
    <row r="4521" spans="1:17">
      <c r="A4521">
        <v>4520</v>
      </c>
      <c r="B4521" s="17">
        <v>43577</v>
      </c>
      <c r="C4521" t="str">
        <f t="shared" si="420"/>
        <v>April</v>
      </c>
      <c r="D4521">
        <f t="shared" si="421"/>
        <v>2019</v>
      </c>
      <c r="E4521" t="s">
        <v>23</v>
      </c>
      <c r="F4521" t="s">
        <v>24</v>
      </c>
      <c r="G4521" t="s">
        <v>19</v>
      </c>
      <c r="H4521">
        <v>199</v>
      </c>
      <c r="I4521">
        <v>5</v>
      </c>
      <c r="J4521">
        <v>995</v>
      </c>
      <c r="K4521">
        <f t="shared" si="422"/>
        <v>995</v>
      </c>
      <c r="L4521" t="s">
        <v>20</v>
      </c>
      <c r="M4521">
        <f t="shared" si="423"/>
        <v>1</v>
      </c>
      <c r="N4521" t="s">
        <v>21</v>
      </c>
      <c r="O4521" t="s">
        <v>29</v>
      </c>
      <c r="P4521" t="str">
        <f t="shared" si="424"/>
        <v>3</v>
      </c>
      <c r="Q4521" t="str">
        <f t="shared" si="425"/>
        <v>&lt;1000</v>
      </c>
    </row>
    <row r="4522" spans="1:17">
      <c r="A4522">
        <v>4521</v>
      </c>
      <c r="B4522" s="17">
        <v>43577</v>
      </c>
      <c r="C4522" t="str">
        <f t="shared" si="420"/>
        <v>April</v>
      </c>
      <c r="D4522">
        <f t="shared" si="421"/>
        <v>2019</v>
      </c>
      <c r="E4522" t="s">
        <v>27</v>
      </c>
      <c r="F4522" t="s">
        <v>33</v>
      </c>
      <c r="G4522" t="s">
        <v>37</v>
      </c>
      <c r="H4522">
        <v>399</v>
      </c>
      <c r="I4522">
        <v>6</v>
      </c>
      <c r="J4522">
        <v>2394</v>
      </c>
      <c r="K4522">
        <f t="shared" si="422"/>
        <v>2394</v>
      </c>
      <c r="L4522" t="s">
        <v>20</v>
      </c>
      <c r="M4522">
        <f t="shared" si="423"/>
        <v>1</v>
      </c>
      <c r="N4522" t="s">
        <v>21</v>
      </c>
      <c r="O4522" t="s">
        <v>26</v>
      </c>
      <c r="P4522" t="str">
        <f t="shared" si="424"/>
        <v>1</v>
      </c>
      <c r="Q4522" t="str">
        <f t="shared" si="425"/>
        <v>2000-2999</v>
      </c>
    </row>
    <row r="4523" spans="1:17">
      <c r="A4523">
        <v>4522</v>
      </c>
      <c r="B4523" s="17">
        <v>43578</v>
      </c>
      <c r="C4523" t="str">
        <f t="shared" si="420"/>
        <v>April</v>
      </c>
      <c r="D4523">
        <f t="shared" si="421"/>
        <v>2019</v>
      </c>
      <c r="E4523" t="s">
        <v>17</v>
      </c>
      <c r="F4523" t="s">
        <v>39</v>
      </c>
      <c r="G4523" t="s">
        <v>25</v>
      </c>
      <c r="H4523">
        <v>299</v>
      </c>
      <c r="I4523">
        <v>6</v>
      </c>
      <c r="J4523">
        <v>1794</v>
      </c>
      <c r="K4523">
        <f t="shared" si="422"/>
        <v>1794</v>
      </c>
      <c r="L4523" t="s">
        <v>20</v>
      </c>
      <c r="M4523">
        <f t="shared" si="423"/>
        <v>1</v>
      </c>
      <c r="N4523" t="s">
        <v>21</v>
      </c>
      <c r="O4523" t="s">
        <v>36</v>
      </c>
      <c r="P4523" t="str">
        <f t="shared" si="424"/>
        <v>4</v>
      </c>
      <c r="Q4523" t="str">
        <f t="shared" si="425"/>
        <v>1000-1999</v>
      </c>
    </row>
    <row r="4524" spans="1:17">
      <c r="A4524">
        <v>4523</v>
      </c>
      <c r="B4524" s="17">
        <v>43578</v>
      </c>
      <c r="C4524" t="str">
        <f t="shared" si="420"/>
        <v>April</v>
      </c>
      <c r="D4524">
        <f t="shared" si="421"/>
        <v>2019</v>
      </c>
      <c r="E4524" t="s">
        <v>17</v>
      </c>
      <c r="F4524" t="s">
        <v>39</v>
      </c>
      <c r="G4524" t="s">
        <v>32</v>
      </c>
      <c r="H4524">
        <v>499</v>
      </c>
      <c r="I4524">
        <v>7</v>
      </c>
      <c r="J4524">
        <v>3493</v>
      </c>
      <c r="K4524">
        <f t="shared" si="422"/>
        <v>3493</v>
      </c>
      <c r="L4524" t="s">
        <v>20</v>
      </c>
      <c r="M4524">
        <f t="shared" si="423"/>
        <v>1</v>
      </c>
      <c r="N4524" t="s">
        <v>21</v>
      </c>
      <c r="O4524" t="s">
        <v>29</v>
      </c>
      <c r="P4524" t="str">
        <f t="shared" si="424"/>
        <v>3</v>
      </c>
      <c r="Q4524" t="str">
        <f t="shared" si="425"/>
        <v>3000-3999</v>
      </c>
    </row>
    <row r="4525" spans="1:17">
      <c r="A4525">
        <v>4524</v>
      </c>
      <c r="B4525" s="17">
        <v>43578</v>
      </c>
      <c r="C4525" t="str">
        <f t="shared" si="420"/>
        <v>April</v>
      </c>
      <c r="D4525">
        <f t="shared" si="421"/>
        <v>2019</v>
      </c>
      <c r="E4525" t="s">
        <v>27</v>
      </c>
      <c r="F4525" t="s">
        <v>24</v>
      </c>
      <c r="G4525" t="s">
        <v>37</v>
      </c>
      <c r="H4525">
        <v>399</v>
      </c>
      <c r="I4525">
        <v>7</v>
      </c>
      <c r="J4525">
        <v>2793</v>
      </c>
      <c r="K4525">
        <f t="shared" si="422"/>
        <v>2793</v>
      </c>
      <c r="L4525" t="s">
        <v>31</v>
      </c>
      <c r="M4525">
        <f t="shared" si="423"/>
        <v>2</v>
      </c>
      <c r="N4525" t="s">
        <v>21</v>
      </c>
      <c r="O4525" t="s">
        <v>22</v>
      </c>
      <c r="P4525" t="str">
        <f t="shared" si="424"/>
        <v>2</v>
      </c>
      <c r="Q4525" t="str">
        <f t="shared" si="425"/>
        <v>2000-2999</v>
      </c>
    </row>
    <row r="4526" spans="1:17">
      <c r="A4526">
        <v>4525</v>
      </c>
      <c r="B4526" s="17">
        <v>43578</v>
      </c>
      <c r="C4526" t="str">
        <f t="shared" si="420"/>
        <v>April</v>
      </c>
      <c r="D4526">
        <f t="shared" si="421"/>
        <v>2019</v>
      </c>
      <c r="E4526" t="s">
        <v>23</v>
      </c>
      <c r="F4526" t="s">
        <v>24</v>
      </c>
      <c r="G4526" t="s">
        <v>19</v>
      </c>
      <c r="H4526">
        <v>199</v>
      </c>
      <c r="I4526">
        <v>8</v>
      </c>
      <c r="J4526">
        <v>1592</v>
      </c>
      <c r="K4526">
        <f t="shared" si="422"/>
        <v>1592</v>
      </c>
      <c r="L4526" t="s">
        <v>20</v>
      </c>
      <c r="M4526">
        <f t="shared" si="423"/>
        <v>1</v>
      </c>
      <c r="N4526" t="s">
        <v>21</v>
      </c>
      <c r="O4526" t="s">
        <v>29</v>
      </c>
      <c r="P4526" t="str">
        <f t="shared" si="424"/>
        <v>3</v>
      </c>
      <c r="Q4526" t="str">
        <f t="shared" si="425"/>
        <v>1000-1999</v>
      </c>
    </row>
    <row r="4527" spans="1:17">
      <c r="A4527">
        <v>4526</v>
      </c>
      <c r="B4527" s="17">
        <v>43579</v>
      </c>
      <c r="C4527" t="str">
        <f t="shared" si="420"/>
        <v>April</v>
      </c>
      <c r="D4527">
        <f t="shared" si="421"/>
        <v>2019</v>
      </c>
      <c r="E4527" t="s">
        <v>27</v>
      </c>
      <c r="F4527" t="s">
        <v>18</v>
      </c>
      <c r="G4527" t="s">
        <v>19</v>
      </c>
      <c r="H4527">
        <v>199</v>
      </c>
      <c r="I4527">
        <v>3</v>
      </c>
      <c r="J4527">
        <v>597</v>
      </c>
      <c r="K4527">
        <f t="shared" si="422"/>
        <v>597</v>
      </c>
      <c r="L4527" t="s">
        <v>31</v>
      </c>
      <c r="M4527">
        <f t="shared" si="423"/>
        <v>2</v>
      </c>
      <c r="N4527" t="s">
        <v>34</v>
      </c>
      <c r="O4527" t="s">
        <v>22</v>
      </c>
      <c r="P4527" t="str">
        <f t="shared" si="424"/>
        <v>2</v>
      </c>
      <c r="Q4527" t="str">
        <f t="shared" si="425"/>
        <v>&lt;1000</v>
      </c>
    </row>
    <row r="4528" spans="1:17">
      <c r="A4528">
        <v>4527</v>
      </c>
      <c r="B4528" s="17">
        <v>43579</v>
      </c>
      <c r="C4528" t="str">
        <f t="shared" si="420"/>
        <v>April</v>
      </c>
      <c r="D4528">
        <f t="shared" si="421"/>
        <v>2019</v>
      </c>
      <c r="E4528" t="s">
        <v>27</v>
      </c>
      <c r="F4528" t="s">
        <v>28</v>
      </c>
      <c r="G4528" t="s">
        <v>19</v>
      </c>
      <c r="H4528">
        <v>199</v>
      </c>
      <c r="I4528">
        <v>3</v>
      </c>
      <c r="J4528">
        <v>597</v>
      </c>
      <c r="K4528">
        <f t="shared" si="422"/>
        <v>597</v>
      </c>
      <c r="L4528" t="s">
        <v>31</v>
      </c>
      <c r="M4528">
        <f t="shared" si="423"/>
        <v>2</v>
      </c>
      <c r="N4528" t="s">
        <v>21</v>
      </c>
      <c r="O4528" t="s">
        <v>36</v>
      </c>
      <c r="P4528" t="str">
        <f t="shared" si="424"/>
        <v>4</v>
      </c>
      <c r="Q4528" t="str">
        <f t="shared" si="425"/>
        <v>&lt;1000</v>
      </c>
    </row>
    <row r="4529" spans="1:17">
      <c r="A4529">
        <v>4528</v>
      </c>
      <c r="B4529" s="17">
        <v>43579</v>
      </c>
      <c r="C4529" t="str">
        <f t="shared" si="420"/>
        <v>April</v>
      </c>
      <c r="D4529">
        <f t="shared" si="421"/>
        <v>2019</v>
      </c>
      <c r="E4529" t="s">
        <v>17</v>
      </c>
      <c r="F4529" t="s">
        <v>28</v>
      </c>
      <c r="G4529" t="s">
        <v>30</v>
      </c>
      <c r="H4529">
        <v>99</v>
      </c>
      <c r="I4529">
        <v>9</v>
      </c>
      <c r="J4529">
        <v>891</v>
      </c>
      <c r="K4529">
        <f t="shared" si="422"/>
        <v>891</v>
      </c>
      <c r="L4529" t="s">
        <v>20</v>
      </c>
      <c r="M4529">
        <f t="shared" si="423"/>
        <v>1</v>
      </c>
      <c r="N4529" t="s">
        <v>34</v>
      </c>
      <c r="O4529" t="s">
        <v>36</v>
      </c>
      <c r="P4529" t="str">
        <f t="shared" si="424"/>
        <v>4</v>
      </c>
      <c r="Q4529" t="str">
        <f t="shared" si="425"/>
        <v>&lt;1000</v>
      </c>
    </row>
    <row r="4530" spans="1:17">
      <c r="A4530">
        <v>4529</v>
      </c>
      <c r="B4530" s="17">
        <v>43579</v>
      </c>
      <c r="C4530" t="str">
        <f t="shared" si="420"/>
        <v>April</v>
      </c>
      <c r="D4530">
        <f t="shared" si="421"/>
        <v>2019</v>
      </c>
      <c r="E4530" t="s">
        <v>27</v>
      </c>
      <c r="F4530" t="s">
        <v>35</v>
      </c>
      <c r="G4530" t="s">
        <v>30</v>
      </c>
      <c r="H4530">
        <v>99</v>
      </c>
      <c r="I4530">
        <v>9</v>
      </c>
      <c r="J4530">
        <v>891</v>
      </c>
      <c r="K4530">
        <f t="shared" si="422"/>
        <v>891</v>
      </c>
      <c r="L4530" t="s">
        <v>31</v>
      </c>
      <c r="M4530">
        <f t="shared" si="423"/>
        <v>2</v>
      </c>
      <c r="N4530" t="s">
        <v>34</v>
      </c>
      <c r="O4530" t="s">
        <v>29</v>
      </c>
      <c r="P4530" t="str">
        <f t="shared" si="424"/>
        <v>3</v>
      </c>
      <c r="Q4530" t="str">
        <f t="shared" si="425"/>
        <v>&lt;1000</v>
      </c>
    </row>
    <row r="4531" spans="1:17">
      <c r="A4531">
        <v>4530</v>
      </c>
      <c r="B4531" s="17">
        <v>43579</v>
      </c>
      <c r="C4531" t="str">
        <f t="shared" si="420"/>
        <v>April</v>
      </c>
      <c r="D4531">
        <f t="shared" si="421"/>
        <v>2019</v>
      </c>
      <c r="E4531" t="s">
        <v>17</v>
      </c>
      <c r="F4531" t="s">
        <v>35</v>
      </c>
      <c r="G4531" t="s">
        <v>30</v>
      </c>
      <c r="H4531">
        <v>99</v>
      </c>
      <c r="I4531">
        <v>4</v>
      </c>
      <c r="J4531">
        <v>396</v>
      </c>
      <c r="K4531">
        <f t="shared" si="422"/>
        <v>396</v>
      </c>
      <c r="L4531" t="s">
        <v>31</v>
      </c>
      <c r="M4531">
        <f t="shared" si="423"/>
        <v>2</v>
      </c>
      <c r="N4531" t="s">
        <v>21</v>
      </c>
      <c r="O4531" t="s">
        <v>26</v>
      </c>
      <c r="P4531" t="str">
        <f t="shared" si="424"/>
        <v>1</v>
      </c>
      <c r="Q4531" t="str">
        <f t="shared" si="425"/>
        <v>&lt;1000</v>
      </c>
    </row>
    <row r="4532" spans="1:17">
      <c r="A4532">
        <v>4531</v>
      </c>
      <c r="B4532" s="17">
        <v>43579</v>
      </c>
      <c r="C4532" t="str">
        <f t="shared" si="420"/>
        <v>April</v>
      </c>
      <c r="D4532">
        <f t="shared" si="421"/>
        <v>2019</v>
      </c>
      <c r="E4532" t="s">
        <v>17</v>
      </c>
      <c r="F4532" t="s">
        <v>35</v>
      </c>
      <c r="G4532" t="s">
        <v>19</v>
      </c>
      <c r="H4532">
        <v>199</v>
      </c>
      <c r="I4532">
        <v>8</v>
      </c>
      <c r="J4532">
        <v>1592</v>
      </c>
      <c r="K4532">
        <f t="shared" si="422"/>
        <v>1592</v>
      </c>
      <c r="L4532" t="s">
        <v>20</v>
      </c>
      <c r="M4532">
        <f t="shared" si="423"/>
        <v>1</v>
      </c>
      <c r="N4532" t="s">
        <v>21</v>
      </c>
      <c r="O4532" t="s">
        <v>29</v>
      </c>
      <c r="P4532" t="str">
        <f t="shared" si="424"/>
        <v>3</v>
      </c>
      <c r="Q4532" t="str">
        <f t="shared" si="425"/>
        <v>1000-1999</v>
      </c>
    </row>
    <row r="4533" spans="1:17">
      <c r="A4533">
        <v>4532</v>
      </c>
      <c r="B4533" s="17">
        <v>43579</v>
      </c>
      <c r="C4533" t="str">
        <f t="shared" si="420"/>
        <v>April</v>
      </c>
      <c r="D4533">
        <f t="shared" si="421"/>
        <v>2019</v>
      </c>
      <c r="E4533" t="s">
        <v>17</v>
      </c>
      <c r="F4533" t="s">
        <v>24</v>
      </c>
      <c r="G4533" t="s">
        <v>30</v>
      </c>
      <c r="H4533">
        <v>99</v>
      </c>
      <c r="I4533">
        <v>9</v>
      </c>
      <c r="J4533">
        <v>891</v>
      </c>
      <c r="K4533">
        <f t="shared" si="422"/>
        <v>891</v>
      </c>
      <c r="L4533" t="s">
        <v>20</v>
      </c>
      <c r="M4533">
        <f t="shared" si="423"/>
        <v>1</v>
      </c>
      <c r="N4533" t="s">
        <v>21</v>
      </c>
      <c r="O4533" t="s">
        <v>38</v>
      </c>
      <c r="P4533" t="str">
        <f t="shared" si="424"/>
        <v>5</v>
      </c>
      <c r="Q4533" t="str">
        <f t="shared" si="425"/>
        <v>&lt;1000</v>
      </c>
    </row>
    <row r="4534" spans="1:17">
      <c r="A4534">
        <v>4533</v>
      </c>
      <c r="B4534" s="17">
        <v>43579</v>
      </c>
      <c r="C4534" t="str">
        <f t="shared" si="420"/>
        <v>April</v>
      </c>
      <c r="D4534">
        <f t="shared" si="421"/>
        <v>2019</v>
      </c>
      <c r="E4534" t="s">
        <v>27</v>
      </c>
      <c r="F4534" t="s">
        <v>39</v>
      </c>
      <c r="G4534" t="s">
        <v>30</v>
      </c>
      <c r="H4534">
        <v>99</v>
      </c>
      <c r="I4534">
        <v>1</v>
      </c>
      <c r="J4534">
        <v>99</v>
      </c>
      <c r="K4534">
        <f t="shared" si="422"/>
        <v>99</v>
      </c>
      <c r="L4534" t="s">
        <v>31</v>
      </c>
      <c r="M4534">
        <f t="shared" si="423"/>
        <v>2</v>
      </c>
      <c r="N4534" t="s">
        <v>21</v>
      </c>
      <c r="O4534" t="s">
        <v>38</v>
      </c>
      <c r="P4534" t="str">
        <f t="shared" si="424"/>
        <v>5</v>
      </c>
      <c r="Q4534" t="str">
        <f t="shared" si="425"/>
        <v>&lt;1000</v>
      </c>
    </row>
    <row r="4535" spans="1:17">
      <c r="A4535">
        <v>4534</v>
      </c>
      <c r="B4535" s="17">
        <v>43579</v>
      </c>
      <c r="C4535" t="str">
        <f t="shared" si="420"/>
        <v>April</v>
      </c>
      <c r="D4535">
        <f t="shared" si="421"/>
        <v>2019</v>
      </c>
      <c r="E4535" t="s">
        <v>23</v>
      </c>
      <c r="F4535" t="s">
        <v>24</v>
      </c>
      <c r="G4535" t="s">
        <v>30</v>
      </c>
      <c r="H4535">
        <v>99</v>
      </c>
      <c r="I4535">
        <v>8</v>
      </c>
      <c r="J4535">
        <v>792</v>
      </c>
      <c r="K4535">
        <f t="shared" si="422"/>
        <v>792</v>
      </c>
      <c r="L4535" t="s">
        <v>20</v>
      </c>
      <c r="M4535">
        <f t="shared" si="423"/>
        <v>1</v>
      </c>
      <c r="N4535" t="s">
        <v>34</v>
      </c>
      <c r="O4535" t="s">
        <v>29</v>
      </c>
      <c r="P4535" t="str">
        <f t="shared" si="424"/>
        <v>3</v>
      </c>
      <c r="Q4535" t="str">
        <f t="shared" si="425"/>
        <v>&lt;1000</v>
      </c>
    </row>
    <row r="4536" spans="1:17">
      <c r="A4536">
        <v>4535</v>
      </c>
      <c r="B4536" s="17">
        <v>43580</v>
      </c>
      <c r="C4536" t="str">
        <f t="shared" si="420"/>
        <v>April</v>
      </c>
      <c r="D4536">
        <f t="shared" si="421"/>
        <v>2019</v>
      </c>
      <c r="E4536" t="s">
        <v>23</v>
      </c>
      <c r="F4536" t="s">
        <v>28</v>
      </c>
      <c r="G4536" t="s">
        <v>32</v>
      </c>
      <c r="H4536">
        <v>499</v>
      </c>
      <c r="I4536">
        <v>3</v>
      </c>
      <c r="J4536">
        <v>1497</v>
      </c>
      <c r="K4536">
        <f t="shared" si="422"/>
        <v>1497</v>
      </c>
      <c r="L4536" t="s">
        <v>20</v>
      </c>
      <c r="M4536">
        <f t="shared" si="423"/>
        <v>1</v>
      </c>
      <c r="N4536" t="s">
        <v>21</v>
      </c>
      <c r="O4536" t="s">
        <v>26</v>
      </c>
      <c r="P4536" t="str">
        <f t="shared" si="424"/>
        <v>1</v>
      </c>
      <c r="Q4536" t="str">
        <f t="shared" si="425"/>
        <v>1000-1999</v>
      </c>
    </row>
    <row r="4537" spans="1:17">
      <c r="A4537">
        <v>4536</v>
      </c>
      <c r="B4537" s="17">
        <v>43580</v>
      </c>
      <c r="C4537" t="str">
        <f t="shared" si="420"/>
        <v>April</v>
      </c>
      <c r="D4537">
        <f t="shared" si="421"/>
        <v>2019</v>
      </c>
      <c r="E4537" t="s">
        <v>17</v>
      </c>
      <c r="F4537" t="s">
        <v>35</v>
      </c>
      <c r="G4537" t="s">
        <v>37</v>
      </c>
      <c r="H4537">
        <v>399</v>
      </c>
      <c r="I4537">
        <v>7</v>
      </c>
      <c r="J4537">
        <v>2793</v>
      </c>
      <c r="K4537">
        <f t="shared" si="422"/>
        <v>2793</v>
      </c>
      <c r="L4537" t="s">
        <v>20</v>
      </c>
      <c r="M4537">
        <f t="shared" si="423"/>
        <v>1</v>
      </c>
      <c r="N4537" t="s">
        <v>21</v>
      </c>
      <c r="O4537" t="s">
        <v>26</v>
      </c>
      <c r="P4537" t="str">
        <f t="shared" si="424"/>
        <v>1</v>
      </c>
      <c r="Q4537" t="str">
        <f t="shared" si="425"/>
        <v>2000-2999</v>
      </c>
    </row>
    <row r="4538" spans="1:17">
      <c r="A4538">
        <v>4537</v>
      </c>
      <c r="B4538" s="17">
        <v>43580</v>
      </c>
      <c r="C4538" t="str">
        <f t="shared" si="420"/>
        <v>April</v>
      </c>
      <c r="D4538">
        <f t="shared" si="421"/>
        <v>2019</v>
      </c>
      <c r="E4538" t="s">
        <v>27</v>
      </c>
      <c r="F4538" t="s">
        <v>18</v>
      </c>
      <c r="G4538" t="s">
        <v>25</v>
      </c>
      <c r="H4538">
        <v>299</v>
      </c>
      <c r="I4538">
        <v>1</v>
      </c>
      <c r="J4538">
        <v>299</v>
      </c>
      <c r="K4538">
        <f t="shared" si="422"/>
        <v>299</v>
      </c>
      <c r="L4538" t="s">
        <v>20</v>
      </c>
      <c r="M4538">
        <f t="shared" si="423"/>
        <v>1</v>
      </c>
      <c r="N4538" t="s">
        <v>21</v>
      </c>
      <c r="O4538" t="s">
        <v>38</v>
      </c>
      <c r="P4538" t="str">
        <f t="shared" si="424"/>
        <v>5</v>
      </c>
      <c r="Q4538" t="str">
        <f t="shared" si="425"/>
        <v>&lt;1000</v>
      </c>
    </row>
    <row r="4539" spans="1:17">
      <c r="A4539">
        <v>4538</v>
      </c>
      <c r="B4539" s="17">
        <v>43580</v>
      </c>
      <c r="C4539" t="str">
        <f t="shared" si="420"/>
        <v>April</v>
      </c>
      <c r="D4539">
        <f t="shared" si="421"/>
        <v>2019</v>
      </c>
      <c r="E4539" t="s">
        <v>17</v>
      </c>
      <c r="F4539" t="s">
        <v>40</v>
      </c>
      <c r="G4539" t="s">
        <v>25</v>
      </c>
      <c r="H4539">
        <v>299</v>
      </c>
      <c r="I4539">
        <v>5</v>
      </c>
      <c r="J4539">
        <v>1495</v>
      </c>
      <c r="K4539">
        <f t="shared" si="422"/>
        <v>1495</v>
      </c>
      <c r="L4539" t="s">
        <v>31</v>
      </c>
      <c r="M4539">
        <f t="shared" si="423"/>
        <v>2</v>
      </c>
      <c r="N4539" t="s">
        <v>21</v>
      </c>
      <c r="O4539" t="s">
        <v>26</v>
      </c>
      <c r="P4539" t="str">
        <f t="shared" si="424"/>
        <v>1</v>
      </c>
      <c r="Q4539" t="str">
        <f t="shared" si="425"/>
        <v>1000-1999</v>
      </c>
    </row>
    <row r="4540" spans="1:17">
      <c r="A4540">
        <v>4539</v>
      </c>
      <c r="B4540" s="17">
        <v>43581</v>
      </c>
      <c r="C4540" t="str">
        <f t="shared" si="420"/>
        <v>April</v>
      </c>
      <c r="D4540">
        <f t="shared" si="421"/>
        <v>2019</v>
      </c>
      <c r="E4540" t="s">
        <v>17</v>
      </c>
      <c r="F4540" t="s">
        <v>40</v>
      </c>
      <c r="G4540" t="s">
        <v>30</v>
      </c>
      <c r="H4540">
        <v>99</v>
      </c>
      <c r="I4540">
        <v>5</v>
      </c>
      <c r="J4540">
        <v>495</v>
      </c>
      <c r="K4540">
        <f t="shared" si="422"/>
        <v>495</v>
      </c>
      <c r="L4540" t="s">
        <v>20</v>
      </c>
      <c r="M4540">
        <f t="shared" si="423"/>
        <v>1</v>
      </c>
      <c r="N4540" t="s">
        <v>21</v>
      </c>
      <c r="O4540" t="s">
        <v>22</v>
      </c>
      <c r="P4540" t="str">
        <f t="shared" si="424"/>
        <v>2</v>
      </c>
      <c r="Q4540" t="str">
        <f t="shared" si="425"/>
        <v>&lt;1000</v>
      </c>
    </row>
    <row r="4541" spans="1:17">
      <c r="A4541">
        <v>4540</v>
      </c>
      <c r="B4541" s="17">
        <v>43581</v>
      </c>
      <c r="C4541" t="str">
        <f t="shared" si="420"/>
        <v>April</v>
      </c>
      <c r="D4541">
        <f t="shared" si="421"/>
        <v>2019</v>
      </c>
      <c r="E4541" t="s">
        <v>17</v>
      </c>
      <c r="F4541" t="s">
        <v>24</v>
      </c>
      <c r="G4541" t="s">
        <v>32</v>
      </c>
      <c r="H4541">
        <v>499</v>
      </c>
      <c r="I4541">
        <v>2</v>
      </c>
      <c r="J4541">
        <v>998</v>
      </c>
      <c r="K4541">
        <f t="shared" si="422"/>
        <v>998</v>
      </c>
      <c r="L4541" t="s">
        <v>20</v>
      </c>
      <c r="M4541">
        <f t="shared" si="423"/>
        <v>1</v>
      </c>
      <c r="N4541" t="s">
        <v>21</v>
      </c>
      <c r="O4541" t="s">
        <v>29</v>
      </c>
      <c r="P4541" t="str">
        <f t="shared" si="424"/>
        <v>3</v>
      </c>
      <c r="Q4541" t="str">
        <f t="shared" si="425"/>
        <v>&lt;1000</v>
      </c>
    </row>
    <row r="4542" spans="1:17">
      <c r="A4542">
        <v>4541</v>
      </c>
      <c r="B4542" s="17">
        <v>43581</v>
      </c>
      <c r="C4542" t="str">
        <f t="shared" si="420"/>
        <v>April</v>
      </c>
      <c r="D4542">
        <f t="shared" si="421"/>
        <v>2019</v>
      </c>
      <c r="E4542" t="s">
        <v>23</v>
      </c>
      <c r="F4542" t="s">
        <v>35</v>
      </c>
      <c r="G4542" t="s">
        <v>32</v>
      </c>
      <c r="H4542">
        <v>499</v>
      </c>
      <c r="I4542">
        <v>9</v>
      </c>
      <c r="J4542">
        <v>4491</v>
      </c>
      <c r="K4542">
        <f t="shared" si="422"/>
        <v>4491</v>
      </c>
      <c r="L4542" t="s">
        <v>31</v>
      </c>
      <c r="M4542">
        <f t="shared" si="423"/>
        <v>2</v>
      </c>
      <c r="N4542" t="s">
        <v>21</v>
      </c>
      <c r="O4542" t="s">
        <v>26</v>
      </c>
      <c r="P4542" t="str">
        <f t="shared" si="424"/>
        <v>1</v>
      </c>
      <c r="Q4542" t="str">
        <f t="shared" si="425"/>
        <v>&gt;4000</v>
      </c>
    </row>
    <row r="4543" spans="1:17">
      <c r="A4543">
        <v>4542</v>
      </c>
      <c r="B4543" s="17">
        <v>43582</v>
      </c>
      <c r="C4543" t="str">
        <f t="shared" si="420"/>
        <v>April</v>
      </c>
      <c r="D4543">
        <f t="shared" si="421"/>
        <v>2019</v>
      </c>
      <c r="E4543" t="s">
        <v>17</v>
      </c>
      <c r="F4543" t="s">
        <v>28</v>
      </c>
      <c r="G4543" t="s">
        <v>37</v>
      </c>
      <c r="H4543">
        <v>399</v>
      </c>
      <c r="I4543">
        <v>2</v>
      </c>
      <c r="J4543">
        <v>798</v>
      </c>
      <c r="K4543">
        <f t="shared" si="422"/>
        <v>798</v>
      </c>
      <c r="L4543" t="s">
        <v>20</v>
      </c>
      <c r="M4543">
        <f t="shared" si="423"/>
        <v>1</v>
      </c>
      <c r="N4543" t="s">
        <v>21</v>
      </c>
      <c r="O4543" t="s">
        <v>29</v>
      </c>
      <c r="P4543" t="str">
        <f t="shared" si="424"/>
        <v>3</v>
      </c>
      <c r="Q4543" t="str">
        <f t="shared" si="425"/>
        <v>&lt;1000</v>
      </c>
    </row>
    <row r="4544" spans="1:17">
      <c r="A4544">
        <v>4543</v>
      </c>
      <c r="B4544" s="17">
        <v>43582</v>
      </c>
      <c r="C4544" t="str">
        <f t="shared" si="420"/>
        <v>April</v>
      </c>
      <c r="D4544">
        <f t="shared" si="421"/>
        <v>2019</v>
      </c>
      <c r="E4544" t="s">
        <v>23</v>
      </c>
      <c r="F4544" t="s">
        <v>39</v>
      </c>
      <c r="G4544" t="s">
        <v>32</v>
      </c>
      <c r="H4544">
        <v>499</v>
      </c>
      <c r="I4544">
        <v>5</v>
      </c>
      <c r="J4544">
        <v>2495</v>
      </c>
      <c r="K4544">
        <f t="shared" si="422"/>
        <v>2495</v>
      </c>
      <c r="L4544" t="s">
        <v>20</v>
      </c>
      <c r="M4544">
        <f t="shared" si="423"/>
        <v>1</v>
      </c>
      <c r="N4544" t="s">
        <v>21</v>
      </c>
      <c r="O4544" t="s">
        <v>26</v>
      </c>
      <c r="P4544" t="str">
        <f t="shared" si="424"/>
        <v>1</v>
      </c>
      <c r="Q4544" t="str">
        <f t="shared" si="425"/>
        <v>2000-2999</v>
      </c>
    </row>
    <row r="4545" spans="1:17">
      <c r="A4545">
        <v>4544</v>
      </c>
      <c r="B4545" s="17">
        <v>43582</v>
      </c>
      <c r="C4545" t="str">
        <f t="shared" si="420"/>
        <v>April</v>
      </c>
      <c r="D4545">
        <f t="shared" si="421"/>
        <v>2019</v>
      </c>
      <c r="E4545" t="s">
        <v>23</v>
      </c>
      <c r="F4545" t="s">
        <v>35</v>
      </c>
      <c r="G4545" t="s">
        <v>30</v>
      </c>
      <c r="H4545">
        <v>99</v>
      </c>
      <c r="I4545">
        <v>2</v>
      </c>
      <c r="J4545">
        <v>198</v>
      </c>
      <c r="K4545">
        <f t="shared" si="422"/>
        <v>198</v>
      </c>
      <c r="L4545" t="s">
        <v>31</v>
      </c>
      <c r="M4545">
        <f t="shared" si="423"/>
        <v>2</v>
      </c>
      <c r="N4545" t="s">
        <v>21</v>
      </c>
      <c r="O4545" t="s">
        <v>36</v>
      </c>
      <c r="P4545" t="str">
        <f t="shared" si="424"/>
        <v>4</v>
      </c>
      <c r="Q4545" t="str">
        <f t="shared" si="425"/>
        <v>&lt;1000</v>
      </c>
    </row>
    <row r="4546" spans="1:17">
      <c r="A4546">
        <v>4545</v>
      </c>
      <c r="B4546" s="17">
        <v>43582</v>
      </c>
      <c r="C4546" t="str">
        <f t="shared" si="420"/>
        <v>April</v>
      </c>
      <c r="D4546">
        <f t="shared" si="421"/>
        <v>2019</v>
      </c>
      <c r="E4546" t="s">
        <v>17</v>
      </c>
      <c r="F4546" t="s">
        <v>28</v>
      </c>
      <c r="G4546" t="s">
        <v>30</v>
      </c>
      <c r="H4546">
        <v>99</v>
      </c>
      <c r="I4546">
        <v>3</v>
      </c>
      <c r="J4546">
        <v>297</v>
      </c>
      <c r="K4546">
        <f t="shared" si="422"/>
        <v>297</v>
      </c>
      <c r="L4546" t="s">
        <v>20</v>
      </c>
      <c r="M4546">
        <f t="shared" si="423"/>
        <v>1</v>
      </c>
      <c r="N4546" t="s">
        <v>21</v>
      </c>
      <c r="O4546" t="s">
        <v>36</v>
      </c>
      <c r="P4546" t="str">
        <f t="shared" si="424"/>
        <v>4</v>
      </c>
      <c r="Q4546" t="str">
        <f t="shared" si="425"/>
        <v>&lt;1000</v>
      </c>
    </row>
    <row r="4547" spans="1:17">
      <c r="A4547">
        <v>4546</v>
      </c>
      <c r="B4547" s="17">
        <v>43583</v>
      </c>
      <c r="C4547" t="str">
        <f t="shared" ref="C4547:C4610" si="426">TEXT(B4547,"MMMM")</f>
        <v>April</v>
      </c>
      <c r="D4547">
        <f t="shared" ref="D4547:D4610" si="427">YEAR(B4547)</f>
        <v>2019</v>
      </c>
      <c r="E4547" t="s">
        <v>17</v>
      </c>
      <c r="F4547" t="s">
        <v>33</v>
      </c>
      <c r="G4547" t="s">
        <v>32</v>
      </c>
      <c r="H4547">
        <v>499</v>
      </c>
      <c r="I4547">
        <v>10</v>
      </c>
      <c r="J4547">
        <v>4990</v>
      </c>
      <c r="K4547">
        <f t="shared" ref="K4547:K4610" si="428">H4547*I4547</f>
        <v>4990</v>
      </c>
      <c r="L4547" t="s">
        <v>20</v>
      </c>
      <c r="M4547">
        <f t="shared" ref="M4547:M4610" si="429">IF(L4547="on-time",1,2)</f>
        <v>1</v>
      </c>
      <c r="N4547" t="s">
        <v>21</v>
      </c>
      <c r="O4547" t="s">
        <v>29</v>
      </c>
      <c r="P4547" t="str">
        <f t="shared" ref="P4547:P4610" si="430">MID(O4547,2,1)</f>
        <v>3</v>
      </c>
      <c r="Q4547" t="str">
        <f t="shared" ref="Q4547:Q4610" si="431">_xlfn.IFS(J:J&lt;1000,"&lt;1000",AND(J:J&gt;=1000,J:J&lt;2000),"1000-1999",AND(J:J&gt;=2000,J:J&lt;3000),"2000-2999",AND(J:J&gt;=3000,J:J&lt;4000),"3000-3999",J:J&gt;4000,"&gt;4000")</f>
        <v>&gt;4000</v>
      </c>
    </row>
    <row r="4548" spans="1:17">
      <c r="A4548">
        <v>4547</v>
      </c>
      <c r="B4548" s="17">
        <v>43583</v>
      </c>
      <c r="C4548" t="str">
        <f t="shared" si="426"/>
        <v>April</v>
      </c>
      <c r="D4548">
        <f t="shared" si="427"/>
        <v>2019</v>
      </c>
      <c r="E4548" t="s">
        <v>23</v>
      </c>
      <c r="F4548" t="s">
        <v>18</v>
      </c>
      <c r="G4548" t="s">
        <v>25</v>
      </c>
      <c r="H4548">
        <v>299</v>
      </c>
      <c r="I4548">
        <v>2</v>
      </c>
      <c r="J4548">
        <v>598</v>
      </c>
      <c r="K4548">
        <f t="shared" si="428"/>
        <v>598</v>
      </c>
      <c r="L4548" t="s">
        <v>31</v>
      </c>
      <c r="M4548">
        <f t="shared" si="429"/>
        <v>2</v>
      </c>
      <c r="N4548" t="s">
        <v>34</v>
      </c>
      <c r="O4548" t="s">
        <v>22</v>
      </c>
      <c r="P4548" t="str">
        <f t="shared" si="430"/>
        <v>2</v>
      </c>
      <c r="Q4548" t="str">
        <f t="shared" si="431"/>
        <v>&lt;1000</v>
      </c>
    </row>
    <row r="4549" spans="1:17">
      <c r="A4549">
        <v>4548</v>
      </c>
      <c r="B4549" s="17">
        <v>43583</v>
      </c>
      <c r="C4549" t="str">
        <f t="shared" si="426"/>
        <v>April</v>
      </c>
      <c r="D4549">
        <f t="shared" si="427"/>
        <v>2019</v>
      </c>
      <c r="E4549" t="s">
        <v>23</v>
      </c>
      <c r="F4549" t="s">
        <v>39</v>
      </c>
      <c r="G4549" t="s">
        <v>25</v>
      </c>
      <c r="H4549">
        <v>299</v>
      </c>
      <c r="I4549">
        <v>8</v>
      </c>
      <c r="J4549">
        <v>2392</v>
      </c>
      <c r="K4549">
        <f t="shared" si="428"/>
        <v>2392</v>
      </c>
      <c r="L4549" t="s">
        <v>31</v>
      </c>
      <c r="M4549">
        <f t="shared" si="429"/>
        <v>2</v>
      </c>
      <c r="N4549" t="s">
        <v>21</v>
      </c>
      <c r="O4549" t="s">
        <v>29</v>
      </c>
      <c r="P4549" t="str">
        <f t="shared" si="430"/>
        <v>3</v>
      </c>
      <c r="Q4549" t="str">
        <f t="shared" si="431"/>
        <v>2000-2999</v>
      </c>
    </row>
    <row r="4550" spans="1:17">
      <c r="A4550">
        <v>4549</v>
      </c>
      <c r="B4550" s="17">
        <v>43583</v>
      </c>
      <c r="C4550" t="str">
        <f t="shared" si="426"/>
        <v>April</v>
      </c>
      <c r="D4550">
        <f t="shared" si="427"/>
        <v>2019</v>
      </c>
      <c r="E4550" t="s">
        <v>17</v>
      </c>
      <c r="F4550" t="s">
        <v>39</v>
      </c>
      <c r="G4550" t="s">
        <v>32</v>
      </c>
      <c r="H4550">
        <v>499</v>
      </c>
      <c r="I4550">
        <v>4</v>
      </c>
      <c r="J4550">
        <v>1996</v>
      </c>
      <c r="K4550">
        <f t="shared" si="428"/>
        <v>1996</v>
      </c>
      <c r="L4550" t="s">
        <v>31</v>
      </c>
      <c r="M4550">
        <f t="shared" si="429"/>
        <v>2</v>
      </c>
      <c r="N4550" t="s">
        <v>21</v>
      </c>
      <c r="O4550" t="s">
        <v>29</v>
      </c>
      <c r="P4550" t="str">
        <f t="shared" si="430"/>
        <v>3</v>
      </c>
      <c r="Q4550" t="str">
        <f t="shared" si="431"/>
        <v>1000-1999</v>
      </c>
    </row>
    <row r="4551" spans="1:17">
      <c r="A4551">
        <v>4550</v>
      </c>
      <c r="B4551" s="17">
        <v>43583</v>
      </c>
      <c r="C4551" t="str">
        <f t="shared" si="426"/>
        <v>April</v>
      </c>
      <c r="D4551">
        <f t="shared" si="427"/>
        <v>2019</v>
      </c>
      <c r="E4551" t="s">
        <v>27</v>
      </c>
      <c r="F4551" t="s">
        <v>39</v>
      </c>
      <c r="G4551" t="s">
        <v>37</v>
      </c>
      <c r="H4551">
        <v>399</v>
      </c>
      <c r="I4551">
        <v>8</v>
      </c>
      <c r="J4551">
        <v>3192</v>
      </c>
      <c r="K4551">
        <f t="shared" si="428"/>
        <v>3192</v>
      </c>
      <c r="L4551" t="s">
        <v>20</v>
      </c>
      <c r="M4551">
        <f t="shared" si="429"/>
        <v>1</v>
      </c>
      <c r="N4551" t="s">
        <v>21</v>
      </c>
      <c r="O4551" t="s">
        <v>29</v>
      </c>
      <c r="P4551" t="str">
        <f t="shared" si="430"/>
        <v>3</v>
      </c>
      <c r="Q4551" t="str">
        <f t="shared" si="431"/>
        <v>3000-3999</v>
      </c>
    </row>
    <row r="4552" spans="1:17">
      <c r="A4552">
        <v>4551</v>
      </c>
      <c r="B4552" s="17">
        <v>43583</v>
      </c>
      <c r="C4552" t="str">
        <f t="shared" si="426"/>
        <v>April</v>
      </c>
      <c r="D4552">
        <f t="shared" si="427"/>
        <v>2019</v>
      </c>
      <c r="E4552" t="s">
        <v>27</v>
      </c>
      <c r="F4552" t="s">
        <v>28</v>
      </c>
      <c r="G4552" t="s">
        <v>30</v>
      </c>
      <c r="H4552">
        <v>99</v>
      </c>
      <c r="I4552">
        <v>4</v>
      </c>
      <c r="J4552">
        <v>396</v>
      </c>
      <c r="K4552">
        <f t="shared" si="428"/>
        <v>396</v>
      </c>
      <c r="L4552" t="s">
        <v>31</v>
      </c>
      <c r="M4552">
        <f t="shared" si="429"/>
        <v>2</v>
      </c>
      <c r="N4552" t="s">
        <v>21</v>
      </c>
      <c r="O4552" t="s">
        <v>29</v>
      </c>
      <c r="P4552" t="str">
        <f t="shared" si="430"/>
        <v>3</v>
      </c>
      <c r="Q4552" t="str">
        <f t="shared" si="431"/>
        <v>&lt;1000</v>
      </c>
    </row>
    <row r="4553" spans="1:17">
      <c r="A4553">
        <v>4552</v>
      </c>
      <c r="B4553" s="17">
        <v>43583</v>
      </c>
      <c r="C4553" t="str">
        <f t="shared" si="426"/>
        <v>April</v>
      </c>
      <c r="D4553">
        <f t="shared" si="427"/>
        <v>2019</v>
      </c>
      <c r="E4553" t="s">
        <v>23</v>
      </c>
      <c r="F4553" t="s">
        <v>33</v>
      </c>
      <c r="G4553" t="s">
        <v>25</v>
      </c>
      <c r="H4553">
        <v>299</v>
      </c>
      <c r="I4553">
        <v>7</v>
      </c>
      <c r="J4553">
        <v>2093</v>
      </c>
      <c r="K4553">
        <f t="shared" si="428"/>
        <v>2093</v>
      </c>
      <c r="L4553" t="s">
        <v>20</v>
      </c>
      <c r="M4553">
        <f t="shared" si="429"/>
        <v>1</v>
      </c>
      <c r="N4553" t="s">
        <v>21</v>
      </c>
      <c r="O4553" t="s">
        <v>26</v>
      </c>
      <c r="P4553" t="str">
        <f t="shared" si="430"/>
        <v>1</v>
      </c>
      <c r="Q4553" t="str">
        <f t="shared" si="431"/>
        <v>2000-2999</v>
      </c>
    </row>
    <row r="4554" spans="1:17">
      <c r="A4554">
        <v>4553</v>
      </c>
      <c r="B4554" s="17">
        <v>43584</v>
      </c>
      <c r="C4554" t="str">
        <f t="shared" si="426"/>
        <v>April</v>
      </c>
      <c r="D4554">
        <f t="shared" si="427"/>
        <v>2019</v>
      </c>
      <c r="E4554" t="s">
        <v>23</v>
      </c>
      <c r="F4554" t="s">
        <v>33</v>
      </c>
      <c r="G4554" t="s">
        <v>19</v>
      </c>
      <c r="H4554">
        <v>199</v>
      </c>
      <c r="I4554">
        <v>9</v>
      </c>
      <c r="J4554">
        <v>1791</v>
      </c>
      <c r="K4554">
        <f t="shared" si="428"/>
        <v>1791</v>
      </c>
      <c r="L4554" t="s">
        <v>31</v>
      </c>
      <c r="M4554">
        <f t="shared" si="429"/>
        <v>2</v>
      </c>
      <c r="N4554" t="s">
        <v>21</v>
      </c>
      <c r="O4554" t="s">
        <v>26</v>
      </c>
      <c r="P4554" t="str">
        <f t="shared" si="430"/>
        <v>1</v>
      </c>
      <c r="Q4554" t="str">
        <f t="shared" si="431"/>
        <v>1000-1999</v>
      </c>
    </row>
    <row r="4555" spans="1:17">
      <c r="A4555">
        <v>4554</v>
      </c>
      <c r="B4555" s="17">
        <v>43584</v>
      </c>
      <c r="C4555" t="str">
        <f t="shared" si="426"/>
        <v>April</v>
      </c>
      <c r="D4555">
        <f t="shared" si="427"/>
        <v>2019</v>
      </c>
      <c r="E4555" t="s">
        <v>17</v>
      </c>
      <c r="F4555" t="s">
        <v>35</v>
      </c>
      <c r="G4555" t="s">
        <v>30</v>
      </c>
      <c r="H4555">
        <v>99</v>
      </c>
      <c r="I4555">
        <v>4</v>
      </c>
      <c r="J4555">
        <v>396</v>
      </c>
      <c r="K4555">
        <f t="shared" si="428"/>
        <v>396</v>
      </c>
      <c r="L4555" t="s">
        <v>20</v>
      </c>
      <c r="M4555">
        <f t="shared" si="429"/>
        <v>1</v>
      </c>
      <c r="N4555" t="s">
        <v>34</v>
      </c>
      <c r="O4555" t="s">
        <v>29</v>
      </c>
      <c r="P4555" t="str">
        <f t="shared" si="430"/>
        <v>3</v>
      </c>
      <c r="Q4555" t="str">
        <f t="shared" si="431"/>
        <v>&lt;1000</v>
      </c>
    </row>
    <row r="4556" spans="1:17">
      <c r="A4556">
        <v>4555</v>
      </c>
      <c r="B4556" s="17">
        <v>43584</v>
      </c>
      <c r="C4556" t="str">
        <f t="shared" si="426"/>
        <v>April</v>
      </c>
      <c r="D4556">
        <f t="shared" si="427"/>
        <v>2019</v>
      </c>
      <c r="E4556" t="s">
        <v>23</v>
      </c>
      <c r="F4556" t="s">
        <v>24</v>
      </c>
      <c r="G4556" t="s">
        <v>37</v>
      </c>
      <c r="H4556">
        <v>399</v>
      </c>
      <c r="I4556">
        <v>10</v>
      </c>
      <c r="J4556">
        <v>3990</v>
      </c>
      <c r="K4556">
        <f t="shared" si="428"/>
        <v>3990</v>
      </c>
      <c r="L4556" t="s">
        <v>20</v>
      </c>
      <c r="M4556">
        <f t="shared" si="429"/>
        <v>1</v>
      </c>
      <c r="N4556" t="s">
        <v>21</v>
      </c>
      <c r="O4556" t="s">
        <v>29</v>
      </c>
      <c r="P4556" t="str">
        <f t="shared" si="430"/>
        <v>3</v>
      </c>
      <c r="Q4556" t="str">
        <f t="shared" si="431"/>
        <v>3000-3999</v>
      </c>
    </row>
    <row r="4557" spans="1:17">
      <c r="A4557">
        <v>4556</v>
      </c>
      <c r="B4557" s="17">
        <v>43584</v>
      </c>
      <c r="C4557" t="str">
        <f t="shared" si="426"/>
        <v>April</v>
      </c>
      <c r="D4557">
        <f t="shared" si="427"/>
        <v>2019</v>
      </c>
      <c r="E4557" t="s">
        <v>23</v>
      </c>
      <c r="F4557" t="s">
        <v>39</v>
      </c>
      <c r="G4557" t="s">
        <v>37</v>
      </c>
      <c r="H4557">
        <v>399</v>
      </c>
      <c r="I4557">
        <v>9</v>
      </c>
      <c r="J4557">
        <v>3591</v>
      </c>
      <c r="K4557">
        <f t="shared" si="428"/>
        <v>3591</v>
      </c>
      <c r="L4557" t="s">
        <v>31</v>
      </c>
      <c r="M4557">
        <f t="shared" si="429"/>
        <v>2</v>
      </c>
      <c r="N4557" t="s">
        <v>21</v>
      </c>
      <c r="O4557" t="s">
        <v>36</v>
      </c>
      <c r="P4557" t="str">
        <f t="shared" si="430"/>
        <v>4</v>
      </c>
      <c r="Q4557" t="str">
        <f t="shared" si="431"/>
        <v>3000-3999</v>
      </c>
    </row>
    <row r="4558" spans="1:17">
      <c r="A4558">
        <v>4557</v>
      </c>
      <c r="B4558" s="17">
        <v>43584</v>
      </c>
      <c r="C4558" t="str">
        <f t="shared" si="426"/>
        <v>April</v>
      </c>
      <c r="D4558">
        <f t="shared" si="427"/>
        <v>2019</v>
      </c>
      <c r="E4558" t="s">
        <v>27</v>
      </c>
      <c r="F4558" t="s">
        <v>39</v>
      </c>
      <c r="G4558" t="s">
        <v>25</v>
      </c>
      <c r="H4558">
        <v>299</v>
      </c>
      <c r="I4558">
        <v>8</v>
      </c>
      <c r="J4558">
        <v>2392</v>
      </c>
      <c r="K4558">
        <f t="shared" si="428"/>
        <v>2392</v>
      </c>
      <c r="L4558" t="s">
        <v>31</v>
      </c>
      <c r="M4558">
        <f t="shared" si="429"/>
        <v>2</v>
      </c>
      <c r="N4558" t="s">
        <v>21</v>
      </c>
      <c r="O4558" t="s">
        <v>29</v>
      </c>
      <c r="P4558" t="str">
        <f t="shared" si="430"/>
        <v>3</v>
      </c>
      <c r="Q4558" t="str">
        <f t="shared" si="431"/>
        <v>2000-2999</v>
      </c>
    </row>
    <row r="4559" spans="1:17">
      <c r="A4559">
        <v>4558</v>
      </c>
      <c r="B4559" s="17">
        <v>43584</v>
      </c>
      <c r="C4559" t="str">
        <f t="shared" si="426"/>
        <v>April</v>
      </c>
      <c r="D4559">
        <f t="shared" si="427"/>
        <v>2019</v>
      </c>
      <c r="E4559" t="s">
        <v>27</v>
      </c>
      <c r="F4559" t="s">
        <v>28</v>
      </c>
      <c r="G4559" t="s">
        <v>19</v>
      </c>
      <c r="H4559">
        <v>199</v>
      </c>
      <c r="I4559">
        <v>7</v>
      </c>
      <c r="J4559">
        <v>1393</v>
      </c>
      <c r="K4559">
        <f t="shared" si="428"/>
        <v>1393</v>
      </c>
      <c r="L4559" t="s">
        <v>20</v>
      </c>
      <c r="M4559">
        <f t="shared" si="429"/>
        <v>1</v>
      </c>
      <c r="N4559" t="s">
        <v>21</v>
      </c>
      <c r="O4559" t="s">
        <v>38</v>
      </c>
      <c r="P4559" t="str">
        <f t="shared" si="430"/>
        <v>5</v>
      </c>
      <c r="Q4559" t="str">
        <f t="shared" si="431"/>
        <v>1000-1999</v>
      </c>
    </row>
    <row r="4560" spans="1:17">
      <c r="A4560">
        <v>4559</v>
      </c>
      <c r="B4560" s="17">
        <v>43584</v>
      </c>
      <c r="C4560" t="str">
        <f t="shared" si="426"/>
        <v>April</v>
      </c>
      <c r="D4560">
        <f t="shared" si="427"/>
        <v>2019</v>
      </c>
      <c r="E4560" t="s">
        <v>27</v>
      </c>
      <c r="F4560" t="s">
        <v>39</v>
      </c>
      <c r="G4560" t="s">
        <v>37</v>
      </c>
      <c r="H4560">
        <v>399</v>
      </c>
      <c r="I4560">
        <v>10</v>
      </c>
      <c r="J4560">
        <v>3990</v>
      </c>
      <c r="K4560">
        <f t="shared" si="428"/>
        <v>3990</v>
      </c>
      <c r="L4560" t="s">
        <v>20</v>
      </c>
      <c r="M4560">
        <f t="shared" si="429"/>
        <v>1</v>
      </c>
      <c r="N4560" t="s">
        <v>21</v>
      </c>
      <c r="O4560" t="s">
        <v>36</v>
      </c>
      <c r="P4560" t="str">
        <f t="shared" si="430"/>
        <v>4</v>
      </c>
      <c r="Q4560" t="str">
        <f t="shared" si="431"/>
        <v>3000-3999</v>
      </c>
    </row>
    <row r="4561" spans="1:17">
      <c r="A4561">
        <v>4560</v>
      </c>
      <c r="B4561" s="17">
        <v>43584</v>
      </c>
      <c r="C4561" t="str">
        <f t="shared" si="426"/>
        <v>April</v>
      </c>
      <c r="D4561">
        <f t="shared" si="427"/>
        <v>2019</v>
      </c>
      <c r="E4561" t="s">
        <v>23</v>
      </c>
      <c r="F4561" t="s">
        <v>18</v>
      </c>
      <c r="G4561" t="s">
        <v>30</v>
      </c>
      <c r="H4561">
        <v>99</v>
      </c>
      <c r="I4561">
        <v>3</v>
      </c>
      <c r="J4561">
        <v>297</v>
      </c>
      <c r="K4561">
        <f t="shared" si="428"/>
        <v>297</v>
      </c>
      <c r="L4561" t="s">
        <v>20</v>
      </c>
      <c r="M4561">
        <f t="shared" si="429"/>
        <v>1</v>
      </c>
      <c r="N4561" t="s">
        <v>21</v>
      </c>
      <c r="O4561" t="s">
        <v>29</v>
      </c>
      <c r="P4561" t="str">
        <f t="shared" si="430"/>
        <v>3</v>
      </c>
      <c r="Q4561" t="str">
        <f t="shared" si="431"/>
        <v>&lt;1000</v>
      </c>
    </row>
    <row r="4562" spans="1:17">
      <c r="A4562">
        <v>4561</v>
      </c>
      <c r="B4562" s="17">
        <v>43584</v>
      </c>
      <c r="C4562" t="str">
        <f t="shared" si="426"/>
        <v>April</v>
      </c>
      <c r="D4562">
        <f t="shared" si="427"/>
        <v>2019</v>
      </c>
      <c r="E4562" t="s">
        <v>17</v>
      </c>
      <c r="F4562" t="s">
        <v>35</v>
      </c>
      <c r="G4562" t="s">
        <v>37</v>
      </c>
      <c r="H4562">
        <v>399</v>
      </c>
      <c r="I4562">
        <v>1</v>
      </c>
      <c r="J4562">
        <v>399</v>
      </c>
      <c r="K4562">
        <f t="shared" si="428"/>
        <v>399</v>
      </c>
      <c r="L4562" t="s">
        <v>20</v>
      </c>
      <c r="M4562">
        <f t="shared" si="429"/>
        <v>1</v>
      </c>
      <c r="N4562" t="s">
        <v>21</v>
      </c>
      <c r="O4562" t="s">
        <v>29</v>
      </c>
      <c r="P4562" t="str">
        <f t="shared" si="430"/>
        <v>3</v>
      </c>
      <c r="Q4562" t="str">
        <f t="shared" si="431"/>
        <v>&lt;1000</v>
      </c>
    </row>
    <row r="4563" spans="1:17">
      <c r="A4563">
        <v>4562</v>
      </c>
      <c r="B4563" s="17">
        <v>43585</v>
      </c>
      <c r="C4563" t="str">
        <f t="shared" si="426"/>
        <v>April</v>
      </c>
      <c r="D4563">
        <f t="shared" si="427"/>
        <v>2019</v>
      </c>
      <c r="E4563" t="s">
        <v>27</v>
      </c>
      <c r="F4563" t="s">
        <v>39</v>
      </c>
      <c r="G4563" t="s">
        <v>30</v>
      </c>
      <c r="H4563">
        <v>99</v>
      </c>
      <c r="I4563">
        <v>7</v>
      </c>
      <c r="J4563">
        <v>693</v>
      </c>
      <c r="K4563">
        <f t="shared" si="428"/>
        <v>693</v>
      </c>
      <c r="L4563" t="s">
        <v>20</v>
      </c>
      <c r="M4563">
        <f t="shared" si="429"/>
        <v>1</v>
      </c>
      <c r="N4563" t="s">
        <v>34</v>
      </c>
      <c r="O4563" t="s">
        <v>29</v>
      </c>
      <c r="P4563" t="str">
        <f t="shared" si="430"/>
        <v>3</v>
      </c>
      <c r="Q4563" t="str">
        <f t="shared" si="431"/>
        <v>&lt;1000</v>
      </c>
    </row>
    <row r="4564" spans="1:17">
      <c r="A4564">
        <v>4563</v>
      </c>
      <c r="B4564" s="17">
        <v>43585</v>
      </c>
      <c r="C4564" t="str">
        <f t="shared" si="426"/>
        <v>April</v>
      </c>
      <c r="D4564">
        <f t="shared" si="427"/>
        <v>2019</v>
      </c>
      <c r="E4564" t="s">
        <v>17</v>
      </c>
      <c r="F4564" t="s">
        <v>24</v>
      </c>
      <c r="G4564" t="s">
        <v>32</v>
      </c>
      <c r="H4564">
        <v>499</v>
      </c>
      <c r="I4564">
        <v>2</v>
      </c>
      <c r="J4564">
        <v>998</v>
      </c>
      <c r="K4564">
        <f t="shared" si="428"/>
        <v>998</v>
      </c>
      <c r="L4564" t="s">
        <v>20</v>
      </c>
      <c r="M4564">
        <f t="shared" si="429"/>
        <v>1</v>
      </c>
      <c r="N4564" t="s">
        <v>21</v>
      </c>
      <c r="O4564" t="s">
        <v>26</v>
      </c>
      <c r="P4564" t="str">
        <f t="shared" si="430"/>
        <v>1</v>
      </c>
      <c r="Q4564" t="str">
        <f t="shared" si="431"/>
        <v>&lt;1000</v>
      </c>
    </row>
    <row r="4565" spans="1:17">
      <c r="A4565">
        <v>4564</v>
      </c>
      <c r="B4565" s="17">
        <v>43585</v>
      </c>
      <c r="C4565" t="str">
        <f t="shared" si="426"/>
        <v>April</v>
      </c>
      <c r="D4565">
        <f t="shared" si="427"/>
        <v>2019</v>
      </c>
      <c r="E4565" t="s">
        <v>27</v>
      </c>
      <c r="F4565" t="s">
        <v>33</v>
      </c>
      <c r="G4565" t="s">
        <v>37</v>
      </c>
      <c r="H4565">
        <v>399</v>
      </c>
      <c r="I4565">
        <v>9</v>
      </c>
      <c r="J4565">
        <v>3591</v>
      </c>
      <c r="K4565">
        <f t="shared" si="428"/>
        <v>3591</v>
      </c>
      <c r="L4565" t="s">
        <v>20</v>
      </c>
      <c r="M4565">
        <f t="shared" si="429"/>
        <v>1</v>
      </c>
      <c r="N4565" t="s">
        <v>21</v>
      </c>
      <c r="O4565" t="s">
        <v>26</v>
      </c>
      <c r="P4565" t="str">
        <f t="shared" si="430"/>
        <v>1</v>
      </c>
      <c r="Q4565" t="str">
        <f t="shared" si="431"/>
        <v>3000-3999</v>
      </c>
    </row>
    <row r="4566" spans="1:17">
      <c r="A4566">
        <v>4565</v>
      </c>
      <c r="B4566" s="17">
        <v>43585</v>
      </c>
      <c r="C4566" t="str">
        <f t="shared" si="426"/>
        <v>April</v>
      </c>
      <c r="D4566">
        <f t="shared" si="427"/>
        <v>2019</v>
      </c>
      <c r="E4566" t="s">
        <v>27</v>
      </c>
      <c r="F4566" t="s">
        <v>39</v>
      </c>
      <c r="G4566" t="s">
        <v>32</v>
      </c>
      <c r="H4566">
        <v>499</v>
      </c>
      <c r="I4566">
        <v>5</v>
      </c>
      <c r="J4566">
        <v>2495</v>
      </c>
      <c r="K4566">
        <f t="shared" si="428"/>
        <v>2495</v>
      </c>
      <c r="L4566" t="s">
        <v>20</v>
      </c>
      <c r="M4566">
        <f t="shared" si="429"/>
        <v>1</v>
      </c>
      <c r="N4566" t="s">
        <v>21</v>
      </c>
      <c r="O4566" t="s">
        <v>22</v>
      </c>
      <c r="P4566" t="str">
        <f t="shared" si="430"/>
        <v>2</v>
      </c>
      <c r="Q4566" t="str">
        <f t="shared" si="431"/>
        <v>2000-2999</v>
      </c>
    </row>
    <row r="4567" spans="1:17">
      <c r="A4567">
        <v>4566</v>
      </c>
      <c r="B4567" s="17">
        <v>43585</v>
      </c>
      <c r="C4567" t="str">
        <f t="shared" si="426"/>
        <v>April</v>
      </c>
      <c r="D4567">
        <f t="shared" si="427"/>
        <v>2019</v>
      </c>
      <c r="E4567" t="s">
        <v>23</v>
      </c>
      <c r="F4567" t="s">
        <v>18</v>
      </c>
      <c r="G4567" t="s">
        <v>37</v>
      </c>
      <c r="H4567">
        <v>399</v>
      </c>
      <c r="I4567">
        <v>2</v>
      </c>
      <c r="J4567">
        <v>798</v>
      </c>
      <c r="K4567">
        <f t="shared" si="428"/>
        <v>798</v>
      </c>
      <c r="L4567" t="s">
        <v>20</v>
      </c>
      <c r="M4567">
        <f t="shared" si="429"/>
        <v>1</v>
      </c>
      <c r="N4567" t="s">
        <v>21</v>
      </c>
      <c r="O4567" t="s">
        <v>22</v>
      </c>
      <c r="P4567" t="str">
        <f t="shared" si="430"/>
        <v>2</v>
      </c>
      <c r="Q4567" t="str">
        <f t="shared" si="431"/>
        <v>&lt;1000</v>
      </c>
    </row>
    <row r="4568" spans="1:17">
      <c r="A4568">
        <v>4567</v>
      </c>
      <c r="B4568" s="17">
        <v>43585</v>
      </c>
      <c r="C4568" t="str">
        <f t="shared" si="426"/>
        <v>April</v>
      </c>
      <c r="D4568">
        <f t="shared" si="427"/>
        <v>2019</v>
      </c>
      <c r="E4568" t="s">
        <v>27</v>
      </c>
      <c r="F4568" t="s">
        <v>33</v>
      </c>
      <c r="G4568" t="s">
        <v>19</v>
      </c>
      <c r="H4568">
        <v>199</v>
      </c>
      <c r="I4568">
        <v>6</v>
      </c>
      <c r="J4568">
        <v>1194</v>
      </c>
      <c r="K4568">
        <f t="shared" si="428"/>
        <v>1194</v>
      </c>
      <c r="L4568" t="s">
        <v>20</v>
      </c>
      <c r="M4568">
        <f t="shared" si="429"/>
        <v>1</v>
      </c>
      <c r="N4568" t="s">
        <v>21</v>
      </c>
      <c r="O4568" t="s">
        <v>26</v>
      </c>
      <c r="P4568" t="str">
        <f t="shared" si="430"/>
        <v>1</v>
      </c>
      <c r="Q4568" t="str">
        <f t="shared" si="431"/>
        <v>1000-1999</v>
      </c>
    </row>
    <row r="4569" spans="1:17">
      <c r="A4569">
        <v>4568</v>
      </c>
      <c r="B4569" s="17">
        <v>43586</v>
      </c>
      <c r="C4569" t="str">
        <f t="shared" si="426"/>
        <v>May</v>
      </c>
      <c r="D4569">
        <f t="shared" si="427"/>
        <v>2019</v>
      </c>
      <c r="E4569" t="s">
        <v>23</v>
      </c>
      <c r="F4569" t="s">
        <v>33</v>
      </c>
      <c r="G4569" t="s">
        <v>19</v>
      </c>
      <c r="H4569">
        <v>199</v>
      </c>
      <c r="I4569">
        <v>4</v>
      </c>
      <c r="J4569">
        <v>796</v>
      </c>
      <c r="K4569">
        <f t="shared" si="428"/>
        <v>796</v>
      </c>
      <c r="L4569" t="s">
        <v>20</v>
      </c>
      <c r="M4569">
        <f t="shared" si="429"/>
        <v>1</v>
      </c>
      <c r="N4569" t="s">
        <v>34</v>
      </c>
      <c r="O4569" t="s">
        <v>29</v>
      </c>
      <c r="P4569" t="str">
        <f t="shared" si="430"/>
        <v>3</v>
      </c>
      <c r="Q4569" t="str">
        <f t="shared" si="431"/>
        <v>&lt;1000</v>
      </c>
    </row>
    <row r="4570" spans="1:17">
      <c r="A4570">
        <v>4569</v>
      </c>
      <c r="B4570" s="17">
        <v>43586</v>
      </c>
      <c r="C4570" t="str">
        <f t="shared" si="426"/>
        <v>May</v>
      </c>
      <c r="D4570">
        <f t="shared" si="427"/>
        <v>2019</v>
      </c>
      <c r="E4570" t="s">
        <v>17</v>
      </c>
      <c r="F4570" t="s">
        <v>40</v>
      </c>
      <c r="G4570" t="s">
        <v>19</v>
      </c>
      <c r="H4570">
        <v>199</v>
      </c>
      <c r="I4570">
        <v>1</v>
      </c>
      <c r="J4570">
        <v>199</v>
      </c>
      <c r="K4570">
        <f t="shared" si="428"/>
        <v>199</v>
      </c>
      <c r="L4570" t="s">
        <v>20</v>
      </c>
      <c r="M4570">
        <f t="shared" si="429"/>
        <v>1</v>
      </c>
      <c r="N4570" t="s">
        <v>21</v>
      </c>
      <c r="O4570" t="s">
        <v>29</v>
      </c>
      <c r="P4570" t="str">
        <f t="shared" si="430"/>
        <v>3</v>
      </c>
      <c r="Q4570" t="str">
        <f t="shared" si="431"/>
        <v>&lt;1000</v>
      </c>
    </row>
    <row r="4571" spans="1:17">
      <c r="A4571">
        <v>4570</v>
      </c>
      <c r="B4571" s="17">
        <v>43586</v>
      </c>
      <c r="C4571" t="str">
        <f t="shared" si="426"/>
        <v>May</v>
      </c>
      <c r="D4571">
        <f t="shared" si="427"/>
        <v>2019</v>
      </c>
      <c r="E4571" t="s">
        <v>17</v>
      </c>
      <c r="F4571" t="s">
        <v>40</v>
      </c>
      <c r="G4571" t="s">
        <v>19</v>
      </c>
      <c r="H4571">
        <v>199</v>
      </c>
      <c r="I4571">
        <v>3</v>
      </c>
      <c r="J4571">
        <v>597</v>
      </c>
      <c r="K4571">
        <f t="shared" si="428"/>
        <v>597</v>
      </c>
      <c r="L4571" t="s">
        <v>31</v>
      </c>
      <c r="M4571">
        <f t="shared" si="429"/>
        <v>2</v>
      </c>
      <c r="N4571" t="s">
        <v>21</v>
      </c>
      <c r="O4571" t="s">
        <v>38</v>
      </c>
      <c r="P4571" t="str">
        <f t="shared" si="430"/>
        <v>5</v>
      </c>
      <c r="Q4571" t="str">
        <f t="shared" si="431"/>
        <v>&lt;1000</v>
      </c>
    </row>
    <row r="4572" spans="1:17">
      <c r="A4572">
        <v>4571</v>
      </c>
      <c r="B4572" s="17">
        <v>43586</v>
      </c>
      <c r="C4572" t="str">
        <f t="shared" si="426"/>
        <v>May</v>
      </c>
      <c r="D4572">
        <f t="shared" si="427"/>
        <v>2019</v>
      </c>
      <c r="E4572" t="s">
        <v>23</v>
      </c>
      <c r="F4572" t="s">
        <v>24</v>
      </c>
      <c r="G4572" t="s">
        <v>25</v>
      </c>
      <c r="H4572">
        <v>299</v>
      </c>
      <c r="I4572">
        <v>1</v>
      </c>
      <c r="J4572">
        <v>299</v>
      </c>
      <c r="K4572">
        <f t="shared" si="428"/>
        <v>299</v>
      </c>
      <c r="L4572" t="s">
        <v>31</v>
      </c>
      <c r="M4572">
        <f t="shared" si="429"/>
        <v>2</v>
      </c>
      <c r="N4572" t="s">
        <v>21</v>
      </c>
      <c r="O4572" t="s">
        <v>22</v>
      </c>
      <c r="P4572" t="str">
        <f t="shared" si="430"/>
        <v>2</v>
      </c>
      <c r="Q4572" t="str">
        <f t="shared" si="431"/>
        <v>&lt;1000</v>
      </c>
    </row>
    <row r="4573" spans="1:17">
      <c r="A4573">
        <v>4572</v>
      </c>
      <c r="B4573" s="17">
        <v>43586</v>
      </c>
      <c r="C4573" t="str">
        <f t="shared" si="426"/>
        <v>May</v>
      </c>
      <c r="D4573">
        <f t="shared" si="427"/>
        <v>2019</v>
      </c>
      <c r="E4573" t="s">
        <v>17</v>
      </c>
      <c r="F4573" t="s">
        <v>33</v>
      </c>
      <c r="G4573" t="s">
        <v>19</v>
      </c>
      <c r="H4573">
        <v>199</v>
      </c>
      <c r="I4573">
        <v>9</v>
      </c>
      <c r="J4573">
        <v>1791</v>
      </c>
      <c r="K4573">
        <f t="shared" si="428"/>
        <v>1791</v>
      </c>
      <c r="L4573" t="s">
        <v>20</v>
      </c>
      <c r="M4573">
        <f t="shared" si="429"/>
        <v>1</v>
      </c>
      <c r="N4573" t="s">
        <v>21</v>
      </c>
      <c r="O4573" t="s">
        <v>38</v>
      </c>
      <c r="P4573" t="str">
        <f t="shared" si="430"/>
        <v>5</v>
      </c>
      <c r="Q4573" t="str">
        <f t="shared" si="431"/>
        <v>1000-1999</v>
      </c>
    </row>
    <row r="4574" spans="1:17">
      <c r="A4574">
        <v>4573</v>
      </c>
      <c r="B4574" s="17">
        <v>43586</v>
      </c>
      <c r="C4574" t="str">
        <f t="shared" si="426"/>
        <v>May</v>
      </c>
      <c r="D4574">
        <f t="shared" si="427"/>
        <v>2019</v>
      </c>
      <c r="E4574" t="s">
        <v>23</v>
      </c>
      <c r="F4574" t="s">
        <v>40</v>
      </c>
      <c r="G4574" t="s">
        <v>30</v>
      </c>
      <c r="H4574">
        <v>99</v>
      </c>
      <c r="I4574">
        <v>7</v>
      </c>
      <c r="J4574">
        <v>693</v>
      </c>
      <c r="K4574">
        <f t="shared" si="428"/>
        <v>693</v>
      </c>
      <c r="L4574" t="s">
        <v>20</v>
      </c>
      <c r="M4574">
        <f t="shared" si="429"/>
        <v>1</v>
      </c>
      <c r="N4574" t="s">
        <v>34</v>
      </c>
      <c r="O4574" t="s">
        <v>29</v>
      </c>
      <c r="P4574" t="str">
        <f t="shared" si="430"/>
        <v>3</v>
      </c>
      <c r="Q4574" t="str">
        <f t="shared" si="431"/>
        <v>&lt;1000</v>
      </c>
    </row>
    <row r="4575" spans="1:17">
      <c r="A4575">
        <v>4574</v>
      </c>
      <c r="B4575" s="17">
        <v>43586</v>
      </c>
      <c r="C4575" t="str">
        <f t="shared" si="426"/>
        <v>May</v>
      </c>
      <c r="D4575">
        <f t="shared" si="427"/>
        <v>2019</v>
      </c>
      <c r="E4575" t="s">
        <v>17</v>
      </c>
      <c r="F4575" t="s">
        <v>40</v>
      </c>
      <c r="G4575" t="s">
        <v>25</v>
      </c>
      <c r="H4575">
        <v>299</v>
      </c>
      <c r="I4575">
        <v>7</v>
      </c>
      <c r="J4575">
        <v>2093</v>
      </c>
      <c r="K4575">
        <f t="shared" si="428"/>
        <v>2093</v>
      </c>
      <c r="L4575" t="s">
        <v>31</v>
      </c>
      <c r="M4575">
        <f t="shared" si="429"/>
        <v>2</v>
      </c>
      <c r="N4575" t="s">
        <v>21</v>
      </c>
      <c r="O4575" t="s">
        <v>22</v>
      </c>
      <c r="P4575" t="str">
        <f t="shared" si="430"/>
        <v>2</v>
      </c>
      <c r="Q4575" t="str">
        <f t="shared" si="431"/>
        <v>2000-2999</v>
      </c>
    </row>
    <row r="4576" spans="1:17">
      <c r="A4576">
        <v>4575</v>
      </c>
      <c r="B4576" s="17">
        <v>43587</v>
      </c>
      <c r="C4576" t="str">
        <f t="shared" si="426"/>
        <v>May</v>
      </c>
      <c r="D4576">
        <f t="shared" si="427"/>
        <v>2019</v>
      </c>
      <c r="E4576" t="s">
        <v>23</v>
      </c>
      <c r="F4576" t="s">
        <v>40</v>
      </c>
      <c r="G4576" t="s">
        <v>30</v>
      </c>
      <c r="H4576">
        <v>99</v>
      </c>
      <c r="I4576">
        <v>5</v>
      </c>
      <c r="J4576">
        <v>495</v>
      </c>
      <c r="K4576">
        <f t="shared" si="428"/>
        <v>495</v>
      </c>
      <c r="L4576" t="s">
        <v>20</v>
      </c>
      <c r="M4576">
        <f t="shared" si="429"/>
        <v>1</v>
      </c>
      <c r="N4576" t="s">
        <v>34</v>
      </c>
      <c r="O4576" t="s">
        <v>38</v>
      </c>
      <c r="P4576" t="str">
        <f t="shared" si="430"/>
        <v>5</v>
      </c>
      <c r="Q4576" t="str">
        <f t="shared" si="431"/>
        <v>&lt;1000</v>
      </c>
    </row>
    <row r="4577" spans="1:17">
      <c r="A4577">
        <v>4576</v>
      </c>
      <c r="B4577" s="17">
        <v>43587</v>
      </c>
      <c r="C4577" t="str">
        <f t="shared" si="426"/>
        <v>May</v>
      </c>
      <c r="D4577">
        <f t="shared" si="427"/>
        <v>2019</v>
      </c>
      <c r="E4577" t="s">
        <v>27</v>
      </c>
      <c r="F4577" t="s">
        <v>28</v>
      </c>
      <c r="G4577" t="s">
        <v>30</v>
      </c>
      <c r="H4577">
        <v>99</v>
      </c>
      <c r="I4577">
        <v>2</v>
      </c>
      <c r="J4577">
        <v>198</v>
      </c>
      <c r="K4577">
        <f t="shared" si="428"/>
        <v>198</v>
      </c>
      <c r="L4577" t="s">
        <v>31</v>
      </c>
      <c r="M4577">
        <f t="shared" si="429"/>
        <v>2</v>
      </c>
      <c r="N4577" t="s">
        <v>21</v>
      </c>
      <c r="O4577" t="s">
        <v>22</v>
      </c>
      <c r="P4577" t="str">
        <f t="shared" si="430"/>
        <v>2</v>
      </c>
      <c r="Q4577" t="str">
        <f t="shared" si="431"/>
        <v>&lt;1000</v>
      </c>
    </row>
    <row r="4578" spans="1:17">
      <c r="A4578">
        <v>4577</v>
      </c>
      <c r="B4578" s="17">
        <v>43587</v>
      </c>
      <c r="C4578" t="str">
        <f t="shared" si="426"/>
        <v>May</v>
      </c>
      <c r="D4578">
        <f t="shared" si="427"/>
        <v>2019</v>
      </c>
      <c r="E4578" t="s">
        <v>27</v>
      </c>
      <c r="F4578" t="s">
        <v>35</v>
      </c>
      <c r="G4578" t="s">
        <v>19</v>
      </c>
      <c r="H4578">
        <v>199</v>
      </c>
      <c r="I4578">
        <v>2</v>
      </c>
      <c r="J4578">
        <v>398</v>
      </c>
      <c r="K4578">
        <f t="shared" si="428"/>
        <v>398</v>
      </c>
      <c r="L4578" t="s">
        <v>20</v>
      </c>
      <c r="M4578">
        <f t="shared" si="429"/>
        <v>1</v>
      </c>
      <c r="N4578" t="s">
        <v>21</v>
      </c>
      <c r="O4578" t="s">
        <v>22</v>
      </c>
      <c r="P4578" t="str">
        <f t="shared" si="430"/>
        <v>2</v>
      </c>
      <c r="Q4578" t="str">
        <f t="shared" si="431"/>
        <v>&lt;1000</v>
      </c>
    </row>
    <row r="4579" spans="1:17">
      <c r="A4579">
        <v>4578</v>
      </c>
      <c r="B4579" s="17">
        <v>43588</v>
      </c>
      <c r="C4579" t="str">
        <f t="shared" si="426"/>
        <v>May</v>
      </c>
      <c r="D4579">
        <f t="shared" si="427"/>
        <v>2019</v>
      </c>
      <c r="E4579" t="s">
        <v>23</v>
      </c>
      <c r="F4579" t="s">
        <v>24</v>
      </c>
      <c r="G4579" t="s">
        <v>30</v>
      </c>
      <c r="H4579">
        <v>99</v>
      </c>
      <c r="I4579">
        <v>3</v>
      </c>
      <c r="J4579">
        <v>297</v>
      </c>
      <c r="K4579">
        <f t="shared" si="428"/>
        <v>297</v>
      </c>
      <c r="L4579" t="s">
        <v>31</v>
      </c>
      <c r="M4579">
        <f t="shared" si="429"/>
        <v>2</v>
      </c>
      <c r="N4579" t="s">
        <v>21</v>
      </c>
      <c r="O4579" t="s">
        <v>22</v>
      </c>
      <c r="P4579" t="str">
        <f t="shared" si="430"/>
        <v>2</v>
      </c>
      <c r="Q4579" t="str">
        <f t="shared" si="431"/>
        <v>&lt;1000</v>
      </c>
    </row>
    <row r="4580" spans="1:17">
      <c r="A4580">
        <v>4579</v>
      </c>
      <c r="B4580" s="17">
        <v>43588</v>
      </c>
      <c r="C4580" t="str">
        <f t="shared" si="426"/>
        <v>May</v>
      </c>
      <c r="D4580">
        <f t="shared" si="427"/>
        <v>2019</v>
      </c>
      <c r="E4580" t="s">
        <v>23</v>
      </c>
      <c r="F4580" t="s">
        <v>33</v>
      </c>
      <c r="G4580" t="s">
        <v>32</v>
      </c>
      <c r="H4580">
        <v>499</v>
      </c>
      <c r="I4580">
        <v>8</v>
      </c>
      <c r="J4580">
        <v>3992</v>
      </c>
      <c r="K4580">
        <f t="shared" si="428"/>
        <v>3992</v>
      </c>
      <c r="L4580" t="s">
        <v>31</v>
      </c>
      <c r="M4580">
        <f t="shared" si="429"/>
        <v>2</v>
      </c>
      <c r="N4580" t="s">
        <v>21</v>
      </c>
      <c r="O4580" t="s">
        <v>36</v>
      </c>
      <c r="P4580" t="str">
        <f t="shared" si="430"/>
        <v>4</v>
      </c>
      <c r="Q4580" t="str">
        <f t="shared" si="431"/>
        <v>3000-3999</v>
      </c>
    </row>
    <row r="4581" spans="1:17">
      <c r="A4581">
        <v>4580</v>
      </c>
      <c r="B4581" s="17">
        <v>43588</v>
      </c>
      <c r="C4581" t="str">
        <f t="shared" si="426"/>
        <v>May</v>
      </c>
      <c r="D4581">
        <f t="shared" si="427"/>
        <v>2019</v>
      </c>
      <c r="E4581" t="s">
        <v>23</v>
      </c>
      <c r="F4581" t="s">
        <v>18</v>
      </c>
      <c r="G4581" t="s">
        <v>30</v>
      </c>
      <c r="H4581">
        <v>99</v>
      </c>
      <c r="I4581">
        <v>2</v>
      </c>
      <c r="J4581">
        <v>198</v>
      </c>
      <c r="K4581">
        <f t="shared" si="428"/>
        <v>198</v>
      </c>
      <c r="L4581" t="s">
        <v>31</v>
      </c>
      <c r="M4581">
        <f t="shared" si="429"/>
        <v>2</v>
      </c>
      <c r="N4581" t="s">
        <v>34</v>
      </c>
      <c r="O4581" t="s">
        <v>29</v>
      </c>
      <c r="P4581" t="str">
        <f t="shared" si="430"/>
        <v>3</v>
      </c>
      <c r="Q4581" t="str">
        <f t="shared" si="431"/>
        <v>&lt;1000</v>
      </c>
    </row>
    <row r="4582" spans="1:17">
      <c r="A4582">
        <v>4581</v>
      </c>
      <c r="B4582" s="17">
        <v>43589</v>
      </c>
      <c r="C4582" t="str">
        <f t="shared" si="426"/>
        <v>May</v>
      </c>
      <c r="D4582">
        <f t="shared" si="427"/>
        <v>2019</v>
      </c>
      <c r="E4582" t="s">
        <v>27</v>
      </c>
      <c r="F4582" t="s">
        <v>18</v>
      </c>
      <c r="G4582" t="s">
        <v>37</v>
      </c>
      <c r="H4582">
        <v>399</v>
      </c>
      <c r="I4582">
        <v>6</v>
      </c>
      <c r="J4582">
        <v>2394</v>
      </c>
      <c r="K4582">
        <f t="shared" si="428"/>
        <v>2394</v>
      </c>
      <c r="L4582" t="s">
        <v>20</v>
      </c>
      <c r="M4582">
        <f t="shared" si="429"/>
        <v>1</v>
      </c>
      <c r="N4582" t="s">
        <v>21</v>
      </c>
      <c r="O4582" t="s">
        <v>29</v>
      </c>
      <c r="P4582" t="str">
        <f t="shared" si="430"/>
        <v>3</v>
      </c>
      <c r="Q4582" t="str">
        <f t="shared" si="431"/>
        <v>2000-2999</v>
      </c>
    </row>
    <row r="4583" spans="1:17">
      <c r="A4583">
        <v>4582</v>
      </c>
      <c r="B4583" s="17">
        <v>43590</v>
      </c>
      <c r="C4583" t="str">
        <f t="shared" si="426"/>
        <v>May</v>
      </c>
      <c r="D4583">
        <f t="shared" si="427"/>
        <v>2019</v>
      </c>
      <c r="E4583" t="s">
        <v>27</v>
      </c>
      <c r="F4583" t="s">
        <v>39</v>
      </c>
      <c r="G4583" t="s">
        <v>37</v>
      </c>
      <c r="H4583">
        <v>399</v>
      </c>
      <c r="I4583">
        <v>2</v>
      </c>
      <c r="J4583">
        <v>798</v>
      </c>
      <c r="K4583">
        <f t="shared" si="428"/>
        <v>798</v>
      </c>
      <c r="L4583" t="s">
        <v>31</v>
      </c>
      <c r="M4583">
        <f t="shared" si="429"/>
        <v>2</v>
      </c>
      <c r="N4583" t="s">
        <v>21</v>
      </c>
      <c r="O4583" t="s">
        <v>29</v>
      </c>
      <c r="P4583" t="str">
        <f t="shared" si="430"/>
        <v>3</v>
      </c>
      <c r="Q4583" t="str">
        <f t="shared" si="431"/>
        <v>&lt;1000</v>
      </c>
    </row>
    <row r="4584" spans="1:17">
      <c r="A4584">
        <v>4583</v>
      </c>
      <c r="B4584" s="17">
        <v>43590</v>
      </c>
      <c r="C4584" t="str">
        <f t="shared" si="426"/>
        <v>May</v>
      </c>
      <c r="D4584">
        <f t="shared" si="427"/>
        <v>2019</v>
      </c>
      <c r="E4584" t="s">
        <v>17</v>
      </c>
      <c r="F4584" t="s">
        <v>24</v>
      </c>
      <c r="G4584" t="s">
        <v>30</v>
      </c>
      <c r="H4584">
        <v>99</v>
      </c>
      <c r="I4584">
        <v>10</v>
      </c>
      <c r="J4584">
        <v>990</v>
      </c>
      <c r="K4584">
        <f t="shared" si="428"/>
        <v>990</v>
      </c>
      <c r="L4584" t="s">
        <v>31</v>
      </c>
      <c r="M4584">
        <f t="shared" si="429"/>
        <v>2</v>
      </c>
      <c r="N4584" t="s">
        <v>21</v>
      </c>
      <c r="O4584" t="s">
        <v>22</v>
      </c>
      <c r="P4584" t="str">
        <f t="shared" si="430"/>
        <v>2</v>
      </c>
      <c r="Q4584" t="str">
        <f t="shared" si="431"/>
        <v>&lt;1000</v>
      </c>
    </row>
    <row r="4585" spans="1:17">
      <c r="A4585">
        <v>4584</v>
      </c>
      <c r="B4585" s="17">
        <v>43591</v>
      </c>
      <c r="C4585" t="str">
        <f t="shared" si="426"/>
        <v>May</v>
      </c>
      <c r="D4585">
        <f t="shared" si="427"/>
        <v>2019</v>
      </c>
      <c r="E4585" t="s">
        <v>17</v>
      </c>
      <c r="F4585" t="s">
        <v>33</v>
      </c>
      <c r="G4585" t="s">
        <v>19</v>
      </c>
      <c r="H4585">
        <v>199</v>
      </c>
      <c r="I4585">
        <v>9</v>
      </c>
      <c r="J4585">
        <v>1791</v>
      </c>
      <c r="K4585">
        <f t="shared" si="428"/>
        <v>1791</v>
      </c>
      <c r="L4585" t="s">
        <v>20</v>
      </c>
      <c r="M4585">
        <f t="shared" si="429"/>
        <v>1</v>
      </c>
      <c r="N4585" t="s">
        <v>21</v>
      </c>
      <c r="O4585" t="s">
        <v>22</v>
      </c>
      <c r="P4585" t="str">
        <f t="shared" si="430"/>
        <v>2</v>
      </c>
      <c r="Q4585" t="str">
        <f t="shared" si="431"/>
        <v>1000-1999</v>
      </c>
    </row>
    <row r="4586" spans="1:17">
      <c r="A4586">
        <v>4585</v>
      </c>
      <c r="B4586" s="17">
        <v>43591</v>
      </c>
      <c r="C4586" t="str">
        <f t="shared" si="426"/>
        <v>May</v>
      </c>
      <c r="D4586">
        <f t="shared" si="427"/>
        <v>2019</v>
      </c>
      <c r="E4586" t="s">
        <v>23</v>
      </c>
      <c r="F4586" t="s">
        <v>40</v>
      </c>
      <c r="G4586" t="s">
        <v>30</v>
      </c>
      <c r="H4586">
        <v>99</v>
      </c>
      <c r="I4586">
        <v>7</v>
      </c>
      <c r="J4586">
        <v>693</v>
      </c>
      <c r="K4586">
        <f t="shared" si="428"/>
        <v>693</v>
      </c>
      <c r="L4586" t="s">
        <v>20</v>
      </c>
      <c r="M4586">
        <f t="shared" si="429"/>
        <v>1</v>
      </c>
      <c r="N4586" t="s">
        <v>21</v>
      </c>
      <c r="O4586" t="s">
        <v>26</v>
      </c>
      <c r="P4586" t="str">
        <f t="shared" si="430"/>
        <v>1</v>
      </c>
      <c r="Q4586" t="str">
        <f t="shared" si="431"/>
        <v>&lt;1000</v>
      </c>
    </row>
    <row r="4587" spans="1:17">
      <c r="A4587">
        <v>4586</v>
      </c>
      <c r="B4587" s="17">
        <v>43592</v>
      </c>
      <c r="C4587" t="str">
        <f t="shared" si="426"/>
        <v>May</v>
      </c>
      <c r="D4587">
        <f t="shared" si="427"/>
        <v>2019</v>
      </c>
      <c r="E4587" t="s">
        <v>17</v>
      </c>
      <c r="F4587" t="s">
        <v>18</v>
      </c>
      <c r="G4587" t="s">
        <v>32</v>
      </c>
      <c r="H4587">
        <v>499</v>
      </c>
      <c r="I4587">
        <v>2</v>
      </c>
      <c r="J4587">
        <v>998</v>
      </c>
      <c r="K4587">
        <f t="shared" si="428"/>
        <v>998</v>
      </c>
      <c r="L4587" t="s">
        <v>20</v>
      </c>
      <c r="M4587">
        <f t="shared" si="429"/>
        <v>1</v>
      </c>
      <c r="N4587" t="s">
        <v>21</v>
      </c>
      <c r="O4587" t="s">
        <v>29</v>
      </c>
      <c r="P4587" t="str">
        <f t="shared" si="430"/>
        <v>3</v>
      </c>
      <c r="Q4587" t="str">
        <f t="shared" si="431"/>
        <v>&lt;1000</v>
      </c>
    </row>
    <row r="4588" spans="1:17">
      <c r="A4588">
        <v>4587</v>
      </c>
      <c r="B4588" s="17">
        <v>43592</v>
      </c>
      <c r="C4588" t="str">
        <f t="shared" si="426"/>
        <v>May</v>
      </c>
      <c r="D4588">
        <f t="shared" si="427"/>
        <v>2019</v>
      </c>
      <c r="E4588" t="s">
        <v>27</v>
      </c>
      <c r="F4588" t="s">
        <v>28</v>
      </c>
      <c r="G4588" t="s">
        <v>25</v>
      </c>
      <c r="H4588">
        <v>299</v>
      </c>
      <c r="I4588">
        <v>8</v>
      </c>
      <c r="J4588">
        <v>2392</v>
      </c>
      <c r="K4588">
        <f t="shared" si="428"/>
        <v>2392</v>
      </c>
      <c r="L4588" t="s">
        <v>20</v>
      </c>
      <c r="M4588">
        <f t="shared" si="429"/>
        <v>1</v>
      </c>
      <c r="N4588" t="s">
        <v>21</v>
      </c>
      <c r="O4588" t="s">
        <v>29</v>
      </c>
      <c r="P4588" t="str">
        <f t="shared" si="430"/>
        <v>3</v>
      </c>
      <c r="Q4588" t="str">
        <f t="shared" si="431"/>
        <v>2000-2999</v>
      </c>
    </row>
    <row r="4589" spans="1:17">
      <c r="A4589">
        <v>4588</v>
      </c>
      <c r="B4589" s="17">
        <v>43592</v>
      </c>
      <c r="C4589" t="str">
        <f t="shared" si="426"/>
        <v>May</v>
      </c>
      <c r="D4589">
        <f t="shared" si="427"/>
        <v>2019</v>
      </c>
      <c r="E4589" t="s">
        <v>17</v>
      </c>
      <c r="F4589" t="s">
        <v>18</v>
      </c>
      <c r="G4589" t="s">
        <v>19</v>
      </c>
      <c r="H4589">
        <v>199</v>
      </c>
      <c r="I4589">
        <v>1</v>
      </c>
      <c r="J4589">
        <v>199</v>
      </c>
      <c r="K4589">
        <f t="shared" si="428"/>
        <v>199</v>
      </c>
      <c r="L4589" t="s">
        <v>20</v>
      </c>
      <c r="M4589">
        <f t="shared" si="429"/>
        <v>1</v>
      </c>
      <c r="N4589" t="s">
        <v>21</v>
      </c>
      <c r="O4589" t="s">
        <v>38</v>
      </c>
      <c r="P4589" t="str">
        <f t="shared" si="430"/>
        <v>5</v>
      </c>
      <c r="Q4589" t="str">
        <f t="shared" si="431"/>
        <v>&lt;1000</v>
      </c>
    </row>
    <row r="4590" spans="1:17">
      <c r="A4590">
        <v>4589</v>
      </c>
      <c r="B4590" s="17">
        <v>43592</v>
      </c>
      <c r="C4590" t="str">
        <f t="shared" si="426"/>
        <v>May</v>
      </c>
      <c r="D4590">
        <f t="shared" si="427"/>
        <v>2019</v>
      </c>
      <c r="E4590" t="s">
        <v>23</v>
      </c>
      <c r="F4590" t="s">
        <v>35</v>
      </c>
      <c r="G4590" t="s">
        <v>25</v>
      </c>
      <c r="H4590">
        <v>299</v>
      </c>
      <c r="I4590">
        <v>4</v>
      </c>
      <c r="J4590">
        <v>1196</v>
      </c>
      <c r="K4590">
        <f t="shared" si="428"/>
        <v>1196</v>
      </c>
      <c r="L4590" t="s">
        <v>20</v>
      </c>
      <c r="M4590">
        <f t="shared" si="429"/>
        <v>1</v>
      </c>
      <c r="N4590" t="s">
        <v>21</v>
      </c>
      <c r="O4590" t="s">
        <v>29</v>
      </c>
      <c r="P4590" t="str">
        <f t="shared" si="430"/>
        <v>3</v>
      </c>
      <c r="Q4590" t="str">
        <f t="shared" si="431"/>
        <v>1000-1999</v>
      </c>
    </row>
    <row r="4591" spans="1:17">
      <c r="A4591">
        <v>4590</v>
      </c>
      <c r="B4591" s="17">
        <v>43592</v>
      </c>
      <c r="C4591" t="str">
        <f t="shared" si="426"/>
        <v>May</v>
      </c>
      <c r="D4591">
        <f t="shared" si="427"/>
        <v>2019</v>
      </c>
      <c r="E4591" t="s">
        <v>27</v>
      </c>
      <c r="F4591" t="s">
        <v>35</v>
      </c>
      <c r="G4591" t="s">
        <v>25</v>
      </c>
      <c r="H4591">
        <v>299</v>
      </c>
      <c r="I4591">
        <v>1</v>
      </c>
      <c r="J4591">
        <v>299</v>
      </c>
      <c r="K4591">
        <f t="shared" si="428"/>
        <v>299</v>
      </c>
      <c r="L4591" t="s">
        <v>20</v>
      </c>
      <c r="M4591">
        <f t="shared" si="429"/>
        <v>1</v>
      </c>
      <c r="N4591" t="s">
        <v>21</v>
      </c>
      <c r="O4591" t="s">
        <v>38</v>
      </c>
      <c r="P4591" t="str">
        <f t="shared" si="430"/>
        <v>5</v>
      </c>
      <c r="Q4591" t="str">
        <f t="shared" si="431"/>
        <v>&lt;1000</v>
      </c>
    </row>
    <row r="4592" spans="1:17">
      <c r="A4592">
        <v>4591</v>
      </c>
      <c r="B4592" s="17">
        <v>43592</v>
      </c>
      <c r="C4592" t="str">
        <f t="shared" si="426"/>
        <v>May</v>
      </c>
      <c r="D4592">
        <f t="shared" si="427"/>
        <v>2019</v>
      </c>
      <c r="E4592" t="s">
        <v>17</v>
      </c>
      <c r="F4592" t="s">
        <v>39</v>
      </c>
      <c r="G4592" t="s">
        <v>25</v>
      </c>
      <c r="H4592">
        <v>299</v>
      </c>
      <c r="I4592">
        <v>2</v>
      </c>
      <c r="J4592">
        <v>598</v>
      </c>
      <c r="K4592">
        <f t="shared" si="428"/>
        <v>598</v>
      </c>
      <c r="L4592" t="s">
        <v>20</v>
      </c>
      <c r="M4592">
        <f t="shared" si="429"/>
        <v>1</v>
      </c>
      <c r="N4592" t="s">
        <v>21</v>
      </c>
      <c r="O4592" t="s">
        <v>29</v>
      </c>
      <c r="P4592" t="str">
        <f t="shared" si="430"/>
        <v>3</v>
      </c>
      <c r="Q4592" t="str">
        <f t="shared" si="431"/>
        <v>&lt;1000</v>
      </c>
    </row>
    <row r="4593" spans="1:17">
      <c r="A4593">
        <v>4592</v>
      </c>
      <c r="B4593" s="17">
        <v>43592</v>
      </c>
      <c r="C4593" t="str">
        <f t="shared" si="426"/>
        <v>May</v>
      </c>
      <c r="D4593">
        <f t="shared" si="427"/>
        <v>2019</v>
      </c>
      <c r="E4593" t="s">
        <v>17</v>
      </c>
      <c r="F4593" t="s">
        <v>35</v>
      </c>
      <c r="G4593" t="s">
        <v>37</v>
      </c>
      <c r="H4593">
        <v>399</v>
      </c>
      <c r="I4593">
        <v>8</v>
      </c>
      <c r="J4593">
        <v>3192</v>
      </c>
      <c r="K4593">
        <f t="shared" si="428"/>
        <v>3192</v>
      </c>
      <c r="L4593" t="s">
        <v>20</v>
      </c>
      <c r="M4593">
        <f t="shared" si="429"/>
        <v>1</v>
      </c>
      <c r="N4593" t="s">
        <v>21</v>
      </c>
      <c r="O4593" t="s">
        <v>22</v>
      </c>
      <c r="P4593" t="str">
        <f t="shared" si="430"/>
        <v>2</v>
      </c>
      <c r="Q4593" t="str">
        <f t="shared" si="431"/>
        <v>3000-3999</v>
      </c>
    </row>
    <row r="4594" spans="1:17">
      <c r="A4594">
        <v>4593</v>
      </c>
      <c r="B4594" s="17">
        <v>43593</v>
      </c>
      <c r="C4594" t="str">
        <f t="shared" si="426"/>
        <v>May</v>
      </c>
      <c r="D4594">
        <f t="shared" si="427"/>
        <v>2019</v>
      </c>
      <c r="E4594" t="s">
        <v>23</v>
      </c>
      <c r="F4594" t="s">
        <v>40</v>
      </c>
      <c r="G4594" t="s">
        <v>37</v>
      </c>
      <c r="H4594">
        <v>399</v>
      </c>
      <c r="I4594">
        <v>7</v>
      </c>
      <c r="J4594">
        <v>2793</v>
      </c>
      <c r="K4594">
        <f t="shared" si="428"/>
        <v>2793</v>
      </c>
      <c r="L4594" t="s">
        <v>20</v>
      </c>
      <c r="M4594">
        <f t="shared" si="429"/>
        <v>1</v>
      </c>
      <c r="N4594" t="s">
        <v>21</v>
      </c>
      <c r="O4594" t="s">
        <v>26</v>
      </c>
      <c r="P4594" t="str">
        <f t="shared" si="430"/>
        <v>1</v>
      </c>
      <c r="Q4594" t="str">
        <f t="shared" si="431"/>
        <v>2000-2999</v>
      </c>
    </row>
    <row r="4595" spans="1:17">
      <c r="A4595">
        <v>4594</v>
      </c>
      <c r="B4595" s="17">
        <v>43593</v>
      </c>
      <c r="C4595" t="str">
        <f t="shared" si="426"/>
        <v>May</v>
      </c>
      <c r="D4595">
        <f t="shared" si="427"/>
        <v>2019</v>
      </c>
      <c r="E4595" t="s">
        <v>17</v>
      </c>
      <c r="F4595" t="s">
        <v>40</v>
      </c>
      <c r="G4595" t="s">
        <v>37</v>
      </c>
      <c r="H4595">
        <v>399</v>
      </c>
      <c r="I4595">
        <v>10</v>
      </c>
      <c r="J4595">
        <v>3990</v>
      </c>
      <c r="K4595">
        <f t="shared" si="428"/>
        <v>3990</v>
      </c>
      <c r="L4595" t="s">
        <v>20</v>
      </c>
      <c r="M4595">
        <f t="shared" si="429"/>
        <v>1</v>
      </c>
      <c r="N4595" t="s">
        <v>21</v>
      </c>
      <c r="O4595" t="s">
        <v>26</v>
      </c>
      <c r="P4595" t="str">
        <f t="shared" si="430"/>
        <v>1</v>
      </c>
      <c r="Q4595" t="str">
        <f t="shared" si="431"/>
        <v>3000-3999</v>
      </c>
    </row>
    <row r="4596" spans="1:17">
      <c r="A4596">
        <v>4595</v>
      </c>
      <c r="B4596" s="17">
        <v>43593</v>
      </c>
      <c r="C4596" t="str">
        <f t="shared" si="426"/>
        <v>May</v>
      </c>
      <c r="D4596">
        <f t="shared" si="427"/>
        <v>2019</v>
      </c>
      <c r="E4596" t="s">
        <v>17</v>
      </c>
      <c r="F4596" t="s">
        <v>33</v>
      </c>
      <c r="G4596" t="s">
        <v>30</v>
      </c>
      <c r="H4596">
        <v>99</v>
      </c>
      <c r="I4596">
        <v>1</v>
      </c>
      <c r="J4596">
        <v>99</v>
      </c>
      <c r="K4596">
        <f t="shared" si="428"/>
        <v>99</v>
      </c>
      <c r="L4596" t="s">
        <v>20</v>
      </c>
      <c r="M4596">
        <f t="shared" si="429"/>
        <v>1</v>
      </c>
      <c r="N4596" t="s">
        <v>21</v>
      </c>
      <c r="O4596" t="s">
        <v>29</v>
      </c>
      <c r="P4596" t="str">
        <f t="shared" si="430"/>
        <v>3</v>
      </c>
      <c r="Q4596" t="str">
        <f t="shared" si="431"/>
        <v>&lt;1000</v>
      </c>
    </row>
    <row r="4597" spans="1:17">
      <c r="A4597">
        <v>4596</v>
      </c>
      <c r="B4597" s="17">
        <v>43593</v>
      </c>
      <c r="C4597" t="str">
        <f t="shared" si="426"/>
        <v>May</v>
      </c>
      <c r="D4597">
        <f t="shared" si="427"/>
        <v>2019</v>
      </c>
      <c r="E4597" t="s">
        <v>17</v>
      </c>
      <c r="F4597" t="s">
        <v>39</v>
      </c>
      <c r="G4597" t="s">
        <v>19</v>
      </c>
      <c r="H4597">
        <v>199</v>
      </c>
      <c r="I4597">
        <v>8</v>
      </c>
      <c r="J4597">
        <v>1592</v>
      </c>
      <c r="K4597">
        <f t="shared" si="428"/>
        <v>1592</v>
      </c>
      <c r="L4597" t="s">
        <v>31</v>
      </c>
      <c r="M4597">
        <f t="shared" si="429"/>
        <v>2</v>
      </c>
      <c r="N4597" t="s">
        <v>21</v>
      </c>
      <c r="O4597" t="s">
        <v>29</v>
      </c>
      <c r="P4597" t="str">
        <f t="shared" si="430"/>
        <v>3</v>
      </c>
      <c r="Q4597" t="str">
        <f t="shared" si="431"/>
        <v>1000-1999</v>
      </c>
    </row>
    <row r="4598" spans="1:17">
      <c r="A4598">
        <v>4597</v>
      </c>
      <c r="B4598" s="17">
        <v>43593</v>
      </c>
      <c r="C4598" t="str">
        <f t="shared" si="426"/>
        <v>May</v>
      </c>
      <c r="D4598">
        <f t="shared" si="427"/>
        <v>2019</v>
      </c>
      <c r="E4598" t="s">
        <v>17</v>
      </c>
      <c r="F4598" t="s">
        <v>28</v>
      </c>
      <c r="G4598" t="s">
        <v>19</v>
      </c>
      <c r="H4598">
        <v>199</v>
      </c>
      <c r="I4598">
        <v>5</v>
      </c>
      <c r="J4598">
        <v>995</v>
      </c>
      <c r="K4598">
        <f t="shared" si="428"/>
        <v>995</v>
      </c>
      <c r="L4598" t="s">
        <v>20</v>
      </c>
      <c r="M4598">
        <f t="shared" si="429"/>
        <v>1</v>
      </c>
      <c r="N4598" t="s">
        <v>21</v>
      </c>
      <c r="O4598" t="s">
        <v>29</v>
      </c>
      <c r="P4598" t="str">
        <f t="shared" si="430"/>
        <v>3</v>
      </c>
      <c r="Q4598" t="str">
        <f t="shared" si="431"/>
        <v>&lt;1000</v>
      </c>
    </row>
    <row r="4599" spans="1:17">
      <c r="A4599">
        <v>4598</v>
      </c>
      <c r="B4599" s="17">
        <v>43593</v>
      </c>
      <c r="C4599" t="str">
        <f t="shared" si="426"/>
        <v>May</v>
      </c>
      <c r="D4599">
        <f t="shared" si="427"/>
        <v>2019</v>
      </c>
      <c r="E4599" t="s">
        <v>23</v>
      </c>
      <c r="F4599" t="s">
        <v>24</v>
      </c>
      <c r="G4599" t="s">
        <v>25</v>
      </c>
      <c r="H4599">
        <v>299</v>
      </c>
      <c r="I4599">
        <v>7</v>
      </c>
      <c r="J4599">
        <v>2093</v>
      </c>
      <c r="K4599">
        <f t="shared" si="428"/>
        <v>2093</v>
      </c>
      <c r="L4599" t="s">
        <v>20</v>
      </c>
      <c r="M4599">
        <f t="shared" si="429"/>
        <v>1</v>
      </c>
      <c r="N4599" t="s">
        <v>21</v>
      </c>
      <c r="O4599" t="s">
        <v>29</v>
      </c>
      <c r="P4599" t="str">
        <f t="shared" si="430"/>
        <v>3</v>
      </c>
      <c r="Q4599" t="str">
        <f t="shared" si="431"/>
        <v>2000-2999</v>
      </c>
    </row>
    <row r="4600" spans="1:17">
      <c r="A4600">
        <v>4599</v>
      </c>
      <c r="B4600" s="17">
        <v>43593</v>
      </c>
      <c r="C4600" t="str">
        <f t="shared" si="426"/>
        <v>May</v>
      </c>
      <c r="D4600">
        <f t="shared" si="427"/>
        <v>2019</v>
      </c>
      <c r="E4600" t="s">
        <v>27</v>
      </c>
      <c r="F4600" t="s">
        <v>35</v>
      </c>
      <c r="G4600" t="s">
        <v>32</v>
      </c>
      <c r="H4600">
        <v>499</v>
      </c>
      <c r="I4600">
        <v>4</v>
      </c>
      <c r="J4600">
        <v>1996</v>
      </c>
      <c r="K4600">
        <f t="shared" si="428"/>
        <v>1996</v>
      </c>
      <c r="L4600" t="s">
        <v>20</v>
      </c>
      <c r="M4600">
        <f t="shared" si="429"/>
        <v>1</v>
      </c>
      <c r="N4600" t="s">
        <v>21</v>
      </c>
      <c r="O4600" t="s">
        <v>36</v>
      </c>
      <c r="P4600" t="str">
        <f t="shared" si="430"/>
        <v>4</v>
      </c>
      <c r="Q4600" t="str">
        <f t="shared" si="431"/>
        <v>1000-1999</v>
      </c>
    </row>
    <row r="4601" spans="1:17">
      <c r="A4601">
        <v>4600</v>
      </c>
      <c r="B4601" s="17">
        <v>43594</v>
      </c>
      <c r="C4601" t="str">
        <f t="shared" si="426"/>
        <v>May</v>
      </c>
      <c r="D4601">
        <f t="shared" si="427"/>
        <v>2019</v>
      </c>
      <c r="E4601" t="s">
        <v>23</v>
      </c>
      <c r="F4601" t="s">
        <v>33</v>
      </c>
      <c r="G4601" t="s">
        <v>32</v>
      </c>
      <c r="H4601">
        <v>499</v>
      </c>
      <c r="I4601">
        <v>1</v>
      </c>
      <c r="J4601">
        <v>499</v>
      </c>
      <c r="K4601">
        <f t="shared" si="428"/>
        <v>499</v>
      </c>
      <c r="L4601" t="s">
        <v>20</v>
      </c>
      <c r="M4601">
        <f t="shared" si="429"/>
        <v>1</v>
      </c>
      <c r="N4601" t="s">
        <v>34</v>
      </c>
      <c r="O4601" t="s">
        <v>22</v>
      </c>
      <c r="P4601" t="str">
        <f t="shared" si="430"/>
        <v>2</v>
      </c>
      <c r="Q4601" t="str">
        <f t="shared" si="431"/>
        <v>&lt;1000</v>
      </c>
    </row>
    <row r="4602" spans="1:17">
      <c r="A4602">
        <v>4601</v>
      </c>
      <c r="B4602" s="17">
        <v>43595</v>
      </c>
      <c r="C4602" t="str">
        <f t="shared" si="426"/>
        <v>May</v>
      </c>
      <c r="D4602">
        <f t="shared" si="427"/>
        <v>2019</v>
      </c>
      <c r="E4602" t="s">
        <v>27</v>
      </c>
      <c r="F4602" t="s">
        <v>33</v>
      </c>
      <c r="G4602" t="s">
        <v>32</v>
      </c>
      <c r="H4602">
        <v>499</v>
      </c>
      <c r="I4602">
        <v>6</v>
      </c>
      <c r="J4602">
        <v>2994</v>
      </c>
      <c r="K4602">
        <f t="shared" si="428"/>
        <v>2994</v>
      </c>
      <c r="L4602" t="s">
        <v>31</v>
      </c>
      <c r="M4602">
        <f t="shared" si="429"/>
        <v>2</v>
      </c>
      <c r="N4602" t="s">
        <v>21</v>
      </c>
      <c r="O4602" t="s">
        <v>36</v>
      </c>
      <c r="P4602" t="str">
        <f t="shared" si="430"/>
        <v>4</v>
      </c>
      <c r="Q4602" t="str">
        <f t="shared" si="431"/>
        <v>2000-2999</v>
      </c>
    </row>
    <row r="4603" spans="1:17">
      <c r="A4603">
        <v>4602</v>
      </c>
      <c r="B4603" s="17">
        <v>43595</v>
      </c>
      <c r="C4603" t="str">
        <f t="shared" si="426"/>
        <v>May</v>
      </c>
      <c r="D4603">
        <f t="shared" si="427"/>
        <v>2019</v>
      </c>
      <c r="E4603" t="s">
        <v>27</v>
      </c>
      <c r="F4603" t="s">
        <v>40</v>
      </c>
      <c r="G4603" t="s">
        <v>19</v>
      </c>
      <c r="H4603">
        <v>199</v>
      </c>
      <c r="I4603">
        <v>1</v>
      </c>
      <c r="J4603">
        <v>199</v>
      </c>
      <c r="K4603">
        <f t="shared" si="428"/>
        <v>199</v>
      </c>
      <c r="L4603" t="s">
        <v>20</v>
      </c>
      <c r="M4603">
        <f t="shared" si="429"/>
        <v>1</v>
      </c>
      <c r="N4603" t="s">
        <v>21</v>
      </c>
      <c r="O4603" t="s">
        <v>29</v>
      </c>
      <c r="P4603" t="str">
        <f t="shared" si="430"/>
        <v>3</v>
      </c>
      <c r="Q4603" t="str">
        <f t="shared" si="431"/>
        <v>&lt;1000</v>
      </c>
    </row>
    <row r="4604" spans="1:17">
      <c r="A4604">
        <v>4603</v>
      </c>
      <c r="B4604" s="17">
        <v>43595</v>
      </c>
      <c r="C4604" t="str">
        <f t="shared" si="426"/>
        <v>May</v>
      </c>
      <c r="D4604">
        <f t="shared" si="427"/>
        <v>2019</v>
      </c>
      <c r="E4604" t="s">
        <v>17</v>
      </c>
      <c r="F4604" t="s">
        <v>18</v>
      </c>
      <c r="G4604" t="s">
        <v>37</v>
      </c>
      <c r="H4604">
        <v>399</v>
      </c>
      <c r="I4604">
        <v>1</v>
      </c>
      <c r="J4604">
        <v>399</v>
      </c>
      <c r="K4604">
        <f t="shared" si="428"/>
        <v>399</v>
      </c>
      <c r="L4604" t="s">
        <v>31</v>
      </c>
      <c r="M4604">
        <f t="shared" si="429"/>
        <v>2</v>
      </c>
      <c r="N4604" t="s">
        <v>34</v>
      </c>
      <c r="O4604" t="s">
        <v>22</v>
      </c>
      <c r="P4604" t="str">
        <f t="shared" si="430"/>
        <v>2</v>
      </c>
      <c r="Q4604" t="str">
        <f t="shared" si="431"/>
        <v>&lt;1000</v>
      </c>
    </row>
    <row r="4605" spans="1:17">
      <c r="A4605">
        <v>4604</v>
      </c>
      <c r="B4605" s="17">
        <v>43596</v>
      </c>
      <c r="C4605" t="str">
        <f t="shared" si="426"/>
        <v>May</v>
      </c>
      <c r="D4605">
        <f t="shared" si="427"/>
        <v>2019</v>
      </c>
      <c r="E4605" t="s">
        <v>17</v>
      </c>
      <c r="F4605" t="s">
        <v>39</v>
      </c>
      <c r="G4605" t="s">
        <v>30</v>
      </c>
      <c r="H4605">
        <v>99</v>
      </c>
      <c r="I4605">
        <v>6</v>
      </c>
      <c r="J4605">
        <v>594</v>
      </c>
      <c r="K4605">
        <f t="shared" si="428"/>
        <v>594</v>
      </c>
      <c r="L4605" t="s">
        <v>31</v>
      </c>
      <c r="M4605">
        <f t="shared" si="429"/>
        <v>2</v>
      </c>
      <c r="N4605" t="s">
        <v>21</v>
      </c>
      <c r="O4605" t="s">
        <v>36</v>
      </c>
      <c r="P4605" t="str">
        <f t="shared" si="430"/>
        <v>4</v>
      </c>
      <c r="Q4605" t="str">
        <f t="shared" si="431"/>
        <v>&lt;1000</v>
      </c>
    </row>
    <row r="4606" spans="1:17">
      <c r="A4606">
        <v>4605</v>
      </c>
      <c r="B4606" s="17">
        <v>43596</v>
      </c>
      <c r="C4606" t="str">
        <f t="shared" si="426"/>
        <v>May</v>
      </c>
      <c r="D4606">
        <f t="shared" si="427"/>
        <v>2019</v>
      </c>
      <c r="E4606" t="s">
        <v>27</v>
      </c>
      <c r="F4606" t="s">
        <v>40</v>
      </c>
      <c r="G4606" t="s">
        <v>32</v>
      </c>
      <c r="H4606">
        <v>499</v>
      </c>
      <c r="I4606">
        <v>1</v>
      </c>
      <c r="J4606">
        <v>499</v>
      </c>
      <c r="K4606">
        <f t="shared" si="428"/>
        <v>499</v>
      </c>
      <c r="L4606" t="s">
        <v>20</v>
      </c>
      <c r="M4606">
        <f t="shared" si="429"/>
        <v>1</v>
      </c>
      <c r="N4606" t="s">
        <v>21</v>
      </c>
      <c r="O4606" t="s">
        <v>26</v>
      </c>
      <c r="P4606" t="str">
        <f t="shared" si="430"/>
        <v>1</v>
      </c>
      <c r="Q4606" t="str">
        <f t="shared" si="431"/>
        <v>&lt;1000</v>
      </c>
    </row>
    <row r="4607" spans="1:17">
      <c r="A4607">
        <v>4606</v>
      </c>
      <c r="B4607" s="17">
        <v>43596</v>
      </c>
      <c r="C4607" t="str">
        <f t="shared" si="426"/>
        <v>May</v>
      </c>
      <c r="D4607">
        <f t="shared" si="427"/>
        <v>2019</v>
      </c>
      <c r="E4607" t="s">
        <v>27</v>
      </c>
      <c r="F4607" t="s">
        <v>33</v>
      </c>
      <c r="G4607" t="s">
        <v>19</v>
      </c>
      <c r="H4607">
        <v>199</v>
      </c>
      <c r="I4607">
        <v>1</v>
      </c>
      <c r="J4607">
        <v>199</v>
      </c>
      <c r="K4607">
        <f t="shared" si="428"/>
        <v>199</v>
      </c>
      <c r="L4607" t="s">
        <v>31</v>
      </c>
      <c r="M4607">
        <f t="shared" si="429"/>
        <v>2</v>
      </c>
      <c r="N4607" t="s">
        <v>21</v>
      </c>
      <c r="O4607" t="s">
        <v>29</v>
      </c>
      <c r="P4607" t="str">
        <f t="shared" si="430"/>
        <v>3</v>
      </c>
      <c r="Q4607" t="str">
        <f t="shared" si="431"/>
        <v>&lt;1000</v>
      </c>
    </row>
    <row r="4608" spans="1:17">
      <c r="A4608">
        <v>4607</v>
      </c>
      <c r="B4608" s="17">
        <v>43596</v>
      </c>
      <c r="C4608" t="str">
        <f t="shared" si="426"/>
        <v>May</v>
      </c>
      <c r="D4608">
        <f t="shared" si="427"/>
        <v>2019</v>
      </c>
      <c r="E4608" t="s">
        <v>27</v>
      </c>
      <c r="F4608" t="s">
        <v>39</v>
      </c>
      <c r="G4608" t="s">
        <v>32</v>
      </c>
      <c r="H4608">
        <v>499</v>
      </c>
      <c r="I4608">
        <v>10</v>
      </c>
      <c r="J4608">
        <v>4990</v>
      </c>
      <c r="K4608">
        <f t="shared" si="428"/>
        <v>4990</v>
      </c>
      <c r="L4608" t="s">
        <v>20</v>
      </c>
      <c r="M4608">
        <f t="shared" si="429"/>
        <v>1</v>
      </c>
      <c r="N4608" t="s">
        <v>21</v>
      </c>
      <c r="O4608" t="s">
        <v>36</v>
      </c>
      <c r="P4608" t="str">
        <f t="shared" si="430"/>
        <v>4</v>
      </c>
      <c r="Q4608" t="str">
        <f t="shared" si="431"/>
        <v>&gt;4000</v>
      </c>
    </row>
    <row r="4609" spans="1:17">
      <c r="A4609">
        <v>4608</v>
      </c>
      <c r="B4609" s="17">
        <v>43596</v>
      </c>
      <c r="C4609" t="str">
        <f t="shared" si="426"/>
        <v>May</v>
      </c>
      <c r="D4609">
        <f t="shared" si="427"/>
        <v>2019</v>
      </c>
      <c r="E4609" t="s">
        <v>17</v>
      </c>
      <c r="F4609" t="s">
        <v>33</v>
      </c>
      <c r="G4609" t="s">
        <v>32</v>
      </c>
      <c r="H4609">
        <v>499</v>
      </c>
      <c r="I4609">
        <v>2</v>
      </c>
      <c r="J4609">
        <v>998</v>
      </c>
      <c r="K4609">
        <f t="shared" si="428"/>
        <v>998</v>
      </c>
      <c r="L4609" t="s">
        <v>20</v>
      </c>
      <c r="M4609">
        <f t="shared" si="429"/>
        <v>1</v>
      </c>
      <c r="N4609" t="s">
        <v>21</v>
      </c>
      <c r="O4609" t="s">
        <v>36</v>
      </c>
      <c r="P4609" t="str">
        <f t="shared" si="430"/>
        <v>4</v>
      </c>
      <c r="Q4609" t="str">
        <f t="shared" si="431"/>
        <v>&lt;1000</v>
      </c>
    </row>
    <row r="4610" spans="1:17">
      <c r="A4610">
        <v>4609</v>
      </c>
      <c r="B4610" s="17">
        <v>43596</v>
      </c>
      <c r="C4610" t="str">
        <f t="shared" si="426"/>
        <v>May</v>
      </c>
      <c r="D4610">
        <f t="shared" si="427"/>
        <v>2019</v>
      </c>
      <c r="E4610" t="s">
        <v>27</v>
      </c>
      <c r="F4610" t="s">
        <v>28</v>
      </c>
      <c r="G4610" t="s">
        <v>30</v>
      </c>
      <c r="H4610">
        <v>99</v>
      </c>
      <c r="I4610">
        <v>6</v>
      </c>
      <c r="J4610">
        <v>594</v>
      </c>
      <c r="K4610">
        <f t="shared" si="428"/>
        <v>594</v>
      </c>
      <c r="L4610" t="s">
        <v>31</v>
      </c>
      <c r="M4610">
        <f t="shared" si="429"/>
        <v>2</v>
      </c>
      <c r="N4610" t="s">
        <v>21</v>
      </c>
      <c r="O4610" t="s">
        <v>22</v>
      </c>
      <c r="P4610" t="str">
        <f t="shared" si="430"/>
        <v>2</v>
      </c>
      <c r="Q4610" t="str">
        <f t="shared" si="431"/>
        <v>&lt;1000</v>
      </c>
    </row>
    <row r="4611" spans="1:17">
      <c r="A4611">
        <v>4610</v>
      </c>
      <c r="B4611" s="17">
        <v>43596</v>
      </c>
      <c r="C4611" t="str">
        <f t="shared" ref="C4611:C4674" si="432">TEXT(B4611,"MMMM")</f>
        <v>May</v>
      </c>
      <c r="D4611">
        <f t="shared" ref="D4611:D4674" si="433">YEAR(B4611)</f>
        <v>2019</v>
      </c>
      <c r="E4611" t="s">
        <v>23</v>
      </c>
      <c r="F4611" t="s">
        <v>40</v>
      </c>
      <c r="G4611" t="s">
        <v>25</v>
      </c>
      <c r="H4611">
        <v>299</v>
      </c>
      <c r="I4611">
        <v>6</v>
      </c>
      <c r="J4611">
        <v>1794</v>
      </c>
      <c r="K4611">
        <f t="shared" ref="K4611:K4674" si="434">H4611*I4611</f>
        <v>1794</v>
      </c>
      <c r="L4611" t="s">
        <v>20</v>
      </c>
      <c r="M4611">
        <f t="shared" ref="M4611:M4674" si="435">IF(L4611="on-time",1,2)</f>
        <v>1</v>
      </c>
      <c r="N4611" t="s">
        <v>21</v>
      </c>
      <c r="O4611" t="s">
        <v>26</v>
      </c>
      <c r="P4611" t="str">
        <f t="shared" ref="P4611:P4674" si="436">MID(O4611,2,1)</f>
        <v>1</v>
      </c>
      <c r="Q4611" t="str">
        <f t="shared" ref="Q4611:Q4674" si="437">_xlfn.IFS(J:J&lt;1000,"&lt;1000",AND(J:J&gt;=1000,J:J&lt;2000),"1000-1999",AND(J:J&gt;=2000,J:J&lt;3000),"2000-2999",AND(J:J&gt;=3000,J:J&lt;4000),"3000-3999",J:J&gt;4000,"&gt;4000")</f>
        <v>1000-1999</v>
      </c>
    </row>
    <row r="4612" spans="1:17">
      <c r="A4612">
        <v>4611</v>
      </c>
      <c r="B4612" s="17">
        <v>43596</v>
      </c>
      <c r="C4612" t="str">
        <f t="shared" si="432"/>
        <v>May</v>
      </c>
      <c r="D4612">
        <f t="shared" si="433"/>
        <v>2019</v>
      </c>
      <c r="E4612" t="s">
        <v>27</v>
      </c>
      <c r="F4612" t="s">
        <v>35</v>
      </c>
      <c r="G4612" t="s">
        <v>30</v>
      </c>
      <c r="H4612">
        <v>99</v>
      </c>
      <c r="I4612">
        <v>10</v>
      </c>
      <c r="J4612">
        <v>990</v>
      </c>
      <c r="K4612">
        <f t="shared" si="434"/>
        <v>990</v>
      </c>
      <c r="L4612" t="s">
        <v>20</v>
      </c>
      <c r="M4612">
        <f t="shared" si="435"/>
        <v>1</v>
      </c>
      <c r="N4612" t="s">
        <v>21</v>
      </c>
      <c r="O4612" t="s">
        <v>22</v>
      </c>
      <c r="P4612" t="str">
        <f t="shared" si="436"/>
        <v>2</v>
      </c>
      <c r="Q4612" t="str">
        <f t="shared" si="437"/>
        <v>&lt;1000</v>
      </c>
    </row>
    <row r="4613" spans="1:17">
      <c r="A4613">
        <v>4612</v>
      </c>
      <c r="B4613" s="17">
        <v>43596</v>
      </c>
      <c r="C4613" t="str">
        <f t="shared" si="432"/>
        <v>May</v>
      </c>
      <c r="D4613">
        <f t="shared" si="433"/>
        <v>2019</v>
      </c>
      <c r="E4613" t="s">
        <v>27</v>
      </c>
      <c r="F4613" t="s">
        <v>40</v>
      </c>
      <c r="G4613" t="s">
        <v>19</v>
      </c>
      <c r="H4613">
        <v>199</v>
      </c>
      <c r="I4613">
        <v>7</v>
      </c>
      <c r="J4613">
        <v>1393</v>
      </c>
      <c r="K4613">
        <f t="shared" si="434"/>
        <v>1393</v>
      </c>
      <c r="L4613" t="s">
        <v>20</v>
      </c>
      <c r="M4613">
        <f t="shared" si="435"/>
        <v>1</v>
      </c>
      <c r="N4613" t="s">
        <v>21</v>
      </c>
      <c r="O4613" t="s">
        <v>29</v>
      </c>
      <c r="P4613" t="str">
        <f t="shared" si="436"/>
        <v>3</v>
      </c>
      <c r="Q4613" t="str">
        <f t="shared" si="437"/>
        <v>1000-1999</v>
      </c>
    </row>
    <row r="4614" spans="1:17">
      <c r="A4614">
        <v>4613</v>
      </c>
      <c r="B4614" s="17">
        <v>43596</v>
      </c>
      <c r="C4614" t="str">
        <f t="shared" si="432"/>
        <v>May</v>
      </c>
      <c r="D4614">
        <f t="shared" si="433"/>
        <v>2019</v>
      </c>
      <c r="E4614" t="s">
        <v>27</v>
      </c>
      <c r="F4614" t="s">
        <v>35</v>
      </c>
      <c r="G4614" t="s">
        <v>25</v>
      </c>
      <c r="H4614">
        <v>299</v>
      </c>
      <c r="I4614">
        <v>3</v>
      </c>
      <c r="J4614">
        <v>897</v>
      </c>
      <c r="K4614">
        <f t="shared" si="434"/>
        <v>897</v>
      </c>
      <c r="L4614" t="s">
        <v>20</v>
      </c>
      <c r="M4614">
        <f t="shared" si="435"/>
        <v>1</v>
      </c>
      <c r="N4614" t="s">
        <v>21</v>
      </c>
      <c r="O4614" t="s">
        <v>26</v>
      </c>
      <c r="P4614" t="str">
        <f t="shared" si="436"/>
        <v>1</v>
      </c>
      <c r="Q4614" t="str">
        <f t="shared" si="437"/>
        <v>&lt;1000</v>
      </c>
    </row>
    <row r="4615" spans="1:17">
      <c r="A4615">
        <v>4614</v>
      </c>
      <c r="B4615" s="17">
        <v>43597</v>
      </c>
      <c r="C4615" t="str">
        <f t="shared" si="432"/>
        <v>May</v>
      </c>
      <c r="D4615">
        <f t="shared" si="433"/>
        <v>2019</v>
      </c>
      <c r="E4615" t="s">
        <v>23</v>
      </c>
      <c r="F4615" t="s">
        <v>33</v>
      </c>
      <c r="G4615" t="s">
        <v>32</v>
      </c>
      <c r="H4615">
        <v>499</v>
      </c>
      <c r="I4615">
        <v>6</v>
      </c>
      <c r="J4615">
        <v>2994</v>
      </c>
      <c r="K4615">
        <f t="shared" si="434"/>
        <v>2994</v>
      </c>
      <c r="L4615" t="s">
        <v>31</v>
      </c>
      <c r="M4615">
        <f t="shared" si="435"/>
        <v>2</v>
      </c>
      <c r="N4615" t="s">
        <v>21</v>
      </c>
      <c r="O4615" t="s">
        <v>36</v>
      </c>
      <c r="P4615" t="str">
        <f t="shared" si="436"/>
        <v>4</v>
      </c>
      <c r="Q4615" t="str">
        <f t="shared" si="437"/>
        <v>2000-2999</v>
      </c>
    </row>
    <row r="4616" spans="1:17">
      <c r="A4616">
        <v>4615</v>
      </c>
      <c r="B4616" s="17">
        <v>43597</v>
      </c>
      <c r="C4616" t="str">
        <f t="shared" si="432"/>
        <v>May</v>
      </c>
      <c r="D4616">
        <f t="shared" si="433"/>
        <v>2019</v>
      </c>
      <c r="E4616" t="s">
        <v>23</v>
      </c>
      <c r="F4616" t="s">
        <v>18</v>
      </c>
      <c r="G4616" t="s">
        <v>25</v>
      </c>
      <c r="H4616">
        <v>299</v>
      </c>
      <c r="I4616">
        <v>1</v>
      </c>
      <c r="J4616">
        <v>299</v>
      </c>
      <c r="K4616">
        <f t="shared" si="434"/>
        <v>299</v>
      </c>
      <c r="L4616" t="s">
        <v>31</v>
      </c>
      <c r="M4616">
        <f t="shared" si="435"/>
        <v>2</v>
      </c>
      <c r="N4616" t="s">
        <v>21</v>
      </c>
      <c r="O4616" t="s">
        <v>26</v>
      </c>
      <c r="P4616" t="str">
        <f t="shared" si="436"/>
        <v>1</v>
      </c>
      <c r="Q4616" t="str">
        <f t="shared" si="437"/>
        <v>&lt;1000</v>
      </c>
    </row>
    <row r="4617" spans="1:17">
      <c r="A4617">
        <v>4616</v>
      </c>
      <c r="B4617" s="17">
        <v>43597</v>
      </c>
      <c r="C4617" t="str">
        <f t="shared" si="432"/>
        <v>May</v>
      </c>
      <c r="D4617">
        <f t="shared" si="433"/>
        <v>2019</v>
      </c>
      <c r="E4617" t="s">
        <v>23</v>
      </c>
      <c r="F4617" t="s">
        <v>33</v>
      </c>
      <c r="G4617" t="s">
        <v>32</v>
      </c>
      <c r="H4617">
        <v>499</v>
      </c>
      <c r="I4617">
        <v>1</v>
      </c>
      <c r="J4617">
        <v>499</v>
      </c>
      <c r="K4617">
        <f t="shared" si="434"/>
        <v>499</v>
      </c>
      <c r="L4617" t="s">
        <v>20</v>
      </c>
      <c r="M4617">
        <f t="shared" si="435"/>
        <v>1</v>
      </c>
      <c r="N4617" t="s">
        <v>21</v>
      </c>
      <c r="O4617" t="s">
        <v>29</v>
      </c>
      <c r="P4617" t="str">
        <f t="shared" si="436"/>
        <v>3</v>
      </c>
      <c r="Q4617" t="str">
        <f t="shared" si="437"/>
        <v>&lt;1000</v>
      </c>
    </row>
    <row r="4618" spans="1:17">
      <c r="A4618">
        <v>4617</v>
      </c>
      <c r="B4618" s="17">
        <v>43597</v>
      </c>
      <c r="C4618" t="str">
        <f t="shared" si="432"/>
        <v>May</v>
      </c>
      <c r="D4618">
        <f t="shared" si="433"/>
        <v>2019</v>
      </c>
      <c r="E4618" t="s">
        <v>27</v>
      </c>
      <c r="F4618" t="s">
        <v>39</v>
      </c>
      <c r="G4618" t="s">
        <v>30</v>
      </c>
      <c r="H4618">
        <v>99</v>
      </c>
      <c r="I4618">
        <v>10</v>
      </c>
      <c r="J4618">
        <v>990</v>
      </c>
      <c r="K4618">
        <f t="shared" si="434"/>
        <v>990</v>
      </c>
      <c r="L4618" t="s">
        <v>31</v>
      </c>
      <c r="M4618">
        <f t="shared" si="435"/>
        <v>2</v>
      </c>
      <c r="N4618" t="s">
        <v>21</v>
      </c>
      <c r="O4618" t="s">
        <v>38</v>
      </c>
      <c r="P4618" t="str">
        <f t="shared" si="436"/>
        <v>5</v>
      </c>
      <c r="Q4618" t="str">
        <f t="shared" si="437"/>
        <v>&lt;1000</v>
      </c>
    </row>
    <row r="4619" spans="1:17">
      <c r="A4619">
        <v>4618</v>
      </c>
      <c r="B4619" s="17">
        <v>43597</v>
      </c>
      <c r="C4619" t="str">
        <f t="shared" si="432"/>
        <v>May</v>
      </c>
      <c r="D4619">
        <f t="shared" si="433"/>
        <v>2019</v>
      </c>
      <c r="E4619" t="s">
        <v>23</v>
      </c>
      <c r="F4619" t="s">
        <v>24</v>
      </c>
      <c r="G4619" t="s">
        <v>37</v>
      </c>
      <c r="H4619">
        <v>399</v>
      </c>
      <c r="I4619">
        <v>10</v>
      </c>
      <c r="J4619">
        <v>3990</v>
      </c>
      <c r="K4619">
        <f t="shared" si="434"/>
        <v>3990</v>
      </c>
      <c r="L4619" t="s">
        <v>20</v>
      </c>
      <c r="M4619">
        <f t="shared" si="435"/>
        <v>1</v>
      </c>
      <c r="N4619" t="s">
        <v>21</v>
      </c>
      <c r="O4619" t="s">
        <v>22</v>
      </c>
      <c r="P4619" t="str">
        <f t="shared" si="436"/>
        <v>2</v>
      </c>
      <c r="Q4619" t="str">
        <f t="shared" si="437"/>
        <v>3000-3999</v>
      </c>
    </row>
    <row r="4620" spans="1:17">
      <c r="A4620">
        <v>4619</v>
      </c>
      <c r="B4620" s="17">
        <v>43597</v>
      </c>
      <c r="C4620" t="str">
        <f t="shared" si="432"/>
        <v>May</v>
      </c>
      <c r="D4620">
        <f t="shared" si="433"/>
        <v>2019</v>
      </c>
      <c r="E4620" t="s">
        <v>23</v>
      </c>
      <c r="F4620" t="s">
        <v>33</v>
      </c>
      <c r="G4620" t="s">
        <v>37</v>
      </c>
      <c r="H4620">
        <v>399</v>
      </c>
      <c r="I4620">
        <v>1</v>
      </c>
      <c r="J4620">
        <v>399</v>
      </c>
      <c r="K4620">
        <f t="shared" si="434"/>
        <v>399</v>
      </c>
      <c r="L4620" t="s">
        <v>20</v>
      </c>
      <c r="M4620">
        <f t="shared" si="435"/>
        <v>1</v>
      </c>
      <c r="N4620" t="s">
        <v>21</v>
      </c>
      <c r="O4620" t="s">
        <v>29</v>
      </c>
      <c r="P4620" t="str">
        <f t="shared" si="436"/>
        <v>3</v>
      </c>
      <c r="Q4620" t="str">
        <f t="shared" si="437"/>
        <v>&lt;1000</v>
      </c>
    </row>
    <row r="4621" spans="1:17">
      <c r="A4621">
        <v>4620</v>
      </c>
      <c r="B4621" s="17">
        <v>43597</v>
      </c>
      <c r="C4621" t="str">
        <f t="shared" si="432"/>
        <v>May</v>
      </c>
      <c r="D4621">
        <f t="shared" si="433"/>
        <v>2019</v>
      </c>
      <c r="E4621" t="s">
        <v>23</v>
      </c>
      <c r="F4621" t="s">
        <v>40</v>
      </c>
      <c r="G4621" t="s">
        <v>37</v>
      </c>
      <c r="H4621">
        <v>399</v>
      </c>
      <c r="I4621">
        <v>3</v>
      </c>
      <c r="J4621">
        <v>1197</v>
      </c>
      <c r="K4621">
        <f t="shared" si="434"/>
        <v>1197</v>
      </c>
      <c r="L4621" t="s">
        <v>20</v>
      </c>
      <c r="M4621">
        <f t="shared" si="435"/>
        <v>1</v>
      </c>
      <c r="N4621" t="s">
        <v>21</v>
      </c>
      <c r="O4621" t="s">
        <v>29</v>
      </c>
      <c r="P4621" t="str">
        <f t="shared" si="436"/>
        <v>3</v>
      </c>
      <c r="Q4621" t="str">
        <f t="shared" si="437"/>
        <v>1000-1999</v>
      </c>
    </row>
    <row r="4622" spans="1:17">
      <c r="A4622">
        <v>4621</v>
      </c>
      <c r="B4622" s="17">
        <v>43598</v>
      </c>
      <c r="C4622" t="str">
        <f t="shared" si="432"/>
        <v>May</v>
      </c>
      <c r="D4622">
        <f t="shared" si="433"/>
        <v>2019</v>
      </c>
      <c r="E4622" t="s">
        <v>17</v>
      </c>
      <c r="F4622" t="s">
        <v>39</v>
      </c>
      <c r="G4622" t="s">
        <v>25</v>
      </c>
      <c r="H4622">
        <v>299</v>
      </c>
      <c r="I4622">
        <v>5</v>
      </c>
      <c r="J4622">
        <v>1495</v>
      </c>
      <c r="K4622">
        <f t="shared" si="434"/>
        <v>1495</v>
      </c>
      <c r="L4622" t="s">
        <v>20</v>
      </c>
      <c r="M4622">
        <f t="shared" si="435"/>
        <v>1</v>
      </c>
      <c r="N4622" t="s">
        <v>21</v>
      </c>
      <c r="O4622" t="s">
        <v>29</v>
      </c>
      <c r="P4622" t="str">
        <f t="shared" si="436"/>
        <v>3</v>
      </c>
      <c r="Q4622" t="str">
        <f t="shared" si="437"/>
        <v>1000-1999</v>
      </c>
    </row>
    <row r="4623" spans="1:17">
      <c r="A4623">
        <v>4622</v>
      </c>
      <c r="B4623" s="17">
        <v>43598</v>
      </c>
      <c r="C4623" t="str">
        <f t="shared" si="432"/>
        <v>May</v>
      </c>
      <c r="D4623">
        <f t="shared" si="433"/>
        <v>2019</v>
      </c>
      <c r="E4623" t="s">
        <v>23</v>
      </c>
      <c r="F4623" t="s">
        <v>33</v>
      </c>
      <c r="G4623" t="s">
        <v>32</v>
      </c>
      <c r="H4623">
        <v>499</v>
      </c>
      <c r="I4623">
        <v>6</v>
      </c>
      <c r="J4623">
        <v>2994</v>
      </c>
      <c r="K4623">
        <f t="shared" si="434"/>
        <v>2994</v>
      </c>
      <c r="L4623" t="s">
        <v>31</v>
      </c>
      <c r="M4623">
        <f t="shared" si="435"/>
        <v>2</v>
      </c>
      <c r="N4623" t="s">
        <v>21</v>
      </c>
      <c r="O4623" t="s">
        <v>29</v>
      </c>
      <c r="P4623" t="str">
        <f t="shared" si="436"/>
        <v>3</v>
      </c>
      <c r="Q4623" t="str">
        <f t="shared" si="437"/>
        <v>2000-2999</v>
      </c>
    </row>
    <row r="4624" spans="1:17">
      <c r="A4624">
        <v>4623</v>
      </c>
      <c r="B4624" s="17">
        <v>43599</v>
      </c>
      <c r="C4624" t="str">
        <f t="shared" si="432"/>
        <v>May</v>
      </c>
      <c r="D4624">
        <f t="shared" si="433"/>
        <v>2019</v>
      </c>
      <c r="E4624" t="s">
        <v>23</v>
      </c>
      <c r="F4624" t="s">
        <v>28</v>
      </c>
      <c r="G4624" t="s">
        <v>30</v>
      </c>
      <c r="H4624">
        <v>99</v>
      </c>
      <c r="I4624">
        <v>9</v>
      </c>
      <c r="J4624">
        <v>891</v>
      </c>
      <c r="K4624">
        <f t="shared" si="434"/>
        <v>891</v>
      </c>
      <c r="L4624" t="s">
        <v>31</v>
      </c>
      <c r="M4624">
        <f t="shared" si="435"/>
        <v>2</v>
      </c>
      <c r="N4624" t="s">
        <v>34</v>
      </c>
      <c r="O4624" t="s">
        <v>29</v>
      </c>
      <c r="P4624" t="str">
        <f t="shared" si="436"/>
        <v>3</v>
      </c>
      <c r="Q4624" t="str">
        <f t="shared" si="437"/>
        <v>&lt;1000</v>
      </c>
    </row>
    <row r="4625" spans="1:17">
      <c r="A4625">
        <v>4624</v>
      </c>
      <c r="B4625" s="17">
        <v>43600</v>
      </c>
      <c r="C4625" t="str">
        <f t="shared" si="432"/>
        <v>May</v>
      </c>
      <c r="D4625">
        <f t="shared" si="433"/>
        <v>2019</v>
      </c>
      <c r="E4625" t="s">
        <v>27</v>
      </c>
      <c r="F4625" t="s">
        <v>18</v>
      </c>
      <c r="G4625" t="s">
        <v>25</v>
      </c>
      <c r="H4625">
        <v>299</v>
      </c>
      <c r="I4625">
        <v>3</v>
      </c>
      <c r="J4625">
        <v>897</v>
      </c>
      <c r="K4625">
        <f t="shared" si="434"/>
        <v>897</v>
      </c>
      <c r="L4625" t="s">
        <v>31</v>
      </c>
      <c r="M4625">
        <f t="shared" si="435"/>
        <v>2</v>
      </c>
      <c r="N4625" t="s">
        <v>21</v>
      </c>
      <c r="O4625" t="s">
        <v>29</v>
      </c>
      <c r="P4625" t="str">
        <f t="shared" si="436"/>
        <v>3</v>
      </c>
      <c r="Q4625" t="str">
        <f t="shared" si="437"/>
        <v>&lt;1000</v>
      </c>
    </row>
    <row r="4626" spans="1:17">
      <c r="A4626">
        <v>4625</v>
      </c>
      <c r="B4626" s="17">
        <v>43600</v>
      </c>
      <c r="C4626" t="str">
        <f t="shared" si="432"/>
        <v>May</v>
      </c>
      <c r="D4626">
        <f t="shared" si="433"/>
        <v>2019</v>
      </c>
      <c r="E4626" t="s">
        <v>17</v>
      </c>
      <c r="F4626" t="s">
        <v>18</v>
      </c>
      <c r="G4626" t="s">
        <v>30</v>
      </c>
      <c r="H4626">
        <v>99</v>
      </c>
      <c r="I4626">
        <v>9</v>
      </c>
      <c r="J4626">
        <v>891</v>
      </c>
      <c r="K4626">
        <f t="shared" si="434"/>
        <v>891</v>
      </c>
      <c r="L4626" t="s">
        <v>20</v>
      </c>
      <c r="M4626">
        <f t="shared" si="435"/>
        <v>1</v>
      </c>
      <c r="N4626" t="s">
        <v>21</v>
      </c>
      <c r="O4626" t="s">
        <v>36</v>
      </c>
      <c r="P4626" t="str">
        <f t="shared" si="436"/>
        <v>4</v>
      </c>
      <c r="Q4626" t="str">
        <f t="shared" si="437"/>
        <v>&lt;1000</v>
      </c>
    </row>
    <row r="4627" spans="1:17">
      <c r="A4627">
        <v>4626</v>
      </c>
      <c r="B4627" s="17">
        <v>43600</v>
      </c>
      <c r="C4627" t="str">
        <f t="shared" si="432"/>
        <v>May</v>
      </c>
      <c r="D4627">
        <f t="shared" si="433"/>
        <v>2019</v>
      </c>
      <c r="E4627" t="s">
        <v>17</v>
      </c>
      <c r="F4627" t="s">
        <v>28</v>
      </c>
      <c r="G4627" t="s">
        <v>25</v>
      </c>
      <c r="H4627">
        <v>299</v>
      </c>
      <c r="I4627">
        <v>3</v>
      </c>
      <c r="J4627">
        <v>897</v>
      </c>
      <c r="K4627">
        <f t="shared" si="434"/>
        <v>897</v>
      </c>
      <c r="L4627" t="s">
        <v>31</v>
      </c>
      <c r="M4627">
        <f t="shared" si="435"/>
        <v>2</v>
      </c>
      <c r="N4627" t="s">
        <v>21</v>
      </c>
      <c r="O4627" t="s">
        <v>22</v>
      </c>
      <c r="P4627" t="str">
        <f t="shared" si="436"/>
        <v>2</v>
      </c>
      <c r="Q4627" t="str">
        <f t="shared" si="437"/>
        <v>&lt;1000</v>
      </c>
    </row>
    <row r="4628" spans="1:17">
      <c r="A4628">
        <v>4627</v>
      </c>
      <c r="B4628" s="17">
        <v>43600</v>
      </c>
      <c r="C4628" t="str">
        <f t="shared" si="432"/>
        <v>May</v>
      </c>
      <c r="D4628">
        <f t="shared" si="433"/>
        <v>2019</v>
      </c>
      <c r="E4628" t="s">
        <v>23</v>
      </c>
      <c r="F4628" t="s">
        <v>24</v>
      </c>
      <c r="G4628" t="s">
        <v>32</v>
      </c>
      <c r="H4628">
        <v>499</v>
      </c>
      <c r="I4628">
        <v>5</v>
      </c>
      <c r="J4628">
        <v>2495</v>
      </c>
      <c r="K4628">
        <f t="shared" si="434"/>
        <v>2495</v>
      </c>
      <c r="L4628" t="s">
        <v>20</v>
      </c>
      <c r="M4628">
        <f t="shared" si="435"/>
        <v>1</v>
      </c>
      <c r="N4628" t="s">
        <v>34</v>
      </c>
      <c r="O4628" t="s">
        <v>38</v>
      </c>
      <c r="P4628" t="str">
        <f t="shared" si="436"/>
        <v>5</v>
      </c>
      <c r="Q4628" t="str">
        <f t="shared" si="437"/>
        <v>2000-2999</v>
      </c>
    </row>
    <row r="4629" spans="1:17">
      <c r="A4629">
        <v>4628</v>
      </c>
      <c r="B4629" s="17">
        <v>43601</v>
      </c>
      <c r="C4629" t="str">
        <f t="shared" si="432"/>
        <v>May</v>
      </c>
      <c r="D4629">
        <f t="shared" si="433"/>
        <v>2019</v>
      </c>
      <c r="E4629" t="s">
        <v>17</v>
      </c>
      <c r="F4629" t="s">
        <v>18</v>
      </c>
      <c r="G4629" t="s">
        <v>37</v>
      </c>
      <c r="H4629">
        <v>399</v>
      </c>
      <c r="I4629">
        <v>8</v>
      </c>
      <c r="J4629">
        <v>3192</v>
      </c>
      <c r="K4629">
        <f t="shared" si="434"/>
        <v>3192</v>
      </c>
      <c r="L4629" t="s">
        <v>20</v>
      </c>
      <c r="M4629">
        <f t="shared" si="435"/>
        <v>1</v>
      </c>
      <c r="N4629" t="s">
        <v>21</v>
      </c>
      <c r="O4629" t="s">
        <v>29</v>
      </c>
      <c r="P4629" t="str">
        <f t="shared" si="436"/>
        <v>3</v>
      </c>
      <c r="Q4629" t="str">
        <f t="shared" si="437"/>
        <v>3000-3999</v>
      </c>
    </row>
    <row r="4630" spans="1:17">
      <c r="A4630">
        <v>4629</v>
      </c>
      <c r="B4630" s="17">
        <v>43601</v>
      </c>
      <c r="C4630" t="str">
        <f t="shared" si="432"/>
        <v>May</v>
      </c>
      <c r="D4630">
        <f t="shared" si="433"/>
        <v>2019</v>
      </c>
      <c r="E4630" t="s">
        <v>27</v>
      </c>
      <c r="F4630" t="s">
        <v>18</v>
      </c>
      <c r="G4630" t="s">
        <v>19</v>
      </c>
      <c r="H4630">
        <v>199</v>
      </c>
      <c r="I4630">
        <v>10</v>
      </c>
      <c r="J4630">
        <v>1990</v>
      </c>
      <c r="K4630">
        <f t="shared" si="434"/>
        <v>1990</v>
      </c>
      <c r="L4630" t="s">
        <v>20</v>
      </c>
      <c r="M4630">
        <f t="shared" si="435"/>
        <v>1</v>
      </c>
      <c r="N4630" t="s">
        <v>21</v>
      </c>
      <c r="O4630" t="s">
        <v>29</v>
      </c>
      <c r="P4630" t="str">
        <f t="shared" si="436"/>
        <v>3</v>
      </c>
      <c r="Q4630" t="str">
        <f t="shared" si="437"/>
        <v>1000-1999</v>
      </c>
    </row>
    <row r="4631" spans="1:17">
      <c r="A4631">
        <v>4630</v>
      </c>
      <c r="B4631" s="17">
        <v>43601</v>
      </c>
      <c r="C4631" t="str">
        <f t="shared" si="432"/>
        <v>May</v>
      </c>
      <c r="D4631">
        <f t="shared" si="433"/>
        <v>2019</v>
      </c>
      <c r="E4631" t="s">
        <v>27</v>
      </c>
      <c r="F4631" t="s">
        <v>39</v>
      </c>
      <c r="G4631" t="s">
        <v>25</v>
      </c>
      <c r="H4631">
        <v>299</v>
      </c>
      <c r="I4631">
        <v>1</v>
      </c>
      <c r="J4631">
        <v>299</v>
      </c>
      <c r="K4631">
        <f t="shared" si="434"/>
        <v>299</v>
      </c>
      <c r="L4631" t="s">
        <v>31</v>
      </c>
      <c r="M4631">
        <f t="shared" si="435"/>
        <v>2</v>
      </c>
      <c r="N4631" t="s">
        <v>21</v>
      </c>
      <c r="O4631" t="s">
        <v>38</v>
      </c>
      <c r="P4631" t="str">
        <f t="shared" si="436"/>
        <v>5</v>
      </c>
      <c r="Q4631" t="str">
        <f t="shared" si="437"/>
        <v>&lt;1000</v>
      </c>
    </row>
    <row r="4632" spans="1:17">
      <c r="A4632">
        <v>4631</v>
      </c>
      <c r="B4632" s="17">
        <v>43601</v>
      </c>
      <c r="C4632" t="str">
        <f t="shared" si="432"/>
        <v>May</v>
      </c>
      <c r="D4632">
        <f t="shared" si="433"/>
        <v>2019</v>
      </c>
      <c r="E4632" t="s">
        <v>17</v>
      </c>
      <c r="F4632" t="s">
        <v>39</v>
      </c>
      <c r="G4632" t="s">
        <v>37</v>
      </c>
      <c r="H4632">
        <v>399</v>
      </c>
      <c r="I4632">
        <v>8</v>
      </c>
      <c r="J4632">
        <v>3192</v>
      </c>
      <c r="K4632">
        <f t="shared" si="434"/>
        <v>3192</v>
      </c>
      <c r="L4632" t="s">
        <v>20</v>
      </c>
      <c r="M4632">
        <f t="shared" si="435"/>
        <v>1</v>
      </c>
      <c r="N4632" t="s">
        <v>21</v>
      </c>
      <c r="O4632" t="s">
        <v>29</v>
      </c>
      <c r="P4632" t="str">
        <f t="shared" si="436"/>
        <v>3</v>
      </c>
      <c r="Q4632" t="str">
        <f t="shared" si="437"/>
        <v>3000-3999</v>
      </c>
    </row>
    <row r="4633" spans="1:17">
      <c r="A4633">
        <v>4632</v>
      </c>
      <c r="B4633" s="17">
        <v>43602</v>
      </c>
      <c r="C4633" t="str">
        <f t="shared" si="432"/>
        <v>May</v>
      </c>
      <c r="D4633">
        <f t="shared" si="433"/>
        <v>2019</v>
      </c>
      <c r="E4633" t="s">
        <v>17</v>
      </c>
      <c r="F4633" t="s">
        <v>33</v>
      </c>
      <c r="G4633" t="s">
        <v>19</v>
      </c>
      <c r="H4633">
        <v>199</v>
      </c>
      <c r="I4633">
        <v>9</v>
      </c>
      <c r="J4633">
        <v>1791</v>
      </c>
      <c r="K4633">
        <f t="shared" si="434"/>
        <v>1791</v>
      </c>
      <c r="L4633" t="s">
        <v>31</v>
      </c>
      <c r="M4633">
        <f t="shared" si="435"/>
        <v>2</v>
      </c>
      <c r="N4633" t="s">
        <v>21</v>
      </c>
      <c r="O4633" t="s">
        <v>29</v>
      </c>
      <c r="P4633" t="str">
        <f t="shared" si="436"/>
        <v>3</v>
      </c>
      <c r="Q4633" t="str">
        <f t="shared" si="437"/>
        <v>1000-1999</v>
      </c>
    </row>
    <row r="4634" spans="1:17">
      <c r="A4634">
        <v>4633</v>
      </c>
      <c r="B4634" s="17">
        <v>43602</v>
      </c>
      <c r="C4634" t="str">
        <f t="shared" si="432"/>
        <v>May</v>
      </c>
      <c r="D4634">
        <f t="shared" si="433"/>
        <v>2019</v>
      </c>
      <c r="E4634" t="s">
        <v>23</v>
      </c>
      <c r="F4634" t="s">
        <v>33</v>
      </c>
      <c r="G4634" t="s">
        <v>25</v>
      </c>
      <c r="H4634">
        <v>299</v>
      </c>
      <c r="I4634">
        <v>7</v>
      </c>
      <c r="J4634">
        <v>2093</v>
      </c>
      <c r="K4634">
        <f t="shared" si="434"/>
        <v>2093</v>
      </c>
      <c r="L4634" t="s">
        <v>31</v>
      </c>
      <c r="M4634">
        <f t="shared" si="435"/>
        <v>2</v>
      </c>
      <c r="N4634" t="s">
        <v>21</v>
      </c>
      <c r="O4634" t="s">
        <v>22</v>
      </c>
      <c r="P4634" t="str">
        <f t="shared" si="436"/>
        <v>2</v>
      </c>
      <c r="Q4634" t="str">
        <f t="shared" si="437"/>
        <v>2000-2999</v>
      </c>
    </row>
    <row r="4635" spans="1:17">
      <c r="A4635">
        <v>4634</v>
      </c>
      <c r="B4635" s="17">
        <v>43602</v>
      </c>
      <c r="C4635" t="str">
        <f t="shared" si="432"/>
        <v>May</v>
      </c>
      <c r="D4635">
        <f t="shared" si="433"/>
        <v>2019</v>
      </c>
      <c r="E4635" t="s">
        <v>17</v>
      </c>
      <c r="F4635" t="s">
        <v>18</v>
      </c>
      <c r="G4635" t="s">
        <v>30</v>
      </c>
      <c r="H4635">
        <v>99</v>
      </c>
      <c r="I4635">
        <v>9</v>
      </c>
      <c r="J4635">
        <v>891</v>
      </c>
      <c r="K4635">
        <f t="shared" si="434"/>
        <v>891</v>
      </c>
      <c r="L4635" t="s">
        <v>20</v>
      </c>
      <c r="M4635">
        <f t="shared" si="435"/>
        <v>1</v>
      </c>
      <c r="N4635" t="s">
        <v>21</v>
      </c>
      <c r="O4635" t="s">
        <v>26</v>
      </c>
      <c r="P4635" t="str">
        <f t="shared" si="436"/>
        <v>1</v>
      </c>
      <c r="Q4635" t="str">
        <f t="shared" si="437"/>
        <v>&lt;1000</v>
      </c>
    </row>
    <row r="4636" spans="1:17">
      <c r="A4636">
        <v>4635</v>
      </c>
      <c r="B4636" s="17">
        <v>43602</v>
      </c>
      <c r="C4636" t="str">
        <f t="shared" si="432"/>
        <v>May</v>
      </c>
      <c r="D4636">
        <f t="shared" si="433"/>
        <v>2019</v>
      </c>
      <c r="E4636" t="s">
        <v>17</v>
      </c>
      <c r="F4636" t="s">
        <v>40</v>
      </c>
      <c r="G4636" t="s">
        <v>19</v>
      </c>
      <c r="H4636">
        <v>199</v>
      </c>
      <c r="I4636">
        <v>7</v>
      </c>
      <c r="J4636">
        <v>1393</v>
      </c>
      <c r="K4636">
        <f t="shared" si="434"/>
        <v>1393</v>
      </c>
      <c r="L4636" t="s">
        <v>20</v>
      </c>
      <c r="M4636">
        <f t="shared" si="435"/>
        <v>1</v>
      </c>
      <c r="N4636" t="s">
        <v>21</v>
      </c>
      <c r="O4636" t="s">
        <v>26</v>
      </c>
      <c r="P4636" t="str">
        <f t="shared" si="436"/>
        <v>1</v>
      </c>
      <c r="Q4636" t="str">
        <f t="shared" si="437"/>
        <v>1000-1999</v>
      </c>
    </row>
    <row r="4637" spans="1:17">
      <c r="A4637">
        <v>4636</v>
      </c>
      <c r="B4637" s="17">
        <v>43602</v>
      </c>
      <c r="C4637" t="str">
        <f t="shared" si="432"/>
        <v>May</v>
      </c>
      <c r="D4637">
        <f t="shared" si="433"/>
        <v>2019</v>
      </c>
      <c r="E4637" t="s">
        <v>27</v>
      </c>
      <c r="F4637" t="s">
        <v>39</v>
      </c>
      <c r="G4637" t="s">
        <v>25</v>
      </c>
      <c r="H4637">
        <v>299</v>
      </c>
      <c r="I4637">
        <v>3</v>
      </c>
      <c r="J4637">
        <v>897</v>
      </c>
      <c r="K4637">
        <f t="shared" si="434"/>
        <v>897</v>
      </c>
      <c r="L4637" t="s">
        <v>20</v>
      </c>
      <c r="M4637">
        <f t="shared" si="435"/>
        <v>1</v>
      </c>
      <c r="N4637" t="s">
        <v>21</v>
      </c>
      <c r="O4637" t="s">
        <v>26</v>
      </c>
      <c r="P4637" t="str">
        <f t="shared" si="436"/>
        <v>1</v>
      </c>
      <c r="Q4637" t="str">
        <f t="shared" si="437"/>
        <v>&lt;1000</v>
      </c>
    </row>
    <row r="4638" spans="1:17">
      <c r="A4638">
        <v>4637</v>
      </c>
      <c r="B4638" s="17">
        <v>43602</v>
      </c>
      <c r="C4638" t="str">
        <f t="shared" si="432"/>
        <v>May</v>
      </c>
      <c r="D4638">
        <f t="shared" si="433"/>
        <v>2019</v>
      </c>
      <c r="E4638" t="s">
        <v>17</v>
      </c>
      <c r="F4638" t="s">
        <v>35</v>
      </c>
      <c r="G4638" t="s">
        <v>25</v>
      </c>
      <c r="H4638">
        <v>299</v>
      </c>
      <c r="I4638">
        <v>9</v>
      </c>
      <c r="J4638">
        <v>2691</v>
      </c>
      <c r="K4638">
        <f t="shared" si="434"/>
        <v>2691</v>
      </c>
      <c r="L4638" t="s">
        <v>31</v>
      </c>
      <c r="M4638">
        <f t="shared" si="435"/>
        <v>2</v>
      </c>
      <c r="N4638" t="s">
        <v>34</v>
      </c>
      <c r="O4638" t="s">
        <v>29</v>
      </c>
      <c r="P4638" t="str">
        <f t="shared" si="436"/>
        <v>3</v>
      </c>
      <c r="Q4638" t="str">
        <f t="shared" si="437"/>
        <v>2000-2999</v>
      </c>
    </row>
    <row r="4639" spans="1:17">
      <c r="A4639">
        <v>4638</v>
      </c>
      <c r="B4639" s="17">
        <v>43602</v>
      </c>
      <c r="C4639" t="str">
        <f t="shared" si="432"/>
        <v>May</v>
      </c>
      <c r="D4639">
        <f t="shared" si="433"/>
        <v>2019</v>
      </c>
      <c r="E4639" t="s">
        <v>23</v>
      </c>
      <c r="F4639" t="s">
        <v>28</v>
      </c>
      <c r="G4639" t="s">
        <v>25</v>
      </c>
      <c r="H4639">
        <v>299</v>
      </c>
      <c r="I4639">
        <v>5</v>
      </c>
      <c r="J4639">
        <v>1495</v>
      </c>
      <c r="K4639">
        <f t="shared" si="434"/>
        <v>1495</v>
      </c>
      <c r="L4639" t="s">
        <v>20</v>
      </c>
      <c r="M4639">
        <f t="shared" si="435"/>
        <v>1</v>
      </c>
      <c r="N4639" t="s">
        <v>21</v>
      </c>
      <c r="O4639" t="s">
        <v>26</v>
      </c>
      <c r="P4639" t="str">
        <f t="shared" si="436"/>
        <v>1</v>
      </c>
      <c r="Q4639" t="str">
        <f t="shared" si="437"/>
        <v>1000-1999</v>
      </c>
    </row>
    <row r="4640" spans="1:17">
      <c r="A4640">
        <v>4639</v>
      </c>
      <c r="B4640" s="17">
        <v>43602</v>
      </c>
      <c r="C4640" t="str">
        <f t="shared" si="432"/>
        <v>May</v>
      </c>
      <c r="D4640">
        <f t="shared" si="433"/>
        <v>2019</v>
      </c>
      <c r="E4640" t="s">
        <v>23</v>
      </c>
      <c r="F4640" t="s">
        <v>18</v>
      </c>
      <c r="G4640" t="s">
        <v>19</v>
      </c>
      <c r="H4640">
        <v>199</v>
      </c>
      <c r="I4640">
        <v>10</v>
      </c>
      <c r="J4640">
        <v>1990</v>
      </c>
      <c r="K4640">
        <f t="shared" si="434"/>
        <v>1990</v>
      </c>
      <c r="L4640" t="s">
        <v>20</v>
      </c>
      <c r="M4640">
        <f t="shared" si="435"/>
        <v>1</v>
      </c>
      <c r="N4640" t="s">
        <v>21</v>
      </c>
      <c r="O4640" t="s">
        <v>29</v>
      </c>
      <c r="P4640" t="str">
        <f t="shared" si="436"/>
        <v>3</v>
      </c>
      <c r="Q4640" t="str">
        <f t="shared" si="437"/>
        <v>1000-1999</v>
      </c>
    </row>
    <row r="4641" spans="1:17">
      <c r="A4641">
        <v>4640</v>
      </c>
      <c r="B4641" s="17">
        <v>43602</v>
      </c>
      <c r="C4641" t="str">
        <f t="shared" si="432"/>
        <v>May</v>
      </c>
      <c r="D4641">
        <f t="shared" si="433"/>
        <v>2019</v>
      </c>
      <c r="E4641" t="s">
        <v>17</v>
      </c>
      <c r="F4641" t="s">
        <v>40</v>
      </c>
      <c r="G4641" t="s">
        <v>37</v>
      </c>
      <c r="H4641">
        <v>399</v>
      </c>
      <c r="I4641">
        <v>1</v>
      </c>
      <c r="J4641">
        <v>399</v>
      </c>
      <c r="K4641">
        <f t="shared" si="434"/>
        <v>399</v>
      </c>
      <c r="L4641" t="s">
        <v>31</v>
      </c>
      <c r="M4641">
        <f t="shared" si="435"/>
        <v>2</v>
      </c>
      <c r="N4641" t="s">
        <v>21</v>
      </c>
      <c r="O4641" t="s">
        <v>36</v>
      </c>
      <c r="P4641" t="str">
        <f t="shared" si="436"/>
        <v>4</v>
      </c>
      <c r="Q4641" t="str">
        <f t="shared" si="437"/>
        <v>&lt;1000</v>
      </c>
    </row>
    <row r="4642" spans="1:17">
      <c r="A4642">
        <v>4641</v>
      </c>
      <c r="B4642" s="17">
        <v>43603</v>
      </c>
      <c r="C4642" t="str">
        <f t="shared" si="432"/>
        <v>May</v>
      </c>
      <c r="D4642">
        <f t="shared" si="433"/>
        <v>2019</v>
      </c>
      <c r="E4642" t="s">
        <v>27</v>
      </c>
      <c r="F4642" t="s">
        <v>28</v>
      </c>
      <c r="G4642" t="s">
        <v>37</v>
      </c>
      <c r="H4642">
        <v>399</v>
      </c>
      <c r="I4642">
        <v>6</v>
      </c>
      <c r="J4642">
        <v>2394</v>
      </c>
      <c r="K4642">
        <f t="shared" si="434"/>
        <v>2394</v>
      </c>
      <c r="L4642" t="s">
        <v>20</v>
      </c>
      <c r="M4642">
        <f t="shared" si="435"/>
        <v>1</v>
      </c>
      <c r="N4642" t="s">
        <v>21</v>
      </c>
      <c r="O4642" t="s">
        <v>29</v>
      </c>
      <c r="P4642" t="str">
        <f t="shared" si="436"/>
        <v>3</v>
      </c>
      <c r="Q4642" t="str">
        <f t="shared" si="437"/>
        <v>2000-2999</v>
      </c>
    </row>
    <row r="4643" spans="1:17">
      <c r="A4643">
        <v>4642</v>
      </c>
      <c r="B4643" s="17">
        <v>43603</v>
      </c>
      <c r="C4643" t="str">
        <f t="shared" si="432"/>
        <v>May</v>
      </c>
      <c r="D4643">
        <f t="shared" si="433"/>
        <v>2019</v>
      </c>
      <c r="E4643" t="s">
        <v>23</v>
      </c>
      <c r="F4643" t="s">
        <v>33</v>
      </c>
      <c r="G4643" t="s">
        <v>37</v>
      </c>
      <c r="H4643">
        <v>399</v>
      </c>
      <c r="I4643">
        <v>10</v>
      </c>
      <c r="J4643">
        <v>3990</v>
      </c>
      <c r="K4643">
        <f t="shared" si="434"/>
        <v>3990</v>
      </c>
      <c r="L4643" t="s">
        <v>20</v>
      </c>
      <c r="M4643">
        <f t="shared" si="435"/>
        <v>1</v>
      </c>
      <c r="N4643" t="s">
        <v>34</v>
      </c>
      <c r="O4643" t="s">
        <v>29</v>
      </c>
      <c r="P4643" t="str">
        <f t="shared" si="436"/>
        <v>3</v>
      </c>
      <c r="Q4643" t="str">
        <f t="shared" si="437"/>
        <v>3000-3999</v>
      </c>
    </row>
    <row r="4644" spans="1:17">
      <c r="A4644">
        <v>4643</v>
      </c>
      <c r="B4644" s="17">
        <v>43603</v>
      </c>
      <c r="C4644" t="str">
        <f t="shared" si="432"/>
        <v>May</v>
      </c>
      <c r="D4644">
        <f t="shared" si="433"/>
        <v>2019</v>
      </c>
      <c r="E4644" t="s">
        <v>17</v>
      </c>
      <c r="F4644" t="s">
        <v>18</v>
      </c>
      <c r="G4644" t="s">
        <v>37</v>
      </c>
      <c r="H4644">
        <v>399</v>
      </c>
      <c r="I4644">
        <v>7</v>
      </c>
      <c r="J4644">
        <v>2793</v>
      </c>
      <c r="K4644">
        <f t="shared" si="434"/>
        <v>2793</v>
      </c>
      <c r="L4644" t="s">
        <v>20</v>
      </c>
      <c r="M4644">
        <f t="shared" si="435"/>
        <v>1</v>
      </c>
      <c r="N4644" t="s">
        <v>21</v>
      </c>
      <c r="O4644" t="s">
        <v>29</v>
      </c>
      <c r="P4644" t="str">
        <f t="shared" si="436"/>
        <v>3</v>
      </c>
      <c r="Q4644" t="str">
        <f t="shared" si="437"/>
        <v>2000-2999</v>
      </c>
    </row>
    <row r="4645" spans="1:17">
      <c r="A4645">
        <v>4644</v>
      </c>
      <c r="B4645" s="17">
        <v>43603</v>
      </c>
      <c r="C4645" t="str">
        <f t="shared" si="432"/>
        <v>May</v>
      </c>
      <c r="D4645">
        <f t="shared" si="433"/>
        <v>2019</v>
      </c>
      <c r="E4645" t="s">
        <v>17</v>
      </c>
      <c r="F4645" t="s">
        <v>40</v>
      </c>
      <c r="G4645" t="s">
        <v>32</v>
      </c>
      <c r="H4645">
        <v>499</v>
      </c>
      <c r="I4645">
        <v>2</v>
      </c>
      <c r="J4645">
        <v>998</v>
      </c>
      <c r="K4645">
        <f t="shared" si="434"/>
        <v>998</v>
      </c>
      <c r="L4645" t="s">
        <v>20</v>
      </c>
      <c r="M4645">
        <f t="shared" si="435"/>
        <v>1</v>
      </c>
      <c r="N4645" t="s">
        <v>21</v>
      </c>
      <c r="O4645" t="s">
        <v>22</v>
      </c>
      <c r="P4645" t="str">
        <f t="shared" si="436"/>
        <v>2</v>
      </c>
      <c r="Q4645" t="str">
        <f t="shared" si="437"/>
        <v>&lt;1000</v>
      </c>
    </row>
    <row r="4646" spans="1:17">
      <c r="A4646">
        <v>4645</v>
      </c>
      <c r="B4646" s="17">
        <v>43603</v>
      </c>
      <c r="C4646" t="str">
        <f t="shared" si="432"/>
        <v>May</v>
      </c>
      <c r="D4646">
        <f t="shared" si="433"/>
        <v>2019</v>
      </c>
      <c r="E4646" t="s">
        <v>17</v>
      </c>
      <c r="F4646" t="s">
        <v>35</v>
      </c>
      <c r="G4646" t="s">
        <v>37</v>
      </c>
      <c r="H4646">
        <v>399</v>
      </c>
      <c r="I4646">
        <v>6</v>
      </c>
      <c r="J4646">
        <v>2394</v>
      </c>
      <c r="K4646">
        <f t="shared" si="434"/>
        <v>2394</v>
      </c>
      <c r="L4646" t="s">
        <v>20</v>
      </c>
      <c r="M4646">
        <f t="shared" si="435"/>
        <v>1</v>
      </c>
      <c r="N4646" t="s">
        <v>21</v>
      </c>
      <c r="O4646" t="s">
        <v>29</v>
      </c>
      <c r="P4646" t="str">
        <f t="shared" si="436"/>
        <v>3</v>
      </c>
      <c r="Q4646" t="str">
        <f t="shared" si="437"/>
        <v>2000-2999</v>
      </c>
    </row>
    <row r="4647" spans="1:17">
      <c r="A4647">
        <v>4646</v>
      </c>
      <c r="B4647" s="17">
        <v>43603</v>
      </c>
      <c r="C4647" t="str">
        <f t="shared" si="432"/>
        <v>May</v>
      </c>
      <c r="D4647">
        <f t="shared" si="433"/>
        <v>2019</v>
      </c>
      <c r="E4647" t="s">
        <v>27</v>
      </c>
      <c r="F4647" t="s">
        <v>35</v>
      </c>
      <c r="G4647" t="s">
        <v>30</v>
      </c>
      <c r="H4647">
        <v>99</v>
      </c>
      <c r="I4647">
        <v>1</v>
      </c>
      <c r="J4647">
        <v>99</v>
      </c>
      <c r="K4647">
        <f t="shared" si="434"/>
        <v>99</v>
      </c>
      <c r="L4647" t="s">
        <v>20</v>
      </c>
      <c r="M4647">
        <f t="shared" si="435"/>
        <v>1</v>
      </c>
      <c r="N4647" t="s">
        <v>21</v>
      </c>
      <c r="O4647" t="s">
        <v>29</v>
      </c>
      <c r="P4647" t="str">
        <f t="shared" si="436"/>
        <v>3</v>
      </c>
      <c r="Q4647" t="str">
        <f t="shared" si="437"/>
        <v>&lt;1000</v>
      </c>
    </row>
    <row r="4648" spans="1:17">
      <c r="A4648">
        <v>4647</v>
      </c>
      <c r="B4648" s="17">
        <v>43604</v>
      </c>
      <c r="C4648" t="str">
        <f t="shared" si="432"/>
        <v>May</v>
      </c>
      <c r="D4648">
        <f t="shared" si="433"/>
        <v>2019</v>
      </c>
      <c r="E4648" t="s">
        <v>27</v>
      </c>
      <c r="F4648" t="s">
        <v>18</v>
      </c>
      <c r="G4648" t="s">
        <v>19</v>
      </c>
      <c r="H4648">
        <v>199</v>
      </c>
      <c r="I4648">
        <v>7</v>
      </c>
      <c r="J4648">
        <v>1393</v>
      </c>
      <c r="K4648">
        <f t="shared" si="434"/>
        <v>1393</v>
      </c>
      <c r="L4648" t="s">
        <v>31</v>
      </c>
      <c r="M4648">
        <f t="shared" si="435"/>
        <v>2</v>
      </c>
      <c r="N4648" t="s">
        <v>21</v>
      </c>
      <c r="O4648" t="s">
        <v>36</v>
      </c>
      <c r="P4648" t="str">
        <f t="shared" si="436"/>
        <v>4</v>
      </c>
      <c r="Q4648" t="str">
        <f t="shared" si="437"/>
        <v>1000-1999</v>
      </c>
    </row>
    <row r="4649" spans="1:17">
      <c r="A4649">
        <v>4648</v>
      </c>
      <c r="B4649" s="17">
        <v>43604</v>
      </c>
      <c r="C4649" t="str">
        <f t="shared" si="432"/>
        <v>May</v>
      </c>
      <c r="D4649">
        <f t="shared" si="433"/>
        <v>2019</v>
      </c>
      <c r="E4649" t="s">
        <v>23</v>
      </c>
      <c r="F4649" t="s">
        <v>33</v>
      </c>
      <c r="G4649" t="s">
        <v>25</v>
      </c>
      <c r="H4649">
        <v>299</v>
      </c>
      <c r="I4649">
        <v>4</v>
      </c>
      <c r="J4649">
        <v>1196</v>
      </c>
      <c r="K4649">
        <f t="shared" si="434"/>
        <v>1196</v>
      </c>
      <c r="L4649" t="s">
        <v>20</v>
      </c>
      <c r="M4649">
        <f t="shared" si="435"/>
        <v>1</v>
      </c>
      <c r="N4649" t="s">
        <v>21</v>
      </c>
      <c r="O4649" t="s">
        <v>29</v>
      </c>
      <c r="P4649" t="str">
        <f t="shared" si="436"/>
        <v>3</v>
      </c>
      <c r="Q4649" t="str">
        <f t="shared" si="437"/>
        <v>1000-1999</v>
      </c>
    </row>
    <row r="4650" spans="1:17">
      <c r="A4650">
        <v>4649</v>
      </c>
      <c r="B4650" s="17">
        <v>43605</v>
      </c>
      <c r="C4650" t="str">
        <f t="shared" si="432"/>
        <v>May</v>
      </c>
      <c r="D4650">
        <f t="shared" si="433"/>
        <v>2019</v>
      </c>
      <c r="E4650" t="s">
        <v>17</v>
      </c>
      <c r="F4650" t="s">
        <v>40</v>
      </c>
      <c r="G4650" t="s">
        <v>30</v>
      </c>
      <c r="H4650">
        <v>99</v>
      </c>
      <c r="I4650">
        <v>8</v>
      </c>
      <c r="J4650">
        <v>792</v>
      </c>
      <c r="K4650">
        <f t="shared" si="434"/>
        <v>792</v>
      </c>
      <c r="L4650" t="s">
        <v>20</v>
      </c>
      <c r="M4650">
        <f t="shared" si="435"/>
        <v>1</v>
      </c>
      <c r="N4650" t="s">
        <v>34</v>
      </c>
      <c r="O4650" t="s">
        <v>36</v>
      </c>
      <c r="P4650" t="str">
        <f t="shared" si="436"/>
        <v>4</v>
      </c>
      <c r="Q4650" t="str">
        <f t="shared" si="437"/>
        <v>&lt;1000</v>
      </c>
    </row>
    <row r="4651" spans="1:17">
      <c r="A4651">
        <v>4650</v>
      </c>
      <c r="B4651" s="17">
        <v>43606</v>
      </c>
      <c r="C4651" t="str">
        <f t="shared" si="432"/>
        <v>May</v>
      </c>
      <c r="D4651">
        <f t="shared" si="433"/>
        <v>2019</v>
      </c>
      <c r="E4651" t="s">
        <v>27</v>
      </c>
      <c r="F4651" t="s">
        <v>33</v>
      </c>
      <c r="G4651" t="s">
        <v>32</v>
      </c>
      <c r="H4651">
        <v>499</v>
      </c>
      <c r="I4651">
        <v>8</v>
      </c>
      <c r="J4651">
        <v>3992</v>
      </c>
      <c r="K4651">
        <f t="shared" si="434"/>
        <v>3992</v>
      </c>
      <c r="L4651" t="s">
        <v>31</v>
      </c>
      <c r="M4651">
        <f t="shared" si="435"/>
        <v>2</v>
      </c>
      <c r="N4651" t="s">
        <v>21</v>
      </c>
      <c r="O4651" t="s">
        <v>22</v>
      </c>
      <c r="P4651" t="str">
        <f t="shared" si="436"/>
        <v>2</v>
      </c>
      <c r="Q4651" t="str">
        <f t="shared" si="437"/>
        <v>3000-3999</v>
      </c>
    </row>
    <row r="4652" spans="1:17">
      <c r="A4652">
        <v>4651</v>
      </c>
      <c r="B4652" s="17">
        <v>43606</v>
      </c>
      <c r="C4652" t="str">
        <f t="shared" si="432"/>
        <v>May</v>
      </c>
      <c r="D4652">
        <f t="shared" si="433"/>
        <v>2019</v>
      </c>
      <c r="E4652" t="s">
        <v>23</v>
      </c>
      <c r="F4652" t="s">
        <v>24</v>
      </c>
      <c r="G4652" t="s">
        <v>32</v>
      </c>
      <c r="H4652">
        <v>499</v>
      </c>
      <c r="I4652">
        <v>9</v>
      </c>
      <c r="J4652">
        <v>4491</v>
      </c>
      <c r="K4652">
        <f t="shared" si="434"/>
        <v>4491</v>
      </c>
      <c r="L4652" t="s">
        <v>20</v>
      </c>
      <c r="M4652">
        <f t="shared" si="435"/>
        <v>1</v>
      </c>
      <c r="N4652" t="s">
        <v>21</v>
      </c>
      <c r="O4652" t="s">
        <v>29</v>
      </c>
      <c r="P4652" t="str">
        <f t="shared" si="436"/>
        <v>3</v>
      </c>
      <c r="Q4652" t="str">
        <f t="shared" si="437"/>
        <v>&gt;4000</v>
      </c>
    </row>
    <row r="4653" spans="1:17">
      <c r="A4653">
        <v>4652</v>
      </c>
      <c r="B4653" s="17">
        <v>43607</v>
      </c>
      <c r="C4653" t="str">
        <f t="shared" si="432"/>
        <v>May</v>
      </c>
      <c r="D4653">
        <f t="shared" si="433"/>
        <v>2019</v>
      </c>
      <c r="E4653" t="s">
        <v>23</v>
      </c>
      <c r="F4653" t="s">
        <v>40</v>
      </c>
      <c r="G4653" t="s">
        <v>37</v>
      </c>
      <c r="H4653">
        <v>399</v>
      </c>
      <c r="I4653">
        <v>6</v>
      </c>
      <c r="J4653">
        <v>2394</v>
      </c>
      <c r="K4653">
        <f t="shared" si="434"/>
        <v>2394</v>
      </c>
      <c r="L4653" t="s">
        <v>20</v>
      </c>
      <c r="M4653">
        <f t="shared" si="435"/>
        <v>1</v>
      </c>
      <c r="N4653" t="s">
        <v>34</v>
      </c>
      <c r="O4653" t="s">
        <v>29</v>
      </c>
      <c r="P4653" t="str">
        <f t="shared" si="436"/>
        <v>3</v>
      </c>
      <c r="Q4653" t="str">
        <f t="shared" si="437"/>
        <v>2000-2999</v>
      </c>
    </row>
    <row r="4654" spans="1:17">
      <c r="A4654">
        <v>4653</v>
      </c>
      <c r="B4654" s="17">
        <v>43607</v>
      </c>
      <c r="C4654" t="str">
        <f t="shared" si="432"/>
        <v>May</v>
      </c>
      <c r="D4654">
        <f t="shared" si="433"/>
        <v>2019</v>
      </c>
      <c r="E4654" t="s">
        <v>17</v>
      </c>
      <c r="F4654" t="s">
        <v>24</v>
      </c>
      <c r="G4654" t="s">
        <v>32</v>
      </c>
      <c r="H4654">
        <v>499</v>
      </c>
      <c r="I4654">
        <v>2</v>
      </c>
      <c r="J4654">
        <v>998</v>
      </c>
      <c r="K4654">
        <f t="shared" si="434"/>
        <v>998</v>
      </c>
      <c r="L4654" t="s">
        <v>20</v>
      </c>
      <c r="M4654">
        <f t="shared" si="435"/>
        <v>1</v>
      </c>
      <c r="N4654" t="s">
        <v>21</v>
      </c>
      <c r="O4654" t="s">
        <v>22</v>
      </c>
      <c r="P4654" t="str">
        <f t="shared" si="436"/>
        <v>2</v>
      </c>
      <c r="Q4654" t="str">
        <f t="shared" si="437"/>
        <v>&lt;1000</v>
      </c>
    </row>
    <row r="4655" spans="1:17">
      <c r="A4655">
        <v>4654</v>
      </c>
      <c r="B4655" s="17">
        <v>43607</v>
      </c>
      <c r="C4655" t="str">
        <f t="shared" si="432"/>
        <v>May</v>
      </c>
      <c r="D4655">
        <f t="shared" si="433"/>
        <v>2019</v>
      </c>
      <c r="E4655" t="s">
        <v>27</v>
      </c>
      <c r="F4655" t="s">
        <v>33</v>
      </c>
      <c r="G4655" t="s">
        <v>37</v>
      </c>
      <c r="H4655">
        <v>399</v>
      </c>
      <c r="I4655">
        <v>10</v>
      </c>
      <c r="J4655">
        <v>3990</v>
      </c>
      <c r="K4655">
        <f t="shared" si="434"/>
        <v>3990</v>
      </c>
      <c r="L4655" t="s">
        <v>20</v>
      </c>
      <c r="M4655">
        <f t="shared" si="435"/>
        <v>1</v>
      </c>
      <c r="N4655" t="s">
        <v>34</v>
      </c>
      <c r="O4655" t="s">
        <v>29</v>
      </c>
      <c r="P4655" t="str">
        <f t="shared" si="436"/>
        <v>3</v>
      </c>
      <c r="Q4655" t="str">
        <f t="shared" si="437"/>
        <v>3000-3999</v>
      </c>
    </row>
    <row r="4656" spans="1:17">
      <c r="A4656">
        <v>4655</v>
      </c>
      <c r="B4656" s="17">
        <v>43607</v>
      </c>
      <c r="C4656" t="str">
        <f t="shared" si="432"/>
        <v>May</v>
      </c>
      <c r="D4656">
        <f t="shared" si="433"/>
        <v>2019</v>
      </c>
      <c r="E4656" t="s">
        <v>27</v>
      </c>
      <c r="F4656" t="s">
        <v>18</v>
      </c>
      <c r="G4656" t="s">
        <v>37</v>
      </c>
      <c r="H4656">
        <v>399</v>
      </c>
      <c r="I4656">
        <v>2</v>
      </c>
      <c r="J4656">
        <v>798</v>
      </c>
      <c r="K4656">
        <f t="shared" si="434"/>
        <v>798</v>
      </c>
      <c r="L4656" t="s">
        <v>20</v>
      </c>
      <c r="M4656">
        <f t="shared" si="435"/>
        <v>1</v>
      </c>
      <c r="N4656" t="s">
        <v>21</v>
      </c>
      <c r="O4656" t="s">
        <v>22</v>
      </c>
      <c r="P4656" t="str">
        <f t="shared" si="436"/>
        <v>2</v>
      </c>
      <c r="Q4656" t="str">
        <f t="shared" si="437"/>
        <v>&lt;1000</v>
      </c>
    </row>
    <row r="4657" spans="1:17">
      <c r="A4657">
        <v>4656</v>
      </c>
      <c r="B4657" s="17">
        <v>43608</v>
      </c>
      <c r="C4657" t="str">
        <f t="shared" si="432"/>
        <v>May</v>
      </c>
      <c r="D4657">
        <f t="shared" si="433"/>
        <v>2019</v>
      </c>
      <c r="E4657" t="s">
        <v>27</v>
      </c>
      <c r="F4657" t="s">
        <v>28</v>
      </c>
      <c r="G4657" t="s">
        <v>19</v>
      </c>
      <c r="H4657">
        <v>199</v>
      </c>
      <c r="I4657">
        <v>8</v>
      </c>
      <c r="J4657">
        <v>1592</v>
      </c>
      <c r="K4657">
        <f t="shared" si="434"/>
        <v>1592</v>
      </c>
      <c r="L4657" t="s">
        <v>31</v>
      </c>
      <c r="M4657">
        <f t="shared" si="435"/>
        <v>2</v>
      </c>
      <c r="N4657" t="s">
        <v>21</v>
      </c>
      <c r="O4657" t="s">
        <v>29</v>
      </c>
      <c r="P4657" t="str">
        <f t="shared" si="436"/>
        <v>3</v>
      </c>
      <c r="Q4657" t="str">
        <f t="shared" si="437"/>
        <v>1000-1999</v>
      </c>
    </row>
    <row r="4658" spans="1:17">
      <c r="A4658">
        <v>4657</v>
      </c>
      <c r="B4658" s="17">
        <v>43608</v>
      </c>
      <c r="C4658" t="str">
        <f t="shared" si="432"/>
        <v>May</v>
      </c>
      <c r="D4658">
        <f t="shared" si="433"/>
        <v>2019</v>
      </c>
      <c r="E4658" t="s">
        <v>27</v>
      </c>
      <c r="F4658" t="s">
        <v>28</v>
      </c>
      <c r="G4658" t="s">
        <v>19</v>
      </c>
      <c r="H4658">
        <v>199</v>
      </c>
      <c r="I4658">
        <v>6</v>
      </c>
      <c r="J4658">
        <v>1194</v>
      </c>
      <c r="K4658">
        <f t="shared" si="434"/>
        <v>1194</v>
      </c>
      <c r="L4658" t="s">
        <v>20</v>
      </c>
      <c r="M4658">
        <f t="shared" si="435"/>
        <v>1</v>
      </c>
      <c r="N4658" t="s">
        <v>21</v>
      </c>
      <c r="O4658" t="s">
        <v>22</v>
      </c>
      <c r="P4658" t="str">
        <f t="shared" si="436"/>
        <v>2</v>
      </c>
      <c r="Q4658" t="str">
        <f t="shared" si="437"/>
        <v>1000-1999</v>
      </c>
    </row>
    <row r="4659" spans="1:17">
      <c r="A4659">
        <v>4658</v>
      </c>
      <c r="B4659" s="17">
        <v>43608</v>
      </c>
      <c r="C4659" t="str">
        <f t="shared" si="432"/>
        <v>May</v>
      </c>
      <c r="D4659">
        <f t="shared" si="433"/>
        <v>2019</v>
      </c>
      <c r="E4659" t="s">
        <v>27</v>
      </c>
      <c r="F4659" t="s">
        <v>28</v>
      </c>
      <c r="G4659" t="s">
        <v>25</v>
      </c>
      <c r="H4659">
        <v>299</v>
      </c>
      <c r="I4659">
        <v>7</v>
      </c>
      <c r="J4659">
        <v>2093</v>
      </c>
      <c r="K4659">
        <f t="shared" si="434"/>
        <v>2093</v>
      </c>
      <c r="L4659" t="s">
        <v>20</v>
      </c>
      <c r="M4659">
        <f t="shared" si="435"/>
        <v>1</v>
      </c>
      <c r="N4659" t="s">
        <v>21</v>
      </c>
      <c r="O4659" t="s">
        <v>36</v>
      </c>
      <c r="P4659" t="str">
        <f t="shared" si="436"/>
        <v>4</v>
      </c>
      <c r="Q4659" t="str">
        <f t="shared" si="437"/>
        <v>2000-2999</v>
      </c>
    </row>
    <row r="4660" spans="1:17">
      <c r="A4660">
        <v>4659</v>
      </c>
      <c r="B4660" s="17">
        <v>43609</v>
      </c>
      <c r="C4660" t="str">
        <f t="shared" si="432"/>
        <v>May</v>
      </c>
      <c r="D4660">
        <f t="shared" si="433"/>
        <v>2019</v>
      </c>
      <c r="E4660" t="s">
        <v>27</v>
      </c>
      <c r="F4660" t="s">
        <v>24</v>
      </c>
      <c r="G4660" t="s">
        <v>19</v>
      </c>
      <c r="H4660">
        <v>199</v>
      </c>
      <c r="I4660">
        <v>5</v>
      </c>
      <c r="J4660">
        <v>995</v>
      </c>
      <c r="K4660">
        <f t="shared" si="434"/>
        <v>995</v>
      </c>
      <c r="L4660" t="s">
        <v>20</v>
      </c>
      <c r="M4660">
        <f t="shared" si="435"/>
        <v>1</v>
      </c>
      <c r="N4660" t="s">
        <v>34</v>
      </c>
      <c r="O4660" t="s">
        <v>22</v>
      </c>
      <c r="P4660" t="str">
        <f t="shared" si="436"/>
        <v>2</v>
      </c>
      <c r="Q4660" t="str">
        <f t="shared" si="437"/>
        <v>&lt;1000</v>
      </c>
    </row>
    <row r="4661" spans="1:17">
      <c r="A4661">
        <v>4660</v>
      </c>
      <c r="B4661" s="17">
        <v>43610</v>
      </c>
      <c r="C4661" t="str">
        <f t="shared" si="432"/>
        <v>May</v>
      </c>
      <c r="D4661">
        <f t="shared" si="433"/>
        <v>2019</v>
      </c>
      <c r="E4661" t="s">
        <v>27</v>
      </c>
      <c r="F4661" t="s">
        <v>18</v>
      </c>
      <c r="G4661" t="s">
        <v>37</v>
      </c>
      <c r="H4661">
        <v>399</v>
      </c>
      <c r="I4661">
        <v>8</v>
      </c>
      <c r="J4661">
        <v>3192</v>
      </c>
      <c r="K4661">
        <f t="shared" si="434"/>
        <v>3192</v>
      </c>
      <c r="L4661" t="s">
        <v>20</v>
      </c>
      <c r="M4661">
        <f t="shared" si="435"/>
        <v>1</v>
      </c>
      <c r="N4661" t="s">
        <v>21</v>
      </c>
      <c r="O4661" t="s">
        <v>36</v>
      </c>
      <c r="P4661" t="str">
        <f t="shared" si="436"/>
        <v>4</v>
      </c>
      <c r="Q4661" t="str">
        <f t="shared" si="437"/>
        <v>3000-3999</v>
      </c>
    </row>
    <row r="4662" spans="1:17">
      <c r="A4662">
        <v>4661</v>
      </c>
      <c r="B4662" s="17">
        <v>43610</v>
      </c>
      <c r="C4662" t="str">
        <f t="shared" si="432"/>
        <v>May</v>
      </c>
      <c r="D4662">
        <f t="shared" si="433"/>
        <v>2019</v>
      </c>
      <c r="E4662" t="s">
        <v>23</v>
      </c>
      <c r="F4662" t="s">
        <v>28</v>
      </c>
      <c r="G4662" t="s">
        <v>19</v>
      </c>
      <c r="H4662">
        <v>199</v>
      </c>
      <c r="I4662">
        <v>10</v>
      </c>
      <c r="J4662">
        <v>1990</v>
      </c>
      <c r="K4662">
        <f t="shared" si="434"/>
        <v>1990</v>
      </c>
      <c r="L4662" t="s">
        <v>20</v>
      </c>
      <c r="M4662">
        <f t="shared" si="435"/>
        <v>1</v>
      </c>
      <c r="N4662" t="s">
        <v>21</v>
      </c>
      <c r="O4662" t="s">
        <v>29</v>
      </c>
      <c r="P4662" t="str">
        <f t="shared" si="436"/>
        <v>3</v>
      </c>
      <c r="Q4662" t="str">
        <f t="shared" si="437"/>
        <v>1000-1999</v>
      </c>
    </row>
    <row r="4663" spans="1:17">
      <c r="A4663">
        <v>4662</v>
      </c>
      <c r="B4663" s="17">
        <v>43610</v>
      </c>
      <c r="C4663" t="str">
        <f t="shared" si="432"/>
        <v>May</v>
      </c>
      <c r="D4663">
        <f t="shared" si="433"/>
        <v>2019</v>
      </c>
      <c r="E4663" t="s">
        <v>17</v>
      </c>
      <c r="F4663" t="s">
        <v>18</v>
      </c>
      <c r="G4663" t="s">
        <v>30</v>
      </c>
      <c r="H4663">
        <v>99</v>
      </c>
      <c r="I4663">
        <v>6</v>
      </c>
      <c r="J4663">
        <v>594</v>
      </c>
      <c r="K4663">
        <f t="shared" si="434"/>
        <v>594</v>
      </c>
      <c r="L4663" t="s">
        <v>20</v>
      </c>
      <c r="M4663">
        <f t="shared" si="435"/>
        <v>1</v>
      </c>
      <c r="N4663" t="s">
        <v>21</v>
      </c>
      <c r="O4663" t="s">
        <v>38</v>
      </c>
      <c r="P4663" t="str">
        <f t="shared" si="436"/>
        <v>5</v>
      </c>
      <c r="Q4663" t="str">
        <f t="shared" si="437"/>
        <v>&lt;1000</v>
      </c>
    </row>
    <row r="4664" spans="1:17">
      <c r="A4664">
        <v>4663</v>
      </c>
      <c r="B4664" s="17">
        <v>43610</v>
      </c>
      <c r="C4664" t="str">
        <f t="shared" si="432"/>
        <v>May</v>
      </c>
      <c r="D4664">
        <f t="shared" si="433"/>
        <v>2019</v>
      </c>
      <c r="E4664" t="s">
        <v>27</v>
      </c>
      <c r="F4664" t="s">
        <v>24</v>
      </c>
      <c r="G4664" t="s">
        <v>25</v>
      </c>
      <c r="H4664">
        <v>299</v>
      </c>
      <c r="I4664">
        <v>7</v>
      </c>
      <c r="J4664">
        <v>2093</v>
      </c>
      <c r="K4664">
        <f t="shared" si="434"/>
        <v>2093</v>
      </c>
      <c r="L4664" t="s">
        <v>20</v>
      </c>
      <c r="M4664">
        <f t="shared" si="435"/>
        <v>1</v>
      </c>
      <c r="N4664" t="s">
        <v>21</v>
      </c>
      <c r="O4664" t="s">
        <v>29</v>
      </c>
      <c r="P4664" t="str">
        <f t="shared" si="436"/>
        <v>3</v>
      </c>
      <c r="Q4664" t="str">
        <f t="shared" si="437"/>
        <v>2000-2999</v>
      </c>
    </row>
    <row r="4665" spans="1:17">
      <c r="A4665">
        <v>4664</v>
      </c>
      <c r="B4665" s="17">
        <v>43610</v>
      </c>
      <c r="C4665" t="str">
        <f t="shared" si="432"/>
        <v>May</v>
      </c>
      <c r="D4665">
        <f t="shared" si="433"/>
        <v>2019</v>
      </c>
      <c r="E4665" t="s">
        <v>23</v>
      </c>
      <c r="F4665" t="s">
        <v>35</v>
      </c>
      <c r="G4665" t="s">
        <v>30</v>
      </c>
      <c r="H4665">
        <v>99</v>
      </c>
      <c r="I4665">
        <v>6</v>
      </c>
      <c r="J4665">
        <v>594</v>
      </c>
      <c r="K4665">
        <f t="shared" si="434"/>
        <v>594</v>
      </c>
      <c r="L4665" t="s">
        <v>20</v>
      </c>
      <c r="M4665">
        <f t="shared" si="435"/>
        <v>1</v>
      </c>
      <c r="N4665" t="s">
        <v>21</v>
      </c>
      <c r="O4665" t="s">
        <v>26</v>
      </c>
      <c r="P4665" t="str">
        <f t="shared" si="436"/>
        <v>1</v>
      </c>
      <c r="Q4665" t="str">
        <f t="shared" si="437"/>
        <v>&lt;1000</v>
      </c>
    </row>
    <row r="4666" spans="1:17">
      <c r="A4666">
        <v>4665</v>
      </c>
      <c r="B4666" s="17">
        <v>43610</v>
      </c>
      <c r="C4666" t="str">
        <f t="shared" si="432"/>
        <v>May</v>
      </c>
      <c r="D4666">
        <f t="shared" si="433"/>
        <v>2019</v>
      </c>
      <c r="E4666" t="s">
        <v>27</v>
      </c>
      <c r="F4666" t="s">
        <v>18</v>
      </c>
      <c r="G4666" t="s">
        <v>37</v>
      </c>
      <c r="H4666">
        <v>399</v>
      </c>
      <c r="I4666">
        <v>3</v>
      </c>
      <c r="J4666">
        <v>1197</v>
      </c>
      <c r="K4666">
        <f t="shared" si="434"/>
        <v>1197</v>
      </c>
      <c r="L4666" t="s">
        <v>20</v>
      </c>
      <c r="M4666">
        <f t="shared" si="435"/>
        <v>1</v>
      </c>
      <c r="N4666" t="s">
        <v>34</v>
      </c>
      <c r="O4666" t="s">
        <v>29</v>
      </c>
      <c r="P4666" t="str">
        <f t="shared" si="436"/>
        <v>3</v>
      </c>
      <c r="Q4666" t="str">
        <f t="shared" si="437"/>
        <v>1000-1999</v>
      </c>
    </row>
    <row r="4667" spans="1:17">
      <c r="A4667">
        <v>4666</v>
      </c>
      <c r="B4667" s="17">
        <v>43610</v>
      </c>
      <c r="C4667" t="str">
        <f t="shared" si="432"/>
        <v>May</v>
      </c>
      <c r="D4667">
        <f t="shared" si="433"/>
        <v>2019</v>
      </c>
      <c r="E4667" t="s">
        <v>17</v>
      </c>
      <c r="F4667" t="s">
        <v>33</v>
      </c>
      <c r="G4667" t="s">
        <v>25</v>
      </c>
      <c r="H4667">
        <v>299</v>
      </c>
      <c r="I4667">
        <v>7</v>
      </c>
      <c r="J4667">
        <v>2093</v>
      </c>
      <c r="K4667">
        <f t="shared" si="434"/>
        <v>2093</v>
      </c>
      <c r="L4667" t="s">
        <v>20</v>
      </c>
      <c r="M4667">
        <f t="shared" si="435"/>
        <v>1</v>
      </c>
      <c r="N4667" t="s">
        <v>21</v>
      </c>
      <c r="O4667" t="s">
        <v>22</v>
      </c>
      <c r="P4667" t="str">
        <f t="shared" si="436"/>
        <v>2</v>
      </c>
      <c r="Q4667" t="str">
        <f t="shared" si="437"/>
        <v>2000-2999</v>
      </c>
    </row>
    <row r="4668" spans="1:17">
      <c r="A4668">
        <v>4667</v>
      </c>
      <c r="B4668" s="17">
        <v>43610</v>
      </c>
      <c r="C4668" t="str">
        <f t="shared" si="432"/>
        <v>May</v>
      </c>
      <c r="D4668">
        <f t="shared" si="433"/>
        <v>2019</v>
      </c>
      <c r="E4668" t="s">
        <v>17</v>
      </c>
      <c r="F4668" t="s">
        <v>35</v>
      </c>
      <c r="G4668" t="s">
        <v>25</v>
      </c>
      <c r="H4668">
        <v>299</v>
      </c>
      <c r="I4668">
        <v>7</v>
      </c>
      <c r="J4668">
        <v>2093</v>
      </c>
      <c r="K4668">
        <f t="shared" si="434"/>
        <v>2093</v>
      </c>
      <c r="L4668" t="s">
        <v>20</v>
      </c>
      <c r="M4668">
        <f t="shared" si="435"/>
        <v>1</v>
      </c>
      <c r="N4668" t="s">
        <v>21</v>
      </c>
      <c r="O4668" t="s">
        <v>36</v>
      </c>
      <c r="P4668" t="str">
        <f t="shared" si="436"/>
        <v>4</v>
      </c>
      <c r="Q4668" t="str">
        <f t="shared" si="437"/>
        <v>2000-2999</v>
      </c>
    </row>
    <row r="4669" spans="1:17">
      <c r="A4669">
        <v>4668</v>
      </c>
      <c r="B4669" s="17">
        <v>43610</v>
      </c>
      <c r="C4669" t="str">
        <f t="shared" si="432"/>
        <v>May</v>
      </c>
      <c r="D4669">
        <f t="shared" si="433"/>
        <v>2019</v>
      </c>
      <c r="E4669" t="s">
        <v>17</v>
      </c>
      <c r="F4669" t="s">
        <v>39</v>
      </c>
      <c r="G4669" t="s">
        <v>30</v>
      </c>
      <c r="H4669">
        <v>99</v>
      </c>
      <c r="I4669">
        <v>1</v>
      </c>
      <c r="J4669">
        <v>99</v>
      </c>
      <c r="K4669">
        <f t="shared" si="434"/>
        <v>99</v>
      </c>
      <c r="L4669" t="s">
        <v>20</v>
      </c>
      <c r="M4669">
        <f t="shared" si="435"/>
        <v>1</v>
      </c>
      <c r="N4669" t="s">
        <v>21</v>
      </c>
      <c r="O4669" t="s">
        <v>36</v>
      </c>
      <c r="P4669" t="str">
        <f t="shared" si="436"/>
        <v>4</v>
      </c>
      <c r="Q4669" t="str">
        <f t="shared" si="437"/>
        <v>&lt;1000</v>
      </c>
    </row>
    <row r="4670" spans="1:17">
      <c r="A4670">
        <v>4669</v>
      </c>
      <c r="B4670" s="17">
        <v>43610</v>
      </c>
      <c r="C4670" t="str">
        <f t="shared" si="432"/>
        <v>May</v>
      </c>
      <c r="D4670">
        <f t="shared" si="433"/>
        <v>2019</v>
      </c>
      <c r="E4670" t="s">
        <v>27</v>
      </c>
      <c r="F4670" t="s">
        <v>24</v>
      </c>
      <c r="G4670" t="s">
        <v>25</v>
      </c>
      <c r="H4670">
        <v>299</v>
      </c>
      <c r="I4670">
        <v>3</v>
      </c>
      <c r="J4670">
        <v>897</v>
      </c>
      <c r="K4670">
        <f t="shared" si="434"/>
        <v>897</v>
      </c>
      <c r="L4670" t="s">
        <v>31</v>
      </c>
      <c r="M4670">
        <f t="shared" si="435"/>
        <v>2</v>
      </c>
      <c r="N4670" t="s">
        <v>34</v>
      </c>
      <c r="O4670" t="s">
        <v>29</v>
      </c>
      <c r="P4670" t="str">
        <f t="shared" si="436"/>
        <v>3</v>
      </c>
      <c r="Q4670" t="str">
        <f t="shared" si="437"/>
        <v>&lt;1000</v>
      </c>
    </row>
    <row r="4671" spans="1:17">
      <c r="A4671">
        <v>4670</v>
      </c>
      <c r="B4671" s="17">
        <v>43611</v>
      </c>
      <c r="C4671" t="str">
        <f t="shared" si="432"/>
        <v>May</v>
      </c>
      <c r="D4671">
        <f t="shared" si="433"/>
        <v>2019</v>
      </c>
      <c r="E4671" t="s">
        <v>23</v>
      </c>
      <c r="F4671" t="s">
        <v>39</v>
      </c>
      <c r="G4671" t="s">
        <v>32</v>
      </c>
      <c r="H4671">
        <v>499</v>
      </c>
      <c r="I4671">
        <v>10</v>
      </c>
      <c r="J4671">
        <v>4990</v>
      </c>
      <c r="K4671">
        <f t="shared" si="434"/>
        <v>4990</v>
      </c>
      <c r="L4671" t="s">
        <v>20</v>
      </c>
      <c r="M4671">
        <f t="shared" si="435"/>
        <v>1</v>
      </c>
      <c r="N4671" t="s">
        <v>21</v>
      </c>
      <c r="O4671" t="s">
        <v>22</v>
      </c>
      <c r="P4671" t="str">
        <f t="shared" si="436"/>
        <v>2</v>
      </c>
      <c r="Q4671" t="str">
        <f t="shared" si="437"/>
        <v>&gt;4000</v>
      </c>
    </row>
    <row r="4672" spans="1:17">
      <c r="A4672">
        <v>4671</v>
      </c>
      <c r="B4672" s="17">
        <v>43611</v>
      </c>
      <c r="C4672" t="str">
        <f t="shared" si="432"/>
        <v>May</v>
      </c>
      <c r="D4672">
        <f t="shared" si="433"/>
        <v>2019</v>
      </c>
      <c r="E4672" t="s">
        <v>17</v>
      </c>
      <c r="F4672" t="s">
        <v>24</v>
      </c>
      <c r="G4672" t="s">
        <v>19</v>
      </c>
      <c r="H4672">
        <v>199</v>
      </c>
      <c r="I4672">
        <v>5</v>
      </c>
      <c r="J4672">
        <v>995</v>
      </c>
      <c r="K4672">
        <f t="shared" si="434"/>
        <v>995</v>
      </c>
      <c r="L4672" t="s">
        <v>31</v>
      </c>
      <c r="M4672">
        <f t="shared" si="435"/>
        <v>2</v>
      </c>
      <c r="N4672" t="s">
        <v>21</v>
      </c>
      <c r="O4672" t="s">
        <v>22</v>
      </c>
      <c r="P4672" t="str">
        <f t="shared" si="436"/>
        <v>2</v>
      </c>
      <c r="Q4672" t="str">
        <f t="shared" si="437"/>
        <v>&lt;1000</v>
      </c>
    </row>
    <row r="4673" spans="1:17">
      <c r="A4673">
        <v>4672</v>
      </c>
      <c r="B4673" s="17">
        <v>43611</v>
      </c>
      <c r="C4673" t="str">
        <f t="shared" si="432"/>
        <v>May</v>
      </c>
      <c r="D4673">
        <f t="shared" si="433"/>
        <v>2019</v>
      </c>
      <c r="E4673" t="s">
        <v>23</v>
      </c>
      <c r="F4673" t="s">
        <v>24</v>
      </c>
      <c r="G4673" t="s">
        <v>37</v>
      </c>
      <c r="H4673">
        <v>399</v>
      </c>
      <c r="I4673">
        <v>1</v>
      </c>
      <c r="J4673">
        <v>399</v>
      </c>
      <c r="K4673">
        <f t="shared" si="434"/>
        <v>399</v>
      </c>
      <c r="L4673" t="s">
        <v>20</v>
      </c>
      <c r="M4673">
        <f t="shared" si="435"/>
        <v>1</v>
      </c>
      <c r="N4673" t="s">
        <v>21</v>
      </c>
      <c r="O4673" t="s">
        <v>22</v>
      </c>
      <c r="P4673" t="str">
        <f t="shared" si="436"/>
        <v>2</v>
      </c>
      <c r="Q4673" t="str">
        <f t="shared" si="437"/>
        <v>&lt;1000</v>
      </c>
    </row>
    <row r="4674" spans="1:17">
      <c r="A4674">
        <v>4673</v>
      </c>
      <c r="B4674" s="17">
        <v>43612</v>
      </c>
      <c r="C4674" t="str">
        <f t="shared" si="432"/>
        <v>May</v>
      </c>
      <c r="D4674">
        <f t="shared" si="433"/>
        <v>2019</v>
      </c>
      <c r="E4674" t="s">
        <v>23</v>
      </c>
      <c r="F4674" t="s">
        <v>33</v>
      </c>
      <c r="G4674" t="s">
        <v>37</v>
      </c>
      <c r="H4674">
        <v>399</v>
      </c>
      <c r="I4674">
        <v>10</v>
      </c>
      <c r="J4674">
        <v>3990</v>
      </c>
      <c r="K4674">
        <f t="shared" si="434"/>
        <v>3990</v>
      </c>
      <c r="L4674" t="s">
        <v>31</v>
      </c>
      <c r="M4674">
        <f t="shared" si="435"/>
        <v>2</v>
      </c>
      <c r="N4674" t="s">
        <v>21</v>
      </c>
      <c r="O4674" t="s">
        <v>29</v>
      </c>
      <c r="P4674" t="str">
        <f t="shared" si="436"/>
        <v>3</v>
      </c>
      <c r="Q4674" t="str">
        <f t="shared" si="437"/>
        <v>3000-3999</v>
      </c>
    </row>
    <row r="4675" spans="1:17">
      <c r="A4675">
        <v>4674</v>
      </c>
      <c r="B4675" s="17">
        <v>43612</v>
      </c>
      <c r="C4675" t="str">
        <f t="shared" ref="C4675:C4738" si="438">TEXT(B4675,"MMMM")</f>
        <v>May</v>
      </c>
      <c r="D4675">
        <f t="shared" ref="D4675:D4738" si="439">YEAR(B4675)</f>
        <v>2019</v>
      </c>
      <c r="E4675" t="s">
        <v>27</v>
      </c>
      <c r="F4675" t="s">
        <v>40</v>
      </c>
      <c r="G4675" t="s">
        <v>25</v>
      </c>
      <c r="H4675">
        <v>299</v>
      </c>
      <c r="I4675">
        <v>3</v>
      </c>
      <c r="J4675">
        <v>897</v>
      </c>
      <c r="K4675">
        <f t="shared" ref="K4675:K4738" si="440">H4675*I4675</f>
        <v>897</v>
      </c>
      <c r="L4675" t="s">
        <v>20</v>
      </c>
      <c r="M4675">
        <f t="shared" ref="M4675:M4738" si="441">IF(L4675="on-time",1,2)</f>
        <v>1</v>
      </c>
      <c r="N4675" t="s">
        <v>21</v>
      </c>
      <c r="O4675" t="s">
        <v>22</v>
      </c>
      <c r="P4675" t="str">
        <f t="shared" ref="P4675:P4738" si="442">MID(O4675,2,1)</f>
        <v>2</v>
      </c>
      <c r="Q4675" t="str">
        <f t="shared" ref="Q4675:Q4738" si="443">_xlfn.IFS(J:J&lt;1000,"&lt;1000",AND(J:J&gt;=1000,J:J&lt;2000),"1000-1999",AND(J:J&gt;=2000,J:J&lt;3000),"2000-2999",AND(J:J&gt;=3000,J:J&lt;4000),"3000-3999",J:J&gt;4000,"&gt;4000")</f>
        <v>&lt;1000</v>
      </c>
    </row>
    <row r="4676" spans="1:17">
      <c r="A4676">
        <v>4675</v>
      </c>
      <c r="B4676" s="17">
        <v>43612</v>
      </c>
      <c r="C4676" t="str">
        <f t="shared" si="438"/>
        <v>May</v>
      </c>
      <c r="D4676">
        <f t="shared" si="439"/>
        <v>2019</v>
      </c>
      <c r="E4676" t="s">
        <v>23</v>
      </c>
      <c r="F4676" t="s">
        <v>33</v>
      </c>
      <c r="G4676" t="s">
        <v>32</v>
      </c>
      <c r="H4676">
        <v>499</v>
      </c>
      <c r="I4676">
        <v>9</v>
      </c>
      <c r="J4676">
        <v>4491</v>
      </c>
      <c r="K4676">
        <f t="shared" si="440"/>
        <v>4491</v>
      </c>
      <c r="L4676" t="s">
        <v>31</v>
      </c>
      <c r="M4676">
        <f t="shared" si="441"/>
        <v>2</v>
      </c>
      <c r="N4676" t="s">
        <v>21</v>
      </c>
      <c r="O4676" t="s">
        <v>38</v>
      </c>
      <c r="P4676" t="str">
        <f t="shared" si="442"/>
        <v>5</v>
      </c>
      <c r="Q4676" t="str">
        <f t="shared" si="443"/>
        <v>&gt;4000</v>
      </c>
    </row>
    <row r="4677" spans="1:17">
      <c r="A4677">
        <v>4676</v>
      </c>
      <c r="B4677" s="17">
        <v>43612</v>
      </c>
      <c r="C4677" t="str">
        <f t="shared" si="438"/>
        <v>May</v>
      </c>
      <c r="D4677">
        <f t="shared" si="439"/>
        <v>2019</v>
      </c>
      <c r="E4677" t="s">
        <v>23</v>
      </c>
      <c r="F4677" t="s">
        <v>40</v>
      </c>
      <c r="G4677" t="s">
        <v>19</v>
      </c>
      <c r="H4677">
        <v>199</v>
      </c>
      <c r="I4677">
        <v>7</v>
      </c>
      <c r="J4677">
        <v>1393</v>
      </c>
      <c r="K4677">
        <f t="shared" si="440"/>
        <v>1393</v>
      </c>
      <c r="L4677" t="s">
        <v>20</v>
      </c>
      <c r="M4677">
        <f t="shared" si="441"/>
        <v>1</v>
      </c>
      <c r="N4677" t="s">
        <v>21</v>
      </c>
      <c r="O4677" t="s">
        <v>22</v>
      </c>
      <c r="P4677" t="str">
        <f t="shared" si="442"/>
        <v>2</v>
      </c>
      <c r="Q4677" t="str">
        <f t="shared" si="443"/>
        <v>1000-1999</v>
      </c>
    </row>
    <row r="4678" spans="1:17">
      <c r="A4678">
        <v>4677</v>
      </c>
      <c r="B4678" s="17">
        <v>43613</v>
      </c>
      <c r="C4678" t="str">
        <f t="shared" si="438"/>
        <v>May</v>
      </c>
      <c r="D4678">
        <f t="shared" si="439"/>
        <v>2019</v>
      </c>
      <c r="E4678" t="s">
        <v>23</v>
      </c>
      <c r="F4678" t="s">
        <v>18</v>
      </c>
      <c r="G4678" t="s">
        <v>19</v>
      </c>
      <c r="H4678">
        <v>199</v>
      </c>
      <c r="I4678">
        <v>3</v>
      </c>
      <c r="J4678">
        <v>597</v>
      </c>
      <c r="K4678">
        <f t="shared" si="440"/>
        <v>597</v>
      </c>
      <c r="L4678" t="s">
        <v>20</v>
      </c>
      <c r="M4678">
        <f t="shared" si="441"/>
        <v>1</v>
      </c>
      <c r="N4678" t="s">
        <v>21</v>
      </c>
      <c r="O4678" t="s">
        <v>22</v>
      </c>
      <c r="P4678" t="str">
        <f t="shared" si="442"/>
        <v>2</v>
      </c>
      <c r="Q4678" t="str">
        <f t="shared" si="443"/>
        <v>&lt;1000</v>
      </c>
    </row>
    <row r="4679" spans="1:17">
      <c r="A4679">
        <v>4678</v>
      </c>
      <c r="B4679" s="17">
        <v>43613</v>
      </c>
      <c r="C4679" t="str">
        <f t="shared" si="438"/>
        <v>May</v>
      </c>
      <c r="D4679">
        <f t="shared" si="439"/>
        <v>2019</v>
      </c>
      <c r="E4679" t="s">
        <v>17</v>
      </c>
      <c r="F4679" t="s">
        <v>28</v>
      </c>
      <c r="G4679" t="s">
        <v>25</v>
      </c>
      <c r="H4679">
        <v>299</v>
      </c>
      <c r="I4679">
        <v>6</v>
      </c>
      <c r="J4679">
        <v>1794</v>
      </c>
      <c r="K4679">
        <f t="shared" si="440"/>
        <v>1794</v>
      </c>
      <c r="L4679" t="s">
        <v>20</v>
      </c>
      <c r="M4679">
        <f t="shared" si="441"/>
        <v>1</v>
      </c>
      <c r="N4679" t="s">
        <v>21</v>
      </c>
      <c r="O4679" t="s">
        <v>36</v>
      </c>
      <c r="P4679" t="str">
        <f t="shared" si="442"/>
        <v>4</v>
      </c>
      <c r="Q4679" t="str">
        <f t="shared" si="443"/>
        <v>1000-1999</v>
      </c>
    </row>
    <row r="4680" spans="1:17">
      <c r="A4680">
        <v>4679</v>
      </c>
      <c r="B4680" s="17">
        <v>43613</v>
      </c>
      <c r="C4680" t="str">
        <f t="shared" si="438"/>
        <v>May</v>
      </c>
      <c r="D4680">
        <f t="shared" si="439"/>
        <v>2019</v>
      </c>
      <c r="E4680" t="s">
        <v>23</v>
      </c>
      <c r="F4680" t="s">
        <v>28</v>
      </c>
      <c r="G4680" t="s">
        <v>30</v>
      </c>
      <c r="H4680">
        <v>99</v>
      </c>
      <c r="I4680">
        <v>8</v>
      </c>
      <c r="J4680">
        <v>792</v>
      </c>
      <c r="K4680">
        <f t="shared" si="440"/>
        <v>792</v>
      </c>
      <c r="L4680" t="s">
        <v>20</v>
      </c>
      <c r="M4680">
        <f t="shared" si="441"/>
        <v>1</v>
      </c>
      <c r="N4680" t="s">
        <v>21</v>
      </c>
      <c r="O4680" t="s">
        <v>29</v>
      </c>
      <c r="P4680" t="str">
        <f t="shared" si="442"/>
        <v>3</v>
      </c>
      <c r="Q4680" t="str">
        <f t="shared" si="443"/>
        <v>&lt;1000</v>
      </c>
    </row>
    <row r="4681" spans="1:17">
      <c r="A4681">
        <v>4680</v>
      </c>
      <c r="B4681" s="17">
        <v>43613</v>
      </c>
      <c r="C4681" t="str">
        <f t="shared" si="438"/>
        <v>May</v>
      </c>
      <c r="D4681">
        <f t="shared" si="439"/>
        <v>2019</v>
      </c>
      <c r="E4681" t="s">
        <v>17</v>
      </c>
      <c r="F4681" t="s">
        <v>24</v>
      </c>
      <c r="G4681" t="s">
        <v>32</v>
      </c>
      <c r="H4681">
        <v>499</v>
      </c>
      <c r="I4681">
        <v>6</v>
      </c>
      <c r="J4681">
        <v>2994</v>
      </c>
      <c r="K4681">
        <f t="shared" si="440"/>
        <v>2994</v>
      </c>
      <c r="L4681" t="s">
        <v>20</v>
      </c>
      <c r="M4681">
        <f t="shared" si="441"/>
        <v>1</v>
      </c>
      <c r="N4681" t="s">
        <v>21</v>
      </c>
      <c r="O4681" t="s">
        <v>36</v>
      </c>
      <c r="P4681" t="str">
        <f t="shared" si="442"/>
        <v>4</v>
      </c>
      <c r="Q4681" t="str">
        <f t="shared" si="443"/>
        <v>2000-2999</v>
      </c>
    </row>
    <row r="4682" spans="1:17">
      <c r="A4682">
        <v>4681</v>
      </c>
      <c r="B4682" s="17">
        <v>43613</v>
      </c>
      <c r="C4682" t="str">
        <f t="shared" si="438"/>
        <v>May</v>
      </c>
      <c r="D4682">
        <f t="shared" si="439"/>
        <v>2019</v>
      </c>
      <c r="E4682" t="s">
        <v>27</v>
      </c>
      <c r="F4682" t="s">
        <v>33</v>
      </c>
      <c r="G4682" t="s">
        <v>25</v>
      </c>
      <c r="H4682">
        <v>299</v>
      </c>
      <c r="I4682">
        <v>1</v>
      </c>
      <c r="J4682">
        <v>299</v>
      </c>
      <c r="K4682">
        <f t="shared" si="440"/>
        <v>299</v>
      </c>
      <c r="L4682" t="s">
        <v>20</v>
      </c>
      <c r="M4682">
        <f t="shared" si="441"/>
        <v>1</v>
      </c>
      <c r="N4682" t="s">
        <v>21</v>
      </c>
      <c r="O4682" t="s">
        <v>29</v>
      </c>
      <c r="P4682" t="str">
        <f t="shared" si="442"/>
        <v>3</v>
      </c>
      <c r="Q4682" t="str">
        <f t="shared" si="443"/>
        <v>&lt;1000</v>
      </c>
    </row>
    <row r="4683" spans="1:17">
      <c r="A4683">
        <v>4682</v>
      </c>
      <c r="B4683" s="17">
        <v>43613</v>
      </c>
      <c r="C4683" t="str">
        <f t="shared" si="438"/>
        <v>May</v>
      </c>
      <c r="D4683">
        <f t="shared" si="439"/>
        <v>2019</v>
      </c>
      <c r="E4683" t="s">
        <v>27</v>
      </c>
      <c r="F4683" t="s">
        <v>39</v>
      </c>
      <c r="G4683" t="s">
        <v>25</v>
      </c>
      <c r="H4683">
        <v>299</v>
      </c>
      <c r="I4683">
        <v>7</v>
      </c>
      <c r="J4683">
        <v>2093</v>
      </c>
      <c r="K4683">
        <f t="shared" si="440"/>
        <v>2093</v>
      </c>
      <c r="L4683" t="s">
        <v>31</v>
      </c>
      <c r="M4683">
        <f t="shared" si="441"/>
        <v>2</v>
      </c>
      <c r="N4683" t="s">
        <v>21</v>
      </c>
      <c r="O4683" t="s">
        <v>29</v>
      </c>
      <c r="P4683" t="str">
        <f t="shared" si="442"/>
        <v>3</v>
      </c>
      <c r="Q4683" t="str">
        <f t="shared" si="443"/>
        <v>2000-2999</v>
      </c>
    </row>
    <row r="4684" spans="1:17">
      <c r="A4684">
        <v>4683</v>
      </c>
      <c r="B4684" s="17">
        <v>43613</v>
      </c>
      <c r="C4684" t="str">
        <f t="shared" si="438"/>
        <v>May</v>
      </c>
      <c r="D4684">
        <f t="shared" si="439"/>
        <v>2019</v>
      </c>
      <c r="E4684" t="s">
        <v>27</v>
      </c>
      <c r="F4684" t="s">
        <v>35</v>
      </c>
      <c r="G4684" t="s">
        <v>19</v>
      </c>
      <c r="H4684">
        <v>199</v>
      </c>
      <c r="I4684">
        <v>2</v>
      </c>
      <c r="J4684">
        <v>398</v>
      </c>
      <c r="K4684">
        <f t="shared" si="440"/>
        <v>398</v>
      </c>
      <c r="L4684" t="s">
        <v>20</v>
      </c>
      <c r="M4684">
        <f t="shared" si="441"/>
        <v>1</v>
      </c>
      <c r="N4684" t="s">
        <v>21</v>
      </c>
      <c r="O4684" t="s">
        <v>22</v>
      </c>
      <c r="P4684" t="str">
        <f t="shared" si="442"/>
        <v>2</v>
      </c>
      <c r="Q4684" t="str">
        <f t="shared" si="443"/>
        <v>&lt;1000</v>
      </c>
    </row>
    <row r="4685" spans="1:17">
      <c r="A4685">
        <v>4684</v>
      </c>
      <c r="B4685" s="17">
        <v>43613</v>
      </c>
      <c r="C4685" t="str">
        <f t="shared" si="438"/>
        <v>May</v>
      </c>
      <c r="D4685">
        <f t="shared" si="439"/>
        <v>2019</v>
      </c>
      <c r="E4685" t="s">
        <v>17</v>
      </c>
      <c r="F4685" t="s">
        <v>18</v>
      </c>
      <c r="G4685" t="s">
        <v>32</v>
      </c>
      <c r="H4685">
        <v>499</v>
      </c>
      <c r="I4685">
        <v>8</v>
      </c>
      <c r="J4685">
        <v>3992</v>
      </c>
      <c r="K4685">
        <f t="shared" si="440"/>
        <v>3992</v>
      </c>
      <c r="L4685" t="s">
        <v>20</v>
      </c>
      <c r="M4685">
        <f t="shared" si="441"/>
        <v>1</v>
      </c>
      <c r="N4685" t="s">
        <v>21</v>
      </c>
      <c r="O4685" t="s">
        <v>36</v>
      </c>
      <c r="P4685" t="str">
        <f t="shared" si="442"/>
        <v>4</v>
      </c>
      <c r="Q4685" t="str">
        <f t="shared" si="443"/>
        <v>3000-3999</v>
      </c>
    </row>
    <row r="4686" spans="1:17">
      <c r="A4686">
        <v>4685</v>
      </c>
      <c r="B4686" s="17">
        <v>43613</v>
      </c>
      <c r="C4686" t="str">
        <f t="shared" si="438"/>
        <v>May</v>
      </c>
      <c r="D4686">
        <f t="shared" si="439"/>
        <v>2019</v>
      </c>
      <c r="E4686" t="s">
        <v>23</v>
      </c>
      <c r="F4686" t="s">
        <v>24</v>
      </c>
      <c r="G4686" t="s">
        <v>30</v>
      </c>
      <c r="H4686">
        <v>99</v>
      </c>
      <c r="I4686">
        <v>3</v>
      </c>
      <c r="J4686">
        <v>297</v>
      </c>
      <c r="K4686">
        <f t="shared" si="440"/>
        <v>297</v>
      </c>
      <c r="L4686" t="s">
        <v>31</v>
      </c>
      <c r="M4686">
        <f t="shared" si="441"/>
        <v>2</v>
      </c>
      <c r="N4686" t="s">
        <v>21</v>
      </c>
      <c r="O4686" t="s">
        <v>36</v>
      </c>
      <c r="P4686" t="str">
        <f t="shared" si="442"/>
        <v>4</v>
      </c>
      <c r="Q4686" t="str">
        <f t="shared" si="443"/>
        <v>&lt;1000</v>
      </c>
    </row>
    <row r="4687" spans="1:17">
      <c r="A4687">
        <v>4686</v>
      </c>
      <c r="B4687" s="17">
        <v>43614</v>
      </c>
      <c r="C4687" t="str">
        <f t="shared" si="438"/>
        <v>May</v>
      </c>
      <c r="D4687">
        <f t="shared" si="439"/>
        <v>2019</v>
      </c>
      <c r="E4687" t="s">
        <v>27</v>
      </c>
      <c r="F4687" t="s">
        <v>35</v>
      </c>
      <c r="G4687" t="s">
        <v>32</v>
      </c>
      <c r="H4687">
        <v>499</v>
      </c>
      <c r="I4687">
        <v>5</v>
      </c>
      <c r="J4687">
        <v>2495</v>
      </c>
      <c r="K4687">
        <f t="shared" si="440"/>
        <v>2495</v>
      </c>
      <c r="L4687" t="s">
        <v>20</v>
      </c>
      <c r="M4687">
        <f t="shared" si="441"/>
        <v>1</v>
      </c>
      <c r="N4687" t="s">
        <v>21</v>
      </c>
      <c r="O4687" t="s">
        <v>29</v>
      </c>
      <c r="P4687" t="str">
        <f t="shared" si="442"/>
        <v>3</v>
      </c>
      <c r="Q4687" t="str">
        <f t="shared" si="443"/>
        <v>2000-2999</v>
      </c>
    </row>
    <row r="4688" spans="1:17">
      <c r="A4688">
        <v>4687</v>
      </c>
      <c r="B4688" s="17">
        <v>43614</v>
      </c>
      <c r="C4688" t="str">
        <f t="shared" si="438"/>
        <v>May</v>
      </c>
      <c r="D4688">
        <f t="shared" si="439"/>
        <v>2019</v>
      </c>
      <c r="E4688" t="s">
        <v>27</v>
      </c>
      <c r="F4688" t="s">
        <v>40</v>
      </c>
      <c r="G4688" t="s">
        <v>37</v>
      </c>
      <c r="H4688">
        <v>399</v>
      </c>
      <c r="I4688">
        <v>9</v>
      </c>
      <c r="J4688">
        <v>3591</v>
      </c>
      <c r="K4688">
        <f t="shared" si="440"/>
        <v>3591</v>
      </c>
      <c r="L4688" t="s">
        <v>20</v>
      </c>
      <c r="M4688">
        <f t="shared" si="441"/>
        <v>1</v>
      </c>
      <c r="N4688" t="s">
        <v>21</v>
      </c>
      <c r="O4688" t="s">
        <v>36</v>
      </c>
      <c r="P4688" t="str">
        <f t="shared" si="442"/>
        <v>4</v>
      </c>
      <c r="Q4688" t="str">
        <f t="shared" si="443"/>
        <v>3000-3999</v>
      </c>
    </row>
    <row r="4689" spans="1:17">
      <c r="A4689">
        <v>4688</v>
      </c>
      <c r="B4689" s="17">
        <v>43614</v>
      </c>
      <c r="C4689" t="str">
        <f t="shared" si="438"/>
        <v>May</v>
      </c>
      <c r="D4689">
        <f t="shared" si="439"/>
        <v>2019</v>
      </c>
      <c r="E4689" t="s">
        <v>27</v>
      </c>
      <c r="F4689" t="s">
        <v>35</v>
      </c>
      <c r="G4689" t="s">
        <v>25</v>
      </c>
      <c r="H4689">
        <v>299</v>
      </c>
      <c r="I4689">
        <v>3</v>
      </c>
      <c r="J4689">
        <v>897</v>
      </c>
      <c r="K4689">
        <f t="shared" si="440"/>
        <v>897</v>
      </c>
      <c r="L4689" t="s">
        <v>31</v>
      </c>
      <c r="M4689">
        <f t="shared" si="441"/>
        <v>2</v>
      </c>
      <c r="N4689" t="s">
        <v>21</v>
      </c>
      <c r="O4689" t="s">
        <v>29</v>
      </c>
      <c r="P4689" t="str">
        <f t="shared" si="442"/>
        <v>3</v>
      </c>
      <c r="Q4689" t="str">
        <f t="shared" si="443"/>
        <v>&lt;1000</v>
      </c>
    </row>
    <row r="4690" spans="1:17">
      <c r="A4690">
        <v>4689</v>
      </c>
      <c r="B4690" s="17">
        <v>43614</v>
      </c>
      <c r="C4690" t="str">
        <f t="shared" si="438"/>
        <v>May</v>
      </c>
      <c r="D4690">
        <f t="shared" si="439"/>
        <v>2019</v>
      </c>
      <c r="E4690" t="s">
        <v>27</v>
      </c>
      <c r="F4690" t="s">
        <v>39</v>
      </c>
      <c r="G4690" t="s">
        <v>30</v>
      </c>
      <c r="H4690">
        <v>99</v>
      </c>
      <c r="I4690">
        <v>8</v>
      </c>
      <c r="J4690">
        <v>792</v>
      </c>
      <c r="K4690">
        <f t="shared" si="440"/>
        <v>792</v>
      </c>
      <c r="L4690" t="s">
        <v>20</v>
      </c>
      <c r="M4690">
        <f t="shared" si="441"/>
        <v>1</v>
      </c>
      <c r="N4690" t="s">
        <v>21</v>
      </c>
      <c r="O4690" t="s">
        <v>36</v>
      </c>
      <c r="P4690" t="str">
        <f t="shared" si="442"/>
        <v>4</v>
      </c>
      <c r="Q4690" t="str">
        <f t="shared" si="443"/>
        <v>&lt;1000</v>
      </c>
    </row>
    <row r="4691" spans="1:17">
      <c r="A4691">
        <v>4690</v>
      </c>
      <c r="B4691" s="17">
        <v>43614</v>
      </c>
      <c r="C4691" t="str">
        <f t="shared" si="438"/>
        <v>May</v>
      </c>
      <c r="D4691">
        <f t="shared" si="439"/>
        <v>2019</v>
      </c>
      <c r="E4691" t="s">
        <v>17</v>
      </c>
      <c r="F4691" t="s">
        <v>40</v>
      </c>
      <c r="G4691" t="s">
        <v>30</v>
      </c>
      <c r="H4691">
        <v>99</v>
      </c>
      <c r="I4691">
        <v>10</v>
      </c>
      <c r="J4691">
        <v>990</v>
      </c>
      <c r="K4691">
        <f t="shared" si="440"/>
        <v>990</v>
      </c>
      <c r="L4691" t="s">
        <v>31</v>
      </c>
      <c r="M4691">
        <f t="shared" si="441"/>
        <v>2</v>
      </c>
      <c r="N4691" t="s">
        <v>21</v>
      </c>
      <c r="O4691" t="s">
        <v>36</v>
      </c>
      <c r="P4691" t="str">
        <f t="shared" si="442"/>
        <v>4</v>
      </c>
      <c r="Q4691" t="str">
        <f t="shared" si="443"/>
        <v>&lt;1000</v>
      </c>
    </row>
    <row r="4692" spans="1:17">
      <c r="A4692">
        <v>4691</v>
      </c>
      <c r="B4692" s="17">
        <v>43614</v>
      </c>
      <c r="C4692" t="str">
        <f t="shared" si="438"/>
        <v>May</v>
      </c>
      <c r="D4692">
        <f t="shared" si="439"/>
        <v>2019</v>
      </c>
      <c r="E4692" t="s">
        <v>23</v>
      </c>
      <c r="F4692" t="s">
        <v>18</v>
      </c>
      <c r="G4692" t="s">
        <v>19</v>
      </c>
      <c r="H4692">
        <v>199</v>
      </c>
      <c r="I4692">
        <v>9</v>
      </c>
      <c r="J4692">
        <v>1791</v>
      </c>
      <c r="K4692">
        <f t="shared" si="440"/>
        <v>1791</v>
      </c>
      <c r="L4692" t="s">
        <v>20</v>
      </c>
      <c r="M4692">
        <f t="shared" si="441"/>
        <v>1</v>
      </c>
      <c r="N4692" t="s">
        <v>21</v>
      </c>
      <c r="O4692" t="s">
        <v>29</v>
      </c>
      <c r="P4692" t="str">
        <f t="shared" si="442"/>
        <v>3</v>
      </c>
      <c r="Q4692" t="str">
        <f t="shared" si="443"/>
        <v>1000-1999</v>
      </c>
    </row>
    <row r="4693" spans="1:17">
      <c r="A4693">
        <v>4692</v>
      </c>
      <c r="B4693" s="17">
        <v>43614</v>
      </c>
      <c r="C4693" t="str">
        <f t="shared" si="438"/>
        <v>May</v>
      </c>
      <c r="D4693">
        <f t="shared" si="439"/>
        <v>2019</v>
      </c>
      <c r="E4693" t="s">
        <v>17</v>
      </c>
      <c r="F4693" t="s">
        <v>39</v>
      </c>
      <c r="G4693" t="s">
        <v>19</v>
      </c>
      <c r="H4693">
        <v>199</v>
      </c>
      <c r="I4693">
        <v>8</v>
      </c>
      <c r="J4693">
        <v>1592</v>
      </c>
      <c r="K4693">
        <f t="shared" si="440"/>
        <v>1592</v>
      </c>
      <c r="L4693" t="s">
        <v>20</v>
      </c>
      <c r="M4693">
        <f t="shared" si="441"/>
        <v>1</v>
      </c>
      <c r="N4693" t="s">
        <v>21</v>
      </c>
      <c r="O4693" t="s">
        <v>29</v>
      </c>
      <c r="P4693" t="str">
        <f t="shared" si="442"/>
        <v>3</v>
      </c>
      <c r="Q4693" t="str">
        <f t="shared" si="443"/>
        <v>1000-1999</v>
      </c>
    </row>
    <row r="4694" spans="1:17">
      <c r="A4694">
        <v>4693</v>
      </c>
      <c r="B4694" s="17">
        <v>43614</v>
      </c>
      <c r="C4694" t="str">
        <f t="shared" si="438"/>
        <v>May</v>
      </c>
      <c r="D4694">
        <f t="shared" si="439"/>
        <v>2019</v>
      </c>
      <c r="E4694" t="s">
        <v>23</v>
      </c>
      <c r="F4694" t="s">
        <v>39</v>
      </c>
      <c r="G4694" t="s">
        <v>37</v>
      </c>
      <c r="H4694">
        <v>399</v>
      </c>
      <c r="I4694">
        <v>5</v>
      </c>
      <c r="J4694">
        <v>1995</v>
      </c>
      <c r="K4694">
        <f t="shared" si="440"/>
        <v>1995</v>
      </c>
      <c r="L4694" t="s">
        <v>31</v>
      </c>
      <c r="M4694">
        <f t="shared" si="441"/>
        <v>2</v>
      </c>
      <c r="N4694" t="s">
        <v>21</v>
      </c>
      <c r="O4694" t="s">
        <v>29</v>
      </c>
      <c r="P4694" t="str">
        <f t="shared" si="442"/>
        <v>3</v>
      </c>
      <c r="Q4694" t="str">
        <f t="shared" si="443"/>
        <v>1000-1999</v>
      </c>
    </row>
    <row r="4695" spans="1:17">
      <c r="A4695">
        <v>4694</v>
      </c>
      <c r="B4695" s="17">
        <v>43614</v>
      </c>
      <c r="C4695" t="str">
        <f t="shared" si="438"/>
        <v>May</v>
      </c>
      <c r="D4695">
        <f t="shared" si="439"/>
        <v>2019</v>
      </c>
      <c r="E4695" t="s">
        <v>17</v>
      </c>
      <c r="F4695" t="s">
        <v>40</v>
      </c>
      <c r="G4695" t="s">
        <v>19</v>
      </c>
      <c r="H4695">
        <v>199</v>
      </c>
      <c r="I4695">
        <v>1</v>
      </c>
      <c r="J4695">
        <v>199</v>
      </c>
      <c r="K4695">
        <f t="shared" si="440"/>
        <v>199</v>
      </c>
      <c r="L4695" t="s">
        <v>20</v>
      </c>
      <c r="M4695">
        <f t="shared" si="441"/>
        <v>1</v>
      </c>
      <c r="N4695" t="s">
        <v>34</v>
      </c>
      <c r="O4695" t="s">
        <v>29</v>
      </c>
      <c r="P4695" t="str">
        <f t="shared" si="442"/>
        <v>3</v>
      </c>
      <c r="Q4695" t="str">
        <f t="shared" si="443"/>
        <v>&lt;1000</v>
      </c>
    </row>
    <row r="4696" spans="1:17">
      <c r="A4696">
        <v>4695</v>
      </c>
      <c r="B4696" s="17">
        <v>43614</v>
      </c>
      <c r="C4696" t="str">
        <f t="shared" si="438"/>
        <v>May</v>
      </c>
      <c r="D4696">
        <f t="shared" si="439"/>
        <v>2019</v>
      </c>
      <c r="E4696" t="s">
        <v>27</v>
      </c>
      <c r="F4696" t="s">
        <v>24</v>
      </c>
      <c r="G4696" t="s">
        <v>37</v>
      </c>
      <c r="H4696">
        <v>399</v>
      </c>
      <c r="I4696">
        <v>1</v>
      </c>
      <c r="J4696">
        <v>399</v>
      </c>
      <c r="K4696">
        <f t="shared" si="440"/>
        <v>399</v>
      </c>
      <c r="L4696" t="s">
        <v>20</v>
      </c>
      <c r="M4696">
        <f t="shared" si="441"/>
        <v>1</v>
      </c>
      <c r="N4696" t="s">
        <v>34</v>
      </c>
      <c r="O4696" t="s">
        <v>38</v>
      </c>
      <c r="P4696" t="str">
        <f t="shared" si="442"/>
        <v>5</v>
      </c>
      <c r="Q4696" t="str">
        <f t="shared" si="443"/>
        <v>&lt;1000</v>
      </c>
    </row>
    <row r="4697" spans="1:17">
      <c r="A4697">
        <v>4696</v>
      </c>
      <c r="B4697" s="17">
        <v>43614</v>
      </c>
      <c r="C4697" t="str">
        <f t="shared" si="438"/>
        <v>May</v>
      </c>
      <c r="D4697">
        <f t="shared" si="439"/>
        <v>2019</v>
      </c>
      <c r="E4697" t="s">
        <v>27</v>
      </c>
      <c r="F4697" t="s">
        <v>28</v>
      </c>
      <c r="G4697" t="s">
        <v>25</v>
      </c>
      <c r="H4697">
        <v>299</v>
      </c>
      <c r="I4697">
        <v>4</v>
      </c>
      <c r="J4697">
        <v>1196</v>
      </c>
      <c r="K4697">
        <f t="shared" si="440"/>
        <v>1196</v>
      </c>
      <c r="L4697" t="s">
        <v>20</v>
      </c>
      <c r="M4697">
        <f t="shared" si="441"/>
        <v>1</v>
      </c>
      <c r="N4697" t="s">
        <v>21</v>
      </c>
      <c r="O4697" t="s">
        <v>26</v>
      </c>
      <c r="P4697" t="str">
        <f t="shared" si="442"/>
        <v>1</v>
      </c>
      <c r="Q4697" t="str">
        <f t="shared" si="443"/>
        <v>1000-1999</v>
      </c>
    </row>
    <row r="4698" spans="1:17">
      <c r="A4698">
        <v>4697</v>
      </c>
      <c r="B4698" s="17">
        <v>43615</v>
      </c>
      <c r="C4698" t="str">
        <f t="shared" si="438"/>
        <v>May</v>
      </c>
      <c r="D4698">
        <f t="shared" si="439"/>
        <v>2019</v>
      </c>
      <c r="E4698" t="s">
        <v>27</v>
      </c>
      <c r="F4698" t="s">
        <v>39</v>
      </c>
      <c r="G4698" t="s">
        <v>32</v>
      </c>
      <c r="H4698">
        <v>499</v>
      </c>
      <c r="I4698">
        <v>4</v>
      </c>
      <c r="J4698">
        <v>1996</v>
      </c>
      <c r="K4698">
        <f t="shared" si="440"/>
        <v>1996</v>
      </c>
      <c r="L4698" t="s">
        <v>31</v>
      </c>
      <c r="M4698">
        <f t="shared" si="441"/>
        <v>2</v>
      </c>
      <c r="N4698" t="s">
        <v>21</v>
      </c>
      <c r="O4698" t="s">
        <v>36</v>
      </c>
      <c r="P4698" t="str">
        <f t="shared" si="442"/>
        <v>4</v>
      </c>
      <c r="Q4698" t="str">
        <f t="shared" si="443"/>
        <v>1000-1999</v>
      </c>
    </row>
    <row r="4699" spans="1:17">
      <c r="A4699">
        <v>4698</v>
      </c>
      <c r="B4699" s="17">
        <v>43615</v>
      </c>
      <c r="C4699" t="str">
        <f t="shared" si="438"/>
        <v>May</v>
      </c>
      <c r="D4699">
        <f t="shared" si="439"/>
        <v>2019</v>
      </c>
      <c r="E4699" t="s">
        <v>17</v>
      </c>
      <c r="F4699" t="s">
        <v>28</v>
      </c>
      <c r="G4699" t="s">
        <v>30</v>
      </c>
      <c r="H4699">
        <v>99</v>
      </c>
      <c r="I4699">
        <v>6</v>
      </c>
      <c r="J4699">
        <v>594</v>
      </c>
      <c r="K4699">
        <f t="shared" si="440"/>
        <v>594</v>
      </c>
      <c r="L4699" t="s">
        <v>20</v>
      </c>
      <c r="M4699">
        <f t="shared" si="441"/>
        <v>1</v>
      </c>
      <c r="N4699" t="s">
        <v>21</v>
      </c>
      <c r="O4699" t="s">
        <v>36</v>
      </c>
      <c r="P4699" t="str">
        <f t="shared" si="442"/>
        <v>4</v>
      </c>
      <c r="Q4699" t="str">
        <f t="shared" si="443"/>
        <v>&lt;1000</v>
      </c>
    </row>
    <row r="4700" spans="1:17">
      <c r="A4700">
        <v>4699</v>
      </c>
      <c r="B4700" s="17">
        <v>43615</v>
      </c>
      <c r="C4700" t="str">
        <f t="shared" si="438"/>
        <v>May</v>
      </c>
      <c r="D4700">
        <f t="shared" si="439"/>
        <v>2019</v>
      </c>
      <c r="E4700" t="s">
        <v>23</v>
      </c>
      <c r="F4700" t="s">
        <v>28</v>
      </c>
      <c r="G4700" t="s">
        <v>25</v>
      </c>
      <c r="H4700">
        <v>299</v>
      </c>
      <c r="I4700">
        <v>3</v>
      </c>
      <c r="J4700">
        <v>897</v>
      </c>
      <c r="K4700">
        <f t="shared" si="440"/>
        <v>897</v>
      </c>
      <c r="L4700" t="s">
        <v>20</v>
      </c>
      <c r="M4700">
        <f t="shared" si="441"/>
        <v>1</v>
      </c>
      <c r="N4700" t="s">
        <v>21</v>
      </c>
      <c r="O4700" t="s">
        <v>29</v>
      </c>
      <c r="P4700" t="str">
        <f t="shared" si="442"/>
        <v>3</v>
      </c>
      <c r="Q4700" t="str">
        <f t="shared" si="443"/>
        <v>&lt;1000</v>
      </c>
    </row>
    <row r="4701" spans="1:17">
      <c r="A4701">
        <v>4700</v>
      </c>
      <c r="B4701" s="17">
        <v>43615</v>
      </c>
      <c r="C4701" t="str">
        <f t="shared" si="438"/>
        <v>May</v>
      </c>
      <c r="D4701">
        <f t="shared" si="439"/>
        <v>2019</v>
      </c>
      <c r="E4701" t="s">
        <v>17</v>
      </c>
      <c r="F4701" t="s">
        <v>33</v>
      </c>
      <c r="G4701" t="s">
        <v>32</v>
      </c>
      <c r="H4701">
        <v>499</v>
      </c>
      <c r="I4701">
        <v>9</v>
      </c>
      <c r="J4701">
        <v>4491</v>
      </c>
      <c r="K4701">
        <f t="shared" si="440"/>
        <v>4491</v>
      </c>
      <c r="L4701" t="s">
        <v>31</v>
      </c>
      <c r="M4701">
        <f t="shared" si="441"/>
        <v>2</v>
      </c>
      <c r="N4701" t="s">
        <v>21</v>
      </c>
      <c r="O4701" t="s">
        <v>36</v>
      </c>
      <c r="P4701" t="str">
        <f t="shared" si="442"/>
        <v>4</v>
      </c>
      <c r="Q4701" t="str">
        <f t="shared" si="443"/>
        <v>&gt;4000</v>
      </c>
    </row>
    <row r="4702" spans="1:17">
      <c r="A4702">
        <v>4701</v>
      </c>
      <c r="B4702" s="17">
        <v>43615</v>
      </c>
      <c r="C4702" t="str">
        <f t="shared" si="438"/>
        <v>May</v>
      </c>
      <c r="D4702">
        <f t="shared" si="439"/>
        <v>2019</v>
      </c>
      <c r="E4702" t="s">
        <v>23</v>
      </c>
      <c r="F4702" t="s">
        <v>35</v>
      </c>
      <c r="G4702" t="s">
        <v>25</v>
      </c>
      <c r="H4702">
        <v>299</v>
      </c>
      <c r="I4702">
        <v>2</v>
      </c>
      <c r="J4702">
        <v>598</v>
      </c>
      <c r="K4702">
        <f t="shared" si="440"/>
        <v>598</v>
      </c>
      <c r="L4702" t="s">
        <v>20</v>
      </c>
      <c r="M4702">
        <f t="shared" si="441"/>
        <v>1</v>
      </c>
      <c r="N4702" t="s">
        <v>21</v>
      </c>
      <c r="O4702" t="s">
        <v>36</v>
      </c>
      <c r="P4702" t="str">
        <f t="shared" si="442"/>
        <v>4</v>
      </c>
      <c r="Q4702" t="str">
        <f t="shared" si="443"/>
        <v>&lt;1000</v>
      </c>
    </row>
    <row r="4703" spans="1:17">
      <c r="A4703">
        <v>4702</v>
      </c>
      <c r="B4703" s="17">
        <v>43615</v>
      </c>
      <c r="C4703" t="str">
        <f t="shared" si="438"/>
        <v>May</v>
      </c>
      <c r="D4703">
        <f t="shared" si="439"/>
        <v>2019</v>
      </c>
      <c r="E4703" t="s">
        <v>23</v>
      </c>
      <c r="F4703" t="s">
        <v>40</v>
      </c>
      <c r="G4703" t="s">
        <v>32</v>
      </c>
      <c r="H4703">
        <v>499</v>
      </c>
      <c r="I4703">
        <v>5</v>
      </c>
      <c r="J4703">
        <v>2495</v>
      </c>
      <c r="K4703">
        <f t="shared" si="440"/>
        <v>2495</v>
      </c>
      <c r="L4703" t="s">
        <v>20</v>
      </c>
      <c r="M4703">
        <f t="shared" si="441"/>
        <v>1</v>
      </c>
      <c r="N4703" t="s">
        <v>34</v>
      </c>
      <c r="O4703" t="s">
        <v>36</v>
      </c>
      <c r="P4703" t="str">
        <f t="shared" si="442"/>
        <v>4</v>
      </c>
      <c r="Q4703" t="str">
        <f t="shared" si="443"/>
        <v>2000-2999</v>
      </c>
    </row>
    <row r="4704" spans="1:17">
      <c r="A4704">
        <v>4703</v>
      </c>
      <c r="B4704" s="17">
        <v>43615</v>
      </c>
      <c r="C4704" t="str">
        <f t="shared" si="438"/>
        <v>May</v>
      </c>
      <c r="D4704">
        <f t="shared" si="439"/>
        <v>2019</v>
      </c>
      <c r="E4704" t="s">
        <v>27</v>
      </c>
      <c r="F4704" t="s">
        <v>28</v>
      </c>
      <c r="G4704" t="s">
        <v>19</v>
      </c>
      <c r="H4704">
        <v>199</v>
      </c>
      <c r="I4704">
        <v>5</v>
      </c>
      <c r="J4704">
        <v>995</v>
      </c>
      <c r="K4704">
        <f t="shared" si="440"/>
        <v>995</v>
      </c>
      <c r="L4704" t="s">
        <v>31</v>
      </c>
      <c r="M4704">
        <f t="shared" si="441"/>
        <v>2</v>
      </c>
      <c r="N4704" t="s">
        <v>21</v>
      </c>
      <c r="O4704" t="s">
        <v>36</v>
      </c>
      <c r="P4704" t="str">
        <f t="shared" si="442"/>
        <v>4</v>
      </c>
      <c r="Q4704" t="str">
        <f t="shared" si="443"/>
        <v>&lt;1000</v>
      </c>
    </row>
    <row r="4705" spans="1:17">
      <c r="A4705">
        <v>4704</v>
      </c>
      <c r="B4705" s="17">
        <v>43615</v>
      </c>
      <c r="C4705" t="str">
        <f t="shared" si="438"/>
        <v>May</v>
      </c>
      <c r="D4705">
        <f t="shared" si="439"/>
        <v>2019</v>
      </c>
      <c r="E4705" t="s">
        <v>27</v>
      </c>
      <c r="F4705" t="s">
        <v>33</v>
      </c>
      <c r="G4705" t="s">
        <v>19</v>
      </c>
      <c r="H4705">
        <v>199</v>
      </c>
      <c r="I4705">
        <v>2</v>
      </c>
      <c r="J4705">
        <v>398</v>
      </c>
      <c r="K4705">
        <f t="shared" si="440"/>
        <v>398</v>
      </c>
      <c r="L4705" t="s">
        <v>20</v>
      </c>
      <c r="M4705">
        <f t="shared" si="441"/>
        <v>1</v>
      </c>
      <c r="N4705" t="s">
        <v>21</v>
      </c>
      <c r="O4705" t="s">
        <v>22</v>
      </c>
      <c r="P4705" t="str">
        <f t="shared" si="442"/>
        <v>2</v>
      </c>
      <c r="Q4705" t="str">
        <f t="shared" si="443"/>
        <v>&lt;1000</v>
      </c>
    </row>
    <row r="4706" spans="1:17">
      <c r="A4706">
        <v>4705</v>
      </c>
      <c r="B4706" s="17">
        <v>43615</v>
      </c>
      <c r="C4706" t="str">
        <f t="shared" si="438"/>
        <v>May</v>
      </c>
      <c r="D4706">
        <f t="shared" si="439"/>
        <v>2019</v>
      </c>
      <c r="E4706" t="s">
        <v>27</v>
      </c>
      <c r="F4706" t="s">
        <v>35</v>
      </c>
      <c r="G4706" t="s">
        <v>37</v>
      </c>
      <c r="H4706">
        <v>399</v>
      </c>
      <c r="I4706">
        <v>10</v>
      </c>
      <c r="J4706">
        <v>3990</v>
      </c>
      <c r="K4706">
        <f t="shared" si="440"/>
        <v>3990</v>
      </c>
      <c r="L4706" t="s">
        <v>20</v>
      </c>
      <c r="M4706">
        <f t="shared" si="441"/>
        <v>1</v>
      </c>
      <c r="N4706" t="s">
        <v>21</v>
      </c>
      <c r="O4706" t="s">
        <v>29</v>
      </c>
      <c r="P4706" t="str">
        <f t="shared" si="442"/>
        <v>3</v>
      </c>
      <c r="Q4706" t="str">
        <f t="shared" si="443"/>
        <v>3000-3999</v>
      </c>
    </row>
    <row r="4707" spans="1:17">
      <c r="A4707">
        <v>4706</v>
      </c>
      <c r="B4707" s="17">
        <v>43615</v>
      </c>
      <c r="C4707" t="str">
        <f t="shared" si="438"/>
        <v>May</v>
      </c>
      <c r="D4707">
        <f t="shared" si="439"/>
        <v>2019</v>
      </c>
      <c r="E4707" t="s">
        <v>17</v>
      </c>
      <c r="F4707" t="s">
        <v>24</v>
      </c>
      <c r="G4707" t="s">
        <v>19</v>
      </c>
      <c r="H4707">
        <v>199</v>
      </c>
      <c r="I4707">
        <v>7</v>
      </c>
      <c r="J4707">
        <v>1393</v>
      </c>
      <c r="K4707">
        <f t="shared" si="440"/>
        <v>1393</v>
      </c>
      <c r="L4707" t="s">
        <v>20</v>
      </c>
      <c r="M4707">
        <f t="shared" si="441"/>
        <v>1</v>
      </c>
      <c r="N4707" t="s">
        <v>21</v>
      </c>
      <c r="O4707" t="s">
        <v>29</v>
      </c>
      <c r="P4707" t="str">
        <f t="shared" si="442"/>
        <v>3</v>
      </c>
      <c r="Q4707" t="str">
        <f t="shared" si="443"/>
        <v>1000-1999</v>
      </c>
    </row>
    <row r="4708" spans="1:17">
      <c r="A4708">
        <v>4707</v>
      </c>
      <c r="B4708" s="17">
        <v>43616</v>
      </c>
      <c r="C4708" t="str">
        <f t="shared" si="438"/>
        <v>May</v>
      </c>
      <c r="D4708">
        <f t="shared" si="439"/>
        <v>2019</v>
      </c>
      <c r="E4708" t="s">
        <v>23</v>
      </c>
      <c r="F4708" t="s">
        <v>18</v>
      </c>
      <c r="G4708" t="s">
        <v>32</v>
      </c>
      <c r="H4708">
        <v>499</v>
      </c>
      <c r="I4708">
        <v>6</v>
      </c>
      <c r="J4708">
        <v>2994</v>
      </c>
      <c r="K4708">
        <f t="shared" si="440"/>
        <v>2994</v>
      </c>
      <c r="L4708" t="s">
        <v>31</v>
      </c>
      <c r="M4708">
        <f t="shared" si="441"/>
        <v>2</v>
      </c>
      <c r="N4708" t="s">
        <v>21</v>
      </c>
      <c r="O4708" t="s">
        <v>22</v>
      </c>
      <c r="P4708" t="str">
        <f t="shared" si="442"/>
        <v>2</v>
      </c>
      <c r="Q4708" t="str">
        <f t="shared" si="443"/>
        <v>2000-2999</v>
      </c>
    </row>
    <row r="4709" spans="1:17">
      <c r="A4709">
        <v>4708</v>
      </c>
      <c r="B4709" s="17">
        <v>43616</v>
      </c>
      <c r="C4709" t="str">
        <f t="shared" si="438"/>
        <v>May</v>
      </c>
      <c r="D4709">
        <f t="shared" si="439"/>
        <v>2019</v>
      </c>
      <c r="E4709" t="s">
        <v>17</v>
      </c>
      <c r="F4709" t="s">
        <v>18</v>
      </c>
      <c r="G4709" t="s">
        <v>37</v>
      </c>
      <c r="H4709">
        <v>399</v>
      </c>
      <c r="I4709">
        <v>2</v>
      </c>
      <c r="J4709">
        <v>798</v>
      </c>
      <c r="K4709">
        <f t="shared" si="440"/>
        <v>798</v>
      </c>
      <c r="L4709" t="s">
        <v>20</v>
      </c>
      <c r="M4709">
        <f t="shared" si="441"/>
        <v>1</v>
      </c>
      <c r="N4709" t="s">
        <v>34</v>
      </c>
      <c r="O4709" t="s">
        <v>29</v>
      </c>
      <c r="P4709" t="str">
        <f t="shared" si="442"/>
        <v>3</v>
      </c>
      <c r="Q4709" t="str">
        <f t="shared" si="443"/>
        <v>&lt;1000</v>
      </c>
    </row>
    <row r="4710" spans="1:17">
      <c r="A4710">
        <v>4709</v>
      </c>
      <c r="B4710" s="17">
        <v>43616</v>
      </c>
      <c r="C4710" t="str">
        <f t="shared" si="438"/>
        <v>May</v>
      </c>
      <c r="D4710">
        <f t="shared" si="439"/>
        <v>2019</v>
      </c>
      <c r="E4710" t="s">
        <v>17</v>
      </c>
      <c r="F4710" t="s">
        <v>33</v>
      </c>
      <c r="G4710" t="s">
        <v>19</v>
      </c>
      <c r="H4710">
        <v>199</v>
      </c>
      <c r="I4710">
        <v>6</v>
      </c>
      <c r="J4710">
        <v>1194</v>
      </c>
      <c r="K4710">
        <f t="shared" si="440"/>
        <v>1194</v>
      </c>
      <c r="L4710" t="s">
        <v>20</v>
      </c>
      <c r="M4710">
        <f t="shared" si="441"/>
        <v>1</v>
      </c>
      <c r="N4710" t="s">
        <v>21</v>
      </c>
      <c r="O4710" t="s">
        <v>29</v>
      </c>
      <c r="P4710" t="str">
        <f t="shared" si="442"/>
        <v>3</v>
      </c>
      <c r="Q4710" t="str">
        <f t="shared" si="443"/>
        <v>1000-1999</v>
      </c>
    </row>
    <row r="4711" spans="1:17">
      <c r="A4711">
        <v>4710</v>
      </c>
      <c r="B4711" s="17">
        <v>43616</v>
      </c>
      <c r="C4711" t="str">
        <f t="shared" si="438"/>
        <v>May</v>
      </c>
      <c r="D4711">
        <f t="shared" si="439"/>
        <v>2019</v>
      </c>
      <c r="E4711" t="s">
        <v>27</v>
      </c>
      <c r="F4711" t="s">
        <v>39</v>
      </c>
      <c r="G4711" t="s">
        <v>30</v>
      </c>
      <c r="H4711">
        <v>99</v>
      </c>
      <c r="I4711">
        <v>1</v>
      </c>
      <c r="J4711">
        <v>99</v>
      </c>
      <c r="K4711">
        <f t="shared" si="440"/>
        <v>99</v>
      </c>
      <c r="L4711" t="s">
        <v>20</v>
      </c>
      <c r="M4711">
        <f t="shared" si="441"/>
        <v>1</v>
      </c>
      <c r="N4711" t="s">
        <v>21</v>
      </c>
      <c r="O4711" t="s">
        <v>29</v>
      </c>
      <c r="P4711" t="str">
        <f t="shared" si="442"/>
        <v>3</v>
      </c>
      <c r="Q4711" t="str">
        <f t="shared" si="443"/>
        <v>&lt;1000</v>
      </c>
    </row>
    <row r="4712" spans="1:17">
      <c r="A4712">
        <v>4711</v>
      </c>
      <c r="B4712" s="17">
        <v>43616</v>
      </c>
      <c r="C4712" t="str">
        <f t="shared" si="438"/>
        <v>May</v>
      </c>
      <c r="D4712">
        <f t="shared" si="439"/>
        <v>2019</v>
      </c>
      <c r="E4712" t="s">
        <v>23</v>
      </c>
      <c r="F4712" t="s">
        <v>18</v>
      </c>
      <c r="G4712" t="s">
        <v>32</v>
      </c>
      <c r="H4712">
        <v>499</v>
      </c>
      <c r="I4712">
        <v>5</v>
      </c>
      <c r="J4712">
        <v>2495</v>
      </c>
      <c r="K4712">
        <f t="shared" si="440"/>
        <v>2495</v>
      </c>
      <c r="L4712" t="s">
        <v>31</v>
      </c>
      <c r="M4712">
        <f t="shared" si="441"/>
        <v>2</v>
      </c>
      <c r="N4712" t="s">
        <v>21</v>
      </c>
      <c r="O4712" t="s">
        <v>38</v>
      </c>
      <c r="P4712" t="str">
        <f t="shared" si="442"/>
        <v>5</v>
      </c>
      <c r="Q4712" t="str">
        <f t="shared" si="443"/>
        <v>2000-2999</v>
      </c>
    </row>
    <row r="4713" spans="1:17">
      <c r="A4713">
        <v>4712</v>
      </c>
      <c r="B4713" s="17">
        <v>43616</v>
      </c>
      <c r="C4713" t="str">
        <f t="shared" si="438"/>
        <v>May</v>
      </c>
      <c r="D4713">
        <f t="shared" si="439"/>
        <v>2019</v>
      </c>
      <c r="E4713" t="s">
        <v>27</v>
      </c>
      <c r="F4713" t="s">
        <v>40</v>
      </c>
      <c r="G4713" t="s">
        <v>32</v>
      </c>
      <c r="H4713">
        <v>499</v>
      </c>
      <c r="I4713">
        <v>9</v>
      </c>
      <c r="J4713">
        <v>4491</v>
      </c>
      <c r="K4713">
        <f t="shared" si="440"/>
        <v>4491</v>
      </c>
      <c r="L4713" t="s">
        <v>31</v>
      </c>
      <c r="M4713">
        <f t="shared" si="441"/>
        <v>2</v>
      </c>
      <c r="N4713" t="s">
        <v>21</v>
      </c>
      <c r="O4713" t="s">
        <v>29</v>
      </c>
      <c r="P4713" t="str">
        <f t="shared" si="442"/>
        <v>3</v>
      </c>
      <c r="Q4713" t="str">
        <f t="shared" si="443"/>
        <v>&gt;4000</v>
      </c>
    </row>
    <row r="4714" spans="1:17">
      <c r="A4714">
        <v>4713</v>
      </c>
      <c r="B4714" s="17">
        <v>43616</v>
      </c>
      <c r="C4714" t="str">
        <f t="shared" si="438"/>
        <v>May</v>
      </c>
      <c r="D4714">
        <f t="shared" si="439"/>
        <v>2019</v>
      </c>
      <c r="E4714" t="s">
        <v>27</v>
      </c>
      <c r="F4714" t="s">
        <v>35</v>
      </c>
      <c r="G4714" t="s">
        <v>32</v>
      </c>
      <c r="H4714">
        <v>499</v>
      </c>
      <c r="I4714">
        <v>10</v>
      </c>
      <c r="J4714">
        <v>4990</v>
      </c>
      <c r="K4714">
        <f t="shared" si="440"/>
        <v>4990</v>
      </c>
      <c r="L4714" t="s">
        <v>20</v>
      </c>
      <c r="M4714">
        <f t="shared" si="441"/>
        <v>1</v>
      </c>
      <c r="N4714" t="s">
        <v>21</v>
      </c>
      <c r="O4714" t="s">
        <v>22</v>
      </c>
      <c r="P4714" t="str">
        <f t="shared" si="442"/>
        <v>2</v>
      </c>
      <c r="Q4714" t="str">
        <f t="shared" si="443"/>
        <v>&gt;4000</v>
      </c>
    </row>
    <row r="4715" spans="1:17">
      <c r="A4715">
        <v>4714</v>
      </c>
      <c r="B4715" s="17">
        <v>43617</v>
      </c>
      <c r="C4715" t="str">
        <f t="shared" si="438"/>
        <v>June</v>
      </c>
      <c r="D4715">
        <f t="shared" si="439"/>
        <v>2019</v>
      </c>
      <c r="E4715" t="s">
        <v>23</v>
      </c>
      <c r="F4715" t="s">
        <v>39</v>
      </c>
      <c r="G4715" t="s">
        <v>32</v>
      </c>
      <c r="H4715">
        <v>499</v>
      </c>
      <c r="I4715">
        <v>5</v>
      </c>
      <c r="J4715">
        <v>2495</v>
      </c>
      <c r="K4715">
        <f t="shared" si="440"/>
        <v>2495</v>
      </c>
      <c r="L4715" t="s">
        <v>31</v>
      </c>
      <c r="M4715">
        <f t="shared" si="441"/>
        <v>2</v>
      </c>
      <c r="N4715" t="s">
        <v>21</v>
      </c>
      <c r="O4715" t="s">
        <v>29</v>
      </c>
      <c r="P4715" t="str">
        <f t="shared" si="442"/>
        <v>3</v>
      </c>
      <c r="Q4715" t="str">
        <f t="shared" si="443"/>
        <v>2000-2999</v>
      </c>
    </row>
    <row r="4716" spans="1:17">
      <c r="A4716">
        <v>4715</v>
      </c>
      <c r="B4716" s="17">
        <v>43617</v>
      </c>
      <c r="C4716" t="str">
        <f t="shared" si="438"/>
        <v>June</v>
      </c>
      <c r="D4716">
        <f t="shared" si="439"/>
        <v>2019</v>
      </c>
      <c r="E4716" t="s">
        <v>17</v>
      </c>
      <c r="F4716" t="s">
        <v>18</v>
      </c>
      <c r="G4716" t="s">
        <v>19</v>
      </c>
      <c r="H4716">
        <v>199</v>
      </c>
      <c r="I4716">
        <v>1</v>
      </c>
      <c r="J4716">
        <v>199</v>
      </c>
      <c r="K4716">
        <f t="shared" si="440"/>
        <v>199</v>
      </c>
      <c r="L4716" t="s">
        <v>31</v>
      </c>
      <c r="M4716">
        <f t="shared" si="441"/>
        <v>2</v>
      </c>
      <c r="N4716" t="s">
        <v>21</v>
      </c>
      <c r="O4716" t="s">
        <v>38</v>
      </c>
      <c r="P4716" t="str">
        <f t="shared" si="442"/>
        <v>5</v>
      </c>
      <c r="Q4716" t="str">
        <f t="shared" si="443"/>
        <v>&lt;1000</v>
      </c>
    </row>
    <row r="4717" spans="1:17">
      <c r="A4717">
        <v>4716</v>
      </c>
      <c r="B4717" s="17">
        <v>43617</v>
      </c>
      <c r="C4717" t="str">
        <f t="shared" si="438"/>
        <v>June</v>
      </c>
      <c r="D4717">
        <f t="shared" si="439"/>
        <v>2019</v>
      </c>
      <c r="E4717" t="s">
        <v>23</v>
      </c>
      <c r="F4717" t="s">
        <v>39</v>
      </c>
      <c r="G4717" t="s">
        <v>30</v>
      </c>
      <c r="H4717">
        <v>99</v>
      </c>
      <c r="I4717">
        <v>1</v>
      </c>
      <c r="J4717">
        <v>99</v>
      </c>
      <c r="K4717">
        <f t="shared" si="440"/>
        <v>99</v>
      </c>
      <c r="L4717" t="s">
        <v>31</v>
      </c>
      <c r="M4717">
        <f t="shared" si="441"/>
        <v>2</v>
      </c>
      <c r="N4717" t="s">
        <v>21</v>
      </c>
      <c r="O4717" t="s">
        <v>29</v>
      </c>
      <c r="P4717" t="str">
        <f t="shared" si="442"/>
        <v>3</v>
      </c>
      <c r="Q4717" t="str">
        <f t="shared" si="443"/>
        <v>&lt;1000</v>
      </c>
    </row>
    <row r="4718" spans="1:17">
      <c r="A4718">
        <v>4717</v>
      </c>
      <c r="B4718" s="17">
        <v>43617</v>
      </c>
      <c r="C4718" t="str">
        <f t="shared" si="438"/>
        <v>June</v>
      </c>
      <c r="D4718">
        <f t="shared" si="439"/>
        <v>2019</v>
      </c>
      <c r="E4718" t="s">
        <v>27</v>
      </c>
      <c r="F4718" t="s">
        <v>33</v>
      </c>
      <c r="G4718" t="s">
        <v>37</v>
      </c>
      <c r="H4718">
        <v>399</v>
      </c>
      <c r="I4718">
        <v>10</v>
      </c>
      <c r="J4718">
        <v>3990</v>
      </c>
      <c r="K4718">
        <f t="shared" si="440"/>
        <v>3990</v>
      </c>
      <c r="L4718" t="s">
        <v>31</v>
      </c>
      <c r="M4718">
        <f t="shared" si="441"/>
        <v>2</v>
      </c>
      <c r="N4718" t="s">
        <v>21</v>
      </c>
      <c r="O4718" t="s">
        <v>29</v>
      </c>
      <c r="P4718" t="str">
        <f t="shared" si="442"/>
        <v>3</v>
      </c>
      <c r="Q4718" t="str">
        <f t="shared" si="443"/>
        <v>3000-3999</v>
      </c>
    </row>
    <row r="4719" spans="1:17">
      <c r="A4719">
        <v>4718</v>
      </c>
      <c r="B4719" s="17">
        <v>43617</v>
      </c>
      <c r="C4719" t="str">
        <f t="shared" si="438"/>
        <v>June</v>
      </c>
      <c r="D4719">
        <f t="shared" si="439"/>
        <v>2019</v>
      </c>
      <c r="E4719" t="s">
        <v>23</v>
      </c>
      <c r="F4719" t="s">
        <v>24</v>
      </c>
      <c r="G4719" t="s">
        <v>30</v>
      </c>
      <c r="H4719">
        <v>99</v>
      </c>
      <c r="I4719">
        <v>10</v>
      </c>
      <c r="J4719">
        <v>990</v>
      </c>
      <c r="K4719">
        <f t="shared" si="440"/>
        <v>990</v>
      </c>
      <c r="L4719" t="s">
        <v>20</v>
      </c>
      <c r="M4719">
        <f t="shared" si="441"/>
        <v>1</v>
      </c>
      <c r="N4719" t="s">
        <v>21</v>
      </c>
      <c r="O4719" t="s">
        <v>29</v>
      </c>
      <c r="P4719" t="str">
        <f t="shared" si="442"/>
        <v>3</v>
      </c>
      <c r="Q4719" t="str">
        <f t="shared" si="443"/>
        <v>&lt;1000</v>
      </c>
    </row>
    <row r="4720" spans="1:17">
      <c r="A4720">
        <v>4719</v>
      </c>
      <c r="B4720" s="17">
        <v>43617</v>
      </c>
      <c r="C4720" t="str">
        <f t="shared" si="438"/>
        <v>June</v>
      </c>
      <c r="D4720">
        <f t="shared" si="439"/>
        <v>2019</v>
      </c>
      <c r="E4720" t="s">
        <v>27</v>
      </c>
      <c r="F4720" t="s">
        <v>33</v>
      </c>
      <c r="G4720" t="s">
        <v>30</v>
      </c>
      <c r="H4720">
        <v>99</v>
      </c>
      <c r="I4720">
        <v>2</v>
      </c>
      <c r="J4720">
        <v>198</v>
      </c>
      <c r="K4720">
        <f t="shared" si="440"/>
        <v>198</v>
      </c>
      <c r="L4720" t="s">
        <v>20</v>
      </c>
      <c r="M4720">
        <f t="shared" si="441"/>
        <v>1</v>
      </c>
      <c r="N4720" t="s">
        <v>21</v>
      </c>
      <c r="O4720" t="s">
        <v>29</v>
      </c>
      <c r="P4720" t="str">
        <f t="shared" si="442"/>
        <v>3</v>
      </c>
      <c r="Q4720" t="str">
        <f t="shared" si="443"/>
        <v>&lt;1000</v>
      </c>
    </row>
    <row r="4721" spans="1:17">
      <c r="A4721">
        <v>4720</v>
      </c>
      <c r="B4721" s="17">
        <v>43618</v>
      </c>
      <c r="C4721" t="str">
        <f t="shared" si="438"/>
        <v>June</v>
      </c>
      <c r="D4721">
        <f t="shared" si="439"/>
        <v>2019</v>
      </c>
      <c r="E4721" t="s">
        <v>23</v>
      </c>
      <c r="F4721" t="s">
        <v>33</v>
      </c>
      <c r="G4721" t="s">
        <v>32</v>
      </c>
      <c r="H4721">
        <v>499</v>
      </c>
      <c r="I4721">
        <v>8</v>
      </c>
      <c r="J4721">
        <v>3992</v>
      </c>
      <c r="K4721">
        <f t="shared" si="440"/>
        <v>3992</v>
      </c>
      <c r="L4721" t="s">
        <v>31</v>
      </c>
      <c r="M4721">
        <f t="shared" si="441"/>
        <v>2</v>
      </c>
      <c r="N4721" t="s">
        <v>21</v>
      </c>
      <c r="O4721" t="s">
        <v>22</v>
      </c>
      <c r="P4721" t="str">
        <f t="shared" si="442"/>
        <v>2</v>
      </c>
      <c r="Q4721" t="str">
        <f t="shared" si="443"/>
        <v>3000-3999</v>
      </c>
    </row>
    <row r="4722" spans="1:17">
      <c r="A4722">
        <v>4721</v>
      </c>
      <c r="B4722" s="17">
        <v>43618</v>
      </c>
      <c r="C4722" t="str">
        <f t="shared" si="438"/>
        <v>June</v>
      </c>
      <c r="D4722">
        <f t="shared" si="439"/>
        <v>2019</v>
      </c>
      <c r="E4722" t="s">
        <v>27</v>
      </c>
      <c r="F4722" t="s">
        <v>18</v>
      </c>
      <c r="G4722" t="s">
        <v>32</v>
      </c>
      <c r="H4722">
        <v>499</v>
      </c>
      <c r="I4722">
        <v>5</v>
      </c>
      <c r="J4722">
        <v>2495</v>
      </c>
      <c r="K4722">
        <f t="shared" si="440"/>
        <v>2495</v>
      </c>
      <c r="L4722" t="s">
        <v>20</v>
      </c>
      <c r="M4722">
        <f t="shared" si="441"/>
        <v>1</v>
      </c>
      <c r="N4722" t="s">
        <v>21</v>
      </c>
      <c r="O4722" t="s">
        <v>22</v>
      </c>
      <c r="P4722" t="str">
        <f t="shared" si="442"/>
        <v>2</v>
      </c>
      <c r="Q4722" t="str">
        <f t="shared" si="443"/>
        <v>2000-2999</v>
      </c>
    </row>
    <row r="4723" spans="1:17">
      <c r="A4723">
        <v>4722</v>
      </c>
      <c r="B4723" s="17">
        <v>43618</v>
      </c>
      <c r="C4723" t="str">
        <f t="shared" si="438"/>
        <v>June</v>
      </c>
      <c r="D4723">
        <f t="shared" si="439"/>
        <v>2019</v>
      </c>
      <c r="E4723" t="s">
        <v>17</v>
      </c>
      <c r="F4723" t="s">
        <v>18</v>
      </c>
      <c r="G4723" t="s">
        <v>19</v>
      </c>
      <c r="H4723">
        <v>199</v>
      </c>
      <c r="I4723">
        <v>4</v>
      </c>
      <c r="J4723">
        <v>796</v>
      </c>
      <c r="K4723">
        <f t="shared" si="440"/>
        <v>796</v>
      </c>
      <c r="L4723" t="s">
        <v>20</v>
      </c>
      <c r="M4723">
        <f t="shared" si="441"/>
        <v>1</v>
      </c>
      <c r="N4723" t="s">
        <v>34</v>
      </c>
      <c r="O4723" t="s">
        <v>22</v>
      </c>
      <c r="P4723" t="str">
        <f t="shared" si="442"/>
        <v>2</v>
      </c>
      <c r="Q4723" t="str">
        <f t="shared" si="443"/>
        <v>&lt;1000</v>
      </c>
    </row>
    <row r="4724" spans="1:17">
      <c r="A4724">
        <v>4723</v>
      </c>
      <c r="B4724" s="17">
        <v>43618</v>
      </c>
      <c r="C4724" t="str">
        <f t="shared" si="438"/>
        <v>June</v>
      </c>
      <c r="D4724">
        <f t="shared" si="439"/>
        <v>2019</v>
      </c>
      <c r="E4724" t="s">
        <v>23</v>
      </c>
      <c r="F4724" t="s">
        <v>39</v>
      </c>
      <c r="G4724" t="s">
        <v>19</v>
      </c>
      <c r="H4724">
        <v>199</v>
      </c>
      <c r="I4724">
        <v>9</v>
      </c>
      <c r="J4724">
        <v>1791</v>
      </c>
      <c r="K4724">
        <f t="shared" si="440"/>
        <v>1791</v>
      </c>
      <c r="L4724" t="s">
        <v>20</v>
      </c>
      <c r="M4724">
        <f t="shared" si="441"/>
        <v>1</v>
      </c>
      <c r="N4724" t="s">
        <v>21</v>
      </c>
      <c r="O4724" t="s">
        <v>29</v>
      </c>
      <c r="P4724" t="str">
        <f t="shared" si="442"/>
        <v>3</v>
      </c>
      <c r="Q4724" t="str">
        <f t="shared" si="443"/>
        <v>1000-1999</v>
      </c>
    </row>
    <row r="4725" spans="1:17">
      <c r="A4725">
        <v>4724</v>
      </c>
      <c r="B4725" s="17">
        <v>43618</v>
      </c>
      <c r="C4725" t="str">
        <f t="shared" si="438"/>
        <v>June</v>
      </c>
      <c r="D4725">
        <f t="shared" si="439"/>
        <v>2019</v>
      </c>
      <c r="E4725" t="s">
        <v>17</v>
      </c>
      <c r="F4725" t="s">
        <v>35</v>
      </c>
      <c r="G4725" t="s">
        <v>32</v>
      </c>
      <c r="H4725">
        <v>499</v>
      </c>
      <c r="I4725">
        <v>8</v>
      </c>
      <c r="J4725">
        <v>3992</v>
      </c>
      <c r="K4725">
        <f t="shared" si="440"/>
        <v>3992</v>
      </c>
      <c r="L4725" t="s">
        <v>20</v>
      </c>
      <c r="M4725">
        <f t="shared" si="441"/>
        <v>1</v>
      </c>
      <c r="N4725" t="s">
        <v>34</v>
      </c>
      <c r="O4725" t="s">
        <v>29</v>
      </c>
      <c r="P4725" t="str">
        <f t="shared" si="442"/>
        <v>3</v>
      </c>
      <c r="Q4725" t="str">
        <f t="shared" si="443"/>
        <v>3000-3999</v>
      </c>
    </row>
    <row r="4726" spans="1:17">
      <c r="A4726">
        <v>4725</v>
      </c>
      <c r="B4726" s="17">
        <v>43618</v>
      </c>
      <c r="C4726" t="str">
        <f t="shared" si="438"/>
        <v>June</v>
      </c>
      <c r="D4726">
        <f t="shared" si="439"/>
        <v>2019</v>
      </c>
      <c r="E4726" t="s">
        <v>27</v>
      </c>
      <c r="F4726" t="s">
        <v>39</v>
      </c>
      <c r="G4726" t="s">
        <v>25</v>
      </c>
      <c r="H4726">
        <v>299</v>
      </c>
      <c r="I4726">
        <v>6</v>
      </c>
      <c r="J4726">
        <v>1794</v>
      </c>
      <c r="K4726">
        <f t="shared" si="440"/>
        <v>1794</v>
      </c>
      <c r="L4726" t="s">
        <v>31</v>
      </c>
      <c r="M4726">
        <f t="shared" si="441"/>
        <v>2</v>
      </c>
      <c r="N4726" t="s">
        <v>21</v>
      </c>
      <c r="O4726" t="s">
        <v>29</v>
      </c>
      <c r="P4726" t="str">
        <f t="shared" si="442"/>
        <v>3</v>
      </c>
      <c r="Q4726" t="str">
        <f t="shared" si="443"/>
        <v>1000-1999</v>
      </c>
    </row>
    <row r="4727" spans="1:17">
      <c r="A4727">
        <v>4726</v>
      </c>
      <c r="B4727" s="17">
        <v>43618</v>
      </c>
      <c r="C4727" t="str">
        <f t="shared" si="438"/>
        <v>June</v>
      </c>
      <c r="D4727">
        <f t="shared" si="439"/>
        <v>2019</v>
      </c>
      <c r="E4727" t="s">
        <v>27</v>
      </c>
      <c r="F4727" t="s">
        <v>40</v>
      </c>
      <c r="G4727" t="s">
        <v>32</v>
      </c>
      <c r="H4727">
        <v>499</v>
      </c>
      <c r="I4727">
        <v>6</v>
      </c>
      <c r="J4727">
        <v>2994</v>
      </c>
      <c r="K4727">
        <f t="shared" si="440"/>
        <v>2994</v>
      </c>
      <c r="L4727" t="s">
        <v>20</v>
      </c>
      <c r="M4727">
        <f t="shared" si="441"/>
        <v>1</v>
      </c>
      <c r="N4727" t="s">
        <v>34</v>
      </c>
      <c r="O4727" t="s">
        <v>22</v>
      </c>
      <c r="P4727" t="str">
        <f t="shared" si="442"/>
        <v>2</v>
      </c>
      <c r="Q4727" t="str">
        <f t="shared" si="443"/>
        <v>2000-2999</v>
      </c>
    </row>
    <row r="4728" spans="1:17">
      <c r="A4728">
        <v>4727</v>
      </c>
      <c r="B4728" s="17">
        <v>43619</v>
      </c>
      <c r="C4728" t="str">
        <f t="shared" si="438"/>
        <v>June</v>
      </c>
      <c r="D4728">
        <f t="shared" si="439"/>
        <v>2019</v>
      </c>
      <c r="E4728" t="s">
        <v>27</v>
      </c>
      <c r="F4728" t="s">
        <v>39</v>
      </c>
      <c r="G4728" t="s">
        <v>32</v>
      </c>
      <c r="H4728">
        <v>499</v>
      </c>
      <c r="I4728">
        <v>10</v>
      </c>
      <c r="J4728">
        <v>4990</v>
      </c>
      <c r="K4728">
        <f t="shared" si="440"/>
        <v>4990</v>
      </c>
      <c r="L4728" t="s">
        <v>31</v>
      </c>
      <c r="M4728">
        <f t="shared" si="441"/>
        <v>2</v>
      </c>
      <c r="N4728" t="s">
        <v>21</v>
      </c>
      <c r="O4728" t="s">
        <v>29</v>
      </c>
      <c r="P4728" t="str">
        <f t="shared" si="442"/>
        <v>3</v>
      </c>
      <c r="Q4728" t="str">
        <f t="shared" si="443"/>
        <v>&gt;4000</v>
      </c>
    </row>
    <row r="4729" spans="1:17">
      <c r="A4729">
        <v>4728</v>
      </c>
      <c r="B4729" s="17">
        <v>43620</v>
      </c>
      <c r="C4729" t="str">
        <f t="shared" si="438"/>
        <v>June</v>
      </c>
      <c r="D4729">
        <f t="shared" si="439"/>
        <v>2019</v>
      </c>
      <c r="E4729" t="s">
        <v>23</v>
      </c>
      <c r="F4729" t="s">
        <v>39</v>
      </c>
      <c r="G4729" t="s">
        <v>30</v>
      </c>
      <c r="H4729">
        <v>99</v>
      </c>
      <c r="I4729">
        <v>2</v>
      </c>
      <c r="J4729">
        <v>198</v>
      </c>
      <c r="K4729">
        <f t="shared" si="440"/>
        <v>198</v>
      </c>
      <c r="L4729" t="s">
        <v>31</v>
      </c>
      <c r="M4729">
        <f t="shared" si="441"/>
        <v>2</v>
      </c>
      <c r="N4729" t="s">
        <v>21</v>
      </c>
      <c r="O4729" t="s">
        <v>29</v>
      </c>
      <c r="P4729" t="str">
        <f t="shared" si="442"/>
        <v>3</v>
      </c>
      <c r="Q4729" t="str">
        <f t="shared" si="443"/>
        <v>&lt;1000</v>
      </c>
    </row>
    <row r="4730" spans="1:17">
      <c r="A4730">
        <v>4729</v>
      </c>
      <c r="B4730" s="17">
        <v>43620</v>
      </c>
      <c r="C4730" t="str">
        <f t="shared" si="438"/>
        <v>June</v>
      </c>
      <c r="D4730">
        <f t="shared" si="439"/>
        <v>2019</v>
      </c>
      <c r="E4730" t="s">
        <v>23</v>
      </c>
      <c r="F4730" t="s">
        <v>18</v>
      </c>
      <c r="G4730" t="s">
        <v>32</v>
      </c>
      <c r="H4730">
        <v>499</v>
      </c>
      <c r="I4730">
        <v>10</v>
      </c>
      <c r="J4730">
        <v>4990</v>
      </c>
      <c r="K4730">
        <f t="shared" si="440"/>
        <v>4990</v>
      </c>
      <c r="L4730" t="s">
        <v>20</v>
      </c>
      <c r="M4730">
        <f t="shared" si="441"/>
        <v>1</v>
      </c>
      <c r="N4730" t="s">
        <v>21</v>
      </c>
      <c r="O4730" t="s">
        <v>36</v>
      </c>
      <c r="P4730" t="str">
        <f t="shared" si="442"/>
        <v>4</v>
      </c>
      <c r="Q4730" t="str">
        <f t="shared" si="443"/>
        <v>&gt;4000</v>
      </c>
    </row>
    <row r="4731" spans="1:17">
      <c r="A4731">
        <v>4730</v>
      </c>
      <c r="B4731" s="17">
        <v>43620</v>
      </c>
      <c r="C4731" t="str">
        <f t="shared" si="438"/>
        <v>June</v>
      </c>
      <c r="D4731">
        <f t="shared" si="439"/>
        <v>2019</v>
      </c>
      <c r="E4731" t="s">
        <v>23</v>
      </c>
      <c r="F4731" t="s">
        <v>39</v>
      </c>
      <c r="G4731" t="s">
        <v>32</v>
      </c>
      <c r="H4731">
        <v>499</v>
      </c>
      <c r="I4731">
        <v>5</v>
      </c>
      <c r="J4731">
        <v>2495</v>
      </c>
      <c r="K4731">
        <f t="shared" si="440"/>
        <v>2495</v>
      </c>
      <c r="L4731" t="s">
        <v>20</v>
      </c>
      <c r="M4731">
        <f t="shared" si="441"/>
        <v>1</v>
      </c>
      <c r="N4731" t="s">
        <v>34</v>
      </c>
      <c r="O4731" t="s">
        <v>36</v>
      </c>
      <c r="P4731" t="str">
        <f t="shared" si="442"/>
        <v>4</v>
      </c>
      <c r="Q4731" t="str">
        <f t="shared" si="443"/>
        <v>2000-2999</v>
      </c>
    </row>
    <row r="4732" spans="1:17">
      <c r="A4732">
        <v>4731</v>
      </c>
      <c r="B4732" s="17">
        <v>43620</v>
      </c>
      <c r="C4732" t="str">
        <f t="shared" si="438"/>
        <v>June</v>
      </c>
      <c r="D4732">
        <f t="shared" si="439"/>
        <v>2019</v>
      </c>
      <c r="E4732" t="s">
        <v>27</v>
      </c>
      <c r="F4732" t="s">
        <v>35</v>
      </c>
      <c r="G4732" t="s">
        <v>19</v>
      </c>
      <c r="H4732">
        <v>199</v>
      </c>
      <c r="I4732">
        <v>4</v>
      </c>
      <c r="J4732">
        <v>796</v>
      </c>
      <c r="K4732">
        <f t="shared" si="440"/>
        <v>796</v>
      </c>
      <c r="L4732" t="s">
        <v>20</v>
      </c>
      <c r="M4732">
        <f t="shared" si="441"/>
        <v>1</v>
      </c>
      <c r="N4732" t="s">
        <v>21</v>
      </c>
      <c r="O4732" t="s">
        <v>22</v>
      </c>
      <c r="P4732" t="str">
        <f t="shared" si="442"/>
        <v>2</v>
      </c>
      <c r="Q4732" t="str">
        <f t="shared" si="443"/>
        <v>&lt;1000</v>
      </c>
    </row>
    <row r="4733" spans="1:17">
      <c r="A4733">
        <v>4732</v>
      </c>
      <c r="B4733" s="17">
        <v>43620</v>
      </c>
      <c r="C4733" t="str">
        <f t="shared" si="438"/>
        <v>June</v>
      </c>
      <c r="D4733">
        <f t="shared" si="439"/>
        <v>2019</v>
      </c>
      <c r="E4733" t="s">
        <v>17</v>
      </c>
      <c r="F4733" t="s">
        <v>24</v>
      </c>
      <c r="G4733" t="s">
        <v>37</v>
      </c>
      <c r="H4733">
        <v>399</v>
      </c>
      <c r="I4733">
        <v>6</v>
      </c>
      <c r="J4733">
        <v>2394</v>
      </c>
      <c r="K4733">
        <f t="shared" si="440"/>
        <v>2394</v>
      </c>
      <c r="L4733" t="s">
        <v>20</v>
      </c>
      <c r="M4733">
        <f t="shared" si="441"/>
        <v>1</v>
      </c>
      <c r="N4733" t="s">
        <v>21</v>
      </c>
      <c r="O4733" t="s">
        <v>29</v>
      </c>
      <c r="P4733" t="str">
        <f t="shared" si="442"/>
        <v>3</v>
      </c>
      <c r="Q4733" t="str">
        <f t="shared" si="443"/>
        <v>2000-2999</v>
      </c>
    </row>
    <row r="4734" spans="1:17">
      <c r="A4734">
        <v>4733</v>
      </c>
      <c r="B4734" s="17">
        <v>43620</v>
      </c>
      <c r="C4734" t="str">
        <f t="shared" si="438"/>
        <v>June</v>
      </c>
      <c r="D4734">
        <f t="shared" si="439"/>
        <v>2019</v>
      </c>
      <c r="E4734" t="s">
        <v>23</v>
      </c>
      <c r="F4734" t="s">
        <v>40</v>
      </c>
      <c r="G4734" t="s">
        <v>32</v>
      </c>
      <c r="H4734">
        <v>499</v>
      </c>
      <c r="I4734">
        <v>6</v>
      </c>
      <c r="J4734">
        <v>2994</v>
      </c>
      <c r="K4734">
        <f t="shared" si="440"/>
        <v>2994</v>
      </c>
      <c r="L4734" t="s">
        <v>20</v>
      </c>
      <c r="M4734">
        <f t="shared" si="441"/>
        <v>1</v>
      </c>
      <c r="N4734" t="s">
        <v>21</v>
      </c>
      <c r="O4734" t="s">
        <v>38</v>
      </c>
      <c r="P4734" t="str">
        <f t="shared" si="442"/>
        <v>5</v>
      </c>
      <c r="Q4734" t="str">
        <f t="shared" si="443"/>
        <v>2000-2999</v>
      </c>
    </row>
    <row r="4735" spans="1:17">
      <c r="A4735">
        <v>4734</v>
      </c>
      <c r="B4735" s="17">
        <v>43620</v>
      </c>
      <c r="C4735" t="str">
        <f t="shared" si="438"/>
        <v>June</v>
      </c>
      <c r="D4735">
        <f t="shared" si="439"/>
        <v>2019</v>
      </c>
      <c r="E4735" t="s">
        <v>17</v>
      </c>
      <c r="F4735" t="s">
        <v>24</v>
      </c>
      <c r="G4735" t="s">
        <v>19</v>
      </c>
      <c r="H4735">
        <v>199</v>
      </c>
      <c r="I4735">
        <v>10</v>
      </c>
      <c r="J4735">
        <v>1990</v>
      </c>
      <c r="K4735">
        <f t="shared" si="440"/>
        <v>1990</v>
      </c>
      <c r="L4735" t="s">
        <v>20</v>
      </c>
      <c r="M4735">
        <f t="shared" si="441"/>
        <v>1</v>
      </c>
      <c r="N4735" t="s">
        <v>21</v>
      </c>
      <c r="O4735" t="s">
        <v>29</v>
      </c>
      <c r="P4735" t="str">
        <f t="shared" si="442"/>
        <v>3</v>
      </c>
      <c r="Q4735" t="str">
        <f t="shared" si="443"/>
        <v>1000-1999</v>
      </c>
    </row>
    <row r="4736" spans="1:17">
      <c r="A4736">
        <v>4735</v>
      </c>
      <c r="B4736" s="17">
        <v>43620</v>
      </c>
      <c r="C4736" t="str">
        <f t="shared" si="438"/>
        <v>June</v>
      </c>
      <c r="D4736">
        <f t="shared" si="439"/>
        <v>2019</v>
      </c>
      <c r="E4736" t="s">
        <v>17</v>
      </c>
      <c r="F4736" t="s">
        <v>35</v>
      </c>
      <c r="G4736" t="s">
        <v>37</v>
      </c>
      <c r="H4736">
        <v>399</v>
      </c>
      <c r="I4736">
        <v>1</v>
      </c>
      <c r="J4736">
        <v>399</v>
      </c>
      <c r="K4736">
        <f t="shared" si="440"/>
        <v>399</v>
      </c>
      <c r="L4736" t="s">
        <v>20</v>
      </c>
      <c r="M4736">
        <f t="shared" si="441"/>
        <v>1</v>
      </c>
      <c r="N4736" t="s">
        <v>21</v>
      </c>
      <c r="O4736" t="s">
        <v>29</v>
      </c>
      <c r="P4736" t="str">
        <f t="shared" si="442"/>
        <v>3</v>
      </c>
      <c r="Q4736" t="str">
        <f t="shared" si="443"/>
        <v>&lt;1000</v>
      </c>
    </row>
    <row r="4737" spans="1:17">
      <c r="A4737">
        <v>4736</v>
      </c>
      <c r="B4737" s="17">
        <v>43621</v>
      </c>
      <c r="C4737" t="str">
        <f t="shared" si="438"/>
        <v>June</v>
      </c>
      <c r="D4737">
        <f t="shared" si="439"/>
        <v>2019</v>
      </c>
      <c r="E4737" t="s">
        <v>27</v>
      </c>
      <c r="F4737" t="s">
        <v>33</v>
      </c>
      <c r="G4737" t="s">
        <v>37</v>
      </c>
      <c r="H4737">
        <v>399</v>
      </c>
      <c r="I4737">
        <v>2</v>
      </c>
      <c r="J4737">
        <v>798</v>
      </c>
      <c r="K4737">
        <f t="shared" si="440"/>
        <v>798</v>
      </c>
      <c r="L4737" t="s">
        <v>20</v>
      </c>
      <c r="M4737">
        <f t="shared" si="441"/>
        <v>1</v>
      </c>
      <c r="N4737" t="s">
        <v>21</v>
      </c>
      <c r="O4737" t="s">
        <v>29</v>
      </c>
      <c r="P4737" t="str">
        <f t="shared" si="442"/>
        <v>3</v>
      </c>
      <c r="Q4737" t="str">
        <f t="shared" si="443"/>
        <v>&lt;1000</v>
      </c>
    </row>
    <row r="4738" spans="1:17">
      <c r="A4738">
        <v>4737</v>
      </c>
      <c r="B4738" s="17">
        <v>43621</v>
      </c>
      <c r="C4738" t="str">
        <f t="shared" si="438"/>
        <v>June</v>
      </c>
      <c r="D4738">
        <f t="shared" si="439"/>
        <v>2019</v>
      </c>
      <c r="E4738" t="s">
        <v>23</v>
      </c>
      <c r="F4738" t="s">
        <v>39</v>
      </c>
      <c r="G4738" t="s">
        <v>25</v>
      </c>
      <c r="H4738">
        <v>299</v>
      </c>
      <c r="I4738">
        <v>5</v>
      </c>
      <c r="J4738">
        <v>1495</v>
      </c>
      <c r="K4738">
        <f t="shared" si="440"/>
        <v>1495</v>
      </c>
      <c r="L4738" t="s">
        <v>20</v>
      </c>
      <c r="M4738">
        <f t="shared" si="441"/>
        <v>1</v>
      </c>
      <c r="N4738" t="s">
        <v>21</v>
      </c>
      <c r="O4738" t="s">
        <v>22</v>
      </c>
      <c r="P4738" t="str">
        <f t="shared" si="442"/>
        <v>2</v>
      </c>
      <c r="Q4738" t="str">
        <f t="shared" si="443"/>
        <v>1000-1999</v>
      </c>
    </row>
    <row r="4739" spans="1:17">
      <c r="A4739">
        <v>4738</v>
      </c>
      <c r="B4739" s="17">
        <v>43621</v>
      </c>
      <c r="C4739" t="str">
        <f t="shared" ref="C4739:C4802" si="444">TEXT(B4739,"MMMM")</f>
        <v>June</v>
      </c>
      <c r="D4739">
        <f t="shared" ref="D4739:D4802" si="445">YEAR(B4739)</f>
        <v>2019</v>
      </c>
      <c r="E4739" t="s">
        <v>17</v>
      </c>
      <c r="F4739" t="s">
        <v>33</v>
      </c>
      <c r="G4739" t="s">
        <v>30</v>
      </c>
      <c r="H4739">
        <v>99</v>
      </c>
      <c r="I4739">
        <v>1</v>
      </c>
      <c r="J4739">
        <v>99</v>
      </c>
      <c r="K4739">
        <f t="shared" ref="K4739:K4802" si="446">H4739*I4739</f>
        <v>99</v>
      </c>
      <c r="L4739" t="s">
        <v>20</v>
      </c>
      <c r="M4739">
        <f t="shared" ref="M4739:M4802" si="447">IF(L4739="on-time",1,2)</f>
        <v>1</v>
      </c>
      <c r="N4739" t="s">
        <v>21</v>
      </c>
      <c r="O4739" t="s">
        <v>26</v>
      </c>
      <c r="P4739" t="str">
        <f t="shared" ref="P4739:P4802" si="448">MID(O4739,2,1)</f>
        <v>1</v>
      </c>
      <c r="Q4739" t="str">
        <f t="shared" ref="Q4739:Q4802" si="449">_xlfn.IFS(J:J&lt;1000,"&lt;1000",AND(J:J&gt;=1000,J:J&lt;2000),"1000-1999",AND(J:J&gt;=2000,J:J&lt;3000),"2000-2999",AND(J:J&gt;=3000,J:J&lt;4000),"3000-3999",J:J&gt;4000,"&gt;4000")</f>
        <v>&lt;1000</v>
      </c>
    </row>
    <row r="4740" spans="1:17">
      <c r="A4740">
        <v>4739</v>
      </c>
      <c r="B4740" s="17">
        <v>43621</v>
      </c>
      <c r="C4740" t="str">
        <f t="shared" si="444"/>
        <v>June</v>
      </c>
      <c r="D4740">
        <f t="shared" si="445"/>
        <v>2019</v>
      </c>
      <c r="E4740" t="s">
        <v>23</v>
      </c>
      <c r="F4740" t="s">
        <v>24</v>
      </c>
      <c r="G4740" t="s">
        <v>37</v>
      </c>
      <c r="H4740">
        <v>399</v>
      </c>
      <c r="I4740">
        <v>8</v>
      </c>
      <c r="J4740">
        <v>3192</v>
      </c>
      <c r="K4740">
        <f t="shared" si="446"/>
        <v>3192</v>
      </c>
      <c r="L4740" t="s">
        <v>20</v>
      </c>
      <c r="M4740">
        <f t="shared" si="447"/>
        <v>1</v>
      </c>
      <c r="N4740" t="s">
        <v>21</v>
      </c>
      <c r="O4740" t="s">
        <v>22</v>
      </c>
      <c r="P4740" t="str">
        <f t="shared" si="448"/>
        <v>2</v>
      </c>
      <c r="Q4740" t="str">
        <f t="shared" si="449"/>
        <v>3000-3999</v>
      </c>
    </row>
    <row r="4741" spans="1:17">
      <c r="A4741">
        <v>4740</v>
      </c>
      <c r="B4741" s="17">
        <v>43622</v>
      </c>
      <c r="C4741" t="str">
        <f t="shared" si="444"/>
        <v>June</v>
      </c>
      <c r="D4741">
        <f t="shared" si="445"/>
        <v>2019</v>
      </c>
      <c r="E4741" t="s">
        <v>23</v>
      </c>
      <c r="F4741" t="s">
        <v>35</v>
      </c>
      <c r="G4741" t="s">
        <v>30</v>
      </c>
      <c r="H4741">
        <v>99</v>
      </c>
      <c r="I4741">
        <v>7</v>
      </c>
      <c r="J4741">
        <v>693</v>
      </c>
      <c r="K4741">
        <f t="shared" si="446"/>
        <v>693</v>
      </c>
      <c r="L4741" t="s">
        <v>20</v>
      </c>
      <c r="M4741">
        <f t="shared" si="447"/>
        <v>1</v>
      </c>
      <c r="N4741" t="s">
        <v>21</v>
      </c>
      <c r="O4741" t="s">
        <v>29</v>
      </c>
      <c r="P4741" t="str">
        <f t="shared" si="448"/>
        <v>3</v>
      </c>
      <c r="Q4741" t="str">
        <f t="shared" si="449"/>
        <v>&lt;1000</v>
      </c>
    </row>
    <row r="4742" spans="1:17">
      <c r="A4742">
        <v>4741</v>
      </c>
      <c r="B4742" s="17">
        <v>43622</v>
      </c>
      <c r="C4742" t="str">
        <f t="shared" si="444"/>
        <v>June</v>
      </c>
      <c r="D4742">
        <f t="shared" si="445"/>
        <v>2019</v>
      </c>
      <c r="E4742" t="s">
        <v>27</v>
      </c>
      <c r="F4742" t="s">
        <v>18</v>
      </c>
      <c r="G4742" t="s">
        <v>19</v>
      </c>
      <c r="H4742">
        <v>199</v>
      </c>
      <c r="I4742">
        <v>4</v>
      </c>
      <c r="J4742">
        <v>796</v>
      </c>
      <c r="K4742">
        <f t="shared" si="446"/>
        <v>796</v>
      </c>
      <c r="L4742" t="s">
        <v>20</v>
      </c>
      <c r="M4742">
        <f t="shared" si="447"/>
        <v>1</v>
      </c>
      <c r="N4742" t="s">
        <v>21</v>
      </c>
      <c r="O4742" t="s">
        <v>38</v>
      </c>
      <c r="P4742" t="str">
        <f t="shared" si="448"/>
        <v>5</v>
      </c>
      <c r="Q4742" t="str">
        <f t="shared" si="449"/>
        <v>&lt;1000</v>
      </c>
    </row>
    <row r="4743" spans="1:17">
      <c r="A4743">
        <v>4742</v>
      </c>
      <c r="B4743" s="17">
        <v>43622</v>
      </c>
      <c r="C4743" t="str">
        <f t="shared" si="444"/>
        <v>June</v>
      </c>
      <c r="D4743">
        <f t="shared" si="445"/>
        <v>2019</v>
      </c>
      <c r="E4743" t="s">
        <v>23</v>
      </c>
      <c r="F4743" t="s">
        <v>28</v>
      </c>
      <c r="G4743" t="s">
        <v>19</v>
      </c>
      <c r="H4743">
        <v>199</v>
      </c>
      <c r="I4743">
        <v>6</v>
      </c>
      <c r="J4743">
        <v>1194</v>
      </c>
      <c r="K4743">
        <f t="shared" si="446"/>
        <v>1194</v>
      </c>
      <c r="L4743" t="s">
        <v>20</v>
      </c>
      <c r="M4743">
        <f t="shared" si="447"/>
        <v>1</v>
      </c>
      <c r="N4743" t="s">
        <v>21</v>
      </c>
      <c r="O4743" t="s">
        <v>29</v>
      </c>
      <c r="P4743" t="str">
        <f t="shared" si="448"/>
        <v>3</v>
      </c>
      <c r="Q4743" t="str">
        <f t="shared" si="449"/>
        <v>1000-1999</v>
      </c>
    </row>
    <row r="4744" spans="1:17">
      <c r="A4744">
        <v>4743</v>
      </c>
      <c r="B4744" s="17">
        <v>43622</v>
      </c>
      <c r="C4744" t="str">
        <f t="shared" si="444"/>
        <v>June</v>
      </c>
      <c r="D4744">
        <f t="shared" si="445"/>
        <v>2019</v>
      </c>
      <c r="E4744" t="s">
        <v>27</v>
      </c>
      <c r="F4744" t="s">
        <v>18</v>
      </c>
      <c r="G4744" t="s">
        <v>19</v>
      </c>
      <c r="H4744">
        <v>199</v>
      </c>
      <c r="I4744">
        <v>7</v>
      </c>
      <c r="J4744">
        <v>1393</v>
      </c>
      <c r="K4744">
        <f t="shared" si="446"/>
        <v>1393</v>
      </c>
      <c r="L4744" t="s">
        <v>20</v>
      </c>
      <c r="M4744">
        <f t="shared" si="447"/>
        <v>1</v>
      </c>
      <c r="N4744" t="s">
        <v>21</v>
      </c>
      <c r="O4744" t="s">
        <v>29</v>
      </c>
      <c r="P4744" t="str">
        <f t="shared" si="448"/>
        <v>3</v>
      </c>
      <c r="Q4744" t="str">
        <f t="shared" si="449"/>
        <v>1000-1999</v>
      </c>
    </row>
    <row r="4745" spans="1:17">
      <c r="A4745">
        <v>4744</v>
      </c>
      <c r="B4745" s="17">
        <v>43622</v>
      </c>
      <c r="C4745" t="str">
        <f t="shared" si="444"/>
        <v>June</v>
      </c>
      <c r="D4745">
        <f t="shared" si="445"/>
        <v>2019</v>
      </c>
      <c r="E4745" t="s">
        <v>27</v>
      </c>
      <c r="F4745" t="s">
        <v>35</v>
      </c>
      <c r="G4745" t="s">
        <v>19</v>
      </c>
      <c r="H4745">
        <v>199</v>
      </c>
      <c r="I4745">
        <v>2</v>
      </c>
      <c r="J4745">
        <v>398</v>
      </c>
      <c r="K4745">
        <f t="shared" si="446"/>
        <v>398</v>
      </c>
      <c r="L4745" t="s">
        <v>20</v>
      </c>
      <c r="M4745">
        <f t="shared" si="447"/>
        <v>1</v>
      </c>
      <c r="N4745" t="s">
        <v>21</v>
      </c>
      <c r="O4745" t="s">
        <v>36</v>
      </c>
      <c r="P4745" t="str">
        <f t="shared" si="448"/>
        <v>4</v>
      </c>
      <c r="Q4745" t="str">
        <f t="shared" si="449"/>
        <v>&lt;1000</v>
      </c>
    </row>
    <row r="4746" spans="1:17">
      <c r="A4746">
        <v>4745</v>
      </c>
      <c r="B4746" s="17">
        <v>43622</v>
      </c>
      <c r="C4746" t="str">
        <f t="shared" si="444"/>
        <v>June</v>
      </c>
      <c r="D4746">
        <f t="shared" si="445"/>
        <v>2019</v>
      </c>
      <c r="E4746" t="s">
        <v>27</v>
      </c>
      <c r="F4746" t="s">
        <v>18</v>
      </c>
      <c r="G4746" t="s">
        <v>25</v>
      </c>
      <c r="H4746">
        <v>299</v>
      </c>
      <c r="I4746">
        <v>3</v>
      </c>
      <c r="J4746">
        <v>897</v>
      </c>
      <c r="K4746">
        <f t="shared" si="446"/>
        <v>897</v>
      </c>
      <c r="L4746" t="s">
        <v>20</v>
      </c>
      <c r="M4746">
        <f t="shared" si="447"/>
        <v>1</v>
      </c>
      <c r="N4746" t="s">
        <v>21</v>
      </c>
      <c r="O4746" t="s">
        <v>36</v>
      </c>
      <c r="P4746" t="str">
        <f t="shared" si="448"/>
        <v>4</v>
      </c>
      <c r="Q4746" t="str">
        <f t="shared" si="449"/>
        <v>&lt;1000</v>
      </c>
    </row>
    <row r="4747" spans="1:17">
      <c r="A4747">
        <v>4746</v>
      </c>
      <c r="B4747" s="17">
        <v>43623</v>
      </c>
      <c r="C4747" t="str">
        <f t="shared" si="444"/>
        <v>June</v>
      </c>
      <c r="D4747">
        <f t="shared" si="445"/>
        <v>2019</v>
      </c>
      <c r="E4747" t="s">
        <v>27</v>
      </c>
      <c r="F4747" t="s">
        <v>39</v>
      </c>
      <c r="G4747" t="s">
        <v>19</v>
      </c>
      <c r="H4747">
        <v>199</v>
      </c>
      <c r="I4747">
        <v>4</v>
      </c>
      <c r="J4747">
        <v>796</v>
      </c>
      <c r="K4747">
        <f t="shared" si="446"/>
        <v>796</v>
      </c>
      <c r="L4747" t="s">
        <v>20</v>
      </c>
      <c r="M4747">
        <f t="shared" si="447"/>
        <v>1</v>
      </c>
      <c r="N4747" t="s">
        <v>21</v>
      </c>
      <c r="O4747" t="s">
        <v>29</v>
      </c>
      <c r="P4747" t="str">
        <f t="shared" si="448"/>
        <v>3</v>
      </c>
      <c r="Q4747" t="str">
        <f t="shared" si="449"/>
        <v>&lt;1000</v>
      </c>
    </row>
    <row r="4748" spans="1:17">
      <c r="A4748">
        <v>4747</v>
      </c>
      <c r="B4748" s="17">
        <v>43623</v>
      </c>
      <c r="C4748" t="str">
        <f t="shared" si="444"/>
        <v>June</v>
      </c>
      <c r="D4748">
        <f t="shared" si="445"/>
        <v>2019</v>
      </c>
      <c r="E4748" t="s">
        <v>23</v>
      </c>
      <c r="F4748" t="s">
        <v>39</v>
      </c>
      <c r="G4748" t="s">
        <v>37</v>
      </c>
      <c r="H4748">
        <v>399</v>
      </c>
      <c r="I4748">
        <v>4</v>
      </c>
      <c r="J4748">
        <v>1596</v>
      </c>
      <c r="K4748">
        <f t="shared" si="446"/>
        <v>1596</v>
      </c>
      <c r="L4748" t="s">
        <v>31</v>
      </c>
      <c r="M4748">
        <f t="shared" si="447"/>
        <v>2</v>
      </c>
      <c r="N4748" t="s">
        <v>21</v>
      </c>
      <c r="O4748" t="s">
        <v>29</v>
      </c>
      <c r="P4748" t="str">
        <f t="shared" si="448"/>
        <v>3</v>
      </c>
      <c r="Q4748" t="str">
        <f t="shared" si="449"/>
        <v>1000-1999</v>
      </c>
    </row>
    <row r="4749" spans="1:17">
      <c r="A4749">
        <v>4748</v>
      </c>
      <c r="B4749" s="17">
        <v>43623</v>
      </c>
      <c r="C4749" t="str">
        <f t="shared" si="444"/>
        <v>June</v>
      </c>
      <c r="D4749">
        <f t="shared" si="445"/>
        <v>2019</v>
      </c>
      <c r="E4749" t="s">
        <v>27</v>
      </c>
      <c r="F4749" t="s">
        <v>24</v>
      </c>
      <c r="G4749" t="s">
        <v>30</v>
      </c>
      <c r="H4749">
        <v>99</v>
      </c>
      <c r="I4749">
        <v>4</v>
      </c>
      <c r="J4749">
        <v>396</v>
      </c>
      <c r="K4749">
        <f t="shared" si="446"/>
        <v>396</v>
      </c>
      <c r="L4749" t="s">
        <v>20</v>
      </c>
      <c r="M4749">
        <f t="shared" si="447"/>
        <v>1</v>
      </c>
      <c r="N4749" t="s">
        <v>34</v>
      </c>
      <c r="O4749" t="s">
        <v>36</v>
      </c>
      <c r="P4749" t="str">
        <f t="shared" si="448"/>
        <v>4</v>
      </c>
      <c r="Q4749" t="str">
        <f t="shared" si="449"/>
        <v>&lt;1000</v>
      </c>
    </row>
    <row r="4750" spans="1:17">
      <c r="A4750">
        <v>4749</v>
      </c>
      <c r="B4750" s="17">
        <v>43623</v>
      </c>
      <c r="C4750" t="str">
        <f t="shared" si="444"/>
        <v>June</v>
      </c>
      <c r="D4750">
        <f t="shared" si="445"/>
        <v>2019</v>
      </c>
      <c r="E4750" t="s">
        <v>23</v>
      </c>
      <c r="F4750" t="s">
        <v>35</v>
      </c>
      <c r="G4750" t="s">
        <v>32</v>
      </c>
      <c r="H4750">
        <v>499</v>
      </c>
      <c r="I4750">
        <v>1</v>
      </c>
      <c r="J4750">
        <v>499</v>
      </c>
      <c r="K4750">
        <f t="shared" si="446"/>
        <v>499</v>
      </c>
      <c r="L4750" t="s">
        <v>20</v>
      </c>
      <c r="M4750">
        <f t="shared" si="447"/>
        <v>1</v>
      </c>
      <c r="N4750" t="s">
        <v>21</v>
      </c>
      <c r="O4750" t="s">
        <v>22</v>
      </c>
      <c r="P4750" t="str">
        <f t="shared" si="448"/>
        <v>2</v>
      </c>
      <c r="Q4750" t="str">
        <f t="shared" si="449"/>
        <v>&lt;1000</v>
      </c>
    </row>
    <row r="4751" spans="1:17">
      <c r="A4751">
        <v>4750</v>
      </c>
      <c r="B4751" s="17">
        <v>43624</v>
      </c>
      <c r="C4751" t="str">
        <f t="shared" si="444"/>
        <v>June</v>
      </c>
      <c r="D4751">
        <f t="shared" si="445"/>
        <v>2019</v>
      </c>
      <c r="E4751" t="s">
        <v>27</v>
      </c>
      <c r="F4751" t="s">
        <v>40</v>
      </c>
      <c r="G4751" t="s">
        <v>25</v>
      </c>
      <c r="H4751">
        <v>299</v>
      </c>
      <c r="I4751">
        <v>5</v>
      </c>
      <c r="J4751">
        <v>1495</v>
      </c>
      <c r="K4751">
        <f t="shared" si="446"/>
        <v>1495</v>
      </c>
      <c r="L4751" t="s">
        <v>20</v>
      </c>
      <c r="M4751">
        <f t="shared" si="447"/>
        <v>1</v>
      </c>
      <c r="N4751" t="s">
        <v>21</v>
      </c>
      <c r="O4751" t="s">
        <v>29</v>
      </c>
      <c r="P4751" t="str">
        <f t="shared" si="448"/>
        <v>3</v>
      </c>
      <c r="Q4751" t="str">
        <f t="shared" si="449"/>
        <v>1000-1999</v>
      </c>
    </row>
    <row r="4752" spans="1:17">
      <c r="A4752">
        <v>4751</v>
      </c>
      <c r="B4752" s="17">
        <v>43625</v>
      </c>
      <c r="C4752" t="str">
        <f t="shared" si="444"/>
        <v>June</v>
      </c>
      <c r="D4752">
        <f t="shared" si="445"/>
        <v>2019</v>
      </c>
      <c r="E4752" t="s">
        <v>27</v>
      </c>
      <c r="F4752" t="s">
        <v>33</v>
      </c>
      <c r="G4752" t="s">
        <v>19</v>
      </c>
      <c r="H4752">
        <v>199</v>
      </c>
      <c r="I4752">
        <v>10</v>
      </c>
      <c r="J4752">
        <v>1990</v>
      </c>
      <c r="K4752">
        <f t="shared" si="446"/>
        <v>1990</v>
      </c>
      <c r="L4752" t="s">
        <v>31</v>
      </c>
      <c r="M4752">
        <f t="shared" si="447"/>
        <v>2</v>
      </c>
      <c r="N4752" t="s">
        <v>21</v>
      </c>
      <c r="O4752" t="s">
        <v>36</v>
      </c>
      <c r="P4752" t="str">
        <f t="shared" si="448"/>
        <v>4</v>
      </c>
      <c r="Q4752" t="str">
        <f t="shared" si="449"/>
        <v>1000-1999</v>
      </c>
    </row>
    <row r="4753" spans="1:17">
      <c r="A4753">
        <v>4752</v>
      </c>
      <c r="B4753" s="17">
        <v>43625</v>
      </c>
      <c r="C4753" t="str">
        <f t="shared" si="444"/>
        <v>June</v>
      </c>
      <c r="D4753">
        <f t="shared" si="445"/>
        <v>2019</v>
      </c>
      <c r="E4753" t="s">
        <v>27</v>
      </c>
      <c r="F4753" t="s">
        <v>33</v>
      </c>
      <c r="G4753" t="s">
        <v>37</v>
      </c>
      <c r="H4753">
        <v>399</v>
      </c>
      <c r="I4753">
        <v>3</v>
      </c>
      <c r="J4753">
        <v>1197</v>
      </c>
      <c r="K4753">
        <f t="shared" si="446"/>
        <v>1197</v>
      </c>
      <c r="L4753" t="s">
        <v>31</v>
      </c>
      <c r="M4753">
        <f t="shared" si="447"/>
        <v>2</v>
      </c>
      <c r="N4753" t="s">
        <v>34</v>
      </c>
      <c r="O4753" t="s">
        <v>22</v>
      </c>
      <c r="P4753" t="str">
        <f t="shared" si="448"/>
        <v>2</v>
      </c>
      <c r="Q4753" t="str">
        <f t="shared" si="449"/>
        <v>1000-1999</v>
      </c>
    </row>
    <row r="4754" spans="1:17">
      <c r="A4754">
        <v>4753</v>
      </c>
      <c r="B4754" s="17">
        <v>43626</v>
      </c>
      <c r="C4754" t="str">
        <f t="shared" si="444"/>
        <v>June</v>
      </c>
      <c r="D4754">
        <f t="shared" si="445"/>
        <v>2019</v>
      </c>
      <c r="E4754" t="s">
        <v>17</v>
      </c>
      <c r="F4754" t="s">
        <v>24</v>
      </c>
      <c r="G4754" t="s">
        <v>32</v>
      </c>
      <c r="H4754">
        <v>499</v>
      </c>
      <c r="I4754">
        <v>8</v>
      </c>
      <c r="J4754">
        <v>3992</v>
      </c>
      <c r="K4754">
        <f t="shared" si="446"/>
        <v>3992</v>
      </c>
      <c r="L4754" t="s">
        <v>31</v>
      </c>
      <c r="M4754">
        <f t="shared" si="447"/>
        <v>2</v>
      </c>
      <c r="N4754" t="s">
        <v>21</v>
      </c>
      <c r="O4754" t="s">
        <v>29</v>
      </c>
      <c r="P4754" t="str">
        <f t="shared" si="448"/>
        <v>3</v>
      </c>
      <c r="Q4754" t="str">
        <f t="shared" si="449"/>
        <v>3000-3999</v>
      </c>
    </row>
    <row r="4755" spans="1:17">
      <c r="A4755">
        <v>4754</v>
      </c>
      <c r="B4755" s="17">
        <v>43627</v>
      </c>
      <c r="C4755" t="str">
        <f t="shared" si="444"/>
        <v>June</v>
      </c>
      <c r="D4755">
        <f t="shared" si="445"/>
        <v>2019</v>
      </c>
      <c r="E4755" t="s">
        <v>27</v>
      </c>
      <c r="F4755" t="s">
        <v>35</v>
      </c>
      <c r="G4755" t="s">
        <v>19</v>
      </c>
      <c r="H4755">
        <v>199</v>
      </c>
      <c r="I4755">
        <v>8</v>
      </c>
      <c r="J4755">
        <v>1592</v>
      </c>
      <c r="K4755">
        <f t="shared" si="446"/>
        <v>1592</v>
      </c>
      <c r="L4755" t="s">
        <v>31</v>
      </c>
      <c r="M4755">
        <f t="shared" si="447"/>
        <v>2</v>
      </c>
      <c r="N4755" t="s">
        <v>34</v>
      </c>
      <c r="O4755" t="s">
        <v>26</v>
      </c>
      <c r="P4755" t="str">
        <f t="shared" si="448"/>
        <v>1</v>
      </c>
      <c r="Q4755" t="str">
        <f t="shared" si="449"/>
        <v>1000-1999</v>
      </c>
    </row>
    <row r="4756" spans="1:17">
      <c r="A4756">
        <v>4755</v>
      </c>
      <c r="B4756" s="17">
        <v>43627</v>
      </c>
      <c r="C4756" t="str">
        <f t="shared" si="444"/>
        <v>June</v>
      </c>
      <c r="D4756">
        <f t="shared" si="445"/>
        <v>2019</v>
      </c>
      <c r="E4756" t="s">
        <v>23</v>
      </c>
      <c r="F4756" t="s">
        <v>18</v>
      </c>
      <c r="G4756" t="s">
        <v>37</v>
      </c>
      <c r="H4756">
        <v>399</v>
      </c>
      <c r="I4756">
        <v>4</v>
      </c>
      <c r="J4756">
        <v>1596</v>
      </c>
      <c r="K4756">
        <f t="shared" si="446"/>
        <v>1596</v>
      </c>
      <c r="L4756" t="s">
        <v>20</v>
      </c>
      <c r="M4756">
        <f t="shared" si="447"/>
        <v>1</v>
      </c>
      <c r="N4756" t="s">
        <v>21</v>
      </c>
      <c r="O4756" t="s">
        <v>36</v>
      </c>
      <c r="P4756" t="str">
        <f t="shared" si="448"/>
        <v>4</v>
      </c>
      <c r="Q4756" t="str">
        <f t="shared" si="449"/>
        <v>1000-1999</v>
      </c>
    </row>
    <row r="4757" spans="1:17">
      <c r="A4757">
        <v>4756</v>
      </c>
      <c r="B4757" s="17">
        <v>43628</v>
      </c>
      <c r="C4757" t="str">
        <f t="shared" si="444"/>
        <v>June</v>
      </c>
      <c r="D4757">
        <f t="shared" si="445"/>
        <v>2019</v>
      </c>
      <c r="E4757" t="s">
        <v>17</v>
      </c>
      <c r="F4757" t="s">
        <v>40</v>
      </c>
      <c r="G4757" t="s">
        <v>32</v>
      </c>
      <c r="H4757">
        <v>499</v>
      </c>
      <c r="I4757">
        <v>9</v>
      </c>
      <c r="J4757">
        <v>4491</v>
      </c>
      <c r="K4757">
        <f t="shared" si="446"/>
        <v>4491</v>
      </c>
      <c r="L4757" t="s">
        <v>20</v>
      </c>
      <c r="M4757">
        <f t="shared" si="447"/>
        <v>1</v>
      </c>
      <c r="N4757" t="s">
        <v>21</v>
      </c>
      <c r="O4757" t="s">
        <v>22</v>
      </c>
      <c r="P4757" t="str">
        <f t="shared" si="448"/>
        <v>2</v>
      </c>
      <c r="Q4757" t="str">
        <f t="shared" si="449"/>
        <v>&gt;4000</v>
      </c>
    </row>
    <row r="4758" spans="1:17">
      <c r="A4758">
        <v>4757</v>
      </c>
      <c r="B4758" s="17">
        <v>43629</v>
      </c>
      <c r="C4758" t="str">
        <f t="shared" si="444"/>
        <v>June</v>
      </c>
      <c r="D4758">
        <f t="shared" si="445"/>
        <v>2019</v>
      </c>
      <c r="E4758" t="s">
        <v>17</v>
      </c>
      <c r="F4758" t="s">
        <v>40</v>
      </c>
      <c r="G4758" t="s">
        <v>37</v>
      </c>
      <c r="H4758">
        <v>399</v>
      </c>
      <c r="I4758">
        <v>1</v>
      </c>
      <c r="J4758">
        <v>399</v>
      </c>
      <c r="K4758">
        <f t="shared" si="446"/>
        <v>399</v>
      </c>
      <c r="L4758" t="s">
        <v>20</v>
      </c>
      <c r="M4758">
        <f t="shared" si="447"/>
        <v>1</v>
      </c>
      <c r="N4758" t="s">
        <v>34</v>
      </c>
      <c r="O4758" t="s">
        <v>22</v>
      </c>
      <c r="P4758" t="str">
        <f t="shared" si="448"/>
        <v>2</v>
      </c>
      <c r="Q4758" t="str">
        <f t="shared" si="449"/>
        <v>&lt;1000</v>
      </c>
    </row>
    <row r="4759" spans="1:17">
      <c r="A4759">
        <v>4758</v>
      </c>
      <c r="B4759" s="17">
        <v>43629</v>
      </c>
      <c r="C4759" t="str">
        <f t="shared" si="444"/>
        <v>June</v>
      </c>
      <c r="D4759">
        <f t="shared" si="445"/>
        <v>2019</v>
      </c>
      <c r="E4759" t="s">
        <v>17</v>
      </c>
      <c r="F4759" t="s">
        <v>40</v>
      </c>
      <c r="G4759" t="s">
        <v>19</v>
      </c>
      <c r="H4759">
        <v>199</v>
      </c>
      <c r="I4759">
        <v>1</v>
      </c>
      <c r="J4759">
        <v>199</v>
      </c>
      <c r="K4759">
        <f t="shared" si="446"/>
        <v>199</v>
      </c>
      <c r="L4759" t="s">
        <v>20</v>
      </c>
      <c r="M4759">
        <f t="shared" si="447"/>
        <v>1</v>
      </c>
      <c r="N4759" t="s">
        <v>21</v>
      </c>
      <c r="O4759" t="s">
        <v>29</v>
      </c>
      <c r="P4759" t="str">
        <f t="shared" si="448"/>
        <v>3</v>
      </c>
      <c r="Q4759" t="str">
        <f t="shared" si="449"/>
        <v>&lt;1000</v>
      </c>
    </row>
    <row r="4760" spans="1:17">
      <c r="A4760">
        <v>4759</v>
      </c>
      <c r="B4760" s="17">
        <v>43629</v>
      </c>
      <c r="C4760" t="str">
        <f t="shared" si="444"/>
        <v>June</v>
      </c>
      <c r="D4760">
        <f t="shared" si="445"/>
        <v>2019</v>
      </c>
      <c r="E4760" t="s">
        <v>17</v>
      </c>
      <c r="F4760" t="s">
        <v>35</v>
      </c>
      <c r="G4760" t="s">
        <v>19</v>
      </c>
      <c r="H4760">
        <v>199</v>
      </c>
      <c r="I4760">
        <v>4</v>
      </c>
      <c r="J4760">
        <v>796</v>
      </c>
      <c r="K4760">
        <f t="shared" si="446"/>
        <v>796</v>
      </c>
      <c r="L4760" t="s">
        <v>20</v>
      </c>
      <c r="M4760">
        <f t="shared" si="447"/>
        <v>1</v>
      </c>
      <c r="N4760" t="s">
        <v>21</v>
      </c>
      <c r="O4760" t="s">
        <v>38</v>
      </c>
      <c r="P4760" t="str">
        <f t="shared" si="448"/>
        <v>5</v>
      </c>
      <c r="Q4760" t="str">
        <f t="shared" si="449"/>
        <v>&lt;1000</v>
      </c>
    </row>
    <row r="4761" spans="1:17">
      <c r="A4761">
        <v>4760</v>
      </c>
      <c r="B4761" s="17">
        <v>43629</v>
      </c>
      <c r="C4761" t="str">
        <f t="shared" si="444"/>
        <v>June</v>
      </c>
      <c r="D4761">
        <f t="shared" si="445"/>
        <v>2019</v>
      </c>
      <c r="E4761" t="s">
        <v>27</v>
      </c>
      <c r="F4761" t="s">
        <v>24</v>
      </c>
      <c r="G4761" t="s">
        <v>32</v>
      </c>
      <c r="H4761">
        <v>499</v>
      </c>
      <c r="I4761">
        <v>10</v>
      </c>
      <c r="J4761">
        <v>4990</v>
      </c>
      <c r="K4761">
        <f t="shared" si="446"/>
        <v>4990</v>
      </c>
      <c r="L4761" t="s">
        <v>31</v>
      </c>
      <c r="M4761">
        <f t="shared" si="447"/>
        <v>2</v>
      </c>
      <c r="N4761" t="s">
        <v>21</v>
      </c>
      <c r="O4761" t="s">
        <v>29</v>
      </c>
      <c r="P4761" t="str">
        <f t="shared" si="448"/>
        <v>3</v>
      </c>
      <c r="Q4761" t="str">
        <f t="shared" si="449"/>
        <v>&gt;4000</v>
      </c>
    </row>
    <row r="4762" spans="1:17">
      <c r="A4762">
        <v>4761</v>
      </c>
      <c r="B4762" s="17">
        <v>43629</v>
      </c>
      <c r="C4762" t="str">
        <f t="shared" si="444"/>
        <v>June</v>
      </c>
      <c r="D4762">
        <f t="shared" si="445"/>
        <v>2019</v>
      </c>
      <c r="E4762" t="s">
        <v>17</v>
      </c>
      <c r="F4762" t="s">
        <v>35</v>
      </c>
      <c r="G4762" t="s">
        <v>37</v>
      </c>
      <c r="H4762">
        <v>399</v>
      </c>
      <c r="I4762">
        <v>1</v>
      </c>
      <c r="J4762">
        <v>399</v>
      </c>
      <c r="K4762">
        <f t="shared" si="446"/>
        <v>399</v>
      </c>
      <c r="L4762" t="s">
        <v>31</v>
      </c>
      <c r="M4762">
        <f t="shared" si="447"/>
        <v>2</v>
      </c>
      <c r="N4762" t="s">
        <v>21</v>
      </c>
      <c r="O4762" t="s">
        <v>38</v>
      </c>
      <c r="P4762" t="str">
        <f t="shared" si="448"/>
        <v>5</v>
      </c>
      <c r="Q4762" t="str">
        <f t="shared" si="449"/>
        <v>&lt;1000</v>
      </c>
    </row>
    <row r="4763" spans="1:17">
      <c r="A4763">
        <v>4762</v>
      </c>
      <c r="B4763" s="17">
        <v>43629</v>
      </c>
      <c r="C4763" t="str">
        <f t="shared" si="444"/>
        <v>June</v>
      </c>
      <c r="D4763">
        <f t="shared" si="445"/>
        <v>2019</v>
      </c>
      <c r="E4763" t="s">
        <v>27</v>
      </c>
      <c r="F4763" t="s">
        <v>40</v>
      </c>
      <c r="G4763" t="s">
        <v>37</v>
      </c>
      <c r="H4763">
        <v>399</v>
      </c>
      <c r="I4763">
        <v>4</v>
      </c>
      <c r="J4763">
        <v>1596</v>
      </c>
      <c r="K4763">
        <f t="shared" si="446"/>
        <v>1596</v>
      </c>
      <c r="L4763" t="s">
        <v>20</v>
      </c>
      <c r="M4763">
        <f t="shared" si="447"/>
        <v>1</v>
      </c>
      <c r="N4763" t="s">
        <v>21</v>
      </c>
      <c r="O4763" t="s">
        <v>29</v>
      </c>
      <c r="P4763" t="str">
        <f t="shared" si="448"/>
        <v>3</v>
      </c>
      <c r="Q4763" t="str">
        <f t="shared" si="449"/>
        <v>1000-1999</v>
      </c>
    </row>
    <row r="4764" spans="1:17">
      <c r="A4764">
        <v>4763</v>
      </c>
      <c r="B4764" s="17">
        <v>43629</v>
      </c>
      <c r="C4764" t="str">
        <f t="shared" si="444"/>
        <v>June</v>
      </c>
      <c r="D4764">
        <f t="shared" si="445"/>
        <v>2019</v>
      </c>
      <c r="E4764" t="s">
        <v>23</v>
      </c>
      <c r="F4764" t="s">
        <v>40</v>
      </c>
      <c r="G4764" t="s">
        <v>32</v>
      </c>
      <c r="H4764">
        <v>499</v>
      </c>
      <c r="I4764">
        <v>10</v>
      </c>
      <c r="J4764">
        <v>4990</v>
      </c>
      <c r="K4764">
        <f t="shared" si="446"/>
        <v>4990</v>
      </c>
      <c r="L4764" t="s">
        <v>20</v>
      </c>
      <c r="M4764">
        <f t="shared" si="447"/>
        <v>1</v>
      </c>
      <c r="N4764" t="s">
        <v>34</v>
      </c>
      <c r="O4764" t="s">
        <v>36</v>
      </c>
      <c r="P4764" t="str">
        <f t="shared" si="448"/>
        <v>4</v>
      </c>
      <c r="Q4764" t="str">
        <f t="shared" si="449"/>
        <v>&gt;4000</v>
      </c>
    </row>
    <row r="4765" spans="1:17">
      <c r="A4765">
        <v>4764</v>
      </c>
      <c r="B4765" s="17">
        <v>43630</v>
      </c>
      <c r="C4765" t="str">
        <f t="shared" si="444"/>
        <v>June</v>
      </c>
      <c r="D4765">
        <f t="shared" si="445"/>
        <v>2019</v>
      </c>
      <c r="E4765" t="s">
        <v>23</v>
      </c>
      <c r="F4765" t="s">
        <v>18</v>
      </c>
      <c r="G4765" t="s">
        <v>32</v>
      </c>
      <c r="H4765">
        <v>499</v>
      </c>
      <c r="I4765">
        <v>4</v>
      </c>
      <c r="J4765">
        <v>1996</v>
      </c>
      <c r="K4765">
        <f t="shared" si="446"/>
        <v>1996</v>
      </c>
      <c r="L4765" t="s">
        <v>20</v>
      </c>
      <c r="M4765">
        <f t="shared" si="447"/>
        <v>1</v>
      </c>
      <c r="N4765" t="s">
        <v>21</v>
      </c>
      <c r="O4765" t="s">
        <v>22</v>
      </c>
      <c r="P4765" t="str">
        <f t="shared" si="448"/>
        <v>2</v>
      </c>
      <c r="Q4765" t="str">
        <f t="shared" si="449"/>
        <v>1000-1999</v>
      </c>
    </row>
    <row r="4766" spans="1:17">
      <c r="A4766">
        <v>4765</v>
      </c>
      <c r="B4766" s="17">
        <v>43630</v>
      </c>
      <c r="C4766" t="str">
        <f t="shared" si="444"/>
        <v>June</v>
      </c>
      <c r="D4766">
        <f t="shared" si="445"/>
        <v>2019</v>
      </c>
      <c r="E4766" t="s">
        <v>23</v>
      </c>
      <c r="F4766" t="s">
        <v>18</v>
      </c>
      <c r="G4766" t="s">
        <v>30</v>
      </c>
      <c r="H4766">
        <v>99</v>
      </c>
      <c r="I4766">
        <v>6</v>
      </c>
      <c r="J4766">
        <v>594</v>
      </c>
      <c r="K4766">
        <f t="shared" si="446"/>
        <v>594</v>
      </c>
      <c r="L4766" t="s">
        <v>20</v>
      </c>
      <c r="M4766">
        <f t="shared" si="447"/>
        <v>1</v>
      </c>
      <c r="N4766" t="s">
        <v>21</v>
      </c>
      <c r="O4766" t="s">
        <v>26</v>
      </c>
      <c r="P4766" t="str">
        <f t="shared" si="448"/>
        <v>1</v>
      </c>
      <c r="Q4766" t="str">
        <f t="shared" si="449"/>
        <v>&lt;1000</v>
      </c>
    </row>
    <row r="4767" spans="1:17">
      <c r="A4767">
        <v>4766</v>
      </c>
      <c r="B4767" s="17">
        <v>43630</v>
      </c>
      <c r="C4767" t="str">
        <f t="shared" si="444"/>
        <v>June</v>
      </c>
      <c r="D4767">
        <f t="shared" si="445"/>
        <v>2019</v>
      </c>
      <c r="E4767" t="s">
        <v>23</v>
      </c>
      <c r="F4767" t="s">
        <v>35</v>
      </c>
      <c r="G4767" t="s">
        <v>30</v>
      </c>
      <c r="H4767">
        <v>99</v>
      </c>
      <c r="I4767">
        <v>5</v>
      </c>
      <c r="J4767">
        <v>495</v>
      </c>
      <c r="K4767">
        <f t="shared" si="446"/>
        <v>495</v>
      </c>
      <c r="L4767" t="s">
        <v>20</v>
      </c>
      <c r="M4767">
        <f t="shared" si="447"/>
        <v>1</v>
      </c>
      <c r="N4767" t="s">
        <v>21</v>
      </c>
      <c r="O4767" t="s">
        <v>26</v>
      </c>
      <c r="P4767" t="str">
        <f t="shared" si="448"/>
        <v>1</v>
      </c>
      <c r="Q4767" t="str">
        <f t="shared" si="449"/>
        <v>&lt;1000</v>
      </c>
    </row>
    <row r="4768" spans="1:17">
      <c r="A4768">
        <v>4767</v>
      </c>
      <c r="B4768" s="17">
        <v>43630</v>
      </c>
      <c r="C4768" t="str">
        <f t="shared" si="444"/>
        <v>June</v>
      </c>
      <c r="D4768">
        <f t="shared" si="445"/>
        <v>2019</v>
      </c>
      <c r="E4768" t="s">
        <v>23</v>
      </c>
      <c r="F4768" t="s">
        <v>40</v>
      </c>
      <c r="G4768" t="s">
        <v>25</v>
      </c>
      <c r="H4768">
        <v>299</v>
      </c>
      <c r="I4768">
        <v>1</v>
      </c>
      <c r="J4768">
        <v>299</v>
      </c>
      <c r="K4768">
        <f t="shared" si="446"/>
        <v>299</v>
      </c>
      <c r="L4768" t="s">
        <v>20</v>
      </c>
      <c r="M4768">
        <f t="shared" si="447"/>
        <v>1</v>
      </c>
      <c r="N4768" t="s">
        <v>21</v>
      </c>
      <c r="O4768" t="s">
        <v>36</v>
      </c>
      <c r="P4768" t="str">
        <f t="shared" si="448"/>
        <v>4</v>
      </c>
      <c r="Q4768" t="str">
        <f t="shared" si="449"/>
        <v>&lt;1000</v>
      </c>
    </row>
    <row r="4769" spans="1:17">
      <c r="A4769">
        <v>4768</v>
      </c>
      <c r="B4769" s="17">
        <v>43630</v>
      </c>
      <c r="C4769" t="str">
        <f t="shared" si="444"/>
        <v>June</v>
      </c>
      <c r="D4769">
        <f t="shared" si="445"/>
        <v>2019</v>
      </c>
      <c r="E4769" t="s">
        <v>23</v>
      </c>
      <c r="F4769" t="s">
        <v>33</v>
      </c>
      <c r="G4769" t="s">
        <v>32</v>
      </c>
      <c r="H4769">
        <v>499</v>
      </c>
      <c r="I4769">
        <v>2</v>
      </c>
      <c r="J4769">
        <v>998</v>
      </c>
      <c r="K4769">
        <f t="shared" si="446"/>
        <v>998</v>
      </c>
      <c r="L4769" t="s">
        <v>31</v>
      </c>
      <c r="M4769">
        <f t="shared" si="447"/>
        <v>2</v>
      </c>
      <c r="N4769" t="s">
        <v>21</v>
      </c>
      <c r="O4769" t="s">
        <v>22</v>
      </c>
      <c r="P4769" t="str">
        <f t="shared" si="448"/>
        <v>2</v>
      </c>
      <c r="Q4769" t="str">
        <f t="shared" si="449"/>
        <v>&lt;1000</v>
      </c>
    </row>
    <row r="4770" spans="1:17">
      <c r="A4770">
        <v>4769</v>
      </c>
      <c r="B4770" s="17">
        <v>43630</v>
      </c>
      <c r="C4770" t="str">
        <f t="shared" si="444"/>
        <v>June</v>
      </c>
      <c r="D4770">
        <f t="shared" si="445"/>
        <v>2019</v>
      </c>
      <c r="E4770" t="s">
        <v>23</v>
      </c>
      <c r="F4770" t="s">
        <v>35</v>
      </c>
      <c r="G4770" t="s">
        <v>32</v>
      </c>
      <c r="H4770">
        <v>499</v>
      </c>
      <c r="I4770">
        <v>5</v>
      </c>
      <c r="J4770">
        <v>2495</v>
      </c>
      <c r="K4770">
        <f t="shared" si="446"/>
        <v>2495</v>
      </c>
      <c r="L4770" t="s">
        <v>31</v>
      </c>
      <c r="M4770">
        <f t="shared" si="447"/>
        <v>2</v>
      </c>
      <c r="N4770" t="s">
        <v>21</v>
      </c>
      <c r="O4770" t="s">
        <v>38</v>
      </c>
      <c r="P4770" t="str">
        <f t="shared" si="448"/>
        <v>5</v>
      </c>
      <c r="Q4770" t="str">
        <f t="shared" si="449"/>
        <v>2000-2999</v>
      </c>
    </row>
    <row r="4771" spans="1:17">
      <c r="A4771">
        <v>4770</v>
      </c>
      <c r="B4771" s="17">
        <v>43630</v>
      </c>
      <c r="C4771" t="str">
        <f t="shared" si="444"/>
        <v>June</v>
      </c>
      <c r="D4771">
        <f t="shared" si="445"/>
        <v>2019</v>
      </c>
      <c r="E4771" t="s">
        <v>27</v>
      </c>
      <c r="F4771" t="s">
        <v>39</v>
      </c>
      <c r="G4771" t="s">
        <v>19</v>
      </c>
      <c r="H4771">
        <v>199</v>
      </c>
      <c r="I4771">
        <v>5</v>
      </c>
      <c r="J4771">
        <v>995</v>
      </c>
      <c r="K4771">
        <f t="shared" si="446"/>
        <v>995</v>
      </c>
      <c r="L4771" t="s">
        <v>31</v>
      </c>
      <c r="M4771">
        <f t="shared" si="447"/>
        <v>2</v>
      </c>
      <c r="N4771" t="s">
        <v>21</v>
      </c>
      <c r="O4771" t="s">
        <v>22</v>
      </c>
      <c r="P4771" t="str">
        <f t="shared" si="448"/>
        <v>2</v>
      </c>
      <c r="Q4771" t="str">
        <f t="shared" si="449"/>
        <v>&lt;1000</v>
      </c>
    </row>
    <row r="4772" spans="1:17">
      <c r="A4772">
        <v>4771</v>
      </c>
      <c r="B4772" s="17">
        <v>43630</v>
      </c>
      <c r="C4772" t="str">
        <f t="shared" si="444"/>
        <v>June</v>
      </c>
      <c r="D4772">
        <f t="shared" si="445"/>
        <v>2019</v>
      </c>
      <c r="E4772" t="s">
        <v>23</v>
      </c>
      <c r="F4772" t="s">
        <v>24</v>
      </c>
      <c r="G4772" t="s">
        <v>25</v>
      </c>
      <c r="H4772">
        <v>299</v>
      </c>
      <c r="I4772">
        <v>6</v>
      </c>
      <c r="J4772">
        <v>1794</v>
      </c>
      <c r="K4772">
        <f t="shared" si="446"/>
        <v>1794</v>
      </c>
      <c r="L4772" t="s">
        <v>20</v>
      </c>
      <c r="M4772">
        <f t="shared" si="447"/>
        <v>1</v>
      </c>
      <c r="N4772" t="s">
        <v>21</v>
      </c>
      <c r="O4772" t="s">
        <v>29</v>
      </c>
      <c r="P4772" t="str">
        <f t="shared" si="448"/>
        <v>3</v>
      </c>
      <c r="Q4772" t="str">
        <f t="shared" si="449"/>
        <v>1000-1999</v>
      </c>
    </row>
    <row r="4773" spans="1:17">
      <c r="A4773">
        <v>4772</v>
      </c>
      <c r="B4773" s="17">
        <v>43630</v>
      </c>
      <c r="C4773" t="str">
        <f t="shared" si="444"/>
        <v>June</v>
      </c>
      <c r="D4773">
        <f t="shared" si="445"/>
        <v>2019</v>
      </c>
      <c r="E4773" t="s">
        <v>23</v>
      </c>
      <c r="F4773" t="s">
        <v>40</v>
      </c>
      <c r="G4773" t="s">
        <v>37</v>
      </c>
      <c r="H4773">
        <v>399</v>
      </c>
      <c r="I4773">
        <v>3</v>
      </c>
      <c r="J4773">
        <v>1197</v>
      </c>
      <c r="K4773">
        <f t="shared" si="446"/>
        <v>1197</v>
      </c>
      <c r="L4773" t="s">
        <v>20</v>
      </c>
      <c r="M4773">
        <f t="shared" si="447"/>
        <v>1</v>
      </c>
      <c r="N4773" t="s">
        <v>21</v>
      </c>
      <c r="O4773" t="s">
        <v>36</v>
      </c>
      <c r="P4773" t="str">
        <f t="shared" si="448"/>
        <v>4</v>
      </c>
      <c r="Q4773" t="str">
        <f t="shared" si="449"/>
        <v>1000-1999</v>
      </c>
    </row>
    <row r="4774" spans="1:17">
      <c r="A4774">
        <v>4773</v>
      </c>
      <c r="B4774" s="17">
        <v>43631</v>
      </c>
      <c r="C4774" t="str">
        <f t="shared" si="444"/>
        <v>June</v>
      </c>
      <c r="D4774">
        <f t="shared" si="445"/>
        <v>2019</v>
      </c>
      <c r="E4774" t="s">
        <v>27</v>
      </c>
      <c r="F4774" t="s">
        <v>24</v>
      </c>
      <c r="G4774" t="s">
        <v>32</v>
      </c>
      <c r="H4774">
        <v>499</v>
      </c>
      <c r="I4774">
        <v>7</v>
      </c>
      <c r="J4774">
        <v>3493</v>
      </c>
      <c r="K4774">
        <f t="shared" si="446"/>
        <v>3493</v>
      </c>
      <c r="L4774" t="s">
        <v>20</v>
      </c>
      <c r="M4774">
        <f t="shared" si="447"/>
        <v>1</v>
      </c>
      <c r="N4774" t="s">
        <v>21</v>
      </c>
      <c r="O4774" t="s">
        <v>22</v>
      </c>
      <c r="P4774" t="str">
        <f t="shared" si="448"/>
        <v>2</v>
      </c>
      <c r="Q4774" t="str">
        <f t="shared" si="449"/>
        <v>3000-3999</v>
      </c>
    </row>
    <row r="4775" spans="1:17">
      <c r="A4775">
        <v>4774</v>
      </c>
      <c r="B4775" s="17">
        <v>43631</v>
      </c>
      <c r="C4775" t="str">
        <f t="shared" si="444"/>
        <v>June</v>
      </c>
      <c r="D4775">
        <f t="shared" si="445"/>
        <v>2019</v>
      </c>
      <c r="E4775" t="s">
        <v>23</v>
      </c>
      <c r="F4775" t="s">
        <v>33</v>
      </c>
      <c r="G4775" t="s">
        <v>32</v>
      </c>
      <c r="H4775">
        <v>499</v>
      </c>
      <c r="I4775">
        <v>1</v>
      </c>
      <c r="J4775">
        <v>499</v>
      </c>
      <c r="K4775">
        <f t="shared" si="446"/>
        <v>499</v>
      </c>
      <c r="L4775" t="s">
        <v>20</v>
      </c>
      <c r="M4775">
        <f t="shared" si="447"/>
        <v>1</v>
      </c>
      <c r="N4775" t="s">
        <v>21</v>
      </c>
      <c r="O4775" t="s">
        <v>26</v>
      </c>
      <c r="P4775" t="str">
        <f t="shared" si="448"/>
        <v>1</v>
      </c>
      <c r="Q4775" t="str">
        <f t="shared" si="449"/>
        <v>&lt;1000</v>
      </c>
    </row>
    <row r="4776" spans="1:17">
      <c r="A4776">
        <v>4775</v>
      </c>
      <c r="B4776" s="17">
        <v>43631</v>
      </c>
      <c r="C4776" t="str">
        <f t="shared" si="444"/>
        <v>June</v>
      </c>
      <c r="D4776">
        <f t="shared" si="445"/>
        <v>2019</v>
      </c>
      <c r="E4776" t="s">
        <v>17</v>
      </c>
      <c r="F4776" t="s">
        <v>35</v>
      </c>
      <c r="G4776" t="s">
        <v>19</v>
      </c>
      <c r="H4776">
        <v>199</v>
      </c>
      <c r="I4776">
        <v>3</v>
      </c>
      <c r="J4776">
        <v>597</v>
      </c>
      <c r="K4776">
        <f t="shared" si="446"/>
        <v>597</v>
      </c>
      <c r="L4776" t="s">
        <v>20</v>
      </c>
      <c r="M4776">
        <f t="shared" si="447"/>
        <v>1</v>
      </c>
      <c r="N4776" t="s">
        <v>21</v>
      </c>
      <c r="O4776" t="s">
        <v>38</v>
      </c>
      <c r="P4776" t="str">
        <f t="shared" si="448"/>
        <v>5</v>
      </c>
      <c r="Q4776" t="str">
        <f t="shared" si="449"/>
        <v>&lt;1000</v>
      </c>
    </row>
    <row r="4777" spans="1:17">
      <c r="A4777">
        <v>4776</v>
      </c>
      <c r="B4777" s="17">
        <v>43632</v>
      </c>
      <c r="C4777" t="str">
        <f t="shared" si="444"/>
        <v>June</v>
      </c>
      <c r="D4777">
        <f t="shared" si="445"/>
        <v>2019</v>
      </c>
      <c r="E4777" t="s">
        <v>27</v>
      </c>
      <c r="F4777" t="s">
        <v>40</v>
      </c>
      <c r="G4777" t="s">
        <v>37</v>
      </c>
      <c r="H4777">
        <v>399</v>
      </c>
      <c r="I4777">
        <v>5</v>
      </c>
      <c r="J4777">
        <v>1995</v>
      </c>
      <c r="K4777">
        <f t="shared" si="446"/>
        <v>1995</v>
      </c>
      <c r="L4777" t="s">
        <v>20</v>
      </c>
      <c r="M4777">
        <f t="shared" si="447"/>
        <v>1</v>
      </c>
      <c r="N4777" t="s">
        <v>21</v>
      </c>
      <c r="O4777" t="s">
        <v>29</v>
      </c>
      <c r="P4777" t="str">
        <f t="shared" si="448"/>
        <v>3</v>
      </c>
      <c r="Q4777" t="str">
        <f t="shared" si="449"/>
        <v>1000-1999</v>
      </c>
    </row>
    <row r="4778" spans="1:17">
      <c r="A4778">
        <v>4777</v>
      </c>
      <c r="B4778" s="17">
        <v>43633</v>
      </c>
      <c r="C4778" t="str">
        <f t="shared" si="444"/>
        <v>June</v>
      </c>
      <c r="D4778">
        <f t="shared" si="445"/>
        <v>2019</v>
      </c>
      <c r="E4778" t="s">
        <v>17</v>
      </c>
      <c r="F4778" t="s">
        <v>33</v>
      </c>
      <c r="G4778" t="s">
        <v>30</v>
      </c>
      <c r="H4778">
        <v>99</v>
      </c>
      <c r="I4778">
        <v>2</v>
      </c>
      <c r="J4778">
        <v>198</v>
      </c>
      <c r="K4778">
        <f t="shared" si="446"/>
        <v>198</v>
      </c>
      <c r="L4778" t="s">
        <v>20</v>
      </c>
      <c r="M4778">
        <f t="shared" si="447"/>
        <v>1</v>
      </c>
      <c r="N4778" t="s">
        <v>21</v>
      </c>
      <c r="O4778" t="s">
        <v>22</v>
      </c>
      <c r="P4778" t="str">
        <f t="shared" si="448"/>
        <v>2</v>
      </c>
      <c r="Q4778" t="str">
        <f t="shared" si="449"/>
        <v>&lt;1000</v>
      </c>
    </row>
    <row r="4779" spans="1:17">
      <c r="A4779">
        <v>4778</v>
      </c>
      <c r="B4779" s="17">
        <v>43633</v>
      </c>
      <c r="C4779" t="str">
        <f t="shared" si="444"/>
        <v>June</v>
      </c>
      <c r="D4779">
        <f t="shared" si="445"/>
        <v>2019</v>
      </c>
      <c r="E4779" t="s">
        <v>27</v>
      </c>
      <c r="F4779" t="s">
        <v>33</v>
      </c>
      <c r="G4779" t="s">
        <v>30</v>
      </c>
      <c r="H4779">
        <v>99</v>
      </c>
      <c r="I4779">
        <v>3</v>
      </c>
      <c r="J4779">
        <v>297</v>
      </c>
      <c r="K4779">
        <f t="shared" si="446"/>
        <v>297</v>
      </c>
      <c r="L4779" t="s">
        <v>20</v>
      </c>
      <c r="M4779">
        <f t="shared" si="447"/>
        <v>1</v>
      </c>
      <c r="N4779" t="s">
        <v>21</v>
      </c>
      <c r="O4779" t="s">
        <v>22</v>
      </c>
      <c r="P4779" t="str">
        <f t="shared" si="448"/>
        <v>2</v>
      </c>
      <c r="Q4779" t="str">
        <f t="shared" si="449"/>
        <v>&lt;1000</v>
      </c>
    </row>
    <row r="4780" spans="1:17">
      <c r="A4780">
        <v>4779</v>
      </c>
      <c r="B4780" s="17">
        <v>43633</v>
      </c>
      <c r="C4780" t="str">
        <f t="shared" si="444"/>
        <v>June</v>
      </c>
      <c r="D4780">
        <f t="shared" si="445"/>
        <v>2019</v>
      </c>
      <c r="E4780" t="s">
        <v>17</v>
      </c>
      <c r="F4780" t="s">
        <v>40</v>
      </c>
      <c r="G4780" t="s">
        <v>25</v>
      </c>
      <c r="H4780">
        <v>299</v>
      </c>
      <c r="I4780">
        <v>3</v>
      </c>
      <c r="J4780">
        <v>897</v>
      </c>
      <c r="K4780">
        <f t="shared" si="446"/>
        <v>897</v>
      </c>
      <c r="L4780" t="s">
        <v>20</v>
      </c>
      <c r="M4780">
        <f t="shared" si="447"/>
        <v>1</v>
      </c>
      <c r="N4780" t="s">
        <v>21</v>
      </c>
      <c r="O4780" t="s">
        <v>26</v>
      </c>
      <c r="P4780" t="str">
        <f t="shared" si="448"/>
        <v>1</v>
      </c>
      <c r="Q4780" t="str">
        <f t="shared" si="449"/>
        <v>&lt;1000</v>
      </c>
    </row>
    <row r="4781" spans="1:17">
      <c r="A4781">
        <v>4780</v>
      </c>
      <c r="B4781" s="17">
        <v>43633</v>
      </c>
      <c r="C4781" t="str">
        <f t="shared" si="444"/>
        <v>June</v>
      </c>
      <c r="D4781">
        <f t="shared" si="445"/>
        <v>2019</v>
      </c>
      <c r="E4781" t="s">
        <v>23</v>
      </c>
      <c r="F4781" t="s">
        <v>18</v>
      </c>
      <c r="G4781" t="s">
        <v>32</v>
      </c>
      <c r="H4781">
        <v>499</v>
      </c>
      <c r="I4781">
        <v>7</v>
      </c>
      <c r="J4781">
        <v>3493</v>
      </c>
      <c r="K4781">
        <f t="shared" si="446"/>
        <v>3493</v>
      </c>
      <c r="L4781" t="s">
        <v>20</v>
      </c>
      <c r="M4781">
        <f t="shared" si="447"/>
        <v>1</v>
      </c>
      <c r="N4781" t="s">
        <v>21</v>
      </c>
      <c r="O4781" t="s">
        <v>29</v>
      </c>
      <c r="P4781" t="str">
        <f t="shared" si="448"/>
        <v>3</v>
      </c>
      <c r="Q4781" t="str">
        <f t="shared" si="449"/>
        <v>3000-3999</v>
      </c>
    </row>
    <row r="4782" spans="1:17">
      <c r="A4782">
        <v>4781</v>
      </c>
      <c r="B4782" s="17">
        <v>43634</v>
      </c>
      <c r="C4782" t="str">
        <f t="shared" si="444"/>
        <v>June</v>
      </c>
      <c r="D4782">
        <f t="shared" si="445"/>
        <v>2019</v>
      </c>
      <c r="E4782" t="s">
        <v>17</v>
      </c>
      <c r="F4782" t="s">
        <v>33</v>
      </c>
      <c r="G4782" t="s">
        <v>32</v>
      </c>
      <c r="H4782">
        <v>499</v>
      </c>
      <c r="I4782">
        <v>8</v>
      </c>
      <c r="J4782">
        <v>3992</v>
      </c>
      <c r="K4782">
        <f t="shared" si="446"/>
        <v>3992</v>
      </c>
      <c r="L4782" t="s">
        <v>20</v>
      </c>
      <c r="M4782">
        <f t="shared" si="447"/>
        <v>1</v>
      </c>
      <c r="N4782" t="s">
        <v>21</v>
      </c>
      <c r="O4782" t="s">
        <v>29</v>
      </c>
      <c r="P4782" t="str">
        <f t="shared" si="448"/>
        <v>3</v>
      </c>
      <c r="Q4782" t="str">
        <f t="shared" si="449"/>
        <v>3000-3999</v>
      </c>
    </row>
    <row r="4783" spans="1:17">
      <c r="A4783">
        <v>4782</v>
      </c>
      <c r="B4783" s="17">
        <v>43634</v>
      </c>
      <c r="C4783" t="str">
        <f t="shared" si="444"/>
        <v>June</v>
      </c>
      <c r="D4783">
        <f t="shared" si="445"/>
        <v>2019</v>
      </c>
      <c r="E4783" t="s">
        <v>17</v>
      </c>
      <c r="F4783" t="s">
        <v>33</v>
      </c>
      <c r="G4783" t="s">
        <v>30</v>
      </c>
      <c r="H4783">
        <v>99</v>
      </c>
      <c r="I4783">
        <v>10</v>
      </c>
      <c r="J4783">
        <v>990</v>
      </c>
      <c r="K4783">
        <f t="shared" si="446"/>
        <v>990</v>
      </c>
      <c r="L4783" t="s">
        <v>20</v>
      </c>
      <c r="M4783">
        <f t="shared" si="447"/>
        <v>1</v>
      </c>
      <c r="N4783" t="s">
        <v>21</v>
      </c>
      <c r="O4783" t="s">
        <v>22</v>
      </c>
      <c r="P4783" t="str">
        <f t="shared" si="448"/>
        <v>2</v>
      </c>
      <c r="Q4783" t="str">
        <f t="shared" si="449"/>
        <v>&lt;1000</v>
      </c>
    </row>
    <row r="4784" spans="1:17">
      <c r="A4784">
        <v>4783</v>
      </c>
      <c r="B4784" s="17">
        <v>43634</v>
      </c>
      <c r="C4784" t="str">
        <f t="shared" si="444"/>
        <v>June</v>
      </c>
      <c r="D4784">
        <f t="shared" si="445"/>
        <v>2019</v>
      </c>
      <c r="E4784" t="s">
        <v>17</v>
      </c>
      <c r="F4784" t="s">
        <v>18</v>
      </c>
      <c r="G4784" t="s">
        <v>30</v>
      </c>
      <c r="H4784">
        <v>99</v>
      </c>
      <c r="I4784">
        <v>3</v>
      </c>
      <c r="J4784">
        <v>297</v>
      </c>
      <c r="K4784">
        <f t="shared" si="446"/>
        <v>297</v>
      </c>
      <c r="L4784" t="s">
        <v>20</v>
      </c>
      <c r="M4784">
        <f t="shared" si="447"/>
        <v>1</v>
      </c>
      <c r="N4784" t="s">
        <v>21</v>
      </c>
      <c r="O4784" t="s">
        <v>22</v>
      </c>
      <c r="P4784" t="str">
        <f t="shared" si="448"/>
        <v>2</v>
      </c>
      <c r="Q4784" t="str">
        <f t="shared" si="449"/>
        <v>&lt;1000</v>
      </c>
    </row>
    <row r="4785" spans="1:17">
      <c r="A4785">
        <v>4784</v>
      </c>
      <c r="B4785" s="17">
        <v>43635</v>
      </c>
      <c r="C4785" t="str">
        <f t="shared" si="444"/>
        <v>June</v>
      </c>
      <c r="D4785">
        <f t="shared" si="445"/>
        <v>2019</v>
      </c>
      <c r="E4785" t="s">
        <v>27</v>
      </c>
      <c r="F4785" t="s">
        <v>33</v>
      </c>
      <c r="G4785" t="s">
        <v>32</v>
      </c>
      <c r="H4785">
        <v>499</v>
      </c>
      <c r="I4785">
        <v>9</v>
      </c>
      <c r="J4785">
        <v>4491</v>
      </c>
      <c r="K4785">
        <f t="shared" si="446"/>
        <v>4491</v>
      </c>
      <c r="L4785" t="s">
        <v>31</v>
      </c>
      <c r="M4785">
        <f t="shared" si="447"/>
        <v>2</v>
      </c>
      <c r="N4785" t="s">
        <v>21</v>
      </c>
      <c r="O4785" t="s">
        <v>29</v>
      </c>
      <c r="P4785" t="str">
        <f t="shared" si="448"/>
        <v>3</v>
      </c>
      <c r="Q4785" t="str">
        <f t="shared" si="449"/>
        <v>&gt;4000</v>
      </c>
    </row>
    <row r="4786" spans="1:17">
      <c r="A4786">
        <v>4785</v>
      </c>
      <c r="B4786" s="17">
        <v>43635</v>
      </c>
      <c r="C4786" t="str">
        <f t="shared" si="444"/>
        <v>June</v>
      </c>
      <c r="D4786">
        <f t="shared" si="445"/>
        <v>2019</v>
      </c>
      <c r="E4786" t="s">
        <v>27</v>
      </c>
      <c r="F4786" t="s">
        <v>28</v>
      </c>
      <c r="G4786" t="s">
        <v>32</v>
      </c>
      <c r="H4786">
        <v>499</v>
      </c>
      <c r="I4786">
        <v>5</v>
      </c>
      <c r="J4786">
        <v>2495</v>
      </c>
      <c r="K4786">
        <f t="shared" si="446"/>
        <v>2495</v>
      </c>
      <c r="L4786" t="s">
        <v>20</v>
      </c>
      <c r="M4786">
        <f t="shared" si="447"/>
        <v>1</v>
      </c>
      <c r="N4786" t="s">
        <v>21</v>
      </c>
      <c r="O4786" t="s">
        <v>29</v>
      </c>
      <c r="P4786" t="str">
        <f t="shared" si="448"/>
        <v>3</v>
      </c>
      <c r="Q4786" t="str">
        <f t="shared" si="449"/>
        <v>2000-2999</v>
      </c>
    </row>
    <row r="4787" spans="1:17">
      <c r="A4787">
        <v>4786</v>
      </c>
      <c r="B4787" s="17">
        <v>43635</v>
      </c>
      <c r="C4787" t="str">
        <f t="shared" si="444"/>
        <v>June</v>
      </c>
      <c r="D4787">
        <f t="shared" si="445"/>
        <v>2019</v>
      </c>
      <c r="E4787" t="s">
        <v>23</v>
      </c>
      <c r="F4787" t="s">
        <v>40</v>
      </c>
      <c r="G4787" t="s">
        <v>25</v>
      </c>
      <c r="H4787">
        <v>299</v>
      </c>
      <c r="I4787">
        <v>2</v>
      </c>
      <c r="J4787">
        <v>598</v>
      </c>
      <c r="K4787">
        <f t="shared" si="446"/>
        <v>598</v>
      </c>
      <c r="L4787" t="s">
        <v>20</v>
      </c>
      <c r="M4787">
        <f t="shared" si="447"/>
        <v>1</v>
      </c>
      <c r="N4787" t="s">
        <v>21</v>
      </c>
      <c r="O4787" t="s">
        <v>29</v>
      </c>
      <c r="P4787" t="str">
        <f t="shared" si="448"/>
        <v>3</v>
      </c>
      <c r="Q4787" t="str">
        <f t="shared" si="449"/>
        <v>&lt;1000</v>
      </c>
    </row>
    <row r="4788" spans="1:17">
      <c r="A4788">
        <v>4787</v>
      </c>
      <c r="B4788" s="17">
        <v>43636</v>
      </c>
      <c r="C4788" t="str">
        <f t="shared" si="444"/>
        <v>June</v>
      </c>
      <c r="D4788">
        <f t="shared" si="445"/>
        <v>2019</v>
      </c>
      <c r="E4788" t="s">
        <v>27</v>
      </c>
      <c r="F4788" t="s">
        <v>33</v>
      </c>
      <c r="G4788" t="s">
        <v>25</v>
      </c>
      <c r="H4788">
        <v>299</v>
      </c>
      <c r="I4788">
        <v>4</v>
      </c>
      <c r="J4788">
        <v>1196</v>
      </c>
      <c r="K4788">
        <f t="shared" si="446"/>
        <v>1196</v>
      </c>
      <c r="L4788" t="s">
        <v>20</v>
      </c>
      <c r="M4788">
        <f t="shared" si="447"/>
        <v>1</v>
      </c>
      <c r="N4788" t="s">
        <v>21</v>
      </c>
      <c r="O4788" t="s">
        <v>36</v>
      </c>
      <c r="P4788" t="str">
        <f t="shared" si="448"/>
        <v>4</v>
      </c>
      <c r="Q4788" t="str">
        <f t="shared" si="449"/>
        <v>1000-1999</v>
      </c>
    </row>
    <row r="4789" spans="1:17">
      <c r="A4789">
        <v>4788</v>
      </c>
      <c r="B4789" s="17">
        <v>43636</v>
      </c>
      <c r="C4789" t="str">
        <f t="shared" si="444"/>
        <v>June</v>
      </c>
      <c r="D4789">
        <f t="shared" si="445"/>
        <v>2019</v>
      </c>
      <c r="E4789" t="s">
        <v>23</v>
      </c>
      <c r="F4789" t="s">
        <v>33</v>
      </c>
      <c r="G4789" t="s">
        <v>25</v>
      </c>
      <c r="H4789">
        <v>299</v>
      </c>
      <c r="I4789">
        <v>9</v>
      </c>
      <c r="J4789">
        <v>2691</v>
      </c>
      <c r="K4789">
        <f t="shared" si="446"/>
        <v>2691</v>
      </c>
      <c r="L4789" t="s">
        <v>31</v>
      </c>
      <c r="M4789">
        <f t="shared" si="447"/>
        <v>2</v>
      </c>
      <c r="N4789" t="s">
        <v>34</v>
      </c>
      <c r="O4789" t="s">
        <v>22</v>
      </c>
      <c r="P4789" t="str">
        <f t="shared" si="448"/>
        <v>2</v>
      </c>
      <c r="Q4789" t="str">
        <f t="shared" si="449"/>
        <v>2000-2999</v>
      </c>
    </row>
    <row r="4790" spans="1:17">
      <c r="A4790">
        <v>4789</v>
      </c>
      <c r="B4790" s="17">
        <v>43636</v>
      </c>
      <c r="C4790" t="str">
        <f t="shared" si="444"/>
        <v>June</v>
      </c>
      <c r="D4790">
        <f t="shared" si="445"/>
        <v>2019</v>
      </c>
      <c r="E4790" t="s">
        <v>27</v>
      </c>
      <c r="F4790" t="s">
        <v>39</v>
      </c>
      <c r="G4790" t="s">
        <v>32</v>
      </c>
      <c r="H4790">
        <v>499</v>
      </c>
      <c r="I4790">
        <v>2</v>
      </c>
      <c r="J4790">
        <v>998</v>
      </c>
      <c r="K4790">
        <f t="shared" si="446"/>
        <v>998</v>
      </c>
      <c r="L4790" t="s">
        <v>20</v>
      </c>
      <c r="M4790">
        <f t="shared" si="447"/>
        <v>1</v>
      </c>
      <c r="N4790" t="s">
        <v>21</v>
      </c>
      <c r="O4790" t="s">
        <v>38</v>
      </c>
      <c r="P4790" t="str">
        <f t="shared" si="448"/>
        <v>5</v>
      </c>
      <c r="Q4790" t="str">
        <f t="shared" si="449"/>
        <v>&lt;1000</v>
      </c>
    </row>
    <row r="4791" spans="1:17">
      <c r="A4791">
        <v>4790</v>
      </c>
      <c r="B4791" s="17">
        <v>43636</v>
      </c>
      <c r="C4791" t="str">
        <f t="shared" si="444"/>
        <v>June</v>
      </c>
      <c r="D4791">
        <f t="shared" si="445"/>
        <v>2019</v>
      </c>
      <c r="E4791" t="s">
        <v>17</v>
      </c>
      <c r="F4791" t="s">
        <v>39</v>
      </c>
      <c r="G4791" t="s">
        <v>37</v>
      </c>
      <c r="H4791">
        <v>399</v>
      </c>
      <c r="I4791">
        <v>6</v>
      </c>
      <c r="J4791">
        <v>2394</v>
      </c>
      <c r="K4791">
        <f t="shared" si="446"/>
        <v>2394</v>
      </c>
      <c r="L4791" t="s">
        <v>20</v>
      </c>
      <c r="M4791">
        <f t="shared" si="447"/>
        <v>1</v>
      </c>
      <c r="N4791" t="s">
        <v>21</v>
      </c>
      <c r="O4791" t="s">
        <v>22</v>
      </c>
      <c r="P4791" t="str">
        <f t="shared" si="448"/>
        <v>2</v>
      </c>
      <c r="Q4791" t="str">
        <f t="shared" si="449"/>
        <v>2000-2999</v>
      </c>
    </row>
    <row r="4792" spans="1:17">
      <c r="A4792">
        <v>4791</v>
      </c>
      <c r="B4792" s="17">
        <v>43636</v>
      </c>
      <c r="C4792" t="str">
        <f t="shared" si="444"/>
        <v>June</v>
      </c>
      <c r="D4792">
        <f t="shared" si="445"/>
        <v>2019</v>
      </c>
      <c r="E4792" t="s">
        <v>23</v>
      </c>
      <c r="F4792" t="s">
        <v>39</v>
      </c>
      <c r="G4792" t="s">
        <v>32</v>
      </c>
      <c r="H4792">
        <v>499</v>
      </c>
      <c r="I4792">
        <v>4</v>
      </c>
      <c r="J4792">
        <v>1996</v>
      </c>
      <c r="K4792">
        <f t="shared" si="446"/>
        <v>1996</v>
      </c>
      <c r="L4792" t="s">
        <v>31</v>
      </c>
      <c r="M4792">
        <f t="shared" si="447"/>
        <v>2</v>
      </c>
      <c r="N4792" t="s">
        <v>21</v>
      </c>
      <c r="O4792" t="s">
        <v>29</v>
      </c>
      <c r="P4792" t="str">
        <f t="shared" si="448"/>
        <v>3</v>
      </c>
      <c r="Q4792" t="str">
        <f t="shared" si="449"/>
        <v>1000-1999</v>
      </c>
    </row>
    <row r="4793" spans="1:17">
      <c r="A4793">
        <v>4792</v>
      </c>
      <c r="B4793" s="17">
        <v>43636</v>
      </c>
      <c r="C4793" t="str">
        <f t="shared" si="444"/>
        <v>June</v>
      </c>
      <c r="D4793">
        <f t="shared" si="445"/>
        <v>2019</v>
      </c>
      <c r="E4793" t="s">
        <v>17</v>
      </c>
      <c r="F4793" t="s">
        <v>33</v>
      </c>
      <c r="G4793" t="s">
        <v>37</v>
      </c>
      <c r="H4793">
        <v>399</v>
      </c>
      <c r="I4793">
        <v>8</v>
      </c>
      <c r="J4793">
        <v>3192</v>
      </c>
      <c r="K4793">
        <f t="shared" si="446"/>
        <v>3192</v>
      </c>
      <c r="L4793" t="s">
        <v>20</v>
      </c>
      <c r="M4793">
        <f t="shared" si="447"/>
        <v>1</v>
      </c>
      <c r="N4793" t="s">
        <v>21</v>
      </c>
      <c r="O4793" t="s">
        <v>36</v>
      </c>
      <c r="P4793" t="str">
        <f t="shared" si="448"/>
        <v>4</v>
      </c>
      <c r="Q4793" t="str">
        <f t="shared" si="449"/>
        <v>3000-3999</v>
      </c>
    </row>
    <row r="4794" spans="1:17">
      <c r="A4794">
        <v>4793</v>
      </c>
      <c r="B4794" s="17">
        <v>43636</v>
      </c>
      <c r="C4794" t="str">
        <f t="shared" si="444"/>
        <v>June</v>
      </c>
      <c r="D4794">
        <f t="shared" si="445"/>
        <v>2019</v>
      </c>
      <c r="E4794" t="s">
        <v>27</v>
      </c>
      <c r="F4794" t="s">
        <v>24</v>
      </c>
      <c r="G4794" t="s">
        <v>30</v>
      </c>
      <c r="H4794">
        <v>99</v>
      </c>
      <c r="I4794">
        <v>7</v>
      </c>
      <c r="J4794">
        <v>693</v>
      </c>
      <c r="K4794">
        <f t="shared" si="446"/>
        <v>693</v>
      </c>
      <c r="L4794" t="s">
        <v>20</v>
      </c>
      <c r="M4794">
        <f t="shared" si="447"/>
        <v>1</v>
      </c>
      <c r="N4794" t="s">
        <v>34</v>
      </c>
      <c r="O4794" t="s">
        <v>36</v>
      </c>
      <c r="P4794" t="str">
        <f t="shared" si="448"/>
        <v>4</v>
      </c>
      <c r="Q4794" t="str">
        <f t="shared" si="449"/>
        <v>&lt;1000</v>
      </c>
    </row>
    <row r="4795" spans="1:17">
      <c r="A4795">
        <v>4794</v>
      </c>
      <c r="B4795" s="17">
        <v>43636</v>
      </c>
      <c r="C4795" t="str">
        <f t="shared" si="444"/>
        <v>June</v>
      </c>
      <c r="D4795">
        <f t="shared" si="445"/>
        <v>2019</v>
      </c>
      <c r="E4795" t="s">
        <v>27</v>
      </c>
      <c r="F4795" t="s">
        <v>24</v>
      </c>
      <c r="G4795" t="s">
        <v>37</v>
      </c>
      <c r="H4795">
        <v>399</v>
      </c>
      <c r="I4795">
        <v>3</v>
      </c>
      <c r="J4795">
        <v>1197</v>
      </c>
      <c r="K4795">
        <f t="shared" si="446"/>
        <v>1197</v>
      </c>
      <c r="L4795" t="s">
        <v>31</v>
      </c>
      <c r="M4795">
        <f t="shared" si="447"/>
        <v>2</v>
      </c>
      <c r="N4795" t="s">
        <v>21</v>
      </c>
      <c r="O4795" t="s">
        <v>22</v>
      </c>
      <c r="P4795" t="str">
        <f t="shared" si="448"/>
        <v>2</v>
      </c>
      <c r="Q4795" t="str">
        <f t="shared" si="449"/>
        <v>1000-1999</v>
      </c>
    </row>
    <row r="4796" spans="1:17">
      <c r="A4796">
        <v>4795</v>
      </c>
      <c r="B4796" s="17">
        <v>43637</v>
      </c>
      <c r="C4796" t="str">
        <f t="shared" si="444"/>
        <v>June</v>
      </c>
      <c r="D4796">
        <f t="shared" si="445"/>
        <v>2019</v>
      </c>
      <c r="E4796" t="s">
        <v>17</v>
      </c>
      <c r="F4796" t="s">
        <v>40</v>
      </c>
      <c r="G4796" t="s">
        <v>25</v>
      </c>
      <c r="H4796">
        <v>299</v>
      </c>
      <c r="I4796">
        <v>2</v>
      </c>
      <c r="J4796">
        <v>598</v>
      </c>
      <c r="K4796">
        <f t="shared" si="446"/>
        <v>598</v>
      </c>
      <c r="L4796" t="s">
        <v>20</v>
      </c>
      <c r="M4796">
        <f t="shared" si="447"/>
        <v>1</v>
      </c>
      <c r="N4796" t="s">
        <v>21</v>
      </c>
      <c r="O4796" t="s">
        <v>22</v>
      </c>
      <c r="P4796" t="str">
        <f t="shared" si="448"/>
        <v>2</v>
      </c>
      <c r="Q4796" t="str">
        <f t="shared" si="449"/>
        <v>&lt;1000</v>
      </c>
    </row>
    <row r="4797" spans="1:17">
      <c r="A4797">
        <v>4796</v>
      </c>
      <c r="B4797" s="17">
        <v>43638</v>
      </c>
      <c r="C4797" t="str">
        <f t="shared" si="444"/>
        <v>June</v>
      </c>
      <c r="D4797">
        <f t="shared" si="445"/>
        <v>2019</v>
      </c>
      <c r="E4797" t="s">
        <v>27</v>
      </c>
      <c r="F4797" t="s">
        <v>35</v>
      </c>
      <c r="G4797" t="s">
        <v>25</v>
      </c>
      <c r="H4797">
        <v>299</v>
      </c>
      <c r="I4797">
        <v>2</v>
      </c>
      <c r="J4797">
        <v>598</v>
      </c>
      <c r="K4797">
        <f t="shared" si="446"/>
        <v>598</v>
      </c>
      <c r="L4797" t="s">
        <v>20</v>
      </c>
      <c r="M4797">
        <f t="shared" si="447"/>
        <v>1</v>
      </c>
      <c r="N4797" t="s">
        <v>21</v>
      </c>
      <c r="O4797" t="s">
        <v>29</v>
      </c>
      <c r="P4797" t="str">
        <f t="shared" si="448"/>
        <v>3</v>
      </c>
      <c r="Q4797" t="str">
        <f t="shared" si="449"/>
        <v>&lt;1000</v>
      </c>
    </row>
    <row r="4798" spans="1:17">
      <c r="A4798">
        <v>4797</v>
      </c>
      <c r="B4798" s="17">
        <v>43638</v>
      </c>
      <c r="C4798" t="str">
        <f t="shared" si="444"/>
        <v>June</v>
      </c>
      <c r="D4798">
        <f t="shared" si="445"/>
        <v>2019</v>
      </c>
      <c r="E4798" t="s">
        <v>17</v>
      </c>
      <c r="F4798" t="s">
        <v>24</v>
      </c>
      <c r="G4798" t="s">
        <v>32</v>
      </c>
      <c r="H4798">
        <v>499</v>
      </c>
      <c r="I4798">
        <v>10</v>
      </c>
      <c r="J4798">
        <v>4990</v>
      </c>
      <c r="K4798">
        <f t="shared" si="446"/>
        <v>4990</v>
      </c>
      <c r="L4798" t="s">
        <v>20</v>
      </c>
      <c r="M4798">
        <f t="shared" si="447"/>
        <v>1</v>
      </c>
      <c r="N4798" t="s">
        <v>21</v>
      </c>
      <c r="O4798" t="s">
        <v>38</v>
      </c>
      <c r="P4798" t="str">
        <f t="shared" si="448"/>
        <v>5</v>
      </c>
      <c r="Q4798" t="str">
        <f t="shared" si="449"/>
        <v>&gt;4000</v>
      </c>
    </row>
    <row r="4799" spans="1:17">
      <c r="A4799">
        <v>4798</v>
      </c>
      <c r="B4799" s="17">
        <v>43638</v>
      </c>
      <c r="C4799" t="str">
        <f t="shared" si="444"/>
        <v>June</v>
      </c>
      <c r="D4799">
        <f t="shared" si="445"/>
        <v>2019</v>
      </c>
      <c r="E4799" t="s">
        <v>23</v>
      </c>
      <c r="F4799" t="s">
        <v>35</v>
      </c>
      <c r="G4799" t="s">
        <v>30</v>
      </c>
      <c r="H4799">
        <v>99</v>
      </c>
      <c r="I4799">
        <v>1</v>
      </c>
      <c r="J4799">
        <v>99</v>
      </c>
      <c r="K4799">
        <f t="shared" si="446"/>
        <v>99</v>
      </c>
      <c r="L4799" t="s">
        <v>20</v>
      </c>
      <c r="M4799">
        <f t="shared" si="447"/>
        <v>1</v>
      </c>
      <c r="N4799" t="s">
        <v>21</v>
      </c>
      <c r="O4799" t="s">
        <v>36</v>
      </c>
      <c r="P4799" t="str">
        <f t="shared" si="448"/>
        <v>4</v>
      </c>
      <c r="Q4799" t="str">
        <f t="shared" si="449"/>
        <v>&lt;1000</v>
      </c>
    </row>
    <row r="4800" spans="1:17">
      <c r="A4800">
        <v>4799</v>
      </c>
      <c r="B4800" s="17">
        <v>43638</v>
      </c>
      <c r="C4800" t="str">
        <f t="shared" si="444"/>
        <v>June</v>
      </c>
      <c r="D4800">
        <f t="shared" si="445"/>
        <v>2019</v>
      </c>
      <c r="E4800" t="s">
        <v>27</v>
      </c>
      <c r="F4800" t="s">
        <v>40</v>
      </c>
      <c r="G4800" t="s">
        <v>37</v>
      </c>
      <c r="H4800">
        <v>399</v>
      </c>
      <c r="I4800">
        <v>7</v>
      </c>
      <c r="J4800">
        <v>2793</v>
      </c>
      <c r="K4800">
        <f t="shared" si="446"/>
        <v>2793</v>
      </c>
      <c r="L4800" t="s">
        <v>20</v>
      </c>
      <c r="M4800">
        <f t="shared" si="447"/>
        <v>1</v>
      </c>
      <c r="N4800" t="s">
        <v>21</v>
      </c>
      <c r="O4800" t="s">
        <v>22</v>
      </c>
      <c r="P4800" t="str">
        <f t="shared" si="448"/>
        <v>2</v>
      </c>
      <c r="Q4800" t="str">
        <f t="shared" si="449"/>
        <v>2000-2999</v>
      </c>
    </row>
    <row r="4801" spans="1:17">
      <c r="A4801">
        <v>4800</v>
      </c>
      <c r="B4801" s="17">
        <v>43638</v>
      </c>
      <c r="C4801" t="str">
        <f t="shared" si="444"/>
        <v>June</v>
      </c>
      <c r="D4801">
        <f t="shared" si="445"/>
        <v>2019</v>
      </c>
      <c r="E4801" t="s">
        <v>27</v>
      </c>
      <c r="F4801" t="s">
        <v>35</v>
      </c>
      <c r="G4801" t="s">
        <v>19</v>
      </c>
      <c r="H4801">
        <v>199</v>
      </c>
      <c r="I4801">
        <v>3</v>
      </c>
      <c r="J4801">
        <v>597</v>
      </c>
      <c r="K4801">
        <f t="shared" si="446"/>
        <v>597</v>
      </c>
      <c r="L4801" t="s">
        <v>20</v>
      </c>
      <c r="M4801">
        <f t="shared" si="447"/>
        <v>1</v>
      </c>
      <c r="N4801" t="s">
        <v>21</v>
      </c>
      <c r="O4801" t="s">
        <v>29</v>
      </c>
      <c r="P4801" t="str">
        <f t="shared" si="448"/>
        <v>3</v>
      </c>
      <c r="Q4801" t="str">
        <f t="shared" si="449"/>
        <v>&lt;1000</v>
      </c>
    </row>
    <row r="4802" spans="1:17">
      <c r="A4802">
        <v>4801</v>
      </c>
      <c r="B4802" s="17">
        <v>43638</v>
      </c>
      <c r="C4802" t="str">
        <f t="shared" si="444"/>
        <v>June</v>
      </c>
      <c r="D4802">
        <f t="shared" si="445"/>
        <v>2019</v>
      </c>
      <c r="E4802" t="s">
        <v>27</v>
      </c>
      <c r="F4802" t="s">
        <v>35</v>
      </c>
      <c r="G4802" t="s">
        <v>25</v>
      </c>
      <c r="H4802">
        <v>299</v>
      </c>
      <c r="I4802">
        <v>10</v>
      </c>
      <c r="J4802">
        <v>2990</v>
      </c>
      <c r="K4802">
        <f t="shared" si="446"/>
        <v>2990</v>
      </c>
      <c r="L4802" t="s">
        <v>20</v>
      </c>
      <c r="M4802">
        <f t="shared" si="447"/>
        <v>1</v>
      </c>
      <c r="N4802" t="s">
        <v>21</v>
      </c>
      <c r="O4802" t="s">
        <v>29</v>
      </c>
      <c r="P4802" t="str">
        <f t="shared" si="448"/>
        <v>3</v>
      </c>
      <c r="Q4802" t="str">
        <f t="shared" si="449"/>
        <v>2000-2999</v>
      </c>
    </row>
    <row r="4803" spans="1:17">
      <c r="A4803">
        <v>4802</v>
      </c>
      <c r="B4803" s="17">
        <v>43638</v>
      </c>
      <c r="C4803" t="str">
        <f t="shared" ref="C4803:C4866" si="450">TEXT(B4803,"MMMM")</f>
        <v>June</v>
      </c>
      <c r="D4803">
        <f t="shared" ref="D4803:D4866" si="451">YEAR(B4803)</f>
        <v>2019</v>
      </c>
      <c r="E4803" t="s">
        <v>17</v>
      </c>
      <c r="F4803" t="s">
        <v>39</v>
      </c>
      <c r="G4803" t="s">
        <v>32</v>
      </c>
      <c r="H4803">
        <v>499</v>
      </c>
      <c r="I4803">
        <v>9</v>
      </c>
      <c r="J4803">
        <v>4491</v>
      </c>
      <c r="K4803">
        <f t="shared" ref="K4803:K4866" si="452">H4803*I4803</f>
        <v>4491</v>
      </c>
      <c r="L4803" t="s">
        <v>20</v>
      </c>
      <c r="M4803">
        <f t="shared" ref="M4803:M4866" si="453">IF(L4803="on-time",1,2)</f>
        <v>1</v>
      </c>
      <c r="N4803" t="s">
        <v>21</v>
      </c>
      <c r="O4803" t="s">
        <v>29</v>
      </c>
      <c r="P4803" t="str">
        <f t="shared" ref="P4803:P4866" si="454">MID(O4803,2,1)</f>
        <v>3</v>
      </c>
      <c r="Q4803" t="str">
        <f t="shared" ref="Q4803:Q4866" si="455">_xlfn.IFS(J:J&lt;1000,"&lt;1000",AND(J:J&gt;=1000,J:J&lt;2000),"1000-1999",AND(J:J&gt;=2000,J:J&lt;3000),"2000-2999",AND(J:J&gt;=3000,J:J&lt;4000),"3000-3999",J:J&gt;4000,"&gt;4000")</f>
        <v>&gt;4000</v>
      </c>
    </row>
    <row r="4804" spans="1:17">
      <c r="A4804">
        <v>4803</v>
      </c>
      <c r="B4804" s="17">
        <v>43638</v>
      </c>
      <c r="C4804" t="str">
        <f t="shared" si="450"/>
        <v>June</v>
      </c>
      <c r="D4804">
        <f t="shared" si="451"/>
        <v>2019</v>
      </c>
      <c r="E4804" t="s">
        <v>17</v>
      </c>
      <c r="F4804" t="s">
        <v>33</v>
      </c>
      <c r="G4804" t="s">
        <v>37</v>
      </c>
      <c r="H4804">
        <v>399</v>
      </c>
      <c r="I4804">
        <v>8</v>
      </c>
      <c r="J4804">
        <v>3192</v>
      </c>
      <c r="K4804">
        <f t="shared" si="452"/>
        <v>3192</v>
      </c>
      <c r="L4804" t="s">
        <v>20</v>
      </c>
      <c r="M4804">
        <f t="shared" si="453"/>
        <v>1</v>
      </c>
      <c r="N4804" t="s">
        <v>21</v>
      </c>
      <c r="O4804" t="s">
        <v>22</v>
      </c>
      <c r="P4804" t="str">
        <f t="shared" si="454"/>
        <v>2</v>
      </c>
      <c r="Q4804" t="str">
        <f t="shared" si="455"/>
        <v>3000-3999</v>
      </c>
    </row>
    <row r="4805" spans="1:17">
      <c r="A4805">
        <v>4804</v>
      </c>
      <c r="B4805" s="17">
        <v>43638</v>
      </c>
      <c r="C4805" t="str">
        <f t="shared" si="450"/>
        <v>June</v>
      </c>
      <c r="D4805">
        <f t="shared" si="451"/>
        <v>2019</v>
      </c>
      <c r="E4805" t="s">
        <v>23</v>
      </c>
      <c r="F4805" t="s">
        <v>33</v>
      </c>
      <c r="G4805" t="s">
        <v>25</v>
      </c>
      <c r="H4805">
        <v>299</v>
      </c>
      <c r="I4805">
        <v>9</v>
      </c>
      <c r="J4805">
        <v>2691</v>
      </c>
      <c r="K4805">
        <f t="shared" si="452"/>
        <v>2691</v>
      </c>
      <c r="L4805" t="s">
        <v>20</v>
      </c>
      <c r="M4805">
        <f t="shared" si="453"/>
        <v>1</v>
      </c>
      <c r="N4805" t="s">
        <v>21</v>
      </c>
      <c r="O4805" t="s">
        <v>29</v>
      </c>
      <c r="P4805" t="str">
        <f t="shared" si="454"/>
        <v>3</v>
      </c>
      <c r="Q4805" t="str">
        <f t="shared" si="455"/>
        <v>2000-2999</v>
      </c>
    </row>
    <row r="4806" spans="1:17">
      <c r="A4806">
        <v>4805</v>
      </c>
      <c r="B4806" s="17">
        <v>43638</v>
      </c>
      <c r="C4806" t="str">
        <f t="shared" si="450"/>
        <v>June</v>
      </c>
      <c r="D4806">
        <f t="shared" si="451"/>
        <v>2019</v>
      </c>
      <c r="E4806" t="s">
        <v>17</v>
      </c>
      <c r="F4806" t="s">
        <v>24</v>
      </c>
      <c r="G4806" t="s">
        <v>30</v>
      </c>
      <c r="H4806">
        <v>99</v>
      </c>
      <c r="I4806">
        <v>5</v>
      </c>
      <c r="J4806">
        <v>495</v>
      </c>
      <c r="K4806">
        <f t="shared" si="452"/>
        <v>495</v>
      </c>
      <c r="L4806" t="s">
        <v>31</v>
      </c>
      <c r="M4806">
        <f t="shared" si="453"/>
        <v>2</v>
      </c>
      <c r="N4806" t="s">
        <v>21</v>
      </c>
      <c r="O4806" t="s">
        <v>29</v>
      </c>
      <c r="P4806" t="str">
        <f t="shared" si="454"/>
        <v>3</v>
      </c>
      <c r="Q4806" t="str">
        <f t="shared" si="455"/>
        <v>&lt;1000</v>
      </c>
    </row>
    <row r="4807" spans="1:17">
      <c r="A4807">
        <v>4806</v>
      </c>
      <c r="B4807" s="17">
        <v>43638</v>
      </c>
      <c r="C4807" t="str">
        <f t="shared" si="450"/>
        <v>June</v>
      </c>
      <c r="D4807">
        <f t="shared" si="451"/>
        <v>2019</v>
      </c>
      <c r="E4807" t="s">
        <v>23</v>
      </c>
      <c r="F4807" t="s">
        <v>39</v>
      </c>
      <c r="G4807" t="s">
        <v>19</v>
      </c>
      <c r="H4807">
        <v>199</v>
      </c>
      <c r="I4807">
        <v>6</v>
      </c>
      <c r="J4807">
        <v>1194</v>
      </c>
      <c r="K4807">
        <f t="shared" si="452"/>
        <v>1194</v>
      </c>
      <c r="L4807" t="s">
        <v>20</v>
      </c>
      <c r="M4807">
        <f t="shared" si="453"/>
        <v>1</v>
      </c>
      <c r="N4807" t="s">
        <v>21</v>
      </c>
      <c r="O4807" t="s">
        <v>38</v>
      </c>
      <c r="P4807" t="str">
        <f t="shared" si="454"/>
        <v>5</v>
      </c>
      <c r="Q4807" t="str">
        <f t="shared" si="455"/>
        <v>1000-1999</v>
      </c>
    </row>
    <row r="4808" spans="1:17">
      <c r="A4808">
        <v>4807</v>
      </c>
      <c r="B4808" s="17">
        <v>43638</v>
      </c>
      <c r="C4808" t="str">
        <f t="shared" si="450"/>
        <v>June</v>
      </c>
      <c r="D4808">
        <f t="shared" si="451"/>
        <v>2019</v>
      </c>
      <c r="E4808" t="s">
        <v>23</v>
      </c>
      <c r="F4808" t="s">
        <v>24</v>
      </c>
      <c r="G4808" t="s">
        <v>32</v>
      </c>
      <c r="H4808">
        <v>499</v>
      </c>
      <c r="I4808">
        <v>5</v>
      </c>
      <c r="J4808">
        <v>2495</v>
      </c>
      <c r="K4808">
        <f t="shared" si="452"/>
        <v>2495</v>
      </c>
      <c r="L4808" t="s">
        <v>31</v>
      </c>
      <c r="M4808">
        <f t="shared" si="453"/>
        <v>2</v>
      </c>
      <c r="N4808" t="s">
        <v>21</v>
      </c>
      <c r="O4808" t="s">
        <v>22</v>
      </c>
      <c r="P4808" t="str">
        <f t="shared" si="454"/>
        <v>2</v>
      </c>
      <c r="Q4808" t="str">
        <f t="shared" si="455"/>
        <v>2000-2999</v>
      </c>
    </row>
    <row r="4809" spans="1:17">
      <c r="A4809">
        <v>4808</v>
      </c>
      <c r="B4809" s="17">
        <v>43638</v>
      </c>
      <c r="C4809" t="str">
        <f t="shared" si="450"/>
        <v>June</v>
      </c>
      <c r="D4809">
        <f t="shared" si="451"/>
        <v>2019</v>
      </c>
      <c r="E4809" t="s">
        <v>17</v>
      </c>
      <c r="F4809" t="s">
        <v>24</v>
      </c>
      <c r="G4809" t="s">
        <v>37</v>
      </c>
      <c r="H4809">
        <v>399</v>
      </c>
      <c r="I4809">
        <v>8</v>
      </c>
      <c r="J4809">
        <v>3192</v>
      </c>
      <c r="K4809">
        <f t="shared" si="452"/>
        <v>3192</v>
      </c>
      <c r="L4809" t="s">
        <v>31</v>
      </c>
      <c r="M4809">
        <f t="shared" si="453"/>
        <v>2</v>
      </c>
      <c r="N4809" t="s">
        <v>21</v>
      </c>
      <c r="O4809" t="s">
        <v>29</v>
      </c>
      <c r="P4809" t="str">
        <f t="shared" si="454"/>
        <v>3</v>
      </c>
      <c r="Q4809" t="str">
        <f t="shared" si="455"/>
        <v>3000-3999</v>
      </c>
    </row>
    <row r="4810" spans="1:17">
      <c r="A4810">
        <v>4809</v>
      </c>
      <c r="B4810" s="17">
        <v>43639</v>
      </c>
      <c r="C4810" t="str">
        <f t="shared" si="450"/>
        <v>June</v>
      </c>
      <c r="D4810">
        <f t="shared" si="451"/>
        <v>2019</v>
      </c>
      <c r="E4810" t="s">
        <v>23</v>
      </c>
      <c r="F4810" t="s">
        <v>39</v>
      </c>
      <c r="G4810" t="s">
        <v>30</v>
      </c>
      <c r="H4810">
        <v>99</v>
      </c>
      <c r="I4810">
        <v>6</v>
      </c>
      <c r="J4810">
        <v>594</v>
      </c>
      <c r="K4810">
        <f t="shared" si="452"/>
        <v>594</v>
      </c>
      <c r="L4810" t="s">
        <v>20</v>
      </c>
      <c r="M4810">
        <f t="shared" si="453"/>
        <v>1</v>
      </c>
      <c r="N4810" t="s">
        <v>21</v>
      </c>
      <c r="O4810" t="s">
        <v>36</v>
      </c>
      <c r="P4810" t="str">
        <f t="shared" si="454"/>
        <v>4</v>
      </c>
      <c r="Q4810" t="str">
        <f t="shared" si="455"/>
        <v>&lt;1000</v>
      </c>
    </row>
    <row r="4811" spans="1:17">
      <c r="A4811">
        <v>4810</v>
      </c>
      <c r="B4811" s="17">
        <v>43639</v>
      </c>
      <c r="C4811" t="str">
        <f t="shared" si="450"/>
        <v>June</v>
      </c>
      <c r="D4811">
        <f t="shared" si="451"/>
        <v>2019</v>
      </c>
      <c r="E4811" t="s">
        <v>23</v>
      </c>
      <c r="F4811" t="s">
        <v>24</v>
      </c>
      <c r="G4811" t="s">
        <v>25</v>
      </c>
      <c r="H4811">
        <v>299</v>
      </c>
      <c r="I4811">
        <v>2</v>
      </c>
      <c r="J4811">
        <v>598</v>
      </c>
      <c r="K4811">
        <f t="shared" si="452"/>
        <v>598</v>
      </c>
      <c r="L4811" t="s">
        <v>20</v>
      </c>
      <c r="M4811">
        <f t="shared" si="453"/>
        <v>1</v>
      </c>
      <c r="N4811" t="s">
        <v>21</v>
      </c>
      <c r="O4811" t="s">
        <v>22</v>
      </c>
      <c r="P4811" t="str">
        <f t="shared" si="454"/>
        <v>2</v>
      </c>
      <c r="Q4811" t="str">
        <f t="shared" si="455"/>
        <v>&lt;1000</v>
      </c>
    </row>
    <row r="4812" spans="1:17">
      <c r="A4812">
        <v>4811</v>
      </c>
      <c r="B4812" s="17">
        <v>43639</v>
      </c>
      <c r="C4812" t="str">
        <f t="shared" si="450"/>
        <v>June</v>
      </c>
      <c r="D4812">
        <f t="shared" si="451"/>
        <v>2019</v>
      </c>
      <c r="E4812" t="s">
        <v>17</v>
      </c>
      <c r="F4812" t="s">
        <v>39</v>
      </c>
      <c r="G4812" t="s">
        <v>37</v>
      </c>
      <c r="H4812">
        <v>399</v>
      </c>
      <c r="I4812">
        <v>7</v>
      </c>
      <c r="J4812">
        <v>2793</v>
      </c>
      <c r="K4812">
        <f t="shared" si="452"/>
        <v>2793</v>
      </c>
      <c r="L4812" t="s">
        <v>20</v>
      </c>
      <c r="M4812">
        <f t="shared" si="453"/>
        <v>1</v>
      </c>
      <c r="N4812" t="s">
        <v>21</v>
      </c>
      <c r="O4812" t="s">
        <v>29</v>
      </c>
      <c r="P4812" t="str">
        <f t="shared" si="454"/>
        <v>3</v>
      </c>
      <c r="Q4812" t="str">
        <f t="shared" si="455"/>
        <v>2000-2999</v>
      </c>
    </row>
    <row r="4813" spans="1:17">
      <c r="A4813">
        <v>4812</v>
      </c>
      <c r="B4813" s="17">
        <v>43639</v>
      </c>
      <c r="C4813" t="str">
        <f t="shared" si="450"/>
        <v>June</v>
      </c>
      <c r="D4813">
        <f t="shared" si="451"/>
        <v>2019</v>
      </c>
      <c r="E4813" t="s">
        <v>17</v>
      </c>
      <c r="F4813" t="s">
        <v>24</v>
      </c>
      <c r="G4813" t="s">
        <v>30</v>
      </c>
      <c r="H4813">
        <v>99</v>
      </c>
      <c r="I4813">
        <v>10</v>
      </c>
      <c r="J4813">
        <v>990</v>
      </c>
      <c r="K4813">
        <f t="shared" si="452"/>
        <v>990</v>
      </c>
      <c r="L4813" t="s">
        <v>31</v>
      </c>
      <c r="M4813">
        <f t="shared" si="453"/>
        <v>2</v>
      </c>
      <c r="N4813" t="s">
        <v>21</v>
      </c>
      <c r="O4813" t="s">
        <v>29</v>
      </c>
      <c r="P4813" t="str">
        <f t="shared" si="454"/>
        <v>3</v>
      </c>
      <c r="Q4813" t="str">
        <f t="shared" si="455"/>
        <v>&lt;1000</v>
      </c>
    </row>
    <row r="4814" spans="1:17">
      <c r="A4814">
        <v>4813</v>
      </c>
      <c r="B4814" s="17">
        <v>43639</v>
      </c>
      <c r="C4814" t="str">
        <f t="shared" si="450"/>
        <v>June</v>
      </c>
      <c r="D4814">
        <f t="shared" si="451"/>
        <v>2019</v>
      </c>
      <c r="E4814" t="s">
        <v>17</v>
      </c>
      <c r="F4814" t="s">
        <v>28</v>
      </c>
      <c r="G4814" t="s">
        <v>37</v>
      </c>
      <c r="H4814">
        <v>399</v>
      </c>
      <c r="I4814">
        <v>10</v>
      </c>
      <c r="J4814">
        <v>3990</v>
      </c>
      <c r="K4814">
        <f t="shared" si="452"/>
        <v>3990</v>
      </c>
      <c r="L4814" t="s">
        <v>31</v>
      </c>
      <c r="M4814">
        <f t="shared" si="453"/>
        <v>2</v>
      </c>
      <c r="N4814" t="s">
        <v>21</v>
      </c>
      <c r="O4814" t="s">
        <v>26</v>
      </c>
      <c r="P4814" t="str">
        <f t="shared" si="454"/>
        <v>1</v>
      </c>
      <c r="Q4814" t="str">
        <f t="shared" si="455"/>
        <v>3000-3999</v>
      </c>
    </row>
    <row r="4815" spans="1:17">
      <c r="A4815">
        <v>4814</v>
      </c>
      <c r="B4815" s="17">
        <v>43640</v>
      </c>
      <c r="C4815" t="str">
        <f t="shared" si="450"/>
        <v>June</v>
      </c>
      <c r="D4815">
        <f t="shared" si="451"/>
        <v>2019</v>
      </c>
      <c r="E4815" t="s">
        <v>27</v>
      </c>
      <c r="F4815" t="s">
        <v>40</v>
      </c>
      <c r="G4815" t="s">
        <v>19</v>
      </c>
      <c r="H4815">
        <v>199</v>
      </c>
      <c r="I4815">
        <v>6</v>
      </c>
      <c r="J4815">
        <v>1194</v>
      </c>
      <c r="K4815">
        <f t="shared" si="452"/>
        <v>1194</v>
      </c>
      <c r="L4815" t="s">
        <v>20</v>
      </c>
      <c r="M4815">
        <f t="shared" si="453"/>
        <v>1</v>
      </c>
      <c r="N4815" t="s">
        <v>21</v>
      </c>
      <c r="O4815" t="s">
        <v>22</v>
      </c>
      <c r="P4815" t="str">
        <f t="shared" si="454"/>
        <v>2</v>
      </c>
      <c r="Q4815" t="str">
        <f t="shared" si="455"/>
        <v>1000-1999</v>
      </c>
    </row>
    <row r="4816" spans="1:17">
      <c r="A4816">
        <v>4815</v>
      </c>
      <c r="B4816" s="17">
        <v>43640</v>
      </c>
      <c r="C4816" t="str">
        <f t="shared" si="450"/>
        <v>June</v>
      </c>
      <c r="D4816">
        <f t="shared" si="451"/>
        <v>2019</v>
      </c>
      <c r="E4816" t="s">
        <v>27</v>
      </c>
      <c r="F4816" t="s">
        <v>33</v>
      </c>
      <c r="G4816" t="s">
        <v>37</v>
      </c>
      <c r="H4816">
        <v>399</v>
      </c>
      <c r="I4816">
        <v>2</v>
      </c>
      <c r="J4816">
        <v>798</v>
      </c>
      <c r="K4816">
        <f t="shared" si="452"/>
        <v>798</v>
      </c>
      <c r="L4816" t="s">
        <v>20</v>
      </c>
      <c r="M4816">
        <f t="shared" si="453"/>
        <v>1</v>
      </c>
      <c r="N4816" t="s">
        <v>21</v>
      </c>
      <c r="O4816" t="s">
        <v>29</v>
      </c>
      <c r="P4816" t="str">
        <f t="shared" si="454"/>
        <v>3</v>
      </c>
      <c r="Q4816" t="str">
        <f t="shared" si="455"/>
        <v>&lt;1000</v>
      </c>
    </row>
    <row r="4817" spans="1:17">
      <c r="A4817">
        <v>4816</v>
      </c>
      <c r="B4817" s="17">
        <v>43640</v>
      </c>
      <c r="C4817" t="str">
        <f t="shared" si="450"/>
        <v>June</v>
      </c>
      <c r="D4817">
        <f t="shared" si="451"/>
        <v>2019</v>
      </c>
      <c r="E4817" t="s">
        <v>23</v>
      </c>
      <c r="F4817" t="s">
        <v>24</v>
      </c>
      <c r="G4817" t="s">
        <v>30</v>
      </c>
      <c r="H4817">
        <v>99</v>
      </c>
      <c r="I4817">
        <v>5</v>
      </c>
      <c r="J4817">
        <v>495</v>
      </c>
      <c r="K4817">
        <f t="shared" si="452"/>
        <v>495</v>
      </c>
      <c r="L4817" t="s">
        <v>20</v>
      </c>
      <c r="M4817">
        <f t="shared" si="453"/>
        <v>1</v>
      </c>
      <c r="N4817" t="s">
        <v>21</v>
      </c>
      <c r="O4817" t="s">
        <v>29</v>
      </c>
      <c r="P4817" t="str">
        <f t="shared" si="454"/>
        <v>3</v>
      </c>
      <c r="Q4817" t="str">
        <f t="shared" si="455"/>
        <v>&lt;1000</v>
      </c>
    </row>
    <row r="4818" spans="1:17">
      <c r="A4818">
        <v>4817</v>
      </c>
      <c r="B4818" s="17">
        <v>43641</v>
      </c>
      <c r="C4818" t="str">
        <f t="shared" si="450"/>
        <v>June</v>
      </c>
      <c r="D4818">
        <f t="shared" si="451"/>
        <v>2019</v>
      </c>
      <c r="E4818" t="s">
        <v>23</v>
      </c>
      <c r="F4818" t="s">
        <v>24</v>
      </c>
      <c r="G4818" t="s">
        <v>37</v>
      </c>
      <c r="H4818">
        <v>399</v>
      </c>
      <c r="I4818">
        <v>8</v>
      </c>
      <c r="J4818">
        <v>3192</v>
      </c>
      <c r="K4818">
        <f t="shared" si="452"/>
        <v>3192</v>
      </c>
      <c r="L4818" t="s">
        <v>31</v>
      </c>
      <c r="M4818">
        <f t="shared" si="453"/>
        <v>2</v>
      </c>
      <c r="N4818" t="s">
        <v>21</v>
      </c>
      <c r="O4818" t="s">
        <v>36</v>
      </c>
      <c r="P4818" t="str">
        <f t="shared" si="454"/>
        <v>4</v>
      </c>
      <c r="Q4818" t="str">
        <f t="shared" si="455"/>
        <v>3000-3999</v>
      </c>
    </row>
    <row r="4819" spans="1:17">
      <c r="A4819">
        <v>4818</v>
      </c>
      <c r="B4819" s="17">
        <v>43641</v>
      </c>
      <c r="C4819" t="str">
        <f t="shared" si="450"/>
        <v>June</v>
      </c>
      <c r="D4819">
        <f t="shared" si="451"/>
        <v>2019</v>
      </c>
      <c r="E4819" t="s">
        <v>23</v>
      </c>
      <c r="F4819" t="s">
        <v>33</v>
      </c>
      <c r="G4819" t="s">
        <v>32</v>
      </c>
      <c r="H4819">
        <v>499</v>
      </c>
      <c r="I4819">
        <v>6</v>
      </c>
      <c r="J4819">
        <v>2994</v>
      </c>
      <c r="K4819">
        <f t="shared" si="452"/>
        <v>2994</v>
      </c>
      <c r="L4819" t="s">
        <v>20</v>
      </c>
      <c r="M4819">
        <f t="shared" si="453"/>
        <v>1</v>
      </c>
      <c r="N4819" t="s">
        <v>21</v>
      </c>
      <c r="O4819" t="s">
        <v>26</v>
      </c>
      <c r="P4819" t="str">
        <f t="shared" si="454"/>
        <v>1</v>
      </c>
      <c r="Q4819" t="str">
        <f t="shared" si="455"/>
        <v>2000-2999</v>
      </c>
    </row>
    <row r="4820" spans="1:17">
      <c r="A4820">
        <v>4819</v>
      </c>
      <c r="B4820" s="17">
        <v>43641</v>
      </c>
      <c r="C4820" t="str">
        <f t="shared" si="450"/>
        <v>June</v>
      </c>
      <c r="D4820">
        <f t="shared" si="451"/>
        <v>2019</v>
      </c>
      <c r="E4820" t="s">
        <v>17</v>
      </c>
      <c r="F4820" t="s">
        <v>33</v>
      </c>
      <c r="G4820" t="s">
        <v>37</v>
      </c>
      <c r="H4820">
        <v>399</v>
      </c>
      <c r="I4820">
        <v>9</v>
      </c>
      <c r="J4820">
        <v>3591</v>
      </c>
      <c r="K4820">
        <f t="shared" si="452"/>
        <v>3591</v>
      </c>
      <c r="L4820" t="s">
        <v>20</v>
      </c>
      <c r="M4820">
        <f t="shared" si="453"/>
        <v>1</v>
      </c>
      <c r="N4820" t="s">
        <v>21</v>
      </c>
      <c r="O4820" t="s">
        <v>36</v>
      </c>
      <c r="P4820" t="str">
        <f t="shared" si="454"/>
        <v>4</v>
      </c>
      <c r="Q4820" t="str">
        <f t="shared" si="455"/>
        <v>3000-3999</v>
      </c>
    </row>
    <row r="4821" spans="1:17">
      <c r="A4821">
        <v>4820</v>
      </c>
      <c r="B4821" s="17">
        <v>43641</v>
      </c>
      <c r="C4821" t="str">
        <f t="shared" si="450"/>
        <v>June</v>
      </c>
      <c r="D4821">
        <f t="shared" si="451"/>
        <v>2019</v>
      </c>
      <c r="E4821" t="s">
        <v>27</v>
      </c>
      <c r="F4821" t="s">
        <v>40</v>
      </c>
      <c r="G4821" t="s">
        <v>32</v>
      </c>
      <c r="H4821">
        <v>499</v>
      </c>
      <c r="I4821">
        <v>10</v>
      </c>
      <c r="J4821">
        <v>4990</v>
      </c>
      <c r="K4821">
        <f t="shared" si="452"/>
        <v>4990</v>
      </c>
      <c r="L4821" t="s">
        <v>20</v>
      </c>
      <c r="M4821">
        <f t="shared" si="453"/>
        <v>1</v>
      </c>
      <c r="N4821" t="s">
        <v>21</v>
      </c>
      <c r="O4821" t="s">
        <v>29</v>
      </c>
      <c r="P4821" t="str">
        <f t="shared" si="454"/>
        <v>3</v>
      </c>
      <c r="Q4821" t="str">
        <f t="shared" si="455"/>
        <v>&gt;4000</v>
      </c>
    </row>
    <row r="4822" spans="1:17">
      <c r="A4822">
        <v>4821</v>
      </c>
      <c r="B4822" s="17">
        <v>43641</v>
      </c>
      <c r="C4822" t="str">
        <f t="shared" si="450"/>
        <v>June</v>
      </c>
      <c r="D4822">
        <f t="shared" si="451"/>
        <v>2019</v>
      </c>
      <c r="E4822" t="s">
        <v>23</v>
      </c>
      <c r="F4822" t="s">
        <v>18</v>
      </c>
      <c r="G4822" t="s">
        <v>32</v>
      </c>
      <c r="H4822">
        <v>499</v>
      </c>
      <c r="I4822">
        <v>8</v>
      </c>
      <c r="J4822">
        <v>3992</v>
      </c>
      <c r="K4822">
        <f t="shared" si="452"/>
        <v>3992</v>
      </c>
      <c r="L4822" t="s">
        <v>20</v>
      </c>
      <c r="M4822">
        <f t="shared" si="453"/>
        <v>1</v>
      </c>
      <c r="N4822" t="s">
        <v>34</v>
      </c>
      <c r="O4822" t="s">
        <v>29</v>
      </c>
      <c r="P4822" t="str">
        <f t="shared" si="454"/>
        <v>3</v>
      </c>
      <c r="Q4822" t="str">
        <f t="shared" si="455"/>
        <v>3000-3999</v>
      </c>
    </row>
    <row r="4823" spans="1:17">
      <c r="A4823">
        <v>4822</v>
      </c>
      <c r="B4823" s="17">
        <v>43641</v>
      </c>
      <c r="C4823" t="str">
        <f t="shared" si="450"/>
        <v>June</v>
      </c>
      <c r="D4823">
        <f t="shared" si="451"/>
        <v>2019</v>
      </c>
      <c r="E4823" t="s">
        <v>17</v>
      </c>
      <c r="F4823" t="s">
        <v>35</v>
      </c>
      <c r="G4823" t="s">
        <v>30</v>
      </c>
      <c r="H4823">
        <v>99</v>
      </c>
      <c r="I4823">
        <v>2</v>
      </c>
      <c r="J4823">
        <v>198</v>
      </c>
      <c r="K4823">
        <f t="shared" si="452"/>
        <v>198</v>
      </c>
      <c r="L4823" t="s">
        <v>20</v>
      </c>
      <c r="M4823">
        <f t="shared" si="453"/>
        <v>1</v>
      </c>
      <c r="N4823" t="s">
        <v>21</v>
      </c>
      <c r="O4823" t="s">
        <v>22</v>
      </c>
      <c r="P4823" t="str">
        <f t="shared" si="454"/>
        <v>2</v>
      </c>
      <c r="Q4823" t="str">
        <f t="shared" si="455"/>
        <v>&lt;1000</v>
      </c>
    </row>
    <row r="4824" spans="1:17">
      <c r="A4824">
        <v>4823</v>
      </c>
      <c r="B4824" s="17">
        <v>43641</v>
      </c>
      <c r="C4824" t="str">
        <f t="shared" si="450"/>
        <v>June</v>
      </c>
      <c r="D4824">
        <f t="shared" si="451"/>
        <v>2019</v>
      </c>
      <c r="E4824" t="s">
        <v>17</v>
      </c>
      <c r="F4824" t="s">
        <v>24</v>
      </c>
      <c r="G4824" t="s">
        <v>37</v>
      </c>
      <c r="H4824">
        <v>399</v>
      </c>
      <c r="I4824">
        <v>8</v>
      </c>
      <c r="J4824">
        <v>3192</v>
      </c>
      <c r="K4824">
        <f t="shared" si="452"/>
        <v>3192</v>
      </c>
      <c r="L4824" t="s">
        <v>20</v>
      </c>
      <c r="M4824">
        <f t="shared" si="453"/>
        <v>1</v>
      </c>
      <c r="N4824" t="s">
        <v>21</v>
      </c>
      <c r="O4824" t="s">
        <v>29</v>
      </c>
      <c r="P4824" t="str">
        <f t="shared" si="454"/>
        <v>3</v>
      </c>
      <c r="Q4824" t="str">
        <f t="shared" si="455"/>
        <v>3000-3999</v>
      </c>
    </row>
    <row r="4825" spans="1:17">
      <c r="A4825">
        <v>4824</v>
      </c>
      <c r="B4825" s="17">
        <v>43641</v>
      </c>
      <c r="C4825" t="str">
        <f t="shared" si="450"/>
        <v>June</v>
      </c>
      <c r="D4825">
        <f t="shared" si="451"/>
        <v>2019</v>
      </c>
      <c r="E4825" t="s">
        <v>17</v>
      </c>
      <c r="F4825" t="s">
        <v>18</v>
      </c>
      <c r="G4825" t="s">
        <v>37</v>
      </c>
      <c r="H4825">
        <v>399</v>
      </c>
      <c r="I4825">
        <v>6</v>
      </c>
      <c r="J4825">
        <v>2394</v>
      </c>
      <c r="K4825">
        <f t="shared" si="452"/>
        <v>2394</v>
      </c>
      <c r="L4825" t="s">
        <v>20</v>
      </c>
      <c r="M4825">
        <f t="shared" si="453"/>
        <v>1</v>
      </c>
      <c r="N4825" t="s">
        <v>21</v>
      </c>
      <c r="O4825" t="s">
        <v>29</v>
      </c>
      <c r="P4825" t="str">
        <f t="shared" si="454"/>
        <v>3</v>
      </c>
      <c r="Q4825" t="str">
        <f t="shared" si="455"/>
        <v>2000-2999</v>
      </c>
    </row>
    <row r="4826" spans="1:17">
      <c r="A4826">
        <v>4825</v>
      </c>
      <c r="B4826" s="17">
        <v>43641</v>
      </c>
      <c r="C4826" t="str">
        <f t="shared" si="450"/>
        <v>June</v>
      </c>
      <c r="D4826">
        <f t="shared" si="451"/>
        <v>2019</v>
      </c>
      <c r="E4826" t="s">
        <v>17</v>
      </c>
      <c r="F4826" t="s">
        <v>33</v>
      </c>
      <c r="G4826" t="s">
        <v>32</v>
      </c>
      <c r="H4826">
        <v>499</v>
      </c>
      <c r="I4826">
        <v>9</v>
      </c>
      <c r="J4826">
        <v>4491</v>
      </c>
      <c r="K4826">
        <f t="shared" si="452"/>
        <v>4491</v>
      </c>
      <c r="L4826" t="s">
        <v>31</v>
      </c>
      <c r="M4826">
        <f t="shared" si="453"/>
        <v>2</v>
      </c>
      <c r="N4826" t="s">
        <v>21</v>
      </c>
      <c r="O4826" t="s">
        <v>36</v>
      </c>
      <c r="P4826" t="str">
        <f t="shared" si="454"/>
        <v>4</v>
      </c>
      <c r="Q4826" t="str">
        <f t="shared" si="455"/>
        <v>&gt;4000</v>
      </c>
    </row>
    <row r="4827" spans="1:17">
      <c r="A4827">
        <v>4826</v>
      </c>
      <c r="B4827" s="17">
        <v>43641</v>
      </c>
      <c r="C4827" t="str">
        <f t="shared" si="450"/>
        <v>June</v>
      </c>
      <c r="D4827">
        <f t="shared" si="451"/>
        <v>2019</v>
      </c>
      <c r="E4827" t="s">
        <v>17</v>
      </c>
      <c r="F4827" t="s">
        <v>33</v>
      </c>
      <c r="G4827" t="s">
        <v>19</v>
      </c>
      <c r="H4827">
        <v>199</v>
      </c>
      <c r="I4827">
        <v>2</v>
      </c>
      <c r="J4827">
        <v>398</v>
      </c>
      <c r="K4827">
        <f t="shared" si="452"/>
        <v>398</v>
      </c>
      <c r="L4827" t="s">
        <v>31</v>
      </c>
      <c r="M4827">
        <f t="shared" si="453"/>
        <v>2</v>
      </c>
      <c r="N4827" t="s">
        <v>34</v>
      </c>
      <c r="O4827" t="s">
        <v>29</v>
      </c>
      <c r="P4827" t="str">
        <f t="shared" si="454"/>
        <v>3</v>
      </c>
      <c r="Q4827" t="str">
        <f t="shared" si="455"/>
        <v>&lt;1000</v>
      </c>
    </row>
    <row r="4828" spans="1:17">
      <c r="A4828">
        <v>4827</v>
      </c>
      <c r="B4828" s="17">
        <v>43641</v>
      </c>
      <c r="C4828" t="str">
        <f t="shared" si="450"/>
        <v>June</v>
      </c>
      <c r="D4828">
        <f t="shared" si="451"/>
        <v>2019</v>
      </c>
      <c r="E4828" t="s">
        <v>17</v>
      </c>
      <c r="F4828" t="s">
        <v>24</v>
      </c>
      <c r="G4828" t="s">
        <v>37</v>
      </c>
      <c r="H4828">
        <v>399</v>
      </c>
      <c r="I4828">
        <v>8</v>
      </c>
      <c r="J4828">
        <v>3192</v>
      </c>
      <c r="K4828">
        <f t="shared" si="452"/>
        <v>3192</v>
      </c>
      <c r="L4828" t="s">
        <v>20</v>
      </c>
      <c r="M4828">
        <f t="shared" si="453"/>
        <v>1</v>
      </c>
      <c r="N4828" t="s">
        <v>21</v>
      </c>
      <c r="O4828" t="s">
        <v>36</v>
      </c>
      <c r="P4828" t="str">
        <f t="shared" si="454"/>
        <v>4</v>
      </c>
      <c r="Q4828" t="str">
        <f t="shared" si="455"/>
        <v>3000-3999</v>
      </c>
    </row>
    <row r="4829" spans="1:17">
      <c r="A4829">
        <v>4828</v>
      </c>
      <c r="B4829" s="17">
        <v>43641</v>
      </c>
      <c r="C4829" t="str">
        <f t="shared" si="450"/>
        <v>June</v>
      </c>
      <c r="D4829">
        <f t="shared" si="451"/>
        <v>2019</v>
      </c>
      <c r="E4829" t="s">
        <v>23</v>
      </c>
      <c r="F4829" t="s">
        <v>39</v>
      </c>
      <c r="G4829" t="s">
        <v>19</v>
      </c>
      <c r="H4829">
        <v>199</v>
      </c>
      <c r="I4829">
        <v>1</v>
      </c>
      <c r="J4829">
        <v>199</v>
      </c>
      <c r="K4829">
        <f t="shared" si="452"/>
        <v>199</v>
      </c>
      <c r="L4829" t="s">
        <v>20</v>
      </c>
      <c r="M4829">
        <f t="shared" si="453"/>
        <v>1</v>
      </c>
      <c r="N4829" t="s">
        <v>21</v>
      </c>
      <c r="O4829" t="s">
        <v>29</v>
      </c>
      <c r="P4829" t="str">
        <f t="shared" si="454"/>
        <v>3</v>
      </c>
      <c r="Q4829" t="str">
        <f t="shared" si="455"/>
        <v>&lt;1000</v>
      </c>
    </row>
    <row r="4830" spans="1:17">
      <c r="A4830">
        <v>4829</v>
      </c>
      <c r="B4830" s="17">
        <v>43641</v>
      </c>
      <c r="C4830" t="str">
        <f t="shared" si="450"/>
        <v>June</v>
      </c>
      <c r="D4830">
        <f t="shared" si="451"/>
        <v>2019</v>
      </c>
      <c r="E4830" t="s">
        <v>23</v>
      </c>
      <c r="F4830" t="s">
        <v>40</v>
      </c>
      <c r="G4830" t="s">
        <v>19</v>
      </c>
      <c r="H4830">
        <v>199</v>
      </c>
      <c r="I4830">
        <v>10</v>
      </c>
      <c r="J4830">
        <v>1990</v>
      </c>
      <c r="K4830">
        <f t="shared" si="452"/>
        <v>1990</v>
      </c>
      <c r="L4830" t="s">
        <v>20</v>
      </c>
      <c r="M4830">
        <f t="shared" si="453"/>
        <v>1</v>
      </c>
      <c r="N4830" t="s">
        <v>21</v>
      </c>
      <c r="O4830" t="s">
        <v>36</v>
      </c>
      <c r="P4830" t="str">
        <f t="shared" si="454"/>
        <v>4</v>
      </c>
      <c r="Q4830" t="str">
        <f t="shared" si="455"/>
        <v>1000-1999</v>
      </c>
    </row>
    <row r="4831" spans="1:17">
      <c r="A4831">
        <v>4830</v>
      </c>
      <c r="B4831" s="17">
        <v>43642</v>
      </c>
      <c r="C4831" t="str">
        <f t="shared" si="450"/>
        <v>June</v>
      </c>
      <c r="D4831">
        <f t="shared" si="451"/>
        <v>2019</v>
      </c>
      <c r="E4831" t="s">
        <v>17</v>
      </c>
      <c r="F4831" t="s">
        <v>24</v>
      </c>
      <c r="G4831" t="s">
        <v>37</v>
      </c>
      <c r="H4831">
        <v>399</v>
      </c>
      <c r="I4831">
        <v>6</v>
      </c>
      <c r="J4831">
        <v>2394</v>
      </c>
      <c r="K4831">
        <f t="shared" si="452"/>
        <v>2394</v>
      </c>
      <c r="L4831" t="s">
        <v>20</v>
      </c>
      <c r="M4831">
        <f t="shared" si="453"/>
        <v>1</v>
      </c>
      <c r="N4831" t="s">
        <v>21</v>
      </c>
      <c r="O4831" t="s">
        <v>26</v>
      </c>
      <c r="P4831" t="str">
        <f t="shared" si="454"/>
        <v>1</v>
      </c>
      <c r="Q4831" t="str">
        <f t="shared" si="455"/>
        <v>2000-2999</v>
      </c>
    </row>
    <row r="4832" spans="1:17">
      <c r="A4832">
        <v>4831</v>
      </c>
      <c r="B4832" s="17">
        <v>43642</v>
      </c>
      <c r="C4832" t="str">
        <f t="shared" si="450"/>
        <v>June</v>
      </c>
      <c r="D4832">
        <f t="shared" si="451"/>
        <v>2019</v>
      </c>
      <c r="E4832" t="s">
        <v>23</v>
      </c>
      <c r="F4832" t="s">
        <v>35</v>
      </c>
      <c r="G4832" t="s">
        <v>32</v>
      </c>
      <c r="H4832">
        <v>499</v>
      </c>
      <c r="I4832">
        <v>8</v>
      </c>
      <c r="J4832">
        <v>3992</v>
      </c>
      <c r="K4832">
        <f t="shared" si="452"/>
        <v>3992</v>
      </c>
      <c r="L4832" t="s">
        <v>20</v>
      </c>
      <c r="M4832">
        <f t="shared" si="453"/>
        <v>1</v>
      </c>
      <c r="N4832" t="s">
        <v>21</v>
      </c>
      <c r="O4832" t="s">
        <v>29</v>
      </c>
      <c r="P4832" t="str">
        <f t="shared" si="454"/>
        <v>3</v>
      </c>
      <c r="Q4832" t="str">
        <f t="shared" si="455"/>
        <v>3000-3999</v>
      </c>
    </row>
    <row r="4833" spans="1:17">
      <c r="A4833">
        <v>4832</v>
      </c>
      <c r="B4833" s="17">
        <v>43642</v>
      </c>
      <c r="C4833" t="str">
        <f t="shared" si="450"/>
        <v>June</v>
      </c>
      <c r="D4833">
        <f t="shared" si="451"/>
        <v>2019</v>
      </c>
      <c r="E4833" t="s">
        <v>27</v>
      </c>
      <c r="F4833" t="s">
        <v>28</v>
      </c>
      <c r="G4833" t="s">
        <v>32</v>
      </c>
      <c r="H4833">
        <v>499</v>
      </c>
      <c r="I4833">
        <v>4</v>
      </c>
      <c r="J4833">
        <v>1996</v>
      </c>
      <c r="K4833">
        <f t="shared" si="452"/>
        <v>1996</v>
      </c>
      <c r="L4833" t="s">
        <v>31</v>
      </c>
      <c r="M4833">
        <f t="shared" si="453"/>
        <v>2</v>
      </c>
      <c r="N4833" t="s">
        <v>21</v>
      </c>
      <c r="O4833" t="s">
        <v>38</v>
      </c>
      <c r="P4833" t="str">
        <f t="shared" si="454"/>
        <v>5</v>
      </c>
      <c r="Q4833" t="str">
        <f t="shared" si="455"/>
        <v>1000-1999</v>
      </c>
    </row>
    <row r="4834" spans="1:17">
      <c r="A4834">
        <v>4833</v>
      </c>
      <c r="B4834" s="17">
        <v>43643</v>
      </c>
      <c r="C4834" t="str">
        <f t="shared" si="450"/>
        <v>June</v>
      </c>
      <c r="D4834">
        <f t="shared" si="451"/>
        <v>2019</v>
      </c>
      <c r="E4834" t="s">
        <v>17</v>
      </c>
      <c r="F4834" t="s">
        <v>18</v>
      </c>
      <c r="G4834" t="s">
        <v>30</v>
      </c>
      <c r="H4834">
        <v>99</v>
      </c>
      <c r="I4834">
        <v>10</v>
      </c>
      <c r="J4834">
        <v>990</v>
      </c>
      <c r="K4834">
        <f t="shared" si="452"/>
        <v>990</v>
      </c>
      <c r="L4834" t="s">
        <v>20</v>
      </c>
      <c r="M4834">
        <f t="shared" si="453"/>
        <v>1</v>
      </c>
      <c r="N4834" t="s">
        <v>21</v>
      </c>
      <c r="O4834" t="s">
        <v>22</v>
      </c>
      <c r="P4834" t="str">
        <f t="shared" si="454"/>
        <v>2</v>
      </c>
      <c r="Q4834" t="str">
        <f t="shared" si="455"/>
        <v>&lt;1000</v>
      </c>
    </row>
    <row r="4835" spans="1:17">
      <c r="A4835">
        <v>4834</v>
      </c>
      <c r="B4835" s="17">
        <v>43643</v>
      </c>
      <c r="C4835" t="str">
        <f t="shared" si="450"/>
        <v>June</v>
      </c>
      <c r="D4835">
        <f t="shared" si="451"/>
        <v>2019</v>
      </c>
      <c r="E4835" t="s">
        <v>17</v>
      </c>
      <c r="F4835" t="s">
        <v>33</v>
      </c>
      <c r="G4835" t="s">
        <v>19</v>
      </c>
      <c r="H4835">
        <v>199</v>
      </c>
      <c r="I4835">
        <v>3</v>
      </c>
      <c r="J4835">
        <v>597</v>
      </c>
      <c r="K4835">
        <f t="shared" si="452"/>
        <v>597</v>
      </c>
      <c r="L4835" t="s">
        <v>20</v>
      </c>
      <c r="M4835">
        <f t="shared" si="453"/>
        <v>1</v>
      </c>
      <c r="N4835" t="s">
        <v>21</v>
      </c>
      <c r="O4835" t="s">
        <v>29</v>
      </c>
      <c r="P4835" t="str">
        <f t="shared" si="454"/>
        <v>3</v>
      </c>
      <c r="Q4835" t="str">
        <f t="shared" si="455"/>
        <v>&lt;1000</v>
      </c>
    </row>
    <row r="4836" spans="1:17">
      <c r="A4836">
        <v>4835</v>
      </c>
      <c r="B4836" s="17">
        <v>43643</v>
      </c>
      <c r="C4836" t="str">
        <f t="shared" si="450"/>
        <v>June</v>
      </c>
      <c r="D4836">
        <f t="shared" si="451"/>
        <v>2019</v>
      </c>
      <c r="E4836" t="s">
        <v>23</v>
      </c>
      <c r="F4836" t="s">
        <v>24</v>
      </c>
      <c r="G4836" t="s">
        <v>19</v>
      </c>
      <c r="H4836">
        <v>199</v>
      </c>
      <c r="I4836">
        <v>6</v>
      </c>
      <c r="J4836">
        <v>1194</v>
      </c>
      <c r="K4836">
        <f t="shared" si="452"/>
        <v>1194</v>
      </c>
      <c r="L4836" t="s">
        <v>20</v>
      </c>
      <c r="M4836">
        <f t="shared" si="453"/>
        <v>1</v>
      </c>
      <c r="N4836" t="s">
        <v>21</v>
      </c>
      <c r="O4836" t="s">
        <v>22</v>
      </c>
      <c r="P4836" t="str">
        <f t="shared" si="454"/>
        <v>2</v>
      </c>
      <c r="Q4836" t="str">
        <f t="shared" si="455"/>
        <v>1000-1999</v>
      </c>
    </row>
    <row r="4837" spans="1:17">
      <c r="A4837">
        <v>4836</v>
      </c>
      <c r="B4837" s="17">
        <v>43643</v>
      </c>
      <c r="C4837" t="str">
        <f t="shared" si="450"/>
        <v>June</v>
      </c>
      <c r="D4837">
        <f t="shared" si="451"/>
        <v>2019</v>
      </c>
      <c r="E4837" t="s">
        <v>17</v>
      </c>
      <c r="F4837" t="s">
        <v>18</v>
      </c>
      <c r="G4837" t="s">
        <v>19</v>
      </c>
      <c r="H4837">
        <v>199</v>
      </c>
      <c r="I4837">
        <v>4</v>
      </c>
      <c r="J4837">
        <v>796</v>
      </c>
      <c r="K4837">
        <f t="shared" si="452"/>
        <v>796</v>
      </c>
      <c r="L4837" t="s">
        <v>31</v>
      </c>
      <c r="M4837">
        <f t="shared" si="453"/>
        <v>2</v>
      </c>
      <c r="N4837" t="s">
        <v>21</v>
      </c>
      <c r="O4837" t="s">
        <v>29</v>
      </c>
      <c r="P4837" t="str">
        <f t="shared" si="454"/>
        <v>3</v>
      </c>
      <c r="Q4837" t="str">
        <f t="shared" si="455"/>
        <v>&lt;1000</v>
      </c>
    </row>
    <row r="4838" spans="1:17">
      <c r="A4838">
        <v>4837</v>
      </c>
      <c r="B4838" s="17">
        <v>43643</v>
      </c>
      <c r="C4838" t="str">
        <f t="shared" si="450"/>
        <v>June</v>
      </c>
      <c r="D4838">
        <f t="shared" si="451"/>
        <v>2019</v>
      </c>
      <c r="E4838" t="s">
        <v>23</v>
      </c>
      <c r="F4838" t="s">
        <v>39</v>
      </c>
      <c r="G4838" t="s">
        <v>32</v>
      </c>
      <c r="H4838">
        <v>499</v>
      </c>
      <c r="I4838">
        <v>9</v>
      </c>
      <c r="J4838">
        <v>4491</v>
      </c>
      <c r="K4838">
        <f t="shared" si="452"/>
        <v>4491</v>
      </c>
      <c r="L4838" t="s">
        <v>20</v>
      </c>
      <c r="M4838">
        <f t="shared" si="453"/>
        <v>1</v>
      </c>
      <c r="N4838" t="s">
        <v>21</v>
      </c>
      <c r="O4838" t="s">
        <v>29</v>
      </c>
      <c r="P4838" t="str">
        <f t="shared" si="454"/>
        <v>3</v>
      </c>
      <c r="Q4838" t="str">
        <f t="shared" si="455"/>
        <v>&gt;4000</v>
      </c>
    </row>
    <row r="4839" spans="1:17">
      <c r="A4839">
        <v>4838</v>
      </c>
      <c r="B4839" s="17">
        <v>43643</v>
      </c>
      <c r="C4839" t="str">
        <f t="shared" si="450"/>
        <v>June</v>
      </c>
      <c r="D4839">
        <f t="shared" si="451"/>
        <v>2019</v>
      </c>
      <c r="E4839" t="s">
        <v>17</v>
      </c>
      <c r="F4839" t="s">
        <v>18</v>
      </c>
      <c r="G4839" t="s">
        <v>37</v>
      </c>
      <c r="H4839">
        <v>399</v>
      </c>
      <c r="I4839">
        <v>2</v>
      </c>
      <c r="J4839">
        <v>798</v>
      </c>
      <c r="K4839">
        <f t="shared" si="452"/>
        <v>798</v>
      </c>
      <c r="L4839" t="s">
        <v>20</v>
      </c>
      <c r="M4839">
        <f t="shared" si="453"/>
        <v>1</v>
      </c>
      <c r="N4839" t="s">
        <v>21</v>
      </c>
      <c r="O4839" t="s">
        <v>22</v>
      </c>
      <c r="P4839" t="str">
        <f t="shared" si="454"/>
        <v>2</v>
      </c>
      <c r="Q4839" t="str">
        <f t="shared" si="455"/>
        <v>&lt;1000</v>
      </c>
    </row>
    <row r="4840" spans="1:17">
      <c r="A4840">
        <v>4839</v>
      </c>
      <c r="B4840" s="17">
        <v>43643</v>
      </c>
      <c r="C4840" t="str">
        <f t="shared" si="450"/>
        <v>June</v>
      </c>
      <c r="D4840">
        <f t="shared" si="451"/>
        <v>2019</v>
      </c>
      <c r="E4840" t="s">
        <v>17</v>
      </c>
      <c r="F4840" t="s">
        <v>33</v>
      </c>
      <c r="G4840" t="s">
        <v>30</v>
      </c>
      <c r="H4840">
        <v>99</v>
      </c>
      <c r="I4840">
        <v>3</v>
      </c>
      <c r="J4840">
        <v>297</v>
      </c>
      <c r="K4840">
        <f t="shared" si="452"/>
        <v>297</v>
      </c>
      <c r="L4840" t="s">
        <v>31</v>
      </c>
      <c r="M4840">
        <f t="shared" si="453"/>
        <v>2</v>
      </c>
      <c r="N4840" t="s">
        <v>21</v>
      </c>
      <c r="O4840" t="s">
        <v>29</v>
      </c>
      <c r="P4840" t="str">
        <f t="shared" si="454"/>
        <v>3</v>
      </c>
      <c r="Q4840" t="str">
        <f t="shared" si="455"/>
        <v>&lt;1000</v>
      </c>
    </row>
    <row r="4841" spans="1:17">
      <c r="A4841">
        <v>4840</v>
      </c>
      <c r="B4841" s="17">
        <v>43643</v>
      </c>
      <c r="C4841" t="str">
        <f t="shared" si="450"/>
        <v>June</v>
      </c>
      <c r="D4841">
        <f t="shared" si="451"/>
        <v>2019</v>
      </c>
      <c r="E4841" t="s">
        <v>23</v>
      </c>
      <c r="F4841" t="s">
        <v>33</v>
      </c>
      <c r="G4841" t="s">
        <v>32</v>
      </c>
      <c r="H4841">
        <v>499</v>
      </c>
      <c r="I4841">
        <v>1</v>
      </c>
      <c r="J4841">
        <v>499</v>
      </c>
      <c r="K4841">
        <f t="shared" si="452"/>
        <v>499</v>
      </c>
      <c r="L4841" t="s">
        <v>20</v>
      </c>
      <c r="M4841">
        <f t="shared" si="453"/>
        <v>1</v>
      </c>
      <c r="N4841" t="s">
        <v>21</v>
      </c>
      <c r="O4841" t="s">
        <v>36</v>
      </c>
      <c r="P4841" t="str">
        <f t="shared" si="454"/>
        <v>4</v>
      </c>
      <c r="Q4841" t="str">
        <f t="shared" si="455"/>
        <v>&lt;1000</v>
      </c>
    </row>
    <row r="4842" spans="1:17">
      <c r="A4842">
        <v>4841</v>
      </c>
      <c r="B4842" s="17">
        <v>43643</v>
      </c>
      <c r="C4842" t="str">
        <f t="shared" si="450"/>
        <v>June</v>
      </c>
      <c r="D4842">
        <f t="shared" si="451"/>
        <v>2019</v>
      </c>
      <c r="E4842" t="s">
        <v>17</v>
      </c>
      <c r="F4842" t="s">
        <v>28</v>
      </c>
      <c r="G4842" t="s">
        <v>30</v>
      </c>
      <c r="H4842">
        <v>99</v>
      </c>
      <c r="I4842">
        <v>5</v>
      </c>
      <c r="J4842">
        <v>495</v>
      </c>
      <c r="K4842">
        <f t="shared" si="452"/>
        <v>495</v>
      </c>
      <c r="L4842" t="s">
        <v>31</v>
      </c>
      <c r="M4842">
        <f t="shared" si="453"/>
        <v>2</v>
      </c>
      <c r="N4842" t="s">
        <v>21</v>
      </c>
      <c r="O4842" t="s">
        <v>26</v>
      </c>
      <c r="P4842" t="str">
        <f t="shared" si="454"/>
        <v>1</v>
      </c>
      <c r="Q4842" t="str">
        <f t="shared" si="455"/>
        <v>&lt;1000</v>
      </c>
    </row>
    <row r="4843" spans="1:17">
      <c r="A4843">
        <v>4842</v>
      </c>
      <c r="B4843" s="17">
        <v>43643</v>
      </c>
      <c r="C4843" t="str">
        <f t="shared" si="450"/>
        <v>June</v>
      </c>
      <c r="D4843">
        <f t="shared" si="451"/>
        <v>2019</v>
      </c>
      <c r="E4843" t="s">
        <v>17</v>
      </c>
      <c r="F4843" t="s">
        <v>40</v>
      </c>
      <c r="G4843" t="s">
        <v>25</v>
      </c>
      <c r="H4843">
        <v>299</v>
      </c>
      <c r="I4843">
        <v>2</v>
      </c>
      <c r="J4843">
        <v>598</v>
      </c>
      <c r="K4843">
        <f t="shared" si="452"/>
        <v>598</v>
      </c>
      <c r="L4843" t="s">
        <v>20</v>
      </c>
      <c r="M4843">
        <f t="shared" si="453"/>
        <v>1</v>
      </c>
      <c r="N4843" t="s">
        <v>34</v>
      </c>
      <c r="O4843" t="s">
        <v>36</v>
      </c>
      <c r="P4843" t="str">
        <f t="shared" si="454"/>
        <v>4</v>
      </c>
      <c r="Q4843" t="str">
        <f t="shared" si="455"/>
        <v>&lt;1000</v>
      </c>
    </row>
    <row r="4844" spans="1:17">
      <c r="A4844">
        <v>4843</v>
      </c>
      <c r="B4844" s="17">
        <v>43643</v>
      </c>
      <c r="C4844" t="str">
        <f t="shared" si="450"/>
        <v>June</v>
      </c>
      <c r="D4844">
        <f t="shared" si="451"/>
        <v>2019</v>
      </c>
      <c r="E4844" t="s">
        <v>23</v>
      </c>
      <c r="F4844" t="s">
        <v>18</v>
      </c>
      <c r="G4844" t="s">
        <v>19</v>
      </c>
      <c r="H4844">
        <v>199</v>
      </c>
      <c r="I4844">
        <v>6</v>
      </c>
      <c r="J4844">
        <v>1194</v>
      </c>
      <c r="K4844">
        <f t="shared" si="452"/>
        <v>1194</v>
      </c>
      <c r="L4844" t="s">
        <v>20</v>
      </c>
      <c r="M4844">
        <f t="shared" si="453"/>
        <v>1</v>
      </c>
      <c r="N4844" t="s">
        <v>21</v>
      </c>
      <c r="O4844" t="s">
        <v>36</v>
      </c>
      <c r="P4844" t="str">
        <f t="shared" si="454"/>
        <v>4</v>
      </c>
      <c r="Q4844" t="str">
        <f t="shared" si="455"/>
        <v>1000-1999</v>
      </c>
    </row>
    <row r="4845" spans="1:17">
      <c r="A4845">
        <v>4844</v>
      </c>
      <c r="B4845" s="17">
        <v>43643</v>
      </c>
      <c r="C4845" t="str">
        <f t="shared" si="450"/>
        <v>June</v>
      </c>
      <c r="D4845">
        <f t="shared" si="451"/>
        <v>2019</v>
      </c>
      <c r="E4845" t="s">
        <v>17</v>
      </c>
      <c r="F4845" t="s">
        <v>39</v>
      </c>
      <c r="G4845" t="s">
        <v>25</v>
      </c>
      <c r="H4845">
        <v>299</v>
      </c>
      <c r="I4845">
        <v>4</v>
      </c>
      <c r="J4845">
        <v>1196</v>
      </c>
      <c r="K4845">
        <f t="shared" si="452"/>
        <v>1196</v>
      </c>
      <c r="L4845" t="s">
        <v>20</v>
      </c>
      <c r="M4845">
        <f t="shared" si="453"/>
        <v>1</v>
      </c>
      <c r="N4845" t="s">
        <v>21</v>
      </c>
      <c r="O4845" t="s">
        <v>26</v>
      </c>
      <c r="P4845" t="str">
        <f t="shared" si="454"/>
        <v>1</v>
      </c>
      <c r="Q4845" t="str">
        <f t="shared" si="455"/>
        <v>1000-1999</v>
      </c>
    </row>
    <row r="4846" spans="1:17">
      <c r="A4846">
        <v>4845</v>
      </c>
      <c r="B4846" s="17">
        <v>43643</v>
      </c>
      <c r="C4846" t="str">
        <f t="shared" si="450"/>
        <v>June</v>
      </c>
      <c r="D4846">
        <f t="shared" si="451"/>
        <v>2019</v>
      </c>
      <c r="E4846" t="s">
        <v>23</v>
      </c>
      <c r="F4846" t="s">
        <v>40</v>
      </c>
      <c r="G4846" t="s">
        <v>25</v>
      </c>
      <c r="H4846">
        <v>299</v>
      </c>
      <c r="I4846">
        <v>8</v>
      </c>
      <c r="J4846">
        <v>2392</v>
      </c>
      <c r="K4846">
        <f t="shared" si="452"/>
        <v>2392</v>
      </c>
      <c r="L4846" t="s">
        <v>31</v>
      </c>
      <c r="M4846">
        <f t="shared" si="453"/>
        <v>2</v>
      </c>
      <c r="N4846" t="s">
        <v>21</v>
      </c>
      <c r="O4846" t="s">
        <v>29</v>
      </c>
      <c r="P4846" t="str">
        <f t="shared" si="454"/>
        <v>3</v>
      </c>
      <c r="Q4846" t="str">
        <f t="shared" si="455"/>
        <v>2000-2999</v>
      </c>
    </row>
    <row r="4847" spans="1:17">
      <c r="A4847">
        <v>4846</v>
      </c>
      <c r="B4847" s="17">
        <v>43643</v>
      </c>
      <c r="C4847" t="str">
        <f t="shared" si="450"/>
        <v>June</v>
      </c>
      <c r="D4847">
        <f t="shared" si="451"/>
        <v>2019</v>
      </c>
      <c r="E4847" t="s">
        <v>23</v>
      </c>
      <c r="F4847" t="s">
        <v>35</v>
      </c>
      <c r="G4847" t="s">
        <v>32</v>
      </c>
      <c r="H4847">
        <v>499</v>
      </c>
      <c r="I4847">
        <v>1</v>
      </c>
      <c r="J4847">
        <v>499</v>
      </c>
      <c r="K4847">
        <f t="shared" si="452"/>
        <v>499</v>
      </c>
      <c r="L4847" t="s">
        <v>20</v>
      </c>
      <c r="M4847">
        <f t="shared" si="453"/>
        <v>1</v>
      </c>
      <c r="N4847" t="s">
        <v>21</v>
      </c>
      <c r="O4847" t="s">
        <v>29</v>
      </c>
      <c r="P4847" t="str">
        <f t="shared" si="454"/>
        <v>3</v>
      </c>
      <c r="Q4847" t="str">
        <f t="shared" si="455"/>
        <v>&lt;1000</v>
      </c>
    </row>
    <row r="4848" spans="1:17">
      <c r="A4848">
        <v>4847</v>
      </c>
      <c r="B4848" s="17">
        <v>43643</v>
      </c>
      <c r="C4848" t="str">
        <f t="shared" si="450"/>
        <v>June</v>
      </c>
      <c r="D4848">
        <f t="shared" si="451"/>
        <v>2019</v>
      </c>
      <c r="E4848" t="s">
        <v>27</v>
      </c>
      <c r="F4848" t="s">
        <v>39</v>
      </c>
      <c r="G4848" t="s">
        <v>32</v>
      </c>
      <c r="H4848">
        <v>499</v>
      </c>
      <c r="I4848">
        <v>5</v>
      </c>
      <c r="J4848">
        <v>2495</v>
      </c>
      <c r="K4848">
        <f t="shared" si="452"/>
        <v>2495</v>
      </c>
      <c r="L4848" t="s">
        <v>31</v>
      </c>
      <c r="M4848">
        <f t="shared" si="453"/>
        <v>2</v>
      </c>
      <c r="N4848" t="s">
        <v>21</v>
      </c>
      <c r="O4848" t="s">
        <v>36</v>
      </c>
      <c r="P4848" t="str">
        <f t="shared" si="454"/>
        <v>4</v>
      </c>
      <c r="Q4848" t="str">
        <f t="shared" si="455"/>
        <v>2000-2999</v>
      </c>
    </row>
    <row r="4849" spans="1:17">
      <c r="A4849">
        <v>4848</v>
      </c>
      <c r="B4849" s="17">
        <v>43643</v>
      </c>
      <c r="C4849" t="str">
        <f t="shared" si="450"/>
        <v>June</v>
      </c>
      <c r="D4849">
        <f t="shared" si="451"/>
        <v>2019</v>
      </c>
      <c r="E4849" t="s">
        <v>17</v>
      </c>
      <c r="F4849" t="s">
        <v>40</v>
      </c>
      <c r="G4849" t="s">
        <v>25</v>
      </c>
      <c r="H4849">
        <v>299</v>
      </c>
      <c r="I4849">
        <v>1</v>
      </c>
      <c r="J4849">
        <v>299</v>
      </c>
      <c r="K4849">
        <f t="shared" si="452"/>
        <v>299</v>
      </c>
      <c r="L4849" t="s">
        <v>20</v>
      </c>
      <c r="M4849">
        <f t="shared" si="453"/>
        <v>1</v>
      </c>
      <c r="N4849" t="s">
        <v>21</v>
      </c>
      <c r="O4849" t="s">
        <v>36</v>
      </c>
      <c r="P4849" t="str">
        <f t="shared" si="454"/>
        <v>4</v>
      </c>
      <c r="Q4849" t="str">
        <f t="shared" si="455"/>
        <v>&lt;1000</v>
      </c>
    </row>
    <row r="4850" spans="1:17">
      <c r="A4850">
        <v>4849</v>
      </c>
      <c r="B4850" s="17">
        <v>43643</v>
      </c>
      <c r="C4850" t="str">
        <f t="shared" si="450"/>
        <v>June</v>
      </c>
      <c r="D4850">
        <f t="shared" si="451"/>
        <v>2019</v>
      </c>
      <c r="E4850" t="s">
        <v>23</v>
      </c>
      <c r="F4850" t="s">
        <v>18</v>
      </c>
      <c r="G4850" t="s">
        <v>25</v>
      </c>
      <c r="H4850">
        <v>299</v>
      </c>
      <c r="I4850">
        <v>6</v>
      </c>
      <c r="J4850">
        <v>1794</v>
      </c>
      <c r="K4850">
        <f t="shared" si="452"/>
        <v>1794</v>
      </c>
      <c r="L4850" t="s">
        <v>20</v>
      </c>
      <c r="M4850">
        <f t="shared" si="453"/>
        <v>1</v>
      </c>
      <c r="N4850" t="s">
        <v>21</v>
      </c>
      <c r="O4850" t="s">
        <v>38</v>
      </c>
      <c r="P4850" t="str">
        <f t="shared" si="454"/>
        <v>5</v>
      </c>
      <c r="Q4850" t="str">
        <f t="shared" si="455"/>
        <v>1000-1999</v>
      </c>
    </row>
    <row r="4851" spans="1:17">
      <c r="A4851">
        <v>4850</v>
      </c>
      <c r="B4851" s="17">
        <v>43644</v>
      </c>
      <c r="C4851" t="str">
        <f t="shared" si="450"/>
        <v>June</v>
      </c>
      <c r="D4851">
        <f t="shared" si="451"/>
        <v>2019</v>
      </c>
      <c r="E4851" t="s">
        <v>23</v>
      </c>
      <c r="F4851" t="s">
        <v>18</v>
      </c>
      <c r="G4851" t="s">
        <v>37</v>
      </c>
      <c r="H4851">
        <v>399</v>
      </c>
      <c r="I4851">
        <v>10</v>
      </c>
      <c r="J4851">
        <v>3990</v>
      </c>
      <c r="K4851">
        <f t="shared" si="452"/>
        <v>3990</v>
      </c>
      <c r="L4851" t="s">
        <v>31</v>
      </c>
      <c r="M4851">
        <f t="shared" si="453"/>
        <v>2</v>
      </c>
      <c r="N4851" t="s">
        <v>21</v>
      </c>
      <c r="O4851" t="s">
        <v>22</v>
      </c>
      <c r="P4851" t="str">
        <f t="shared" si="454"/>
        <v>2</v>
      </c>
      <c r="Q4851" t="str">
        <f t="shared" si="455"/>
        <v>3000-3999</v>
      </c>
    </row>
    <row r="4852" spans="1:17">
      <c r="A4852">
        <v>4851</v>
      </c>
      <c r="B4852" s="17">
        <v>43644</v>
      </c>
      <c r="C4852" t="str">
        <f t="shared" si="450"/>
        <v>June</v>
      </c>
      <c r="D4852">
        <f t="shared" si="451"/>
        <v>2019</v>
      </c>
      <c r="E4852" t="s">
        <v>27</v>
      </c>
      <c r="F4852" t="s">
        <v>40</v>
      </c>
      <c r="G4852" t="s">
        <v>32</v>
      </c>
      <c r="H4852">
        <v>499</v>
      </c>
      <c r="I4852">
        <v>10</v>
      </c>
      <c r="J4852">
        <v>4990</v>
      </c>
      <c r="K4852">
        <f t="shared" si="452"/>
        <v>4990</v>
      </c>
      <c r="L4852" t="s">
        <v>20</v>
      </c>
      <c r="M4852">
        <f t="shared" si="453"/>
        <v>1</v>
      </c>
      <c r="N4852" t="s">
        <v>21</v>
      </c>
      <c r="O4852" t="s">
        <v>29</v>
      </c>
      <c r="P4852" t="str">
        <f t="shared" si="454"/>
        <v>3</v>
      </c>
      <c r="Q4852" t="str">
        <f t="shared" si="455"/>
        <v>&gt;4000</v>
      </c>
    </row>
    <row r="4853" spans="1:17">
      <c r="A4853">
        <v>4852</v>
      </c>
      <c r="B4853" s="17">
        <v>43644</v>
      </c>
      <c r="C4853" t="str">
        <f t="shared" si="450"/>
        <v>June</v>
      </c>
      <c r="D4853">
        <f t="shared" si="451"/>
        <v>2019</v>
      </c>
      <c r="E4853" t="s">
        <v>23</v>
      </c>
      <c r="F4853" t="s">
        <v>24</v>
      </c>
      <c r="G4853" t="s">
        <v>32</v>
      </c>
      <c r="H4853">
        <v>499</v>
      </c>
      <c r="I4853">
        <v>1</v>
      </c>
      <c r="J4853">
        <v>499</v>
      </c>
      <c r="K4853">
        <f t="shared" si="452"/>
        <v>499</v>
      </c>
      <c r="L4853" t="s">
        <v>20</v>
      </c>
      <c r="M4853">
        <f t="shared" si="453"/>
        <v>1</v>
      </c>
      <c r="N4853" t="s">
        <v>21</v>
      </c>
      <c r="O4853" t="s">
        <v>29</v>
      </c>
      <c r="P4853" t="str">
        <f t="shared" si="454"/>
        <v>3</v>
      </c>
      <c r="Q4853" t="str">
        <f t="shared" si="455"/>
        <v>&lt;1000</v>
      </c>
    </row>
    <row r="4854" spans="1:17">
      <c r="A4854">
        <v>4853</v>
      </c>
      <c r="B4854" s="17">
        <v>43645</v>
      </c>
      <c r="C4854" t="str">
        <f t="shared" si="450"/>
        <v>June</v>
      </c>
      <c r="D4854">
        <f t="shared" si="451"/>
        <v>2019</v>
      </c>
      <c r="E4854" t="s">
        <v>23</v>
      </c>
      <c r="F4854" t="s">
        <v>35</v>
      </c>
      <c r="G4854" t="s">
        <v>37</v>
      </c>
      <c r="H4854">
        <v>399</v>
      </c>
      <c r="I4854">
        <v>9</v>
      </c>
      <c r="J4854">
        <v>3591</v>
      </c>
      <c r="K4854">
        <f t="shared" si="452"/>
        <v>3591</v>
      </c>
      <c r="L4854" t="s">
        <v>20</v>
      </c>
      <c r="M4854">
        <f t="shared" si="453"/>
        <v>1</v>
      </c>
      <c r="N4854" t="s">
        <v>21</v>
      </c>
      <c r="O4854" t="s">
        <v>22</v>
      </c>
      <c r="P4854" t="str">
        <f t="shared" si="454"/>
        <v>2</v>
      </c>
      <c r="Q4854" t="str">
        <f t="shared" si="455"/>
        <v>3000-3999</v>
      </c>
    </row>
    <row r="4855" spans="1:17">
      <c r="A4855">
        <v>4854</v>
      </c>
      <c r="B4855" s="17">
        <v>43645</v>
      </c>
      <c r="C4855" t="str">
        <f t="shared" si="450"/>
        <v>June</v>
      </c>
      <c r="D4855">
        <f t="shared" si="451"/>
        <v>2019</v>
      </c>
      <c r="E4855" t="s">
        <v>23</v>
      </c>
      <c r="F4855" t="s">
        <v>40</v>
      </c>
      <c r="G4855" t="s">
        <v>37</v>
      </c>
      <c r="H4855">
        <v>399</v>
      </c>
      <c r="I4855">
        <v>7</v>
      </c>
      <c r="J4855">
        <v>2793</v>
      </c>
      <c r="K4855">
        <f t="shared" si="452"/>
        <v>2793</v>
      </c>
      <c r="L4855" t="s">
        <v>20</v>
      </c>
      <c r="M4855">
        <f t="shared" si="453"/>
        <v>1</v>
      </c>
      <c r="N4855" t="s">
        <v>21</v>
      </c>
      <c r="O4855" t="s">
        <v>36</v>
      </c>
      <c r="P4855" t="str">
        <f t="shared" si="454"/>
        <v>4</v>
      </c>
      <c r="Q4855" t="str">
        <f t="shared" si="455"/>
        <v>2000-2999</v>
      </c>
    </row>
    <row r="4856" spans="1:17">
      <c r="A4856">
        <v>4855</v>
      </c>
      <c r="B4856" s="17">
        <v>43645</v>
      </c>
      <c r="C4856" t="str">
        <f t="shared" si="450"/>
        <v>June</v>
      </c>
      <c r="D4856">
        <f t="shared" si="451"/>
        <v>2019</v>
      </c>
      <c r="E4856" t="s">
        <v>17</v>
      </c>
      <c r="F4856" t="s">
        <v>24</v>
      </c>
      <c r="G4856" t="s">
        <v>25</v>
      </c>
      <c r="H4856">
        <v>299</v>
      </c>
      <c r="I4856">
        <v>8</v>
      </c>
      <c r="J4856">
        <v>2392</v>
      </c>
      <c r="K4856">
        <f t="shared" si="452"/>
        <v>2392</v>
      </c>
      <c r="L4856" t="s">
        <v>20</v>
      </c>
      <c r="M4856">
        <f t="shared" si="453"/>
        <v>1</v>
      </c>
      <c r="N4856" t="s">
        <v>21</v>
      </c>
      <c r="O4856" t="s">
        <v>36</v>
      </c>
      <c r="P4856" t="str">
        <f t="shared" si="454"/>
        <v>4</v>
      </c>
      <c r="Q4856" t="str">
        <f t="shared" si="455"/>
        <v>2000-2999</v>
      </c>
    </row>
    <row r="4857" spans="1:17">
      <c r="A4857">
        <v>4856</v>
      </c>
      <c r="B4857" s="17">
        <v>43645</v>
      </c>
      <c r="C4857" t="str">
        <f t="shared" si="450"/>
        <v>June</v>
      </c>
      <c r="D4857">
        <f t="shared" si="451"/>
        <v>2019</v>
      </c>
      <c r="E4857" t="s">
        <v>27</v>
      </c>
      <c r="F4857" t="s">
        <v>28</v>
      </c>
      <c r="G4857" t="s">
        <v>25</v>
      </c>
      <c r="H4857">
        <v>299</v>
      </c>
      <c r="I4857">
        <v>4</v>
      </c>
      <c r="J4857">
        <v>1196</v>
      </c>
      <c r="K4857">
        <f t="shared" si="452"/>
        <v>1196</v>
      </c>
      <c r="L4857" t="s">
        <v>20</v>
      </c>
      <c r="M4857">
        <f t="shared" si="453"/>
        <v>1</v>
      </c>
      <c r="N4857" t="s">
        <v>34</v>
      </c>
      <c r="O4857" t="s">
        <v>29</v>
      </c>
      <c r="P4857" t="str">
        <f t="shared" si="454"/>
        <v>3</v>
      </c>
      <c r="Q4857" t="str">
        <f t="shared" si="455"/>
        <v>1000-1999</v>
      </c>
    </row>
    <row r="4858" spans="1:17">
      <c r="A4858">
        <v>4857</v>
      </c>
      <c r="B4858" s="17">
        <v>43645</v>
      </c>
      <c r="C4858" t="str">
        <f t="shared" si="450"/>
        <v>June</v>
      </c>
      <c r="D4858">
        <f t="shared" si="451"/>
        <v>2019</v>
      </c>
      <c r="E4858" t="s">
        <v>17</v>
      </c>
      <c r="F4858" t="s">
        <v>24</v>
      </c>
      <c r="G4858" t="s">
        <v>25</v>
      </c>
      <c r="H4858">
        <v>299</v>
      </c>
      <c r="I4858">
        <v>5</v>
      </c>
      <c r="J4858">
        <v>1495</v>
      </c>
      <c r="K4858">
        <f t="shared" si="452"/>
        <v>1495</v>
      </c>
      <c r="L4858" t="s">
        <v>31</v>
      </c>
      <c r="M4858">
        <f t="shared" si="453"/>
        <v>2</v>
      </c>
      <c r="N4858" t="s">
        <v>21</v>
      </c>
      <c r="O4858" t="s">
        <v>29</v>
      </c>
      <c r="P4858" t="str">
        <f t="shared" si="454"/>
        <v>3</v>
      </c>
      <c r="Q4858" t="str">
        <f t="shared" si="455"/>
        <v>1000-1999</v>
      </c>
    </row>
    <row r="4859" spans="1:17">
      <c r="A4859">
        <v>4858</v>
      </c>
      <c r="B4859" s="17">
        <v>43645</v>
      </c>
      <c r="C4859" t="str">
        <f t="shared" si="450"/>
        <v>June</v>
      </c>
      <c r="D4859">
        <f t="shared" si="451"/>
        <v>2019</v>
      </c>
      <c r="E4859" t="s">
        <v>23</v>
      </c>
      <c r="F4859" t="s">
        <v>33</v>
      </c>
      <c r="G4859" t="s">
        <v>32</v>
      </c>
      <c r="H4859">
        <v>499</v>
      </c>
      <c r="I4859">
        <v>1</v>
      </c>
      <c r="J4859">
        <v>499</v>
      </c>
      <c r="K4859">
        <f t="shared" si="452"/>
        <v>499</v>
      </c>
      <c r="L4859" t="s">
        <v>20</v>
      </c>
      <c r="M4859">
        <f t="shared" si="453"/>
        <v>1</v>
      </c>
      <c r="N4859" t="s">
        <v>34</v>
      </c>
      <c r="O4859" t="s">
        <v>22</v>
      </c>
      <c r="P4859" t="str">
        <f t="shared" si="454"/>
        <v>2</v>
      </c>
      <c r="Q4859" t="str">
        <f t="shared" si="455"/>
        <v>&lt;1000</v>
      </c>
    </row>
    <row r="4860" spans="1:17">
      <c r="A4860">
        <v>4859</v>
      </c>
      <c r="B4860" s="17">
        <v>43646</v>
      </c>
      <c r="C4860" t="str">
        <f t="shared" si="450"/>
        <v>June</v>
      </c>
      <c r="D4860">
        <f t="shared" si="451"/>
        <v>2019</v>
      </c>
      <c r="E4860" t="s">
        <v>23</v>
      </c>
      <c r="F4860" t="s">
        <v>28</v>
      </c>
      <c r="G4860" t="s">
        <v>32</v>
      </c>
      <c r="H4860">
        <v>499</v>
      </c>
      <c r="I4860">
        <v>10</v>
      </c>
      <c r="J4860">
        <v>4990</v>
      </c>
      <c r="K4860">
        <f t="shared" si="452"/>
        <v>4990</v>
      </c>
      <c r="L4860" t="s">
        <v>31</v>
      </c>
      <c r="M4860">
        <f t="shared" si="453"/>
        <v>2</v>
      </c>
      <c r="N4860" t="s">
        <v>21</v>
      </c>
      <c r="O4860" t="s">
        <v>26</v>
      </c>
      <c r="P4860" t="str">
        <f t="shared" si="454"/>
        <v>1</v>
      </c>
      <c r="Q4860" t="str">
        <f t="shared" si="455"/>
        <v>&gt;4000</v>
      </c>
    </row>
    <row r="4861" spans="1:17">
      <c r="A4861">
        <v>4860</v>
      </c>
      <c r="B4861" s="17">
        <v>43646</v>
      </c>
      <c r="C4861" t="str">
        <f t="shared" si="450"/>
        <v>June</v>
      </c>
      <c r="D4861">
        <f t="shared" si="451"/>
        <v>2019</v>
      </c>
      <c r="E4861" t="s">
        <v>17</v>
      </c>
      <c r="F4861" t="s">
        <v>40</v>
      </c>
      <c r="G4861" t="s">
        <v>19</v>
      </c>
      <c r="H4861">
        <v>199</v>
      </c>
      <c r="I4861">
        <v>9</v>
      </c>
      <c r="J4861">
        <v>1791</v>
      </c>
      <c r="K4861">
        <f t="shared" si="452"/>
        <v>1791</v>
      </c>
      <c r="L4861" t="s">
        <v>20</v>
      </c>
      <c r="M4861">
        <f t="shared" si="453"/>
        <v>1</v>
      </c>
      <c r="N4861" t="s">
        <v>21</v>
      </c>
      <c r="O4861" t="s">
        <v>29</v>
      </c>
      <c r="P4861" t="str">
        <f t="shared" si="454"/>
        <v>3</v>
      </c>
      <c r="Q4861" t="str">
        <f t="shared" si="455"/>
        <v>1000-1999</v>
      </c>
    </row>
    <row r="4862" spans="1:17">
      <c r="A4862">
        <v>4861</v>
      </c>
      <c r="B4862" s="17">
        <v>43646</v>
      </c>
      <c r="C4862" t="str">
        <f t="shared" si="450"/>
        <v>June</v>
      </c>
      <c r="D4862">
        <f t="shared" si="451"/>
        <v>2019</v>
      </c>
      <c r="E4862" t="s">
        <v>23</v>
      </c>
      <c r="F4862" t="s">
        <v>28</v>
      </c>
      <c r="G4862" t="s">
        <v>19</v>
      </c>
      <c r="H4862">
        <v>199</v>
      </c>
      <c r="I4862">
        <v>4</v>
      </c>
      <c r="J4862">
        <v>796</v>
      </c>
      <c r="K4862">
        <f t="shared" si="452"/>
        <v>796</v>
      </c>
      <c r="L4862" t="s">
        <v>31</v>
      </c>
      <c r="M4862">
        <f t="shared" si="453"/>
        <v>2</v>
      </c>
      <c r="N4862" t="s">
        <v>21</v>
      </c>
      <c r="O4862" t="s">
        <v>29</v>
      </c>
      <c r="P4862" t="str">
        <f t="shared" si="454"/>
        <v>3</v>
      </c>
      <c r="Q4862" t="str">
        <f t="shared" si="455"/>
        <v>&lt;1000</v>
      </c>
    </row>
    <row r="4863" spans="1:17">
      <c r="A4863">
        <v>4862</v>
      </c>
      <c r="B4863" s="17">
        <v>43647</v>
      </c>
      <c r="C4863" t="str">
        <f t="shared" si="450"/>
        <v>July</v>
      </c>
      <c r="D4863">
        <f t="shared" si="451"/>
        <v>2019</v>
      </c>
      <c r="E4863" t="s">
        <v>23</v>
      </c>
      <c r="F4863" t="s">
        <v>28</v>
      </c>
      <c r="G4863" t="s">
        <v>19</v>
      </c>
      <c r="H4863">
        <v>199</v>
      </c>
      <c r="I4863">
        <v>2</v>
      </c>
      <c r="J4863">
        <v>398</v>
      </c>
      <c r="K4863">
        <f t="shared" si="452"/>
        <v>398</v>
      </c>
      <c r="L4863" t="s">
        <v>20</v>
      </c>
      <c r="M4863">
        <f t="shared" si="453"/>
        <v>1</v>
      </c>
      <c r="N4863" t="s">
        <v>21</v>
      </c>
      <c r="O4863" t="s">
        <v>36</v>
      </c>
      <c r="P4863" t="str">
        <f t="shared" si="454"/>
        <v>4</v>
      </c>
      <c r="Q4863" t="str">
        <f t="shared" si="455"/>
        <v>&lt;1000</v>
      </c>
    </row>
    <row r="4864" spans="1:17">
      <c r="A4864">
        <v>4863</v>
      </c>
      <c r="B4864" s="17">
        <v>43647</v>
      </c>
      <c r="C4864" t="str">
        <f t="shared" si="450"/>
        <v>July</v>
      </c>
      <c r="D4864">
        <f t="shared" si="451"/>
        <v>2019</v>
      </c>
      <c r="E4864" t="s">
        <v>23</v>
      </c>
      <c r="F4864" t="s">
        <v>24</v>
      </c>
      <c r="G4864" t="s">
        <v>32</v>
      </c>
      <c r="H4864">
        <v>499</v>
      </c>
      <c r="I4864">
        <v>4</v>
      </c>
      <c r="J4864">
        <v>1996</v>
      </c>
      <c r="K4864">
        <f t="shared" si="452"/>
        <v>1996</v>
      </c>
      <c r="L4864" t="s">
        <v>20</v>
      </c>
      <c r="M4864">
        <f t="shared" si="453"/>
        <v>1</v>
      </c>
      <c r="N4864" t="s">
        <v>21</v>
      </c>
      <c r="O4864" t="s">
        <v>29</v>
      </c>
      <c r="P4864" t="str">
        <f t="shared" si="454"/>
        <v>3</v>
      </c>
      <c r="Q4864" t="str">
        <f t="shared" si="455"/>
        <v>1000-1999</v>
      </c>
    </row>
    <row r="4865" spans="1:17">
      <c r="A4865">
        <v>4864</v>
      </c>
      <c r="B4865" s="17">
        <v>43647</v>
      </c>
      <c r="C4865" t="str">
        <f t="shared" si="450"/>
        <v>July</v>
      </c>
      <c r="D4865">
        <f t="shared" si="451"/>
        <v>2019</v>
      </c>
      <c r="E4865" t="s">
        <v>27</v>
      </c>
      <c r="F4865" t="s">
        <v>18</v>
      </c>
      <c r="G4865" t="s">
        <v>32</v>
      </c>
      <c r="H4865">
        <v>499</v>
      </c>
      <c r="I4865">
        <v>5</v>
      </c>
      <c r="J4865">
        <v>2495</v>
      </c>
      <c r="K4865">
        <f t="shared" si="452"/>
        <v>2495</v>
      </c>
      <c r="L4865" t="s">
        <v>31</v>
      </c>
      <c r="M4865">
        <f t="shared" si="453"/>
        <v>2</v>
      </c>
      <c r="N4865" t="s">
        <v>21</v>
      </c>
      <c r="O4865" t="s">
        <v>26</v>
      </c>
      <c r="P4865" t="str">
        <f t="shared" si="454"/>
        <v>1</v>
      </c>
      <c r="Q4865" t="str">
        <f t="shared" si="455"/>
        <v>2000-2999</v>
      </c>
    </row>
    <row r="4866" spans="1:17">
      <c r="A4866">
        <v>4865</v>
      </c>
      <c r="B4866" s="17">
        <v>43647</v>
      </c>
      <c r="C4866" t="str">
        <f t="shared" si="450"/>
        <v>July</v>
      </c>
      <c r="D4866">
        <f t="shared" si="451"/>
        <v>2019</v>
      </c>
      <c r="E4866" t="s">
        <v>27</v>
      </c>
      <c r="F4866" t="s">
        <v>33</v>
      </c>
      <c r="G4866" t="s">
        <v>30</v>
      </c>
      <c r="H4866">
        <v>99</v>
      </c>
      <c r="I4866">
        <v>5</v>
      </c>
      <c r="J4866">
        <v>495</v>
      </c>
      <c r="K4866">
        <f t="shared" si="452"/>
        <v>495</v>
      </c>
      <c r="L4866" t="s">
        <v>31</v>
      </c>
      <c r="M4866">
        <f t="shared" si="453"/>
        <v>2</v>
      </c>
      <c r="N4866" t="s">
        <v>21</v>
      </c>
      <c r="O4866" t="s">
        <v>36</v>
      </c>
      <c r="P4866" t="str">
        <f t="shared" si="454"/>
        <v>4</v>
      </c>
      <c r="Q4866" t="str">
        <f t="shared" si="455"/>
        <v>&lt;1000</v>
      </c>
    </row>
    <row r="4867" spans="1:17">
      <c r="A4867">
        <v>4866</v>
      </c>
      <c r="B4867" s="17">
        <v>43647</v>
      </c>
      <c r="C4867" t="str">
        <f t="shared" ref="C4867:C4930" si="456">TEXT(B4867,"MMMM")</f>
        <v>July</v>
      </c>
      <c r="D4867">
        <f t="shared" ref="D4867:D4930" si="457">YEAR(B4867)</f>
        <v>2019</v>
      </c>
      <c r="E4867" t="s">
        <v>27</v>
      </c>
      <c r="F4867" t="s">
        <v>35</v>
      </c>
      <c r="G4867" t="s">
        <v>37</v>
      </c>
      <c r="H4867">
        <v>399</v>
      </c>
      <c r="I4867">
        <v>7</v>
      </c>
      <c r="J4867">
        <v>2793</v>
      </c>
      <c r="K4867">
        <f t="shared" ref="K4867:K4930" si="458">H4867*I4867</f>
        <v>2793</v>
      </c>
      <c r="L4867" t="s">
        <v>31</v>
      </c>
      <c r="M4867">
        <f t="shared" ref="M4867:M4930" si="459">IF(L4867="on-time",1,2)</f>
        <v>2</v>
      </c>
      <c r="N4867" t="s">
        <v>21</v>
      </c>
      <c r="O4867" t="s">
        <v>36</v>
      </c>
      <c r="P4867" t="str">
        <f t="shared" ref="P4867:P4930" si="460">MID(O4867,2,1)</f>
        <v>4</v>
      </c>
      <c r="Q4867" t="str">
        <f t="shared" ref="Q4867:Q4930" si="461">_xlfn.IFS(J:J&lt;1000,"&lt;1000",AND(J:J&gt;=1000,J:J&lt;2000),"1000-1999",AND(J:J&gt;=2000,J:J&lt;3000),"2000-2999",AND(J:J&gt;=3000,J:J&lt;4000),"3000-3999",J:J&gt;4000,"&gt;4000")</f>
        <v>2000-2999</v>
      </c>
    </row>
    <row r="4868" spans="1:17">
      <c r="A4868">
        <v>4867</v>
      </c>
      <c r="B4868" s="17">
        <v>43648</v>
      </c>
      <c r="C4868" t="str">
        <f t="shared" si="456"/>
        <v>July</v>
      </c>
      <c r="D4868">
        <f t="shared" si="457"/>
        <v>2019</v>
      </c>
      <c r="E4868" t="s">
        <v>23</v>
      </c>
      <c r="F4868" t="s">
        <v>35</v>
      </c>
      <c r="G4868" t="s">
        <v>19</v>
      </c>
      <c r="H4868">
        <v>199</v>
      </c>
      <c r="I4868">
        <v>9</v>
      </c>
      <c r="J4868">
        <v>1791</v>
      </c>
      <c r="K4868">
        <f t="shared" si="458"/>
        <v>1791</v>
      </c>
      <c r="L4868" t="s">
        <v>20</v>
      </c>
      <c r="M4868">
        <f t="shared" si="459"/>
        <v>1</v>
      </c>
      <c r="N4868" t="s">
        <v>21</v>
      </c>
      <c r="O4868" t="s">
        <v>26</v>
      </c>
      <c r="P4868" t="str">
        <f t="shared" si="460"/>
        <v>1</v>
      </c>
      <c r="Q4868" t="str">
        <f t="shared" si="461"/>
        <v>1000-1999</v>
      </c>
    </row>
    <row r="4869" spans="1:17">
      <c r="A4869">
        <v>4868</v>
      </c>
      <c r="B4869" s="17">
        <v>43648</v>
      </c>
      <c r="C4869" t="str">
        <f t="shared" si="456"/>
        <v>July</v>
      </c>
      <c r="D4869">
        <f t="shared" si="457"/>
        <v>2019</v>
      </c>
      <c r="E4869" t="s">
        <v>17</v>
      </c>
      <c r="F4869" t="s">
        <v>28</v>
      </c>
      <c r="G4869" t="s">
        <v>25</v>
      </c>
      <c r="H4869">
        <v>299</v>
      </c>
      <c r="I4869">
        <v>10</v>
      </c>
      <c r="J4869">
        <v>2990</v>
      </c>
      <c r="K4869">
        <f t="shared" si="458"/>
        <v>2990</v>
      </c>
      <c r="L4869" t="s">
        <v>20</v>
      </c>
      <c r="M4869">
        <f t="shared" si="459"/>
        <v>1</v>
      </c>
      <c r="N4869" t="s">
        <v>21</v>
      </c>
      <c r="O4869" t="s">
        <v>22</v>
      </c>
      <c r="P4869" t="str">
        <f t="shared" si="460"/>
        <v>2</v>
      </c>
      <c r="Q4869" t="str">
        <f t="shared" si="461"/>
        <v>2000-2999</v>
      </c>
    </row>
    <row r="4870" spans="1:17">
      <c r="A4870">
        <v>4869</v>
      </c>
      <c r="B4870" s="17">
        <v>43648</v>
      </c>
      <c r="C4870" t="str">
        <f t="shared" si="456"/>
        <v>July</v>
      </c>
      <c r="D4870">
        <f t="shared" si="457"/>
        <v>2019</v>
      </c>
      <c r="E4870" t="s">
        <v>17</v>
      </c>
      <c r="F4870" t="s">
        <v>35</v>
      </c>
      <c r="G4870" t="s">
        <v>19</v>
      </c>
      <c r="H4870">
        <v>199</v>
      </c>
      <c r="I4870">
        <v>7</v>
      </c>
      <c r="J4870">
        <v>1393</v>
      </c>
      <c r="K4870">
        <f t="shared" si="458"/>
        <v>1393</v>
      </c>
      <c r="L4870" t="s">
        <v>20</v>
      </c>
      <c r="M4870">
        <f t="shared" si="459"/>
        <v>1</v>
      </c>
      <c r="N4870" t="s">
        <v>34</v>
      </c>
      <c r="O4870" t="s">
        <v>29</v>
      </c>
      <c r="P4870" t="str">
        <f t="shared" si="460"/>
        <v>3</v>
      </c>
      <c r="Q4870" t="str">
        <f t="shared" si="461"/>
        <v>1000-1999</v>
      </c>
    </row>
    <row r="4871" spans="1:17">
      <c r="A4871">
        <v>4870</v>
      </c>
      <c r="B4871" s="17">
        <v>43648</v>
      </c>
      <c r="C4871" t="str">
        <f t="shared" si="456"/>
        <v>July</v>
      </c>
      <c r="D4871">
        <f t="shared" si="457"/>
        <v>2019</v>
      </c>
      <c r="E4871" t="s">
        <v>23</v>
      </c>
      <c r="F4871" t="s">
        <v>40</v>
      </c>
      <c r="G4871" t="s">
        <v>30</v>
      </c>
      <c r="H4871">
        <v>99</v>
      </c>
      <c r="I4871">
        <v>8</v>
      </c>
      <c r="J4871">
        <v>792</v>
      </c>
      <c r="K4871">
        <f t="shared" si="458"/>
        <v>792</v>
      </c>
      <c r="L4871" t="s">
        <v>20</v>
      </c>
      <c r="M4871">
        <f t="shared" si="459"/>
        <v>1</v>
      </c>
      <c r="N4871" t="s">
        <v>34</v>
      </c>
      <c r="O4871" t="s">
        <v>26</v>
      </c>
      <c r="P4871" t="str">
        <f t="shared" si="460"/>
        <v>1</v>
      </c>
      <c r="Q4871" t="str">
        <f t="shared" si="461"/>
        <v>&lt;1000</v>
      </c>
    </row>
    <row r="4872" spans="1:17">
      <c r="A4872">
        <v>4871</v>
      </c>
      <c r="B4872" s="17">
        <v>43648</v>
      </c>
      <c r="C4872" t="str">
        <f t="shared" si="456"/>
        <v>July</v>
      </c>
      <c r="D4872">
        <f t="shared" si="457"/>
        <v>2019</v>
      </c>
      <c r="E4872" t="s">
        <v>17</v>
      </c>
      <c r="F4872" t="s">
        <v>24</v>
      </c>
      <c r="G4872" t="s">
        <v>32</v>
      </c>
      <c r="H4872">
        <v>499</v>
      </c>
      <c r="I4872">
        <v>5</v>
      </c>
      <c r="J4872">
        <v>2495</v>
      </c>
      <c r="K4872">
        <f t="shared" si="458"/>
        <v>2495</v>
      </c>
      <c r="L4872" t="s">
        <v>20</v>
      </c>
      <c r="M4872">
        <f t="shared" si="459"/>
        <v>1</v>
      </c>
      <c r="N4872" t="s">
        <v>34</v>
      </c>
      <c r="O4872" t="s">
        <v>36</v>
      </c>
      <c r="P4872" t="str">
        <f t="shared" si="460"/>
        <v>4</v>
      </c>
      <c r="Q4872" t="str">
        <f t="shared" si="461"/>
        <v>2000-2999</v>
      </c>
    </row>
    <row r="4873" spans="1:17">
      <c r="A4873">
        <v>4872</v>
      </c>
      <c r="B4873" s="17">
        <v>43648</v>
      </c>
      <c r="C4873" t="str">
        <f t="shared" si="456"/>
        <v>July</v>
      </c>
      <c r="D4873">
        <f t="shared" si="457"/>
        <v>2019</v>
      </c>
      <c r="E4873" t="s">
        <v>23</v>
      </c>
      <c r="F4873" t="s">
        <v>33</v>
      </c>
      <c r="G4873" t="s">
        <v>30</v>
      </c>
      <c r="H4873">
        <v>99</v>
      </c>
      <c r="I4873">
        <v>5</v>
      </c>
      <c r="J4873">
        <v>495</v>
      </c>
      <c r="K4873">
        <f t="shared" si="458"/>
        <v>495</v>
      </c>
      <c r="L4873" t="s">
        <v>31</v>
      </c>
      <c r="M4873">
        <f t="shared" si="459"/>
        <v>2</v>
      </c>
      <c r="N4873" t="s">
        <v>21</v>
      </c>
      <c r="O4873" t="s">
        <v>36</v>
      </c>
      <c r="P4873" t="str">
        <f t="shared" si="460"/>
        <v>4</v>
      </c>
      <c r="Q4873" t="str">
        <f t="shared" si="461"/>
        <v>&lt;1000</v>
      </c>
    </row>
    <row r="4874" spans="1:17">
      <c r="A4874">
        <v>4873</v>
      </c>
      <c r="B4874" s="17">
        <v>43648</v>
      </c>
      <c r="C4874" t="str">
        <f t="shared" si="456"/>
        <v>July</v>
      </c>
      <c r="D4874">
        <f t="shared" si="457"/>
        <v>2019</v>
      </c>
      <c r="E4874" t="s">
        <v>17</v>
      </c>
      <c r="F4874" t="s">
        <v>40</v>
      </c>
      <c r="G4874" t="s">
        <v>25</v>
      </c>
      <c r="H4874">
        <v>299</v>
      </c>
      <c r="I4874">
        <v>9</v>
      </c>
      <c r="J4874">
        <v>2691</v>
      </c>
      <c r="K4874">
        <f t="shared" si="458"/>
        <v>2691</v>
      </c>
      <c r="L4874" t="s">
        <v>20</v>
      </c>
      <c r="M4874">
        <f t="shared" si="459"/>
        <v>1</v>
      </c>
      <c r="N4874" t="s">
        <v>21</v>
      </c>
      <c r="O4874" t="s">
        <v>29</v>
      </c>
      <c r="P4874" t="str">
        <f t="shared" si="460"/>
        <v>3</v>
      </c>
      <c r="Q4874" t="str">
        <f t="shared" si="461"/>
        <v>2000-2999</v>
      </c>
    </row>
    <row r="4875" spans="1:17">
      <c r="A4875">
        <v>4874</v>
      </c>
      <c r="B4875" s="17">
        <v>43648</v>
      </c>
      <c r="C4875" t="str">
        <f t="shared" si="456"/>
        <v>July</v>
      </c>
      <c r="D4875">
        <f t="shared" si="457"/>
        <v>2019</v>
      </c>
      <c r="E4875" t="s">
        <v>17</v>
      </c>
      <c r="F4875" t="s">
        <v>35</v>
      </c>
      <c r="G4875" t="s">
        <v>37</v>
      </c>
      <c r="H4875">
        <v>399</v>
      </c>
      <c r="I4875">
        <v>1</v>
      </c>
      <c r="J4875">
        <v>399</v>
      </c>
      <c r="K4875">
        <f t="shared" si="458"/>
        <v>399</v>
      </c>
      <c r="L4875" t="s">
        <v>31</v>
      </c>
      <c r="M4875">
        <f t="shared" si="459"/>
        <v>2</v>
      </c>
      <c r="N4875" t="s">
        <v>34</v>
      </c>
      <c r="O4875" t="s">
        <v>36</v>
      </c>
      <c r="P4875" t="str">
        <f t="shared" si="460"/>
        <v>4</v>
      </c>
      <c r="Q4875" t="str">
        <f t="shared" si="461"/>
        <v>&lt;1000</v>
      </c>
    </row>
    <row r="4876" spans="1:17">
      <c r="A4876">
        <v>4875</v>
      </c>
      <c r="B4876" s="17">
        <v>43648</v>
      </c>
      <c r="C4876" t="str">
        <f t="shared" si="456"/>
        <v>July</v>
      </c>
      <c r="D4876">
        <f t="shared" si="457"/>
        <v>2019</v>
      </c>
      <c r="E4876" t="s">
        <v>27</v>
      </c>
      <c r="F4876" t="s">
        <v>24</v>
      </c>
      <c r="G4876" t="s">
        <v>19</v>
      </c>
      <c r="H4876">
        <v>199</v>
      </c>
      <c r="I4876">
        <v>10</v>
      </c>
      <c r="J4876">
        <v>1990</v>
      </c>
      <c r="K4876">
        <f t="shared" si="458"/>
        <v>1990</v>
      </c>
      <c r="L4876" t="s">
        <v>20</v>
      </c>
      <c r="M4876">
        <f t="shared" si="459"/>
        <v>1</v>
      </c>
      <c r="N4876" t="s">
        <v>21</v>
      </c>
      <c r="O4876" t="s">
        <v>22</v>
      </c>
      <c r="P4876" t="str">
        <f t="shared" si="460"/>
        <v>2</v>
      </c>
      <c r="Q4876" t="str">
        <f t="shared" si="461"/>
        <v>1000-1999</v>
      </c>
    </row>
    <row r="4877" spans="1:17">
      <c r="A4877">
        <v>4876</v>
      </c>
      <c r="B4877" s="17">
        <v>43648</v>
      </c>
      <c r="C4877" t="str">
        <f t="shared" si="456"/>
        <v>July</v>
      </c>
      <c r="D4877">
        <f t="shared" si="457"/>
        <v>2019</v>
      </c>
      <c r="E4877" t="s">
        <v>17</v>
      </c>
      <c r="F4877" t="s">
        <v>18</v>
      </c>
      <c r="G4877" t="s">
        <v>37</v>
      </c>
      <c r="H4877">
        <v>399</v>
      </c>
      <c r="I4877">
        <v>7</v>
      </c>
      <c r="J4877">
        <v>2793</v>
      </c>
      <c r="K4877">
        <f t="shared" si="458"/>
        <v>2793</v>
      </c>
      <c r="L4877" t="s">
        <v>31</v>
      </c>
      <c r="M4877">
        <f t="shared" si="459"/>
        <v>2</v>
      </c>
      <c r="N4877" t="s">
        <v>34</v>
      </c>
      <c r="O4877" t="s">
        <v>26</v>
      </c>
      <c r="P4877" t="str">
        <f t="shared" si="460"/>
        <v>1</v>
      </c>
      <c r="Q4877" t="str">
        <f t="shared" si="461"/>
        <v>2000-2999</v>
      </c>
    </row>
    <row r="4878" spans="1:17">
      <c r="A4878">
        <v>4877</v>
      </c>
      <c r="B4878" s="17">
        <v>43649</v>
      </c>
      <c r="C4878" t="str">
        <f t="shared" si="456"/>
        <v>July</v>
      </c>
      <c r="D4878">
        <f t="shared" si="457"/>
        <v>2019</v>
      </c>
      <c r="E4878" t="s">
        <v>27</v>
      </c>
      <c r="F4878" t="s">
        <v>35</v>
      </c>
      <c r="G4878" t="s">
        <v>37</v>
      </c>
      <c r="H4878">
        <v>399</v>
      </c>
      <c r="I4878">
        <v>10</v>
      </c>
      <c r="J4878">
        <v>3990</v>
      </c>
      <c r="K4878">
        <f t="shared" si="458"/>
        <v>3990</v>
      </c>
      <c r="L4878" t="s">
        <v>20</v>
      </c>
      <c r="M4878">
        <f t="shared" si="459"/>
        <v>1</v>
      </c>
      <c r="N4878" t="s">
        <v>21</v>
      </c>
      <c r="O4878" t="s">
        <v>29</v>
      </c>
      <c r="P4878" t="str">
        <f t="shared" si="460"/>
        <v>3</v>
      </c>
      <c r="Q4878" t="str">
        <f t="shared" si="461"/>
        <v>3000-3999</v>
      </c>
    </row>
    <row r="4879" spans="1:17">
      <c r="A4879">
        <v>4878</v>
      </c>
      <c r="B4879" s="17">
        <v>43650</v>
      </c>
      <c r="C4879" t="str">
        <f t="shared" si="456"/>
        <v>July</v>
      </c>
      <c r="D4879">
        <f t="shared" si="457"/>
        <v>2019</v>
      </c>
      <c r="E4879" t="s">
        <v>27</v>
      </c>
      <c r="F4879" t="s">
        <v>33</v>
      </c>
      <c r="G4879" t="s">
        <v>19</v>
      </c>
      <c r="H4879">
        <v>199</v>
      </c>
      <c r="I4879">
        <v>7</v>
      </c>
      <c r="J4879">
        <v>1393</v>
      </c>
      <c r="K4879">
        <f t="shared" si="458"/>
        <v>1393</v>
      </c>
      <c r="L4879" t="s">
        <v>20</v>
      </c>
      <c r="M4879">
        <f t="shared" si="459"/>
        <v>1</v>
      </c>
      <c r="N4879" t="s">
        <v>21</v>
      </c>
      <c r="O4879" t="s">
        <v>29</v>
      </c>
      <c r="P4879" t="str">
        <f t="shared" si="460"/>
        <v>3</v>
      </c>
      <c r="Q4879" t="str">
        <f t="shared" si="461"/>
        <v>1000-1999</v>
      </c>
    </row>
    <row r="4880" spans="1:17">
      <c r="A4880">
        <v>4879</v>
      </c>
      <c r="B4880" s="17">
        <v>43650</v>
      </c>
      <c r="C4880" t="str">
        <f t="shared" si="456"/>
        <v>July</v>
      </c>
      <c r="D4880">
        <f t="shared" si="457"/>
        <v>2019</v>
      </c>
      <c r="E4880" t="s">
        <v>27</v>
      </c>
      <c r="F4880" t="s">
        <v>24</v>
      </c>
      <c r="G4880" t="s">
        <v>37</v>
      </c>
      <c r="H4880">
        <v>399</v>
      </c>
      <c r="I4880">
        <v>4</v>
      </c>
      <c r="J4880">
        <v>1596</v>
      </c>
      <c r="K4880">
        <f t="shared" si="458"/>
        <v>1596</v>
      </c>
      <c r="L4880" t="s">
        <v>20</v>
      </c>
      <c r="M4880">
        <f t="shared" si="459"/>
        <v>1</v>
      </c>
      <c r="N4880" t="s">
        <v>21</v>
      </c>
      <c r="O4880" t="s">
        <v>38</v>
      </c>
      <c r="P4880" t="str">
        <f t="shared" si="460"/>
        <v>5</v>
      </c>
      <c r="Q4880" t="str">
        <f t="shared" si="461"/>
        <v>1000-1999</v>
      </c>
    </row>
    <row r="4881" spans="1:17">
      <c r="A4881">
        <v>4880</v>
      </c>
      <c r="B4881" s="17">
        <v>43651</v>
      </c>
      <c r="C4881" t="str">
        <f t="shared" si="456"/>
        <v>July</v>
      </c>
      <c r="D4881">
        <f t="shared" si="457"/>
        <v>2019</v>
      </c>
      <c r="E4881" t="s">
        <v>17</v>
      </c>
      <c r="F4881" t="s">
        <v>33</v>
      </c>
      <c r="G4881" t="s">
        <v>30</v>
      </c>
      <c r="H4881">
        <v>99</v>
      </c>
      <c r="I4881">
        <v>7</v>
      </c>
      <c r="J4881">
        <v>693</v>
      </c>
      <c r="K4881">
        <f t="shared" si="458"/>
        <v>693</v>
      </c>
      <c r="L4881" t="s">
        <v>20</v>
      </c>
      <c r="M4881">
        <f t="shared" si="459"/>
        <v>1</v>
      </c>
      <c r="N4881" t="s">
        <v>34</v>
      </c>
      <c r="O4881" t="s">
        <v>29</v>
      </c>
      <c r="P4881" t="str">
        <f t="shared" si="460"/>
        <v>3</v>
      </c>
      <c r="Q4881" t="str">
        <f t="shared" si="461"/>
        <v>&lt;1000</v>
      </c>
    </row>
    <row r="4882" spans="1:17">
      <c r="A4882">
        <v>4881</v>
      </c>
      <c r="B4882" s="17">
        <v>43652</v>
      </c>
      <c r="C4882" t="str">
        <f t="shared" si="456"/>
        <v>July</v>
      </c>
      <c r="D4882">
        <f t="shared" si="457"/>
        <v>2019</v>
      </c>
      <c r="E4882" t="s">
        <v>27</v>
      </c>
      <c r="F4882" t="s">
        <v>18</v>
      </c>
      <c r="G4882" t="s">
        <v>32</v>
      </c>
      <c r="H4882">
        <v>499</v>
      </c>
      <c r="I4882">
        <v>9</v>
      </c>
      <c r="J4882">
        <v>4491</v>
      </c>
      <c r="K4882">
        <f t="shared" si="458"/>
        <v>4491</v>
      </c>
      <c r="L4882" t="s">
        <v>31</v>
      </c>
      <c r="M4882">
        <f t="shared" si="459"/>
        <v>2</v>
      </c>
      <c r="N4882" t="s">
        <v>21</v>
      </c>
      <c r="O4882" t="s">
        <v>38</v>
      </c>
      <c r="P4882" t="str">
        <f t="shared" si="460"/>
        <v>5</v>
      </c>
      <c r="Q4882" t="str">
        <f t="shared" si="461"/>
        <v>&gt;4000</v>
      </c>
    </row>
    <row r="4883" spans="1:17">
      <c r="A4883">
        <v>4882</v>
      </c>
      <c r="B4883" s="17">
        <v>43652</v>
      </c>
      <c r="C4883" t="str">
        <f t="shared" si="456"/>
        <v>July</v>
      </c>
      <c r="D4883">
        <f t="shared" si="457"/>
        <v>2019</v>
      </c>
      <c r="E4883" t="s">
        <v>17</v>
      </c>
      <c r="F4883" t="s">
        <v>28</v>
      </c>
      <c r="G4883" t="s">
        <v>19</v>
      </c>
      <c r="H4883">
        <v>199</v>
      </c>
      <c r="I4883">
        <v>5</v>
      </c>
      <c r="J4883">
        <v>995</v>
      </c>
      <c r="K4883">
        <f t="shared" si="458"/>
        <v>995</v>
      </c>
      <c r="L4883" t="s">
        <v>31</v>
      </c>
      <c r="M4883">
        <f t="shared" si="459"/>
        <v>2</v>
      </c>
      <c r="N4883" t="s">
        <v>21</v>
      </c>
      <c r="O4883" t="s">
        <v>29</v>
      </c>
      <c r="P4883" t="str">
        <f t="shared" si="460"/>
        <v>3</v>
      </c>
      <c r="Q4883" t="str">
        <f t="shared" si="461"/>
        <v>&lt;1000</v>
      </c>
    </row>
    <row r="4884" spans="1:17">
      <c r="A4884">
        <v>4883</v>
      </c>
      <c r="B4884" s="17">
        <v>43652</v>
      </c>
      <c r="C4884" t="str">
        <f t="shared" si="456"/>
        <v>July</v>
      </c>
      <c r="D4884">
        <f t="shared" si="457"/>
        <v>2019</v>
      </c>
      <c r="E4884" t="s">
        <v>27</v>
      </c>
      <c r="F4884" t="s">
        <v>39</v>
      </c>
      <c r="G4884" t="s">
        <v>32</v>
      </c>
      <c r="H4884">
        <v>499</v>
      </c>
      <c r="I4884">
        <v>5</v>
      </c>
      <c r="J4884">
        <v>2495</v>
      </c>
      <c r="K4884">
        <f t="shared" si="458"/>
        <v>2495</v>
      </c>
      <c r="L4884" t="s">
        <v>20</v>
      </c>
      <c r="M4884">
        <f t="shared" si="459"/>
        <v>1</v>
      </c>
      <c r="N4884" t="s">
        <v>34</v>
      </c>
      <c r="O4884" t="s">
        <v>29</v>
      </c>
      <c r="P4884" t="str">
        <f t="shared" si="460"/>
        <v>3</v>
      </c>
      <c r="Q4884" t="str">
        <f t="shared" si="461"/>
        <v>2000-2999</v>
      </c>
    </row>
    <row r="4885" spans="1:17">
      <c r="A4885">
        <v>4884</v>
      </c>
      <c r="B4885" s="17">
        <v>43652</v>
      </c>
      <c r="C4885" t="str">
        <f t="shared" si="456"/>
        <v>July</v>
      </c>
      <c r="D4885">
        <f t="shared" si="457"/>
        <v>2019</v>
      </c>
      <c r="E4885" t="s">
        <v>17</v>
      </c>
      <c r="F4885" t="s">
        <v>33</v>
      </c>
      <c r="G4885" t="s">
        <v>25</v>
      </c>
      <c r="H4885">
        <v>299</v>
      </c>
      <c r="I4885">
        <v>2</v>
      </c>
      <c r="J4885">
        <v>598</v>
      </c>
      <c r="K4885">
        <f t="shared" si="458"/>
        <v>598</v>
      </c>
      <c r="L4885" t="s">
        <v>31</v>
      </c>
      <c r="M4885">
        <f t="shared" si="459"/>
        <v>2</v>
      </c>
      <c r="N4885" t="s">
        <v>21</v>
      </c>
      <c r="O4885" t="s">
        <v>36</v>
      </c>
      <c r="P4885" t="str">
        <f t="shared" si="460"/>
        <v>4</v>
      </c>
      <c r="Q4885" t="str">
        <f t="shared" si="461"/>
        <v>&lt;1000</v>
      </c>
    </row>
    <row r="4886" spans="1:17">
      <c r="A4886">
        <v>4885</v>
      </c>
      <c r="B4886" s="17">
        <v>43652</v>
      </c>
      <c r="C4886" t="str">
        <f t="shared" si="456"/>
        <v>July</v>
      </c>
      <c r="D4886">
        <f t="shared" si="457"/>
        <v>2019</v>
      </c>
      <c r="E4886" t="s">
        <v>27</v>
      </c>
      <c r="F4886" t="s">
        <v>35</v>
      </c>
      <c r="G4886" t="s">
        <v>25</v>
      </c>
      <c r="H4886">
        <v>299</v>
      </c>
      <c r="I4886">
        <v>5</v>
      </c>
      <c r="J4886">
        <v>1495</v>
      </c>
      <c r="K4886">
        <f t="shared" si="458"/>
        <v>1495</v>
      </c>
      <c r="L4886" t="s">
        <v>20</v>
      </c>
      <c r="M4886">
        <f t="shared" si="459"/>
        <v>1</v>
      </c>
      <c r="N4886" t="s">
        <v>21</v>
      </c>
      <c r="O4886" t="s">
        <v>29</v>
      </c>
      <c r="P4886" t="str">
        <f t="shared" si="460"/>
        <v>3</v>
      </c>
      <c r="Q4886" t="str">
        <f t="shared" si="461"/>
        <v>1000-1999</v>
      </c>
    </row>
    <row r="4887" spans="1:17">
      <c r="A4887">
        <v>4886</v>
      </c>
      <c r="B4887" s="17">
        <v>43652</v>
      </c>
      <c r="C4887" t="str">
        <f t="shared" si="456"/>
        <v>July</v>
      </c>
      <c r="D4887">
        <f t="shared" si="457"/>
        <v>2019</v>
      </c>
      <c r="E4887" t="s">
        <v>27</v>
      </c>
      <c r="F4887" t="s">
        <v>33</v>
      </c>
      <c r="G4887" t="s">
        <v>25</v>
      </c>
      <c r="H4887">
        <v>299</v>
      </c>
      <c r="I4887">
        <v>3</v>
      </c>
      <c r="J4887">
        <v>897</v>
      </c>
      <c r="K4887">
        <f t="shared" si="458"/>
        <v>897</v>
      </c>
      <c r="L4887" t="s">
        <v>31</v>
      </c>
      <c r="M4887">
        <f t="shared" si="459"/>
        <v>2</v>
      </c>
      <c r="N4887" t="s">
        <v>21</v>
      </c>
      <c r="O4887" t="s">
        <v>36</v>
      </c>
      <c r="P4887" t="str">
        <f t="shared" si="460"/>
        <v>4</v>
      </c>
      <c r="Q4887" t="str">
        <f t="shared" si="461"/>
        <v>&lt;1000</v>
      </c>
    </row>
    <row r="4888" spans="1:17">
      <c r="A4888">
        <v>4887</v>
      </c>
      <c r="B4888" s="17">
        <v>43652</v>
      </c>
      <c r="C4888" t="str">
        <f t="shared" si="456"/>
        <v>July</v>
      </c>
      <c r="D4888">
        <f t="shared" si="457"/>
        <v>2019</v>
      </c>
      <c r="E4888" t="s">
        <v>17</v>
      </c>
      <c r="F4888" t="s">
        <v>33</v>
      </c>
      <c r="G4888" t="s">
        <v>30</v>
      </c>
      <c r="H4888">
        <v>99</v>
      </c>
      <c r="I4888">
        <v>3</v>
      </c>
      <c r="J4888">
        <v>297</v>
      </c>
      <c r="K4888">
        <f t="shared" si="458"/>
        <v>297</v>
      </c>
      <c r="L4888" t="s">
        <v>20</v>
      </c>
      <c r="M4888">
        <f t="shared" si="459"/>
        <v>1</v>
      </c>
      <c r="N4888" t="s">
        <v>21</v>
      </c>
      <c r="O4888" t="s">
        <v>26</v>
      </c>
      <c r="P4888" t="str">
        <f t="shared" si="460"/>
        <v>1</v>
      </c>
      <c r="Q4888" t="str">
        <f t="shared" si="461"/>
        <v>&lt;1000</v>
      </c>
    </row>
    <row r="4889" spans="1:17">
      <c r="A4889">
        <v>4888</v>
      </c>
      <c r="B4889" s="17">
        <v>43652</v>
      </c>
      <c r="C4889" t="str">
        <f t="shared" si="456"/>
        <v>July</v>
      </c>
      <c r="D4889">
        <f t="shared" si="457"/>
        <v>2019</v>
      </c>
      <c r="E4889" t="s">
        <v>17</v>
      </c>
      <c r="F4889" t="s">
        <v>28</v>
      </c>
      <c r="G4889" t="s">
        <v>32</v>
      </c>
      <c r="H4889">
        <v>499</v>
      </c>
      <c r="I4889">
        <v>3</v>
      </c>
      <c r="J4889">
        <v>1497</v>
      </c>
      <c r="K4889">
        <f t="shared" si="458"/>
        <v>1497</v>
      </c>
      <c r="L4889" t="s">
        <v>20</v>
      </c>
      <c r="M4889">
        <f t="shared" si="459"/>
        <v>1</v>
      </c>
      <c r="N4889" t="s">
        <v>21</v>
      </c>
      <c r="O4889" t="s">
        <v>22</v>
      </c>
      <c r="P4889" t="str">
        <f t="shared" si="460"/>
        <v>2</v>
      </c>
      <c r="Q4889" t="str">
        <f t="shared" si="461"/>
        <v>1000-1999</v>
      </c>
    </row>
    <row r="4890" spans="1:17">
      <c r="A4890">
        <v>4889</v>
      </c>
      <c r="B4890" s="17">
        <v>43652</v>
      </c>
      <c r="C4890" t="str">
        <f t="shared" si="456"/>
        <v>July</v>
      </c>
      <c r="D4890">
        <f t="shared" si="457"/>
        <v>2019</v>
      </c>
      <c r="E4890" t="s">
        <v>27</v>
      </c>
      <c r="F4890" t="s">
        <v>35</v>
      </c>
      <c r="G4890" t="s">
        <v>30</v>
      </c>
      <c r="H4890">
        <v>99</v>
      </c>
      <c r="I4890">
        <v>7</v>
      </c>
      <c r="J4890">
        <v>693</v>
      </c>
      <c r="K4890">
        <f t="shared" si="458"/>
        <v>693</v>
      </c>
      <c r="L4890" t="s">
        <v>20</v>
      </c>
      <c r="M4890">
        <f t="shared" si="459"/>
        <v>1</v>
      </c>
      <c r="N4890" t="s">
        <v>21</v>
      </c>
      <c r="O4890" t="s">
        <v>29</v>
      </c>
      <c r="P4890" t="str">
        <f t="shared" si="460"/>
        <v>3</v>
      </c>
      <c r="Q4890" t="str">
        <f t="shared" si="461"/>
        <v>&lt;1000</v>
      </c>
    </row>
    <row r="4891" spans="1:17">
      <c r="A4891">
        <v>4890</v>
      </c>
      <c r="B4891" s="17">
        <v>43652</v>
      </c>
      <c r="C4891" t="str">
        <f t="shared" si="456"/>
        <v>July</v>
      </c>
      <c r="D4891">
        <f t="shared" si="457"/>
        <v>2019</v>
      </c>
      <c r="E4891" t="s">
        <v>23</v>
      </c>
      <c r="F4891" t="s">
        <v>33</v>
      </c>
      <c r="G4891" t="s">
        <v>32</v>
      </c>
      <c r="H4891">
        <v>499</v>
      </c>
      <c r="I4891">
        <v>1</v>
      </c>
      <c r="J4891">
        <v>499</v>
      </c>
      <c r="K4891">
        <f t="shared" si="458"/>
        <v>499</v>
      </c>
      <c r="L4891" t="s">
        <v>20</v>
      </c>
      <c r="M4891">
        <f t="shared" si="459"/>
        <v>1</v>
      </c>
      <c r="N4891" t="s">
        <v>21</v>
      </c>
      <c r="O4891" t="s">
        <v>29</v>
      </c>
      <c r="P4891" t="str">
        <f t="shared" si="460"/>
        <v>3</v>
      </c>
      <c r="Q4891" t="str">
        <f t="shared" si="461"/>
        <v>&lt;1000</v>
      </c>
    </row>
    <row r="4892" spans="1:17">
      <c r="A4892">
        <v>4891</v>
      </c>
      <c r="B4892" s="17">
        <v>43653</v>
      </c>
      <c r="C4892" t="str">
        <f t="shared" si="456"/>
        <v>July</v>
      </c>
      <c r="D4892">
        <f t="shared" si="457"/>
        <v>2019</v>
      </c>
      <c r="E4892" t="s">
        <v>17</v>
      </c>
      <c r="F4892" t="s">
        <v>24</v>
      </c>
      <c r="G4892" t="s">
        <v>32</v>
      </c>
      <c r="H4892">
        <v>499</v>
      </c>
      <c r="I4892">
        <v>7</v>
      </c>
      <c r="J4892">
        <v>3493</v>
      </c>
      <c r="K4892">
        <f t="shared" si="458"/>
        <v>3493</v>
      </c>
      <c r="L4892" t="s">
        <v>31</v>
      </c>
      <c r="M4892">
        <f t="shared" si="459"/>
        <v>2</v>
      </c>
      <c r="N4892" t="s">
        <v>21</v>
      </c>
      <c r="O4892" t="s">
        <v>29</v>
      </c>
      <c r="P4892" t="str">
        <f t="shared" si="460"/>
        <v>3</v>
      </c>
      <c r="Q4892" t="str">
        <f t="shared" si="461"/>
        <v>3000-3999</v>
      </c>
    </row>
    <row r="4893" spans="1:17">
      <c r="A4893">
        <v>4892</v>
      </c>
      <c r="B4893" s="17">
        <v>43653</v>
      </c>
      <c r="C4893" t="str">
        <f t="shared" si="456"/>
        <v>July</v>
      </c>
      <c r="D4893">
        <f t="shared" si="457"/>
        <v>2019</v>
      </c>
      <c r="E4893" t="s">
        <v>23</v>
      </c>
      <c r="F4893" t="s">
        <v>24</v>
      </c>
      <c r="G4893" t="s">
        <v>37</v>
      </c>
      <c r="H4893">
        <v>399</v>
      </c>
      <c r="I4893">
        <v>8</v>
      </c>
      <c r="J4893">
        <v>3192</v>
      </c>
      <c r="K4893">
        <f t="shared" si="458"/>
        <v>3192</v>
      </c>
      <c r="L4893" t="s">
        <v>20</v>
      </c>
      <c r="M4893">
        <f t="shared" si="459"/>
        <v>1</v>
      </c>
      <c r="N4893" t="s">
        <v>21</v>
      </c>
      <c r="O4893" t="s">
        <v>22</v>
      </c>
      <c r="P4893" t="str">
        <f t="shared" si="460"/>
        <v>2</v>
      </c>
      <c r="Q4893" t="str">
        <f t="shared" si="461"/>
        <v>3000-3999</v>
      </c>
    </row>
    <row r="4894" spans="1:17">
      <c r="A4894">
        <v>4893</v>
      </c>
      <c r="B4894" s="17">
        <v>43653</v>
      </c>
      <c r="C4894" t="str">
        <f t="shared" si="456"/>
        <v>July</v>
      </c>
      <c r="D4894">
        <f t="shared" si="457"/>
        <v>2019</v>
      </c>
      <c r="E4894" t="s">
        <v>23</v>
      </c>
      <c r="F4894" t="s">
        <v>39</v>
      </c>
      <c r="G4894" t="s">
        <v>19</v>
      </c>
      <c r="H4894">
        <v>199</v>
      </c>
      <c r="I4894">
        <v>4</v>
      </c>
      <c r="J4894">
        <v>796</v>
      </c>
      <c r="K4894">
        <f t="shared" si="458"/>
        <v>796</v>
      </c>
      <c r="L4894" t="s">
        <v>20</v>
      </c>
      <c r="M4894">
        <f t="shared" si="459"/>
        <v>1</v>
      </c>
      <c r="N4894" t="s">
        <v>21</v>
      </c>
      <c r="O4894" t="s">
        <v>29</v>
      </c>
      <c r="P4894" t="str">
        <f t="shared" si="460"/>
        <v>3</v>
      </c>
      <c r="Q4894" t="str">
        <f t="shared" si="461"/>
        <v>&lt;1000</v>
      </c>
    </row>
    <row r="4895" spans="1:17">
      <c r="A4895">
        <v>4894</v>
      </c>
      <c r="B4895" s="17">
        <v>43653</v>
      </c>
      <c r="C4895" t="str">
        <f t="shared" si="456"/>
        <v>July</v>
      </c>
      <c r="D4895">
        <f t="shared" si="457"/>
        <v>2019</v>
      </c>
      <c r="E4895" t="s">
        <v>23</v>
      </c>
      <c r="F4895" t="s">
        <v>18</v>
      </c>
      <c r="G4895" t="s">
        <v>19</v>
      </c>
      <c r="H4895">
        <v>199</v>
      </c>
      <c r="I4895">
        <v>8</v>
      </c>
      <c r="J4895">
        <v>1592</v>
      </c>
      <c r="K4895">
        <f t="shared" si="458"/>
        <v>1592</v>
      </c>
      <c r="L4895" t="s">
        <v>20</v>
      </c>
      <c r="M4895">
        <f t="shared" si="459"/>
        <v>1</v>
      </c>
      <c r="N4895" t="s">
        <v>21</v>
      </c>
      <c r="O4895" t="s">
        <v>36</v>
      </c>
      <c r="P4895" t="str">
        <f t="shared" si="460"/>
        <v>4</v>
      </c>
      <c r="Q4895" t="str">
        <f t="shared" si="461"/>
        <v>1000-1999</v>
      </c>
    </row>
    <row r="4896" spans="1:17">
      <c r="A4896">
        <v>4895</v>
      </c>
      <c r="B4896" s="17">
        <v>43653</v>
      </c>
      <c r="C4896" t="str">
        <f t="shared" si="456"/>
        <v>July</v>
      </c>
      <c r="D4896">
        <f t="shared" si="457"/>
        <v>2019</v>
      </c>
      <c r="E4896" t="s">
        <v>23</v>
      </c>
      <c r="F4896" t="s">
        <v>33</v>
      </c>
      <c r="G4896" t="s">
        <v>37</v>
      </c>
      <c r="H4896">
        <v>399</v>
      </c>
      <c r="I4896">
        <v>5</v>
      </c>
      <c r="J4896">
        <v>1995</v>
      </c>
      <c r="K4896">
        <f t="shared" si="458"/>
        <v>1995</v>
      </c>
      <c r="L4896" t="s">
        <v>20</v>
      </c>
      <c r="M4896">
        <f t="shared" si="459"/>
        <v>1</v>
      </c>
      <c r="N4896" t="s">
        <v>21</v>
      </c>
      <c r="O4896" t="s">
        <v>36</v>
      </c>
      <c r="P4896" t="str">
        <f t="shared" si="460"/>
        <v>4</v>
      </c>
      <c r="Q4896" t="str">
        <f t="shared" si="461"/>
        <v>1000-1999</v>
      </c>
    </row>
    <row r="4897" spans="1:17">
      <c r="A4897">
        <v>4896</v>
      </c>
      <c r="B4897" s="17">
        <v>43653</v>
      </c>
      <c r="C4897" t="str">
        <f t="shared" si="456"/>
        <v>July</v>
      </c>
      <c r="D4897">
        <f t="shared" si="457"/>
        <v>2019</v>
      </c>
      <c r="E4897" t="s">
        <v>17</v>
      </c>
      <c r="F4897" t="s">
        <v>35</v>
      </c>
      <c r="G4897" t="s">
        <v>25</v>
      </c>
      <c r="H4897">
        <v>299</v>
      </c>
      <c r="I4897">
        <v>6</v>
      </c>
      <c r="J4897">
        <v>1794</v>
      </c>
      <c r="K4897">
        <f t="shared" si="458"/>
        <v>1794</v>
      </c>
      <c r="L4897" t="s">
        <v>20</v>
      </c>
      <c r="M4897">
        <f t="shared" si="459"/>
        <v>1</v>
      </c>
      <c r="N4897" t="s">
        <v>21</v>
      </c>
      <c r="O4897" t="s">
        <v>29</v>
      </c>
      <c r="P4897" t="str">
        <f t="shared" si="460"/>
        <v>3</v>
      </c>
      <c r="Q4897" t="str">
        <f t="shared" si="461"/>
        <v>1000-1999</v>
      </c>
    </row>
    <row r="4898" spans="1:17">
      <c r="A4898">
        <v>4897</v>
      </c>
      <c r="B4898" s="17">
        <v>43653</v>
      </c>
      <c r="C4898" t="str">
        <f t="shared" si="456"/>
        <v>July</v>
      </c>
      <c r="D4898">
        <f t="shared" si="457"/>
        <v>2019</v>
      </c>
      <c r="E4898" t="s">
        <v>23</v>
      </c>
      <c r="F4898" t="s">
        <v>18</v>
      </c>
      <c r="G4898" t="s">
        <v>25</v>
      </c>
      <c r="H4898">
        <v>299</v>
      </c>
      <c r="I4898">
        <v>6</v>
      </c>
      <c r="J4898">
        <v>1794</v>
      </c>
      <c r="K4898">
        <f t="shared" si="458"/>
        <v>1794</v>
      </c>
      <c r="L4898" t="s">
        <v>20</v>
      </c>
      <c r="M4898">
        <f t="shared" si="459"/>
        <v>1</v>
      </c>
      <c r="N4898" t="s">
        <v>21</v>
      </c>
      <c r="O4898" t="s">
        <v>22</v>
      </c>
      <c r="P4898" t="str">
        <f t="shared" si="460"/>
        <v>2</v>
      </c>
      <c r="Q4898" t="str">
        <f t="shared" si="461"/>
        <v>1000-1999</v>
      </c>
    </row>
    <row r="4899" spans="1:17">
      <c r="A4899">
        <v>4898</v>
      </c>
      <c r="B4899" s="17">
        <v>43654</v>
      </c>
      <c r="C4899" t="str">
        <f t="shared" si="456"/>
        <v>July</v>
      </c>
      <c r="D4899">
        <f t="shared" si="457"/>
        <v>2019</v>
      </c>
      <c r="E4899" t="s">
        <v>17</v>
      </c>
      <c r="F4899" t="s">
        <v>40</v>
      </c>
      <c r="G4899" t="s">
        <v>37</v>
      </c>
      <c r="H4899">
        <v>399</v>
      </c>
      <c r="I4899">
        <v>2</v>
      </c>
      <c r="J4899">
        <v>798</v>
      </c>
      <c r="K4899">
        <f t="shared" si="458"/>
        <v>798</v>
      </c>
      <c r="L4899" t="s">
        <v>20</v>
      </c>
      <c r="M4899">
        <f t="shared" si="459"/>
        <v>1</v>
      </c>
      <c r="N4899" t="s">
        <v>21</v>
      </c>
      <c r="O4899" t="s">
        <v>29</v>
      </c>
      <c r="P4899" t="str">
        <f t="shared" si="460"/>
        <v>3</v>
      </c>
      <c r="Q4899" t="str">
        <f t="shared" si="461"/>
        <v>&lt;1000</v>
      </c>
    </row>
    <row r="4900" spans="1:17">
      <c r="A4900">
        <v>4899</v>
      </c>
      <c r="B4900" s="17">
        <v>43654</v>
      </c>
      <c r="C4900" t="str">
        <f t="shared" si="456"/>
        <v>July</v>
      </c>
      <c r="D4900">
        <f t="shared" si="457"/>
        <v>2019</v>
      </c>
      <c r="E4900" t="s">
        <v>23</v>
      </c>
      <c r="F4900" t="s">
        <v>40</v>
      </c>
      <c r="G4900" t="s">
        <v>19</v>
      </c>
      <c r="H4900">
        <v>199</v>
      </c>
      <c r="I4900">
        <v>7</v>
      </c>
      <c r="J4900">
        <v>1393</v>
      </c>
      <c r="K4900">
        <f t="shared" si="458"/>
        <v>1393</v>
      </c>
      <c r="L4900" t="s">
        <v>31</v>
      </c>
      <c r="M4900">
        <f t="shared" si="459"/>
        <v>2</v>
      </c>
      <c r="N4900" t="s">
        <v>21</v>
      </c>
      <c r="O4900" t="s">
        <v>36</v>
      </c>
      <c r="P4900" t="str">
        <f t="shared" si="460"/>
        <v>4</v>
      </c>
      <c r="Q4900" t="str">
        <f t="shared" si="461"/>
        <v>1000-1999</v>
      </c>
    </row>
    <row r="4901" spans="1:17">
      <c r="A4901">
        <v>4900</v>
      </c>
      <c r="B4901" s="17">
        <v>43654</v>
      </c>
      <c r="C4901" t="str">
        <f t="shared" si="456"/>
        <v>July</v>
      </c>
      <c r="D4901">
        <f t="shared" si="457"/>
        <v>2019</v>
      </c>
      <c r="E4901" t="s">
        <v>17</v>
      </c>
      <c r="F4901" t="s">
        <v>24</v>
      </c>
      <c r="G4901" t="s">
        <v>32</v>
      </c>
      <c r="H4901">
        <v>499</v>
      </c>
      <c r="I4901">
        <v>7</v>
      </c>
      <c r="J4901">
        <v>3493</v>
      </c>
      <c r="K4901">
        <f t="shared" si="458"/>
        <v>3493</v>
      </c>
      <c r="L4901" t="s">
        <v>20</v>
      </c>
      <c r="M4901">
        <f t="shared" si="459"/>
        <v>1</v>
      </c>
      <c r="N4901" t="s">
        <v>21</v>
      </c>
      <c r="O4901" t="s">
        <v>22</v>
      </c>
      <c r="P4901" t="str">
        <f t="shared" si="460"/>
        <v>2</v>
      </c>
      <c r="Q4901" t="str">
        <f t="shared" si="461"/>
        <v>3000-3999</v>
      </c>
    </row>
    <row r="4902" spans="1:17">
      <c r="A4902">
        <v>4901</v>
      </c>
      <c r="B4902" s="17">
        <v>43654</v>
      </c>
      <c r="C4902" t="str">
        <f t="shared" si="456"/>
        <v>July</v>
      </c>
      <c r="D4902">
        <f t="shared" si="457"/>
        <v>2019</v>
      </c>
      <c r="E4902" t="s">
        <v>27</v>
      </c>
      <c r="F4902" t="s">
        <v>35</v>
      </c>
      <c r="G4902" t="s">
        <v>25</v>
      </c>
      <c r="H4902">
        <v>299</v>
      </c>
      <c r="I4902">
        <v>1</v>
      </c>
      <c r="J4902">
        <v>299</v>
      </c>
      <c r="K4902">
        <f t="shared" si="458"/>
        <v>299</v>
      </c>
      <c r="L4902" t="s">
        <v>20</v>
      </c>
      <c r="M4902">
        <f t="shared" si="459"/>
        <v>1</v>
      </c>
      <c r="N4902" t="s">
        <v>21</v>
      </c>
      <c r="O4902" t="s">
        <v>29</v>
      </c>
      <c r="P4902" t="str">
        <f t="shared" si="460"/>
        <v>3</v>
      </c>
      <c r="Q4902" t="str">
        <f t="shared" si="461"/>
        <v>&lt;1000</v>
      </c>
    </row>
    <row r="4903" spans="1:17">
      <c r="A4903">
        <v>4902</v>
      </c>
      <c r="B4903" s="17">
        <v>43654</v>
      </c>
      <c r="C4903" t="str">
        <f t="shared" si="456"/>
        <v>July</v>
      </c>
      <c r="D4903">
        <f t="shared" si="457"/>
        <v>2019</v>
      </c>
      <c r="E4903" t="s">
        <v>23</v>
      </c>
      <c r="F4903" t="s">
        <v>18</v>
      </c>
      <c r="G4903" t="s">
        <v>37</v>
      </c>
      <c r="H4903">
        <v>399</v>
      </c>
      <c r="I4903">
        <v>3</v>
      </c>
      <c r="J4903">
        <v>1197</v>
      </c>
      <c r="K4903">
        <f t="shared" si="458"/>
        <v>1197</v>
      </c>
      <c r="L4903" t="s">
        <v>20</v>
      </c>
      <c r="M4903">
        <f t="shared" si="459"/>
        <v>1</v>
      </c>
      <c r="N4903" t="s">
        <v>21</v>
      </c>
      <c r="O4903" t="s">
        <v>22</v>
      </c>
      <c r="P4903" t="str">
        <f t="shared" si="460"/>
        <v>2</v>
      </c>
      <c r="Q4903" t="str">
        <f t="shared" si="461"/>
        <v>1000-1999</v>
      </c>
    </row>
    <row r="4904" spans="1:17">
      <c r="A4904">
        <v>4903</v>
      </c>
      <c r="B4904" s="17">
        <v>43654</v>
      </c>
      <c r="C4904" t="str">
        <f t="shared" si="456"/>
        <v>July</v>
      </c>
      <c r="D4904">
        <f t="shared" si="457"/>
        <v>2019</v>
      </c>
      <c r="E4904" t="s">
        <v>23</v>
      </c>
      <c r="F4904" t="s">
        <v>24</v>
      </c>
      <c r="G4904" t="s">
        <v>25</v>
      </c>
      <c r="H4904">
        <v>299</v>
      </c>
      <c r="I4904">
        <v>2</v>
      </c>
      <c r="J4904">
        <v>598</v>
      </c>
      <c r="K4904">
        <f t="shared" si="458"/>
        <v>598</v>
      </c>
      <c r="L4904" t="s">
        <v>31</v>
      </c>
      <c r="M4904">
        <f t="shared" si="459"/>
        <v>2</v>
      </c>
      <c r="N4904" t="s">
        <v>21</v>
      </c>
      <c r="O4904" t="s">
        <v>36</v>
      </c>
      <c r="P4904" t="str">
        <f t="shared" si="460"/>
        <v>4</v>
      </c>
      <c r="Q4904" t="str">
        <f t="shared" si="461"/>
        <v>&lt;1000</v>
      </c>
    </row>
    <row r="4905" spans="1:17">
      <c r="A4905">
        <v>4904</v>
      </c>
      <c r="B4905" s="17">
        <v>43655</v>
      </c>
      <c r="C4905" t="str">
        <f t="shared" si="456"/>
        <v>July</v>
      </c>
      <c r="D4905">
        <f t="shared" si="457"/>
        <v>2019</v>
      </c>
      <c r="E4905" t="s">
        <v>17</v>
      </c>
      <c r="F4905" t="s">
        <v>33</v>
      </c>
      <c r="G4905" t="s">
        <v>30</v>
      </c>
      <c r="H4905">
        <v>99</v>
      </c>
      <c r="I4905">
        <v>9</v>
      </c>
      <c r="J4905">
        <v>891</v>
      </c>
      <c r="K4905">
        <f t="shared" si="458"/>
        <v>891</v>
      </c>
      <c r="L4905" t="s">
        <v>20</v>
      </c>
      <c r="M4905">
        <f t="shared" si="459"/>
        <v>1</v>
      </c>
      <c r="N4905" t="s">
        <v>21</v>
      </c>
      <c r="O4905" t="s">
        <v>26</v>
      </c>
      <c r="P4905" t="str">
        <f t="shared" si="460"/>
        <v>1</v>
      </c>
      <c r="Q4905" t="str">
        <f t="shared" si="461"/>
        <v>&lt;1000</v>
      </c>
    </row>
    <row r="4906" spans="1:17">
      <c r="A4906">
        <v>4905</v>
      </c>
      <c r="B4906" s="17">
        <v>43655</v>
      </c>
      <c r="C4906" t="str">
        <f t="shared" si="456"/>
        <v>July</v>
      </c>
      <c r="D4906">
        <f t="shared" si="457"/>
        <v>2019</v>
      </c>
      <c r="E4906" t="s">
        <v>17</v>
      </c>
      <c r="F4906" t="s">
        <v>35</v>
      </c>
      <c r="G4906" t="s">
        <v>32</v>
      </c>
      <c r="H4906">
        <v>499</v>
      </c>
      <c r="I4906">
        <v>9</v>
      </c>
      <c r="J4906">
        <v>4491</v>
      </c>
      <c r="K4906">
        <f t="shared" si="458"/>
        <v>4491</v>
      </c>
      <c r="L4906" t="s">
        <v>31</v>
      </c>
      <c r="M4906">
        <f t="shared" si="459"/>
        <v>2</v>
      </c>
      <c r="N4906" t="s">
        <v>21</v>
      </c>
      <c r="O4906" t="s">
        <v>29</v>
      </c>
      <c r="P4906" t="str">
        <f t="shared" si="460"/>
        <v>3</v>
      </c>
      <c r="Q4906" t="str">
        <f t="shared" si="461"/>
        <v>&gt;4000</v>
      </c>
    </row>
    <row r="4907" spans="1:17">
      <c r="A4907">
        <v>4906</v>
      </c>
      <c r="B4907" s="17">
        <v>43655</v>
      </c>
      <c r="C4907" t="str">
        <f t="shared" si="456"/>
        <v>July</v>
      </c>
      <c r="D4907">
        <f t="shared" si="457"/>
        <v>2019</v>
      </c>
      <c r="E4907" t="s">
        <v>17</v>
      </c>
      <c r="F4907" t="s">
        <v>18</v>
      </c>
      <c r="G4907" t="s">
        <v>30</v>
      </c>
      <c r="H4907">
        <v>99</v>
      </c>
      <c r="I4907">
        <v>1</v>
      </c>
      <c r="J4907">
        <v>99</v>
      </c>
      <c r="K4907">
        <f t="shared" si="458"/>
        <v>99</v>
      </c>
      <c r="L4907" t="s">
        <v>20</v>
      </c>
      <c r="M4907">
        <f t="shared" si="459"/>
        <v>1</v>
      </c>
      <c r="N4907" t="s">
        <v>21</v>
      </c>
      <c r="O4907" t="s">
        <v>26</v>
      </c>
      <c r="P4907" t="str">
        <f t="shared" si="460"/>
        <v>1</v>
      </c>
      <c r="Q4907" t="str">
        <f t="shared" si="461"/>
        <v>&lt;1000</v>
      </c>
    </row>
    <row r="4908" spans="1:17">
      <c r="A4908">
        <v>4907</v>
      </c>
      <c r="B4908" s="17">
        <v>43655</v>
      </c>
      <c r="C4908" t="str">
        <f t="shared" si="456"/>
        <v>July</v>
      </c>
      <c r="D4908">
        <f t="shared" si="457"/>
        <v>2019</v>
      </c>
      <c r="E4908" t="s">
        <v>17</v>
      </c>
      <c r="F4908" t="s">
        <v>28</v>
      </c>
      <c r="G4908" t="s">
        <v>19</v>
      </c>
      <c r="H4908">
        <v>199</v>
      </c>
      <c r="I4908">
        <v>9</v>
      </c>
      <c r="J4908">
        <v>1791</v>
      </c>
      <c r="K4908">
        <f t="shared" si="458"/>
        <v>1791</v>
      </c>
      <c r="L4908" t="s">
        <v>20</v>
      </c>
      <c r="M4908">
        <f t="shared" si="459"/>
        <v>1</v>
      </c>
      <c r="N4908" t="s">
        <v>21</v>
      </c>
      <c r="O4908" t="s">
        <v>29</v>
      </c>
      <c r="P4908" t="str">
        <f t="shared" si="460"/>
        <v>3</v>
      </c>
      <c r="Q4908" t="str">
        <f t="shared" si="461"/>
        <v>1000-1999</v>
      </c>
    </row>
    <row r="4909" spans="1:17">
      <c r="A4909">
        <v>4908</v>
      </c>
      <c r="B4909" s="17">
        <v>43655</v>
      </c>
      <c r="C4909" t="str">
        <f t="shared" si="456"/>
        <v>July</v>
      </c>
      <c r="D4909">
        <f t="shared" si="457"/>
        <v>2019</v>
      </c>
      <c r="E4909" t="s">
        <v>27</v>
      </c>
      <c r="F4909" t="s">
        <v>40</v>
      </c>
      <c r="G4909" t="s">
        <v>25</v>
      </c>
      <c r="H4909">
        <v>299</v>
      </c>
      <c r="I4909">
        <v>1</v>
      </c>
      <c r="J4909">
        <v>299</v>
      </c>
      <c r="K4909">
        <f t="shared" si="458"/>
        <v>299</v>
      </c>
      <c r="L4909" t="s">
        <v>20</v>
      </c>
      <c r="M4909">
        <f t="shared" si="459"/>
        <v>1</v>
      </c>
      <c r="N4909" t="s">
        <v>21</v>
      </c>
      <c r="O4909" t="s">
        <v>29</v>
      </c>
      <c r="P4909" t="str">
        <f t="shared" si="460"/>
        <v>3</v>
      </c>
      <c r="Q4909" t="str">
        <f t="shared" si="461"/>
        <v>&lt;1000</v>
      </c>
    </row>
    <row r="4910" spans="1:17">
      <c r="A4910">
        <v>4909</v>
      </c>
      <c r="B4910" s="17">
        <v>43655</v>
      </c>
      <c r="C4910" t="str">
        <f t="shared" si="456"/>
        <v>July</v>
      </c>
      <c r="D4910">
        <f t="shared" si="457"/>
        <v>2019</v>
      </c>
      <c r="E4910" t="s">
        <v>23</v>
      </c>
      <c r="F4910" t="s">
        <v>28</v>
      </c>
      <c r="G4910" t="s">
        <v>19</v>
      </c>
      <c r="H4910">
        <v>199</v>
      </c>
      <c r="I4910">
        <v>8</v>
      </c>
      <c r="J4910">
        <v>1592</v>
      </c>
      <c r="K4910">
        <f t="shared" si="458"/>
        <v>1592</v>
      </c>
      <c r="L4910" t="s">
        <v>20</v>
      </c>
      <c r="M4910">
        <f t="shared" si="459"/>
        <v>1</v>
      </c>
      <c r="N4910" t="s">
        <v>21</v>
      </c>
      <c r="O4910" t="s">
        <v>36</v>
      </c>
      <c r="P4910" t="str">
        <f t="shared" si="460"/>
        <v>4</v>
      </c>
      <c r="Q4910" t="str">
        <f t="shared" si="461"/>
        <v>1000-1999</v>
      </c>
    </row>
    <row r="4911" spans="1:17">
      <c r="A4911">
        <v>4910</v>
      </c>
      <c r="B4911" s="17">
        <v>43655</v>
      </c>
      <c r="C4911" t="str">
        <f t="shared" si="456"/>
        <v>July</v>
      </c>
      <c r="D4911">
        <f t="shared" si="457"/>
        <v>2019</v>
      </c>
      <c r="E4911" t="s">
        <v>27</v>
      </c>
      <c r="F4911" t="s">
        <v>18</v>
      </c>
      <c r="G4911" t="s">
        <v>37</v>
      </c>
      <c r="H4911">
        <v>399</v>
      </c>
      <c r="I4911">
        <v>3</v>
      </c>
      <c r="J4911">
        <v>1197</v>
      </c>
      <c r="K4911">
        <f t="shared" si="458"/>
        <v>1197</v>
      </c>
      <c r="L4911" t="s">
        <v>31</v>
      </c>
      <c r="M4911">
        <f t="shared" si="459"/>
        <v>2</v>
      </c>
      <c r="N4911" t="s">
        <v>21</v>
      </c>
      <c r="O4911" t="s">
        <v>36</v>
      </c>
      <c r="P4911" t="str">
        <f t="shared" si="460"/>
        <v>4</v>
      </c>
      <c r="Q4911" t="str">
        <f t="shared" si="461"/>
        <v>1000-1999</v>
      </c>
    </row>
    <row r="4912" spans="1:17">
      <c r="A4912">
        <v>4911</v>
      </c>
      <c r="B4912" s="17">
        <v>43655</v>
      </c>
      <c r="C4912" t="str">
        <f t="shared" si="456"/>
        <v>July</v>
      </c>
      <c r="D4912">
        <f t="shared" si="457"/>
        <v>2019</v>
      </c>
      <c r="E4912" t="s">
        <v>27</v>
      </c>
      <c r="F4912" t="s">
        <v>28</v>
      </c>
      <c r="G4912" t="s">
        <v>30</v>
      </c>
      <c r="H4912">
        <v>99</v>
      </c>
      <c r="I4912">
        <v>8</v>
      </c>
      <c r="J4912">
        <v>792</v>
      </c>
      <c r="K4912">
        <f t="shared" si="458"/>
        <v>792</v>
      </c>
      <c r="L4912" t="s">
        <v>20</v>
      </c>
      <c r="M4912">
        <f t="shared" si="459"/>
        <v>1</v>
      </c>
      <c r="N4912" t="s">
        <v>21</v>
      </c>
      <c r="O4912" t="s">
        <v>26</v>
      </c>
      <c r="P4912" t="str">
        <f t="shared" si="460"/>
        <v>1</v>
      </c>
      <c r="Q4912" t="str">
        <f t="shared" si="461"/>
        <v>&lt;1000</v>
      </c>
    </row>
    <row r="4913" spans="1:17">
      <c r="A4913">
        <v>4912</v>
      </c>
      <c r="B4913" s="17">
        <v>43655</v>
      </c>
      <c r="C4913" t="str">
        <f t="shared" si="456"/>
        <v>July</v>
      </c>
      <c r="D4913">
        <f t="shared" si="457"/>
        <v>2019</v>
      </c>
      <c r="E4913" t="s">
        <v>17</v>
      </c>
      <c r="F4913" t="s">
        <v>28</v>
      </c>
      <c r="G4913" t="s">
        <v>19</v>
      </c>
      <c r="H4913">
        <v>199</v>
      </c>
      <c r="I4913">
        <v>3</v>
      </c>
      <c r="J4913">
        <v>597</v>
      </c>
      <c r="K4913">
        <f t="shared" si="458"/>
        <v>597</v>
      </c>
      <c r="L4913" t="s">
        <v>31</v>
      </c>
      <c r="M4913">
        <f t="shared" si="459"/>
        <v>2</v>
      </c>
      <c r="N4913" t="s">
        <v>21</v>
      </c>
      <c r="O4913" t="s">
        <v>29</v>
      </c>
      <c r="P4913" t="str">
        <f t="shared" si="460"/>
        <v>3</v>
      </c>
      <c r="Q4913" t="str">
        <f t="shared" si="461"/>
        <v>&lt;1000</v>
      </c>
    </row>
    <row r="4914" spans="1:17">
      <c r="A4914">
        <v>4913</v>
      </c>
      <c r="B4914" s="17">
        <v>43655</v>
      </c>
      <c r="C4914" t="str">
        <f t="shared" si="456"/>
        <v>July</v>
      </c>
      <c r="D4914">
        <f t="shared" si="457"/>
        <v>2019</v>
      </c>
      <c r="E4914" t="s">
        <v>17</v>
      </c>
      <c r="F4914" t="s">
        <v>24</v>
      </c>
      <c r="G4914" t="s">
        <v>19</v>
      </c>
      <c r="H4914">
        <v>199</v>
      </c>
      <c r="I4914">
        <v>7</v>
      </c>
      <c r="J4914">
        <v>1393</v>
      </c>
      <c r="K4914">
        <f t="shared" si="458"/>
        <v>1393</v>
      </c>
      <c r="L4914" t="s">
        <v>20</v>
      </c>
      <c r="M4914">
        <f t="shared" si="459"/>
        <v>1</v>
      </c>
      <c r="N4914" t="s">
        <v>21</v>
      </c>
      <c r="O4914" t="s">
        <v>36</v>
      </c>
      <c r="P4914" t="str">
        <f t="shared" si="460"/>
        <v>4</v>
      </c>
      <c r="Q4914" t="str">
        <f t="shared" si="461"/>
        <v>1000-1999</v>
      </c>
    </row>
    <row r="4915" spans="1:17">
      <c r="A4915">
        <v>4914</v>
      </c>
      <c r="B4915" s="17">
        <v>43655</v>
      </c>
      <c r="C4915" t="str">
        <f t="shared" si="456"/>
        <v>July</v>
      </c>
      <c r="D4915">
        <f t="shared" si="457"/>
        <v>2019</v>
      </c>
      <c r="E4915" t="s">
        <v>23</v>
      </c>
      <c r="F4915" t="s">
        <v>24</v>
      </c>
      <c r="G4915" t="s">
        <v>30</v>
      </c>
      <c r="H4915">
        <v>99</v>
      </c>
      <c r="I4915">
        <v>9</v>
      </c>
      <c r="J4915">
        <v>891</v>
      </c>
      <c r="K4915">
        <f t="shared" si="458"/>
        <v>891</v>
      </c>
      <c r="L4915" t="s">
        <v>20</v>
      </c>
      <c r="M4915">
        <f t="shared" si="459"/>
        <v>1</v>
      </c>
      <c r="N4915" t="s">
        <v>21</v>
      </c>
      <c r="O4915" t="s">
        <v>29</v>
      </c>
      <c r="P4915" t="str">
        <f t="shared" si="460"/>
        <v>3</v>
      </c>
      <c r="Q4915" t="str">
        <f t="shared" si="461"/>
        <v>&lt;1000</v>
      </c>
    </row>
    <row r="4916" spans="1:17">
      <c r="A4916">
        <v>4915</v>
      </c>
      <c r="B4916" s="17">
        <v>43656</v>
      </c>
      <c r="C4916" t="str">
        <f t="shared" si="456"/>
        <v>July</v>
      </c>
      <c r="D4916">
        <f t="shared" si="457"/>
        <v>2019</v>
      </c>
      <c r="E4916" t="s">
        <v>17</v>
      </c>
      <c r="F4916" t="s">
        <v>40</v>
      </c>
      <c r="G4916" t="s">
        <v>37</v>
      </c>
      <c r="H4916">
        <v>399</v>
      </c>
      <c r="I4916">
        <v>6</v>
      </c>
      <c r="J4916">
        <v>2394</v>
      </c>
      <c r="K4916">
        <f t="shared" si="458"/>
        <v>2394</v>
      </c>
      <c r="L4916" t="s">
        <v>31</v>
      </c>
      <c r="M4916">
        <f t="shared" si="459"/>
        <v>2</v>
      </c>
      <c r="N4916" t="s">
        <v>21</v>
      </c>
      <c r="O4916" t="s">
        <v>26</v>
      </c>
      <c r="P4916" t="str">
        <f t="shared" si="460"/>
        <v>1</v>
      </c>
      <c r="Q4916" t="str">
        <f t="shared" si="461"/>
        <v>2000-2999</v>
      </c>
    </row>
    <row r="4917" spans="1:17">
      <c r="A4917">
        <v>4916</v>
      </c>
      <c r="B4917" s="17">
        <v>43656</v>
      </c>
      <c r="C4917" t="str">
        <f t="shared" si="456"/>
        <v>July</v>
      </c>
      <c r="D4917">
        <f t="shared" si="457"/>
        <v>2019</v>
      </c>
      <c r="E4917" t="s">
        <v>23</v>
      </c>
      <c r="F4917" t="s">
        <v>33</v>
      </c>
      <c r="G4917" t="s">
        <v>32</v>
      </c>
      <c r="H4917">
        <v>499</v>
      </c>
      <c r="I4917">
        <v>3</v>
      </c>
      <c r="J4917">
        <v>1497</v>
      </c>
      <c r="K4917">
        <f t="shared" si="458"/>
        <v>1497</v>
      </c>
      <c r="L4917" t="s">
        <v>20</v>
      </c>
      <c r="M4917">
        <f t="shared" si="459"/>
        <v>1</v>
      </c>
      <c r="N4917" t="s">
        <v>21</v>
      </c>
      <c r="O4917" t="s">
        <v>29</v>
      </c>
      <c r="P4917" t="str">
        <f t="shared" si="460"/>
        <v>3</v>
      </c>
      <c r="Q4917" t="str">
        <f t="shared" si="461"/>
        <v>1000-1999</v>
      </c>
    </row>
    <row r="4918" spans="1:17">
      <c r="A4918">
        <v>4917</v>
      </c>
      <c r="B4918" s="17">
        <v>43656</v>
      </c>
      <c r="C4918" t="str">
        <f t="shared" si="456"/>
        <v>July</v>
      </c>
      <c r="D4918">
        <f t="shared" si="457"/>
        <v>2019</v>
      </c>
      <c r="E4918" t="s">
        <v>17</v>
      </c>
      <c r="F4918" t="s">
        <v>39</v>
      </c>
      <c r="G4918" t="s">
        <v>32</v>
      </c>
      <c r="H4918">
        <v>499</v>
      </c>
      <c r="I4918">
        <v>6</v>
      </c>
      <c r="J4918">
        <v>2994</v>
      </c>
      <c r="K4918">
        <f t="shared" si="458"/>
        <v>2994</v>
      </c>
      <c r="L4918" t="s">
        <v>20</v>
      </c>
      <c r="M4918">
        <f t="shared" si="459"/>
        <v>1</v>
      </c>
      <c r="N4918" t="s">
        <v>21</v>
      </c>
      <c r="O4918" t="s">
        <v>22</v>
      </c>
      <c r="P4918" t="str">
        <f t="shared" si="460"/>
        <v>2</v>
      </c>
      <c r="Q4918" t="str">
        <f t="shared" si="461"/>
        <v>2000-2999</v>
      </c>
    </row>
    <row r="4919" spans="1:17">
      <c r="A4919">
        <v>4918</v>
      </c>
      <c r="B4919" s="17">
        <v>43657</v>
      </c>
      <c r="C4919" t="str">
        <f t="shared" si="456"/>
        <v>July</v>
      </c>
      <c r="D4919">
        <f t="shared" si="457"/>
        <v>2019</v>
      </c>
      <c r="E4919" t="s">
        <v>23</v>
      </c>
      <c r="F4919" t="s">
        <v>18</v>
      </c>
      <c r="G4919" t="s">
        <v>19</v>
      </c>
      <c r="H4919">
        <v>199</v>
      </c>
      <c r="I4919">
        <v>9</v>
      </c>
      <c r="J4919">
        <v>1791</v>
      </c>
      <c r="K4919">
        <f t="shared" si="458"/>
        <v>1791</v>
      </c>
      <c r="L4919" t="s">
        <v>31</v>
      </c>
      <c r="M4919">
        <f t="shared" si="459"/>
        <v>2</v>
      </c>
      <c r="N4919" t="s">
        <v>34</v>
      </c>
      <c r="O4919" t="s">
        <v>22</v>
      </c>
      <c r="P4919" t="str">
        <f t="shared" si="460"/>
        <v>2</v>
      </c>
      <c r="Q4919" t="str">
        <f t="shared" si="461"/>
        <v>1000-1999</v>
      </c>
    </row>
    <row r="4920" spans="1:17">
      <c r="A4920">
        <v>4919</v>
      </c>
      <c r="B4920" s="17">
        <v>43657</v>
      </c>
      <c r="C4920" t="str">
        <f t="shared" si="456"/>
        <v>July</v>
      </c>
      <c r="D4920">
        <f t="shared" si="457"/>
        <v>2019</v>
      </c>
      <c r="E4920" t="s">
        <v>17</v>
      </c>
      <c r="F4920" t="s">
        <v>24</v>
      </c>
      <c r="G4920" t="s">
        <v>32</v>
      </c>
      <c r="H4920">
        <v>499</v>
      </c>
      <c r="I4920">
        <v>3</v>
      </c>
      <c r="J4920">
        <v>1497</v>
      </c>
      <c r="K4920">
        <f t="shared" si="458"/>
        <v>1497</v>
      </c>
      <c r="L4920" t="s">
        <v>20</v>
      </c>
      <c r="M4920">
        <f t="shared" si="459"/>
        <v>1</v>
      </c>
      <c r="N4920" t="s">
        <v>21</v>
      </c>
      <c r="O4920" t="s">
        <v>26</v>
      </c>
      <c r="P4920" t="str">
        <f t="shared" si="460"/>
        <v>1</v>
      </c>
      <c r="Q4920" t="str">
        <f t="shared" si="461"/>
        <v>1000-1999</v>
      </c>
    </row>
    <row r="4921" spans="1:17">
      <c r="A4921">
        <v>4920</v>
      </c>
      <c r="B4921" s="17">
        <v>43657</v>
      </c>
      <c r="C4921" t="str">
        <f t="shared" si="456"/>
        <v>July</v>
      </c>
      <c r="D4921">
        <f t="shared" si="457"/>
        <v>2019</v>
      </c>
      <c r="E4921" t="s">
        <v>17</v>
      </c>
      <c r="F4921" t="s">
        <v>28</v>
      </c>
      <c r="G4921" t="s">
        <v>19</v>
      </c>
      <c r="H4921">
        <v>199</v>
      </c>
      <c r="I4921">
        <v>2</v>
      </c>
      <c r="J4921">
        <v>398</v>
      </c>
      <c r="K4921">
        <f t="shared" si="458"/>
        <v>398</v>
      </c>
      <c r="L4921" t="s">
        <v>20</v>
      </c>
      <c r="M4921">
        <f t="shared" si="459"/>
        <v>1</v>
      </c>
      <c r="N4921" t="s">
        <v>21</v>
      </c>
      <c r="O4921" t="s">
        <v>22</v>
      </c>
      <c r="P4921" t="str">
        <f t="shared" si="460"/>
        <v>2</v>
      </c>
      <c r="Q4921" t="str">
        <f t="shared" si="461"/>
        <v>&lt;1000</v>
      </c>
    </row>
    <row r="4922" spans="1:17">
      <c r="A4922">
        <v>4921</v>
      </c>
      <c r="B4922" s="17">
        <v>43657</v>
      </c>
      <c r="C4922" t="str">
        <f t="shared" si="456"/>
        <v>July</v>
      </c>
      <c r="D4922">
        <f t="shared" si="457"/>
        <v>2019</v>
      </c>
      <c r="E4922" t="s">
        <v>23</v>
      </c>
      <c r="F4922" t="s">
        <v>18</v>
      </c>
      <c r="G4922" t="s">
        <v>30</v>
      </c>
      <c r="H4922">
        <v>99</v>
      </c>
      <c r="I4922">
        <v>4</v>
      </c>
      <c r="J4922">
        <v>396</v>
      </c>
      <c r="K4922">
        <f t="shared" si="458"/>
        <v>396</v>
      </c>
      <c r="L4922" t="s">
        <v>20</v>
      </c>
      <c r="M4922">
        <f t="shared" si="459"/>
        <v>1</v>
      </c>
      <c r="N4922" t="s">
        <v>21</v>
      </c>
      <c r="O4922" t="s">
        <v>26</v>
      </c>
      <c r="P4922" t="str">
        <f t="shared" si="460"/>
        <v>1</v>
      </c>
      <c r="Q4922" t="str">
        <f t="shared" si="461"/>
        <v>&lt;1000</v>
      </c>
    </row>
    <row r="4923" spans="1:17">
      <c r="A4923">
        <v>4922</v>
      </c>
      <c r="B4923" s="17">
        <v>43657</v>
      </c>
      <c r="C4923" t="str">
        <f t="shared" si="456"/>
        <v>July</v>
      </c>
      <c r="D4923">
        <f t="shared" si="457"/>
        <v>2019</v>
      </c>
      <c r="E4923" t="s">
        <v>23</v>
      </c>
      <c r="F4923" t="s">
        <v>35</v>
      </c>
      <c r="G4923" t="s">
        <v>25</v>
      </c>
      <c r="H4923">
        <v>299</v>
      </c>
      <c r="I4923">
        <v>1</v>
      </c>
      <c r="J4923">
        <v>299</v>
      </c>
      <c r="K4923">
        <f t="shared" si="458"/>
        <v>299</v>
      </c>
      <c r="L4923" t="s">
        <v>31</v>
      </c>
      <c r="M4923">
        <f t="shared" si="459"/>
        <v>2</v>
      </c>
      <c r="N4923" t="s">
        <v>21</v>
      </c>
      <c r="O4923" t="s">
        <v>36</v>
      </c>
      <c r="P4923" t="str">
        <f t="shared" si="460"/>
        <v>4</v>
      </c>
      <c r="Q4923" t="str">
        <f t="shared" si="461"/>
        <v>&lt;1000</v>
      </c>
    </row>
    <row r="4924" spans="1:17">
      <c r="A4924">
        <v>4923</v>
      </c>
      <c r="B4924" s="17">
        <v>43657</v>
      </c>
      <c r="C4924" t="str">
        <f t="shared" si="456"/>
        <v>July</v>
      </c>
      <c r="D4924">
        <f t="shared" si="457"/>
        <v>2019</v>
      </c>
      <c r="E4924" t="s">
        <v>27</v>
      </c>
      <c r="F4924" t="s">
        <v>18</v>
      </c>
      <c r="G4924" t="s">
        <v>37</v>
      </c>
      <c r="H4924">
        <v>399</v>
      </c>
      <c r="I4924">
        <v>9</v>
      </c>
      <c r="J4924">
        <v>3591</v>
      </c>
      <c r="K4924">
        <f t="shared" si="458"/>
        <v>3591</v>
      </c>
      <c r="L4924" t="s">
        <v>20</v>
      </c>
      <c r="M4924">
        <f t="shared" si="459"/>
        <v>1</v>
      </c>
      <c r="N4924" t="s">
        <v>21</v>
      </c>
      <c r="O4924" t="s">
        <v>29</v>
      </c>
      <c r="P4924" t="str">
        <f t="shared" si="460"/>
        <v>3</v>
      </c>
      <c r="Q4924" t="str">
        <f t="shared" si="461"/>
        <v>3000-3999</v>
      </c>
    </row>
    <row r="4925" spans="1:17">
      <c r="A4925">
        <v>4924</v>
      </c>
      <c r="B4925" s="17">
        <v>43657</v>
      </c>
      <c r="C4925" t="str">
        <f t="shared" si="456"/>
        <v>July</v>
      </c>
      <c r="D4925">
        <f t="shared" si="457"/>
        <v>2019</v>
      </c>
      <c r="E4925" t="s">
        <v>23</v>
      </c>
      <c r="F4925" t="s">
        <v>24</v>
      </c>
      <c r="G4925" t="s">
        <v>25</v>
      </c>
      <c r="H4925">
        <v>299</v>
      </c>
      <c r="I4925">
        <v>7</v>
      </c>
      <c r="J4925">
        <v>2093</v>
      </c>
      <c r="K4925">
        <f t="shared" si="458"/>
        <v>2093</v>
      </c>
      <c r="L4925" t="s">
        <v>20</v>
      </c>
      <c r="M4925">
        <f t="shared" si="459"/>
        <v>1</v>
      </c>
      <c r="N4925" t="s">
        <v>21</v>
      </c>
      <c r="O4925" t="s">
        <v>29</v>
      </c>
      <c r="P4925" t="str">
        <f t="shared" si="460"/>
        <v>3</v>
      </c>
      <c r="Q4925" t="str">
        <f t="shared" si="461"/>
        <v>2000-2999</v>
      </c>
    </row>
    <row r="4926" spans="1:17">
      <c r="A4926">
        <v>4925</v>
      </c>
      <c r="B4926" s="17">
        <v>43657</v>
      </c>
      <c r="C4926" t="str">
        <f t="shared" si="456"/>
        <v>July</v>
      </c>
      <c r="D4926">
        <f t="shared" si="457"/>
        <v>2019</v>
      </c>
      <c r="E4926" t="s">
        <v>23</v>
      </c>
      <c r="F4926" t="s">
        <v>33</v>
      </c>
      <c r="G4926" t="s">
        <v>37</v>
      </c>
      <c r="H4926">
        <v>399</v>
      </c>
      <c r="I4926">
        <v>9</v>
      </c>
      <c r="J4926">
        <v>3591</v>
      </c>
      <c r="K4926">
        <f t="shared" si="458"/>
        <v>3591</v>
      </c>
      <c r="L4926" t="s">
        <v>20</v>
      </c>
      <c r="M4926">
        <f t="shared" si="459"/>
        <v>1</v>
      </c>
      <c r="N4926" t="s">
        <v>34</v>
      </c>
      <c r="O4926" t="s">
        <v>26</v>
      </c>
      <c r="P4926" t="str">
        <f t="shared" si="460"/>
        <v>1</v>
      </c>
      <c r="Q4926" t="str">
        <f t="shared" si="461"/>
        <v>3000-3999</v>
      </c>
    </row>
    <row r="4927" spans="1:17">
      <c r="A4927">
        <v>4926</v>
      </c>
      <c r="B4927" s="17">
        <v>43657</v>
      </c>
      <c r="C4927" t="str">
        <f t="shared" si="456"/>
        <v>July</v>
      </c>
      <c r="D4927">
        <f t="shared" si="457"/>
        <v>2019</v>
      </c>
      <c r="E4927" t="s">
        <v>23</v>
      </c>
      <c r="F4927" t="s">
        <v>35</v>
      </c>
      <c r="G4927" t="s">
        <v>19</v>
      </c>
      <c r="H4927">
        <v>199</v>
      </c>
      <c r="I4927">
        <v>3</v>
      </c>
      <c r="J4927">
        <v>597</v>
      </c>
      <c r="K4927">
        <f t="shared" si="458"/>
        <v>597</v>
      </c>
      <c r="L4927" t="s">
        <v>31</v>
      </c>
      <c r="M4927">
        <f t="shared" si="459"/>
        <v>2</v>
      </c>
      <c r="N4927" t="s">
        <v>21</v>
      </c>
      <c r="O4927" t="s">
        <v>22</v>
      </c>
      <c r="P4927" t="str">
        <f t="shared" si="460"/>
        <v>2</v>
      </c>
      <c r="Q4927" t="str">
        <f t="shared" si="461"/>
        <v>&lt;1000</v>
      </c>
    </row>
    <row r="4928" spans="1:17">
      <c r="A4928">
        <v>4927</v>
      </c>
      <c r="B4928" s="17">
        <v>43657</v>
      </c>
      <c r="C4928" t="str">
        <f t="shared" si="456"/>
        <v>July</v>
      </c>
      <c r="D4928">
        <f t="shared" si="457"/>
        <v>2019</v>
      </c>
      <c r="E4928" t="s">
        <v>27</v>
      </c>
      <c r="F4928" t="s">
        <v>28</v>
      </c>
      <c r="G4928" t="s">
        <v>25</v>
      </c>
      <c r="H4928">
        <v>299</v>
      </c>
      <c r="I4928">
        <v>1</v>
      </c>
      <c r="J4928">
        <v>299</v>
      </c>
      <c r="K4928">
        <f t="shared" si="458"/>
        <v>299</v>
      </c>
      <c r="L4928" t="s">
        <v>20</v>
      </c>
      <c r="M4928">
        <f t="shared" si="459"/>
        <v>1</v>
      </c>
      <c r="N4928" t="s">
        <v>21</v>
      </c>
      <c r="O4928" t="s">
        <v>36</v>
      </c>
      <c r="P4928" t="str">
        <f t="shared" si="460"/>
        <v>4</v>
      </c>
      <c r="Q4928" t="str">
        <f t="shared" si="461"/>
        <v>&lt;1000</v>
      </c>
    </row>
    <row r="4929" spans="1:17">
      <c r="A4929">
        <v>4928</v>
      </c>
      <c r="B4929" s="17">
        <v>43657</v>
      </c>
      <c r="C4929" t="str">
        <f t="shared" si="456"/>
        <v>July</v>
      </c>
      <c r="D4929">
        <f t="shared" si="457"/>
        <v>2019</v>
      </c>
      <c r="E4929" t="s">
        <v>23</v>
      </c>
      <c r="F4929" t="s">
        <v>18</v>
      </c>
      <c r="G4929" t="s">
        <v>32</v>
      </c>
      <c r="H4929">
        <v>499</v>
      </c>
      <c r="I4929">
        <v>7</v>
      </c>
      <c r="J4929">
        <v>3493</v>
      </c>
      <c r="K4929">
        <f t="shared" si="458"/>
        <v>3493</v>
      </c>
      <c r="L4929" t="s">
        <v>20</v>
      </c>
      <c r="M4929">
        <f t="shared" si="459"/>
        <v>1</v>
      </c>
      <c r="N4929" t="s">
        <v>21</v>
      </c>
      <c r="O4929" t="s">
        <v>22</v>
      </c>
      <c r="P4929" t="str">
        <f t="shared" si="460"/>
        <v>2</v>
      </c>
      <c r="Q4929" t="str">
        <f t="shared" si="461"/>
        <v>3000-3999</v>
      </c>
    </row>
    <row r="4930" spans="1:17">
      <c r="A4930">
        <v>4929</v>
      </c>
      <c r="B4930" s="17">
        <v>43657</v>
      </c>
      <c r="C4930" t="str">
        <f t="shared" si="456"/>
        <v>July</v>
      </c>
      <c r="D4930">
        <f t="shared" si="457"/>
        <v>2019</v>
      </c>
      <c r="E4930" t="s">
        <v>23</v>
      </c>
      <c r="F4930" t="s">
        <v>35</v>
      </c>
      <c r="G4930" t="s">
        <v>19</v>
      </c>
      <c r="H4930">
        <v>199</v>
      </c>
      <c r="I4930">
        <v>2</v>
      </c>
      <c r="J4930">
        <v>398</v>
      </c>
      <c r="K4930">
        <f t="shared" si="458"/>
        <v>398</v>
      </c>
      <c r="L4930" t="s">
        <v>31</v>
      </c>
      <c r="M4930">
        <f t="shared" si="459"/>
        <v>2</v>
      </c>
      <c r="N4930" t="s">
        <v>21</v>
      </c>
      <c r="O4930" t="s">
        <v>29</v>
      </c>
      <c r="P4930" t="str">
        <f t="shared" si="460"/>
        <v>3</v>
      </c>
      <c r="Q4930" t="str">
        <f t="shared" si="461"/>
        <v>&lt;1000</v>
      </c>
    </row>
    <row r="4931" spans="1:17">
      <c r="A4931">
        <v>4930</v>
      </c>
      <c r="B4931" s="17">
        <v>43657</v>
      </c>
      <c r="C4931" t="str">
        <f t="shared" ref="C4931:C4994" si="462">TEXT(B4931,"MMMM")</f>
        <v>July</v>
      </c>
      <c r="D4931">
        <f t="shared" ref="D4931:D4994" si="463">YEAR(B4931)</f>
        <v>2019</v>
      </c>
      <c r="E4931" t="s">
        <v>23</v>
      </c>
      <c r="F4931" t="s">
        <v>33</v>
      </c>
      <c r="G4931" t="s">
        <v>32</v>
      </c>
      <c r="H4931">
        <v>499</v>
      </c>
      <c r="I4931">
        <v>7</v>
      </c>
      <c r="J4931">
        <v>3493</v>
      </c>
      <c r="K4931">
        <f t="shared" ref="K4931:K4994" si="464">H4931*I4931</f>
        <v>3493</v>
      </c>
      <c r="L4931" t="s">
        <v>20</v>
      </c>
      <c r="M4931">
        <f t="shared" ref="M4931:M4994" si="465">IF(L4931="on-time",1,2)</f>
        <v>1</v>
      </c>
      <c r="N4931" t="s">
        <v>21</v>
      </c>
      <c r="O4931" t="s">
        <v>36</v>
      </c>
      <c r="P4931" t="str">
        <f t="shared" ref="P4931:P4994" si="466">MID(O4931,2,1)</f>
        <v>4</v>
      </c>
      <c r="Q4931" t="str">
        <f t="shared" ref="Q4931:Q4994" si="467">_xlfn.IFS(J:J&lt;1000,"&lt;1000",AND(J:J&gt;=1000,J:J&lt;2000),"1000-1999",AND(J:J&gt;=2000,J:J&lt;3000),"2000-2999",AND(J:J&gt;=3000,J:J&lt;4000),"3000-3999",J:J&gt;4000,"&gt;4000")</f>
        <v>3000-3999</v>
      </c>
    </row>
    <row r="4932" spans="1:17">
      <c r="A4932">
        <v>4931</v>
      </c>
      <c r="B4932" s="17">
        <v>43657</v>
      </c>
      <c r="C4932" t="str">
        <f t="shared" si="462"/>
        <v>July</v>
      </c>
      <c r="D4932">
        <f t="shared" si="463"/>
        <v>2019</v>
      </c>
      <c r="E4932" t="s">
        <v>23</v>
      </c>
      <c r="F4932" t="s">
        <v>18</v>
      </c>
      <c r="G4932" t="s">
        <v>32</v>
      </c>
      <c r="H4932">
        <v>499</v>
      </c>
      <c r="I4932">
        <v>1</v>
      </c>
      <c r="J4932">
        <v>499</v>
      </c>
      <c r="K4932">
        <f t="shared" si="464"/>
        <v>499</v>
      </c>
      <c r="L4932" t="s">
        <v>20</v>
      </c>
      <c r="M4932">
        <f t="shared" si="465"/>
        <v>1</v>
      </c>
      <c r="N4932" t="s">
        <v>21</v>
      </c>
      <c r="O4932" t="s">
        <v>29</v>
      </c>
      <c r="P4932" t="str">
        <f t="shared" si="466"/>
        <v>3</v>
      </c>
      <c r="Q4932" t="str">
        <f t="shared" si="467"/>
        <v>&lt;1000</v>
      </c>
    </row>
    <row r="4933" spans="1:17">
      <c r="A4933">
        <v>4932</v>
      </c>
      <c r="B4933" s="17">
        <v>43657</v>
      </c>
      <c r="C4933" t="str">
        <f t="shared" si="462"/>
        <v>July</v>
      </c>
      <c r="D4933">
        <f t="shared" si="463"/>
        <v>2019</v>
      </c>
      <c r="E4933" t="s">
        <v>27</v>
      </c>
      <c r="F4933" t="s">
        <v>24</v>
      </c>
      <c r="G4933" t="s">
        <v>37</v>
      </c>
      <c r="H4933">
        <v>399</v>
      </c>
      <c r="I4933">
        <v>3</v>
      </c>
      <c r="J4933">
        <v>1197</v>
      </c>
      <c r="K4933">
        <f t="shared" si="464"/>
        <v>1197</v>
      </c>
      <c r="L4933" t="s">
        <v>20</v>
      </c>
      <c r="M4933">
        <f t="shared" si="465"/>
        <v>1</v>
      </c>
      <c r="N4933" t="s">
        <v>21</v>
      </c>
      <c r="O4933" t="s">
        <v>29</v>
      </c>
      <c r="P4933" t="str">
        <f t="shared" si="466"/>
        <v>3</v>
      </c>
      <c r="Q4933" t="str">
        <f t="shared" si="467"/>
        <v>1000-1999</v>
      </c>
    </row>
    <row r="4934" spans="1:17">
      <c r="A4934">
        <v>4933</v>
      </c>
      <c r="B4934" s="17">
        <v>43657</v>
      </c>
      <c r="C4934" t="str">
        <f t="shared" si="462"/>
        <v>July</v>
      </c>
      <c r="D4934">
        <f t="shared" si="463"/>
        <v>2019</v>
      </c>
      <c r="E4934" t="s">
        <v>27</v>
      </c>
      <c r="F4934" t="s">
        <v>40</v>
      </c>
      <c r="G4934" t="s">
        <v>19</v>
      </c>
      <c r="H4934">
        <v>199</v>
      </c>
      <c r="I4934">
        <v>10</v>
      </c>
      <c r="J4934">
        <v>1990</v>
      </c>
      <c r="K4934">
        <f t="shared" si="464"/>
        <v>1990</v>
      </c>
      <c r="L4934" t="s">
        <v>31</v>
      </c>
      <c r="M4934">
        <f t="shared" si="465"/>
        <v>2</v>
      </c>
      <c r="N4934" t="s">
        <v>21</v>
      </c>
      <c r="O4934" t="s">
        <v>29</v>
      </c>
      <c r="P4934" t="str">
        <f t="shared" si="466"/>
        <v>3</v>
      </c>
      <c r="Q4934" t="str">
        <f t="shared" si="467"/>
        <v>1000-1999</v>
      </c>
    </row>
    <row r="4935" spans="1:17">
      <c r="A4935">
        <v>4934</v>
      </c>
      <c r="B4935" s="17">
        <v>43657</v>
      </c>
      <c r="C4935" t="str">
        <f t="shared" si="462"/>
        <v>July</v>
      </c>
      <c r="D4935">
        <f t="shared" si="463"/>
        <v>2019</v>
      </c>
      <c r="E4935" t="s">
        <v>17</v>
      </c>
      <c r="F4935" t="s">
        <v>39</v>
      </c>
      <c r="G4935" t="s">
        <v>25</v>
      </c>
      <c r="H4935">
        <v>299</v>
      </c>
      <c r="I4935">
        <v>9</v>
      </c>
      <c r="J4935">
        <v>2691</v>
      </c>
      <c r="K4935">
        <f t="shared" si="464"/>
        <v>2691</v>
      </c>
      <c r="L4935" t="s">
        <v>31</v>
      </c>
      <c r="M4935">
        <f t="shared" si="465"/>
        <v>2</v>
      </c>
      <c r="N4935" t="s">
        <v>21</v>
      </c>
      <c r="O4935" t="s">
        <v>36</v>
      </c>
      <c r="P4935" t="str">
        <f t="shared" si="466"/>
        <v>4</v>
      </c>
      <c r="Q4935" t="str">
        <f t="shared" si="467"/>
        <v>2000-2999</v>
      </c>
    </row>
    <row r="4936" spans="1:17">
      <c r="A4936">
        <v>4935</v>
      </c>
      <c r="B4936" s="17">
        <v>43657</v>
      </c>
      <c r="C4936" t="str">
        <f t="shared" si="462"/>
        <v>July</v>
      </c>
      <c r="D4936">
        <f t="shared" si="463"/>
        <v>2019</v>
      </c>
      <c r="E4936" t="s">
        <v>27</v>
      </c>
      <c r="F4936" t="s">
        <v>39</v>
      </c>
      <c r="G4936" t="s">
        <v>25</v>
      </c>
      <c r="H4936">
        <v>299</v>
      </c>
      <c r="I4936">
        <v>5</v>
      </c>
      <c r="J4936">
        <v>1495</v>
      </c>
      <c r="K4936">
        <f t="shared" si="464"/>
        <v>1495</v>
      </c>
      <c r="L4936" t="s">
        <v>20</v>
      </c>
      <c r="M4936">
        <f t="shared" si="465"/>
        <v>1</v>
      </c>
      <c r="N4936" t="s">
        <v>21</v>
      </c>
      <c r="O4936" t="s">
        <v>36</v>
      </c>
      <c r="P4936" t="str">
        <f t="shared" si="466"/>
        <v>4</v>
      </c>
      <c r="Q4936" t="str">
        <f t="shared" si="467"/>
        <v>1000-1999</v>
      </c>
    </row>
    <row r="4937" spans="1:17">
      <c r="A4937">
        <v>4936</v>
      </c>
      <c r="B4937" s="17">
        <v>43657</v>
      </c>
      <c r="C4937" t="str">
        <f t="shared" si="462"/>
        <v>July</v>
      </c>
      <c r="D4937">
        <f t="shared" si="463"/>
        <v>2019</v>
      </c>
      <c r="E4937" t="s">
        <v>23</v>
      </c>
      <c r="F4937" t="s">
        <v>33</v>
      </c>
      <c r="G4937" t="s">
        <v>37</v>
      </c>
      <c r="H4937">
        <v>399</v>
      </c>
      <c r="I4937">
        <v>2</v>
      </c>
      <c r="J4937">
        <v>798</v>
      </c>
      <c r="K4937">
        <f t="shared" si="464"/>
        <v>798</v>
      </c>
      <c r="L4937" t="s">
        <v>31</v>
      </c>
      <c r="M4937">
        <f t="shared" si="465"/>
        <v>2</v>
      </c>
      <c r="N4937" t="s">
        <v>21</v>
      </c>
      <c r="O4937" t="s">
        <v>36</v>
      </c>
      <c r="P4937" t="str">
        <f t="shared" si="466"/>
        <v>4</v>
      </c>
      <c r="Q4937" t="str">
        <f t="shared" si="467"/>
        <v>&lt;1000</v>
      </c>
    </row>
    <row r="4938" spans="1:17">
      <c r="A4938">
        <v>4937</v>
      </c>
      <c r="B4938" s="17">
        <v>43657</v>
      </c>
      <c r="C4938" t="str">
        <f t="shared" si="462"/>
        <v>July</v>
      </c>
      <c r="D4938">
        <f t="shared" si="463"/>
        <v>2019</v>
      </c>
      <c r="E4938" t="s">
        <v>23</v>
      </c>
      <c r="F4938" t="s">
        <v>40</v>
      </c>
      <c r="G4938" t="s">
        <v>25</v>
      </c>
      <c r="H4938">
        <v>299</v>
      </c>
      <c r="I4938">
        <v>3</v>
      </c>
      <c r="J4938">
        <v>897</v>
      </c>
      <c r="K4938">
        <f t="shared" si="464"/>
        <v>897</v>
      </c>
      <c r="L4938" t="s">
        <v>20</v>
      </c>
      <c r="M4938">
        <f t="shared" si="465"/>
        <v>1</v>
      </c>
      <c r="N4938" t="s">
        <v>21</v>
      </c>
      <c r="O4938" t="s">
        <v>29</v>
      </c>
      <c r="P4938" t="str">
        <f t="shared" si="466"/>
        <v>3</v>
      </c>
      <c r="Q4938" t="str">
        <f t="shared" si="467"/>
        <v>&lt;1000</v>
      </c>
    </row>
    <row r="4939" spans="1:17">
      <c r="A4939">
        <v>4938</v>
      </c>
      <c r="B4939" s="17">
        <v>43658</v>
      </c>
      <c r="C4939" t="str">
        <f t="shared" si="462"/>
        <v>July</v>
      </c>
      <c r="D4939">
        <f t="shared" si="463"/>
        <v>2019</v>
      </c>
      <c r="E4939" t="s">
        <v>23</v>
      </c>
      <c r="F4939" t="s">
        <v>28</v>
      </c>
      <c r="G4939" t="s">
        <v>30</v>
      </c>
      <c r="H4939">
        <v>99</v>
      </c>
      <c r="I4939">
        <v>10</v>
      </c>
      <c r="J4939">
        <v>990</v>
      </c>
      <c r="K4939">
        <f t="shared" si="464"/>
        <v>990</v>
      </c>
      <c r="L4939" t="s">
        <v>20</v>
      </c>
      <c r="M4939">
        <f t="shared" si="465"/>
        <v>1</v>
      </c>
      <c r="N4939" t="s">
        <v>21</v>
      </c>
      <c r="O4939" t="s">
        <v>36</v>
      </c>
      <c r="P4939" t="str">
        <f t="shared" si="466"/>
        <v>4</v>
      </c>
      <c r="Q4939" t="str">
        <f t="shared" si="467"/>
        <v>&lt;1000</v>
      </c>
    </row>
    <row r="4940" spans="1:17">
      <c r="A4940">
        <v>4939</v>
      </c>
      <c r="B4940" s="17">
        <v>43658</v>
      </c>
      <c r="C4940" t="str">
        <f t="shared" si="462"/>
        <v>July</v>
      </c>
      <c r="D4940">
        <f t="shared" si="463"/>
        <v>2019</v>
      </c>
      <c r="E4940" t="s">
        <v>17</v>
      </c>
      <c r="F4940" t="s">
        <v>24</v>
      </c>
      <c r="G4940" t="s">
        <v>37</v>
      </c>
      <c r="H4940">
        <v>399</v>
      </c>
      <c r="I4940">
        <v>4</v>
      </c>
      <c r="J4940">
        <v>1596</v>
      </c>
      <c r="K4940">
        <f t="shared" si="464"/>
        <v>1596</v>
      </c>
      <c r="L4940" t="s">
        <v>20</v>
      </c>
      <c r="M4940">
        <f t="shared" si="465"/>
        <v>1</v>
      </c>
      <c r="N4940" t="s">
        <v>21</v>
      </c>
      <c r="O4940" t="s">
        <v>29</v>
      </c>
      <c r="P4940" t="str">
        <f t="shared" si="466"/>
        <v>3</v>
      </c>
      <c r="Q4940" t="str">
        <f t="shared" si="467"/>
        <v>1000-1999</v>
      </c>
    </row>
    <row r="4941" spans="1:17">
      <c r="A4941">
        <v>4940</v>
      </c>
      <c r="B4941" s="17">
        <v>43658</v>
      </c>
      <c r="C4941" t="str">
        <f t="shared" si="462"/>
        <v>July</v>
      </c>
      <c r="D4941">
        <f t="shared" si="463"/>
        <v>2019</v>
      </c>
      <c r="E4941" t="s">
        <v>17</v>
      </c>
      <c r="F4941" t="s">
        <v>40</v>
      </c>
      <c r="G4941" t="s">
        <v>19</v>
      </c>
      <c r="H4941">
        <v>199</v>
      </c>
      <c r="I4941">
        <v>5</v>
      </c>
      <c r="J4941">
        <v>995</v>
      </c>
      <c r="K4941">
        <f t="shared" si="464"/>
        <v>995</v>
      </c>
      <c r="L4941" t="s">
        <v>31</v>
      </c>
      <c r="M4941">
        <f t="shared" si="465"/>
        <v>2</v>
      </c>
      <c r="N4941" t="s">
        <v>21</v>
      </c>
      <c r="O4941" t="s">
        <v>22</v>
      </c>
      <c r="P4941" t="str">
        <f t="shared" si="466"/>
        <v>2</v>
      </c>
      <c r="Q4941" t="str">
        <f t="shared" si="467"/>
        <v>&lt;1000</v>
      </c>
    </row>
    <row r="4942" spans="1:17">
      <c r="A4942">
        <v>4941</v>
      </c>
      <c r="B4942" s="17">
        <v>43659</v>
      </c>
      <c r="C4942" t="str">
        <f t="shared" si="462"/>
        <v>July</v>
      </c>
      <c r="D4942">
        <f t="shared" si="463"/>
        <v>2019</v>
      </c>
      <c r="E4942" t="s">
        <v>17</v>
      </c>
      <c r="F4942" t="s">
        <v>28</v>
      </c>
      <c r="G4942" t="s">
        <v>25</v>
      </c>
      <c r="H4942">
        <v>299</v>
      </c>
      <c r="I4942">
        <v>10</v>
      </c>
      <c r="J4942">
        <v>2990</v>
      </c>
      <c r="K4942">
        <f t="shared" si="464"/>
        <v>2990</v>
      </c>
      <c r="L4942" t="s">
        <v>20</v>
      </c>
      <c r="M4942">
        <f t="shared" si="465"/>
        <v>1</v>
      </c>
      <c r="N4942" t="s">
        <v>21</v>
      </c>
      <c r="O4942" t="s">
        <v>38</v>
      </c>
      <c r="P4942" t="str">
        <f t="shared" si="466"/>
        <v>5</v>
      </c>
      <c r="Q4942" t="str">
        <f t="shared" si="467"/>
        <v>2000-2999</v>
      </c>
    </row>
    <row r="4943" spans="1:17">
      <c r="A4943">
        <v>4942</v>
      </c>
      <c r="B4943" s="17">
        <v>43660</v>
      </c>
      <c r="C4943" t="str">
        <f t="shared" si="462"/>
        <v>July</v>
      </c>
      <c r="D4943">
        <f t="shared" si="463"/>
        <v>2019</v>
      </c>
      <c r="E4943" t="s">
        <v>23</v>
      </c>
      <c r="F4943" t="s">
        <v>18</v>
      </c>
      <c r="G4943" t="s">
        <v>30</v>
      </c>
      <c r="H4943">
        <v>99</v>
      </c>
      <c r="I4943">
        <v>9</v>
      </c>
      <c r="J4943">
        <v>891</v>
      </c>
      <c r="K4943">
        <f t="shared" si="464"/>
        <v>891</v>
      </c>
      <c r="L4943" t="s">
        <v>20</v>
      </c>
      <c r="M4943">
        <f t="shared" si="465"/>
        <v>1</v>
      </c>
      <c r="N4943" t="s">
        <v>21</v>
      </c>
      <c r="O4943" t="s">
        <v>29</v>
      </c>
      <c r="P4943" t="str">
        <f t="shared" si="466"/>
        <v>3</v>
      </c>
      <c r="Q4943" t="str">
        <f t="shared" si="467"/>
        <v>&lt;1000</v>
      </c>
    </row>
    <row r="4944" spans="1:17">
      <c r="A4944">
        <v>4943</v>
      </c>
      <c r="B4944" s="17">
        <v>43660</v>
      </c>
      <c r="C4944" t="str">
        <f t="shared" si="462"/>
        <v>July</v>
      </c>
      <c r="D4944">
        <f t="shared" si="463"/>
        <v>2019</v>
      </c>
      <c r="E4944" t="s">
        <v>23</v>
      </c>
      <c r="F4944" t="s">
        <v>35</v>
      </c>
      <c r="G4944" t="s">
        <v>19</v>
      </c>
      <c r="H4944">
        <v>199</v>
      </c>
      <c r="I4944">
        <v>6</v>
      </c>
      <c r="J4944">
        <v>1194</v>
      </c>
      <c r="K4944">
        <f t="shared" si="464"/>
        <v>1194</v>
      </c>
      <c r="L4944" t="s">
        <v>20</v>
      </c>
      <c r="M4944">
        <f t="shared" si="465"/>
        <v>1</v>
      </c>
      <c r="N4944" t="s">
        <v>21</v>
      </c>
      <c r="O4944" t="s">
        <v>26</v>
      </c>
      <c r="P4944" t="str">
        <f t="shared" si="466"/>
        <v>1</v>
      </c>
      <c r="Q4944" t="str">
        <f t="shared" si="467"/>
        <v>1000-1999</v>
      </c>
    </row>
    <row r="4945" spans="1:17">
      <c r="A4945">
        <v>4944</v>
      </c>
      <c r="B4945" s="17">
        <v>43660</v>
      </c>
      <c r="C4945" t="str">
        <f t="shared" si="462"/>
        <v>July</v>
      </c>
      <c r="D4945">
        <f t="shared" si="463"/>
        <v>2019</v>
      </c>
      <c r="E4945" t="s">
        <v>23</v>
      </c>
      <c r="F4945" t="s">
        <v>35</v>
      </c>
      <c r="G4945" t="s">
        <v>32</v>
      </c>
      <c r="H4945">
        <v>499</v>
      </c>
      <c r="I4945">
        <v>9</v>
      </c>
      <c r="J4945">
        <v>4491</v>
      </c>
      <c r="K4945">
        <f t="shared" si="464"/>
        <v>4491</v>
      </c>
      <c r="L4945" t="s">
        <v>20</v>
      </c>
      <c r="M4945">
        <f t="shared" si="465"/>
        <v>1</v>
      </c>
      <c r="N4945" t="s">
        <v>21</v>
      </c>
      <c r="O4945" t="s">
        <v>22</v>
      </c>
      <c r="P4945" t="str">
        <f t="shared" si="466"/>
        <v>2</v>
      </c>
      <c r="Q4945" t="str">
        <f t="shared" si="467"/>
        <v>&gt;4000</v>
      </c>
    </row>
    <row r="4946" spans="1:17">
      <c r="A4946">
        <v>4945</v>
      </c>
      <c r="B4946" s="17">
        <v>43661</v>
      </c>
      <c r="C4946" t="str">
        <f t="shared" si="462"/>
        <v>July</v>
      </c>
      <c r="D4946">
        <f t="shared" si="463"/>
        <v>2019</v>
      </c>
      <c r="E4946" t="s">
        <v>23</v>
      </c>
      <c r="F4946" t="s">
        <v>28</v>
      </c>
      <c r="G4946" t="s">
        <v>19</v>
      </c>
      <c r="H4946">
        <v>199</v>
      </c>
      <c r="I4946">
        <v>10</v>
      </c>
      <c r="J4946">
        <v>1990</v>
      </c>
      <c r="K4946">
        <f t="shared" si="464"/>
        <v>1990</v>
      </c>
      <c r="L4946" t="s">
        <v>20</v>
      </c>
      <c r="M4946">
        <f t="shared" si="465"/>
        <v>1</v>
      </c>
      <c r="N4946" t="s">
        <v>21</v>
      </c>
      <c r="O4946" t="s">
        <v>36</v>
      </c>
      <c r="P4946" t="str">
        <f t="shared" si="466"/>
        <v>4</v>
      </c>
      <c r="Q4946" t="str">
        <f t="shared" si="467"/>
        <v>1000-1999</v>
      </c>
    </row>
    <row r="4947" spans="1:17">
      <c r="A4947">
        <v>4946</v>
      </c>
      <c r="B4947" s="17">
        <v>43661</v>
      </c>
      <c r="C4947" t="str">
        <f t="shared" si="462"/>
        <v>July</v>
      </c>
      <c r="D4947">
        <f t="shared" si="463"/>
        <v>2019</v>
      </c>
      <c r="E4947" t="s">
        <v>23</v>
      </c>
      <c r="F4947" t="s">
        <v>24</v>
      </c>
      <c r="G4947" t="s">
        <v>30</v>
      </c>
      <c r="H4947">
        <v>99</v>
      </c>
      <c r="I4947">
        <v>4</v>
      </c>
      <c r="J4947">
        <v>396</v>
      </c>
      <c r="K4947">
        <f t="shared" si="464"/>
        <v>396</v>
      </c>
      <c r="L4947" t="s">
        <v>20</v>
      </c>
      <c r="M4947">
        <f t="shared" si="465"/>
        <v>1</v>
      </c>
      <c r="N4947" t="s">
        <v>34</v>
      </c>
      <c r="O4947" t="s">
        <v>38</v>
      </c>
      <c r="P4947" t="str">
        <f t="shared" si="466"/>
        <v>5</v>
      </c>
      <c r="Q4947" t="str">
        <f t="shared" si="467"/>
        <v>&lt;1000</v>
      </c>
    </row>
    <row r="4948" spans="1:17">
      <c r="A4948">
        <v>4947</v>
      </c>
      <c r="B4948" s="17">
        <v>43661</v>
      </c>
      <c r="C4948" t="str">
        <f t="shared" si="462"/>
        <v>July</v>
      </c>
      <c r="D4948">
        <f t="shared" si="463"/>
        <v>2019</v>
      </c>
      <c r="E4948" t="s">
        <v>17</v>
      </c>
      <c r="F4948" t="s">
        <v>33</v>
      </c>
      <c r="G4948" t="s">
        <v>30</v>
      </c>
      <c r="H4948">
        <v>99</v>
      </c>
      <c r="I4948">
        <v>2</v>
      </c>
      <c r="J4948">
        <v>198</v>
      </c>
      <c r="K4948">
        <f t="shared" si="464"/>
        <v>198</v>
      </c>
      <c r="L4948" t="s">
        <v>20</v>
      </c>
      <c r="M4948">
        <f t="shared" si="465"/>
        <v>1</v>
      </c>
      <c r="N4948" t="s">
        <v>21</v>
      </c>
      <c r="O4948" t="s">
        <v>36</v>
      </c>
      <c r="P4948" t="str">
        <f t="shared" si="466"/>
        <v>4</v>
      </c>
      <c r="Q4948" t="str">
        <f t="shared" si="467"/>
        <v>&lt;1000</v>
      </c>
    </row>
    <row r="4949" spans="1:17">
      <c r="A4949">
        <v>4948</v>
      </c>
      <c r="B4949" s="17">
        <v>43662</v>
      </c>
      <c r="C4949" t="str">
        <f t="shared" si="462"/>
        <v>July</v>
      </c>
      <c r="D4949">
        <f t="shared" si="463"/>
        <v>2019</v>
      </c>
      <c r="E4949" t="s">
        <v>23</v>
      </c>
      <c r="F4949" t="s">
        <v>33</v>
      </c>
      <c r="G4949" t="s">
        <v>32</v>
      </c>
      <c r="H4949">
        <v>499</v>
      </c>
      <c r="I4949">
        <v>5</v>
      </c>
      <c r="J4949">
        <v>2495</v>
      </c>
      <c r="K4949">
        <f t="shared" si="464"/>
        <v>2495</v>
      </c>
      <c r="L4949" t="s">
        <v>20</v>
      </c>
      <c r="M4949">
        <f t="shared" si="465"/>
        <v>1</v>
      </c>
      <c r="N4949" t="s">
        <v>21</v>
      </c>
      <c r="O4949" t="s">
        <v>29</v>
      </c>
      <c r="P4949" t="str">
        <f t="shared" si="466"/>
        <v>3</v>
      </c>
      <c r="Q4949" t="str">
        <f t="shared" si="467"/>
        <v>2000-2999</v>
      </c>
    </row>
    <row r="4950" spans="1:17">
      <c r="A4950">
        <v>4949</v>
      </c>
      <c r="B4950" s="17">
        <v>43662</v>
      </c>
      <c r="C4950" t="str">
        <f t="shared" si="462"/>
        <v>July</v>
      </c>
      <c r="D4950">
        <f t="shared" si="463"/>
        <v>2019</v>
      </c>
      <c r="E4950" t="s">
        <v>27</v>
      </c>
      <c r="F4950" t="s">
        <v>35</v>
      </c>
      <c r="G4950" t="s">
        <v>19</v>
      </c>
      <c r="H4950">
        <v>199</v>
      </c>
      <c r="I4950">
        <v>3</v>
      </c>
      <c r="J4950">
        <v>597</v>
      </c>
      <c r="K4950">
        <f t="shared" si="464"/>
        <v>597</v>
      </c>
      <c r="L4950" t="s">
        <v>20</v>
      </c>
      <c r="M4950">
        <f t="shared" si="465"/>
        <v>1</v>
      </c>
      <c r="N4950" t="s">
        <v>21</v>
      </c>
      <c r="O4950" t="s">
        <v>29</v>
      </c>
      <c r="P4950" t="str">
        <f t="shared" si="466"/>
        <v>3</v>
      </c>
      <c r="Q4950" t="str">
        <f t="shared" si="467"/>
        <v>&lt;1000</v>
      </c>
    </row>
    <row r="4951" spans="1:17">
      <c r="A4951">
        <v>4950</v>
      </c>
      <c r="B4951" s="17">
        <v>43662</v>
      </c>
      <c r="C4951" t="str">
        <f t="shared" si="462"/>
        <v>July</v>
      </c>
      <c r="D4951">
        <f t="shared" si="463"/>
        <v>2019</v>
      </c>
      <c r="E4951" t="s">
        <v>17</v>
      </c>
      <c r="F4951" t="s">
        <v>28</v>
      </c>
      <c r="G4951" t="s">
        <v>25</v>
      </c>
      <c r="H4951">
        <v>299</v>
      </c>
      <c r="I4951">
        <v>5</v>
      </c>
      <c r="J4951">
        <v>1495</v>
      </c>
      <c r="K4951">
        <f t="shared" si="464"/>
        <v>1495</v>
      </c>
      <c r="L4951" t="s">
        <v>20</v>
      </c>
      <c r="M4951">
        <f t="shared" si="465"/>
        <v>1</v>
      </c>
      <c r="N4951" t="s">
        <v>34</v>
      </c>
      <c r="O4951" t="s">
        <v>38</v>
      </c>
      <c r="P4951" t="str">
        <f t="shared" si="466"/>
        <v>5</v>
      </c>
      <c r="Q4951" t="str">
        <f t="shared" si="467"/>
        <v>1000-1999</v>
      </c>
    </row>
    <row r="4952" spans="1:17">
      <c r="A4952">
        <v>4951</v>
      </c>
      <c r="B4952" s="17">
        <v>43662</v>
      </c>
      <c r="C4952" t="str">
        <f t="shared" si="462"/>
        <v>July</v>
      </c>
      <c r="D4952">
        <f t="shared" si="463"/>
        <v>2019</v>
      </c>
      <c r="E4952" t="s">
        <v>27</v>
      </c>
      <c r="F4952" t="s">
        <v>35</v>
      </c>
      <c r="G4952" t="s">
        <v>32</v>
      </c>
      <c r="H4952">
        <v>499</v>
      </c>
      <c r="I4952">
        <v>8</v>
      </c>
      <c r="J4952">
        <v>3992</v>
      </c>
      <c r="K4952">
        <f t="shared" si="464"/>
        <v>3992</v>
      </c>
      <c r="L4952" t="s">
        <v>31</v>
      </c>
      <c r="M4952">
        <f t="shared" si="465"/>
        <v>2</v>
      </c>
      <c r="N4952" t="s">
        <v>21</v>
      </c>
      <c r="O4952" t="s">
        <v>26</v>
      </c>
      <c r="P4952" t="str">
        <f t="shared" si="466"/>
        <v>1</v>
      </c>
      <c r="Q4952" t="str">
        <f t="shared" si="467"/>
        <v>3000-3999</v>
      </c>
    </row>
    <row r="4953" spans="1:17">
      <c r="A4953">
        <v>4952</v>
      </c>
      <c r="B4953" s="17">
        <v>43663</v>
      </c>
      <c r="C4953" t="str">
        <f t="shared" si="462"/>
        <v>July</v>
      </c>
      <c r="D4953">
        <f t="shared" si="463"/>
        <v>2019</v>
      </c>
      <c r="E4953" t="s">
        <v>27</v>
      </c>
      <c r="F4953" t="s">
        <v>40</v>
      </c>
      <c r="G4953" t="s">
        <v>30</v>
      </c>
      <c r="H4953">
        <v>99</v>
      </c>
      <c r="I4953">
        <v>1</v>
      </c>
      <c r="J4953">
        <v>99</v>
      </c>
      <c r="K4953">
        <f t="shared" si="464"/>
        <v>99</v>
      </c>
      <c r="L4953" t="s">
        <v>20</v>
      </c>
      <c r="M4953">
        <f t="shared" si="465"/>
        <v>1</v>
      </c>
      <c r="N4953" t="s">
        <v>21</v>
      </c>
      <c r="O4953" t="s">
        <v>29</v>
      </c>
      <c r="P4953" t="str">
        <f t="shared" si="466"/>
        <v>3</v>
      </c>
      <c r="Q4953" t="str">
        <f t="shared" si="467"/>
        <v>&lt;1000</v>
      </c>
    </row>
    <row r="4954" spans="1:17">
      <c r="A4954">
        <v>4953</v>
      </c>
      <c r="B4954" s="17">
        <v>43663</v>
      </c>
      <c r="C4954" t="str">
        <f t="shared" si="462"/>
        <v>July</v>
      </c>
      <c r="D4954">
        <f t="shared" si="463"/>
        <v>2019</v>
      </c>
      <c r="E4954" t="s">
        <v>17</v>
      </c>
      <c r="F4954" t="s">
        <v>18</v>
      </c>
      <c r="G4954" t="s">
        <v>25</v>
      </c>
      <c r="H4954">
        <v>299</v>
      </c>
      <c r="I4954">
        <v>6</v>
      </c>
      <c r="J4954">
        <v>1794</v>
      </c>
      <c r="K4954">
        <f t="shared" si="464"/>
        <v>1794</v>
      </c>
      <c r="L4954" t="s">
        <v>31</v>
      </c>
      <c r="M4954">
        <f t="shared" si="465"/>
        <v>2</v>
      </c>
      <c r="N4954" t="s">
        <v>21</v>
      </c>
      <c r="O4954" t="s">
        <v>29</v>
      </c>
      <c r="P4954" t="str">
        <f t="shared" si="466"/>
        <v>3</v>
      </c>
      <c r="Q4954" t="str">
        <f t="shared" si="467"/>
        <v>1000-1999</v>
      </c>
    </row>
    <row r="4955" spans="1:17">
      <c r="A4955">
        <v>4954</v>
      </c>
      <c r="B4955" s="17">
        <v>43663</v>
      </c>
      <c r="C4955" t="str">
        <f t="shared" si="462"/>
        <v>July</v>
      </c>
      <c r="D4955">
        <f t="shared" si="463"/>
        <v>2019</v>
      </c>
      <c r="E4955" t="s">
        <v>27</v>
      </c>
      <c r="F4955" t="s">
        <v>28</v>
      </c>
      <c r="G4955" t="s">
        <v>19</v>
      </c>
      <c r="H4955">
        <v>199</v>
      </c>
      <c r="I4955">
        <v>10</v>
      </c>
      <c r="J4955">
        <v>1990</v>
      </c>
      <c r="K4955">
        <f t="shared" si="464"/>
        <v>1990</v>
      </c>
      <c r="L4955" t="s">
        <v>20</v>
      </c>
      <c r="M4955">
        <f t="shared" si="465"/>
        <v>1</v>
      </c>
      <c r="N4955" t="s">
        <v>21</v>
      </c>
      <c r="O4955" t="s">
        <v>36</v>
      </c>
      <c r="P4955" t="str">
        <f t="shared" si="466"/>
        <v>4</v>
      </c>
      <c r="Q4955" t="str">
        <f t="shared" si="467"/>
        <v>1000-1999</v>
      </c>
    </row>
    <row r="4956" spans="1:17">
      <c r="A4956">
        <v>4955</v>
      </c>
      <c r="B4956" s="17">
        <v>43663</v>
      </c>
      <c r="C4956" t="str">
        <f t="shared" si="462"/>
        <v>July</v>
      </c>
      <c r="D4956">
        <f t="shared" si="463"/>
        <v>2019</v>
      </c>
      <c r="E4956" t="s">
        <v>23</v>
      </c>
      <c r="F4956" t="s">
        <v>39</v>
      </c>
      <c r="G4956" t="s">
        <v>25</v>
      </c>
      <c r="H4956">
        <v>299</v>
      </c>
      <c r="I4956">
        <v>6</v>
      </c>
      <c r="J4956">
        <v>1794</v>
      </c>
      <c r="K4956">
        <f t="shared" si="464"/>
        <v>1794</v>
      </c>
      <c r="L4956" t="s">
        <v>20</v>
      </c>
      <c r="M4956">
        <f t="shared" si="465"/>
        <v>1</v>
      </c>
      <c r="N4956" t="s">
        <v>34</v>
      </c>
      <c r="O4956" t="s">
        <v>29</v>
      </c>
      <c r="P4956" t="str">
        <f t="shared" si="466"/>
        <v>3</v>
      </c>
      <c r="Q4956" t="str">
        <f t="shared" si="467"/>
        <v>1000-1999</v>
      </c>
    </row>
    <row r="4957" spans="1:17">
      <c r="A4957">
        <v>4956</v>
      </c>
      <c r="B4957" s="17">
        <v>43664</v>
      </c>
      <c r="C4957" t="str">
        <f t="shared" si="462"/>
        <v>July</v>
      </c>
      <c r="D4957">
        <f t="shared" si="463"/>
        <v>2019</v>
      </c>
      <c r="E4957" t="s">
        <v>17</v>
      </c>
      <c r="F4957" t="s">
        <v>24</v>
      </c>
      <c r="G4957" t="s">
        <v>30</v>
      </c>
      <c r="H4957">
        <v>99</v>
      </c>
      <c r="I4957">
        <v>6</v>
      </c>
      <c r="J4957">
        <v>594</v>
      </c>
      <c r="K4957">
        <f t="shared" si="464"/>
        <v>594</v>
      </c>
      <c r="L4957" t="s">
        <v>20</v>
      </c>
      <c r="M4957">
        <f t="shared" si="465"/>
        <v>1</v>
      </c>
      <c r="N4957" t="s">
        <v>21</v>
      </c>
      <c r="O4957" t="s">
        <v>36</v>
      </c>
      <c r="P4957" t="str">
        <f t="shared" si="466"/>
        <v>4</v>
      </c>
      <c r="Q4957" t="str">
        <f t="shared" si="467"/>
        <v>&lt;1000</v>
      </c>
    </row>
    <row r="4958" spans="1:17">
      <c r="A4958">
        <v>4957</v>
      </c>
      <c r="B4958" s="17">
        <v>43664</v>
      </c>
      <c r="C4958" t="str">
        <f t="shared" si="462"/>
        <v>July</v>
      </c>
      <c r="D4958">
        <f t="shared" si="463"/>
        <v>2019</v>
      </c>
      <c r="E4958" t="s">
        <v>27</v>
      </c>
      <c r="F4958" t="s">
        <v>18</v>
      </c>
      <c r="G4958" t="s">
        <v>25</v>
      </c>
      <c r="H4958">
        <v>299</v>
      </c>
      <c r="I4958">
        <v>10</v>
      </c>
      <c r="J4958">
        <v>2990</v>
      </c>
      <c r="K4958">
        <f t="shared" si="464"/>
        <v>2990</v>
      </c>
      <c r="L4958" t="s">
        <v>20</v>
      </c>
      <c r="M4958">
        <f t="shared" si="465"/>
        <v>1</v>
      </c>
      <c r="N4958" t="s">
        <v>21</v>
      </c>
      <c r="O4958" t="s">
        <v>29</v>
      </c>
      <c r="P4958" t="str">
        <f t="shared" si="466"/>
        <v>3</v>
      </c>
      <c r="Q4958" t="str">
        <f t="shared" si="467"/>
        <v>2000-2999</v>
      </c>
    </row>
    <row r="4959" spans="1:17">
      <c r="A4959">
        <v>4958</v>
      </c>
      <c r="B4959" s="17">
        <v>43664</v>
      </c>
      <c r="C4959" t="str">
        <f t="shared" si="462"/>
        <v>July</v>
      </c>
      <c r="D4959">
        <f t="shared" si="463"/>
        <v>2019</v>
      </c>
      <c r="E4959" t="s">
        <v>27</v>
      </c>
      <c r="F4959" t="s">
        <v>18</v>
      </c>
      <c r="G4959" t="s">
        <v>37</v>
      </c>
      <c r="H4959">
        <v>399</v>
      </c>
      <c r="I4959">
        <v>10</v>
      </c>
      <c r="J4959">
        <v>3990</v>
      </c>
      <c r="K4959">
        <f t="shared" si="464"/>
        <v>3990</v>
      </c>
      <c r="L4959" t="s">
        <v>31</v>
      </c>
      <c r="M4959">
        <f t="shared" si="465"/>
        <v>2</v>
      </c>
      <c r="N4959" t="s">
        <v>21</v>
      </c>
      <c r="O4959" t="s">
        <v>22</v>
      </c>
      <c r="P4959" t="str">
        <f t="shared" si="466"/>
        <v>2</v>
      </c>
      <c r="Q4959" t="str">
        <f t="shared" si="467"/>
        <v>3000-3999</v>
      </c>
    </row>
    <row r="4960" spans="1:17">
      <c r="A4960">
        <v>4959</v>
      </c>
      <c r="B4960" s="17">
        <v>43664</v>
      </c>
      <c r="C4960" t="str">
        <f t="shared" si="462"/>
        <v>July</v>
      </c>
      <c r="D4960">
        <f t="shared" si="463"/>
        <v>2019</v>
      </c>
      <c r="E4960" t="s">
        <v>23</v>
      </c>
      <c r="F4960" t="s">
        <v>28</v>
      </c>
      <c r="G4960" t="s">
        <v>32</v>
      </c>
      <c r="H4960">
        <v>499</v>
      </c>
      <c r="I4960">
        <v>3</v>
      </c>
      <c r="J4960">
        <v>1497</v>
      </c>
      <c r="K4960">
        <f t="shared" si="464"/>
        <v>1497</v>
      </c>
      <c r="L4960" t="s">
        <v>20</v>
      </c>
      <c r="M4960">
        <f t="shared" si="465"/>
        <v>1</v>
      </c>
      <c r="N4960" t="s">
        <v>21</v>
      </c>
      <c r="O4960" t="s">
        <v>36</v>
      </c>
      <c r="P4960" t="str">
        <f t="shared" si="466"/>
        <v>4</v>
      </c>
      <c r="Q4960" t="str">
        <f t="shared" si="467"/>
        <v>1000-1999</v>
      </c>
    </row>
    <row r="4961" spans="1:17">
      <c r="A4961">
        <v>4960</v>
      </c>
      <c r="B4961" s="17">
        <v>43664</v>
      </c>
      <c r="C4961" t="str">
        <f t="shared" si="462"/>
        <v>July</v>
      </c>
      <c r="D4961">
        <f t="shared" si="463"/>
        <v>2019</v>
      </c>
      <c r="E4961" t="s">
        <v>23</v>
      </c>
      <c r="F4961" t="s">
        <v>28</v>
      </c>
      <c r="G4961" t="s">
        <v>32</v>
      </c>
      <c r="H4961">
        <v>499</v>
      </c>
      <c r="I4961">
        <v>9</v>
      </c>
      <c r="J4961">
        <v>4491</v>
      </c>
      <c r="K4961">
        <f t="shared" si="464"/>
        <v>4491</v>
      </c>
      <c r="L4961" t="s">
        <v>20</v>
      </c>
      <c r="M4961">
        <f t="shared" si="465"/>
        <v>1</v>
      </c>
      <c r="N4961" t="s">
        <v>21</v>
      </c>
      <c r="O4961" t="s">
        <v>29</v>
      </c>
      <c r="P4961" t="str">
        <f t="shared" si="466"/>
        <v>3</v>
      </c>
      <c r="Q4961" t="str">
        <f t="shared" si="467"/>
        <v>&gt;4000</v>
      </c>
    </row>
    <row r="4962" spans="1:17">
      <c r="A4962">
        <v>4961</v>
      </c>
      <c r="B4962" s="17">
        <v>43664</v>
      </c>
      <c r="C4962" t="str">
        <f t="shared" si="462"/>
        <v>July</v>
      </c>
      <c r="D4962">
        <f t="shared" si="463"/>
        <v>2019</v>
      </c>
      <c r="E4962" t="s">
        <v>23</v>
      </c>
      <c r="F4962" t="s">
        <v>35</v>
      </c>
      <c r="G4962" t="s">
        <v>30</v>
      </c>
      <c r="H4962">
        <v>99</v>
      </c>
      <c r="I4962">
        <v>3</v>
      </c>
      <c r="J4962">
        <v>297</v>
      </c>
      <c r="K4962">
        <f t="shared" si="464"/>
        <v>297</v>
      </c>
      <c r="L4962" t="s">
        <v>31</v>
      </c>
      <c r="M4962">
        <f t="shared" si="465"/>
        <v>2</v>
      </c>
      <c r="N4962" t="s">
        <v>21</v>
      </c>
      <c r="O4962" t="s">
        <v>26</v>
      </c>
      <c r="P4962" t="str">
        <f t="shared" si="466"/>
        <v>1</v>
      </c>
      <c r="Q4962" t="str">
        <f t="shared" si="467"/>
        <v>&lt;1000</v>
      </c>
    </row>
    <row r="4963" spans="1:17">
      <c r="A4963">
        <v>4962</v>
      </c>
      <c r="B4963" s="17">
        <v>43664</v>
      </c>
      <c r="C4963" t="str">
        <f t="shared" si="462"/>
        <v>July</v>
      </c>
      <c r="D4963">
        <f t="shared" si="463"/>
        <v>2019</v>
      </c>
      <c r="E4963" t="s">
        <v>17</v>
      </c>
      <c r="F4963" t="s">
        <v>28</v>
      </c>
      <c r="G4963" t="s">
        <v>25</v>
      </c>
      <c r="H4963">
        <v>299</v>
      </c>
      <c r="I4963">
        <v>2</v>
      </c>
      <c r="J4963">
        <v>598</v>
      </c>
      <c r="K4963">
        <f t="shared" si="464"/>
        <v>598</v>
      </c>
      <c r="L4963" t="s">
        <v>20</v>
      </c>
      <c r="M4963">
        <f t="shared" si="465"/>
        <v>1</v>
      </c>
      <c r="N4963" t="s">
        <v>34</v>
      </c>
      <c r="O4963" t="s">
        <v>29</v>
      </c>
      <c r="P4963" t="str">
        <f t="shared" si="466"/>
        <v>3</v>
      </c>
      <c r="Q4963" t="str">
        <f t="shared" si="467"/>
        <v>&lt;1000</v>
      </c>
    </row>
    <row r="4964" spans="1:17">
      <c r="A4964">
        <v>4963</v>
      </c>
      <c r="B4964" s="17">
        <v>43664</v>
      </c>
      <c r="C4964" t="str">
        <f t="shared" si="462"/>
        <v>July</v>
      </c>
      <c r="D4964">
        <f t="shared" si="463"/>
        <v>2019</v>
      </c>
      <c r="E4964" t="s">
        <v>17</v>
      </c>
      <c r="F4964" t="s">
        <v>28</v>
      </c>
      <c r="G4964" t="s">
        <v>30</v>
      </c>
      <c r="H4964">
        <v>99</v>
      </c>
      <c r="I4964">
        <v>9</v>
      </c>
      <c r="J4964">
        <v>891</v>
      </c>
      <c r="K4964">
        <f t="shared" si="464"/>
        <v>891</v>
      </c>
      <c r="L4964" t="s">
        <v>20</v>
      </c>
      <c r="M4964">
        <f t="shared" si="465"/>
        <v>1</v>
      </c>
      <c r="N4964" t="s">
        <v>21</v>
      </c>
      <c r="O4964" t="s">
        <v>26</v>
      </c>
      <c r="P4964" t="str">
        <f t="shared" si="466"/>
        <v>1</v>
      </c>
      <c r="Q4964" t="str">
        <f t="shared" si="467"/>
        <v>&lt;1000</v>
      </c>
    </row>
    <row r="4965" spans="1:17">
      <c r="A4965">
        <v>4964</v>
      </c>
      <c r="B4965" s="17">
        <v>43664</v>
      </c>
      <c r="C4965" t="str">
        <f t="shared" si="462"/>
        <v>July</v>
      </c>
      <c r="D4965">
        <f t="shared" si="463"/>
        <v>2019</v>
      </c>
      <c r="E4965" t="s">
        <v>17</v>
      </c>
      <c r="F4965" t="s">
        <v>24</v>
      </c>
      <c r="G4965" t="s">
        <v>32</v>
      </c>
      <c r="H4965">
        <v>499</v>
      </c>
      <c r="I4965">
        <v>9</v>
      </c>
      <c r="J4965">
        <v>4491</v>
      </c>
      <c r="K4965">
        <f t="shared" si="464"/>
        <v>4491</v>
      </c>
      <c r="L4965" t="s">
        <v>31</v>
      </c>
      <c r="M4965">
        <f t="shared" si="465"/>
        <v>2</v>
      </c>
      <c r="N4965" t="s">
        <v>21</v>
      </c>
      <c r="O4965" t="s">
        <v>29</v>
      </c>
      <c r="P4965" t="str">
        <f t="shared" si="466"/>
        <v>3</v>
      </c>
      <c r="Q4965" t="str">
        <f t="shared" si="467"/>
        <v>&gt;4000</v>
      </c>
    </row>
    <row r="4966" spans="1:17">
      <c r="A4966">
        <v>4965</v>
      </c>
      <c r="B4966" s="17">
        <v>43664</v>
      </c>
      <c r="C4966" t="str">
        <f t="shared" si="462"/>
        <v>July</v>
      </c>
      <c r="D4966">
        <f t="shared" si="463"/>
        <v>2019</v>
      </c>
      <c r="E4966" t="s">
        <v>17</v>
      </c>
      <c r="F4966" t="s">
        <v>18</v>
      </c>
      <c r="G4966" t="s">
        <v>32</v>
      </c>
      <c r="H4966">
        <v>499</v>
      </c>
      <c r="I4966">
        <v>4</v>
      </c>
      <c r="J4966">
        <v>1996</v>
      </c>
      <c r="K4966">
        <f t="shared" si="464"/>
        <v>1996</v>
      </c>
      <c r="L4966" t="s">
        <v>31</v>
      </c>
      <c r="M4966">
        <f t="shared" si="465"/>
        <v>2</v>
      </c>
      <c r="N4966" t="s">
        <v>21</v>
      </c>
      <c r="O4966" t="s">
        <v>22</v>
      </c>
      <c r="P4966" t="str">
        <f t="shared" si="466"/>
        <v>2</v>
      </c>
      <c r="Q4966" t="str">
        <f t="shared" si="467"/>
        <v>1000-1999</v>
      </c>
    </row>
    <row r="4967" spans="1:17">
      <c r="A4967">
        <v>4966</v>
      </c>
      <c r="B4967" s="17">
        <v>43665</v>
      </c>
      <c r="C4967" t="str">
        <f t="shared" si="462"/>
        <v>July</v>
      </c>
      <c r="D4967">
        <f t="shared" si="463"/>
        <v>2019</v>
      </c>
      <c r="E4967" t="s">
        <v>23</v>
      </c>
      <c r="F4967" t="s">
        <v>35</v>
      </c>
      <c r="G4967" t="s">
        <v>19</v>
      </c>
      <c r="H4967">
        <v>199</v>
      </c>
      <c r="I4967">
        <v>6</v>
      </c>
      <c r="J4967">
        <v>1194</v>
      </c>
      <c r="K4967">
        <f t="shared" si="464"/>
        <v>1194</v>
      </c>
      <c r="L4967" t="s">
        <v>20</v>
      </c>
      <c r="M4967">
        <f t="shared" si="465"/>
        <v>1</v>
      </c>
      <c r="N4967" t="s">
        <v>21</v>
      </c>
      <c r="O4967" t="s">
        <v>36</v>
      </c>
      <c r="P4967" t="str">
        <f t="shared" si="466"/>
        <v>4</v>
      </c>
      <c r="Q4967" t="str">
        <f t="shared" si="467"/>
        <v>1000-1999</v>
      </c>
    </row>
    <row r="4968" spans="1:17">
      <c r="A4968">
        <v>4967</v>
      </c>
      <c r="B4968" s="17">
        <v>43665</v>
      </c>
      <c r="C4968" t="str">
        <f t="shared" si="462"/>
        <v>July</v>
      </c>
      <c r="D4968">
        <f t="shared" si="463"/>
        <v>2019</v>
      </c>
      <c r="E4968" t="s">
        <v>23</v>
      </c>
      <c r="F4968" t="s">
        <v>33</v>
      </c>
      <c r="G4968" t="s">
        <v>25</v>
      </c>
      <c r="H4968">
        <v>299</v>
      </c>
      <c r="I4968">
        <v>3</v>
      </c>
      <c r="J4968">
        <v>897</v>
      </c>
      <c r="K4968">
        <f t="shared" si="464"/>
        <v>897</v>
      </c>
      <c r="L4968" t="s">
        <v>31</v>
      </c>
      <c r="M4968">
        <f t="shared" si="465"/>
        <v>2</v>
      </c>
      <c r="N4968" t="s">
        <v>21</v>
      </c>
      <c r="O4968" t="s">
        <v>36</v>
      </c>
      <c r="P4968" t="str">
        <f t="shared" si="466"/>
        <v>4</v>
      </c>
      <c r="Q4968" t="str">
        <f t="shared" si="467"/>
        <v>&lt;1000</v>
      </c>
    </row>
    <row r="4969" spans="1:17">
      <c r="A4969">
        <v>4968</v>
      </c>
      <c r="B4969" s="17">
        <v>43665</v>
      </c>
      <c r="C4969" t="str">
        <f t="shared" si="462"/>
        <v>July</v>
      </c>
      <c r="D4969">
        <f t="shared" si="463"/>
        <v>2019</v>
      </c>
      <c r="E4969" t="s">
        <v>23</v>
      </c>
      <c r="F4969" t="s">
        <v>24</v>
      </c>
      <c r="G4969" t="s">
        <v>25</v>
      </c>
      <c r="H4969">
        <v>299</v>
      </c>
      <c r="I4969">
        <v>6</v>
      </c>
      <c r="J4969">
        <v>1794</v>
      </c>
      <c r="K4969">
        <f t="shared" si="464"/>
        <v>1794</v>
      </c>
      <c r="L4969" t="s">
        <v>20</v>
      </c>
      <c r="M4969">
        <f t="shared" si="465"/>
        <v>1</v>
      </c>
      <c r="N4969" t="s">
        <v>21</v>
      </c>
      <c r="O4969" t="s">
        <v>36</v>
      </c>
      <c r="P4969" t="str">
        <f t="shared" si="466"/>
        <v>4</v>
      </c>
      <c r="Q4969" t="str">
        <f t="shared" si="467"/>
        <v>1000-1999</v>
      </c>
    </row>
    <row r="4970" spans="1:17">
      <c r="A4970">
        <v>4969</v>
      </c>
      <c r="B4970" s="17">
        <v>43666</v>
      </c>
      <c r="C4970" t="str">
        <f t="shared" si="462"/>
        <v>July</v>
      </c>
      <c r="D4970">
        <f t="shared" si="463"/>
        <v>2019</v>
      </c>
      <c r="E4970" t="s">
        <v>27</v>
      </c>
      <c r="F4970" t="s">
        <v>28</v>
      </c>
      <c r="G4970" t="s">
        <v>30</v>
      </c>
      <c r="H4970">
        <v>99</v>
      </c>
      <c r="I4970">
        <v>3</v>
      </c>
      <c r="J4970">
        <v>297</v>
      </c>
      <c r="K4970">
        <f t="shared" si="464"/>
        <v>297</v>
      </c>
      <c r="L4970" t="s">
        <v>31</v>
      </c>
      <c r="M4970">
        <f t="shared" si="465"/>
        <v>2</v>
      </c>
      <c r="N4970" t="s">
        <v>21</v>
      </c>
      <c r="O4970" t="s">
        <v>36</v>
      </c>
      <c r="P4970" t="str">
        <f t="shared" si="466"/>
        <v>4</v>
      </c>
      <c r="Q4970" t="str">
        <f t="shared" si="467"/>
        <v>&lt;1000</v>
      </c>
    </row>
    <row r="4971" spans="1:17">
      <c r="A4971">
        <v>4970</v>
      </c>
      <c r="B4971" s="17">
        <v>43666</v>
      </c>
      <c r="C4971" t="str">
        <f t="shared" si="462"/>
        <v>July</v>
      </c>
      <c r="D4971">
        <f t="shared" si="463"/>
        <v>2019</v>
      </c>
      <c r="E4971" t="s">
        <v>27</v>
      </c>
      <c r="F4971" t="s">
        <v>35</v>
      </c>
      <c r="G4971" t="s">
        <v>32</v>
      </c>
      <c r="H4971">
        <v>499</v>
      </c>
      <c r="I4971">
        <v>10</v>
      </c>
      <c r="J4971">
        <v>4990</v>
      </c>
      <c r="K4971">
        <f t="shared" si="464"/>
        <v>4990</v>
      </c>
      <c r="L4971" t="s">
        <v>31</v>
      </c>
      <c r="M4971">
        <f t="shared" si="465"/>
        <v>2</v>
      </c>
      <c r="N4971" t="s">
        <v>34</v>
      </c>
      <c r="O4971" t="s">
        <v>26</v>
      </c>
      <c r="P4971" t="str">
        <f t="shared" si="466"/>
        <v>1</v>
      </c>
      <c r="Q4971" t="str">
        <f t="shared" si="467"/>
        <v>&gt;4000</v>
      </c>
    </row>
    <row r="4972" spans="1:17">
      <c r="A4972">
        <v>4971</v>
      </c>
      <c r="B4972" s="17">
        <v>43666</v>
      </c>
      <c r="C4972" t="str">
        <f t="shared" si="462"/>
        <v>July</v>
      </c>
      <c r="D4972">
        <f t="shared" si="463"/>
        <v>2019</v>
      </c>
      <c r="E4972" t="s">
        <v>17</v>
      </c>
      <c r="F4972" t="s">
        <v>40</v>
      </c>
      <c r="G4972" t="s">
        <v>25</v>
      </c>
      <c r="H4972">
        <v>299</v>
      </c>
      <c r="I4972">
        <v>4</v>
      </c>
      <c r="J4972">
        <v>1196</v>
      </c>
      <c r="K4972">
        <f t="shared" si="464"/>
        <v>1196</v>
      </c>
      <c r="L4972" t="s">
        <v>20</v>
      </c>
      <c r="M4972">
        <f t="shared" si="465"/>
        <v>1</v>
      </c>
      <c r="N4972" t="s">
        <v>34</v>
      </c>
      <c r="O4972" t="s">
        <v>29</v>
      </c>
      <c r="P4972" t="str">
        <f t="shared" si="466"/>
        <v>3</v>
      </c>
      <c r="Q4972" t="str">
        <f t="shared" si="467"/>
        <v>1000-1999</v>
      </c>
    </row>
    <row r="4973" spans="1:17">
      <c r="A4973">
        <v>4972</v>
      </c>
      <c r="B4973" s="17">
        <v>43666</v>
      </c>
      <c r="C4973" t="str">
        <f t="shared" si="462"/>
        <v>July</v>
      </c>
      <c r="D4973">
        <f t="shared" si="463"/>
        <v>2019</v>
      </c>
      <c r="E4973" t="s">
        <v>17</v>
      </c>
      <c r="F4973" t="s">
        <v>40</v>
      </c>
      <c r="G4973" t="s">
        <v>25</v>
      </c>
      <c r="H4973">
        <v>299</v>
      </c>
      <c r="I4973">
        <v>9</v>
      </c>
      <c r="J4973">
        <v>2691</v>
      </c>
      <c r="K4973">
        <f t="shared" si="464"/>
        <v>2691</v>
      </c>
      <c r="L4973" t="s">
        <v>20</v>
      </c>
      <c r="M4973">
        <f t="shared" si="465"/>
        <v>1</v>
      </c>
      <c r="N4973" t="s">
        <v>21</v>
      </c>
      <c r="O4973" t="s">
        <v>29</v>
      </c>
      <c r="P4973" t="str">
        <f t="shared" si="466"/>
        <v>3</v>
      </c>
      <c r="Q4973" t="str">
        <f t="shared" si="467"/>
        <v>2000-2999</v>
      </c>
    </row>
    <row r="4974" spans="1:17">
      <c r="A4974">
        <v>4973</v>
      </c>
      <c r="B4974" s="17">
        <v>43667</v>
      </c>
      <c r="C4974" t="str">
        <f t="shared" si="462"/>
        <v>July</v>
      </c>
      <c r="D4974">
        <f t="shared" si="463"/>
        <v>2019</v>
      </c>
      <c r="E4974" t="s">
        <v>17</v>
      </c>
      <c r="F4974" t="s">
        <v>39</v>
      </c>
      <c r="G4974" t="s">
        <v>19</v>
      </c>
      <c r="H4974">
        <v>199</v>
      </c>
      <c r="I4974">
        <v>8</v>
      </c>
      <c r="J4974">
        <v>1592</v>
      </c>
      <c r="K4974">
        <f t="shared" si="464"/>
        <v>1592</v>
      </c>
      <c r="L4974" t="s">
        <v>20</v>
      </c>
      <c r="M4974">
        <f t="shared" si="465"/>
        <v>1</v>
      </c>
      <c r="N4974" t="s">
        <v>34</v>
      </c>
      <c r="O4974" t="s">
        <v>38</v>
      </c>
      <c r="P4974" t="str">
        <f t="shared" si="466"/>
        <v>5</v>
      </c>
      <c r="Q4974" t="str">
        <f t="shared" si="467"/>
        <v>1000-1999</v>
      </c>
    </row>
    <row r="4975" spans="1:17">
      <c r="A4975">
        <v>4974</v>
      </c>
      <c r="B4975" s="17">
        <v>43668</v>
      </c>
      <c r="C4975" t="str">
        <f t="shared" si="462"/>
        <v>July</v>
      </c>
      <c r="D4975">
        <f t="shared" si="463"/>
        <v>2019</v>
      </c>
      <c r="E4975" t="s">
        <v>27</v>
      </c>
      <c r="F4975" t="s">
        <v>39</v>
      </c>
      <c r="G4975" t="s">
        <v>37</v>
      </c>
      <c r="H4975">
        <v>399</v>
      </c>
      <c r="I4975">
        <v>5</v>
      </c>
      <c r="J4975">
        <v>1995</v>
      </c>
      <c r="K4975">
        <f t="shared" si="464"/>
        <v>1995</v>
      </c>
      <c r="L4975" t="s">
        <v>20</v>
      </c>
      <c r="M4975">
        <f t="shared" si="465"/>
        <v>1</v>
      </c>
      <c r="N4975" t="s">
        <v>21</v>
      </c>
      <c r="O4975" t="s">
        <v>29</v>
      </c>
      <c r="P4975" t="str">
        <f t="shared" si="466"/>
        <v>3</v>
      </c>
      <c r="Q4975" t="str">
        <f t="shared" si="467"/>
        <v>1000-1999</v>
      </c>
    </row>
    <row r="4976" spans="1:17">
      <c r="A4976">
        <v>4975</v>
      </c>
      <c r="B4976" s="17">
        <v>43668</v>
      </c>
      <c r="C4976" t="str">
        <f t="shared" si="462"/>
        <v>July</v>
      </c>
      <c r="D4976">
        <f t="shared" si="463"/>
        <v>2019</v>
      </c>
      <c r="E4976" t="s">
        <v>27</v>
      </c>
      <c r="F4976" t="s">
        <v>28</v>
      </c>
      <c r="G4976" t="s">
        <v>30</v>
      </c>
      <c r="H4976">
        <v>99</v>
      </c>
      <c r="I4976">
        <v>1</v>
      </c>
      <c r="J4976">
        <v>99</v>
      </c>
      <c r="K4976">
        <f t="shared" si="464"/>
        <v>99</v>
      </c>
      <c r="L4976" t="s">
        <v>20</v>
      </c>
      <c r="M4976">
        <f t="shared" si="465"/>
        <v>1</v>
      </c>
      <c r="N4976" t="s">
        <v>21</v>
      </c>
      <c r="O4976" t="s">
        <v>38</v>
      </c>
      <c r="P4976" t="str">
        <f t="shared" si="466"/>
        <v>5</v>
      </c>
      <c r="Q4976" t="str">
        <f t="shared" si="467"/>
        <v>&lt;1000</v>
      </c>
    </row>
    <row r="4977" spans="1:17">
      <c r="A4977">
        <v>4976</v>
      </c>
      <c r="B4977" s="17">
        <v>43668</v>
      </c>
      <c r="C4977" t="str">
        <f t="shared" si="462"/>
        <v>July</v>
      </c>
      <c r="D4977">
        <f t="shared" si="463"/>
        <v>2019</v>
      </c>
      <c r="E4977" t="s">
        <v>27</v>
      </c>
      <c r="F4977" t="s">
        <v>39</v>
      </c>
      <c r="G4977" t="s">
        <v>19</v>
      </c>
      <c r="H4977">
        <v>199</v>
      </c>
      <c r="I4977">
        <v>6</v>
      </c>
      <c r="J4977">
        <v>1194</v>
      </c>
      <c r="K4977">
        <f t="shared" si="464"/>
        <v>1194</v>
      </c>
      <c r="L4977" t="s">
        <v>20</v>
      </c>
      <c r="M4977">
        <f t="shared" si="465"/>
        <v>1</v>
      </c>
      <c r="N4977" t="s">
        <v>21</v>
      </c>
      <c r="O4977" t="s">
        <v>22</v>
      </c>
      <c r="P4977" t="str">
        <f t="shared" si="466"/>
        <v>2</v>
      </c>
      <c r="Q4977" t="str">
        <f t="shared" si="467"/>
        <v>1000-1999</v>
      </c>
    </row>
    <row r="4978" spans="1:17">
      <c r="A4978">
        <v>4977</v>
      </c>
      <c r="B4978" s="17">
        <v>43668</v>
      </c>
      <c r="C4978" t="str">
        <f t="shared" si="462"/>
        <v>July</v>
      </c>
      <c r="D4978">
        <f t="shared" si="463"/>
        <v>2019</v>
      </c>
      <c r="E4978" t="s">
        <v>23</v>
      </c>
      <c r="F4978" t="s">
        <v>24</v>
      </c>
      <c r="G4978" t="s">
        <v>19</v>
      </c>
      <c r="H4978">
        <v>199</v>
      </c>
      <c r="I4978">
        <v>9</v>
      </c>
      <c r="J4978">
        <v>1791</v>
      </c>
      <c r="K4978">
        <f t="shared" si="464"/>
        <v>1791</v>
      </c>
      <c r="L4978" t="s">
        <v>20</v>
      </c>
      <c r="M4978">
        <f t="shared" si="465"/>
        <v>1</v>
      </c>
      <c r="N4978" t="s">
        <v>21</v>
      </c>
      <c r="O4978" t="s">
        <v>29</v>
      </c>
      <c r="P4978" t="str">
        <f t="shared" si="466"/>
        <v>3</v>
      </c>
      <c r="Q4978" t="str">
        <f t="shared" si="467"/>
        <v>1000-1999</v>
      </c>
    </row>
    <row r="4979" spans="1:17">
      <c r="A4979">
        <v>4978</v>
      </c>
      <c r="B4979" s="17">
        <v>43668</v>
      </c>
      <c r="C4979" t="str">
        <f t="shared" si="462"/>
        <v>July</v>
      </c>
      <c r="D4979">
        <f t="shared" si="463"/>
        <v>2019</v>
      </c>
      <c r="E4979" t="s">
        <v>17</v>
      </c>
      <c r="F4979" t="s">
        <v>28</v>
      </c>
      <c r="G4979" t="s">
        <v>37</v>
      </c>
      <c r="H4979">
        <v>399</v>
      </c>
      <c r="I4979">
        <v>9</v>
      </c>
      <c r="J4979">
        <v>3591</v>
      </c>
      <c r="K4979">
        <f t="shared" si="464"/>
        <v>3591</v>
      </c>
      <c r="L4979" t="s">
        <v>20</v>
      </c>
      <c r="M4979">
        <f t="shared" si="465"/>
        <v>1</v>
      </c>
      <c r="N4979" t="s">
        <v>34</v>
      </c>
      <c r="O4979" t="s">
        <v>36</v>
      </c>
      <c r="P4979" t="str">
        <f t="shared" si="466"/>
        <v>4</v>
      </c>
      <c r="Q4979" t="str">
        <f t="shared" si="467"/>
        <v>3000-3999</v>
      </c>
    </row>
    <row r="4980" spans="1:17">
      <c r="A4980">
        <v>4979</v>
      </c>
      <c r="B4980" s="17">
        <v>43668</v>
      </c>
      <c r="C4980" t="str">
        <f t="shared" si="462"/>
        <v>July</v>
      </c>
      <c r="D4980">
        <f t="shared" si="463"/>
        <v>2019</v>
      </c>
      <c r="E4980" t="s">
        <v>27</v>
      </c>
      <c r="F4980" t="s">
        <v>33</v>
      </c>
      <c r="G4980" t="s">
        <v>32</v>
      </c>
      <c r="H4980">
        <v>499</v>
      </c>
      <c r="I4980">
        <v>3</v>
      </c>
      <c r="J4980">
        <v>1497</v>
      </c>
      <c r="K4980">
        <f t="shared" si="464"/>
        <v>1497</v>
      </c>
      <c r="L4980" t="s">
        <v>20</v>
      </c>
      <c r="M4980">
        <f t="shared" si="465"/>
        <v>1</v>
      </c>
      <c r="N4980" t="s">
        <v>21</v>
      </c>
      <c r="O4980" t="s">
        <v>22</v>
      </c>
      <c r="P4980" t="str">
        <f t="shared" si="466"/>
        <v>2</v>
      </c>
      <c r="Q4980" t="str">
        <f t="shared" si="467"/>
        <v>1000-1999</v>
      </c>
    </row>
    <row r="4981" spans="1:17">
      <c r="A4981">
        <v>4980</v>
      </c>
      <c r="B4981" s="17">
        <v>43668</v>
      </c>
      <c r="C4981" t="str">
        <f t="shared" si="462"/>
        <v>July</v>
      </c>
      <c r="D4981">
        <f t="shared" si="463"/>
        <v>2019</v>
      </c>
      <c r="E4981" t="s">
        <v>17</v>
      </c>
      <c r="F4981" t="s">
        <v>35</v>
      </c>
      <c r="G4981" t="s">
        <v>25</v>
      </c>
      <c r="H4981">
        <v>299</v>
      </c>
      <c r="I4981">
        <v>6</v>
      </c>
      <c r="J4981">
        <v>1794</v>
      </c>
      <c r="K4981">
        <f t="shared" si="464"/>
        <v>1794</v>
      </c>
      <c r="L4981" t="s">
        <v>20</v>
      </c>
      <c r="M4981">
        <f t="shared" si="465"/>
        <v>1</v>
      </c>
      <c r="N4981" t="s">
        <v>21</v>
      </c>
      <c r="O4981" t="s">
        <v>22</v>
      </c>
      <c r="P4981" t="str">
        <f t="shared" si="466"/>
        <v>2</v>
      </c>
      <c r="Q4981" t="str">
        <f t="shared" si="467"/>
        <v>1000-1999</v>
      </c>
    </row>
    <row r="4982" spans="1:17">
      <c r="A4982">
        <v>4981</v>
      </c>
      <c r="B4982" s="17">
        <v>43668</v>
      </c>
      <c r="C4982" t="str">
        <f t="shared" si="462"/>
        <v>July</v>
      </c>
      <c r="D4982">
        <f t="shared" si="463"/>
        <v>2019</v>
      </c>
      <c r="E4982" t="s">
        <v>23</v>
      </c>
      <c r="F4982" t="s">
        <v>33</v>
      </c>
      <c r="G4982" t="s">
        <v>25</v>
      </c>
      <c r="H4982">
        <v>299</v>
      </c>
      <c r="I4982">
        <v>4</v>
      </c>
      <c r="J4982">
        <v>1196</v>
      </c>
      <c r="K4982">
        <f t="shared" si="464"/>
        <v>1196</v>
      </c>
      <c r="L4982" t="s">
        <v>31</v>
      </c>
      <c r="M4982">
        <f t="shared" si="465"/>
        <v>2</v>
      </c>
      <c r="N4982" t="s">
        <v>21</v>
      </c>
      <c r="O4982" t="s">
        <v>36</v>
      </c>
      <c r="P4982" t="str">
        <f t="shared" si="466"/>
        <v>4</v>
      </c>
      <c r="Q4982" t="str">
        <f t="shared" si="467"/>
        <v>1000-1999</v>
      </c>
    </row>
    <row r="4983" spans="1:17">
      <c r="A4983">
        <v>4982</v>
      </c>
      <c r="B4983" s="17">
        <v>43668</v>
      </c>
      <c r="C4983" t="str">
        <f t="shared" si="462"/>
        <v>July</v>
      </c>
      <c r="D4983">
        <f t="shared" si="463"/>
        <v>2019</v>
      </c>
      <c r="E4983" t="s">
        <v>23</v>
      </c>
      <c r="F4983" t="s">
        <v>24</v>
      </c>
      <c r="G4983" t="s">
        <v>37</v>
      </c>
      <c r="H4983">
        <v>399</v>
      </c>
      <c r="I4983">
        <v>1</v>
      </c>
      <c r="J4983">
        <v>399</v>
      </c>
      <c r="K4983">
        <f t="shared" si="464"/>
        <v>399</v>
      </c>
      <c r="L4983" t="s">
        <v>20</v>
      </c>
      <c r="M4983">
        <f t="shared" si="465"/>
        <v>1</v>
      </c>
      <c r="N4983" t="s">
        <v>21</v>
      </c>
      <c r="O4983" t="s">
        <v>22</v>
      </c>
      <c r="P4983" t="str">
        <f t="shared" si="466"/>
        <v>2</v>
      </c>
      <c r="Q4983" t="str">
        <f t="shared" si="467"/>
        <v>&lt;1000</v>
      </c>
    </row>
    <row r="4984" spans="1:17">
      <c r="A4984">
        <v>4983</v>
      </c>
      <c r="B4984" s="17">
        <v>43669</v>
      </c>
      <c r="C4984" t="str">
        <f t="shared" si="462"/>
        <v>July</v>
      </c>
      <c r="D4984">
        <f t="shared" si="463"/>
        <v>2019</v>
      </c>
      <c r="E4984" t="s">
        <v>23</v>
      </c>
      <c r="F4984" t="s">
        <v>40</v>
      </c>
      <c r="G4984" t="s">
        <v>37</v>
      </c>
      <c r="H4984">
        <v>399</v>
      </c>
      <c r="I4984">
        <v>9</v>
      </c>
      <c r="J4984">
        <v>3591</v>
      </c>
      <c r="K4984">
        <f t="shared" si="464"/>
        <v>3591</v>
      </c>
      <c r="L4984" t="s">
        <v>31</v>
      </c>
      <c r="M4984">
        <f t="shared" si="465"/>
        <v>2</v>
      </c>
      <c r="N4984" t="s">
        <v>21</v>
      </c>
      <c r="O4984" t="s">
        <v>26</v>
      </c>
      <c r="P4984" t="str">
        <f t="shared" si="466"/>
        <v>1</v>
      </c>
      <c r="Q4984" t="str">
        <f t="shared" si="467"/>
        <v>3000-3999</v>
      </c>
    </row>
    <row r="4985" spans="1:17">
      <c r="A4985">
        <v>4984</v>
      </c>
      <c r="B4985" s="17">
        <v>43670</v>
      </c>
      <c r="C4985" t="str">
        <f t="shared" si="462"/>
        <v>July</v>
      </c>
      <c r="D4985">
        <f t="shared" si="463"/>
        <v>2019</v>
      </c>
      <c r="E4985" t="s">
        <v>17</v>
      </c>
      <c r="F4985" t="s">
        <v>39</v>
      </c>
      <c r="G4985" t="s">
        <v>25</v>
      </c>
      <c r="H4985">
        <v>299</v>
      </c>
      <c r="I4985">
        <v>10</v>
      </c>
      <c r="J4985">
        <v>2990</v>
      </c>
      <c r="K4985">
        <f t="shared" si="464"/>
        <v>2990</v>
      </c>
      <c r="L4985" t="s">
        <v>31</v>
      </c>
      <c r="M4985">
        <f t="shared" si="465"/>
        <v>2</v>
      </c>
      <c r="N4985" t="s">
        <v>21</v>
      </c>
      <c r="O4985" t="s">
        <v>29</v>
      </c>
      <c r="P4985" t="str">
        <f t="shared" si="466"/>
        <v>3</v>
      </c>
      <c r="Q4985" t="str">
        <f t="shared" si="467"/>
        <v>2000-2999</v>
      </c>
    </row>
    <row r="4986" spans="1:17">
      <c r="A4986">
        <v>4985</v>
      </c>
      <c r="B4986" s="17">
        <v>43671</v>
      </c>
      <c r="C4986" t="str">
        <f t="shared" si="462"/>
        <v>July</v>
      </c>
      <c r="D4986">
        <f t="shared" si="463"/>
        <v>2019</v>
      </c>
      <c r="E4986" t="s">
        <v>23</v>
      </c>
      <c r="F4986" t="s">
        <v>40</v>
      </c>
      <c r="G4986" t="s">
        <v>32</v>
      </c>
      <c r="H4986">
        <v>499</v>
      </c>
      <c r="I4986">
        <v>3</v>
      </c>
      <c r="J4986">
        <v>1497</v>
      </c>
      <c r="K4986">
        <f t="shared" si="464"/>
        <v>1497</v>
      </c>
      <c r="L4986" t="s">
        <v>31</v>
      </c>
      <c r="M4986">
        <f t="shared" si="465"/>
        <v>2</v>
      </c>
      <c r="N4986" t="s">
        <v>21</v>
      </c>
      <c r="O4986" t="s">
        <v>26</v>
      </c>
      <c r="P4986" t="str">
        <f t="shared" si="466"/>
        <v>1</v>
      </c>
      <c r="Q4986" t="str">
        <f t="shared" si="467"/>
        <v>1000-1999</v>
      </c>
    </row>
    <row r="4987" spans="1:17">
      <c r="A4987">
        <v>4986</v>
      </c>
      <c r="B4987" s="17">
        <v>43671</v>
      </c>
      <c r="C4987" t="str">
        <f t="shared" si="462"/>
        <v>July</v>
      </c>
      <c r="D4987">
        <f t="shared" si="463"/>
        <v>2019</v>
      </c>
      <c r="E4987" t="s">
        <v>27</v>
      </c>
      <c r="F4987" t="s">
        <v>18</v>
      </c>
      <c r="G4987" t="s">
        <v>19</v>
      </c>
      <c r="H4987">
        <v>199</v>
      </c>
      <c r="I4987">
        <v>10</v>
      </c>
      <c r="J4987">
        <v>1990</v>
      </c>
      <c r="K4987">
        <f t="shared" si="464"/>
        <v>1990</v>
      </c>
      <c r="L4987" t="s">
        <v>20</v>
      </c>
      <c r="M4987">
        <f t="shared" si="465"/>
        <v>1</v>
      </c>
      <c r="N4987" t="s">
        <v>21</v>
      </c>
      <c r="O4987" t="s">
        <v>22</v>
      </c>
      <c r="P4987" t="str">
        <f t="shared" si="466"/>
        <v>2</v>
      </c>
      <c r="Q4987" t="str">
        <f t="shared" si="467"/>
        <v>1000-1999</v>
      </c>
    </row>
    <row r="4988" spans="1:17">
      <c r="A4988">
        <v>4987</v>
      </c>
      <c r="B4988" s="17">
        <v>43672</v>
      </c>
      <c r="C4988" t="str">
        <f t="shared" si="462"/>
        <v>July</v>
      </c>
      <c r="D4988">
        <f t="shared" si="463"/>
        <v>2019</v>
      </c>
      <c r="E4988" t="s">
        <v>23</v>
      </c>
      <c r="F4988" t="s">
        <v>28</v>
      </c>
      <c r="G4988" t="s">
        <v>37</v>
      </c>
      <c r="H4988">
        <v>399</v>
      </c>
      <c r="I4988">
        <v>8</v>
      </c>
      <c r="J4988">
        <v>3192</v>
      </c>
      <c r="K4988">
        <f t="shared" si="464"/>
        <v>3192</v>
      </c>
      <c r="L4988" t="s">
        <v>31</v>
      </c>
      <c r="M4988">
        <f t="shared" si="465"/>
        <v>2</v>
      </c>
      <c r="N4988" t="s">
        <v>21</v>
      </c>
      <c r="O4988" t="s">
        <v>29</v>
      </c>
      <c r="P4988" t="str">
        <f t="shared" si="466"/>
        <v>3</v>
      </c>
      <c r="Q4988" t="str">
        <f t="shared" si="467"/>
        <v>3000-3999</v>
      </c>
    </row>
    <row r="4989" spans="1:17">
      <c r="A4989">
        <v>4988</v>
      </c>
      <c r="B4989" s="17">
        <v>43672</v>
      </c>
      <c r="C4989" t="str">
        <f t="shared" si="462"/>
        <v>July</v>
      </c>
      <c r="D4989">
        <f t="shared" si="463"/>
        <v>2019</v>
      </c>
      <c r="E4989" t="s">
        <v>23</v>
      </c>
      <c r="F4989" t="s">
        <v>28</v>
      </c>
      <c r="G4989" t="s">
        <v>32</v>
      </c>
      <c r="H4989">
        <v>499</v>
      </c>
      <c r="I4989">
        <v>5</v>
      </c>
      <c r="J4989">
        <v>2495</v>
      </c>
      <c r="K4989">
        <f t="shared" si="464"/>
        <v>2495</v>
      </c>
      <c r="L4989" t="s">
        <v>20</v>
      </c>
      <c r="M4989">
        <f t="shared" si="465"/>
        <v>1</v>
      </c>
      <c r="N4989" t="s">
        <v>21</v>
      </c>
      <c r="O4989" t="s">
        <v>29</v>
      </c>
      <c r="P4989" t="str">
        <f t="shared" si="466"/>
        <v>3</v>
      </c>
      <c r="Q4989" t="str">
        <f t="shared" si="467"/>
        <v>2000-2999</v>
      </c>
    </row>
    <row r="4990" spans="1:17">
      <c r="A4990">
        <v>4989</v>
      </c>
      <c r="B4990" s="17">
        <v>43672</v>
      </c>
      <c r="C4990" t="str">
        <f t="shared" si="462"/>
        <v>July</v>
      </c>
      <c r="D4990">
        <f t="shared" si="463"/>
        <v>2019</v>
      </c>
      <c r="E4990" t="s">
        <v>23</v>
      </c>
      <c r="F4990" t="s">
        <v>33</v>
      </c>
      <c r="G4990" t="s">
        <v>37</v>
      </c>
      <c r="H4990">
        <v>399</v>
      </c>
      <c r="I4990">
        <v>5</v>
      </c>
      <c r="J4990">
        <v>1995</v>
      </c>
      <c r="K4990">
        <f t="shared" si="464"/>
        <v>1995</v>
      </c>
      <c r="L4990" t="s">
        <v>20</v>
      </c>
      <c r="M4990">
        <f t="shared" si="465"/>
        <v>1</v>
      </c>
      <c r="N4990" t="s">
        <v>21</v>
      </c>
      <c r="O4990" t="s">
        <v>22</v>
      </c>
      <c r="P4990" t="str">
        <f t="shared" si="466"/>
        <v>2</v>
      </c>
      <c r="Q4990" t="str">
        <f t="shared" si="467"/>
        <v>1000-1999</v>
      </c>
    </row>
    <row r="4991" spans="1:17">
      <c r="A4991">
        <v>4990</v>
      </c>
      <c r="B4991" s="17">
        <v>43672</v>
      </c>
      <c r="C4991" t="str">
        <f t="shared" si="462"/>
        <v>July</v>
      </c>
      <c r="D4991">
        <f t="shared" si="463"/>
        <v>2019</v>
      </c>
      <c r="E4991" t="s">
        <v>17</v>
      </c>
      <c r="F4991" t="s">
        <v>24</v>
      </c>
      <c r="G4991" t="s">
        <v>30</v>
      </c>
      <c r="H4991">
        <v>99</v>
      </c>
      <c r="I4991">
        <v>6</v>
      </c>
      <c r="J4991">
        <v>594</v>
      </c>
      <c r="K4991">
        <f t="shared" si="464"/>
        <v>594</v>
      </c>
      <c r="L4991" t="s">
        <v>20</v>
      </c>
      <c r="M4991">
        <f t="shared" si="465"/>
        <v>1</v>
      </c>
      <c r="N4991" t="s">
        <v>21</v>
      </c>
      <c r="O4991" t="s">
        <v>29</v>
      </c>
      <c r="P4991" t="str">
        <f t="shared" si="466"/>
        <v>3</v>
      </c>
      <c r="Q4991" t="str">
        <f t="shared" si="467"/>
        <v>&lt;1000</v>
      </c>
    </row>
    <row r="4992" spans="1:17">
      <c r="A4992">
        <v>4991</v>
      </c>
      <c r="B4992" s="17">
        <v>43673</v>
      </c>
      <c r="C4992" t="str">
        <f t="shared" si="462"/>
        <v>July</v>
      </c>
      <c r="D4992">
        <f t="shared" si="463"/>
        <v>2019</v>
      </c>
      <c r="E4992" t="s">
        <v>17</v>
      </c>
      <c r="F4992" t="s">
        <v>35</v>
      </c>
      <c r="G4992" t="s">
        <v>19</v>
      </c>
      <c r="H4992">
        <v>199</v>
      </c>
      <c r="I4992">
        <v>10</v>
      </c>
      <c r="J4992">
        <v>1990</v>
      </c>
      <c r="K4992">
        <f t="shared" si="464"/>
        <v>1990</v>
      </c>
      <c r="L4992" t="s">
        <v>20</v>
      </c>
      <c r="M4992">
        <f t="shared" si="465"/>
        <v>1</v>
      </c>
      <c r="N4992" t="s">
        <v>34</v>
      </c>
      <c r="O4992" t="s">
        <v>29</v>
      </c>
      <c r="P4992" t="str">
        <f t="shared" si="466"/>
        <v>3</v>
      </c>
      <c r="Q4992" t="str">
        <f t="shared" si="467"/>
        <v>1000-1999</v>
      </c>
    </row>
    <row r="4993" spans="1:17">
      <c r="A4993">
        <v>4992</v>
      </c>
      <c r="B4993" s="17">
        <v>43673</v>
      </c>
      <c r="C4993" t="str">
        <f t="shared" si="462"/>
        <v>July</v>
      </c>
      <c r="D4993">
        <f t="shared" si="463"/>
        <v>2019</v>
      </c>
      <c r="E4993" t="s">
        <v>27</v>
      </c>
      <c r="F4993" t="s">
        <v>24</v>
      </c>
      <c r="G4993" t="s">
        <v>25</v>
      </c>
      <c r="H4993">
        <v>299</v>
      </c>
      <c r="I4993">
        <v>10</v>
      </c>
      <c r="J4993">
        <v>2990</v>
      </c>
      <c r="K4993">
        <f t="shared" si="464"/>
        <v>2990</v>
      </c>
      <c r="L4993" t="s">
        <v>20</v>
      </c>
      <c r="M4993">
        <f t="shared" si="465"/>
        <v>1</v>
      </c>
      <c r="N4993" t="s">
        <v>21</v>
      </c>
      <c r="O4993" t="s">
        <v>22</v>
      </c>
      <c r="P4993" t="str">
        <f t="shared" si="466"/>
        <v>2</v>
      </c>
      <c r="Q4993" t="str">
        <f t="shared" si="467"/>
        <v>2000-2999</v>
      </c>
    </row>
    <row r="4994" spans="1:17">
      <c r="A4994">
        <v>4993</v>
      </c>
      <c r="B4994" s="17">
        <v>43673</v>
      </c>
      <c r="C4994" t="str">
        <f t="shared" si="462"/>
        <v>July</v>
      </c>
      <c r="D4994">
        <f t="shared" si="463"/>
        <v>2019</v>
      </c>
      <c r="E4994" t="s">
        <v>17</v>
      </c>
      <c r="F4994" t="s">
        <v>39</v>
      </c>
      <c r="G4994" t="s">
        <v>32</v>
      </c>
      <c r="H4994">
        <v>499</v>
      </c>
      <c r="I4994">
        <v>9</v>
      </c>
      <c r="J4994">
        <v>4491</v>
      </c>
      <c r="K4994">
        <f t="shared" si="464"/>
        <v>4491</v>
      </c>
      <c r="L4994" t="s">
        <v>20</v>
      </c>
      <c r="M4994">
        <f t="shared" si="465"/>
        <v>1</v>
      </c>
      <c r="N4994" t="s">
        <v>21</v>
      </c>
      <c r="O4994" t="s">
        <v>22</v>
      </c>
      <c r="P4994" t="str">
        <f t="shared" si="466"/>
        <v>2</v>
      </c>
      <c r="Q4994" t="str">
        <f t="shared" si="467"/>
        <v>&gt;4000</v>
      </c>
    </row>
    <row r="4995" spans="1:17">
      <c r="A4995">
        <v>4994</v>
      </c>
      <c r="B4995" s="17">
        <v>43673</v>
      </c>
      <c r="C4995" t="str">
        <f t="shared" ref="C4995:C5058" si="468">TEXT(B4995,"MMMM")</f>
        <v>July</v>
      </c>
      <c r="D4995">
        <f t="shared" ref="D4995:D5058" si="469">YEAR(B4995)</f>
        <v>2019</v>
      </c>
      <c r="E4995" t="s">
        <v>27</v>
      </c>
      <c r="F4995" t="s">
        <v>35</v>
      </c>
      <c r="G4995" t="s">
        <v>25</v>
      </c>
      <c r="H4995">
        <v>299</v>
      </c>
      <c r="I4995">
        <v>7</v>
      </c>
      <c r="J4995">
        <v>2093</v>
      </c>
      <c r="K4995">
        <f t="shared" ref="K4995:K5058" si="470">H4995*I4995</f>
        <v>2093</v>
      </c>
      <c r="L4995" t="s">
        <v>20</v>
      </c>
      <c r="M4995">
        <f t="shared" ref="M4995:M5058" si="471">IF(L4995="on-time",1,2)</f>
        <v>1</v>
      </c>
      <c r="N4995" t="s">
        <v>21</v>
      </c>
      <c r="O4995" t="s">
        <v>29</v>
      </c>
      <c r="P4995" t="str">
        <f t="shared" ref="P4995:P5058" si="472">MID(O4995,2,1)</f>
        <v>3</v>
      </c>
      <c r="Q4995" t="str">
        <f t="shared" ref="Q4995:Q5058" si="473">_xlfn.IFS(J:J&lt;1000,"&lt;1000",AND(J:J&gt;=1000,J:J&lt;2000),"1000-1999",AND(J:J&gt;=2000,J:J&lt;3000),"2000-2999",AND(J:J&gt;=3000,J:J&lt;4000),"3000-3999",J:J&gt;4000,"&gt;4000")</f>
        <v>2000-2999</v>
      </c>
    </row>
    <row r="4996" spans="1:17">
      <c r="A4996">
        <v>4995</v>
      </c>
      <c r="B4996" s="17">
        <v>43673</v>
      </c>
      <c r="C4996" t="str">
        <f t="shared" si="468"/>
        <v>July</v>
      </c>
      <c r="D4996">
        <f t="shared" si="469"/>
        <v>2019</v>
      </c>
      <c r="E4996" t="s">
        <v>23</v>
      </c>
      <c r="F4996" t="s">
        <v>18</v>
      </c>
      <c r="G4996" t="s">
        <v>32</v>
      </c>
      <c r="H4996">
        <v>499</v>
      </c>
      <c r="I4996">
        <v>2</v>
      </c>
      <c r="J4996">
        <v>998</v>
      </c>
      <c r="K4996">
        <f t="shared" si="470"/>
        <v>998</v>
      </c>
      <c r="L4996" t="s">
        <v>20</v>
      </c>
      <c r="M4996">
        <f t="shared" si="471"/>
        <v>1</v>
      </c>
      <c r="N4996" t="s">
        <v>34</v>
      </c>
      <c r="O4996" t="s">
        <v>29</v>
      </c>
      <c r="P4996" t="str">
        <f t="shared" si="472"/>
        <v>3</v>
      </c>
      <c r="Q4996" t="str">
        <f t="shared" si="473"/>
        <v>&lt;1000</v>
      </c>
    </row>
    <row r="4997" spans="1:17">
      <c r="A4997">
        <v>4996</v>
      </c>
      <c r="B4997" s="17">
        <v>43673</v>
      </c>
      <c r="C4997" t="str">
        <f t="shared" si="468"/>
        <v>July</v>
      </c>
      <c r="D4997">
        <f t="shared" si="469"/>
        <v>2019</v>
      </c>
      <c r="E4997" t="s">
        <v>23</v>
      </c>
      <c r="F4997" t="s">
        <v>28</v>
      </c>
      <c r="G4997" t="s">
        <v>25</v>
      </c>
      <c r="H4997">
        <v>299</v>
      </c>
      <c r="I4997">
        <v>6</v>
      </c>
      <c r="J4997">
        <v>1794</v>
      </c>
      <c r="K4997">
        <f t="shared" si="470"/>
        <v>1794</v>
      </c>
      <c r="L4997" t="s">
        <v>20</v>
      </c>
      <c r="M4997">
        <f t="shared" si="471"/>
        <v>1</v>
      </c>
      <c r="N4997" t="s">
        <v>21</v>
      </c>
      <c r="O4997" t="s">
        <v>29</v>
      </c>
      <c r="P4997" t="str">
        <f t="shared" si="472"/>
        <v>3</v>
      </c>
      <c r="Q4997" t="str">
        <f t="shared" si="473"/>
        <v>1000-1999</v>
      </c>
    </row>
    <row r="4998" spans="1:17">
      <c r="A4998">
        <v>4997</v>
      </c>
      <c r="B4998" s="17">
        <v>43673</v>
      </c>
      <c r="C4998" t="str">
        <f t="shared" si="468"/>
        <v>July</v>
      </c>
      <c r="D4998">
        <f t="shared" si="469"/>
        <v>2019</v>
      </c>
      <c r="E4998" t="s">
        <v>23</v>
      </c>
      <c r="F4998" t="s">
        <v>28</v>
      </c>
      <c r="G4998" t="s">
        <v>30</v>
      </c>
      <c r="H4998">
        <v>99</v>
      </c>
      <c r="I4998">
        <v>3</v>
      </c>
      <c r="J4998">
        <v>297</v>
      </c>
      <c r="K4998">
        <f t="shared" si="470"/>
        <v>297</v>
      </c>
      <c r="L4998" t="s">
        <v>20</v>
      </c>
      <c r="M4998">
        <f t="shared" si="471"/>
        <v>1</v>
      </c>
      <c r="N4998" t="s">
        <v>21</v>
      </c>
      <c r="O4998" t="s">
        <v>38</v>
      </c>
      <c r="P4998" t="str">
        <f t="shared" si="472"/>
        <v>5</v>
      </c>
      <c r="Q4998" t="str">
        <f t="shared" si="473"/>
        <v>&lt;1000</v>
      </c>
    </row>
    <row r="4999" spans="1:17">
      <c r="A4999">
        <v>4998</v>
      </c>
      <c r="B4999" s="17">
        <v>43673</v>
      </c>
      <c r="C4999" t="str">
        <f t="shared" si="468"/>
        <v>July</v>
      </c>
      <c r="D4999">
        <f t="shared" si="469"/>
        <v>2019</v>
      </c>
      <c r="E4999" t="s">
        <v>27</v>
      </c>
      <c r="F4999" t="s">
        <v>40</v>
      </c>
      <c r="G4999" t="s">
        <v>25</v>
      </c>
      <c r="H4999">
        <v>299</v>
      </c>
      <c r="I4999">
        <v>2</v>
      </c>
      <c r="J4999">
        <v>598</v>
      </c>
      <c r="K4999">
        <f t="shared" si="470"/>
        <v>598</v>
      </c>
      <c r="L4999" t="s">
        <v>20</v>
      </c>
      <c r="M4999">
        <f t="shared" si="471"/>
        <v>1</v>
      </c>
      <c r="N4999" t="s">
        <v>34</v>
      </c>
      <c r="O4999" t="s">
        <v>22</v>
      </c>
      <c r="P4999" t="str">
        <f t="shared" si="472"/>
        <v>2</v>
      </c>
      <c r="Q4999" t="str">
        <f t="shared" si="473"/>
        <v>&lt;1000</v>
      </c>
    </row>
    <row r="5000" spans="1:17">
      <c r="A5000">
        <v>4999</v>
      </c>
      <c r="B5000" s="17">
        <v>43673</v>
      </c>
      <c r="C5000" t="str">
        <f t="shared" si="468"/>
        <v>July</v>
      </c>
      <c r="D5000">
        <f t="shared" si="469"/>
        <v>2019</v>
      </c>
      <c r="E5000" t="s">
        <v>17</v>
      </c>
      <c r="F5000" t="s">
        <v>39</v>
      </c>
      <c r="G5000" t="s">
        <v>19</v>
      </c>
      <c r="H5000">
        <v>199</v>
      </c>
      <c r="I5000">
        <v>6</v>
      </c>
      <c r="J5000">
        <v>1194</v>
      </c>
      <c r="K5000">
        <f t="shared" si="470"/>
        <v>1194</v>
      </c>
      <c r="L5000" t="s">
        <v>20</v>
      </c>
      <c r="M5000">
        <f t="shared" si="471"/>
        <v>1</v>
      </c>
      <c r="N5000" t="s">
        <v>34</v>
      </c>
      <c r="O5000" t="s">
        <v>29</v>
      </c>
      <c r="P5000" t="str">
        <f t="shared" si="472"/>
        <v>3</v>
      </c>
      <c r="Q5000" t="str">
        <f t="shared" si="473"/>
        <v>1000-1999</v>
      </c>
    </row>
    <row r="5001" spans="1:17">
      <c r="A5001">
        <v>5000</v>
      </c>
      <c r="B5001" s="17">
        <v>43673</v>
      </c>
      <c r="C5001" t="str">
        <f t="shared" si="468"/>
        <v>July</v>
      </c>
      <c r="D5001">
        <f t="shared" si="469"/>
        <v>2019</v>
      </c>
      <c r="E5001" t="s">
        <v>23</v>
      </c>
      <c r="F5001" t="s">
        <v>40</v>
      </c>
      <c r="G5001" t="s">
        <v>25</v>
      </c>
      <c r="H5001">
        <v>299</v>
      </c>
      <c r="I5001">
        <v>10</v>
      </c>
      <c r="J5001">
        <v>2990</v>
      </c>
      <c r="K5001">
        <f t="shared" si="470"/>
        <v>2990</v>
      </c>
      <c r="L5001" t="s">
        <v>20</v>
      </c>
      <c r="M5001">
        <f t="shared" si="471"/>
        <v>1</v>
      </c>
      <c r="N5001" t="s">
        <v>21</v>
      </c>
      <c r="O5001" t="s">
        <v>29</v>
      </c>
      <c r="P5001" t="str">
        <f t="shared" si="472"/>
        <v>3</v>
      </c>
      <c r="Q5001" t="str">
        <f t="shared" si="473"/>
        <v>2000-2999</v>
      </c>
    </row>
    <row r="5002" spans="1:17">
      <c r="A5002">
        <v>5001</v>
      </c>
      <c r="B5002" s="17">
        <v>43673</v>
      </c>
      <c r="C5002" t="str">
        <f t="shared" si="468"/>
        <v>July</v>
      </c>
      <c r="D5002">
        <f t="shared" si="469"/>
        <v>2019</v>
      </c>
      <c r="E5002" t="s">
        <v>23</v>
      </c>
      <c r="F5002" t="s">
        <v>33</v>
      </c>
      <c r="G5002" t="s">
        <v>30</v>
      </c>
      <c r="H5002">
        <v>99</v>
      </c>
      <c r="I5002">
        <v>8</v>
      </c>
      <c r="J5002">
        <v>792</v>
      </c>
      <c r="K5002">
        <f t="shared" si="470"/>
        <v>792</v>
      </c>
      <c r="L5002" t="s">
        <v>20</v>
      </c>
      <c r="M5002">
        <f t="shared" si="471"/>
        <v>1</v>
      </c>
      <c r="N5002" t="s">
        <v>21</v>
      </c>
      <c r="O5002" t="s">
        <v>29</v>
      </c>
      <c r="P5002" t="str">
        <f t="shared" si="472"/>
        <v>3</v>
      </c>
      <c r="Q5002" t="str">
        <f t="shared" si="473"/>
        <v>&lt;1000</v>
      </c>
    </row>
    <row r="5003" spans="1:17">
      <c r="A5003">
        <v>5002</v>
      </c>
      <c r="B5003" s="17">
        <v>43673</v>
      </c>
      <c r="C5003" t="str">
        <f t="shared" si="468"/>
        <v>July</v>
      </c>
      <c r="D5003">
        <f t="shared" si="469"/>
        <v>2019</v>
      </c>
      <c r="E5003" t="s">
        <v>27</v>
      </c>
      <c r="F5003" t="s">
        <v>35</v>
      </c>
      <c r="G5003" t="s">
        <v>30</v>
      </c>
      <c r="H5003">
        <v>99</v>
      </c>
      <c r="I5003">
        <v>10</v>
      </c>
      <c r="J5003">
        <v>990</v>
      </c>
      <c r="K5003">
        <f t="shared" si="470"/>
        <v>990</v>
      </c>
      <c r="L5003" t="s">
        <v>20</v>
      </c>
      <c r="M5003">
        <f t="shared" si="471"/>
        <v>1</v>
      </c>
      <c r="N5003" t="s">
        <v>21</v>
      </c>
      <c r="O5003" t="s">
        <v>29</v>
      </c>
      <c r="P5003" t="str">
        <f t="shared" si="472"/>
        <v>3</v>
      </c>
      <c r="Q5003" t="str">
        <f t="shared" si="473"/>
        <v>&lt;1000</v>
      </c>
    </row>
    <row r="5004" spans="1:17">
      <c r="A5004">
        <v>5003</v>
      </c>
      <c r="B5004" s="17">
        <v>43673</v>
      </c>
      <c r="C5004" t="str">
        <f t="shared" si="468"/>
        <v>July</v>
      </c>
      <c r="D5004">
        <f t="shared" si="469"/>
        <v>2019</v>
      </c>
      <c r="E5004" t="s">
        <v>17</v>
      </c>
      <c r="F5004" t="s">
        <v>40</v>
      </c>
      <c r="G5004" t="s">
        <v>37</v>
      </c>
      <c r="H5004">
        <v>399</v>
      </c>
      <c r="I5004">
        <v>9</v>
      </c>
      <c r="J5004">
        <v>3591</v>
      </c>
      <c r="K5004">
        <f t="shared" si="470"/>
        <v>3591</v>
      </c>
      <c r="L5004" t="s">
        <v>20</v>
      </c>
      <c r="M5004">
        <f t="shared" si="471"/>
        <v>1</v>
      </c>
      <c r="N5004" t="s">
        <v>21</v>
      </c>
      <c r="O5004" t="s">
        <v>29</v>
      </c>
      <c r="P5004" t="str">
        <f t="shared" si="472"/>
        <v>3</v>
      </c>
      <c r="Q5004" t="str">
        <f t="shared" si="473"/>
        <v>3000-3999</v>
      </c>
    </row>
    <row r="5005" spans="1:17">
      <c r="A5005">
        <v>5004</v>
      </c>
      <c r="B5005" s="17">
        <v>43673</v>
      </c>
      <c r="C5005" t="str">
        <f t="shared" si="468"/>
        <v>July</v>
      </c>
      <c r="D5005">
        <f t="shared" si="469"/>
        <v>2019</v>
      </c>
      <c r="E5005" t="s">
        <v>27</v>
      </c>
      <c r="F5005" t="s">
        <v>39</v>
      </c>
      <c r="G5005" t="s">
        <v>32</v>
      </c>
      <c r="H5005">
        <v>499</v>
      </c>
      <c r="I5005">
        <v>3</v>
      </c>
      <c r="J5005">
        <v>1497</v>
      </c>
      <c r="K5005">
        <f t="shared" si="470"/>
        <v>1497</v>
      </c>
      <c r="L5005" t="s">
        <v>20</v>
      </c>
      <c r="M5005">
        <f t="shared" si="471"/>
        <v>1</v>
      </c>
      <c r="N5005" t="s">
        <v>21</v>
      </c>
      <c r="O5005" t="s">
        <v>38</v>
      </c>
      <c r="P5005" t="str">
        <f t="shared" si="472"/>
        <v>5</v>
      </c>
      <c r="Q5005" t="str">
        <f t="shared" si="473"/>
        <v>1000-1999</v>
      </c>
    </row>
    <row r="5006" spans="1:17">
      <c r="A5006">
        <v>5005</v>
      </c>
      <c r="B5006" s="17">
        <v>43673</v>
      </c>
      <c r="C5006" t="str">
        <f t="shared" si="468"/>
        <v>July</v>
      </c>
      <c r="D5006">
        <f t="shared" si="469"/>
        <v>2019</v>
      </c>
      <c r="E5006" t="s">
        <v>23</v>
      </c>
      <c r="F5006" t="s">
        <v>33</v>
      </c>
      <c r="G5006" t="s">
        <v>32</v>
      </c>
      <c r="H5006">
        <v>499</v>
      </c>
      <c r="I5006">
        <v>1</v>
      </c>
      <c r="J5006">
        <v>499</v>
      </c>
      <c r="K5006">
        <f t="shared" si="470"/>
        <v>499</v>
      </c>
      <c r="L5006" t="s">
        <v>20</v>
      </c>
      <c r="M5006">
        <f t="shared" si="471"/>
        <v>1</v>
      </c>
      <c r="N5006" t="s">
        <v>21</v>
      </c>
      <c r="O5006" t="s">
        <v>38</v>
      </c>
      <c r="P5006" t="str">
        <f t="shared" si="472"/>
        <v>5</v>
      </c>
      <c r="Q5006" t="str">
        <f t="shared" si="473"/>
        <v>&lt;1000</v>
      </c>
    </row>
    <row r="5007" spans="1:17">
      <c r="A5007">
        <v>5006</v>
      </c>
      <c r="B5007" s="17">
        <v>43673</v>
      </c>
      <c r="C5007" t="str">
        <f t="shared" si="468"/>
        <v>July</v>
      </c>
      <c r="D5007">
        <f t="shared" si="469"/>
        <v>2019</v>
      </c>
      <c r="E5007" t="s">
        <v>27</v>
      </c>
      <c r="F5007" t="s">
        <v>33</v>
      </c>
      <c r="G5007" t="s">
        <v>25</v>
      </c>
      <c r="H5007">
        <v>299</v>
      </c>
      <c r="I5007">
        <v>2</v>
      </c>
      <c r="J5007">
        <v>598</v>
      </c>
      <c r="K5007">
        <f t="shared" si="470"/>
        <v>598</v>
      </c>
      <c r="L5007" t="s">
        <v>20</v>
      </c>
      <c r="M5007">
        <f t="shared" si="471"/>
        <v>1</v>
      </c>
      <c r="N5007" t="s">
        <v>21</v>
      </c>
      <c r="O5007" t="s">
        <v>26</v>
      </c>
      <c r="P5007" t="str">
        <f t="shared" si="472"/>
        <v>1</v>
      </c>
      <c r="Q5007" t="str">
        <f t="shared" si="473"/>
        <v>&lt;1000</v>
      </c>
    </row>
    <row r="5008" spans="1:17">
      <c r="A5008">
        <v>5007</v>
      </c>
      <c r="B5008" s="17">
        <v>43673</v>
      </c>
      <c r="C5008" t="str">
        <f t="shared" si="468"/>
        <v>July</v>
      </c>
      <c r="D5008">
        <f t="shared" si="469"/>
        <v>2019</v>
      </c>
      <c r="E5008" t="s">
        <v>27</v>
      </c>
      <c r="F5008" t="s">
        <v>28</v>
      </c>
      <c r="G5008" t="s">
        <v>37</v>
      </c>
      <c r="H5008">
        <v>399</v>
      </c>
      <c r="I5008">
        <v>10</v>
      </c>
      <c r="J5008">
        <v>3990</v>
      </c>
      <c r="K5008">
        <f t="shared" si="470"/>
        <v>3990</v>
      </c>
      <c r="L5008" t="s">
        <v>31</v>
      </c>
      <c r="M5008">
        <f t="shared" si="471"/>
        <v>2</v>
      </c>
      <c r="N5008" t="s">
        <v>34</v>
      </c>
      <c r="O5008" t="s">
        <v>36</v>
      </c>
      <c r="P5008" t="str">
        <f t="shared" si="472"/>
        <v>4</v>
      </c>
      <c r="Q5008" t="str">
        <f t="shared" si="473"/>
        <v>3000-3999</v>
      </c>
    </row>
    <row r="5009" spans="1:17">
      <c r="A5009">
        <v>5008</v>
      </c>
      <c r="B5009" s="17">
        <v>43673</v>
      </c>
      <c r="C5009" t="str">
        <f t="shared" si="468"/>
        <v>July</v>
      </c>
      <c r="D5009">
        <f t="shared" si="469"/>
        <v>2019</v>
      </c>
      <c r="E5009" t="s">
        <v>27</v>
      </c>
      <c r="F5009" t="s">
        <v>18</v>
      </c>
      <c r="G5009" t="s">
        <v>30</v>
      </c>
      <c r="H5009">
        <v>99</v>
      </c>
      <c r="I5009">
        <v>2</v>
      </c>
      <c r="J5009">
        <v>198</v>
      </c>
      <c r="K5009">
        <f t="shared" si="470"/>
        <v>198</v>
      </c>
      <c r="L5009" t="s">
        <v>31</v>
      </c>
      <c r="M5009">
        <f t="shared" si="471"/>
        <v>2</v>
      </c>
      <c r="N5009" t="s">
        <v>21</v>
      </c>
      <c r="O5009" t="s">
        <v>29</v>
      </c>
      <c r="P5009" t="str">
        <f t="shared" si="472"/>
        <v>3</v>
      </c>
      <c r="Q5009" t="str">
        <f t="shared" si="473"/>
        <v>&lt;1000</v>
      </c>
    </row>
    <row r="5010" spans="1:17">
      <c r="A5010">
        <v>5009</v>
      </c>
      <c r="B5010" s="17">
        <v>43673</v>
      </c>
      <c r="C5010" t="str">
        <f t="shared" si="468"/>
        <v>July</v>
      </c>
      <c r="D5010">
        <f t="shared" si="469"/>
        <v>2019</v>
      </c>
      <c r="E5010" t="s">
        <v>23</v>
      </c>
      <c r="F5010" t="s">
        <v>18</v>
      </c>
      <c r="G5010" t="s">
        <v>32</v>
      </c>
      <c r="H5010">
        <v>499</v>
      </c>
      <c r="I5010">
        <v>2</v>
      </c>
      <c r="J5010">
        <v>998</v>
      </c>
      <c r="K5010">
        <f t="shared" si="470"/>
        <v>998</v>
      </c>
      <c r="L5010" t="s">
        <v>31</v>
      </c>
      <c r="M5010">
        <f t="shared" si="471"/>
        <v>2</v>
      </c>
      <c r="N5010" t="s">
        <v>21</v>
      </c>
      <c r="O5010" t="s">
        <v>22</v>
      </c>
      <c r="P5010" t="str">
        <f t="shared" si="472"/>
        <v>2</v>
      </c>
      <c r="Q5010" t="str">
        <f t="shared" si="473"/>
        <v>&lt;1000</v>
      </c>
    </row>
    <row r="5011" spans="1:17">
      <c r="A5011">
        <v>5010</v>
      </c>
      <c r="B5011" s="17">
        <v>43673</v>
      </c>
      <c r="C5011" t="str">
        <f t="shared" si="468"/>
        <v>July</v>
      </c>
      <c r="D5011">
        <f t="shared" si="469"/>
        <v>2019</v>
      </c>
      <c r="E5011" t="s">
        <v>23</v>
      </c>
      <c r="F5011" t="s">
        <v>40</v>
      </c>
      <c r="G5011" t="s">
        <v>25</v>
      </c>
      <c r="H5011">
        <v>299</v>
      </c>
      <c r="I5011">
        <v>4</v>
      </c>
      <c r="J5011">
        <v>1196</v>
      </c>
      <c r="K5011">
        <f t="shared" si="470"/>
        <v>1196</v>
      </c>
      <c r="L5011" t="s">
        <v>20</v>
      </c>
      <c r="M5011">
        <f t="shared" si="471"/>
        <v>1</v>
      </c>
      <c r="N5011" t="s">
        <v>21</v>
      </c>
      <c r="O5011" t="s">
        <v>38</v>
      </c>
      <c r="P5011" t="str">
        <f t="shared" si="472"/>
        <v>5</v>
      </c>
      <c r="Q5011" t="str">
        <f t="shared" si="473"/>
        <v>1000-1999</v>
      </c>
    </row>
    <row r="5012" spans="1:17">
      <c r="A5012">
        <v>5011</v>
      </c>
      <c r="B5012" s="17">
        <v>43673</v>
      </c>
      <c r="C5012" t="str">
        <f t="shared" si="468"/>
        <v>July</v>
      </c>
      <c r="D5012">
        <f t="shared" si="469"/>
        <v>2019</v>
      </c>
      <c r="E5012" t="s">
        <v>23</v>
      </c>
      <c r="F5012" t="s">
        <v>18</v>
      </c>
      <c r="G5012" t="s">
        <v>25</v>
      </c>
      <c r="H5012">
        <v>299</v>
      </c>
      <c r="I5012">
        <v>9</v>
      </c>
      <c r="J5012">
        <v>2691</v>
      </c>
      <c r="K5012">
        <f t="shared" si="470"/>
        <v>2691</v>
      </c>
      <c r="L5012" t="s">
        <v>20</v>
      </c>
      <c r="M5012">
        <f t="shared" si="471"/>
        <v>1</v>
      </c>
      <c r="N5012" t="s">
        <v>21</v>
      </c>
      <c r="O5012" t="s">
        <v>36</v>
      </c>
      <c r="P5012" t="str">
        <f t="shared" si="472"/>
        <v>4</v>
      </c>
      <c r="Q5012" t="str">
        <f t="shared" si="473"/>
        <v>2000-2999</v>
      </c>
    </row>
    <row r="5013" spans="1:17">
      <c r="A5013">
        <v>5012</v>
      </c>
      <c r="B5013" s="17">
        <v>43673</v>
      </c>
      <c r="C5013" t="str">
        <f t="shared" si="468"/>
        <v>July</v>
      </c>
      <c r="D5013">
        <f t="shared" si="469"/>
        <v>2019</v>
      </c>
      <c r="E5013" t="s">
        <v>23</v>
      </c>
      <c r="F5013" t="s">
        <v>24</v>
      </c>
      <c r="G5013" t="s">
        <v>32</v>
      </c>
      <c r="H5013">
        <v>499</v>
      </c>
      <c r="I5013">
        <v>8</v>
      </c>
      <c r="J5013">
        <v>3992</v>
      </c>
      <c r="K5013">
        <f t="shared" si="470"/>
        <v>3992</v>
      </c>
      <c r="L5013" t="s">
        <v>20</v>
      </c>
      <c r="M5013">
        <f t="shared" si="471"/>
        <v>1</v>
      </c>
      <c r="N5013" t="s">
        <v>21</v>
      </c>
      <c r="O5013" t="s">
        <v>26</v>
      </c>
      <c r="P5013" t="str">
        <f t="shared" si="472"/>
        <v>1</v>
      </c>
      <c r="Q5013" t="str">
        <f t="shared" si="473"/>
        <v>3000-3999</v>
      </c>
    </row>
    <row r="5014" spans="1:17">
      <c r="A5014">
        <v>5013</v>
      </c>
      <c r="B5014" s="17">
        <v>43674</v>
      </c>
      <c r="C5014" t="str">
        <f t="shared" si="468"/>
        <v>July</v>
      </c>
      <c r="D5014">
        <f t="shared" si="469"/>
        <v>2019</v>
      </c>
      <c r="E5014" t="s">
        <v>23</v>
      </c>
      <c r="F5014" t="s">
        <v>40</v>
      </c>
      <c r="G5014" t="s">
        <v>25</v>
      </c>
      <c r="H5014">
        <v>299</v>
      </c>
      <c r="I5014">
        <v>1</v>
      </c>
      <c r="J5014">
        <v>299</v>
      </c>
      <c r="K5014">
        <f t="shared" si="470"/>
        <v>299</v>
      </c>
      <c r="L5014" t="s">
        <v>31</v>
      </c>
      <c r="M5014">
        <f t="shared" si="471"/>
        <v>2</v>
      </c>
      <c r="N5014" t="s">
        <v>21</v>
      </c>
      <c r="O5014" t="s">
        <v>36</v>
      </c>
      <c r="P5014" t="str">
        <f t="shared" si="472"/>
        <v>4</v>
      </c>
      <c r="Q5014" t="str">
        <f t="shared" si="473"/>
        <v>&lt;1000</v>
      </c>
    </row>
    <row r="5015" spans="1:17">
      <c r="A5015">
        <v>5014</v>
      </c>
      <c r="B5015" s="17">
        <v>43675</v>
      </c>
      <c r="C5015" t="str">
        <f t="shared" si="468"/>
        <v>July</v>
      </c>
      <c r="D5015">
        <f t="shared" si="469"/>
        <v>2019</v>
      </c>
      <c r="E5015" t="s">
        <v>23</v>
      </c>
      <c r="F5015" t="s">
        <v>24</v>
      </c>
      <c r="G5015" t="s">
        <v>37</v>
      </c>
      <c r="H5015">
        <v>399</v>
      </c>
      <c r="I5015">
        <v>8</v>
      </c>
      <c r="J5015">
        <v>3192</v>
      </c>
      <c r="K5015">
        <f t="shared" si="470"/>
        <v>3192</v>
      </c>
      <c r="L5015" t="s">
        <v>31</v>
      </c>
      <c r="M5015">
        <f t="shared" si="471"/>
        <v>2</v>
      </c>
      <c r="N5015" t="s">
        <v>21</v>
      </c>
      <c r="O5015" t="s">
        <v>36</v>
      </c>
      <c r="P5015" t="str">
        <f t="shared" si="472"/>
        <v>4</v>
      </c>
      <c r="Q5015" t="str">
        <f t="shared" si="473"/>
        <v>3000-3999</v>
      </c>
    </row>
    <row r="5016" spans="1:17">
      <c r="A5016">
        <v>5015</v>
      </c>
      <c r="B5016" s="17">
        <v>43675</v>
      </c>
      <c r="C5016" t="str">
        <f t="shared" si="468"/>
        <v>July</v>
      </c>
      <c r="D5016">
        <f t="shared" si="469"/>
        <v>2019</v>
      </c>
      <c r="E5016" t="s">
        <v>17</v>
      </c>
      <c r="F5016" t="s">
        <v>18</v>
      </c>
      <c r="G5016" t="s">
        <v>30</v>
      </c>
      <c r="H5016">
        <v>99</v>
      </c>
      <c r="I5016">
        <v>4</v>
      </c>
      <c r="J5016">
        <v>396</v>
      </c>
      <c r="K5016">
        <f t="shared" si="470"/>
        <v>396</v>
      </c>
      <c r="L5016" t="s">
        <v>20</v>
      </c>
      <c r="M5016">
        <f t="shared" si="471"/>
        <v>1</v>
      </c>
      <c r="N5016" t="s">
        <v>21</v>
      </c>
      <c r="O5016" t="s">
        <v>36</v>
      </c>
      <c r="P5016" t="str">
        <f t="shared" si="472"/>
        <v>4</v>
      </c>
      <c r="Q5016" t="str">
        <f t="shared" si="473"/>
        <v>&lt;1000</v>
      </c>
    </row>
    <row r="5017" spans="1:17">
      <c r="A5017">
        <v>5016</v>
      </c>
      <c r="B5017" s="17">
        <v>43675</v>
      </c>
      <c r="C5017" t="str">
        <f t="shared" si="468"/>
        <v>July</v>
      </c>
      <c r="D5017">
        <f t="shared" si="469"/>
        <v>2019</v>
      </c>
      <c r="E5017" t="s">
        <v>17</v>
      </c>
      <c r="F5017" t="s">
        <v>24</v>
      </c>
      <c r="G5017" t="s">
        <v>25</v>
      </c>
      <c r="H5017">
        <v>299</v>
      </c>
      <c r="I5017">
        <v>9</v>
      </c>
      <c r="J5017">
        <v>2691</v>
      </c>
      <c r="K5017">
        <f t="shared" si="470"/>
        <v>2691</v>
      </c>
      <c r="L5017" t="s">
        <v>31</v>
      </c>
      <c r="M5017">
        <f t="shared" si="471"/>
        <v>2</v>
      </c>
      <c r="N5017" t="s">
        <v>21</v>
      </c>
      <c r="O5017" t="s">
        <v>36</v>
      </c>
      <c r="P5017" t="str">
        <f t="shared" si="472"/>
        <v>4</v>
      </c>
      <c r="Q5017" t="str">
        <f t="shared" si="473"/>
        <v>2000-2999</v>
      </c>
    </row>
    <row r="5018" spans="1:17">
      <c r="A5018">
        <v>5017</v>
      </c>
      <c r="B5018" s="17">
        <v>43675</v>
      </c>
      <c r="C5018" t="str">
        <f t="shared" si="468"/>
        <v>July</v>
      </c>
      <c r="D5018">
        <f t="shared" si="469"/>
        <v>2019</v>
      </c>
      <c r="E5018" t="s">
        <v>23</v>
      </c>
      <c r="F5018" t="s">
        <v>39</v>
      </c>
      <c r="G5018" t="s">
        <v>25</v>
      </c>
      <c r="H5018">
        <v>299</v>
      </c>
      <c r="I5018">
        <v>6</v>
      </c>
      <c r="J5018">
        <v>1794</v>
      </c>
      <c r="K5018">
        <f t="shared" si="470"/>
        <v>1794</v>
      </c>
      <c r="L5018" t="s">
        <v>20</v>
      </c>
      <c r="M5018">
        <f t="shared" si="471"/>
        <v>1</v>
      </c>
      <c r="N5018" t="s">
        <v>21</v>
      </c>
      <c r="O5018" t="s">
        <v>29</v>
      </c>
      <c r="P5018" t="str">
        <f t="shared" si="472"/>
        <v>3</v>
      </c>
      <c r="Q5018" t="str">
        <f t="shared" si="473"/>
        <v>1000-1999</v>
      </c>
    </row>
    <row r="5019" spans="1:17">
      <c r="A5019">
        <v>5018</v>
      </c>
      <c r="B5019" s="17">
        <v>43675</v>
      </c>
      <c r="C5019" t="str">
        <f t="shared" si="468"/>
        <v>July</v>
      </c>
      <c r="D5019">
        <f t="shared" si="469"/>
        <v>2019</v>
      </c>
      <c r="E5019" t="s">
        <v>27</v>
      </c>
      <c r="F5019" t="s">
        <v>24</v>
      </c>
      <c r="G5019" t="s">
        <v>30</v>
      </c>
      <c r="H5019">
        <v>99</v>
      </c>
      <c r="I5019">
        <v>1</v>
      </c>
      <c r="J5019">
        <v>99</v>
      </c>
      <c r="K5019">
        <f t="shared" si="470"/>
        <v>99</v>
      </c>
      <c r="L5019" t="s">
        <v>20</v>
      </c>
      <c r="M5019">
        <f t="shared" si="471"/>
        <v>1</v>
      </c>
      <c r="N5019" t="s">
        <v>34</v>
      </c>
      <c r="O5019" t="s">
        <v>26</v>
      </c>
      <c r="P5019" t="str">
        <f t="shared" si="472"/>
        <v>1</v>
      </c>
      <c r="Q5019" t="str">
        <f t="shared" si="473"/>
        <v>&lt;1000</v>
      </c>
    </row>
    <row r="5020" spans="1:17">
      <c r="A5020">
        <v>5019</v>
      </c>
      <c r="B5020" s="17">
        <v>43676</v>
      </c>
      <c r="C5020" t="str">
        <f t="shared" si="468"/>
        <v>July</v>
      </c>
      <c r="D5020">
        <f t="shared" si="469"/>
        <v>2019</v>
      </c>
      <c r="E5020" t="s">
        <v>27</v>
      </c>
      <c r="F5020" t="s">
        <v>18</v>
      </c>
      <c r="G5020" t="s">
        <v>19</v>
      </c>
      <c r="H5020">
        <v>199</v>
      </c>
      <c r="I5020">
        <v>5</v>
      </c>
      <c r="J5020">
        <v>995</v>
      </c>
      <c r="K5020">
        <f t="shared" si="470"/>
        <v>995</v>
      </c>
      <c r="L5020" t="s">
        <v>20</v>
      </c>
      <c r="M5020">
        <f t="shared" si="471"/>
        <v>1</v>
      </c>
      <c r="N5020" t="s">
        <v>21</v>
      </c>
      <c r="O5020" t="s">
        <v>29</v>
      </c>
      <c r="P5020" t="str">
        <f t="shared" si="472"/>
        <v>3</v>
      </c>
      <c r="Q5020" t="str">
        <f t="shared" si="473"/>
        <v>&lt;1000</v>
      </c>
    </row>
    <row r="5021" spans="1:17">
      <c r="A5021">
        <v>5020</v>
      </c>
      <c r="B5021" s="17">
        <v>43676</v>
      </c>
      <c r="C5021" t="str">
        <f t="shared" si="468"/>
        <v>July</v>
      </c>
      <c r="D5021">
        <f t="shared" si="469"/>
        <v>2019</v>
      </c>
      <c r="E5021" t="s">
        <v>23</v>
      </c>
      <c r="F5021" t="s">
        <v>18</v>
      </c>
      <c r="G5021" t="s">
        <v>37</v>
      </c>
      <c r="H5021">
        <v>399</v>
      </c>
      <c r="I5021">
        <v>4</v>
      </c>
      <c r="J5021">
        <v>1596</v>
      </c>
      <c r="K5021">
        <f t="shared" si="470"/>
        <v>1596</v>
      </c>
      <c r="L5021" t="s">
        <v>20</v>
      </c>
      <c r="M5021">
        <f t="shared" si="471"/>
        <v>1</v>
      </c>
      <c r="N5021" t="s">
        <v>21</v>
      </c>
      <c r="O5021" t="s">
        <v>38</v>
      </c>
      <c r="P5021" t="str">
        <f t="shared" si="472"/>
        <v>5</v>
      </c>
      <c r="Q5021" t="str">
        <f t="shared" si="473"/>
        <v>1000-1999</v>
      </c>
    </row>
    <row r="5022" spans="1:17">
      <c r="A5022">
        <v>5021</v>
      </c>
      <c r="B5022" s="17">
        <v>43676</v>
      </c>
      <c r="C5022" t="str">
        <f t="shared" si="468"/>
        <v>July</v>
      </c>
      <c r="D5022">
        <f t="shared" si="469"/>
        <v>2019</v>
      </c>
      <c r="E5022" t="s">
        <v>23</v>
      </c>
      <c r="F5022" t="s">
        <v>39</v>
      </c>
      <c r="G5022" t="s">
        <v>32</v>
      </c>
      <c r="H5022">
        <v>499</v>
      </c>
      <c r="I5022">
        <v>6</v>
      </c>
      <c r="J5022">
        <v>2994</v>
      </c>
      <c r="K5022">
        <f t="shared" si="470"/>
        <v>2994</v>
      </c>
      <c r="L5022" t="s">
        <v>31</v>
      </c>
      <c r="M5022">
        <f t="shared" si="471"/>
        <v>2</v>
      </c>
      <c r="N5022" t="s">
        <v>21</v>
      </c>
      <c r="O5022" t="s">
        <v>29</v>
      </c>
      <c r="P5022" t="str">
        <f t="shared" si="472"/>
        <v>3</v>
      </c>
      <c r="Q5022" t="str">
        <f t="shared" si="473"/>
        <v>2000-2999</v>
      </c>
    </row>
    <row r="5023" spans="1:17">
      <c r="A5023">
        <v>5022</v>
      </c>
      <c r="B5023" s="17">
        <v>43676</v>
      </c>
      <c r="C5023" t="str">
        <f t="shared" si="468"/>
        <v>July</v>
      </c>
      <c r="D5023">
        <f t="shared" si="469"/>
        <v>2019</v>
      </c>
      <c r="E5023" t="s">
        <v>17</v>
      </c>
      <c r="F5023" t="s">
        <v>33</v>
      </c>
      <c r="G5023" t="s">
        <v>37</v>
      </c>
      <c r="H5023">
        <v>399</v>
      </c>
      <c r="I5023">
        <v>2</v>
      </c>
      <c r="J5023">
        <v>798</v>
      </c>
      <c r="K5023">
        <f t="shared" si="470"/>
        <v>798</v>
      </c>
      <c r="L5023" t="s">
        <v>20</v>
      </c>
      <c r="M5023">
        <f t="shared" si="471"/>
        <v>1</v>
      </c>
      <c r="N5023" t="s">
        <v>21</v>
      </c>
      <c r="O5023" t="s">
        <v>22</v>
      </c>
      <c r="P5023" t="str">
        <f t="shared" si="472"/>
        <v>2</v>
      </c>
      <c r="Q5023" t="str">
        <f t="shared" si="473"/>
        <v>&lt;1000</v>
      </c>
    </row>
    <row r="5024" spans="1:17">
      <c r="A5024">
        <v>5023</v>
      </c>
      <c r="B5024" s="17">
        <v>43676</v>
      </c>
      <c r="C5024" t="str">
        <f t="shared" si="468"/>
        <v>July</v>
      </c>
      <c r="D5024">
        <f t="shared" si="469"/>
        <v>2019</v>
      </c>
      <c r="E5024" t="s">
        <v>27</v>
      </c>
      <c r="F5024" t="s">
        <v>24</v>
      </c>
      <c r="G5024" t="s">
        <v>25</v>
      </c>
      <c r="H5024">
        <v>299</v>
      </c>
      <c r="I5024">
        <v>1</v>
      </c>
      <c r="J5024">
        <v>299</v>
      </c>
      <c r="K5024">
        <f t="shared" si="470"/>
        <v>299</v>
      </c>
      <c r="L5024" t="s">
        <v>31</v>
      </c>
      <c r="M5024">
        <f t="shared" si="471"/>
        <v>2</v>
      </c>
      <c r="N5024" t="s">
        <v>21</v>
      </c>
      <c r="O5024" t="s">
        <v>29</v>
      </c>
      <c r="P5024" t="str">
        <f t="shared" si="472"/>
        <v>3</v>
      </c>
      <c r="Q5024" t="str">
        <f t="shared" si="473"/>
        <v>&lt;1000</v>
      </c>
    </row>
    <row r="5025" spans="1:17">
      <c r="A5025">
        <v>5024</v>
      </c>
      <c r="B5025" s="17">
        <v>43676</v>
      </c>
      <c r="C5025" t="str">
        <f t="shared" si="468"/>
        <v>July</v>
      </c>
      <c r="D5025">
        <f t="shared" si="469"/>
        <v>2019</v>
      </c>
      <c r="E5025" t="s">
        <v>17</v>
      </c>
      <c r="F5025" t="s">
        <v>35</v>
      </c>
      <c r="G5025" t="s">
        <v>32</v>
      </c>
      <c r="H5025">
        <v>499</v>
      </c>
      <c r="I5025">
        <v>2</v>
      </c>
      <c r="J5025">
        <v>998</v>
      </c>
      <c r="K5025">
        <f t="shared" si="470"/>
        <v>998</v>
      </c>
      <c r="L5025" t="s">
        <v>31</v>
      </c>
      <c r="M5025">
        <f t="shared" si="471"/>
        <v>2</v>
      </c>
      <c r="N5025" t="s">
        <v>21</v>
      </c>
      <c r="O5025" t="s">
        <v>29</v>
      </c>
      <c r="P5025" t="str">
        <f t="shared" si="472"/>
        <v>3</v>
      </c>
      <c r="Q5025" t="str">
        <f t="shared" si="473"/>
        <v>&lt;1000</v>
      </c>
    </row>
    <row r="5026" spans="1:17">
      <c r="A5026">
        <v>5025</v>
      </c>
      <c r="B5026" s="17">
        <v>43676</v>
      </c>
      <c r="C5026" t="str">
        <f t="shared" si="468"/>
        <v>July</v>
      </c>
      <c r="D5026">
        <f t="shared" si="469"/>
        <v>2019</v>
      </c>
      <c r="E5026" t="s">
        <v>23</v>
      </c>
      <c r="F5026" t="s">
        <v>33</v>
      </c>
      <c r="G5026" t="s">
        <v>19</v>
      </c>
      <c r="H5026">
        <v>199</v>
      </c>
      <c r="I5026">
        <v>10</v>
      </c>
      <c r="J5026">
        <v>1990</v>
      </c>
      <c r="K5026">
        <f t="shared" si="470"/>
        <v>1990</v>
      </c>
      <c r="L5026" t="s">
        <v>31</v>
      </c>
      <c r="M5026">
        <f t="shared" si="471"/>
        <v>2</v>
      </c>
      <c r="N5026" t="s">
        <v>21</v>
      </c>
      <c r="O5026" t="s">
        <v>29</v>
      </c>
      <c r="P5026" t="str">
        <f t="shared" si="472"/>
        <v>3</v>
      </c>
      <c r="Q5026" t="str">
        <f t="shared" si="473"/>
        <v>1000-1999</v>
      </c>
    </row>
    <row r="5027" spans="1:17">
      <c r="A5027">
        <v>5026</v>
      </c>
      <c r="B5027" s="17">
        <v>43676</v>
      </c>
      <c r="C5027" t="str">
        <f t="shared" si="468"/>
        <v>July</v>
      </c>
      <c r="D5027">
        <f t="shared" si="469"/>
        <v>2019</v>
      </c>
      <c r="E5027" t="s">
        <v>17</v>
      </c>
      <c r="F5027" t="s">
        <v>39</v>
      </c>
      <c r="G5027" t="s">
        <v>30</v>
      </c>
      <c r="H5027">
        <v>99</v>
      </c>
      <c r="I5027">
        <v>2</v>
      </c>
      <c r="J5027">
        <v>198</v>
      </c>
      <c r="K5027">
        <f t="shared" si="470"/>
        <v>198</v>
      </c>
      <c r="L5027" t="s">
        <v>20</v>
      </c>
      <c r="M5027">
        <f t="shared" si="471"/>
        <v>1</v>
      </c>
      <c r="N5027" t="s">
        <v>21</v>
      </c>
      <c r="O5027" t="s">
        <v>36</v>
      </c>
      <c r="P5027" t="str">
        <f t="shared" si="472"/>
        <v>4</v>
      </c>
      <c r="Q5027" t="str">
        <f t="shared" si="473"/>
        <v>&lt;1000</v>
      </c>
    </row>
    <row r="5028" spans="1:17">
      <c r="A5028">
        <v>5027</v>
      </c>
      <c r="B5028" s="17">
        <v>43676</v>
      </c>
      <c r="C5028" t="str">
        <f t="shared" si="468"/>
        <v>July</v>
      </c>
      <c r="D5028">
        <f t="shared" si="469"/>
        <v>2019</v>
      </c>
      <c r="E5028" t="s">
        <v>23</v>
      </c>
      <c r="F5028" t="s">
        <v>18</v>
      </c>
      <c r="G5028" t="s">
        <v>19</v>
      </c>
      <c r="H5028">
        <v>199</v>
      </c>
      <c r="I5028">
        <v>1</v>
      </c>
      <c r="J5028">
        <v>199</v>
      </c>
      <c r="K5028">
        <f t="shared" si="470"/>
        <v>199</v>
      </c>
      <c r="L5028" t="s">
        <v>20</v>
      </c>
      <c r="M5028">
        <f t="shared" si="471"/>
        <v>1</v>
      </c>
      <c r="N5028" t="s">
        <v>21</v>
      </c>
      <c r="O5028" t="s">
        <v>38</v>
      </c>
      <c r="P5028" t="str">
        <f t="shared" si="472"/>
        <v>5</v>
      </c>
      <c r="Q5028" t="str">
        <f t="shared" si="473"/>
        <v>&lt;1000</v>
      </c>
    </row>
    <row r="5029" spans="1:17">
      <c r="A5029">
        <v>5028</v>
      </c>
      <c r="B5029" s="17">
        <v>43676</v>
      </c>
      <c r="C5029" t="str">
        <f t="shared" si="468"/>
        <v>July</v>
      </c>
      <c r="D5029">
        <f t="shared" si="469"/>
        <v>2019</v>
      </c>
      <c r="E5029" t="s">
        <v>17</v>
      </c>
      <c r="F5029" t="s">
        <v>18</v>
      </c>
      <c r="G5029" t="s">
        <v>19</v>
      </c>
      <c r="H5029">
        <v>199</v>
      </c>
      <c r="I5029">
        <v>3</v>
      </c>
      <c r="J5029">
        <v>597</v>
      </c>
      <c r="K5029">
        <f t="shared" si="470"/>
        <v>597</v>
      </c>
      <c r="L5029" t="s">
        <v>31</v>
      </c>
      <c r="M5029">
        <f t="shared" si="471"/>
        <v>2</v>
      </c>
      <c r="N5029" t="s">
        <v>21</v>
      </c>
      <c r="O5029" t="s">
        <v>29</v>
      </c>
      <c r="P5029" t="str">
        <f t="shared" si="472"/>
        <v>3</v>
      </c>
      <c r="Q5029" t="str">
        <f t="shared" si="473"/>
        <v>&lt;1000</v>
      </c>
    </row>
    <row r="5030" spans="1:17">
      <c r="A5030">
        <v>5029</v>
      </c>
      <c r="B5030" s="17">
        <v>43677</v>
      </c>
      <c r="C5030" t="str">
        <f t="shared" si="468"/>
        <v>July</v>
      </c>
      <c r="D5030">
        <f t="shared" si="469"/>
        <v>2019</v>
      </c>
      <c r="E5030" t="s">
        <v>17</v>
      </c>
      <c r="F5030" t="s">
        <v>18</v>
      </c>
      <c r="G5030" t="s">
        <v>32</v>
      </c>
      <c r="H5030">
        <v>499</v>
      </c>
      <c r="I5030">
        <v>8</v>
      </c>
      <c r="J5030">
        <v>3992</v>
      </c>
      <c r="K5030">
        <f t="shared" si="470"/>
        <v>3992</v>
      </c>
      <c r="L5030" t="s">
        <v>31</v>
      </c>
      <c r="M5030">
        <f t="shared" si="471"/>
        <v>2</v>
      </c>
      <c r="N5030" t="s">
        <v>21</v>
      </c>
      <c r="O5030" t="s">
        <v>29</v>
      </c>
      <c r="P5030" t="str">
        <f t="shared" si="472"/>
        <v>3</v>
      </c>
      <c r="Q5030" t="str">
        <f t="shared" si="473"/>
        <v>3000-3999</v>
      </c>
    </row>
    <row r="5031" spans="1:17">
      <c r="A5031">
        <v>5030</v>
      </c>
      <c r="B5031" s="17">
        <v>43677</v>
      </c>
      <c r="C5031" t="str">
        <f t="shared" si="468"/>
        <v>July</v>
      </c>
      <c r="D5031">
        <f t="shared" si="469"/>
        <v>2019</v>
      </c>
      <c r="E5031" t="s">
        <v>23</v>
      </c>
      <c r="F5031" t="s">
        <v>35</v>
      </c>
      <c r="G5031" t="s">
        <v>37</v>
      </c>
      <c r="H5031">
        <v>399</v>
      </c>
      <c r="I5031">
        <v>8</v>
      </c>
      <c r="J5031">
        <v>3192</v>
      </c>
      <c r="K5031">
        <f t="shared" si="470"/>
        <v>3192</v>
      </c>
      <c r="L5031" t="s">
        <v>31</v>
      </c>
      <c r="M5031">
        <f t="shared" si="471"/>
        <v>2</v>
      </c>
      <c r="N5031" t="s">
        <v>21</v>
      </c>
      <c r="O5031" t="s">
        <v>26</v>
      </c>
      <c r="P5031" t="str">
        <f t="shared" si="472"/>
        <v>1</v>
      </c>
      <c r="Q5031" t="str">
        <f t="shared" si="473"/>
        <v>3000-3999</v>
      </c>
    </row>
    <row r="5032" spans="1:17">
      <c r="A5032">
        <v>5031</v>
      </c>
      <c r="B5032" s="17">
        <v>43677</v>
      </c>
      <c r="C5032" t="str">
        <f t="shared" si="468"/>
        <v>July</v>
      </c>
      <c r="D5032">
        <f t="shared" si="469"/>
        <v>2019</v>
      </c>
      <c r="E5032" t="s">
        <v>17</v>
      </c>
      <c r="F5032" t="s">
        <v>35</v>
      </c>
      <c r="G5032" t="s">
        <v>37</v>
      </c>
      <c r="H5032">
        <v>399</v>
      </c>
      <c r="I5032">
        <v>4</v>
      </c>
      <c r="J5032">
        <v>1596</v>
      </c>
      <c r="K5032">
        <f t="shared" si="470"/>
        <v>1596</v>
      </c>
      <c r="L5032" t="s">
        <v>31</v>
      </c>
      <c r="M5032">
        <f t="shared" si="471"/>
        <v>2</v>
      </c>
      <c r="N5032" t="s">
        <v>21</v>
      </c>
      <c r="O5032" t="s">
        <v>29</v>
      </c>
      <c r="P5032" t="str">
        <f t="shared" si="472"/>
        <v>3</v>
      </c>
      <c r="Q5032" t="str">
        <f t="shared" si="473"/>
        <v>1000-1999</v>
      </c>
    </row>
    <row r="5033" spans="1:17">
      <c r="A5033">
        <v>5032</v>
      </c>
      <c r="B5033" s="17">
        <v>43677</v>
      </c>
      <c r="C5033" t="str">
        <f t="shared" si="468"/>
        <v>July</v>
      </c>
      <c r="D5033">
        <f t="shared" si="469"/>
        <v>2019</v>
      </c>
      <c r="E5033" t="s">
        <v>27</v>
      </c>
      <c r="F5033" t="s">
        <v>33</v>
      </c>
      <c r="G5033" t="s">
        <v>30</v>
      </c>
      <c r="H5033">
        <v>99</v>
      </c>
      <c r="I5033">
        <v>5</v>
      </c>
      <c r="J5033">
        <v>495</v>
      </c>
      <c r="K5033">
        <f t="shared" si="470"/>
        <v>495</v>
      </c>
      <c r="L5033" t="s">
        <v>31</v>
      </c>
      <c r="M5033">
        <f t="shared" si="471"/>
        <v>2</v>
      </c>
      <c r="N5033" t="s">
        <v>21</v>
      </c>
      <c r="O5033" t="s">
        <v>29</v>
      </c>
      <c r="P5033" t="str">
        <f t="shared" si="472"/>
        <v>3</v>
      </c>
      <c r="Q5033" t="str">
        <f t="shared" si="473"/>
        <v>&lt;1000</v>
      </c>
    </row>
    <row r="5034" spans="1:17">
      <c r="A5034">
        <v>5033</v>
      </c>
      <c r="B5034" s="17">
        <v>43677</v>
      </c>
      <c r="C5034" t="str">
        <f t="shared" si="468"/>
        <v>July</v>
      </c>
      <c r="D5034">
        <f t="shared" si="469"/>
        <v>2019</v>
      </c>
      <c r="E5034" t="s">
        <v>23</v>
      </c>
      <c r="F5034" t="s">
        <v>35</v>
      </c>
      <c r="G5034" t="s">
        <v>25</v>
      </c>
      <c r="H5034">
        <v>299</v>
      </c>
      <c r="I5034">
        <v>8</v>
      </c>
      <c r="J5034">
        <v>2392</v>
      </c>
      <c r="K5034">
        <f t="shared" si="470"/>
        <v>2392</v>
      </c>
      <c r="L5034" t="s">
        <v>20</v>
      </c>
      <c r="M5034">
        <f t="shared" si="471"/>
        <v>1</v>
      </c>
      <c r="N5034" t="s">
        <v>34</v>
      </c>
      <c r="O5034" t="s">
        <v>29</v>
      </c>
      <c r="P5034" t="str">
        <f t="shared" si="472"/>
        <v>3</v>
      </c>
      <c r="Q5034" t="str">
        <f t="shared" si="473"/>
        <v>2000-2999</v>
      </c>
    </row>
    <row r="5035" spans="1:17">
      <c r="A5035">
        <v>5034</v>
      </c>
      <c r="B5035" s="17">
        <v>43677</v>
      </c>
      <c r="C5035" t="str">
        <f t="shared" si="468"/>
        <v>July</v>
      </c>
      <c r="D5035">
        <f t="shared" si="469"/>
        <v>2019</v>
      </c>
      <c r="E5035" t="s">
        <v>23</v>
      </c>
      <c r="F5035" t="s">
        <v>35</v>
      </c>
      <c r="G5035" t="s">
        <v>37</v>
      </c>
      <c r="H5035">
        <v>399</v>
      </c>
      <c r="I5035">
        <v>1</v>
      </c>
      <c r="J5035">
        <v>399</v>
      </c>
      <c r="K5035">
        <f t="shared" si="470"/>
        <v>399</v>
      </c>
      <c r="L5035" t="s">
        <v>31</v>
      </c>
      <c r="M5035">
        <f t="shared" si="471"/>
        <v>2</v>
      </c>
      <c r="N5035" t="s">
        <v>21</v>
      </c>
      <c r="O5035" t="s">
        <v>29</v>
      </c>
      <c r="P5035" t="str">
        <f t="shared" si="472"/>
        <v>3</v>
      </c>
      <c r="Q5035" t="str">
        <f t="shared" si="473"/>
        <v>&lt;1000</v>
      </c>
    </row>
    <row r="5036" spans="1:17">
      <c r="A5036">
        <v>5035</v>
      </c>
      <c r="B5036" s="17">
        <v>43677</v>
      </c>
      <c r="C5036" t="str">
        <f t="shared" si="468"/>
        <v>July</v>
      </c>
      <c r="D5036">
        <f t="shared" si="469"/>
        <v>2019</v>
      </c>
      <c r="E5036" t="s">
        <v>23</v>
      </c>
      <c r="F5036" t="s">
        <v>35</v>
      </c>
      <c r="G5036" t="s">
        <v>32</v>
      </c>
      <c r="H5036">
        <v>499</v>
      </c>
      <c r="I5036">
        <v>9</v>
      </c>
      <c r="J5036">
        <v>4491</v>
      </c>
      <c r="K5036">
        <f t="shared" si="470"/>
        <v>4491</v>
      </c>
      <c r="L5036" t="s">
        <v>20</v>
      </c>
      <c r="M5036">
        <f t="shared" si="471"/>
        <v>1</v>
      </c>
      <c r="N5036" t="s">
        <v>21</v>
      </c>
      <c r="O5036" t="s">
        <v>29</v>
      </c>
      <c r="P5036" t="str">
        <f t="shared" si="472"/>
        <v>3</v>
      </c>
      <c r="Q5036" t="str">
        <f t="shared" si="473"/>
        <v>&gt;4000</v>
      </c>
    </row>
    <row r="5037" spans="1:17">
      <c r="A5037">
        <v>5036</v>
      </c>
      <c r="B5037" s="17">
        <v>43677</v>
      </c>
      <c r="C5037" t="str">
        <f t="shared" si="468"/>
        <v>July</v>
      </c>
      <c r="D5037">
        <f t="shared" si="469"/>
        <v>2019</v>
      </c>
      <c r="E5037" t="s">
        <v>23</v>
      </c>
      <c r="F5037" t="s">
        <v>35</v>
      </c>
      <c r="G5037" t="s">
        <v>32</v>
      </c>
      <c r="H5037">
        <v>499</v>
      </c>
      <c r="I5037">
        <v>7</v>
      </c>
      <c r="J5037">
        <v>3493</v>
      </c>
      <c r="K5037">
        <f t="shared" si="470"/>
        <v>3493</v>
      </c>
      <c r="L5037" t="s">
        <v>31</v>
      </c>
      <c r="M5037">
        <f t="shared" si="471"/>
        <v>2</v>
      </c>
      <c r="N5037" t="s">
        <v>21</v>
      </c>
      <c r="O5037" t="s">
        <v>38</v>
      </c>
      <c r="P5037" t="str">
        <f t="shared" si="472"/>
        <v>5</v>
      </c>
      <c r="Q5037" t="str">
        <f t="shared" si="473"/>
        <v>3000-3999</v>
      </c>
    </row>
    <row r="5038" spans="1:17">
      <c r="A5038">
        <v>5037</v>
      </c>
      <c r="B5038" s="17">
        <v>43677</v>
      </c>
      <c r="C5038" t="str">
        <f t="shared" si="468"/>
        <v>July</v>
      </c>
      <c r="D5038">
        <f t="shared" si="469"/>
        <v>2019</v>
      </c>
      <c r="E5038" t="s">
        <v>27</v>
      </c>
      <c r="F5038" t="s">
        <v>18</v>
      </c>
      <c r="G5038" t="s">
        <v>30</v>
      </c>
      <c r="H5038">
        <v>99</v>
      </c>
      <c r="I5038">
        <v>9</v>
      </c>
      <c r="J5038">
        <v>891</v>
      </c>
      <c r="K5038">
        <f t="shared" si="470"/>
        <v>891</v>
      </c>
      <c r="L5038" t="s">
        <v>31</v>
      </c>
      <c r="M5038">
        <f t="shared" si="471"/>
        <v>2</v>
      </c>
      <c r="N5038" t="s">
        <v>21</v>
      </c>
      <c r="O5038" t="s">
        <v>36</v>
      </c>
      <c r="P5038" t="str">
        <f t="shared" si="472"/>
        <v>4</v>
      </c>
      <c r="Q5038" t="str">
        <f t="shared" si="473"/>
        <v>&lt;1000</v>
      </c>
    </row>
    <row r="5039" spans="1:17">
      <c r="A5039">
        <v>5038</v>
      </c>
      <c r="B5039" s="17">
        <v>43677</v>
      </c>
      <c r="C5039" t="str">
        <f t="shared" si="468"/>
        <v>July</v>
      </c>
      <c r="D5039">
        <f t="shared" si="469"/>
        <v>2019</v>
      </c>
      <c r="E5039" t="s">
        <v>23</v>
      </c>
      <c r="F5039" t="s">
        <v>24</v>
      </c>
      <c r="G5039" t="s">
        <v>19</v>
      </c>
      <c r="H5039">
        <v>199</v>
      </c>
      <c r="I5039">
        <v>8</v>
      </c>
      <c r="J5039">
        <v>1592</v>
      </c>
      <c r="K5039">
        <f t="shared" si="470"/>
        <v>1592</v>
      </c>
      <c r="L5039" t="s">
        <v>20</v>
      </c>
      <c r="M5039">
        <f t="shared" si="471"/>
        <v>1</v>
      </c>
      <c r="N5039" t="s">
        <v>21</v>
      </c>
      <c r="O5039" t="s">
        <v>26</v>
      </c>
      <c r="P5039" t="str">
        <f t="shared" si="472"/>
        <v>1</v>
      </c>
      <c r="Q5039" t="str">
        <f t="shared" si="473"/>
        <v>1000-1999</v>
      </c>
    </row>
    <row r="5040" spans="1:17">
      <c r="A5040">
        <v>5039</v>
      </c>
      <c r="B5040" s="17">
        <v>43678</v>
      </c>
      <c r="C5040" t="str">
        <f t="shared" si="468"/>
        <v>August</v>
      </c>
      <c r="D5040">
        <f t="shared" si="469"/>
        <v>2019</v>
      </c>
      <c r="E5040" t="s">
        <v>27</v>
      </c>
      <c r="F5040" t="s">
        <v>33</v>
      </c>
      <c r="G5040" t="s">
        <v>32</v>
      </c>
      <c r="H5040">
        <v>499</v>
      </c>
      <c r="I5040">
        <v>4</v>
      </c>
      <c r="J5040">
        <v>1996</v>
      </c>
      <c r="K5040">
        <f t="shared" si="470"/>
        <v>1996</v>
      </c>
      <c r="L5040" t="s">
        <v>20</v>
      </c>
      <c r="M5040">
        <f t="shared" si="471"/>
        <v>1</v>
      </c>
      <c r="N5040" t="s">
        <v>21</v>
      </c>
      <c r="O5040" t="s">
        <v>29</v>
      </c>
      <c r="P5040" t="str">
        <f t="shared" si="472"/>
        <v>3</v>
      </c>
      <c r="Q5040" t="str">
        <f t="shared" si="473"/>
        <v>1000-1999</v>
      </c>
    </row>
    <row r="5041" spans="1:17">
      <c r="A5041">
        <v>5040</v>
      </c>
      <c r="B5041" s="17">
        <v>43678</v>
      </c>
      <c r="C5041" t="str">
        <f t="shared" si="468"/>
        <v>August</v>
      </c>
      <c r="D5041">
        <f t="shared" si="469"/>
        <v>2019</v>
      </c>
      <c r="E5041" t="s">
        <v>23</v>
      </c>
      <c r="F5041" t="s">
        <v>40</v>
      </c>
      <c r="G5041" t="s">
        <v>25</v>
      </c>
      <c r="H5041">
        <v>299</v>
      </c>
      <c r="I5041">
        <v>9</v>
      </c>
      <c r="J5041">
        <v>2691</v>
      </c>
      <c r="K5041">
        <f t="shared" si="470"/>
        <v>2691</v>
      </c>
      <c r="L5041" t="s">
        <v>20</v>
      </c>
      <c r="M5041">
        <f t="shared" si="471"/>
        <v>1</v>
      </c>
      <c r="N5041" t="s">
        <v>34</v>
      </c>
      <c r="O5041" t="s">
        <v>29</v>
      </c>
      <c r="P5041" t="str">
        <f t="shared" si="472"/>
        <v>3</v>
      </c>
      <c r="Q5041" t="str">
        <f t="shared" si="473"/>
        <v>2000-2999</v>
      </c>
    </row>
    <row r="5042" spans="1:17">
      <c r="A5042">
        <v>5041</v>
      </c>
      <c r="B5042" s="17">
        <v>43678</v>
      </c>
      <c r="C5042" t="str">
        <f t="shared" si="468"/>
        <v>August</v>
      </c>
      <c r="D5042">
        <f t="shared" si="469"/>
        <v>2019</v>
      </c>
      <c r="E5042" t="s">
        <v>23</v>
      </c>
      <c r="F5042" t="s">
        <v>18</v>
      </c>
      <c r="G5042" t="s">
        <v>30</v>
      </c>
      <c r="H5042">
        <v>99</v>
      </c>
      <c r="I5042">
        <v>1</v>
      </c>
      <c r="J5042">
        <v>99</v>
      </c>
      <c r="K5042">
        <f t="shared" si="470"/>
        <v>99</v>
      </c>
      <c r="L5042" t="s">
        <v>20</v>
      </c>
      <c r="M5042">
        <f t="shared" si="471"/>
        <v>1</v>
      </c>
      <c r="N5042" t="s">
        <v>21</v>
      </c>
      <c r="O5042" t="s">
        <v>36</v>
      </c>
      <c r="P5042" t="str">
        <f t="shared" si="472"/>
        <v>4</v>
      </c>
      <c r="Q5042" t="str">
        <f t="shared" si="473"/>
        <v>&lt;1000</v>
      </c>
    </row>
    <row r="5043" spans="1:17">
      <c r="A5043">
        <v>5042</v>
      </c>
      <c r="B5043" s="17">
        <v>43678</v>
      </c>
      <c r="C5043" t="str">
        <f t="shared" si="468"/>
        <v>August</v>
      </c>
      <c r="D5043">
        <f t="shared" si="469"/>
        <v>2019</v>
      </c>
      <c r="E5043" t="s">
        <v>23</v>
      </c>
      <c r="F5043" t="s">
        <v>39</v>
      </c>
      <c r="G5043" t="s">
        <v>19</v>
      </c>
      <c r="H5043">
        <v>199</v>
      </c>
      <c r="I5043">
        <v>10</v>
      </c>
      <c r="J5043">
        <v>1990</v>
      </c>
      <c r="K5043">
        <f t="shared" si="470"/>
        <v>1990</v>
      </c>
      <c r="L5043" t="s">
        <v>20</v>
      </c>
      <c r="M5043">
        <f t="shared" si="471"/>
        <v>1</v>
      </c>
      <c r="N5043" t="s">
        <v>21</v>
      </c>
      <c r="O5043" t="s">
        <v>29</v>
      </c>
      <c r="P5043" t="str">
        <f t="shared" si="472"/>
        <v>3</v>
      </c>
      <c r="Q5043" t="str">
        <f t="shared" si="473"/>
        <v>1000-1999</v>
      </c>
    </row>
    <row r="5044" spans="1:17">
      <c r="A5044">
        <v>5043</v>
      </c>
      <c r="B5044" s="17">
        <v>43678</v>
      </c>
      <c r="C5044" t="str">
        <f t="shared" si="468"/>
        <v>August</v>
      </c>
      <c r="D5044">
        <f t="shared" si="469"/>
        <v>2019</v>
      </c>
      <c r="E5044" t="s">
        <v>23</v>
      </c>
      <c r="F5044" t="s">
        <v>39</v>
      </c>
      <c r="G5044" t="s">
        <v>30</v>
      </c>
      <c r="H5044">
        <v>99</v>
      </c>
      <c r="I5044">
        <v>10</v>
      </c>
      <c r="J5044">
        <v>990</v>
      </c>
      <c r="K5044">
        <f t="shared" si="470"/>
        <v>990</v>
      </c>
      <c r="L5044" t="s">
        <v>31</v>
      </c>
      <c r="M5044">
        <f t="shared" si="471"/>
        <v>2</v>
      </c>
      <c r="N5044" t="s">
        <v>21</v>
      </c>
      <c r="O5044" t="s">
        <v>22</v>
      </c>
      <c r="P5044" t="str">
        <f t="shared" si="472"/>
        <v>2</v>
      </c>
      <c r="Q5044" t="str">
        <f t="shared" si="473"/>
        <v>&lt;1000</v>
      </c>
    </row>
    <row r="5045" spans="1:17">
      <c r="A5045">
        <v>5044</v>
      </c>
      <c r="B5045" s="17">
        <v>43678</v>
      </c>
      <c r="C5045" t="str">
        <f t="shared" si="468"/>
        <v>August</v>
      </c>
      <c r="D5045">
        <f t="shared" si="469"/>
        <v>2019</v>
      </c>
      <c r="E5045" t="s">
        <v>27</v>
      </c>
      <c r="F5045" t="s">
        <v>18</v>
      </c>
      <c r="G5045" t="s">
        <v>32</v>
      </c>
      <c r="H5045">
        <v>499</v>
      </c>
      <c r="I5045">
        <v>10</v>
      </c>
      <c r="J5045">
        <v>4990</v>
      </c>
      <c r="K5045">
        <f t="shared" si="470"/>
        <v>4990</v>
      </c>
      <c r="L5045" t="s">
        <v>20</v>
      </c>
      <c r="M5045">
        <f t="shared" si="471"/>
        <v>1</v>
      </c>
      <c r="N5045" t="s">
        <v>21</v>
      </c>
      <c r="O5045" t="s">
        <v>29</v>
      </c>
      <c r="P5045" t="str">
        <f t="shared" si="472"/>
        <v>3</v>
      </c>
      <c r="Q5045" t="str">
        <f t="shared" si="473"/>
        <v>&gt;4000</v>
      </c>
    </row>
    <row r="5046" spans="1:17">
      <c r="A5046">
        <v>5045</v>
      </c>
      <c r="B5046" s="17">
        <v>43679</v>
      </c>
      <c r="C5046" t="str">
        <f t="shared" si="468"/>
        <v>August</v>
      </c>
      <c r="D5046">
        <f t="shared" si="469"/>
        <v>2019</v>
      </c>
      <c r="E5046" t="s">
        <v>27</v>
      </c>
      <c r="F5046" t="s">
        <v>18</v>
      </c>
      <c r="G5046" t="s">
        <v>19</v>
      </c>
      <c r="H5046">
        <v>199</v>
      </c>
      <c r="I5046">
        <v>3</v>
      </c>
      <c r="J5046">
        <v>597</v>
      </c>
      <c r="K5046">
        <f t="shared" si="470"/>
        <v>597</v>
      </c>
      <c r="L5046" t="s">
        <v>20</v>
      </c>
      <c r="M5046">
        <f t="shared" si="471"/>
        <v>1</v>
      </c>
      <c r="N5046" t="s">
        <v>21</v>
      </c>
      <c r="O5046" t="s">
        <v>26</v>
      </c>
      <c r="P5046" t="str">
        <f t="shared" si="472"/>
        <v>1</v>
      </c>
      <c r="Q5046" t="str">
        <f t="shared" si="473"/>
        <v>&lt;1000</v>
      </c>
    </row>
    <row r="5047" spans="1:17">
      <c r="A5047">
        <v>5046</v>
      </c>
      <c r="B5047" s="17">
        <v>43679</v>
      </c>
      <c r="C5047" t="str">
        <f t="shared" si="468"/>
        <v>August</v>
      </c>
      <c r="D5047">
        <f t="shared" si="469"/>
        <v>2019</v>
      </c>
      <c r="E5047" t="s">
        <v>17</v>
      </c>
      <c r="F5047" t="s">
        <v>24</v>
      </c>
      <c r="G5047" t="s">
        <v>37</v>
      </c>
      <c r="H5047">
        <v>399</v>
      </c>
      <c r="I5047">
        <v>4</v>
      </c>
      <c r="J5047">
        <v>1596</v>
      </c>
      <c r="K5047">
        <f t="shared" si="470"/>
        <v>1596</v>
      </c>
      <c r="L5047" t="s">
        <v>20</v>
      </c>
      <c r="M5047">
        <f t="shared" si="471"/>
        <v>1</v>
      </c>
      <c r="N5047" t="s">
        <v>21</v>
      </c>
      <c r="O5047" t="s">
        <v>36</v>
      </c>
      <c r="P5047" t="str">
        <f t="shared" si="472"/>
        <v>4</v>
      </c>
      <c r="Q5047" t="str">
        <f t="shared" si="473"/>
        <v>1000-1999</v>
      </c>
    </row>
    <row r="5048" spans="1:17">
      <c r="A5048">
        <v>5047</v>
      </c>
      <c r="B5048" s="17">
        <v>43679</v>
      </c>
      <c r="C5048" t="str">
        <f t="shared" si="468"/>
        <v>August</v>
      </c>
      <c r="D5048">
        <f t="shared" si="469"/>
        <v>2019</v>
      </c>
      <c r="E5048" t="s">
        <v>23</v>
      </c>
      <c r="F5048" t="s">
        <v>24</v>
      </c>
      <c r="G5048" t="s">
        <v>32</v>
      </c>
      <c r="H5048">
        <v>499</v>
      </c>
      <c r="I5048">
        <v>5</v>
      </c>
      <c r="J5048">
        <v>2495</v>
      </c>
      <c r="K5048">
        <f t="shared" si="470"/>
        <v>2495</v>
      </c>
      <c r="L5048" t="s">
        <v>20</v>
      </c>
      <c r="M5048">
        <f t="shared" si="471"/>
        <v>1</v>
      </c>
      <c r="N5048" t="s">
        <v>21</v>
      </c>
      <c r="O5048" t="s">
        <v>29</v>
      </c>
      <c r="P5048" t="str">
        <f t="shared" si="472"/>
        <v>3</v>
      </c>
      <c r="Q5048" t="str">
        <f t="shared" si="473"/>
        <v>2000-2999</v>
      </c>
    </row>
    <row r="5049" spans="1:17">
      <c r="A5049">
        <v>5048</v>
      </c>
      <c r="B5049" s="17">
        <v>43680</v>
      </c>
      <c r="C5049" t="str">
        <f t="shared" si="468"/>
        <v>August</v>
      </c>
      <c r="D5049">
        <f t="shared" si="469"/>
        <v>2019</v>
      </c>
      <c r="E5049" t="s">
        <v>17</v>
      </c>
      <c r="F5049" t="s">
        <v>18</v>
      </c>
      <c r="G5049" t="s">
        <v>37</v>
      </c>
      <c r="H5049">
        <v>399</v>
      </c>
      <c r="I5049">
        <v>8</v>
      </c>
      <c r="J5049">
        <v>3192</v>
      </c>
      <c r="K5049">
        <f t="shared" si="470"/>
        <v>3192</v>
      </c>
      <c r="L5049" t="s">
        <v>20</v>
      </c>
      <c r="M5049">
        <f t="shared" si="471"/>
        <v>1</v>
      </c>
      <c r="N5049" t="s">
        <v>21</v>
      </c>
      <c r="O5049" t="s">
        <v>29</v>
      </c>
      <c r="P5049" t="str">
        <f t="shared" si="472"/>
        <v>3</v>
      </c>
      <c r="Q5049" t="str">
        <f t="shared" si="473"/>
        <v>3000-3999</v>
      </c>
    </row>
    <row r="5050" spans="1:17">
      <c r="A5050">
        <v>5049</v>
      </c>
      <c r="B5050" s="17">
        <v>43680</v>
      </c>
      <c r="C5050" t="str">
        <f t="shared" si="468"/>
        <v>August</v>
      </c>
      <c r="D5050">
        <f t="shared" si="469"/>
        <v>2019</v>
      </c>
      <c r="E5050" t="s">
        <v>17</v>
      </c>
      <c r="F5050" t="s">
        <v>39</v>
      </c>
      <c r="G5050" t="s">
        <v>37</v>
      </c>
      <c r="H5050">
        <v>399</v>
      </c>
      <c r="I5050">
        <v>3</v>
      </c>
      <c r="J5050">
        <v>1197</v>
      </c>
      <c r="K5050">
        <f t="shared" si="470"/>
        <v>1197</v>
      </c>
      <c r="L5050" t="s">
        <v>31</v>
      </c>
      <c r="M5050">
        <f t="shared" si="471"/>
        <v>2</v>
      </c>
      <c r="N5050" t="s">
        <v>21</v>
      </c>
      <c r="O5050" t="s">
        <v>36</v>
      </c>
      <c r="P5050" t="str">
        <f t="shared" si="472"/>
        <v>4</v>
      </c>
      <c r="Q5050" t="str">
        <f t="shared" si="473"/>
        <v>1000-1999</v>
      </c>
    </row>
    <row r="5051" spans="1:17">
      <c r="A5051">
        <v>5050</v>
      </c>
      <c r="B5051" s="17">
        <v>43681</v>
      </c>
      <c r="C5051" t="str">
        <f t="shared" si="468"/>
        <v>August</v>
      </c>
      <c r="D5051">
        <f t="shared" si="469"/>
        <v>2019</v>
      </c>
      <c r="E5051" t="s">
        <v>17</v>
      </c>
      <c r="F5051" t="s">
        <v>39</v>
      </c>
      <c r="G5051" t="s">
        <v>19</v>
      </c>
      <c r="H5051">
        <v>199</v>
      </c>
      <c r="I5051">
        <v>1</v>
      </c>
      <c r="J5051">
        <v>199</v>
      </c>
      <c r="K5051">
        <f t="shared" si="470"/>
        <v>199</v>
      </c>
      <c r="L5051" t="s">
        <v>20</v>
      </c>
      <c r="M5051">
        <f t="shared" si="471"/>
        <v>1</v>
      </c>
      <c r="N5051" t="s">
        <v>21</v>
      </c>
      <c r="O5051" t="s">
        <v>29</v>
      </c>
      <c r="P5051" t="str">
        <f t="shared" si="472"/>
        <v>3</v>
      </c>
      <c r="Q5051" t="str">
        <f t="shared" si="473"/>
        <v>&lt;1000</v>
      </c>
    </row>
    <row r="5052" spans="1:17">
      <c r="A5052">
        <v>5051</v>
      </c>
      <c r="B5052" s="17">
        <v>43682</v>
      </c>
      <c r="C5052" t="str">
        <f t="shared" si="468"/>
        <v>August</v>
      </c>
      <c r="D5052">
        <f t="shared" si="469"/>
        <v>2019</v>
      </c>
      <c r="E5052" t="s">
        <v>23</v>
      </c>
      <c r="F5052" t="s">
        <v>18</v>
      </c>
      <c r="G5052" t="s">
        <v>19</v>
      </c>
      <c r="H5052">
        <v>199</v>
      </c>
      <c r="I5052">
        <v>8</v>
      </c>
      <c r="J5052">
        <v>1592</v>
      </c>
      <c r="K5052">
        <f t="shared" si="470"/>
        <v>1592</v>
      </c>
      <c r="L5052" t="s">
        <v>31</v>
      </c>
      <c r="M5052">
        <f t="shared" si="471"/>
        <v>2</v>
      </c>
      <c r="N5052" t="s">
        <v>21</v>
      </c>
      <c r="O5052" t="s">
        <v>29</v>
      </c>
      <c r="P5052" t="str">
        <f t="shared" si="472"/>
        <v>3</v>
      </c>
      <c r="Q5052" t="str">
        <f t="shared" si="473"/>
        <v>1000-1999</v>
      </c>
    </row>
    <row r="5053" spans="1:17">
      <c r="A5053">
        <v>5052</v>
      </c>
      <c r="B5053" s="17">
        <v>43682</v>
      </c>
      <c r="C5053" t="str">
        <f t="shared" si="468"/>
        <v>August</v>
      </c>
      <c r="D5053">
        <f t="shared" si="469"/>
        <v>2019</v>
      </c>
      <c r="E5053" t="s">
        <v>23</v>
      </c>
      <c r="F5053" t="s">
        <v>35</v>
      </c>
      <c r="G5053" t="s">
        <v>37</v>
      </c>
      <c r="H5053">
        <v>399</v>
      </c>
      <c r="I5053">
        <v>3</v>
      </c>
      <c r="J5053">
        <v>1197</v>
      </c>
      <c r="K5053">
        <f t="shared" si="470"/>
        <v>1197</v>
      </c>
      <c r="L5053" t="s">
        <v>31</v>
      </c>
      <c r="M5053">
        <f t="shared" si="471"/>
        <v>2</v>
      </c>
      <c r="N5053" t="s">
        <v>21</v>
      </c>
      <c r="O5053" t="s">
        <v>36</v>
      </c>
      <c r="P5053" t="str">
        <f t="shared" si="472"/>
        <v>4</v>
      </c>
      <c r="Q5053" t="str">
        <f t="shared" si="473"/>
        <v>1000-1999</v>
      </c>
    </row>
    <row r="5054" spans="1:17">
      <c r="A5054">
        <v>5053</v>
      </c>
      <c r="B5054" s="17">
        <v>43682</v>
      </c>
      <c r="C5054" t="str">
        <f t="shared" si="468"/>
        <v>August</v>
      </c>
      <c r="D5054">
        <f t="shared" si="469"/>
        <v>2019</v>
      </c>
      <c r="E5054" t="s">
        <v>23</v>
      </c>
      <c r="F5054" t="s">
        <v>28</v>
      </c>
      <c r="G5054" t="s">
        <v>32</v>
      </c>
      <c r="H5054">
        <v>499</v>
      </c>
      <c r="I5054">
        <v>1</v>
      </c>
      <c r="J5054">
        <v>499</v>
      </c>
      <c r="K5054">
        <f t="shared" si="470"/>
        <v>499</v>
      </c>
      <c r="L5054" t="s">
        <v>20</v>
      </c>
      <c r="M5054">
        <f t="shared" si="471"/>
        <v>1</v>
      </c>
      <c r="N5054" t="s">
        <v>21</v>
      </c>
      <c r="O5054" t="s">
        <v>36</v>
      </c>
      <c r="P5054" t="str">
        <f t="shared" si="472"/>
        <v>4</v>
      </c>
      <c r="Q5054" t="str">
        <f t="shared" si="473"/>
        <v>&lt;1000</v>
      </c>
    </row>
    <row r="5055" spans="1:17">
      <c r="A5055">
        <v>5054</v>
      </c>
      <c r="B5055" s="17">
        <v>43682</v>
      </c>
      <c r="C5055" t="str">
        <f t="shared" si="468"/>
        <v>August</v>
      </c>
      <c r="D5055">
        <f t="shared" si="469"/>
        <v>2019</v>
      </c>
      <c r="E5055" t="s">
        <v>23</v>
      </c>
      <c r="F5055" t="s">
        <v>39</v>
      </c>
      <c r="G5055" t="s">
        <v>25</v>
      </c>
      <c r="H5055">
        <v>299</v>
      </c>
      <c r="I5055">
        <v>9</v>
      </c>
      <c r="J5055">
        <v>2691</v>
      </c>
      <c r="K5055">
        <f t="shared" si="470"/>
        <v>2691</v>
      </c>
      <c r="L5055" t="s">
        <v>31</v>
      </c>
      <c r="M5055">
        <f t="shared" si="471"/>
        <v>2</v>
      </c>
      <c r="N5055" t="s">
        <v>21</v>
      </c>
      <c r="O5055" t="s">
        <v>29</v>
      </c>
      <c r="P5055" t="str">
        <f t="shared" si="472"/>
        <v>3</v>
      </c>
      <c r="Q5055" t="str">
        <f t="shared" si="473"/>
        <v>2000-2999</v>
      </c>
    </row>
    <row r="5056" spans="1:17">
      <c r="A5056">
        <v>5055</v>
      </c>
      <c r="B5056" s="17">
        <v>43682</v>
      </c>
      <c r="C5056" t="str">
        <f t="shared" si="468"/>
        <v>August</v>
      </c>
      <c r="D5056">
        <f t="shared" si="469"/>
        <v>2019</v>
      </c>
      <c r="E5056" t="s">
        <v>17</v>
      </c>
      <c r="F5056" t="s">
        <v>35</v>
      </c>
      <c r="G5056" t="s">
        <v>25</v>
      </c>
      <c r="H5056">
        <v>299</v>
      </c>
      <c r="I5056">
        <v>8</v>
      </c>
      <c r="J5056">
        <v>2392</v>
      </c>
      <c r="K5056">
        <f t="shared" si="470"/>
        <v>2392</v>
      </c>
      <c r="L5056" t="s">
        <v>31</v>
      </c>
      <c r="M5056">
        <f t="shared" si="471"/>
        <v>2</v>
      </c>
      <c r="N5056" t="s">
        <v>34</v>
      </c>
      <c r="O5056" t="s">
        <v>22</v>
      </c>
      <c r="P5056" t="str">
        <f t="shared" si="472"/>
        <v>2</v>
      </c>
      <c r="Q5056" t="str">
        <f t="shared" si="473"/>
        <v>2000-2999</v>
      </c>
    </row>
    <row r="5057" spans="1:17">
      <c r="A5057">
        <v>5056</v>
      </c>
      <c r="B5057" s="17">
        <v>43682</v>
      </c>
      <c r="C5057" t="str">
        <f t="shared" si="468"/>
        <v>August</v>
      </c>
      <c r="D5057">
        <f t="shared" si="469"/>
        <v>2019</v>
      </c>
      <c r="E5057" t="s">
        <v>17</v>
      </c>
      <c r="F5057" t="s">
        <v>35</v>
      </c>
      <c r="G5057" t="s">
        <v>32</v>
      </c>
      <c r="H5057">
        <v>499</v>
      </c>
      <c r="I5057">
        <v>4</v>
      </c>
      <c r="J5057">
        <v>1996</v>
      </c>
      <c r="K5057">
        <f t="shared" si="470"/>
        <v>1996</v>
      </c>
      <c r="L5057" t="s">
        <v>31</v>
      </c>
      <c r="M5057">
        <f t="shared" si="471"/>
        <v>2</v>
      </c>
      <c r="N5057" t="s">
        <v>21</v>
      </c>
      <c r="O5057" t="s">
        <v>38</v>
      </c>
      <c r="P5057" t="str">
        <f t="shared" si="472"/>
        <v>5</v>
      </c>
      <c r="Q5057" t="str">
        <f t="shared" si="473"/>
        <v>1000-1999</v>
      </c>
    </row>
    <row r="5058" spans="1:17">
      <c r="A5058">
        <v>5057</v>
      </c>
      <c r="B5058" s="17">
        <v>43682</v>
      </c>
      <c r="C5058" t="str">
        <f t="shared" si="468"/>
        <v>August</v>
      </c>
      <c r="D5058">
        <f t="shared" si="469"/>
        <v>2019</v>
      </c>
      <c r="E5058" t="s">
        <v>23</v>
      </c>
      <c r="F5058" t="s">
        <v>39</v>
      </c>
      <c r="G5058" t="s">
        <v>19</v>
      </c>
      <c r="H5058">
        <v>199</v>
      </c>
      <c r="I5058">
        <v>6</v>
      </c>
      <c r="J5058">
        <v>1194</v>
      </c>
      <c r="K5058">
        <f t="shared" si="470"/>
        <v>1194</v>
      </c>
      <c r="L5058" t="s">
        <v>31</v>
      </c>
      <c r="M5058">
        <f t="shared" si="471"/>
        <v>2</v>
      </c>
      <c r="N5058" t="s">
        <v>21</v>
      </c>
      <c r="O5058" t="s">
        <v>29</v>
      </c>
      <c r="P5058" t="str">
        <f t="shared" si="472"/>
        <v>3</v>
      </c>
      <c r="Q5058" t="str">
        <f t="shared" si="473"/>
        <v>1000-1999</v>
      </c>
    </row>
    <row r="5059" spans="1:17">
      <c r="A5059">
        <v>5058</v>
      </c>
      <c r="B5059" s="17">
        <v>43682</v>
      </c>
      <c r="C5059" t="str">
        <f t="shared" ref="C5059:C5122" si="474">TEXT(B5059,"MMMM")</f>
        <v>August</v>
      </c>
      <c r="D5059">
        <f t="shared" ref="D5059:D5122" si="475">YEAR(B5059)</f>
        <v>2019</v>
      </c>
      <c r="E5059" t="s">
        <v>27</v>
      </c>
      <c r="F5059" t="s">
        <v>18</v>
      </c>
      <c r="G5059" t="s">
        <v>19</v>
      </c>
      <c r="H5059">
        <v>199</v>
      </c>
      <c r="I5059">
        <v>7</v>
      </c>
      <c r="J5059">
        <v>1393</v>
      </c>
      <c r="K5059">
        <f t="shared" ref="K5059:K5122" si="476">H5059*I5059</f>
        <v>1393</v>
      </c>
      <c r="L5059" t="s">
        <v>20</v>
      </c>
      <c r="M5059">
        <f t="shared" ref="M5059:M5122" si="477">IF(L5059="on-time",1,2)</f>
        <v>1</v>
      </c>
      <c r="N5059" t="s">
        <v>21</v>
      </c>
      <c r="O5059" t="s">
        <v>29</v>
      </c>
      <c r="P5059" t="str">
        <f t="shared" ref="P5059:P5122" si="478">MID(O5059,2,1)</f>
        <v>3</v>
      </c>
      <c r="Q5059" t="str">
        <f t="shared" ref="Q5059:Q5122" si="479">_xlfn.IFS(J:J&lt;1000,"&lt;1000",AND(J:J&gt;=1000,J:J&lt;2000),"1000-1999",AND(J:J&gt;=2000,J:J&lt;3000),"2000-2999",AND(J:J&gt;=3000,J:J&lt;4000),"3000-3999",J:J&gt;4000,"&gt;4000")</f>
        <v>1000-1999</v>
      </c>
    </row>
    <row r="5060" spans="1:17">
      <c r="A5060">
        <v>5059</v>
      </c>
      <c r="B5060" s="17">
        <v>43682</v>
      </c>
      <c r="C5060" t="str">
        <f t="shared" si="474"/>
        <v>August</v>
      </c>
      <c r="D5060">
        <f t="shared" si="475"/>
        <v>2019</v>
      </c>
      <c r="E5060" t="s">
        <v>23</v>
      </c>
      <c r="F5060" t="s">
        <v>24</v>
      </c>
      <c r="G5060" t="s">
        <v>25</v>
      </c>
      <c r="H5060">
        <v>299</v>
      </c>
      <c r="I5060">
        <v>5</v>
      </c>
      <c r="J5060">
        <v>1495</v>
      </c>
      <c r="K5060">
        <f t="shared" si="476"/>
        <v>1495</v>
      </c>
      <c r="L5060" t="s">
        <v>31</v>
      </c>
      <c r="M5060">
        <f t="shared" si="477"/>
        <v>2</v>
      </c>
      <c r="N5060" t="s">
        <v>21</v>
      </c>
      <c r="O5060" t="s">
        <v>29</v>
      </c>
      <c r="P5060" t="str">
        <f t="shared" si="478"/>
        <v>3</v>
      </c>
      <c r="Q5060" t="str">
        <f t="shared" si="479"/>
        <v>1000-1999</v>
      </c>
    </row>
    <row r="5061" spans="1:17">
      <c r="A5061">
        <v>5060</v>
      </c>
      <c r="B5061" s="17">
        <v>43682</v>
      </c>
      <c r="C5061" t="str">
        <f t="shared" si="474"/>
        <v>August</v>
      </c>
      <c r="D5061">
        <f t="shared" si="475"/>
        <v>2019</v>
      </c>
      <c r="E5061" t="s">
        <v>23</v>
      </c>
      <c r="F5061" t="s">
        <v>35</v>
      </c>
      <c r="G5061" t="s">
        <v>25</v>
      </c>
      <c r="H5061">
        <v>299</v>
      </c>
      <c r="I5061">
        <v>10</v>
      </c>
      <c r="J5061">
        <v>2990</v>
      </c>
      <c r="K5061">
        <f t="shared" si="476"/>
        <v>2990</v>
      </c>
      <c r="L5061" t="s">
        <v>20</v>
      </c>
      <c r="M5061">
        <f t="shared" si="477"/>
        <v>1</v>
      </c>
      <c r="N5061" t="s">
        <v>21</v>
      </c>
      <c r="O5061" t="s">
        <v>29</v>
      </c>
      <c r="P5061" t="str">
        <f t="shared" si="478"/>
        <v>3</v>
      </c>
      <c r="Q5061" t="str">
        <f t="shared" si="479"/>
        <v>2000-2999</v>
      </c>
    </row>
    <row r="5062" spans="1:17">
      <c r="A5062">
        <v>5061</v>
      </c>
      <c r="B5062" s="17">
        <v>43683</v>
      </c>
      <c r="C5062" t="str">
        <f t="shared" si="474"/>
        <v>August</v>
      </c>
      <c r="D5062">
        <f t="shared" si="475"/>
        <v>2019</v>
      </c>
      <c r="E5062" t="s">
        <v>27</v>
      </c>
      <c r="F5062" t="s">
        <v>40</v>
      </c>
      <c r="G5062" t="s">
        <v>19</v>
      </c>
      <c r="H5062">
        <v>199</v>
      </c>
      <c r="I5062">
        <v>7</v>
      </c>
      <c r="J5062">
        <v>1393</v>
      </c>
      <c r="K5062">
        <f t="shared" si="476"/>
        <v>1393</v>
      </c>
      <c r="L5062" t="s">
        <v>20</v>
      </c>
      <c r="M5062">
        <f t="shared" si="477"/>
        <v>1</v>
      </c>
      <c r="N5062" t="s">
        <v>21</v>
      </c>
      <c r="O5062" t="s">
        <v>22</v>
      </c>
      <c r="P5062" t="str">
        <f t="shared" si="478"/>
        <v>2</v>
      </c>
      <c r="Q5062" t="str">
        <f t="shared" si="479"/>
        <v>1000-1999</v>
      </c>
    </row>
    <row r="5063" spans="1:17">
      <c r="A5063">
        <v>5062</v>
      </c>
      <c r="B5063" s="17">
        <v>43683</v>
      </c>
      <c r="C5063" t="str">
        <f t="shared" si="474"/>
        <v>August</v>
      </c>
      <c r="D5063">
        <f t="shared" si="475"/>
        <v>2019</v>
      </c>
      <c r="E5063" t="s">
        <v>17</v>
      </c>
      <c r="F5063" t="s">
        <v>18</v>
      </c>
      <c r="G5063" t="s">
        <v>30</v>
      </c>
      <c r="H5063">
        <v>99</v>
      </c>
      <c r="I5063">
        <v>5</v>
      </c>
      <c r="J5063">
        <v>495</v>
      </c>
      <c r="K5063">
        <f t="shared" si="476"/>
        <v>495</v>
      </c>
      <c r="L5063" t="s">
        <v>20</v>
      </c>
      <c r="M5063">
        <f t="shared" si="477"/>
        <v>1</v>
      </c>
      <c r="N5063" t="s">
        <v>21</v>
      </c>
      <c r="O5063" t="s">
        <v>29</v>
      </c>
      <c r="P5063" t="str">
        <f t="shared" si="478"/>
        <v>3</v>
      </c>
      <c r="Q5063" t="str">
        <f t="shared" si="479"/>
        <v>&lt;1000</v>
      </c>
    </row>
    <row r="5064" spans="1:17">
      <c r="A5064">
        <v>5063</v>
      </c>
      <c r="B5064" s="17">
        <v>43684</v>
      </c>
      <c r="C5064" t="str">
        <f t="shared" si="474"/>
        <v>August</v>
      </c>
      <c r="D5064">
        <f t="shared" si="475"/>
        <v>2019</v>
      </c>
      <c r="E5064" t="s">
        <v>17</v>
      </c>
      <c r="F5064" t="s">
        <v>35</v>
      </c>
      <c r="G5064" t="s">
        <v>19</v>
      </c>
      <c r="H5064">
        <v>199</v>
      </c>
      <c r="I5064">
        <v>7</v>
      </c>
      <c r="J5064">
        <v>1393</v>
      </c>
      <c r="K5064">
        <f t="shared" si="476"/>
        <v>1393</v>
      </c>
      <c r="L5064" t="s">
        <v>31</v>
      </c>
      <c r="M5064">
        <f t="shared" si="477"/>
        <v>2</v>
      </c>
      <c r="N5064" t="s">
        <v>21</v>
      </c>
      <c r="O5064" t="s">
        <v>22</v>
      </c>
      <c r="P5064" t="str">
        <f t="shared" si="478"/>
        <v>2</v>
      </c>
      <c r="Q5064" t="str">
        <f t="shared" si="479"/>
        <v>1000-1999</v>
      </c>
    </row>
    <row r="5065" spans="1:17">
      <c r="A5065">
        <v>5064</v>
      </c>
      <c r="B5065" s="17">
        <v>43684</v>
      </c>
      <c r="C5065" t="str">
        <f t="shared" si="474"/>
        <v>August</v>
      </c>
      <c r="D5065">
        <f t="shared" si="475"/>
        <v>2019</v>
      </c>
      <c r="E5065" t="s">
        <v>17</v>
      </c>
      <c r="F5065" t="s">
        <v>40</v>
      </c>
      <c r="G5065" t="s">
        <v>19</v>
      </c>
      <c r="H5065">
        <v>199</v>
      </c>
      <c r="I5065">
        <v>9</v>
      </c>
      <c r="J5065">
        <v>1791</v>
      </c>
      <c r="K5065">
        <f t="shared" si="476"/>
        <v>1791</v>
      </c>
      <c r="L5065" t="s">
        <v>20</v>
      </c>
      <c r="M5065">
        <f t="shared" si="477"/>
        <v>1</v>
      </c>
      <c r="N5065" t="s">
        <v>21</v>
      </c>
      <c r="O5065" t="s">
        <v>36</v>
      </c>
      <c r="P5065" t="str">
        <f t="shared" si="478"/>
        <v>4</v>
      </c>
      <c r="Q5065" t="str">
        <f t="shared" si="479"/>
        <v>1000-1999</v>
      </c>
    </row>
    <row r="5066" spans="1:17">
      <c r="A5066">
        <v>5065</v>
      </c>
      <c r="B5066" s="17">
        <v>43684</v>
      </c>
      <c r="C5066" t="str">
        <f t="shared" si="474"/>
        <v>August</v>
      </c>
      <c r="D5066">
        <f t="shared" si="475"/>
        <v>2019</v>
      </c>
      <c r="E5066" t="s">
        <v>23</v>
      </c>
      <c r="F5066" t="s">
        <v>39</v>
      </c>
      <c r="G5066" t="s">
        <v>19</v>
      </c>
      <c r="H5066">
        <v>199</v>
      </c>
      <c r="I5066">
        <v>3</v>
      </c>
      <c r="J5066">
        <v>597</v>
      </c>
      <c r="K5066">
        <f t="shared" si="476"/>
        <v>597</v>
      </c>
      <c r="L5066" t="s">
        <v>20</v>
      </c>
      <c r="M5066">
        <f t="shared" si="477"/>
        <v>1</v>
      </c>
      <c r="N5066" t="s">
        <v>21</v>
      </c>
      <c r="O5066" t="s">
        <v>29</v>
      </c>
      <c r="P5066" t="str">
        <f t="shared" si="478"/>
        <v>3</v>
      </c>
      <c r="Q5066" t="str">
        <f t="shared" si="479"/>
        <v>&lt;1000</v>
      </c>
    </row>
    <row r="5067" spans="1:17">
      <c r="A5067">
        <v>5066</v>
      </c>
      <c r="B5067" s="17">
        <v>43684</v>
      </c>
      <c r="C5067" t="str">
        <f t="shared" si="474"/>
        <v>August</v>
      </c>
      <c r="D5067">
        <f t="shared" si="475"/>
        <v>2019</v>
      </c>
      <c r="E5067" t="s">
        <v>27</v>
      </c>
      <c r="F5067" t="s">
        <v>24</v>
      </c>
      <c r="G5067" t="s">
        <v>32</v>
      </c>
      <c r="H5067">
        <v>499</v>
      </c>
      <c r="I5067">
        <v>1</v>
      </c>
      <c r="J5067">
        <v>499</v>
      </c>
      <c r="K5067">
        <f t="shared" si="476"/>
        <v>499</v>
      </c>
      <c r="L5067" t="s">
        <v>20</v>
      </c>
      <c r="M5067">
        <f t="shared" si="477"/>
        <v>1</v>
      </c>
      <c r="N5067" t="s">
        <v>21</v>
      </c>
      <c r="O5067" t="s">
        <v>22</v>
      </c>
      <c r="P5067" t="str">
        <f t="shared" si="478"/>
        <v>2</v>
      </c>
      <c r="Q5067" t="str">
        <f t="shared" si="479"/>
        <v>&lt;1000</v>
      </c>
    </row>
    <row r="5068" spans="1:17">
      <c r="A5068">
        <v>5067</v>
      </c>
      <c r="B5068" s="17">
        <v>43684</v>
      </c>
      <c r="C5068" t="str">
        <f t="shared" si="474"/>
        <v>August</v>
      </c>
      <c r="D5068">
        <f t="shared" si="475"/>
        <v>2019</v>
      </c>
      <c r="E5068" t="s">
        <v>17</v>
      </c>
      <c r="F5068" t="s">
        <v>24</v>
      </c>
      <c r="G5068" t="s">
        <v>32</v>
      </c>
      <c r="H5068">
        <v>499</v>
      </c>
      <c r="I5068">
        <v>4</v>
      </c>
      <c r="J5068">
        <v>1996</v>
      </c>
      <c r="K5068">
        <f t="shared" si="476"/>
        <v>1996</v>
      </c>
      <c r="L5068" t="s">
        <v>20</v>
      </c>
      <c r="M5068">
        <f t="shared" si="477"/>
        <v>1</v>
      </c>
      <c r="N5068" t="s">
        <v>21</v>
      </c>
      <c r="O5068" t="s">
        <v>29</v>
      </c>
      <c r="P5068" t="str">
        <f t="shared" si="478"/>
        <v>3</v>
      </c>
      <c r="Q5068" t="str">
        <f t="shared" si="479"/>
        <v>1000-1999</v>
      </c>
    </row>
    <row r="5069" spans="1:17">
      <c r="A5069">
        <v>5068</v>
      </c>
      <c r="B5069" s="17">
        <v>43685</v>
      </c>
      <c r="C5069" t="str">
        <f t="shared" si="474"/>
        <v>August</v>
      </c>
      <c r="D5069">
        <f t="shared" si="475"/>
        <v>2019</v>
      </c>
      <c r="E5069" t="s">
        <v>23</v>
      </c>
      <c r="F5069" t="s">
        <v>40</v>
      </c>
      <c r="G5069" t="s">
        <v>19</v>
      </c>
      <c r="H5069">
        <v>199</v>
      </c>
      <c r="I5069">
        <v>2</v>
      </c>
      <c r="J5069">
        <v>398</v>
      </c>
      <c r="K5069">
        <f t="shared" si="476"/>
        <v>398</v>
      </c>
      <c r="L5069" t="s">
        <v>20</v>
      </c>
      <c r="M5069">
        <f t="shared" si="477"/>
        <v>1</v>
      </c>
      <c r="N5069" t="s">
        <v>21</v>
      </c>
      <c r="O5069" t="s">
        <v>29</v>
      </c>
      <c r="P5069" t="str">
        <f t="shared" si="478"/>
        <v>3</v>
      </c>
      <c r="Q5069" t="str">
        <f t="shared" si="479"/>
        <v>&lt;1000</v>
      </c>
    </row>
    <row r="5070" spans="1:17">
      <c r="A5070">
        <v>5069</v>
      </c>
      <c r="B5070" s="17">
        <v>43686</v>
      </c>
      <c r="C5070" t="str">
        <f t="shared" si="474"/>
        <v>August</v>
      </c>
      <c r="D5070">
        <f t="shared" si="475"/>
        <v>2019</v>
      </c>
      <c r="E5070" t="s">
        <v>23</v>
      </c>
      <c r="F5070" t="s">
        <v>33</v>
      </c>
      <c r="G5070" t="s">
        <v>32</v>
      </c>
      <c r="H5070">
        <v>499</v>
      </c>
      <c r="I5070">
        <v>2</v>
      </c>
      <c r="J5070">
        <v>998</v>
      </c>
      <c r="K5070">
        <f t="shared" si="476"/>
        <v>998</v>
      </c>
      <c r="L5070" t="s">
        <v>20</v>
      </c>
      <c r="M5070">
        <f t="shared" si="477"/>
        <v>1</v>
      </c>
      <c r="N5070" t="s">
        <v>21</v>
      </c>
      <c r="O5070" t="s">
        <v>29</v>
      </c>
      <c r="P5070" t="str">
        <f t="shared" si="478"/>
        <v>3</v>
      </c>
      <c r="Q5070" t="str">
        <f t="shared" si="479"/>
        <v>&lt;1000</v>
      </c>
    </row>
    <row r="5071" spans="1:17">
      <c r="A5071">
        <v>5070</v>
      </c>
      <c r="B5071" s="17">
        <v>43686</v>
      </c>
      <c r="C5071" t="str">
        <f t="shared" si="474"/>
        <v>August</v>
      </c>
      <c r="D5071">
        <f t="shared" si="475"/>
        <v>2019</v>
      </c>
      <c r="E5071" t="s">
        <v>17</v>
      </c>
      <c r="F5071" t="s">
        <v>18</v>
      </c>
      <c r="G5071" t="s">
        <v>25</v>
      </c>
      <c r="H5071">
        <v>299</v>
      </c>
      <c r="I5071">
        <v>5</v>
      </c>
      <c r="J5071">
        <v>1495</v>
      </c>
      <c r="K5071">
        <f t="shared" si="476"/>
        <v>1495</v>
      </c>
      <c r="L5071" t="s">
        <v>20</v>
      </c>
      <c r="M5071">
        <f t="shared" si="477"/>
        <v>1</v>
      </c>
      <c r="N5071" t="s">
        <v>21</v>
      </c>
      <c r="O5071" t="s">
        <v>29</v>
      </c>
      <c r="P5071" t="str">
        <f t="shared" si="478"/>
        <v>3</v>
      </c>
      <c r="Q5071" t="str">
        <f t="shared" si="479"/>
        <v>1000-1999</v>
      </c>
    </row>
    <row r="5072" spans="1:17">
      <c r="A5072">
        <v>5071</v>
      </c>
      <c r="B5072" s="17">
        <v>43686</v>
      </c>
      <c r="C5072" t="str">
        <f t="shared" si="474"/>
        <v>August</v>
      </c>
      <c r="D5072">
        <f t="shared" si="475"/>
        <v>2019</v>
      </c>
      <c r="E5072" t="s">
        <v>17</v>
      </c>
      <c r="F5072" t="s">
        <v>35</v>
      </c>
      <c r="G5072" t="s">
        <v>37</v>
      </c>
      <c r="H5072">
        <v>399</v>
      </c>
      <c r="I5072">
        <v>4</v>
      </c>
      <c r="J5072">
        <v>1596</v>
      </c>
      <c r="K5072">
        <f t="shared" si="476"/>
        <v>1596</v>
      </c>
      <c r="L5072" t="s">
        <v>20</v>
      </c>
      <c r="M5072">
        <f t="shared" si="477"/>
        <v>1</v>
      </c>
      <c r="N5072" t="s">
        <v>21</v>
      </c>
      <c r="O5072" t="s">
        <v>29</v>
      </c>
      <c r="P5072" t="str">
        <f t="shared" si="478"/>
        <v>3</v>
      </c>
      <c r="Q5072" t="str">
        <f t="shared" si="479"/>
        <v>1000-1999</v>
      </c>
    </row>
    <row r="5073" spans="1:17">
      <c r="A5073">
        <v>5072</v>
      </c>
      <c r="B5073" s="17">
        <v>43686</v>
      </c>
      <c r="C5073" t="str">
        <f t="shared" si="474"/>
        <v>August</v>
      </c>
      <c r="D5073">
        <f t="shared" si="475"/>
        <v>2019</v>
      </c>
      <c r="E5073" t="s">
        <v>27</v>
      </c>
      <c r="F5073" t="s">
        <v>18</v>
      </c>
      <c r="G5073" t="s">
        <v>30</v>
      </c>
      <c r="H5073">
        <v>99</v>
      </c>
      <c r="I5073">
        <v>6</v>
      </c>
      <c r="J5073">
        <v>594</v>
      </c>
      <c r="K5073">
        <f t="shared" si="476"/>
        <v>594</v>
      </c>
      <c r="L5073" t="s">
        <v>31</v>
      </c>
      <c r="M5073">
        <f t="shared" si="477"/>
        <v>2</v>
      </c>
      <c r="N5073" t="s">
        <v>21</v>
      </c>
      <c r="O5073" t="s">
        <v>36</v>
      </c>
      <c r="P5073" t="str">
        <f t="shared" si="478"/>
        <v>4</v>
      </c>
      <c r="Q5073" t="str">
        <f t="shared" si="479"/>
        <v>&lt;1000</v>
      </c>
    </row>
    <row r="5074" spans="1:17">
      <c r="A5074">
        <v>5073</v>
      </c>
      <c r="B5074" s="17">
        <v>43686</v>
      </c>
      <c r="C5074" t="str">
        <f t="shared" si="474"/>
        <v>August</v>
      </c>
      <c r="D5074">
        <f t="shared" si="475"/>
        <v>2019</v>
      </c>
      <c r="E5074" t="s">
        <v>27</v>
      </c>
      <c r="F5074" t="s">
        <v>28</v>
      </c>
      <c r="G5074" t="s">
        <v>32</v>
      </c>
      <c r="H5074">
        <v>499</v>
      </c>
      <c r="I5074">
        <v>5</v>
      </c>
      <c r="J5074">
        <v>2495</v>
      </c>
      <c r="K5074">
        <f t="shared" si="476"/>
        <v>2495</v>
      </c>
      <c r="L5074" t="s">
        <v>20</v>
      </c>
      <c r="M5074">
        <f t="shared" si="477"/>
        <v>1</v>
      </c>
      <c r="N5074" t="s">
        <v>21</v>
      </c>
      <c r="O5074" t="s">
        <v>29</v>
      </c>
      <c r="P5074" t="str">
        <f t="shared" si="478"/>
        <v>3</v>
      </c>
      <c r="Q5074" t="str">
        <f t="shared" si="479"/>
        <v>2000-2999</v>
      </c>
    </row>
    <row r="5075" spans="1:17">
      <c r="A5075">
        <v>5074</v>
      </c>
      <c r="B5075" s="17">
        <v>43686</v>
      </c>
      <c r="C5075" t="str">
        <f t="shared" si="474"/>
        <v>August</v>
      </c>
      <c r="D5075">
        <f t="shared" si="475"/>
        <v>2019</v>
      </c>
      <c r="E5075" t="s">
        <v>23</v>
      </c>
      <c r="F5075" t="s">
        <v>24</v>
      </c>
      <c r="G5075" t="s">
        <v>25</v>
      </c>
      <c r="H5075">
        <v>299</v>
      </c>
      <c r="I5075">
        <v>5</v>
      </c>
      <c r="J5075">
        <v>1495</v>
      </c>
      <c r="K5075">
        <f t="shared" si="476"/>
        <v>1495</v>
      </c>
      <c r="L5075" t="s">
        <v>20</v>
      </c>
      <c r="M5075">
        <f t="shared" si="477"/>
        <v>1</v>
      </c>
      <c r="N5075" t="s">
        <v>21</v>
      </c>
      <c r="O5075" t="s">
        <v>29</v>
      </c>
      <c r="P5075" t="str">
        <f t="shared" si="478"/>
        <v>3</v>
      </c>
      <c r="Q5075" t="str">
        <f t="shared" si="479"/>
        <v>1000-1999</v>
      </c>
    </row>
    <row r="5076" spans="1:17">
      <c r="A5076">
        <v>5075</v>
      </c>
      <c r="B5076" s="17">
        <v>43687</v>
      </c>
      <c r="C5076" t="str">
        <f t="shared" si="474"/>
        <v>August</v>
      </c>
      <c r="D5076">
        <f t="shared" si="475"/>
        <v>2019</v>
      </c>
      <c r="E5076" t="s">
        <v>23</v>
      </c>
      <c r="F5076" t="s">
        <v>18</v>
      </c>
      <c r="G5076" t="s">
        <v>30</v>
      </c>
      <c r="H5076">
        <v>99</v>
      </c>
      <c r="I5076">
        <v>6</v>
      </c>
      <c r="J5076">
        <v>594</v>
      </c>
      <c r="K5076">
        <f t="shared" si="476"/>
        <v>594</v>
      </c>
      <c r="L5076" t="s">
        <v>20</v>
      </c>
      <c r="M5076">
        <f t="shared" si="477"/>
        <v>1</v>
      </c>
      <c r="N5076" t="s">
        <v>21</v>
      </c>
      <c r="O5076" t="s">
        <v>29</v>
      </c>
      <c r="P5076" t="str">
        <f t="shared" si="478"/>
        <v>3</v>
      </c>
      <c r="Q5076" t="str">
        <f t="shared" si="479"/>
        <v>&lt;1000</v>
      </c>
    </row>
    <row r="5077" spans="1:17">
      <c r="A5077">
        <v>5076</v>
      </c>
      <c r="B5077" s="17">
        <v>43687</v>
      </c>
      <c r="C5077" t="str">
        <f t="shared" si="474"/>
        <v>August</v>
      </c>
      <c r="D5077">
        <f t="shared" si="475"/>
        <v>2019</v>
      </c>
      <c r="E5077" t="s">
        <v>23</v>
      </c>
      <c r="F5077" t="s">
        <v>35</v>
      </c>
      <c r="G5077" t="s">
        <v>25</v>
      </c>
      <c r="H5077">
        <v>299</v>
      </c>
      <c r="I5077">
        <v>2</v>
      </c>
      <c r="J5077">
        <v>598</v>
      </c>
      <c r="K5077">
        <f t="shared" si="476"/>
        <v>598</v>
      </c>
      <c r="L5077" t="s">
        <v>20</v>
      </c>
      <c r="M5077">
        <f t="shared" si="477"/>
        <v>1</v>
      </c>
      <c r="N5077" t="s">
        <v>34</v>
      </c>
      <c r="O5077" t="s">
        <v>22</v>
      </c>
      <c r="P5077" t="str">
        <f t="shared" si="478"/>
        <v>2</v>
      </c>
      <c r="Q5077" t="str">
        <f t="shared" si="479"/>
        <v>&lt;1000</v>
      </c>
    </row>
    <row r="5078" spans="1:17">
      <c r="A5078">
        <v>5077</v>
      </c>
      <c r="B5078" s="17">
        <v>43687</v>
      </c>
      <c r="C5078" t="str">
        <f t="shared" si="474"/>
        <v>August</v>
      </c>
      <c r="D5078">
        <f t="shared" si="475"/>
        <v>2019</v>
      </c>
      <c r="E5078" t="s">
        <v>17</v>
      </c>
      <c r="F5078" t="s">
        <v>28</v>
      </c>
      <c r="G5078" t="s">
        <v>37</v>
      </c>
      <c r="H5078">
        <v>399</v>
      </c>
      <c r="I5078">
        <v>10</v>
      </c>
      <c r="J5078">
        <v>3990</v>
      </c>
      <c r="K5078">
        <f t="shared" si="476"/>
        <v>3990</v>
      </c>
      <c r="L5078" t="s">
        <v>20</v>
      </c>
      <c r="M5078">
        <f t="shared" si="477"/>
        <v>1</v>
      </c>
      <c r="N5078" t="s">
        <v>21</v>
      </c>
      <c r="O5078" t="s">
        <v>26</v>
      </c>
      <c r="P5078" t="str">
        <f t="shared" si="478"/>
        <v>1</v>
      </c>
      <c r="Q5078" t="str">
        <f t="shared" si="479"/>
        <v>3000-3999</v>
      </c>
    </row>
    <row r="5079" spans="1:17">
      <c r="A5079">
        <v>5078</v>
      </c>
      <c r="B5079" s="17">
        <v>43687</v>
      </c>
      <c r="C5079" t="str">
        <f t="shared" si="474"/>
        <v>August</v>
      </c>
      <c r="D5079">
        <f t="shared" si="475"/>
        <v>2019</v>
      </c>
      <c r="E5079" t="s">
        <v>23</v>
      </c>
      <c r="F5079" t="s">
        <v>28</v>
      </c>
      <c r="G5079" t="s">
        <v>25</v>
      </c>
      <c r="H5079">
        <v>299</v>
      </c>
      <c r="I5079">
        <v>1</v>
      </c>
      <c r="J5079">
        <v>299</v>
      </c>
      <c r="K5079">
        <f t="shared" si="476"/>
        <v>299</v>
      </c>
      <c r="L5079" t="s">
        <v>20</v>
      </c>
      <c r="M5079">
        <f t="shared" si="477"/>
        <v>1</v>
      </c>
      <c r="N5079" t="s">
        <v>21</v>
      </c>
      <c r="O5079" t="s">
        <v>29</v>
      </c>
      <c r="P5079" t="str">
        <f t="shared" si="478"/>
        <v>3</v>
      </c>
      <c r="Q5079" t="str">
        <f t="shared" si="479"/>
        <v>&lt;1000</v>
      </c>
    </row>
    <row r="5080" spans="1:17">
      <c r="A5080">
        <v>5079</v>
      </c>
      <c r="B5080" s="17">
        <v>43687</v>
      </c>
      <c r="C5080" t="str">
        <f t="shared" si="474"/>
        <v>August</v>
      </c>
      <c r="D5080">
        <f t="shared" si="475"/>
        <v>2019</v>
      </c>
      <c r="E5080" t="s">
        <v>23</v>
      </c>
      <c r="F5080" t="s">
        <v>18</v>
      </c>
      <c r="G5080" t="s">
        <v>25</v>
      </c>
      <c r="H5080">
        <v>299</v>
      </c>
      <c r="I5080">
        <v>1</v>
      </c>
      <c r="J5080">
        <v>299</v>
      </c>
      <c r="K5080">
        <f t="shared" si="476"/>
        <v>299</v>
      </c>
      <c r="L5080" t="s">
        <v>20</v>
      </c>
      <c r="M5080">
        <f t="shared" si="477"/>
        <v>1</v>
      </c>
      <c r="N5080" t="s">
        <v>21</v>
      </c>
      <c r="O5080" t="s">
        <v>22</v>
      </c>
      <c r="P5080" t="str">
        <f t="shared" si="478"/>
        <v>2</v>
      </c>
      <c r="Q5080" t="str">
        <f t="shared" si="479"/>
        <v>&lt;1000</v>
      </c>
    </row>
    <row r="5081" spans="1:17">
      <c r="A5081">
        <v>5080</v>
      </c>
      <c r="B5081" s="17">
        <v>43687</v>
      </c>
      <c r="C5081" t="str">
        <f t="shared" si="474"/>
        <v>August</v>
      </c>
      <c r="D5081">
        <f t="shared" si="475"/>
        <v>2019</v>
      </c>
      <c r="E5081" t="s">
        <v>27</v>
      </c>
      <c r="F5081" t="s">
        <v>24</v>
      </c>
      <c r="G5081" t="s">
        <v>30</v>
      </c>
      <c r="H5081">
        <v>99</v>
      </c>
      <c r="I5081">
        <v>8</v>
      </c>
      <c r="J5081">
        <v>792</v>
      </c>
      <c r="K5081">
        <f t="shared" si="476"/>
        <v>792</v>
      </c>
      <c r="L5081" t="s">
        <v>20</v>
      </c>
      <c r="M5081">
        <f t="shared" si="477"/>
        <v>1</v>
      </c>
      <c r="N5081" t="s">
        <v>21</v>
      </c>
      <c r="O5081" t="s">
        <v>29</v>
      </c>
      <c r="P5081" t="str">
        <f t="shared" si="478"/>
        <v>3</v>
      </c>
      <c r="Q5081" t="str">
        <f t="shared" si="479"/>
        <v>&lt;1000</v>
      </c>
    </row>
    <row r="5082" spans="1:17">
      <c r="A5082">
        <v>5081</v>
      </c>
      <c r="B5082" s="17">
        <v>43687</v>
      </c>
      <c r="C5082" t="str">
        <f t="shared" si="474"/>
        <v>August</v>
      </c>
      <c r="D5082">
        <f t="shared" si="475"/>
        <v>2019</v>
      </c>
      <c r="E5082" t="s">
        <v>27</v>
      </c>
      <c r="F5082" t="s">
        <v>24</v>
      </c>
      <c r="G5082" t="s">
        <v>37</v>
      </c>
      <c r="H5082">
        <v>399</v>
      </c>
      <c r="I5082">
        <v>6</v>
      </c>
      <c r="J5082">
        <v>2394</v>
      </c>
      <c r="K5082">
        <f t="shared" si="476"/>
        <v>2394</v>
      </c>
      <c r="L5082" t="s">
        <v>20</v>
      </c>
      <c r="M5082">
        <f t="shared" si="477"/>
        <v>1</v>
      </c>
      <c r="N5082" t="s">
        <v>21</v>
      </c>
      <c r="O5082" t="s">
        <v>22</v>
      </c>
      <c r="P5082" t="str">
        <f t="shared" si="478"/>
        <v>2</v>
      </c>
      <c r="Q5082" t="str">
        <f t="shared" si="479"/>
        <v>2000-2999</v>
      </c>
    </row>
    <row r="5083" spans="1:17">
      <c r="A5083">
        <v>5082</v>
      </c>
      <c r="B5083" s="17">
        <v>43687</v>
      </c>
      <c r="C5083" t="str">
        <f t="shared" si="474"/>
        <v>August</v>
      </c>
      <c r="D5083">
        <f t="shared" si="475"/>
        <v>2019</v>
      </c>
      <c r="E5083" t="s">
        <v>23</v>
      </c>
      <c r="F5083" t="s">
        <v>40</v>
      </c>
      <c r="G5083" t="s">
        <v>19</v>
      </c>
      <c r="H5083">
        <v>199</v>
      </c>
      <c r="I5083">
        <v>1</v>
      </c>
      <c r="J5083">
        <v>199</v>
      </c>
      <c r="K5083">
        <f t="shared" si="476"/>
        <v>199</v>
      </c>
      <c r="L5083" t="s">
        <v>20</v>
      </c>
      <c r="M5083">
        <f t="shared" si="477"/>
        <v>1</v>
      </c>
      <c r="N5083" t="s">
        <v>21</v>
      </c>
      <c r="O5083" t="s">
        <v>38</v>
      </c>
      <c r="P5083" t="str">
        <f t="shared" si="478"/>
        <v>5</v>
      </c>
      <c r="Q5083" t="str">
        <f t="shared" si="479"/>
        <v>&lt;1000</v>
      </c>
    </row>
    <row r="5084" spans="1:17">
      <c r="A5084">
        <v>5083</v>
      </c>
      <c r="B5084" s="17">
        <v>43687</v>
      </c>
      <c r="C5084" t="str">
        <f t="shared" si="474"/>
        <v>August</v>
      </c>
      <c r="D5084">
        <f t="shared" si="475"/>
        <v>2019</v>
      </c>
      <c r="E5084" t="s">
        <v>17</v>
      </c>
      <c r="F5084" t="s">
        <v>35</v>
      </c>
      <c r="G5084" t="s">
        <v>19</v>
      </c>
      <c r="H5084">
        <v>199</v>
      </c>
      <c r="I5084">
        <v>6</v>
      </c>
      <c r="J5084">
        <v>1194</v>
      </c>
      <c r="K5084">
        <f t="shared" si="476"/>
        <v>1194</v>
      </c>
      <c r="L5084" t="s">
        <v>20</v>
      </c>
      <c r="M5084">
        <f t="shared" si="477"/>
        <v>1</v>
      </c>
      <c r="N5084" t="s">
        <v>21</v>
      </c>
      <c r="O5084" t="s">
        <v>22</v>
      </c>
      <c r="P5084" t="str">
        <f t="shared" si="478"/>
        <v>2</v>
      </c>
      <c r="Q5084" t="str">
        <f t="shared" si="479"/>
        <v>1000-1999</v>
      </c>
    </row>
    <row r="5085" spans="1:17">
      <c r="A5085">
        <v>5084</v>
      </c>
      <c r="B5085" s="17">
        <v>43687</v>
      </c>
      <c r="C5085" t="str">
        <f t="shared" si="474"/>
        <v>August</v>
      </c>
      <c r="D5085">
        <f t="shared" si="475"/>
        <v>2019</v>
      </c>
      <c r="E5085" t="s">
        <v>27</v>
      </c>
      <c r="F5085" t="s">
        <v>40</v>
      </c>
      <c r="G5085" t="s">
        <v>19</v>
      </c>
      <c r="H5085">
        <v>199</v>
      </c>
      <c r="I5085">
        <v>3</v>
      </c>
      <c r="J5085">
        <v>597</v>
      </c>
      <c r="K5085">
        <f t="shared" si="476"/>
        <v>597</v>
      </c>
      <c r="L5085" t="s">
        <v>20</v>
      </c>
      <c r="M5085">
        <f t="shared" si="477"/>
        <v>1</v>
      </c>
      <c r="N5085" t="s">
        <v>21</v>
      </c>
      <c r="O5085" t="s">
        <v>36</v>
      </c>
      <c r="P5085" t="str">
        <f t="shared" si="478"/>
        <v>4</v>
      </c>
      <c r="Q5085" t="str">
        <f t="shared" si="479"/>
        <v>&lt;1000</v>
      </c>
    </row>
    <row r="5086" spans="1:17">
      <c r="A5086">
        <v>5085</v>
      </c>
      <c r="B5086" s="17">
        <v>43688</v>
      </c>
      <c r="C5086" t="str">
        <f t="shared" si="474"/>
        <v>August</v>
      </c>
      <c r="D5086">
        <f t="shared" si="475"/>
        <v>2019</v>
      </c>
      <c r="E5086" t="s">
        <v>23</v>
      </c>
      <c r="F5086" t="s">
        <v>40</v>
      </c>
      <c r="G5086" t="s">
        <v>37</v>
      </c>
      <c r="H5086">
        <v>399</v>
      </c>
      <c r="I5086">
        <v>2</v>
      </c>
      <c r="J5086">
        <v>798</v>
      </c>
      <c r="K5086">
        <f t="shared" si="476"/>
        <v>798</v>
      </c>
      <c r="L5086" t="s">
        <v>20</v>
      </c>
      <c r="M5086">
        <f t="shared" si="477"/>
        <v>1</v>
      </c>
      <c r="N5086" t="s">
        <v>21</v>
      </c>
      <c r="O5086" t="s">
        <v>22</v>
      </c>
      <c r="P5086" t="str">
        <f t="shared" si="478"/>
        <v>2</v>
      </c>
      <c r="Q5086" t="str">
        <f t="shared" si="479"/>
        <v>&lt;1000</v>
      </c>
    </row>
    <row r="5087" spans="1:17">
      <c r="A5087">
        <v>5086</v>
      </c>
      <c r="B5087" s="17">
        <v>43688</v>
      </c>
      <c r="C5087" t="str">
        <f t="shared" si="474"/>
        <v>August</v>
      </c>
      <c r="D5087">
        <f t="shared" si="475"/>
        <v>2019</v>
      </c>
      <c r="E5087" t="s">
        <v>27</v>
      </c>
      <c r="F5087" t="s">
        <v>39</v>
      </c>
      <c r="G5087" t="s">
        <v>19</v>
      </c>
      <c r="H5087">
        <v>199</v>
      </c>
      <c r="I5087">
        <v>6</v>
      </c>
      <c r="J5087">
        <v>1194</v>
      </c>
      <c r="K5087">
        <f t="shared" si="476"/>
        <v>1194</v>
      </c>
      <c r="L5087" t="s">
        <v>20</v>
      </c>
      <c r="M5087">
        <f t="shared" si="477"/>
        <v>1</v>
      </c>
      <c r="N5087" t="s">
        <v>21</v>
      </c>
      <c r="O5087" t="s">
        <v>26</v>
      </c>
      <c r="P5087" t="str">
        <f t="shared" si="478"/>
        <v>1</v>
      </c>
      <c r="Q5087" t="str">
        <f t="shared" si="479"/>
        <v>1000-1999</v>
      </c>
    </row>
    <row r="5088" spans="1:17">
      <c r="A5088">
        <v>5087</v>
      </c>
      <c r="B5088" s="17">
        <v>43688</v>
      </c>
      <c r="C5088" t="str">
        <f t="shared" si="474"/>
        <v>August</v>
      </c>
      <c r="D5088">
        <f t="shared" si="475"/>
        <v>2019</v>
      </c>
      <c r="E5088" t="s">
        <v>23</v>
      </c>
      <c r="F5088" t="s">
        <v>40</v>
      </c>
      <c r="G5088" t="s">
        <v>19</v>
      </c>
      <c r="H5088">
        <v>199</v>
      </c>
      <c r="I5088">
        <v>1</v>
      </c>
      <c r="J5088">
        <v>199</v>
      </c>
      <c r="K5088">
        <f t="shared" si="476"/>
        <v>199</v>
      </c>
      <c r="L5088" t="s">
        <v>20</v>
      </c>
      <c r="M5088">
        <f t="shared" si="477"/>
        <v>1</v>
      </c>
      <c r="N5088" t="s">
        <v>21</v>
      </c>
      <c r="O5088" t="s">
        <v>36</v>
      </c>
      <c r="P5088" t="str">
        <f t="shared" si="478"/>
        <v>4</v>
      </c>
      <c r="Q5088" t="str">
        <f t="shared" si="479"/>
        <v>&lt;1000</v>
      </c>
    </row>
    <row r="5089" spans="1:17">
      <c r="A5089">
        <v>5088</v>
      </c>
      <c r="B5089" s="17">
        <v>43688</v>
      </c>
      <c r="C5089" t="str">
        <f t="shared" si="474"/>
        <v>August</v>
      </c>
      <c r="D5089">
        <f t="shared" si="475"/>
        <v>2019</v>
      </c>
      <c r="E5089" t="s">
        <v>17</v>
      </c>
      <c r="F5089" t="s">
        <v>24</v>
      </c>
      <c r="G5089" t="s">
        <v>19</v>
      </c>
      <c r="H5089">
        <v>199</v>
      </c>
      <c r="I5089">
        <v>6</v>
      </c>
      <c r="J5089">
        <v>1194</v>
      </c>
      <c r="K5089">
        <f t="shared" si="476"/>
        <v>1194</v>
      </c>
      <c r="L5089" t="s">
        <v>31</v>
      </c>
      <c r="M5089">
        <f t="shared" si="477"/>
        <v>2</v>
      </c>
      <c r="N5089" t="s">
        <v>21</v>
      </c>
      <c r="O5089" t="s">
        <v>36</v>
      </c>
      <c r="P5089" t="str">
        <f t="shared" si="478"/>
        <v>4</v>
      </c>
      <c r="Q5089" t="str">
        <f t="shared" si="479"/>
        <v>1000-1999</v>
      </c>
    </row>
    <row r="5090" spans="1:17">
      <c r="A5090">
        <v>5089</v>
      </c>
      <c r="B5090" s="17">
        <v>43688</v>
      </c>
      <c r="C5090" t="str">
        <f t="shared" si="474"/>
        <v>August</v>
      </c>
      <c r="D5090">
        <f t="shared" si="475"/>
        <v>2019</v>
      </c>
      <c r="E5090" t="s">
        <v>23</v>
      </c>
      <c r="F5090" t="s">
        <v>28</v>
      </c>
      <c r="G5090" t="s">
        <v>32</v>
      </c>
      <c r="H5090">
        <v>499</v>
      </c>
      <c r="I5090">
        <v>8</v>
      </c>
      <c r="J5090">
        <v>3992</v>
      </c>
      <c r="K5090">
        <f t="shared" si="476"/>
        <v>3992</v>
      </c>
      <c r="L5090" t="s">
        <v>20</v>
      </c>
      <c r="M5090">
        <f t="shared" si="477"/>
        <v>1</v>
      </c>
      <c r="N5090" t="s">
        <v>21</v>
      </c>
      <c r="O5090" t="s">
        <v>29</v>
      </c>
      <c r="P5090" t="str">
        <f t="shared" si="478"/>
        <v>3</v>
      </c>
      <c r="Q5090" t="str">
        <f t="shared" si="479"/>
        <v>3000-3999</v>
      </c>
    </row>
    <row r="5091" spans="1:17">
      <c r="A5091">
        <v>5090</v>
      </c>
      <c r="B5091" s="17">
        <v>43688</v>
      </c>
      <c r="C5091" t="str">
        <f t="shared" si="474"/>
        <v>August</v>
      </c>
      <c r="D5091">
        <f t="shared" si="475"/>
        <v>2019</v>
      </c>
      <c r="E5091" t="s">
        <v>23</v>
      </c>
      <c r="F5091" t="s">
        <v>18</v>
      </c>
      <c r="G5091" t="s">
        <v>32</v>
      </c>
      <c r="H5091">
        <v>499</v>
      </c>
      <c r="I5091">
        <v>3</v>
      </c>
      <c r="J5091">
        <v>1497</v>
      </c>
      <c r="K5091">
        <f t="shared" si="476"/>
        <v>1497</v>
      </c>
      <c r="L5091" t="s">
        <v>20</v>
      </c>
      <c r="M5091">
        <f t="shared" si="477"/>
        <v>1</v>
      </c>
      <c r="N5091" t="s">
        <v>21</v>
      </c>
      <c r="O5091" t="s">
        <v>36</v>
      </c>
      <c r="P5091" t="str">
        <f t="shared" si="478"/>
        <v>4</v>
      </c>
      <c r="Q5091" t="str">
        <f t="shared" si="479"/>
        <v>1000-1999</v>
      </c>
    </row>
    <row r="5092" spans="1:17">
      <c r="A5092">
        <v>5091</v>
      </c>
      <c r="B5092" s="17">
        <v>43688</v>
      </c>
      <c r="C5092" t="str">
        <f t="shared" si="474"/>
        <v>August</v>
      </c>
      <c r="D5092">
        <f t="shared" si="475"/>
        <v>2019</v>
      </c>
      <c r="E5092" t="s">
        <v>27</v>
      </c>
      <c r="F5092" t="s">
        <v>28</v>
      </c>
      <c r="G5092" t="s">
        <v>19</v>
      </c>
      <c r="H5092">
        <v>199</v>
      </c>
      <c r="I5092">
        <v>4</v>
      </c>
      <c r="J5092">
        <v>796</v>
      </c>
      <c r="K5092">
        <f t="shared" si="476"/>
        <v>796</v>
      </c>
      <c r="L5092" t="s">
        <v>20</v>
      </c>
      <c r="M5092">
        <f t="shared" si="477"/>
        <v>1</v>
      </c>
      <c r="N5092" t="s">
        <v>21</v>
      </c>
      <c r="O5092" t="s">
        <v>29</v>
      </c>
      <c r="P5092" t="str">
        <f t="shared" si="478"/>
        <v>3</v>
      </c>
      <c r="Q5092" t="str">
        <f t="shared" si="479"/>
        <v>&lt;1000</v>
      </c>
    </row>
    <row r="5093" spans="1:17">
      <c r="A5093">
        <v>5092</v>
      </c>
      <c r="B5093" s="17">
        <v>43688</v>
      </c>
      <c r="C5093" t="str">
        <f t="shared" si="474"/>
        <v>August</v>
      </c>
      <c r="D5093">
        <f t="shared" si="475"/>
        <v>2019</v>
      </c>
      <c r="E5093" t="s">
        <v>27</v>
      </c>
      <c r="F5093" t="s">
        <v>18</v>
      </c>
      <c r="G5093" t="s">
        <v>37</v>
      </c>
      <c r="H5093">
        <v>399</v>
      </c>
      <c r="I5093">
        <v>7</v>
      </c>
      <c r="J5093">
        <v>2793</v>
      </c>
      <c r="K5093">
        <f t="shared" si="476"/>
        <v>2793</v>
      </c>
      <c r="L5093" t="s">
        <v>31</v>
      </c>
      <c r="M5093">
        <f t="shared" si="477"/>
        <v>2</v>
      </c>
      <c r="N5093" t="s">
        <v>21</v>
      </c>
      <c r="O5093" t="s">
        <v>38</v>
      </c>
      <c r="P5093" t="str">
        <f t="shared" si="478"/>
        <v>5</v>
      </c>
      <c r="Q5093" t="str">
        <f t="shared" si="479"/>
        <v>2000-2999</v>
      </c>
    </row>
    <row r="5094" spans="1:17">
      <c r="A5094">
        <v>5093</v>
      </c>
      <c r="B5094" s="17">
        <v>43688</v>
      </c>
      <c r="C5094" t="str">
        <f t="shared" si="474"/>
        <v>August</v>
      </c>
      <c r="D5094">
        <f t="shared" si="475"/>
        <v>2019</v>
      </c>
      <c r="E5094" t="s">
        <v>27</v>
      </c>
      <c r="F5094" t="s">
        <v>35</v>
      </c>
      <c r="G5094" t="s">
        <v>19</v>
      </c>
      <c r="H5094">
        <v>199</v>
      </c>
      <c r="I5094">
        <v>2</v>
      </c>
      <c r="J5094">
        <v>398</v>
      </c>
      <c r="K5094">
        <f t="shared" si="476"/>
        <v>398</v>
      </c>
      <c r="L5094" t="s">
        <v>31</v>
      </c>
      <c r="M5094">
        <f t="shared" si="477"/>
        <v>2</v>
      </c>
      <c r="N5094" t="s">
        <v>21</v>
      </c>
      <c r="O5094" t="s">
        <v>29</v>
      </c>
      <c r="P5094" t="str">
        <f t="shared" si="478"/>
        <v>3</v>
      </c>
      <c r="Q5094" t="str">
        <f t="shared" si="479"/>
        <v>&lt;1000</v>
      </c>
    </row>
    <row r="5095" spans="1:17">
      <c r="A5095">
        <v>5094</v>
      </c>
      <c r="B5095" s="17">
        <v>43688</v>
      </c>
      <c r="C5095" t="str">
        <f t="shared" si="474"/>
        <v>August</v>
      </c>
      <c r="D5095">
        <f t="shared" si="475"/>
        <v>2019</v>
      </c>
      <c r="E5095" t="s">
        <v>23</v>
      </c>
      <c r="F5095" t="s">
        <v>28</v>
      </c>
      <c r="G5095" t="s">
        <v>37</v>
      </c>
      <c r="H5095">
        <v>399</v>
      </c>
      <c r="I5095">
        <v>2</v>
      </c>
      <c r="J5095">
        <v>798</v>
      </c>
      <c r="K5095">
        <f t="shared" si="476"/>
        <v>798</v>
      </c>
      <c r="L5095" t="s">
        <v>20</v>
      </c>
      <c r="M5095">
        <f t="shared" si="477"/>
        <v>1</v>
      </c>
      <c r="N5095" t="s">
        <v>21</v>
      </c>
      <c r="O5095" t="s">
        <v>26</v>
      </c>
      <c r="P5095" t="str">
        <f t="shared" si="478"/>
        <v>1</v>
      </c>
      <c r="Q5095" t="str">
        <f t="shared" si="479"/>
        <v>&lt;1000</v>
      </c>
    </row>
    <row r="5096" spans="1:17">
      <c r="A5096">
        <v>5095</v>
      </c>
      <c r="B5096" s="17">
        <v>43688</v>
      </c>
      <c r="C5096" t="str">
        <f t="shared" si="474"/>
        <v>August</v>
      </c>
      <c r="D5096">
        <f t="shared" si="475"/>
        <v>2019</v>
      </c>
      <c r="E5096" t="s">
        <v>23</v>
      </c>
      <c r="F5096" t="s">
        <v>18</v>
      </c>
      <c r="G5096" t="s">
        <v>25</v>
      </c>
      <c r="H5096">
        <v>299</v>
      </c>
      <c r="I5096">
        <v>6</v>
      </c>
      <c r="J5096">
        <v>1794</v>
      </c>
      <c r="K5096">
        <f t="shared" si="476"/>
        <v>1794</v>
      </c>
      <c r="L5096" t="s">
        <v>20</v>
      </c>
      <c r="M5096">
        <f t="shared" si="477"/>
        <v>1</v>
      </c>
      <c r="N5096" t="s">
        <v>21</v>
      </c>
      <c r="O5096" t="s">
        <v>36</v>
      </c>
      <c r="P5096" t="str">
        <f t="shared" si="478"/>
        <v>4</v>
      </c>
      <c r="Q5096" t="str">
        <f t="shared" si="479"/>
        <v>1000-1999</v>
      </c>
    </row>
    <row r="5097" spans="1:17">
      <c r="A5097">
        <v>5096</v>
      </c>
      <c r="B5097" s="17">
        <v>43689</v>
      </c>
      <c r="C5097" t="str">
        <f t="shared" si="474"/>
        <v>August</v>
      </c>
      <c r="D5097">
        <f t="shared" si="475"/>
        <v>2019</v>
      </c>
      <c r="E5097" t="s">
        <v>27</v>
      </c>
      <c r="F5097" t="s">
        <v>35</v>
      </c>
      <c r="G5097" t="s">
        <v>32</v>
      </c>
      <c r="H5097">
        <v>499</v>
      </c>
      <c r="I5097">
        <v>4</v>
      </c>
      <c r="J5097">
        <v>1996</v>
      </c>
      <c r="K5097">
        <f t="shared" si="476"/>
        <v>1996</v>
      </c>
      <c r="L5097" t="s">
        <v>20</v>
      </c>
      <c r="M5097">
        <f t="shared" si="477"/>
        <v>1</v>
      </c>
      <c r="N5097" t="s">
        <v>21</v>
      </c>
      <c r="O5097" t="s">
        <v>29</v>
      </c>
      <c r="P5097" t="str">
        <f t="shared" si="478"/>
        <v>3</v>
      </c>
      <c r="Q5097" t="str">
        <f t="shared" si="479"/>
        <v>1000-1999</v>
      </c>
    </row>
    <row r="5098" spans="1:17">
      <c r="A5098">
        <v>5097</v>
      </c>
      <c r="B5098" s="17">
        <v>43689</v>
      </c>
      <c r="C5098" t="str">
        <f t="shared" si="474"/>
        <v>August</v>
      </c>
      <c r="D5098">
        <f t="shared" si="475"/>
        <v>2019</v>
      </c>
      <c r="E5098" t="s">
        <v>27</v>
      </c>
      <c r="F5098" t="s">
        <v>24</v>
      </c>
      <c r="G5098" t="s">
        <v>37</v>
      </c>
      <c r="H5098">
        <v>399</v>
      </c>
      <c r="I5098">
        <v>3</v>
      </c>
      <c r="J5098">
        <v>1197</v>
      </c>
      <c r="K5098">
        <f t="shared" si="476"/>
        <v>1197</v>
      </c>
      <c r="L5098" t="s">
        <v>20</v>
      </c>
      <c r="M5098">
        <f t="shared" si="477"/>
        <v>1</v>
      </c>
      <c r="N5098" t="s">
        <v>34</v>
      </c>
      <c r="O5098" t="s">
        <v>22</v>
      </c>
      <c r="P5098" t="str">
        <f t="shared" si="478"/>
        <v>2</v>
      </c>
      <c r="Q5098" t="str">
        <f t="shared" si="479"/>
        <v>1000-1999</v>
      </c>
    </row>
    <row r="5099" spans="1:17">
      <c r="A5099">
        <v>5098</v>
      </c>
      <c r="B5099" s="17">
        <v>43689</v>
      </c>
      <c r="C5099" t="str">
        <f t="shared" si="474"/>
        <v>August</v>
      </c>
      <c r="D5099">
        <f t="shared" si="475"/>
        <v>2019</v>
      </c>
      <c r="E5099" t="s">
        <v>17</v>
      </c>
      <c r="F5099" t="s">
        <v>40</v>
      </c>
      <c r="G5099" t="s">
        <v>37</v>
      </c>
      <c r="H5099">
        <v>399</v>
      </c>
      <c r="I5099">
        <v>2</v>
      </c>
      <c r="J5099">
        <v>798</v>
      </c>
      <c r="K5099">
        <f t="shared" si="476"/>
        <v>798</v>
      </c>
      <c r="L5099" t="s">
        <v>31</v>
      </c>
      <c r="M5099">
        <f t="shared" si="477"/>
        <v>2</v>
      </c>
      <c r="N5099" t="s">
        <v>21</v>
      </c>
      <c r="O5099" t="s">
        <v>38</v>
      </c>
      <c r="P5099" t="str">
        <f t="shared" si="478"/>
        <v>5</v>
      </c>
      <c r="Q5099" t="str">
        <f t="shared" si="479"/>
        <v>&lt;1000</v>
      </c>
    </row>
    <row r="5100" spans="1:17">
      <c r="A5100">
        <v>5099</v>
      </c>
      <c r="B5100" s="17">
        <v>43689</v>
      </c>
      <c r="C5100" t="str">
        <f t="shared" si="474"/>
        <v>August</v>
      </c>
      <c r="D5100">
        <f t="shared" si="475"/>
        <v>2019</v>
      </c>
      <c r="E5100" t="s">
        <v>27</v>
      </c>
      <c r="F5100" t="s">
        <v>35</v>
      </c>
      <c r="G5100" t="s">
        <v>32</v>
      </c>
      <c r="H5100">
        <v>499</v>
      </c>
      <c r="I5100">
        <v>4</v>
      </c>
      <c r="J5100">
        <v>1996</v>
      </c>
      <c r="K5100">
        <f t="shared" si="476"/>
        <v>1996</v>
      </c>
      <c r="L5100" t="s">
        <v>20</v>
      </c>
      <c r="M5100">
        <f t="shared" si="477"/>
        <v>1</v>
      </c>
      <c r="N5100" t="s">
        <v>21</v>
      </c>
      <c r="O5100" t="s">
        <v>22</v>
      </c>
      <c r="P5100" t="str">
        <f t="shared" si="478"/>
        <v>2</v>
      </c>
      <c r="Q5100" t="str">
        <f t="shared" si="479"/>
        <v>1000-1999</v>
      </c>
    </row>
    <row r="5101" spans="1:17">
      <c r="A5101">
        <v>5100</v>
      </c>
      <c r="B5101" s="17">
        <v>43690</v>
      </c>
      <c r="C5101" t="str">
        <f t="shared" si="474"/>
        <v>August</v>
      </c>
      <c r="D5101">
        <f t="shared" si="475"/>
        <v>2019</v>
      </c>
      <c r="E5101" t="s">
        <v>23</v>
      </c>
      <c r="F5101" t="s">
        <v>35</v>
      </c>
      <c r="G5101" t="s">
        <v>37</v>
      </c>
      <c r="H5101">
        <v>399</v>
      </c>
      <c r="I5101">
        <v>6</v>
      </c>
      <c r="J5101">
        <v>2394</v>
      </c>
      <c r="K5101">
        <f t="shared" si="476"/>
        <v>2394</v>
      </c>
      <c r="L5101" t="s">
        <v>20</v>
      </c>
      <c r="M5101">
        <f t="shared" si="477"/>
        <v>1</v>
      </c>
      <c r="N5101" t="s">
        <v>21</v>
      </c>
      <c r="O5101" t="s">
        <v>22</v>
      </c>
      <c r="P5101" t="str">
        <f t="shared" si="478"/>
        <v>2</v>
      </c>
      <c r="Q5101" t="str">
        <f t="shared" si="479"/>
        <v>2000-2999</v>
      </c>
    </row>
    <row r="5102" spans="1:17">
      <c r="A5102">
        <v>5101</v>
      </c>
      <c r="B5102" s="17">
        <v>43691</v>
      </c>
      <c r="C5102" t="str">
        <f t="shared" si="474"/>
        <v>August</v>
      </c>
      <c r="D5102">
        <f t="shared" si="475"/>
        <v>2019</v>
      </c>
      <c r="E5102" t="s">
        <v>17</v>
      </c>
      <c r="F5102" t="s">
        <v>33</v>
      </c>
      <c r="G5102" t="s">
        <v>25</v>
      </c>
      <c r="H5102">
        <v>299</v>
      </c>
      <c r="I5102">
        <v>1</v>
      </c>
      <c r="J5102">
        <v>299</v>
      </c>
      <c r="K5102">
        <f t="shared" si="476"/>
        <v>299</v>
      </c>
      <c r="L5102" t="s">
        <v>20</v>
      </c>
      <c r="M5102">
        <f t="shared" si="477"/>
        <v>1</v>
      </c>
      <c r="N5102" t="s">
        <v>21</v>
      </c>
      <c r="O5102" t="s">
        <v>29</v>
      </c>
      <c r="P5102" t="str">
        <f t="shared" si="478"/>
        <v>3</v>
      </c>
      <c r="Q5102" t="str">
        <f t="shared" si="479"/>
        <v>&lt;1000</v>
      </c>
    </row>
    <row r="5103" spans="1:17">
      <c r="A5103">
        <v>5102</v>
      </c>
      <c r="B5103" s="17">
        <v>43691</v>
      </c>
      <c r="C5103" t="str">
        <f t="shared" si="474"/>
        <v>August</v>
      </c>
      <c r="D5103">
        <f t="shared" si="475"/>
        <v>2019</v>
      </c>
      <c r="E5103" t="s">
        <v>17</v>
      </c>
      <c r="F5103" t="s">
        <v>35</v>
      </c>
      <c r="G5103" t="s">
        <v>37</v>
      </c>
      <c r="H5103">
        <v>399</v>
      </c>
      <c r="I5103">
        <v>2</v>
      </c>
      <c r="J5103">
        <v>798</v>
      </c>
      <c r="K5103">
        <f t="shared" si="476"/>
        <v>798</v>
      </c>
      <c r="L5103" t="s">
        <v>31</v>
      </c>
      <c r="M5103">
        <f t="shared" si="477"/>
        <v>2</v>
      </c>
      <c r="N5103" t="s">
        <v>21</v>
      </c>
      <c r="O5103" t="s">
        <v>22</v>
      </c>
      <c r="P5103" t="str">
        <f t="shared" si="478"/>
        <v>2</v>
      </c>
      <c r="Q5103" t="str">
        <f t="shared" si="479"/>
        <v>&lt;1000</v>
      </c>
    </row>
    <row r="5104" spans="1:17">
      <c r="A5104">
        <v>5103</v>
      </c>
      <c r="B5104" s="17">
        <v>43691</v>
      </c>
      <c r="C5104" t="str">
        <f t="shared" si="474"/>
        <v>August</v>
      </c>
      <c r="D5104">
        <f t="shared" si="475"/>
        <v>2019</v>
      </c>
      <c r="E5104" t="s">
        <v>23</v>
      </c>
      <c r="F5104" t="s">
        <v>39</v>
      </c>
      <c r="G5104" t="s">
        <v>30</v>
      </c>
      <c r="H5104">
        <v>99</v>
      </c>
      <c r="I5104">
        <v>9</v>
      </c>
      <c r="J5104">
        <v>891</v>
      </c>
      <c r="K5104">
        <f t="shared" si="476"/>
        <v>891</v>
      </c>
      <c r="L5104" t="s">
        <v>20</v>
      </c>
      <c r="M5104">
        <f t="shared" si="477"/>
        <v>1</v>
      </c>
      <c r="N5104" t="s">
        <v>21</v>
      </c>
      <c r="O5104" t="s">
        <v>38</v>
      </c>
      <c r="P5104" t="str">
        <f t="shared" si="478"/>
        <v>5</v>
      </c>
      <c r="Q5104" t="str">
        <f t="shared" si="479"/>
        <v>&lt;1000</v>
      </c>
    </row>
    <row r="5105" spans="1:17">
      <c r="A5105">
        <v>5104</v>
      </c>
      <c r="B5105" s="17">
        <v>43691</v>
      </c>
      <c r="C5105" t="str">
        <f t="shared" si="474"/>
        <v>August</v>
      </c>
      <c r="D5105">
        <f t="shared" si="475"/>
        <v>2019</v>
      </c>
      <c r="E5105" t="s">
        <v>27</v>
      </c>
      <c r="F5105" t="s">
        <v>39</v>
      </c>
      <c r="G5105" t="s">
        <v>32</v>
      </c>
      <c r="H5105">
        <v>499</v>
      </c>
      <c r="I5105">
        <v>3</v>
      </c>
      <c r="J5105">
        <v>1497</v>
      </c>
      <c r="K5105">
        <f t="shared" si="476"/>
        <v>1497</v>
      </c>
      <c r="L5105" t="s">
        <v>20</v>
      </c>
      <c r="M5105">
        <f t="shared" si="477"/>
        <v>1</v>
      </c>
      <c r="N5105" t="s">
        <v>21</v>
      </c>
      <c r="O5105" t="s">
        <v>29</v>
      </c>
      <c r="P5105" t="str">
        <f t="shared" si="478"/>
        <v>3</v>
      </c>
      <c r="Q5105" t="str">
        <f t="shared" si="479"/>
        <v>1000-1999</v>
      </c>
    </row>
    <row r="5106" spans="1:17">
      <c r="A5106">
        <v>5105</v>
      </c>
      <c r="B5106" s="17">
        <v>43691</v>
      </c>
      <c r="C5106" t="str">
        <f t="shared" si="474"/>
        <v>August</v>
      </c>
      <c r="D5106">
        <f t="shared" si="475"/>
        <v>2019</v>
      </c>
      <c r="E5106" t="s">
        <v>23</v>
      </c>
      <c r="F5106" t="s">
        <v>18</v>
      </c>
      <c r="G5106" t="s">
        <v>19</v>
      </c>
      <c r="H5106">
        <v>199</v>
      </c>
      <c r="I5106">
        <v>4</v>
      </c>
      <c r="J5106">
        <v>796</v>
      </c>
      <c r="K5106">
        <f t="shared" si="476"/>
        <v>796</v>
      </c>
      <c r="L5106" t="s">
        <v>31</v>
      </c>
      <c r="M5106">
        <f t="shared" si="477"/>
        <v>2</v>
      </c>
      <c r="N5106" t="s">
        <v>34</v>
      </c>
      <c r="O5106" t="s">
        <v>36</v>
      </c>
      <c r="P5106" t="str">
        <f t="shared" si="478"/>
        <v>4</v>
      </c>
      <c r="Q5106" t="str">
        <f t="shared" si="479"/>
        <v>&lt;1000</v>
      </c>
    </row>
    <row r="5107" spans="1:17">
      <c r="A5107">
        <v>5106</v>
      </c>
      <c r="B5107" s="17">
        <v>43691</v>
      </c>
      <c r="C5107" t="str">
        <f t="shared" si="474"/>
        <v>August</v>
      </c>
      <c r="D5107">
        <f t="shared" si="475"/>
        <v>2019</v>
      </c>
      <c r="E5107" t="s">
        <v>27</v>
      </c>
      <c r="F5107" t="s">
        <v>39</v>
      </c>
      <c r="G5107" t="s">
        <v>32</v>
      </c>
      <c r="H5107">
        <v>499</v>
      </c>
      <c r="I5107">
        <v>1</v>
      </c>
      <c r="J5107">
        <v>499</v>
      </c>
      <c r="K5107">
        <f t="shared" si="476"/>
        <v>499</v>
      </c>
      <c r="L5107" t="s">
        <v>20</v>
      </c>
      <c r="M5107">
        <f t="shared" si="477"/>
        <v>1</v>
      </c>
      <c r="N5107" t="s">
        <v>21</v>
      </c>
      <c r="O5107" t="s">
        <v>22</v>
      </c>
      <c r="P5107" t="str">
        <f t="shared" si="478"/>
        <v>2</v>
      </c>
      <c r="Q5107" t="str">
        <f t="shared" si="479"/>
        <v>&lt;1000</v>
      </c>
    </row>
    <row r="5108" spans="1:17">
      <c r="A5108">
        <v>5107</v>
      </c>
      <c r="B5108" s="17">
        <v>43691</v>
      </c>
      <c r="C5108" t="str">
        <f t="shared" si="474"/>
        <v>August</v>
      </c>
      <c r="D5108">
        <f t="shared" si="475"/>
        <v>2019</v>
      </c>
      <c r="E5108" t="s">
        <v>27</v>
      </c>
      <c r="F5108" t="s">
        <v>35</v>
      </c>
      <c r="G5108" t="s">
        <v>25</v>
      </c>
      <c r="H5108">
        <v>299</v>
      </c>
      <c r="I5108">
        <v>8</v>
      </c>
      <c r="J5108">
        <v>2392</v>
      </c>
      <c r="K5108">
        <f t="shared" si="476"/>
        <v>2392</v>
      </c>
      <c r="L5108" t="s">
        <v>31</v>
      </c>
      <c r="M5108">
        <f t="shared" si="477"/>
        <v>2</v>
      </c>
      <c r="N5108" t="s">
        <v>21</v>
      </c>
      <c r="O5108" t="s">
        <v>29</v>
      </c>
      <c r="P5108" t="str">
        <f t="shared" si="478"/>
        <v>3</v>
      </c>
      <c r="Q5108" t="str">
        <f t="shared" si="479"/>
        <v>2000-2999</v>
      </c>
    </row>
    <row r="5109" spans="1:17">
      <c r="A5109">
        <v>5108</v>
      </c>
      <c r="B5109" s="17">
        <v>43691</v>
      </c>
      <c r="C5109" t="str">
        <f t="shared" si="474"/>
        <v>August</v>
      </c>
      <c r="D5109">
        <f t="shared" si="475"/>
        <v>2019</v>
      </c>
      <c r="E5109" t="s">
        <v>17</v>
      </c>
      <c r="F5109" t="s">
        <v>18</v>
      </c>
      <c r="G5109" t="s">
        <v>32</v>
      </c>
      <c r="H5109">
        <v>499</v>
      </c>
      <c r="I5109">
        <v>4</v>
      </c>
      <c r="J5109">
        <v>1996</v>
      </c>
      <c r="K5109">
        <f t="shared" si="476"/>
        <v>1996</v>
      </c>
      <c r="L5109" t="s">
        <v>20</v>
      </c>
      <c r="M5109">
        <f t="shared" si="477"/>
        <v>1</v>
      </c>
      <c r="N5109" t="s">
        <v>21</v>
      </c>
      <c r="O5109" t="s">
        <v>29</v>
      </c>
      <c r="P5109" t="str">
        <f t="shared" si="478"/>
        <v>3</v>
      </c>
      <c r="Q5109" t="str">
        <f t="shared" si="479"/>
        <v>1000-1999</v>
      </c>
    </row>
    <row r="5110" spans="1:17">
      <c r="A5110">
        <v>5109</v>
      </c>
      <c r="B5110" s="17">
        <v>43691</v>
      </c>
      <c r="C5110" t="str">
        <f t="shared" si="474"/>
        <v>August</v>
      </c>
      <c r="D5110">
        <f t="shared" si="475"/>
        <v>2019</v>
      </c>
      <c r="E5110" t="s">
        <v>27</v>
      </c>
      <c r="F5110" t="s">
        <v>18</v>
      </c>
      <c r="G5110" t="s">
        <v>25</v>
      </c>
      <c r="H5110">
        <v>299</v>
      </c>
      <c r="I5110">
        <v>2</v>
      </c>
      <c r="J5110">
        <v>598</v>
      </c>
      <c r="K5110">
        <f t="shared" si="476"/>
        <v>598</v>
      </c>
      <c r="L5110" t="s">
        <v>31</v>
      </c>
      <c r="M5110">
        <f t="shared" si="477"/>
        <v>2</v>
      </c>
      <c r="N5110" t="s">
        <v>21</v>
      </c>
      <c r="O5110" t="s">
        <v>38</v>
      </c>
      <c r="P5110" t="str">
        <f t="shared" si="478"/>
        <v>5</v>
      </c>
      <c r="Q5110" t="str">
        <f t="shared" si="479"/>
        <v>&lt;1000</v>
      </c>
    </row>
    <row r="5111" spans="1:17">
      <c r="A5111">
        <v>5110</v>
      </c>
      <c r="B5111" s="17">
        <v>43691</v>
      </c>
      <c r="C5111" t="str">
        <f t="shared" si="474"/>
        <v>August</v>
      </c>
      <c r="D5111">
        <f t="shared" si="475"/>
        <v>2019</v>
      </c>
      <c r="E5111" t="s">
        <v>27</v>
      </c>
      <c r="F5111" t="s">
        <v>18</v>
      </c>
      <c r="G5111" t="s">
        <v>19</v>
      </c>
      <c r="H5111">
        <v>199</v>
      </c>
      <c r="I5111">
        <v>8</v>
      </c>
      <c r="J5111">
        <v>1592</v>
      </c>
      <c r="K5111">
        <f t="shared" si="476"/>
        <v>1592</v>
      </c>
      <c r="L5111" t="s">
        <v>20</v>
      </c>
      <c r="M5111">
        <f t="shared" si="477"/>
        <v>1</v>
      </c>
      <c r="N5111" t="s">
        <v>21</v>
      </c>
      <c r="O5111" t="s">
        <v>22</v>
      </c>
      <c r="P5111" t="str">
        <f t="shared" si="478"/>
        <v>2</v>
      </c>
      <c r="Q5111" t="str">
        <f t="shared" si="479"/>
        <v>1000-1999</v>
      </c>
    </row>
    <row r="5112" spans="1:17">
      <c r="A5112">
        <v>5111</v>
      </c>
      <c r="B5112" s="17">
        <v>43691</v>
      </c>
      <c r="C5112" t="str">
        <f t="shared" si="474"/>
        <v>August</v>
      </c>
      <c r="D5112">
        <f t="shared" si="475"/>
        <v>2019</v>
      </c>
      <c r="E5112" t="s">
        <v>17</v>
      </c>
      <c r="F5112" t="s">
        <v>40</v>
      </c>
      <c r="G5112" t="s">
        <v>30</v>
      </c>
      <c r="H5112">
        <v>99</v>
      </c>
      <c r="I5112">
        <v>2</v>
      </c>
      <c r="J5112">
        <v>198</v>
      </c>
      <c r="K5112">
        <f t="shared" si="476"/>
        <v>198</v>
      </c>
      <c r="L5112" t="s">
        <v>20</v>
      </c>
      <c r="M5112">
        <f t="shared" si="477"/>
        <v>1</v>
      </c>
      <c r="N5112" t="s">
        <v>21</v>
      </c>
      <c r="O5112" t="s">
        <v>36</v>
      </c>
      <c r="P5112" t="str">
        <f t="shared" si="478"/>
        <v>4</v>
      </c>
      <c r="Q5112" t="str">
        <f t="shared" si="479"/>
        <v>&lt;1000</v>
      </c>
    </row>
    <row r="5113" spans="1:17">
      <c r="A5113">
        <v>5112</v>
      </c>
      <c r="B5113" s="17">
        <v>43692</v>
      </c>
      <c r="C5113" t="str">
        <f t="shared" si="474"/>
        <v>August</v>
      </c>
      <c r="D5113">
        <f t="shared" si="475"/>
        <v>2019</v>
      </c>
      <c r="E5113" t="s">
        <v>27</v>
      </c>
      <c r="F5113" t="s">
        <v>33</v>
      </c>
      <c r="G5113" t="s">
        <v>30</v>
      </c>
      <c r="H5113">
        <v>99</v>
      </c>
      <c r="I5113">
        <v>7</v>
      </c>
      <c r="J5113">
        <v>693</v>
      </c>
      <c r="K5113">
        <f t="shared" si="476"/>
        <v>693</v>
      </c>
      <c r="L5113" t="s">
        <v>31</v>
      </c>
      <c r="M5113">
        <f t="shared" si="477"/>
        <v>2</v>
      </c>
      <c r="N5113" t="s">
        <v>34</v>
      </c>
      <c r="O5113" t="s">
        <v>26</v>
      </c>
      <c r="P5113" t="str">
        <f t="shared" si="478"/>
        <v>1</v>
      </c>
      <c r="Q5113" t="str">
        <f t="shared" si="479"/>
        <v>&lt;1000</v>
      </c>
    </row>
    <row r="5114" spans="1:17">
      <c r="A5114">
        <v>5113</v>
      </c>
      <c r="B5114" s="17">
        <v>43692</v>
      </c>
      <c r="C5114" t="str">
        <f t="shared" si="474"/>
        <v>August</v>
      </c>
      <c r="D5114">
        <f t="shared" si="475"/>
        <v>2019</v>
      </c>
      <c r="E5114" t="s">
        <v>27</v>
      </c>
      <c r="F5114" t="s">
        <v>40</v>
      </c>
      <c r="G5114" t="s">
        <v>37</v>
      </c>
      <c r="H5114">
        <v>399</v>
      </c>
      <c r="I5114">
        <v>4</v>
      </c>
      <c r="J5114">
        <v>1596</v>
      </c>
      <c r="K5114">
        <f t="shared" si="476"/>
        <v>1596</v>
      </c>
      <c r="L5114" t="s">
        <v>31</v>
      </c>
      <c r="M5114">
        <f t="shared" si="477"/>
        <v>2</v>
      </c>
      <c r="N5114" t="s">
        <v>21</v>
      </c>
      <c r="O5114" t="s">
        <v>29</v>
      </c>
      <c r="P5114" t="str">
        <f t="shared" si="478"/>
        <v>3</v>
      </c>
      <c r="Q5114" t="str">
        <f t="shared" si="479"/>
        <v>1000-1999</v>
      </c>
    </row>
    <row r="5115" spans="1:17">
      <c r="A5115">
        <v>5114</v>
      </c>
      <c r="B5115" s="17">
        <v>43692</v>
      </c>
      <c r="C5115" t="str">
        <f t="shared" si="474"/>
        <v>August</v>
      </c>
      <c r="D5115">
        <f t="shared" si="475"/>
        <v>2019</v>
      </c>
      <c r="E5115" t="s">
        <v>23</v>
      </c>
      <c r="F5115" t="s">
        <v>24</v>
      </c>
      <c r="G5115" t="s">
        <v>30</v>
      </c>
      <c r="H5115">
        <v>99</v>
      </c>
      <c r="I5115">
        <v>2</v>
      </c>
      <c r="J5115">
        <v>198</v>
      </c>
      <c r="K5115">
        <f t="shared" si="476"/>
        <v>198</v>
      </c>
      <c r="L5115" t="s">
        <v>31</v>
      </c>
      <c r="M5115">
        <f t="shared" si="477"/>
        <v>2</v>
      </c>
      <c r="N5115" t="s">
        <v>21</v>
      </c>
      <c r="O5115" t="s">
        <v>26</v>
      </c>
      <c r="P5115" t="str">
        <f t="shared" si="478"/>
        <v>1</v>
      </c>
      <c r="Q5115" t="str">
        <f t="shared" si="479"/>
        <v>&lt;1000</v>
      </c>
    </row>
    <row r="5116" spans="1:17">
      <c r="A5116">
        <v>5115</v>
      </c>
      <c r="B5116" s="17">
        <v>43692</v>
      </c>
      <c r="C5116" t="str">
        <f t="shared" si="474"/>
        <v>August</v>
      </c>
      <c r="D5116">
        <f t="shared" si="475"/>
        <v>2019</v>
      </c>
      <c r="E5116" t="s">
        <v>27</v>
      </c>
      <c r="F5116" t="s">
        <v>24</v>
      </c>
      <c r="G5116" t="s">
        <v>32</v>
      </c>
      <c r="H5116">
        <v>499</v>
      </c>
      <c r="I5116">
        <v>9</v>
      </c>
      <c r="J5116">
        <v>4491</v>
      </c>
      <c r="K5116">
        <f t="shared" si="476"/>
        <v>4491</v>
      </c>
      <c r="L5116" t="s">
        <v>31</v>
      </c>
      <c r="M5116">
        <f t="shared" si="477"/>
        <v>2</v>
      </c>
      <c r="N5116" t="s">
        <v>21</v>
      </c>
      <c r="O5116" t="s">
        <v>38</v>
      </c>
      <c r="P5116" t="str">
        <f t="shared" si="478"/>
        <v>5</v>
      </c>
      <c r="Q5116" t="str">
        <f t="shared" si="479"/>
        <v>&gt;4000</v>
      </c>
    </row>
    <row r="5117" spans="1:17">
      <c r="A5117">
        <v>5116</v>
      </c>
      <c r="B5117" s="17">
        <v>43692</v>
      </c>
      <c r="C5117" t="str">
        <f t="shared" si="474"/>
        <v>August</v>
      </c>
      <c r="D5117">
        <f t="shared" si="475"/>
        <v>2019</v>
      </c>
      <c r="E5117" t="s">
        <v>17</v>
      </c>
      <c r="F5117" t="s">
        <v>35</v>
      </c>
      <c r="G5117" t="s">
        <v>37</v>
      </c>
      <c r="H5117">
        <v>399</v>
      </c>
      <c r="I5117">
        <v>2</v>
      </c>
      <c r="J5117">
        <v>798</v>
      </c>
      <c r="K5117">
        <f t="shared" si="476"/>
        <v>798</v>
      </c>
      <c r="L5117" t="s">
        <v>20</v>
      </c>
      <c r="M5117">
        <f t="shared" si="477"/>
        <v>1</v>
      </c>
      <c r="N5117" t="s">
        <v>21</v>
      </c>
      <c r="O5117" t="s">
        <v>29</v>
      </c>
      <c r="P5117" t="str">
        <f t="shared" si="478"/>
        <v>3</v>
      </c>
      <c r="Q5117" t="str">
        <f t="shared" si="479"/>
        <v>&lt;1000</v>
      </c>
    </row>
    <row r="5118" spans="1:17">
      <c r="A5118">
        <v>5117</v>
      </c>
      <c r="B5118" s="17">
        <v>43693</v>
      </c>
      <c r="C5118" t="str">
        <f t="shared" si="474"/>
        <v>August</v>
      </c>
      <c r="D5118">
        <f t="shared" si="475"/>
        <v>2019</v>
      </c>
      <c r="E5118" t="s">
        <v>17</v>
      </c>
      <c r="F5118" t="s">
        <v>24</v>
      </c>
      <c r="G5118" t="s">
        <v>30</v>
      </c>
      <c r="H5118">
        <v>99</v>
      </c>
      <c r="I5118">
        <v>8</v>
      </c>
      <c r="J5118">
        <v>792</v>
      </c>
      <c r="K5118">
        <f t="shared" si="476"/>
        <v>792</v>
      </c>
      <c r="L5118" t="s">
        <v>20</v>
      </c>
      <c r="M5118">
        <f t="shared" si="477"/>
        <v>1</v>
      </c>
      <c r="N5118" t="s">
        <v>21</v>
      </c>
      <c r="O5118" t="s">
        <v>29</v>
      </c>
      <c r="P5118" t="str">
        <f t="shared" si="478"/>
        <v>3</v>
      </c>
      <c r="Q5118" t="str">
        <f t="shared" si="479"/>
        <v>&lt;1000</v>
      </c>
    </row>
    <row r="5119" spans="1:17">
      <c r="A5119">
        <v>5118</v>
      </c>
      <c r="B5119" s="17">
        <v>43693</v>
      </c>
      <c r="C5119" t="str">
        <f t="shared" si="474"/>
        <v>August</v>
      </c>
      <c r="D5119">
        <f t="shared" si="475"/>
        <v>2019</v>
      </c>
      <c r="E5119" t="s">
        <v>27</v>
      </c>
      <c r="F5119" t="s">
        <v>39</v>
      </c>
      <c r="G5119" t="s">
        <v>19</v>
      </c>
      <c r="H5119">
        <v>199</v>
      </c>
      <c r="I5119">
        <v>3</v>
      </c>
      <c r="J5119">
        <v>597</v>
      </c>
      <c r="K5119">
        <f t="shared" si="476"/>
        <v>597</v>
      </c>
      <c r="L5119" t="s">
        <v>31</v>
      </c>
      <c r="M5119">
        <f t="shared" si="477"/>
        <v>2</v>
      </c>
      <c r="N5119" t="s">
        <v>21</v>
      </c>
      <c r="O5119" t="s">
        <v>26</v>
      </c>
      <c r="P5119" t="str">
        <f t="shared" si="478"/>
        <v>1</v>
      </c>
      <c r="Q5119" t="str">
        <f t="shared" si="479"/>
        <v>&lt;1000</v>
      </c>
    </row>
    <row r="5120" spans="1:17">
      <c r="A5120">
        <v>5119</v>
      </c>
      <c r="B5120" s="17">
        <v>43693</v>
      </c>
      <c r="C5120" t="str">
        <f t="shared" si="474"/>
        <v>August</v>
      </c>
      <c r="D5120">
        <f t="shared" si="475"/>
        <v>2019</v>
      </c>
      <c r="E5120" t="s">
        <v>27</v>
      </c>
      <c r="F5120" t="s">
        <v>18</v>
      </c>
      <c r="G5120" t="s">
        <v>37</v>
      </c>
      <c r="H5120">
        <v>399</v>
      </c>
      <c r="I5120">
        <v>8</v>
      </c>
      <c r="J5120">
        <v>3192</v>
      </c>
      <c r="K5120">
        <f t="shared" si="476"/>
        <v>3192</v>
      </c>
      <c r="L5120" t="s">
        <v>20</v>
      </c>
      <c r="M5120">
        <f t="shared" si="477"/>
        <v>1</v>
      </c>
      <c r="N5120" t="s">
        <v>21</v>
      </c>
      <c r="O5120" t="s">
        <v>29</v>
      </c>
      <c r="P5120" t="str">
        <f t="shared" si="478"/>
        <v>3</v>
      </c>
      <c r="Q5120" t="str">
        <f t="shared" si="479"/>
        <v>3000-3999</v>
      </c>
    </row>
    <row r="5121" spans="1:17">
      <c r="A5121">
        <v>5120</v>
      </c>
      <c r="B5121" s="17">
        <v>43693</v>
      </c>
      <c r="C5121" t="str">
        <f t="shared" si="474"/>
        <v>August</v>
      </c>
      <c r="D5121">
        <f t="shared" si="475"/>
        <v>2019</v>
      </c>
      <c r="E5121" t="s">
        <v>23</v>
      </c>
      <c r="F5121" t="s">
        <v>28</v>
      </c>
      <c r="G5121" t="s">
        <v>32</v>
      </c>
      <c r="H5121">
        <v>499</v>
      </c>
      <c r="I5121">
        <v>8</v>
      </c>
      <c r="J5121">
        <v>3992</v>
      </c>
      <c r="K5121">
        <f t="shared" si="476"/>
        <v>3992</v>
      </c>
      <c r="L5121" t="s">
        <v>20</v>
      </c>
      <c r="M5121">
        <f t="shared" si="477"/>
        <v>1</v>
      </c>
      <c r="N5121" t="s">
        <v>21</v>
      </c>
      <c r="O5121" t="s">
        <v>22</v>
      </c>
      <c r="P5121" t="str">
        <f t="shared" si="478"/>
        <v>2</v>
      </c>
      <c r="Q5121" t="str">
        <f t="shared" si="479"/>
        <v>3000-3999</v>
      </c>
    </row>
    <row r="5122" spans="1:17">
      <c r="A5122">
        <v>5121</v>
      </c>
      <c r="B5122" s="17">
        <v>43693</v>
      </c>
      <c r="C5122" t="str">
        <f t="shared" si="474"/>
        <v>August</v>
      </c>
      <c r="D5122">
        <f t="shared" si="475"/>
        <v>2019</v>
      </c>
      <c r="E5122" t="s">
        <v>23</v>
      </c>
      <c r="F5122" t="s">
        <v>28</v>
      </c>
      <c r="G5122" t="s">
        <v>30</v>
      </c>
      <c r="H5122">
        <v>99</v>
      </c>
      <c r="I5122">
        <v>5</v>
      </c>
      <c r="J5122">
        <v>495</v>
      </c>
      <c r="K5122">
        <f t="shared" si="476"/>
        <v>495</v>
      </c>
      <c r="L5122" t="s">
        <v>20</v>
      </c>
      <c r="M5122">
        <f t="shared" si="477"/>
        <v>1</v>
      </c>
      <c r="N5122" t="s">
        <v>21</v>
      </c>
      <c r="O5122" t="s">
        <v>29</v>
      </c>
      <c r="P5122" t="str">
        <f t="shared" si="478"/>
        <v>3</v>
      </c>
      <c r="Q5122" t="str">
        <f t="shared" si="479"/>
        <v>&lt;1000</v>
      </c>
    </row>
    <row r="5123" spans="1:17">
      <c r="A5123">
        <v>5122</v>
      </c>
      <c r="B5123" s="17">
        <v>43693</v>
      </c>
      <c r="C5123" t="str">
        <f t="shared" ref="C5123:C5186" si="480">TEXT(B5123,"MMMM")</f>
        <v>August</v>
      </c>
      <c r="D5123">
        <f t="shared" ref="D5123:D5186" si="481">YEAR(B5123)</f>
        <v>2019</v>
      </c>
      <c r="E5123" t="s">
        <v>17</v>
      </c>
      <c r="F5123" t="s">
        <v>18</v>
      </c>
      <c r="G5123" t="s">
        <v>19</v>
      </c>
      <c r="H5123">
        <v>199</v>
      </c>
      <c r="I5123">
        <v>8</v>
      </c>
      <c r="J5123">
        <v>1592</v>
      </c>
      <c r="K5123">
        <f t="shared" ref="K5123:K5186" si="482">H5123*I5123</f>
        <v>1592</v>
      </c>
      <c r="L5123" t="s">
        <v>20</v>
      </c>
      <c r="M5123">
        <f t="shared" ref="M5123:M5186" si="483">IF(L5123="on-time",1,2)</f>
        <v>1</v>
      </c>
      <c r="N5123" t="s">
        <v>21</v>
      </c>
      <c r="O5123" t="s">
        <v>29</v>
      </c>
      <c r="P5123" t="str">
        <f t="shared" ref="P5123:P5186" si="484">MID(O5123,2,1)</f>
        <v>3</v>
      </c>
      <c r="Q5123" t="str">
        <f t="shared" ref="Q5123:Q5186" si="485">_xlfn.IFS(J:J&lt;1000,"&lt;1000",AND(J:J&gt;=1000,J:J&lt;2000),"1000-1999",AND(J:J&gt;=2000,J:J&lt;3000),"2000-2999",AND(J:J&gt;=3000,J:J&lt;4000),"3000-3999",J:J&gt;4000,"&gt;4000")</f>
        <v>1000-1999</v>
      </c>
    </row>
    <row r="5124" spans="1:17">
      <c r="A5124">
        <v>5123</v>
      </c>
      <c r="B5124" s="17">
        <v>43693</v>
      </c>
      <c r="C5124" t="str">
        <f t="shared" si="480"/>
        <v>August</v>
      </c>
      <c r="D5124">
        <f t="shared" si="481"/>
        <v>2019</v>
      </c>
      <c r="E5124" t="s">
        <v>17</v>
      </c>
      <c r="F5124" t="s">
        <v>35</v>
      </c>
      <c r="G5124" t="s">
        <v>32</v>
      </c>
      <c r="H5124">
        <v>499</v>
      </c>
      <c r="I5124">
        <v>8</v>
      </c>
      <c r="J5124">
        <v>3992</v>
      </c>
      <c r="K5124">
        <f t="shared" si="482"/>
        <v>3992</v>
      </c>
      <c r="L5124" t="s">
        <v>20</v>
      </c>
      <c r="M5124">
        <f t="shared" si="483"/>
        <v>1</v>
      </c>
      <c r="N5124" t="s">
        <v>21</v>
      </c>
      <c r="O5124" t="s">
        <v>36</v>
      </c>
      <c r="P5124" t="str">
        <f t="shared" si="484"/>
        <v>4</v>
      </c>
      <c r="Q5124" t="str">
        <f t="shared" si="485"/>
        <v>3000-3999</v>
      </c>
    </row>
    <row r="5125" spans="1:17">
      <c r="A5125">
        <v>5124</v>
      </c>
      <c r="B5125" s="17">
        <v>43694</v>
      </c>
      <c r="C5125" t="str">
        <f t="shared" si="480"/>
        <v>August</v>
      </c>
      <c r="D5125">
        <f t="shared" si="481"/>
        <v>2019</v>
      </c>
      <c r="E5125" t="s">
        <v>23</v>
      </c>
      <c r="F5125" t="s">
        <v>24</v>
      </c>
      <c r="G5125" t="s">
        <v>30</v>
      </c>
      <c r="H5125">
        <v>99</v>
      </c>
      <c r="I5125">
        <v>4</v>
      </c>
      <c r="J5125">
        <v>396</v>
      </c>
      <c r="K5125">
        <f t="shared" si="482"/>
        <v>396</v>
      </c>
      <c r="L5125" t="s">
        <v>20</v>
      </c>
      <c r="M5125">
        <f t="shared" si="483"/>
        <v>1</v>
      </c>
      <c r="N5125" t="s">
        <v>21</v>
      </c>
      <c r="O5125" t="s">
        <v>38</v>
      </c>
      <c r="P5125" t="str">
        <f t="shared" si="484"/>
        <v>5</v>
      </c>
      <c r="Q5125" t="str">
        <f t="shared" si="485"/>
        <v>&lt;1000</v>
      </c>
    </row>
    <row r="5126" spans="1:17">
      <c r="A5126">
        <v>5125</v>
      </c>
      <c r="B5126" s="17">
        <v>43694</v>
      </c>
      <c r="C5126" t="str">
        <f t="shared" si="480"/>
        <v>August</v>
      </c>
      <c r="D5126">
        <f t="shared" si="481"/>
        <v>2019</v>
      </c>
      <c r="E5126" t="s">
        <v>17</v>
      </c>
      <c r="F5126" t="s">
        <v>24</v>
      </c>
      <c r="G5126" t="s">
        <v>19</v>
      </c>
      <c r="H5126">
        <v>199</v>
      </c>
      <c r="I5126">
        <v>2</v>
      </c>
      <c r="J5126">
        <v>398</v>
      </c>
      <c r="K5126">
        <f t="shared" si="482"/>
        <v>398</v>
      </c>
      <c r="L5126" t="s">
        <v>31</v>
      </c>
      <c r="M5126">
        <f t="shared" si="483"/>
        <v>2</v>
      </c>
      <c r="N5126" t="s">
        <v>34</v>
      </c>
      <c r="O5126" t="s">
        <v>26</v>
      </c>
      <c r="P5126" t="str">
        <f t="shared" si="484"/>
        <v>1</v>
      </c>
      <c r="Q5126" t="str">
        <f t="shared" si="485"/>
        <v>&lt;1000</v>
      </c>
    </row>
    <row r="5127" spans="1:17">
      <c r="A5127">
        <v>5126</v>
      </c>
      <c r="B5127" s="17">
        <v>43694</v>
      </c>
      <c r="C5127" t="str">
        <f t="shared" si="480"/>
        <v>August</v>
      </c>
      <c r="D5127">
        <f t="shared" si="481"/>
        <v>2019</v>
      </c>
      <c r="E5127" t="s">
        <v>23</v>
      </c>
      <c r="F5127" t="s">
        <v>24</v>
      </c>
      <c r="G5127" t="s">
        <v>25</v>
      </c>
      <c r="H5127">
        <v>299</v>
      </c>
      <c r="I5127">
        <v>9</v>
      </c>
      <c r="J5127">
        <v>2691</v>
      </c>
      <c r="K5127">
        <f t="shared" si="482"/>
        <v>2691</v>
      </c>
      <c r="L5127" t="s">
        <v>20</v>
      </c>
      <c r="M5127">
        <f t="shared" si="483"/>
        <v>1</v>
      </c>
      <c r="N5127" t="s">
        <v>21</v>
      </c>
      <c r="O5127" t="s">
        <v>22</v>
      </c>
      <c r="P5127" t="str">
        <f t="shared" si="484"/>
        <v>2</v>
      </c>
      <c r="Q5127" t="str">
        <f t="shared" si="485"/>
        <v>2000-2999</v>
      </c>
    </row>
    <row r="5128" spans="1:17">
      <c r="A5128">
        <v>5127</v>
      </c>
      <c r="B5128" s="17">
        <v>43694</v>
      </c>
      <c r="C5128" t="str">
        <f t="shared" si="480"/>
        <v>August</v>
      </c>
      <c r="D5128">
        <f t="shared" si="481"/>
        <v>2019</v>
      </c>
      <c r="E5128" t="s">
        <v>17</v>
      </c>
      <c r="F5128" t="s">
        <v>33</v>
      </c>
      <c r="G5128" t="s">
        <v>30</v>
      </c>
      <c r="H5128">
        <v>99</v>
      </c>
      <c r="I5128">
        <v>9</v>
      </c>
      <c r="J5128">
        <v>891</v>
      </c>
      <c r="K5128">
        <f t="shared" si="482"/>
        <v>891</v>
      </c>
      <c r="L5128" t="s">
        <v>20</v>
      </c>
      <c r="M5128">
        <f t="shared" si="483"/>
        <v>1</v>
      </c>
      <c r="N5128" t="s">
        <v>21</v>
      </c>
      <c r="O5128" t="s">
        <v>29</v>
      </c>
      <c r="P5128" t="str">
        <f t="shared" si="484"/>
        <v>3</v>
      </c>
      <c r="Q5128" t="str">
        <f t="shared" si="485"/>
        <v>&lt;1000</v>
      </c>
    </row>
    <row r="5129" spans="1:17">
      <c r="A5129">
        <v>5128</v>
      </c>
      <c r="B5129" s="17">
        <v>43694</v>
      </c>
      <c r="C5129" t="str">
        <f t="shared" si="480"/>
        <v>August</v>
      </c>
      <c r="D5129">
        <f t="shared" si="481"/>
        <v>2019</v>
      </c>
      <c r="E5129" t="s">
        <v>23</v>
      </c>
      <c r="F5129" t="s">
        <v>39</v>
      </c>
      <c r="G5129" t="s">
        <v>19</v>
      </c>
      <c r="H5129">
        <v>199</v>
      </c>
      <c r="I5129">
        <v>9</v>
      </c>
      <c r="J5129">
        <v>1791</v>
      </c>
      <c r="K5129">
        <f t="shared" si="482"/>
        <v>1791</v>
      </c>
      <c r="L5129" t="s">
        <v>20</v>
      </c>
      <c r="M5129">
        <f t="shared" si="483"/>
        <v>1</v>
      </c>
      <c r="N5129" t="s">
        <v>21</v>
      </c>
      <c r="O5129" t="s">
        <v>36</v>
      </c>
      <c r="P5129" t="str">
        <f t="shared" si="484"/>
        <v>4</v>
      </c>
      <c r="Q5129" t="str">
        <f t="shared" si="485"/>
        <v>1000-1999</v>
      </c>
    </row>
    <row r="5130" spans="1:17">
      <c r="A5130">
        <v>5129</v>
      </c>
      <c r="B5130" s="17">
        <v>43694</v>
      </c>
      <c r="C5130" t="str">
        <f t="shared" si="480"/>
        <v>August</v>
      </c>
      <c r="D5130">
        <f t="shared" si="481"/>
        <v>2019</v>
      </c>
      <c r="E5130" t="s">
        <v>23</v>
      </c>
      <c r="F5130" t="s">
        <v>35</v>
      </c>
      <c r="G5130" t="s">
        <v>32</v>
      </c>
      <c r="H5130">
        <v>499</v>
      </c>
      <c r="I5130">
        <v>9</v>
      </c>
      <c r="J5130">
        <v>4491</v>
      </c>
      <c r="K5130">
        <f t="shared" si="482"/>
        <v>4491</v>
      </c>
      <c r="L5130" t="s">
        <v>20</v>
      </c>
      <c r="M5130">
        <f t="shared" si="483"/>
        <v>1</v>
      </c>
      <c r="N5130" t="s">
        <v>21</v>
      </c>
      <c r="O5130" t="s">
        <v>36</v>
      </c>
      <c r="P5130" t="str">
        <f t="shared" si="484"/>
        <v>4</v>
      </c>
      <c r="Q5130" t="str">
        <f t="shared" si="485"/>
        <v>&gt;4000</v>
      </c>
    </row>
    <row r="5131" spans="1:17">
      <c r="A5131">
        <v>5130</v>
      </c>
      <c r="B5131" s="17">
        <v>43694</v>
      </c>
      <c r="C5131" t="str">
        <f t="shared" si="480"/>
        <v>August</v>
      </c>
      <c r="D5131">
        <f t="shared" si="481"/>
        <v>2019</v>
      </c>
      <c r="E5131" t="s">
        <v>27</v>
      </c>
      <c r="F5131" t="s">
        <v>39</v>
      </c>
      <c r="G5131" t="s">
        <v>37</v>
      </c>
      <c r="H5131">
        <v>399</v>
      </c>
      <c r="I5131">
        <v>2</v>
      </c>
      <c r="J5131">
        <v>798</v>
      </c>
      <c r="K5131">
        <f t="shared" si="482"/>
        <v>798</v>
      </c>
      <c r="L5131" t="s">
        <v>20</v>
      </c>
      <c r="M5131">
        <f t="shared" si="483"/>
        <v>1</v>
      </c>
      <c r="N5131" t="s">
        <v>21</v>
      </c>
      <c r="O5131" t="s">
        <v>22</v>
      </c>
      <c r="P5131" t="str">
        <f t="shared" si="484"/>
        <v>2</v>
      </c>
      <c r="Q5131" t="str">
        <f t="shared" si="485"/>
        <v>&lt;1000</v>
      </c>
    </row>
    <row r="5132" spans="1:17">
      <c r="A5132">
        <v>5131</v>
      </c>
      <c r="B5132" s="17">
        <v>43694</v>
      </c>
      <c r="C5132" t="str">
        <f t="shared" si="480"/>
        <v>August</v>
      </c>
      <c r="D5132">
        <f t="shared" si="481"/>
        <v>2019</v>
      </c>
      <c r="E5132" t="s">
        <v>27</v>
      </c>
      <c r="F5132" t="s">
        <v>40</v>
      </c>
      <c r="G5132" t="s">
        <v>30</v>
      </c>
      <c r="H5132">
        <v>99</v>
      </c>
      <c r="I5132">
        <v>10</v>
      </c>
      <c r="J5132">
        <v>990</v>
      </c>
      <c r="K5132">
        <f t="shared" si="482"/>
        <v>990</v>
      </c>
      <c r="L5132" t="s">
        <v>20</v>
      </c>
      <c r="M5132">
        <f t="shared" si="483"/>
        <v>1</v>
      </c>
      <c r="N5132" t="s">
        <v>21</v>
      </c>
      <c r="O5132" t="s">
        <v>36</v>
      </c>
      <c r="P5132" t="str">
        <f t="shared" si="484"/>
        <v>4</v>
      </c>
      <c r="Q5132" t="str">
        <f t="shared" si="485"/>
        <v>&lt;1000</v>
      </c>
    </row>
    <row r="5133" spans="1:17">
      <c r="A5133">
        <v>5132</v>
      </c>
      <c r="B5133" s="17">
        <v>43694</v>
      </c>
      <c r="C5133" t="str">
        <f t="shared" si="480"/>
        <v>August</v>
      </c>
      <c r="D5133">
        <f t="shared" si="481"/>
        <v>2019</v>
      </c>
      <c r="E5133" t="s">
        <v>27</v>
      </c>
      <c r="F5133" t="s">
        <v>18</v>
      </c>
      <c r="G5133" t="s">
        <v>30</v>
      </c>
      <c r="H5133">
        <v>99</v>
      </c>
      <c r="I5133">
        <v>1</v>
      </c>
      <c r="J5133">
        <v>99</v>
      </c>
      <c r="K5133">
        <f t="shared" si="482"/>
        <v>99</v>
      </c>
      <c r="L5133" t="s">
        <v>20</v>
      </c>
      <c r="M5133">
        <f t="shared" si="483"/>
        <v>1</v>
      </c>
      <c r="N5133" t="s">
        <v>21</v>
      </c>
      <c r="O5133" t="s">
        <v>29</v>
      </c>
      <c r="P5133" t="str">
        <f t="shared" si="484"/>
        <v>3</v>
      </c>
      <c r="Q5133" t="str">
        <f t="shared" si="485"/>
        <v>&lt;1000</v>
      </c>
    </row>
    <row r="5134" spans="1:17">
      <c r="A5134">
        <v>5133</v>
      </c>
      <c r="B5134" s="17">
        <v>43695</v>
      </c>
      <c r="C5134" t="str">
        <f t="shared" si="480"/>
        <v>August</v>
      </c>
      <c r="D5134">
        <f t="shared" si="481"/>
        <v>2019</v>
      </c>
      <c r="E5134" t="s">
        <v>17</v>
      </c>
      <c r="F5134" t="s">
        <v>40</v>
      </c>
      <c r="G5134" t="s">
        <v>25</v>
      </c>
      <c r="H5134">
        <v>299</v>
      </c>
      <c r="I5134">
        <v>5</v>
      </c>
      <c r="J5134">
        <v>1495</v>
      </c>
      <c r="K5134">
        <f t="shared" si="482"/>
        <v>1495</v>
      </c>
      <c r="L5134" t="s">
        <v>20</v>
      </c>
      <c r="M5134">
        <f t="shared" si="483"/>
        <v>1</v>
      </c>
      <c r="N5134" t="s">
        <v>21</v>
      </c>
      <c r="O5134" t="s">
        <v>38</v>
      </c>
      <c r="P5134" t="str">
        <f t="shared" si="484"/>
        <v>5</v>
      </c>
      <c r="Q5134" t="str">
        <f t="shared" si="485"/>
        <v>1000-1999</v>
      </c>
    </row>
    <row r="5135" spans="1:17">
      <c r="A5135">
        <v>5134</v>
      </c>
      <c r="B5135" s="17">
        <v>43695</v>
      </c>
      <c r="C5135" t="str">
        <f t="shared" si="480"/>
        <v>August</v>
      </c>
      <c r="D5135">
        <f t="shared" si="481"/>
        <v>2019</v>
      </c>
      <c r="E5135" t="s">
        <v>17</v>
      </c>
      <c r="F5135" t="s">
        <v>39</v>
      </c>
      <c r="G5135" t="s">
        <v>30</v>
      </c>
      <c r="H5135">
        <v>99</v>
      </c>
      <c r="I5135">
        <v>9</v>
      </c>
      <c r="J5135">
        <v>891</v>
      </c>
      <c r="K5135">
        <f t="shared" si="482"/>
        <v>891</v>
      </c>
      <c r="L5135" t="s">
        <v>20</v>
      </c>
      <c r="M5135">
        <f t="shared" si="483"/>
        <v>1</v>
      </c>
      <c r="N5135" t="s">
        <v>21</v>
      </c>
      <c r="O5135" t="s">
        <v>29</v>
      </c>
      <c r="P5135" t="str">
        <f t="shared" si="484"/>
        <v>3</v>
      </c>
      <c r="Q5135" t="str">
        <f t="shared" si="485"/>
        <v>&lt;1000</v>
      </c>
    </row>
    <row r="5136" spans="1:17">
      <c r="A5136">
        <v>5135</v>
      </c>
      <c r="B5136" s="17">
        <v>43695</v>
      </c>
      <c r="C5136" t="str">
        <f t="shared" si="480"/>
        <v>August</v>
      </c>
      <c r="D5136">
        <f t="shared" si="481"/>
        <v>2019</v>
      </c>
      <c r="E5136" t="s">
        <v>17</v>
      </c>
      <c r="F5136" t="s">
        <v>35</v>
      </c>
      <c r="G5136" t="s">
        <v>32</v>
      </c>
      <c r="H5136">
        <v>499</v>
      </c>
      <c r="I5136">
        <v>8</v>
      </c>
      <c r="J5136">
        <v>3992</v>
      </c>
      <c r="K5136">
        <f t="shared" si="482"/>
        <v>3992</v>
      </c>
      <c r="L5136" t="s">
        <v>20</v>
      </c>
      <c r="M5136">
        <f t="shared" si="483"/>
        <v>1</v>
      </c>
      <c r="N5136" t="s">
        <v>21</v>
      </c>
      <c r="O5136" t="s">
        <v>29</v>
      </c>
      <c r="P5136" t="str">
        <f t="shared" si="484"/>
        <v>3</v>
      </c>
      <c r="Q5136" t="str">
        <f t="shared" si="485"/>
        <v>3000-3999</v>
      </c>
    </row>
    <row r="5137" spans="1:17">
      <c r="A5137">
        <v>5136</v>
      </c>
      <c r="B5137" s="17">
        <v>43695</v>
      </c>
      <c r="C5137" t="str">
        <f t="shared" si="480"/>
        <v>August</v>
      </c>
      <c r="D5137">
        <f t="shared" si="481"/>
        <v>2019</v>
      </c>
      <c r="E5137" t="s">
        <v>23</v>
      </c>
      <c r="F5137" t="s">
        <v>35</v>
      </c>
      <c r="G5137" t="s">
        <v>37</v>
      </c>
      <c r="H5137">
        <v>399</v>
      </c>
      <c r="I5137">
        <v>1</v>
      </c>
      <c r="J5137">
        <v>399</v>
      </c>
      <c r="K5137">
        <f t="shared" si="482"/>
        <v>399</v>
      </c>
      <c r="L5137" t="s">
        <v>20</v>
      </c>
      <c r="M5137">
        <f t="shared" si="483"/>
        <v>1</v>
      </c>
      <c r="N5137" t="s">
        <v>21</v>
      </c>
      <c r="O5137" t="s">
        <v>29</v>
      </c>
      <c r="P5137" t="str">
        <f t="shared" si="484"/>
        <v>3</v>
      </c>
      <c r="Q5137" t="str">
        <f t="shared" si="485"/>
        <v>&lt;1000</v>
      </c>
    </row>
    <row r="5138" spans="1:17">
      <c r="A5138">
        <v>5137</v>
      </c>
      <c r="B5138" s="17">
        <v>43695</v>
      </c>
      <c r="C5138" t="str">
        <f t="shared" si="480"/>
        <v>August</v>
      </c>
      <c r="D5138">
        <f t="shared" si="481"/>
        <v>2019</v>
      </c>
      <c r="E5138" t="s">
        <v>23</v>
      </c>
      <c r="F5138" t="s">
        <v>40</v>
      </c>
      <c r="G5138" t="s">
        <v>19</v>
      </c>
      <c r="H5138">
        <v>199</v>
      </c>
      <c r="I5138">
        <v>9</v>
      </c>
      <c r="J5138">
        <v>1791</v>
      </c>
      <c r="K5138">
        <f t="shared" si="482"/>
        <v>1791</v>
      </c>
      <c r="L5138" t="s">
        <v>20</v>
      </c>
      <c r="M5138">
        <f t="shared" si="483"/>
        <v>1</v>
      </c>
      <c r="N5138" t="s">
        <v>21</v>
      </c>
      <c r="O5138" t="s">
        <v>22</v>
      </c>
      <c r="P5138" t="str">
        <f t="shared" si="484"/>
        <v>2</v>
      </c>
      <c r="Q5138" t="str">
        <f t="shared" si="485"/>
        <v>1000-1999</v>
      </c>
    </row>
    <row r="5139" spans="1:17">
      <c r="A5139">
        <v>5138</v>
      </c>
      <c r="B5139" s="17">
        <v>43695</v>
      </c>
      <c r="C5139" t="str">
        <f t="shared" si="480"/>
        <v>August</v>
      </c>
      <c r="D5139">
        <f t="shared" si="481"/>
        <v>2019</v>
      </c>
      <c r="E5139" t="s">
        <v>17</v>
      </c>
      <c r="F5139" t="s">
        <v>28</v>
      </c>
      <c r="G5139" t="s">
        <v>37</v>
      </c>
      <c r="H5139">
        <v>399</v>
      </c>
      <c r="I5139">
        <v>6</v>
      </c>
      <c r="J5139">
        <v>2394</v>
      </c>
      <c r="K5139">
        <f t="shared" si="482"/>
        <v>2394</v>
      </c>
      <c r="L5139" t="s">
        <v>20</v>
      </c>
      <c r="M5139">
        <f t="shared" si="483"/>
        <v>1</v>
      </c>
      <c r="N5139" t="s">
        <v>21</v>
      </c>
      <c r="O5139" t="s">
        <v>26</v>
      </c>
      <c r="P5139" t="str">
        <f t="shared" si="484"/>
        <v>1</v>
      </c>
      <c r="Q5139" t="str">
        <f t="shared" si="485"/>
        <v>2000-2999</v>
      </c>
    </row>
    <row r="5140" spans="1:17">
      <c r="A5140">
        <v>5139</v>
      </c>
      <c r="B5140" s="17">
        <v>43695</v>
      </c>
      <c r="C5140" t="str">
        <f t="shared" si="480"/>
        <v>August</v>
      </c>
      <c r="D5140">
        <f t="shared" si="481"/>
        <v>2019</v>
      </c>
      <c r="E5140" t="s">
        <v>23</v>
      </c>
      <c r="F5140" t="s">
        <v>24</v>
      </c>
      <c r="G5140" t="s">
        <v>32</v>
      </c>
      <c r="H5140">
        <v>499</v>
      </c>
      <c r="I5140">
        <v>5</v>
      </c>
      <c r="J5140">
        <v>2495</v>
      </c>
      <c r="K5140">
        <f t="shared" si="482"/>
        <v>2495</v>
      </c>
      <c r="L5140" t="s">
        <v>31</v>
      </c>
      <c r="M5140">
        <f t="shared" si="483"/>
        <v>2</v>
      </c>
      <c r="N5140" t="s">
        <v>34</v>
      </c>
      <c r="O5140" t="s">
        <v>36</v>
      </c>
      <c r="P5140" t="str">
        <f t="shared" si="484"/>
        <v>4</v>
      </c>
      <c r="Q5140" t="str">
        <f t="shared" si="485"/>
        <v>2000-2999</v>
      </c>
    </row>
    <row r="5141" spans="1:17">
      <c r="A5141">
        <v>5140</v>
      </c>
      <c r="B5141" s="17">
        <v>43695</v>
      </c>
      <c r="C5141" t="str">
        <f t="shared" si="480"/>
        <v>August</v>
      </c>
      <c r="D5141">
        <f t="shared" si="481"/>
        <v>2019</v>
      </c>
      <c r="E5141" t="s">
        <v>23</v>
      </c>
      <c r="F5141" t="s">
        <v>28</v>
      </c>
      <c r="G5141" t="s">
        <v>32</v>
      </c>
      <c r="H5141">
        <v>499</v>
      </c>
      <c r="I5141">
        <v>6</v>
      </c>
      <c r="J5141">
        <v>2994</v>
      </c>
      <c r="K5141">
        <f t="shared" si="482"/>
        <v>2994</v>
      </c>
      <c r="L5141" t="s">
        <v>20</v>
      </c>
      <c r="M5141">
        <f t="shared" si="483"/>
        <v>1</v>
      </c>
      <c r="N5141" t="s">
        <v>21</v>
      </c>
      <c r="O5141" t="s">
        <v>22</v>
      </c>
      <c r="P5141" t="str">
        <f t="shared" si="484"/>
        <v>2</v>
      </c>
      <c r="Q5141" t="str">
        <f t="shared" si="485"/>
        <v>2000-2999</v>
      </c>
    </row>
    <row r="5142" spans="1:17">
      <c r="A5142">
        <v>5141</v>
      </c>
      <c r="B5142" s="17">
        <v>43695</v>
      </c>
      <c r="C5142" t="str">
        <f t="shared" si="480"/>
        <v>August</v>
      </c>
      <c r="D5142">
        <f t="shared" si="481"/>
        <v>2019</v>
      </c>
      <c r="E5142" t="s">
        <v>23</v>
      </c>
      <c r="F5142" t="s">
        <v>18</v>
      </c>
      <c r="G5142" t="s">
        <v>30</v>
      </c>
      <c r="H5142">
        <v>99</v>
      </c>
      <c r="I5142">
        <v>10</v>
      </c>
      <c r="J5142">
        <v>990</v>
      </c>
      <c r="K5142">
        <f t="shared" si="482"/>
        <v>990</v>
      </c>
      <c r="L5142" t="s">
        <v>20</v>
      </c>
      <c r="M5142">
        <f t="shared" si="483"/>
        <v>1</v>
      </c>
      <c r="N5142" t="s">
        <v>34</v>
      </c>
      <c r="O5142" t="s">
        <v>36</v>
      </c>
      <c r="P5142" t="str">
        <f t="shared" si="484"/>
        <v>4</v>
      </c>
      <c r="Q5142" t="str">
        <f t="shared" si="485"/>
        <v>&lt;1000</v>
      </c>
    </row>
    <row r="5143" spans="1:17">
      <c r="A5143">
        <v>5142</v>
      </c>
      <c r="B5143" s="17">
        <v>43695</v>
      </c>
      <c r="C5143" t="str">
        <f t="shared" si="480"/>
        <v>August</v>
      </c>
      <c r="D5143">
        <f t="shared" si="481"/>
        <v>2019</v>
      </c>
      <c r="E5143" t="s">
        <v>23</v>
      </c>
      <c r="F5143" t="s">
        <v>35</v>
      </c>
      <c r="G5143" t="s">
        <v>25</v>
      </c>
      <c r="H5143">
        <v>299</v>
      </c>
      <c r="I5143">
        <v>5</v>
      </c>
      <c r="J5143">
        <v>1495</v>
      </c>
      <c r="K5143">
        <f t="shared" si="482"/>
        <v>1495</v>
      </c>
      <c r="L5143" t="s">
        <v>20</v>
      </c>
      <c r="M5143">
        <f t="shared" si="483"/>
        <v>1</v>
      </c>
      <c r="N5143" t="s">
        <v>34</v>
      </c>
      <c r="O5143" t="s">
        <v>29</v>
      </c>
      <c r="P5143" t="str">
        <f t="shared" si="484"/>
        <v>3</v>
      </c>
      <c r="Q5143" t="str">
        <f t="shared" si="485"/>
        <v>1000-1999</v>
      </c>
    </row>
    <row r="5144" spans="1:17">
      <c r="A5144">
        <v>5143</v>
      </c>
      <c r="B5144" s="17">
        <v>43695</v>
      </c>
      <c r="C5144" t="str">
        <f t="shared" si="480"/>
        <v>August</v>
      </c>
      <c r="D5144">
        <f t="shared" si="481"/>
        <v>2019</v>
      </c>
      <c r="E5144" t="s">
        <v>27</v>
      </c>
      <c r="F5144" t="s">
        <v>35</v>
      </c>
      <c r="G5144" t="s">
        <v>30</v>
      </c>
      <c r="H5144">
        <v>99</v>
      </c>
      <c r="I5144">
        <v>8</v>
      </c>
      <c r="J5144">
        <v>792</v>
      </c>
      <c r="K5144">
        <f t="shared" si="482"/>
        <v>792</v>
      </c>
      <c r="L5144" t="s">
        <v>20</v>
      </c>
      <c r="M5144">
        <f t="shared" si="483"/>
        <v>1</v>
      </c>
      <c r="N5144" t="s">
        <v>21</v>
      </c>
      <c r="O5144" t="s">
        <v>29</v>
      </c>
      <c r="P5144" t="str">
        <f t="shared" si="484"/>
        <v>3</v>
      </c>
      <c r="Q5144" t="str">
        <f t="shared" si="485"/>
        <v>&lt;1000</v>
      </c>
    </row>
    <row r="5145" spans="1:17">
      <c r="A5145">
        <v>5144</v>
      </c>
      <c r="B5145" s="17">
        <v>43695</v>
      </c>
      <c r="C5145" t="str">
        <f t="shared" si="480"/>
        <v>August</v>
      </c>
      <c r="D5145">
        <f t="shared" si="481"/>
        <v>2019</v>
      </c>
      <c r="E5145" t="s">
        <v>27</v>
      </c>
      <c r="F5145" t="s">
        <v>39</v>
      </c>
      <c r="G5145" t="s">
        <v>32</v>
      </c>
      <c r="H5145">
        <v>499</v>
      </c>
      <c r="I5145">
        <v>7</v>
      </c>
      <c r="J5145">
        <v>3493</v>
      </c>
      <c r="K5145">
        <f t="shared" si="482"/>
        <v>3493</v>
      </c>
      <c r="L5145" t="s">
        <v>20</v>
      </c>
      <c r="M5145">
        <f t="shared" si="483"/>
        <v>1</v>
      </c>
      <c r="N5145" t="s">
        <v>21</v>
      </c>
      <c r="O5145" t="s">
        <v>38</v>
      </c>
      <c r="P5145" t="str">
        <f t="shared" si="484"/>
        <v>5</v>
      </c>
      <c r="Q5145" t="str">
        <f t="shared" si="485"/>
        <v>3000-3999</v>
      </c>
    </row>
    <row r="5146" spans="1:17">
      <c r="A5146">
        <v>5145</v>
      </c>
      <c r="B5146" s="17">
        <v>43695</v>
      </c>
      <c r="C5146" t="str">
        <f t="shared" si="480"/>
        <v>August</v>
      </c>
      <c r="D5146">
        <f t="shared" si="481"/>
        <v>2019</v>
      </c>
      <c r="E5146" t="s">
        <v>27</v>
      </c>
      <c r="F5146" t="s">
        <v>24</v>
      </c>
      <c r="G5146" t="s">
        <v>30</v>
      </c>
      <c r="H5146">
        <v>99</v>
      </c>
      <c r="I5146">
        <v>7</v>
      </c>
      <c r="J5146">
        <v>693</v>
      </c>
      <c r="K5146">
        <f t="shared" si="482"/>
        <v>693</v>
      </c>
      <c r="L5146" t="s">
        <v>31</v>
      </c>
      <c r="M5146">
        <f t="shared" si="483"/>
        <v>2</v>
      </c>
      <c r="N5146" t="s">
        <v>21</v>
      </c>
      <c r="O5146" t="s">
        <v>29</v>
      </c>
      <c r="P5146" t="str">
        <f t="shared" si="484"/>
        <v>3</v>
      </c>
      <c r="Q5146" t="str">
        <f t="shared" si="485"/>
        <v>&lt;1000</v>
      </c>
    </row>
    <row r="5147" spans="1:17">
      <c r="A5147">
        <v>5146</v>
      </c>
      <c r="B5147" s="17">
        <v>43695</v>
      </c>
      <c r="C5147" t="str">
        <f t="shared" si="480"/>
        <v>August</v>
      </c>
      <c r="D5147">
        <f t="shared" si="481"/>
        <v>2019</v>
      </c>
      <c r="E5147" t="s">
        <v>17</v>
      </c>
      <c r="F5147" t="s">
        <v>24</v>
      </c>
      <c r="G5147" t="s">
        <v>25</v>
      </c>
      <c r="H5147">
        <v>299</v>
      </c>
      <c r="I5147">
        <v>3</v>
      </c>
      <c r="J5147">
        <v>897</v>
      </c>
      <c r="K5147">
        <f t="shared" si="482"/>
        <v>897</v>
      </c>
      <c r="L5147" t="s">
        <v>20</v>
      </c>
      <c r="M5147">
        <f t="shared" si="483"/>
        <v>1</v>
      </c>
      <c r="N5147" t="s">
        <v>21</v>
      </c>
      <c r="O5147" t="s">
        <v>29</v>
      </c>
      <c r="P5147" t="str">
        <f t="shared" si="484"/>
        <v>3</v>
      </c>
      <c r="Q5147" t="str">
        <f t="shared" si="485"/>
        <v>&lt;1000</v>
      </c>
    </row>
    <row r="5148" spans="1:17">
      <c r="A5148">
        <v>5147</v>
      </c>
      <c r="B5148" s="17">
        <v>43695</v>
      </c>
      <c r="C5148" t="str">
        <f t="shared" si="480"/>
        <v>August</v>
      </c>
      <c r="D5148">
        <f t="shared" si="481"/>
        <v>2019</v>
      </c>
      <c r="E5148" t="s">
        <v>27</v>
      </c>
      <c r="F5148" t="s">
        <v>33</v>
      </c>
      <c r="G5148" t="s">
        <v>30</v>
      </c>
      <c r="H5148">
        <v>99</v>
      </c>
      <c r="I5148">
        <v>7</v>
      </c>
      <c r="J5148">
        <v>693</v>
      </c>
      <c r="K5148">
        <f t="shared" si="482"/>
        <v>693</v>
      </c>
      <c r="L5148" t="s">
        <v>20</v>
      </c>
      <c r="M5148">
        <f t="shared" si="483"/>
        <v>1</v>
      </c>
      <c r="N5148" t="s">
        <v>21</v>
      </c>
      <c r="O5148" t="s">
        <v>29</v>
      </c>
      <c r="P5148" t="str">
        <f t="shared" si="484"/>
        <v>3</v>
      </c>
      <c r="Q5148" t="str">
        <f t="shared" si="485"/>
        <v>&lt;1000</v>
      </c>
    </row>
    <row r="5149" spans="1:17">
      <c r="A5149">
        <v>5148</v>
      </c>
      <c r="B5149" s="17">
        <v>43695</v>
      </c>
      <c r="C5149" t="str">
        <f t="shared" si="480"/>
        <v>August</v>
      </c>
      <c r="D5149">
        <f t="shared" si="481"/>
        <v>2019</v>
      </c>
      <c r="E5149" t="s">
        <v>17</v>
      </c>
      <c r="F5149" t="s">
        <v>39</v>
      </c>
      <c r="G5149" t="s">
        <v>32</v>
      </c>
      <c r="H5149">
        <v>499</v>
      </c>
      <c r="I5149">
        <v>2</v>
      </c>
      <c r="J5149">
        <v>998</v>
      </c>
      <c r="K5149">
        <f t="shared" si="482"/>
        <v>998</v>
      </c>
      <c r="L5149" t="s">
        <v>31</v>
      </c>
      <c r="M5149">
        <f t="shared" si="483"/>
        <v>2</v>
      </c>
      <c r="N5149" t="s">
        <v>34</v>
      </c>
      <c r="O5149" t="s">
        <v>29</v>
      </c>
      <c r="P5149" t="str">
        <f t="shared" si="484"/>
        <v>3</v>
      </c>
      <c r="Q5149" t="str">
        <f t="shared" si="485"/>
        <v>&lt;1000</v>
      </c>
    </row>
    <row r="5150" spans="1:17">
      <c r="A5150">
        <v>5149</v>
      </c>
      <c r="B5150" s="17">
        <v>43695</v>
      </c>
      <c r="C5150" t="str">
        <f t="shared" si="480"/>
        <v>August</v>
      </c>
      <c r="D5150">
        <f t="shared" si="481"/>
        <v>2019</v>
      </c>
      <c r="E5150" t="s">
        <v>27</v>
      </c>
      <c r="F5150" t="s">
        <v>40</v>
      </c>
      <c r="G5150" t="s">
        <v>32</v>
      </c>
      <c r="H5150">
        <v>499</v>
      </c>
      <c r="I5150">
        <v>9</v>
      </c>
      <c r="J5150">
        <v>4491</v>
      </c>
      <c r="K5150">
        <f t="shared" si="482"/>
        <v>4491</v>
      </c>
      <c r="L5150" t="s">
        <v>20</v>
      </c>
      <c r="M5150">
        <f t="shared" si="483"/>
        <v>1</v>
      </c>
      <c r="N5150" t="s">
        <v>21</v>
      </c>
      <c r="O5150" t="s">
        <v>29</v>
      </c>
      <c r="P5150" t="str">
        <f t="shared" si="484"/>
        <v>3</v>
      </c>
      <c r="Q5150" t="str">
        <f t="shared" si="485"/>
        <v>&gt;4000</v>
      </c>
    </row>
    <row r="5151" spans="1:17">
      <c r="A5151">
        <v>5150</v>
      </c>
      <c r="B5151" s="17">
        <v>43695</v>
      </c>
      <c r="C5151" t="str">
        <f t="shared" si="480"/>
        <v>August</v>
      </c>
      <c r="D5151">
        <f t="shared" si="481"/>
        <v>2019</v>
      </c>
      <c r="E5151" t="s">
        <v>27</v>
      </c>
      <c r="F5151" t="s">
        <v>33</v>
      </c>
      <c r="G5151" t="s">
        <v>37</v>
      </c>
      <c r="H5151">
        <v>399</v>
      </c>
      <c r="I5151">
        <v>10</v>
      </c>
      <c r="J5151">
        <v>3990</v>
      </c>
      <c r="K5151">
        <f t="shared" si="482"/>
        <v>3990</v>
      </c>
      <c r="L5151" t="s">
        <v>20</v>
      </c>
      <c r="M5151">
        <f t="shared" si="483"/>
        <v>1</v>
      </c>
      <c r="N5151" t="s">
        <v>21</v>
      </c>
      <c r="O5151" t="s">
        <v>29</v>
      </c>
      <c r="P5151" t="str">
        <f t="shared" si="484"/>
        <v>3</v>
      </c>
      <c r="Q5151" t="str">
        <f t="shared" si="485"/>
        <v>3000-3999</v>
      </c>
    </row>
    <row r="5152" spans="1:17">
      <c r="A5152">
        <v>5151</v>
      </c>
      <c r="B5152" s="17">
        <v>43695</v>
      </c>
      <c r="C5152" t="str">
        <f t="shared" si="480"/>
        <v>August</v>
      </c>
      <c r="D5152">
        <f t="shared" si="481"/>
        <v>2019</v>
      </c>
      <c r="E5152" t="s">
        <v>27</v>
      </c>
      <c r="F5152" t="s">
        <v>28</v>
      </c>
      <c r="G5152" t="s">
        <v>25</v>
      </c>
      <c r="H5152">
        <v>299</v>
      </c>
      <c r="I5152">
        <v>10</v>
      </c>
      <c r="J5152">
        <v>2990</v>
      </c>
      <c r="K5152">
        <f t="shared" si="482"/>
        <v>2990</v>
      </c>
      <c r="L5152" t="s">
        <v>20</v>
      </c>
      <c r="M5152">
        <f t="shared" si="483"/>
        <v>1</v>
      </c>
      <c r="N5152" t="s">
        <v>21</v>
      </c>
      <c r="O5152" t="s">
        <v>38</v>
      </c>
      <c r="P5152" t="str">
        <f t="shared" si="484"/>
        <v>5</v>
      </c>
      <c r="Q5152" t="str">
        <f t="shared" si="485"/>
        <v>2000-2999</v>
      </c>
    </row>
    <row r="5153" spans="1:17">
      <c r="A5153">
        <v>5152</v>
      </c>
      <c r="B5153" s="17">
        <v>43695</v>
      </c>
      <c r="C5153" t="str">
        <f t="shared" si="480"/>
        <v>August</v>
      </c>
      <c r="D5153">
        <f t="shared" si="481"/>
        <v>2019</v>
      </c>
      <c r="E5153" t="s">
        <v>23</v>
      </c>
      <c r="F5153" t="s">
        <v>39</v>
      </c>
      <c r="G5153" t="s">
        <v>37</v>
      </c>
      <c r="H5153">
        <v>399</v>
      </c>
      <c r="I5153">
        <v>1</v>
      </c>
      <c r="J5153">
        <v>399</v>
      </c>
      <c r="K5153">
        <f t="shared" si="482"/>
        <v>399</v>
      </c>
      <c r="L5153" t="s">
        <v>20</v>
      </c>
      <c r="M5153">
        <f t="shared" si="483"/>
        <v>1</v>
      </c>
      <c r="N5153" t="s">
        <v>21</v>
      </c>
      <c r="O5153" t="s">
        <v>26</v>
      </c>
      <c r="P5153" t="str">
        <f t="shared" si="484"/>
        <v>1</v>
      </c>
      <c r="Q5153" t="str">
        <f t="shared" si="485"/>
        <v>&lt;1000</v>
      </c>
    </row>
    <row r="5154" spans="1:17">
      <c r="A5154">
        <v>5153</v>
      </c>
      <c r="B5154" s="17">
        <v>43695</v>
      </c>
      <c r="C5154" t="str">
        <f t="shared" si="480"/>
        <v>August</v>
      </c>
      <c r="D5154">
        <f t="shared" si="481"/>
        <v>2019</v>
      </c>
      <c r="E5154" t="s">
        <v>27</v>
      </c>
      <c r="F5154" t="s">
        <v>35</v>
      </c>
      <c r="G5154" t="s">
        <v>19</v>
      </c>
      <c r="H5154">
        <v>199</v>
      </c>
      <c r="I5154">
        <v>6</v>
      </c>
      <c r="J5154">
        <v>1194</v>
      </c>
      <c r="K5154">
        <f t="shared" si="482"/>
        <v>1194</v>
      </c>
      <c r="L5154" t="s">
        <v>20</v>
      </c>
      <c r="M5154">
        <f t="shared" si="483"/>
        <v>1</v>
      </c>
      <c r="N5154" t="s">
        <v>21</v>
      </c>
      <c r="O5154" t="s">
        <v>22</v>
      </c>
      <c r="P5154" t="str">
        <f t="shared" si="484"/>
        <v>2</v>
      </c>
      <c r="Q5154" t="str">
        <f t="shared" si="485"/>
        <v>1000-1999</v>
      </c>
    </row>
    <row r="5155" spans="1:17">
      <c r="A5155">
        <v>5154</v>
      </c>
      <c r="B5155" s="17">
        <v>43696</v>
      </c>
      <c r="C5155" t="str">
        <f t="shared" si="480"/>
        <v>August</v>
      </c>
      <c r="D5155">
        <f t="shared" si="481"/>
        <v>2019</v>
      </c>
      <c r="E5155" t="s">
        <v>17</v>
      </c>
      <c r="F5155" t="s">
        <v>33</v>
      </c>
      <c r="G5155" t="s">
        <v>30</v>
      </c>
      <c r="H5155">
        <v>99</v>
      </c>
      <c r="I5155">
        <v>4</v>
      </c>
      <c r="J5155">
        <v>396</v>
      </c>
      <c r="K5155">
        <f t="shared" si="482"/>
        <v>396</v>
      </c>
      <c r="L5155" t="s">
        <v>20</v>
      </c>
      <c r="M5155">
        <f t="shared" si="483"/>
        <v>1</v>
      </c>
      <c r="N5155" t="s">
        <v>21</v>
      </c>
      <c r="O5155" t="s">
        <v>29</v>
      </c>
      <c r="P5155" t="str">
        <f t="shared" si="484"/>
        <v>3</v>
      </c>
      <c r="Q5155" t="str">
        <f t="shared" si="485"/>
        <v>&lt;1000</v>
      </c>
    </row>
    <row r="5156" spans="1:17">
      <c r="A5156">
        <v>5155</v>
      </c>
      <c r="B5156" s="17">
        <v>43696</v>
      </c>
      <c r="C5156" t="str">
        <f t="shared" si="480"/>
        <v>August</v>
      </c>
      <c r="D5156">
        <f t="shared" si="481"/>
        <v>2019</v>
      </c>
      <c r="E5156" t="s">
        <v>27</v>
      </c>
      <c r="F5156" t="s">
        <v>40</v>
      </c>
      <c r="G5156" t="s">
        <v>30</v>
      </c>
      <c r="H5156">
        <v>99</v>
      </c>
      <c r="I5156">
        <v>8</v>
      </c>
      <c r="J5156">
        <v>792</v>
      </c>
      <c r="K5156">
        <f t="shared" si="482"/>
        <v>792</v>
      </c>
      <c r="L5156" t="s">
        <v>20</v>
      </c>
      <c r="M5156">
        <f t="shared" si="483"/>
        <v>1</v>
      </c>
      <c r="N5156" t="s">
        <v>21</v>
      </c>
      <c r="O5156" t="s">
        <v>36</v>
      </c>
      <c r="P5156" t="str">
        <f t="shared" si="484"/>
        <v>4</v>
      </c>
      <c r="Q5156" t="str">
        <f t="shared" si="485"/>
        <v>&lt;1000</v>
      </c>
    </row>
    <row r="5157" spans="1:17">
      <c r="A5157">
        <v>5156</v>
      </c>
      <c r="B5157" s="17">
        <v>43696</v>
      </c>
      <c r="C5157" t="str">
        <f t="shared" si="480"/>
        <v>August</v>
      </c>
      <c r="D5157">
        <f t="shared" si="481"/>
        <v>2019</v>
      </c>
      <c r="E5157" t="s">
        <v>17</v>
      </c>
      <c r="F5157" t="s">
        <v>33</v>
      </c>
      <c r="G5157" t="s">
        <v>37</v>
      </c>
      <c r="H5157">
        <v>399</v>
      </c>
      <c r="I5157">
        <v>1</v>
      </c>
      <c r="J5157">
        <v>399</v>
      </c>
      <c r="K5157">
        <f t="shared" si="482"/>
        <v>399</v>
      </c>
      <c r="L5157" t="s">
        <v>20</v>
      </c>
      <c r="M5157">
        <f t="shared" si="483"/>
        <v>1</v>
      </c>
      <c r="N5157" t="s">
        <v>21</v>
      </c>
      <c r="O5157" t="s">
        <v>22</v>
      </c>
      <c r="P5157" t="str">
        <f t="shared" si="484"/>
        <v>2</v>
      </c>
      <c r="Q5157" t="str">
        <f t="shared" si="485"/>
        <v>&lt;1000</v>
      </c>
    </row>
    <row r="5158" spans="1:17">
      <c r="A5158">
        <v>5157</v>
      </c>
      <c r="B5158" s="17">
        <v>43696</v>
      </c>
      <c r="C5158" t="str">
        <f t="shared" si="480"/>
        <v>August</v>
      </c>
      <c r="D5158">
        <f t="shared" si="481"/>
        <v>2019</v>
      </c>
      <c r="E5158" t="s">
        <v>23</v>
      </c>
      <c r="F5158" t="s">
        <v>33</v>
      </c>
      <c r="G5158" t="s">
        <v>37</v>
      </c>
      <c r="H5158">
        <v>399</v>
      </c>
      <c r="I5158">
        <v>7</v>
      </c>
      <c r="J5158">
        <v>2793</v>
      </c>
      <c r="K5158">
        <f t="shared" si="482"/>
        <v>2793</v>
      </c>
      <c r="L5158" t="s">
        <v>20</v>
      </c>
      <c r="M5158">
        <f t="shared" si="483"/>
        <v>1</v>
      </c>
      <c r="N5158" t="s">
        <v>34</v>
      </c>
      <c r="O5158" t="s">
        <v>29</v>
      </c>
      <c r="P5158" t="str">
        <f t="shared" si="484"/>
        <v>3</v>
      </c>
      <c r="Q5158" t="str">
        <f t="shared" si="485"/>
        <v>2000-2999</v>
      </c>
    </row>
    <row r="5159" spans="1:17">
      <c r="A5159">
        <v>5158</v>
      </c>
      <c r="B5159" s="17">
        <v>43696</v>
      </c>
      <c r="C5159" t="str">
        <f t="shared" si="480"/>
        <v>August</v>
      </c>
      <c r="D5159">
        <f t="shared" si="481"/>
        <v>2019</v>
      </c>
      <c r="E5159" t="s">
        <v>17</v>
      </c>
      <c r="F5159" t="s">
        <v>24</v>
      </c>
      <c r="G5159" t="s">
        <v>19</v>
      </c>
      <c r="H5159">
        <v>199</v>
      </c>
      <c r="I5159">
        <v>6</v>
      </c>
      <c r="J5159">
        <v>1194</v>
      </c>
      <c r="K5159">
        <f t="shared" si="482"/>
        <v>1194</v>
      </c>
      <c r="L5159" t="s">
        <v>20</v>
      </c>
      <c r="M5159">
        <f t="shared" si="483"/>
        <v>1</v>
      </c>
      <c r="N5159" t="s">
        <v>21</v>
      </c>
      <c r="O5159" t="s">
        <v>29</v>
      </c>
      <c r="P5159" t="str">
        <f t="shared" si="484"/>
        <v>3</v>
      </c>
      <c r="Q5159" t="str">
        <f t="shared" si="485"/>
        <v>1000-1999</v>
      </c>
    </row>
    <row r="5160" spans="1:17">
      <c r="A5160">
        <v>5159</v>
      </c>
      <c r="B5160" s="17">
        <v>43696</v>
      </c>
      <c r="C5160" t="str">
        <f t="shared" si="480"/>
        <v>August</v>
      </c>
      <c r="D5160">
        <f t="shared" si="481"/>
        <v>2019</v>
      </c>
      <c r="E5160" t="s">
        <v>27</v>
      </c>
      <c r="F5160" t="s">
        <v>39</v>
      </c>
      <c r="G5160" t="s">
        <v>30</v>
      </c>
      <c r="H5160">
        <v>99</v>
      </c>
      <c r="I5160">
        <v>8</v>
      </c>
      <c r="J5160">
        <v>792</v>
      </c>
      <c r="K5160">
        <f t="shared" si="482"/>
        <v>792</v>
      </c>
      <c r="L5160" t="s">
        <v>31</v>
      </c>
      <c r="M5160">
        <f t="shared" si="483"/>
        <v>2</v>
      </c>
      <c r="N5160" t="s">
        <v>21</v>
      </c>
      <c r="O5160" t="s">
        <v>36</v>
      </c>
      <c r="P5160" t="str">
        <f t="shared" si="484"/>
        <v>4</v>
      </c>
      <c r="Q5160" t="str">
        <f t="shared" si="485"/>
        <v>&lt;1000</v>
      </c>
    </row>
    <row r="5161" spans="1:17">
      <c r="A5161">
        <v>5160</v>
      </c>
      <c r="B5161" s="17">
        <v>43696</v>
      </c>
      <c r="C5161" t="str">
        <f t="shared" si="480"/>
        <v>August</v>
      </c>
      <c r="D5161">
        <f t="shared" si="481"/>
        <v>2019</v>
      </c>
      <c r="E5161" t="s">
        <v>27</v>
      </c>
      <c r="F5161" t="s">
        <v>39</v>
      </c>
      <c r="G5161" t="s">
        <v>37</v>
      </c>
      <c r="H5161">
        <v>399</v>
      </c>
      <c r="I5161">
        <v>3</v>
      </c>
      <c r="J5161">
        <v>1197</v>
      </c>
      <c r="K5161">
        <f t="shared" si="482"/>
        <v>1197</v>
      </c>
      <c r="L5161" t="s">
        <v>20</v>
      </c>
      <c r="M5161">
        <f t="shared" si="483"/>
        <v>1</v>
      </c>
      <c r="N5161" t="s">
        <v>21</v>
      </c>
      <c r="O5161" t="s">
        <v>29</v>
      </c>
      <c r="P5161" t="str">
        <f t="shared" si="484"/>
        <v>3</v>
      </c>
      <c r="Q5161" t="str">
        <f t="shared" si="485"/>
        <v>1000-1999</v>
      </c>
    </row>
    <row r="5162" spans="1:17">
      <c r="A5162">
        <v>5161</v>
      </c>
      <c r="B5162" s="17">
        <v>43696</v>
      </c>
      <c r="C5162" t="str">
        <f t="shared" si="480"/>
        <v>August</v>
      </c>
      <c r="D5162">
        <f t="shared" si="481"/>
        <v>2019</v>
      </c>
      <c r="E5162" t="s">
        <v>17</v>
      </c>
      <c r="F5162" t="s">
        <v>18</v>
      </c>
      <c r="G5162" t="s">
        <v>19</v>
      </c>
      <c r="H5162">
        <v>199</v>
      </c>
      <c r="I5162">
        <v>9</v>
      </c>
      <c r="J5162">
        <v>1791</v>
      </c>
      <c r="K5162">
        <f t="shared" si="482"/>
        <v>1791</v>
      </c>
      <c r="L5162" t="s">
        <v>20</v>
      </c>
      <c r="M5162">
        <f t="shared" si="483"/>
        <v>1</v>
      </c>
      <c r="N5162" t="s">
        <v>21</v>
      </c>
      <c r="O5162" t="s">
        <v>29</v>
      </c>
      <c r="P5162" t="str">
        <f t="shared" si="484"/>
        <v>3</v>
      </c>
      <c r="Q5162" t="str">
        <f t="shared" si="485"/>
        <v>1000-1999</v>
      </c>
    </row>
    <row r="5163" spans="1:17">
      <c r="A5163">
        <v>5162</v>
      </c>
      <c r="B5163" s="17">
        <v>43696</v>
      </c>
      <c r="C5163" t="str">
        <f t="shared" si="480"/>
        <v>August</v>
      </c>
      <c r="D5163">
        <f t="shared" si="481"/>
        <v>2019</v>
      </c>
      <c r="E5163" t="s">
        <v>17</v>
      </c>
      <c r="F5163" t="s">
        <v>28</v>
      </c>
      <c r="G5163" t="s">
        <v>19</v>
      </c>
      <c r="H5163">
        <v>199</v>
      </c>
      <c r="I5163">
        <v>3</v>
      </c>
      <c r="J5163">
        <v>597</v>
      </c>
      <c r="K5163">
        <f t="shared" si="482"/>
        <v>597</v>
      </c>
      <c r="L5163" t="s">
        <v>20</v>
      </c>
      <c r="M5163">
        <f t="shared" si="483"/>
        <v>1</v>
      </c>
      <c r="N5163" t="s">
        <v>21</v>
      </c>
      <c r="O5163" t="s">
        <v>26</v>
      </c>
      <c r="P5163" t="str">
        <f t="shared" si="484"/>
        <v>1</v>
      </c>
      <c r="Q5163" t="str">
        <f t="shared" si="485"/>
        <v>&lt;1000</v>
      </c>
    </row>
    <row r="5164" spans="1:17">
      <c r="A5164">
        <v>5163</v>
      </c>
      <c r="B5164" s="17">
        <v>43697</v>
      </c>
      <c r="C5164" t="str">
        <f t="shared" si="480"/>
        <v>August</v>
      </c>
      <c r="D5164">
        <f t="shared" si="481"/>
        <v>2019</v>
      </c>
      <c r="E5164" t="s">
        <v>17</v>
      </c>
      <c r="F5164" t="s">
        <v>40</v>
      </c>
      <c r="G5164" t="s">
        <v>19</v>
      </c>
      <c r="H5164">
        <v>199</v>
      </c>
      <c r="I5164">
        <v>10</v>
      </c>
      <c r="J5164">
        <v>1990</v>
      </c>
      <c r="K5164">
        <f t="shared" si="482"/>
        <v>1990</v>
      </c>
      <c r="L5164" t="s">
        <v>31</v>
      </c>
      <c r="M5164">
        <f t="shared" si="483"/>
        <v>2</v>
      </c>
      <c r="N5164" t="s">
        <v>34</v>
      </c>
      <c r="O5164" t="s">
        <v>29</v>
      </c>
      <c r="P5164" t="str">
        <f t="shared" si="484"/>
        <v>3</v>
      </c>
      <c r="Q5164" t="str">
        <f t="shared" si="485"/>
        <v>1000-1999</v>
      </c>
    </row>
    <row r="5165" spans="1:17">
      <c r="A5165">
        <v>5164</v>
      </c>
      <c r="B5165" s="17">
        <v>43697</v>
      </c>
      <c r="C5165" t="str">
        <f t="shared" si="480"/>
        <v>August</v>
      </c>
      <c r="D5165">
        <f t="shared" si="481"/>
        <v>2019</v>
      </c>
      <c r="E5165" t="s">
        <v>17</v>
      </c>
      <c r="F5165" t="s">
        <v>40</v>
      </c>
      <c r="G5165" t="s">
        <v>37</v>
      </c>
      <c r="H5165">
        <v>399</v>
      </c>
      <c r="I5165">
        <v>6</v>
      </c>
      <c r="J5165">
        <v>2394</v>
      </c>
      <c r="K5165">
        <f t="shared" si="482"/>
        <v>2394</v>
      </c>
      <c r="L5165" t="s">
        <v>20</v>
      </c>
      <c r="M5165">
        <f t="shared" si="483"/>
        <v>1</v>
      </c>
      <c r="N5165" t="s">
        <v>21</v>
      </c>
      <c r="O5165" t="s">
        <v>22</v>
      </c>
      <c r="P5165" t="str">
        <f t="shared" si="484"/>
        <v>2</v>
      </c>
      <c r="Q5165" t="str">
        <f t="shared" si="485"/>
        <v>2000-2999</v>
      </c>
    </row>
    <row r="5166" spans="1:17">
      <c r="A5166">
        <v>5165</v>
      </c>
      <c r="B5166" s="17">
        <v>43697</v>
      </c>
      <c r="C5166" t="str">
        <f t="shared" si="480"/>
        <v>August</v>
      </c>
      <c r="D5166">
        <f t="shared" si="481"/>
        <v>2019</v>
      </c>
      <c r="E5166" t="s">
        <v>23</v>
      </c>
      <c r="F5166" t="s">
        <v>18</v>
      </c>
      <c r="G5166" t="s">
        <v>25</v>
      </c>
      <c r="H5166">
        <v>299</v>
      </c>
      <c r="I5166">
        <v>3</v>
      </c>
      <c r="J5166">
        <v>897</v>
      </c>
      <c r="K5166">
        <f t="shared" si="482"/>
        <v>897</v>
      </c>
      <c r="L5166" t="s">
        <v>20</v>
      </c>
      <c r="M5166">
        <f t="shared" si="483"/>
        <v>1</v>
      </c>
      <c r="N5166" t="s">
        <v>21</v>
      </c>
      <c r="O5166" t="s">
        <v>29</v>
      </c>
      <c r="P5166" t="str">
        <f t="shared" si="484"/>
        <v>3</v>
      </c>
      <c r="Q5166" t="str">
        <f t="shared" si="485"/>
        <v>&lt;1000</v>
      </c>
    </row>
    <row r="5167" spans="1:17">
      <c r="A5167">
        <v>5166</v>
      </c>
      <c r="B5167" s="17">
        <v>43697</v>
      </c>
      <c r="C5167" t="str">
        <f t="shared" si="480"/>
        <v>August</v>
      </c>
      <c r="D5167">
        <f t="shared" si="481"/>
        <v>2019</v>
      </c>
      <c r="E5167" t="s">
        <v>27</v>
      </c>
      <c r="F5167" t="s">
        <v>40</v>
      </c>
      <c r="G5167" t="s">
        <v>37</v>
      </c>
      <c r="H5167">
        <v>399</v>
      </c>
      <c r="I5167">
        <v>6</v>
      </c>
      <c r="J5167">
        <v>2394</v>
      </c>
      <c r="K5167">
        <f t="shared" si="482"/>
        <v>2394</v>
      </c>
      <c r="L5167" t="s">
        <v>31</v>
      </c>
      <c r="M5167">
        <f t="shared" si="483"/>
        <v>2</v>
      </c>
      <c r="N5167" t="s">
        <v>21</v>
      </c>
      <c r="O5167" t="s">
        <v>26</v>
      </c>
      <c r="P5167" t="str">
        <f t="shared" si="484"/>
        <v>1</v>
      </c>
      <c r="Q5167" t="str">
        <f t="shared" si="485"/>
        <v>2000-2999</v>
      </c>
    </row>
    <row r="5168" spans="1:17">
      <c r="A5168">
        <v>5167</v>
      </c>
      <c r="B5168" s="17">
        <v>43697</v>
      </c>
      <c r="C5168" t="str">
        <f t="shared" si="480"/>
        <v>August</v>
      </c>
      <c r="D5168">
        <f t="shared" si="481"/>
        <v>2019</v>
      </c>
      <c r="E5168" t="s">
        <v>27</v>
      </c>
      <c r="F5168" t="s">
        <v>35</v>
      </c>
      <c r="G5168" t="s">
        <v>25</v>
      </c>
      <c r="H5168">
        <v>299</v>
      </c>
      <c r="I5168">
        <v>3</v>
      </c>
      <c r="J5168">
        <v>897</v>
      </c>
      <c r="K5168">
        <f t="shared" si="482"/>
        <v>897</v>
      </c>
      <c r="L5168" t="s">
        <v>31</v>
      </c>
      <c r="M5168">
        <f t="shared" si="483"/>
        <v>2</v>
      </c>
      <c r="N5168" t="s">
        <v>21</v>
      </c>
      <c r="O5168" t="s">
        <v>38</v>
      </c>
      <c r="P5168" t="str">
        <f t="shared" si="484"/>
        <v>5</v>
      </c>
      <c r="Q5168" t="str">
        <f t="shared" si="485"/>
        <v>&lt;1000</v>
      </c>
    </row>
    <row r="5169" spans="1:17">
      <c r="A5169">
        <v>5168</v>
      </c>
      <c r="B5169" s="17">
        <v>43697</v>
      </c>
      <c r="C5169" t="str">
        <f t="shared" si="480"/>
        <v>August</v>
      </c>
      <c r="D5169">
        <f t="shared" si="481"/>
        <v>2019</v>
      </c>
      <c r="E5169" t="s">
        <v>17</v>
      </c>
      <c r="F5169" t="s">
        <v>40</v>
      </c>
      <c r="G5169" t="s">
        <v>32</v>
      </c>
      <c r="H5169">
        <v>499</v>
      </c>
      <c r="I5169">
        <v>8</v>
      </c>
      <c r="J5169">
        <v>3992</v>
      </c>
      <c r="K5169">
        <f t="shared" si="482"/>
        <v>3992</v>
      </c>
      <c r="L5169" t="s">
        <v>31</v>
      </c>
      <c r="M5169">
        <f t="shared" si="483"/>
        <v>2</v>
      </c>
      <c r="N5169" t="s">
        <v>21</v>
      </c>
      <c r="O5169" t="s">
        <v>26</v>
      </c>
      <c r="P5169" t="str">
        <f t="shared" si="484"/>
        <v>1</v>
      </c>
      <c r="Q5169" t="str">
        <f t="shared" si="485"/>
        <v>3000-3999</v>
      </c>
    </row>
    <row r="5170" spans="1:17">
      <c r="A5170">
        <v>5169</v>
      </c>
      <c r="B5170" s="17">
        <v>43698</v>
      </c>
      <c r="C5170" t="str">
        <f t="shared" si="480"/>
        <v>August</v>
      </c>
      <c r="D5170">
        <f t="shared" si="481"/>
        <v>2019</v>
      </c>
      <c r="E5170" t="s">
        <v>23</v>
      </c>
      <c r="F5170" t="s">
        <v>33</v>
      </c>
      <c r="G5170" t="s">
        <v>19</v>
      </c>
      <c r="H5170">
        <v>199</v>
      </c>
      <c r="I5170">
        <v>8</v>
      </c>
      <c r="J5170">
        <v>1592</v>
      </c>
      <c r="K5170">
        <f t="shared" si="482"/>
        <v>1592</v>
      </c>
      <c r="L5170" t="s">
        <v>31</v>
      </c>
      <c r="M5170">
        <f t="shared" si="483"/>
        <v>2</v>
      </c>
      <c r="N5170" t="s">
        <v>21</v>
      </c>
      <c r="O5170" t="s">
        <v>29</v>
      </c>
      <c r="P5170" t="str">
        <f t="shared" si="484"/>
        <v>3</v>
      </c>
      <c r="Q5170" t="str">
        <f t="shared" si="485"/>
        <v>1000-1999</v>
      </c>
    </row>
    <row r="5171" spans="1:17">
      <c r="A5171">
        <v>5170</v>
      </c>
      <c r="B5171" s="17">
        <v>43698</v>
      </c>
      <c r="C5171" t="str">
        <f t="shared" si="480"/>
        <v>August</v>
      </c>
      <c r="D5171">
        <f t="shared" si="481"/>
        <v>2019</v>
      </c>
      <c r="E5171" t="s">
        <v>17</v>
      </c>
      <c r="F5171" t="s">
        <v>35</v>
      </c>
      <c r="G5171" t="s">
        <v>32</v>
      </c>
      <c r="H5171">
        <v>499</v>
      </c>
      <c r="I5171">
        <v>2</v>
      </c>
      <c r="J5171">
        <v>998</v>
      </c>
      <c r="K5171">
        <f t="shared" si="482"/>
        <v>998</v>
      </c>
      <c r="L5171" t="s">
        <v>31</v>
      </c>
      <c r="M5171">
        <f t="shared" si="483"/>
        <v>2</v>
      </c>
      <c r="N5171" t="s">
        <v>34</v>
      </c>
      <c r="O5171" t="s">
        <v>29</v>
      </c>
      <c r="P5171" t="str">
        <f t="shared" si="484"/>
        <v>3</v>
      </c>
      <c r="Q5171" t="str">
        <f t="shared" si="485"/>
        <v>&lt;1000</v>
      </c>
    </row>
    <row r="5172" spans="1:17">
      <c r="A5172">
        <v>5171</v>
      </c>
      <c r="B5172" s="17">
        <v>43699</v>
      </c>
      <c r="C5172" t="str">
        <f t="shared" si="480"/>
        <v>August</v>
      </c>
      <c r="D5172">
        <f t="shared" si="481"/>
        <v>2019</v>
      </c>
      <c r="E5172" t="s">
        <v>17</v>
      </c>
      <c r="F5172" t="s">
        <v>33</v>
      </c>
      <c r="G5172" t="s">
        <v>30</v>
      </c>
      <c r="H5172">
        <v>99</v>
      </c>
      <c r="I5172">
        <v>7</v>
      </c>
      <c r="J5172">
        <v>693</v>
      </c>
      <c r="K5172">
        <f t="shared" si="482"/>
        <v>693</v>
      </c>
      <c r="L5172" t="s">
        <v>20</v>
      </c>
      <c r="M5172">
        <f t="shared" si="483"/>
        <v>1</v>
      </c>
      <c r="N5172" t="s">
        <v>21</v>
      </c>
      <c r="O5172" t="s">
        <v>38</v>
      </c>
      <c r="P5172" t="str">
        <f t="shared" si="484"/>
        <v>5</v>
      </c>
      <c r="Q5172" t="str">
        <f t="shared" si="485"/>
        <v>&lt;1000</v>
      </c>
    </row>
    <row r="5173" spans="1:17">
      <c r="A5173">
        <v>5172</v>
      </c>
      <c r="B5173" s="17">
        <v>43700</v>
      </c>
      <c r="C5173" t="str">
        <f t="shared" si="480"/>
        <v>August</v>
      </c>
      <c r="D5173">
        <f t="shared" si="481"/>
        <v>2019</v>
      </c>
      <c r="E5173" t="s">
        <v>17</v>
      </c>
      <c r="F5173" t="s">
        <v>35</v>
      </c>
      <c r="G5173" t="s">
        <v>19</v>
      </c>
      <c r="H5173">
        <v>199</v>
      </c>
      <c r="I5173">
        <v>9</v>
      </c>
      <c r="J5173">
        <v>1791</v>
      </c>
      <c r="K5173">
        <f t="shared" si="482"/>
        <v>1791</v>
      </c>
      <c r="L5173" t="s">
        <v>20</v>
      </c>
      <c r="M5173">
        <f t="shared" si="483"/>
        <v>1</v>
      </c>
      <c r="N5173" t="s">
        <v>21</v>
      </c>
      <c r="O5173" t="s">
        <v>22</v>
      </c>
      <c r="P5173" t="str">
        <f t="shared" si="484"/>
        <v>2</v>
      </c>
      <c r="Q5173" t="str">
        <f t="shared" si="485"/>
        <v>1000-1999</v>
      </c>
    </row>
    <row r="5174" spans="1:17">
      <c r="A5174">
        <v>5173</v>
      </c>
      <c r="B5174" s="17">
        <v>43701</v>
      </c>
      <c r="C5174" t="str">
        <f t="shared" si="480"/>
        <v>August</v>
      </c>
      <c r="D5174">
        <f t="shared" si="481"/>
        <v>2019</v>
      </c>
      <c r="E5174" t="s">
        <v>27</v>
      </c>
      <c r="F5174" t="s">
        <v>24</v>
      </c>
      <c r="G5174" t="s">
        <v>37</v>
      </c>
      <c r="H5174">
        <v>399</v>
      </c>
      <c r="I5174">
        <v>2</v>
      </c>
      <c r="J5174">
        <v>798</v>
      </c>
      <c r="K5174">
        <f t="shared" si="482"/>
        <v>798</v>
      </c>
      <c r="L5174" t="s">
        <v>31</v>
      </c>
      <c r="M5174">
        <f t="shared" si="483"/>
        <v>2</v>
      </c>
      <c r="N5174" t="s">
        <v>21</v>
      </c>
      <c r="O5174" t="s">
        <v>29</v>
      </c>
      <c r="P5174" t="str">
        <f t="shared" si="484"/>
        <v>3</v>
      </c>
      <c r="Q5174" t="str">
        <f t="shared" si="485"/>
        <v>&lt;1000</v>
      </c>
    </row>
    <row r="5175" spans="1:17">
      <c r="A5175">
        <v>5174</v>
      </c>
      <c r="B5175" s="17">
        <v>43701</v>
      </c>
      <c r="C5175" t="str">
        <f t="shared" si="480"/>
        <v>August</v>
      </c>
      <c r="D5175">
        <f t="shared" si="481"/>
        <v>2019</v>
      </c>
      <c r="E5175" t="s">
        <v>17</v>
      </c>
      <c r="F5175" t="s">
        <v>18</v>
      </c>
      <c r="G5175" t="s">
        <v>37</v>
      </c>
      <c r="H5175">
        <v>399</v>
      </c>
      <c r="I5175">
        <v>2</v>
      </c>
      <c r="J5175">
        <v>798</v>
      </c>
      <c r="K5175">
        <f t="shared" si="482"/>
        <v>798</v>
      </c>
      <c r="L5175" t="s">
        <v>20</v>
      </c>
      <c r="M5175">
        <f t="shared" si="483"/>
        <v>1</v>
      </c>
      <c r="N5175" t="s">
        <v>34</v>
      </c>
      <c r="O5175" t="s">
        <v>29</v>
      </c>
      <c r="P5175" t="str">
        <f t="shared" si="484"/>
        <v>3</v>
      </c>
      <c r="Q5175" t="str">
        <f t="shared" si="485"/>
        <v>&lt;1000</v>
      </c>
    </row>
    <row r="5176" spans="1:17">
      <c r="A5176">
        <v>5175</v>
      </c>
      <c r="B5176" s="17">
        <v>43702</v>
      </c>
      <c r="C5176" t="str">
        <f t="shared" si="480"/>
        <v>August</v>
      </c>
      <c r="D5176">
        <f t="shared" si="481"/>
        <v>2019</v>
      </c>
      <c r="E5176" t="s">
        <v>27</v>
      </c>
      <c r="F5176" t="s">
        <v>35</v>
      </c>
      <c r="G5176" t="s">
        <v>25</v>
      </c>
      <c r="H5176">
        <v>299</v>
      </c>
      <c r="I5176">
        <v>9</v>
      </c>
      <c r="J5176">
        <v>2691</v>
      </c>
      <c r="K5176">
        <f t="shared" si="482"/>
        <v>2691</v>
      </c>
      <c r="L5176" t="s">
        <v>20</v>
      </c>
      <c r="M5176">
        <f t="shared" si="483"/>
        <v>1</v>
      </c>
      <c r="N5176" t="s">
        <v>21</v>
      </c>
      <c r="O5176" t="s">
        <v>36</v>
      </c>
      <c r="P5176" t="str">
        <f t="shared" si="484"/>
        <v>4</v>
      </c>
      <c r="Q5176" t="str">
        <f t="shared" si="485"/>
        <v>2000-2999</v>
      </c>
    </row>
    <row r="5177" spans="1:17">
      <c r="A5177">
        <v>5176</v>
      </c>
      <c r="B5177" s="17">
        <v>43703</v>
      </c>
      <c r="C5177" t="str">
        <f t="shared" si="480"/>
        <v>August</v>
      </c>
      <c r="D5177">
        <f t="shared" si="481"/>
        <v>2019</v>
      </c>
      <c r="E5177" t="s">
        <v>23</v>
      </c>
      <c r="F5177" t="s">
        <v>18</v>
      </c>
      <c r="G5177" t="s">
        <v>30</v>
      </c>
      <c r="H5177">
        <v>99</v>
      </c>
      <c r="I5177">
        <v>7</v>
      </c>
      <c r="J5177">
        <v>693</v>
      </c>
      <c r="K5177">
        <f t="shared" si="482"/>
        <v>693</v>
      </c>
      <c r="L5177" t="s">
        <v>20</v>
      </c>
      <c r="M5177">
        <f t="shared" si="483"/>
        <v>1</v>
      </c>
      <c r="N5177" t="s">
        <v>21</v>
      </c>
      <c r="O5177" t="s">
        <v>29</v>
      </c>
      <c r="P5177" t="str">
        <f t="shared" si="484"/>
        <v>3</v>
      </c>
      <c r="Q5177" t="str">
        <f t="shared" si="485"/>
        <v>&lt;1000</v>
      </c>
    </row>
    <row r="5178" spans="1:17">
      <c r="A5178">
        <v>5177</v>
      </c>
      <c r="B5178" s="17">
        <v>43704</v>
      </c>
      <c r="C5178" t="str">
        <f t="shared" si="480"/>
        <v>August</v>
      </c>
      <c r="D5178">
        <f t="shared" si="481"/>
        <v>2019</v>
      </c>
      <c r="E5178" t="s">
        <v>17</v>
      </c>
      <c r="F5178" t="s">
        <v>18</v>
      </c>
      <c r="G5178" t="s">
        <v>19</v>
      </c>
      <c r="H5178">
        <v>199</v>
      </c>
      <c r="I5178">
        <v>5</v>
      </c>
      <c r="J5178">
        <v>995</v>
      </c>
      <c r="K5178">
        <f t="shared" si="482"/>
        <v>995</v>
      </c>
      <c r="L5178" t="s">
        <v>20</v>
      </c>
      <c r="M5178">
        <f t="shared" si="483"/>
        <v>1</v>
      </c>
      <c r="N5178" t="s">
        <v>21</v>
      </c>
      <c r="O5178" t="s">
        <v>29</v>
      </c>
      <c r="P5178" t="str">
        <f t="shared" si="484"/>
        <v>3</v>
      </c>
      <c r="Q5178" t="str">
        <f t="shared" si="485"/>
        <v>&lt;1000</v>
      </c>
    </row>
    <row r="5179" spans="1:17">
      <c r="A5179">
        <v>5178</v>
      </c>
      <c r="B5179" s="17">
        <v>43704</v>
      </c>
      <c r="C5179" t="str">
        <f t="shared" si="480"/>
        <v>August</v>
      </c>
      <c r="D5179">
        <f t="shared" si="481"/>
        <v>2019</v>
      </c>
      <c r="E5179" t="s">
        <v>23</v>
      </c>
      <c r="F5179" t="s">
        <v>24</v>
      </c>
      <c r="G5179" t="s">
        <v>25</v>
      </c>
      <c r="H5179">
        <v>299</v>
      </c>
      <c r="I5179">
        <v>4</v>
      </c>
      <c r="J5179">
        <v>1196</v>
      </c>
      <c r="K5179">
        <f t="shared" si="482"/>
        <v>1196</v>
      </c>
      <c r="L5179" t="s">
        <v>20</v>
      </c>
      <c r="M5179">
        <f t="shared" si="483"/>
        <v>1</v>
      </c>
      <c r="N5179" t="s">
        <v>21</v>
      </c>
      <c r="O5179" t="s">
        <v>29</v>
      </c>
      <c r="P5179" t="str">
        <f t="shared" si="484"/>
        <v>3</v>
      </c>
      <c r="Q5179" t="str">
        <f t="shared" si="485"/>
        <v>1000-1999</v>
      </c>
    </row>
    <row r="5180" spans="1:17">
      <c r="A5180">
        <v>5179</v>
      </c>
      <c r="B5180" s="17">
        <v>43704</v>
      </c>
      <c r="C5180" t="str">
        <f t="shared" si="480"/>
        <v>August</v>
      </c>
      <c r="D5180">
        <f t="shared" si="481"/>
        <v>2019</v>
      </c>
      <c r="E5180" t="s">
        <v>17</v>
      </c>
      <c r="F5180" t="s">
        <v>24</v>
      </c>
      <c r="G5180" t="s">
        <v>32</v>
      </c>
      <c r="H5180">
        <v>499</v>
      </c>
      <c r="I5180">
        <v>10</v>
      </c>
      <c r="J5180">
        <v>4990</v>
      </c>
      <c r="K5180">
        <f t="shared" si="482"/>
        <v>4990</v>
      </c>
      <c r="L5180" t="s">
        <v>20</v>
      </c>
      <c r="M5180">
        <f t="shared" si="483"/>
        <v>1</v>
      </c>
      <c r="N5180" t="s">
        <v>21</v>
      </c>
      <c r="O5180" t="s">
        <v>22</v>
      </c>
      <c r="P5180" t="str">
        <f t="shared" si="484"/>
        <v>2</v>
      </c>
      <c r="Q5180" t="str">
        <f t="shared" si="485"/>
        <v>&gt;4000</v>
      </c>
    </row>
    <row r="5181" spans="1:17">
      <c r="A5181">
        <v>5180</v>
      </c>
      <c r="B5181" s="17">
        <v>43704</v>
      </c>
      <c r="C5181" t="str">
        <f t="shared" si="480"/>
        <v>August</v>
      </c>
      <c r="D5181">
        <f t="shared" si="481"/>
        <v>2019</v>
      </c>
      <c r="E5181" t="s">
        <v>23</v>
      </c>
      <c r="F5181" t="s">
        <v>18</v>
      </c>
      <c r="G5181" t="s">
        <v>25</v>
      </c>
      <c r="H5181">
        <v>299</v>
      </c>
      <c r="I5181">
        <v>2</v>
      </c>
      <c r="J5181">
        <v>598</v>
      </c>
      <c r="K5181">
        <f t="shared" si="482"/>
        <v>598</v>
      </c>
      <c r="L5181" t="s">
        <v>20</v>
      </c>
      <c r="M5181">
        <f t="shared" si="483"/>
        <v>1</v>
      </c>
      <c r="N5181" t="s">
        <v>21</v>
      </c>
      <c r="O5181" t="s">
        <v>38</v>
      </c>
      <c r="P5181" t="str">
        <f t="shared" si="484"/>
        <v>5</v>
      </c>
      <c r="Q5181" t="str">
        <f t="shared" si="485"/>
        <v>&lt;1000</v>
      </c>
    </row>
    <row r="5182" spans="1:17">
      <c r="A5182">
        <v>5181</v>
      </c>
      <c r="B5182" s="17">
        <v>43704</v>
      </c>
      <c r="C5182" t="str">
        <f t="shared" si="480"/>
        <v>August</v>
      </c>
      <c r="D5182">
        <f t="shared" si="481"/>
        <v>2019</v>
      </c>
      <c r="E5182" t="s">
        <v>23</v>
      </c>
      <c r="F5182" t="s">
        <v>40</v>
      </c>
      <c r="G5182" t="s">
        <v>25</v>
      </c>
      <c r="H5182">
        <v>299</v>
      </c>
      <c r="I5182">
        <v>6</v>
      </c>
      <c r="J5182">
        <v>1794</v>
      </c>
      <c r="K5182">
        <f t="shared" si="482"/>
        <v>1794</v>
      </c>
      <c r="L5182" t="s">
        <v>20</v>
      </c>
      <c r="M5182">
        <f t="shared" si="483"/>
        <v>1</v>
      </c>
      <c r="N5182" t="s">
        <v>34</v>
      </c>
      <c r="O5182" t="s">
        <v>29</v>
      </c>
      <c r="P5182" t="str">
        <f t="shared" si="484"/>
        <v>3</v>
      </c>
      <c r="Q5182" t="str">
        <f t="shared" si="485"/>
        <v>1000-1999</v>
      </c>
    </row>
    <row r="5183" spans="1:17">
      <c r="A5183">
        <v>5182</v>
      </c>
      <c r="B5183" s="17">
        <v>43704</v>
      </c>
      <c r="C5183" t="str">
        <f t="shared" si="480"/>
        <v>August</v>
      </c>
      <c r="D5183">
        <f t="shared" si="481"/>
        <v>2019</v>
      </c>
      <c r="E5183" t="s">
        <v>17</v>
      </c>
      <c r="F5183" t="s">
        <v>24</v>
      </c>
      <c r="G5183" t="s">
        <v>30</v>
      </c>
      <c r="H5183">
        <v>99</v>
      </c>
      <c r="I5183">
        <v>7</v>
      </c>
      <c r="J5183">
        <v>693</v>
      </c>
      <c r="K5183">
        <f t="shared" si="482"/>
        <v>693</v>
      </c>
      <c r="L5183" t="s">
        <v>20</v>
      </c>
      <c r="M5183">
        <f t="shared" si="483"/>
        <v>1</v>
      </c>
      <c r="N5183" t="s">
        <v>21</v>
      </c>
      <c r="O5183" t="s">
        <v>29</v>
      </c>
      <c r="P5183" t="str">
        <f t="shared" si="484"/>
        <v>3</v>
      </c>
      <c r="Q5183" t="str">
        <f t="shared" si="485"/>
        <v>&lt;1000</v>
      </c>
    </row>
    <row r="5184" spans="1:17">
      <c r="A5184">
        <v>5183</v>
      </c>
      <c r="B5184" s="17">
        <v>43704</v>
      </c>
      <c r="C5184" t="str">
        <f t="shared" si="480"/>
        <v>August</v>
      </c>
      <c r="D5184">
        <f t="shared" si="481"/>
        <v>2019</v>
      </c>
      <c r="E5184" t="s">
        <v>23</v>
      </c>
      <c r="F5184" t="s">
        <v>18</v>
      </c>
      <c r="G5184" t="s">
        <v>30</v>
      </c>
      <c r="H5184">
        <v>99</v>
      </c>
      <c r="I5184">
        <v>8</v>
      </c>
      <c r="J5184">
        <v>792</v>
      </c>
      <c r="K5184">
        <f t="shared" si="482"/>
        <v>792</v>
      </c>
      <c r="L5184" t="s">
        <v>20</v>
      </c>
      <c r="M5184">
        <f t="shared" si="483"/>
        <v>1</v>
      </c>
      <c r="N5184" t="s">
        <v>21</v>
      </c>
      <c r="O5184" t="s">
        <v>29</v>
      </c>
      <c r="P5184" t="str">
        <f t="shared" si="484"/>
        <v>3</v>
      </c>
      <c r="Q5184" t="str">
        <f t="shared" si="485"/>
        <v>&lt;1000</v>
      </c>
    </row>
    <row r="5185" spans="1:17">
      <c r="A5185">
        <v>5184</v>
      </c>
      <c r="B5185" s="17">
        <v>43704</v>
      </c>
      <c r="C5185" t="str">
        <f t="shared" si="480"/>
        <v>August</v>
      </c>
      <c r="D5185">
        <f t="shared" si="481"/>
        <v>2019</v>
      </c>
      <c r="E5185" t="s">
        <v>23</v>
      </c>
      <c r="F5185" t="s">
        <v>24</v>
      </c>
      <c r="G5185" t="s">
        <v>19</v>
      </c>
      <c r="H5185">
        <v>199</v>
      </c>
      <c r="I5185">
        <v>3</v>
      </c>
      <c r="J5185">
        <v>597</v>
      </c>
      <c r="K5185">
        <f t="shared" si="482"/>
        <v>597</v>
      </c>
      <c r="L5185" t="s">
        <v>20</v>
      </c>
      <c r="M5185">
        <f t="shared" si="483"/>
        <v>1</v>
      </c>
      <c r="N5185" t="s">
        <v>21</v>
      </c>
      <c r="O5185" t="s">
        <v>29</v>
      </c>
      <c r="P5185" t="str">
        <f t="shared" si="484"/>
        <v>3</v>
      </c>
      <c r="Q5185" t="str">
        <f t="shared" si="485"/>
        <v>&lt;1000</v>
      </c>
    </row>
    <row r="5186" spans="1:17">
      <c r="A5186">
        <v>5185</v>
      </c>
      <c r="B5186" s="17">
        <v>43704</v>
      </c>
      <c r="C5186" t="str">
        <f t="shared" si="480"/>
        <v>August</v>
      </c>
      <c r="D5186">
        <f t="shared" si="481"/>
        <v>2019</v>
      </c>
      <c r="E5186" t="s">
        <v>23</v>
      </c>
      <c r="F5186" t="s">
        <v>28</v>
      </c>
      <c r="G5186" t="s">
        <v>25</v>
      </c>
      <c r="H5186">
        <v>299</v>
      </c>
      <c r="I5186">
        <v>3</v>
      </c>
      <c r="J5186">
        <v>897</v>
      </c>
      <c r="K5186">
        <f t="shared" si="482"/>
        <v>897</v>
      </c>
      <c r="L5186" t="s">
        <v>20</v>
      </c>
      <c r="M5186">
        <f t="shared" si="483"/>
        <v>1</v>
      </c>
      <c r="N5186" t="s">
        <v>34</v>
      </c>
      <c r="O5186" t="s">
        <v>38</v>
      </c>
      <c r="P5186" t="str">
        <f t="shared" si="484"/>
        <v>5</v>
      </c>
      <c r="Q5186" t="str">
        <f t="shared" si="485"/>
        <v>&lt;1000</v>
      </c>
    </row>
    <row r="5187" spans="1:17">
      <c r="A5187">
        <v>5186</v>
      </c>
      <c r="B5187" s="17">
        <v>43705</v>
      </c>
      <c r="C5187" t="str">
        <f t="shared" ref="C5187:C5250" si="486">TEXT(B5187,"MMMM")</f>
        <v>August</v>
      </c>
      <c r="D5187">
        <f t="shared" ref="D5187:D5250" si="487">YEAR(B5187)</f>
        <v>2019</v>
      </c>
      <c r="E5187" t="s">
        <v>27</v>
      </c>
      <c r="F5187" t="s">
        <v>24</v>
      </c>
      <c r="G5187" t="s">
        <v>30</v>
      </c>
      <c r="H5187">
        <v>99</v>
      </c>
      <c r="I5187">
        <v>10</v>
      </c>
      <c r="J5187">
        <v>990</v>
      </c>
      <c r="K5187">
        <f t="shared" ref="K5187:K5250" si="488">H5187*I5187</f>
        <v>990</v>
      </c>
      <c r="L5187" t="s">
        <v>31</v>
      </c>
      <c r="M5187">
        <f t="shared" ref="M5187:M5250" si="489">IF(L5187="on-time",1,2)</f>
        <v>2</v>
      </c>
      <c r="N5187" t="s">
        <v>21</v>
      </c>
      <c r="O5187" t="s">
        <v>22</v>
      </c>
      <c r="P5187" t="str">
        <f t="shared" ref="P5187:P5250" si="490">MID(O5187,2,1)</f>
        <v>2</v>
      </c>
      <c r="Q5187" t="str">
        <f t="shared" ref="Q5187:Q5250" si="491">_xlfn.IFS(J:J&lt;1000,"&lt;1000",AND(J:J&gt;=1000,J:J&lt;2000),"1000-1999",AND(J:J&gt;=2000,J:J&lt;3000),"2000-2999",AND(J:J&gt;=3000,J:J&lt;4000),"3000-3999",J:J&gt;4000,"&gt;4000")</f>
        <v>&lt;1000</v>
      </c>
    </row>
    <row r="5188" spans="1:17">
      <c r="A5188">
        <v>5187</v>
      </c>
      <c r="B5188" s="17">
        <v>43705</v>
      </c>
      <c r="C5188" t="str">
        <f t="shared" si="486"/>
        <v>August</v>
      </c>
      <c r="D5188">
        <f t="shared" si="487"/>
        <v>2019</v>
      </c>
      <c r="E5188" t="s">
        <v>23</v>
      </c>
      <c r="F5188" t="s">
        <v>40</v>
      </c>
      <c r="G5188" t="s">
        <v>32</v>
      </c>
      <c r="H5188">
        <v>499</v>
      </c>
      <c r="I5188">
        <v>2</v>
      </c>
      <c r="J5188">
        <v>998</v>
      </c>
      <c r="K5188">
        <f t="shared" si="488"/>
        <v>998</v>
      </c>
      <c r="L5188" t="s">
        <v>20</v>
      </c>
      <c r="M5188">
        <f t="shared" si="489"/>
        <v>1</v>
      </c>
      <c r="N5188" t="s">
        <v>21</v>
      </c>
      <c r="O5188" t="s">
        <v>38</v>
      </c>
      <c r="P5188" t="str">
        <f t="shared" si="490"/>
        <v>5</v>
      </c>
      <c r="Q5188" t="str">
        <f t="shared" si="491"/>
        <v>&lt;1000</v>
      </c>
    </row>
    <row r="5189" spans="1:17">
      <c r="A5189">
        <v>5188</v>
      </c>
      <c r="B5189" s="17">
        <v>43705</v>
      </c>
      <c r="C5189" t="str">
        <f t="shared" si="486"/>
        <v>August</v>
      </c>
      <c r="D5189">
        <f t="shared" si="487"/>
        <v>2019</v>
      </c>
      <c r="E5189" t="s">
        <v>23</v>
      </c>
      <c r="F5189" t="s">
        <v>39</v>
      </c>
      <c r="G5189" t="s">
        <v>19</v>
      </c>
      <c r="H5189">
        <v>199</v>
      </c>
      <c r="I5189">
        <v>9</v>
      </c>
      <c r="J5189">
        <v>1791</v>
      </c>
      <c r="K5189">
        <f t="shared" si="488"/>
        <v>1791</v>
      </c>
      <c r="L5189" t="s">
        <v>31</v>
      </c>
      <c r="M5189">
        <f t="shared" si="489"/>
        <v>2</v>
      </c>
      <c r="N5189" t="s">
        <v>21</v>
      </c>
      <c r="O5189" t="s">
        <v>26</v>
      </c>
      <c r="P5189" t="str">
        <f t="shared" si="490"/>
        <v>1</v>
      </c>
      <c r="Q5189" t="str">
        <f t="shared" si="491"/>
        <v>1000-1999</v>
      </c>
    </row>
    <row r="5190" spans="1:17">
      <c r="A5190">
        <v>5189</v>
      </c>
      <c r="B5190" s="17">
        <v>43705</v>
      </c>
      <c r="C5190" t="str">
        <f t="shared" si="486"/>
        <v>August</v>
      </c>
      <c r="D5190">
        <f t="shared" si="487"/>
        <v>2019</v>
      </c>
      <c r="E5190" t="s">
        <v>17</v>
      </c>
      <c r="F5190" t="s">
        <v>28</v>
      </c>
      <c r="G5190" t="s">
        <v>25</v>
      </c>
      <c r="H5190">
        <v>299</v>
      </c>
      <c r="I5190">
        <v>7</v>
      </c>
      <c r="J5190">
        <v>2093</v>
      </c>
      <c r="K5190">
        <f t="shared" si="488"/>
        <v>2093</v>
      </c>
      <c r="L5190" t="s">
        <v>20</v>
      </c>
      <c r="M5190">
        <f t="shared" si="489"/>
        <v>1</v>
      </c>
      <c r="N5190" t="s">
        <v>21</v>
      </c>
      <c r="O5190" t="s">
        <v>29</v>
      </c>
      <c r="P5190" t="str">
        <f t="shared" si="490"/>
        <v>3</v>
      </c>
      <c r="Q5190" t="str">
        <f t="shared" si="491"/>
        <v>2000-2999</v>
      </c>
    </row>
    <row r="5191" spans="1:17">
      <c r="A5191">
        <v>5190</v>
      </c>
      <c r="B5191" s="17">
        <v>43705</v>
      </c>
      <c r="C5191" t="str">
        <f t="shared" si="486"/>
        <v>August</v>
      </c>
      <c r="D5191">
        <f t="shared" si="487"/>
        <v>2019</v>
      </c>
      <c r="E5191" t="s">
        <v>23</v>
      </c>
      <c r="F5191" t="s">
        <v>24</v>
      </c>
      <c r="G5191" t="s">
        <v>19</v>
      </c>
      <c r="H5191">
        <v>199</v>
      </c>
      <c r="I5191">
        <v>3</v>
      </c>
      <c r="J5191">
        <v>597</v>
      </c>
      <c r="K5191">
        <f t="shared" si="488"/>
        <v>597</v>
      </c>
      <c r="L5191" t="s">
        <v>20</v>
      </c>
      <c r="M5191">
        <f t="shared" si="489"/>
        <v>1</v>
      </c>
      <c r="N5191" t="s">
        <v>21</v>
      </c>
      <c r="O5191" t="s">
        <v>29</v>
      </c>
      <c r="P5191" t="str">
        <f t="shared" si="490"/>
        <v>3</v>
      </c>
      <c r="Q5191" t="str">
        <f t="shared" si="491"/>
        <v>&lt;1000</v>
      </c>
    </row>
    <row r="5192" spans="1:17">
      <c r="A5192">
        <v>5191</v>
      </c>
      <c r="B5192" s="17">
        <v>43706</v>
      </c>
      <c r="C5192" t="str">
        <f t="shared" si="486"/>
        <v>August</v>
      </c>
      <c r="D5192">
        <f t="shared" si="487"/>
        <v>2019</v>
      </c>
      <c r="E5192" t="s">
        <v>27</v>
      </c>
      <c r="F5192" t="s">
        <v>24</v>
      </c>
      <c r="G5192" t="s">
        <v>19</v>
      </c>
      <c r="H5192">
        <v>199</v>
      </c>
      <c r="I5192">
        <v>2</v>
      </c>
      <c r="J5192">
        <v>398</v>
      </c>
      <c r="K5192">
        <f t="shared" si="488"/>
        <v>398</v>
      </c>
      <c r="L5192" t="s">
        <v>31</v>
      </c>
      <c r="M5192">
        <f t="shared" si="489"/>
        <v>2</v>
      </c>
      <c r="N5192" t="s">
        <v>21</v>
      </c>
      <c r="O5192" t="s">
        <v>22</v>
      </c>
      <c r="P5192" t="str">
        <f t="shared" si="490"/>
        <v>2</v>
      </c>
      <c r="Q5192" t="str">
        <f t="shared" si="491"/>
        <v>&lt;1000</v>
      </c>
    </row>
    <row r="5193" spans="1:17">
      <c r="A5193">
        <v>5192</v>
      </c>
      <c r="B5193" s="17">
        <v>43707</v>
      </c>
      <c r="C5193" t="str">
        <f t="shared" si="486"/>
        <v>August</v>
      </c>
      <c r="D5193">
        <f t="shared" si="487"/>
        <v>2019</v>
      </c>
      <c r="E5193" t="s">
        <v>27</v>
      </c>
      <c r="F5193" t="s">
        <v>18</v>
      </c>
      <c r="G5193" t="s">
        <v>30</v>
      </c>
      <c r="H5193">
        <v>99</v>
      </c>
      <c r="I5193">
        <v>9</v>
      </c>
      <c r="J5193">
        <v>891</v>
      </c>
      <c r="K5193">
        <f t="shared" si="488"/>
        <v>891</v>
      </c>
      <c r="L5193" t="s">
        <v>20</v>
      </c>
      <c r="M5193">
        <f t="shared" si="489"/>
        <v>1</v>
      </c>
      <c r="N5193" t="s">
        <v>21</v>
      </c>
      <c r="O5193" t="s">
        <v>29</v>
      </c>
      <c r="P5193" t="str">
        <f t="shared" si="490"/>
        <v>3</v>
      </c>
      <c r="Q5193" t="str">
        <f t="shared" si="491"/>
        <v>&lt;1000</v>
      </c>
    </row>
    <row r="5194" spans="1:17">
      <c r="A5194">
        <v>5193</v>
      </c>
      <c r="B5194" s="17">
        <v>43707</v>
      </c>
      <c r="C5194" t="str">
        <f t="shared" si="486"/>
        <v>August</v>
      </c>
      <c r="D5194">
        <f t="shared" si="487"/>
        <v>2019</v>
      </c>
      <c r="E5194" t="s">
        <v>27</v>
      </c>
      <c r="F5194" t="s">
        <v>33</v>
      </c>
      <c r="G5194" t="s">
        <v>19</v>
      </c>
      <c r="H5194">
        <v>199</v>
      </c>
      <c r="I5194">
        <v>5</v>
      </c>
      <c r="J5194">
        <v>995</v>
      </c>
      <c r="K5194">
        <f t="shared" si="488"/>
        <v>995</v>
      </c>
      <c r="L5194" t="s">
        <v>31</v>
      </c>
      <c r="M5194">
        <f t="shared" si="489"/>
        <v>2</v>
      </c>
      <c r="N5194" t="s">
        <v>21</v>
      </c>
      <c r="O5194" t="s">
        <v>36</v>
      </c>
      <c r="P5194" t="str">
        <f t="shared" si="490"/>
        <v>4</v>
      </c>
      <c r="Q5194" t="str">
        <f t="shared" si="491"/>
        <v>&lt;1000</v>
      </c>
    </row>
    <row r="5195" spans="1:17">
      <c r="A5195">
        <v>5194</v>
      </c>
      <c r="B5195" s="17">
        <v>43707</v>
      </c>
      <c r="C5195" t="str">
        <f t="shared" si="486"/>
        <v>August</v>
      </c>
      <c r="D5195">
        <f t="shared" si="487"/>
        <v>2019</v>
      </c>
      <c r="E5195" t="s">
        <v>23</v>
      </c>
      <c r="F5195" t="s">
        <v>33</v>
      </c>
      <c r="G5195" t="s">
        <v>37</v>
      </c>
      <c r="H5195">
        <v>399</v>
      </c>
      <c r="I5195">
        <v>4</v>
      </c>
      <c r="J5195">
        <v>1596</v>
      </c>
      <c r="K5195">
        <f t="shared" si="488"/>
        <v>1596</v>
      </c>
      <c r="L5195" t="s">
        <v>31</v>
      </c>
      <c r="M5195">
        <f t="shared" si="489"/>
        <v>2</v>
      </c>
      <c r="N5195" t="s">
        <v>21</v>
      </c>
      <c r="O5195" t="s">
        <v>22</v>
      </c>
      <c r="P5195" t="str">
        <f t="shared" si="490"/>
        <v>2</v>
      </c>
      <c r="Q5195" t="str">
        <f t="shared" si="491"/>
        <v>1000-1999</v>
      </c>
    </row>
    <row r="5196" spans="1:17">
      <c r="A5196">
        <v>5195</v>
      </c>
      <c r="B5196" s="17">
        <v>43707</v>
      </c>
      <c r="C5196" t="str">
        <f t="shared" si="486"/>
        <v>August</v>
      </c>
      <c r="D5196">
        <f t="shared" si="487"/>
        <v>2019</v>
      </c>
      <c r="E5196" t="s">
        <v>23</v>
      </c>
      <c r="F5196" t="s">
        <v>24</v>
      </c>
      <c r="G5196" t="s">
        <v>25</v>
      </c>
      <c r="H5196">
        <v>299</v>
      </c>
      <c r="I5196">
        <v>6</v>
      </c>
      <c r="J5196">
        <v>1794</v>
      </c>
      <c r="K5196">
        <f t="shared" si="488"/>
        <v>1794</v>
      </c>
      <c r="L5196" t="s">
        <v>20</v>
      </c>
      <c r="M5196">
        <f t="shared" si="489"/>
        <v>1</v>
      </c>
      <c r="N5196" t="s">
        <v>21</v>
      </c>
      <c r="O5196" t="s">
        <v>38</v>
      </c>
      <c r="P5196" t="str">
        <f t="shared" si="490"/>
        <v>5</v>
      </c>
      <c r="Q5196" t="str">
        <f t="shared" si="491"/>
        <v>1000-1999</v>
      </c>
    </row>
    <row r="5197" spans="1:17">
      <c r="A5197">
        <v>5196</v>
      </c>
      <c r="B5197" s="17">
        <v>43707</v>
      </c>
      <c r="C5197" t="str">
        <f t="shared" si="486"/>
        <v>August</v>
      </c>
      <c r="D5197">
        <f t="shared" si="487"/>
        <v>2019</v>
      </c>
      <c r="E5197" t="s">
        <v>17</v>
      </c>
      <c r="F5197" t="s">
        <v>28</v>
      </c>
      <c r="G5197" t="s">
        <v>25</v>
      </c>
      <c r="H5197">
        <v>299</v>
      </c>
      <c r="I5197">
        <v>1</v>
      </c>
      <c r="J5197">
        <v>299</v>
      </c>
      <c r="K5197">
        <f t="shared" si="488"/>
        <v>299</v>
      </c>
      <c r="L5197" t="s">
        <v>20</v>
      </c>
      <c r="M5197">
        <f t="shared" si="489"/>
        <v>1</v>
      </c>
      <c r="N5197" t="s">
        <v>21</v>
      </c>
      <c r="O5197" t="s">
        <v>29</v>
      </c>
      <c r="P5197" t="str">
        <f t="shared" si="490"/>
        <v>3</v>
      </c>
      <c r="Q5197" t="str">
        <f t="shared" si="491"/>
        <v>&lt;1000</v>
      </c>
    </row>
    <row r="5198" spans="1:17">
      <c r="A5198">
        <v>5197</v>
      </c>
      <c r="B5198" s="17">
        <v>43707</v>
      </c>
      <c r="C5198" t="str">
        <f t="shared" si="486"/>
        <v>August</v>
      </c>
      <c r="D5198">
        <f t="shared" si="487"/>
        <v>2019</v>
      </c>
      <c r="E5198" t="s">
        <v>27</v>
      </c>
      <c r="F5198" t="s">
        <v>28</v>
      </c>
      <c r="G5198" t="s">
        <v>19</v>
      </c>
      <c r="H5198">
        <v>199</v>
      </c>
      <c r="I5198">
        <v>7</v>
      </c>
      <c r="J5198">
        <v>1393</v>
      </c>
      <c r="K5198">
        <f t="shared" si="488"/>
        <v>1393</v>
      </c>
      <c r="L5198" t="s">
        <v>31</v>
      </c>
      <c r="M5198">
        <f t="shared" si="489"/>
        <v>2</v>
      </c>
      <c r="N5198" t="s">
        <v>34</v>
      </c>
      <c r="O5198" t="s">
        <v>26</v>
      </c>
      <c r="P5198" t="str">
        <f t="shared" si="490"/>
        <v>1</v>
      </c>
      <c r="Q5198" t="str">
        <f t="shared" si="491"/>
        <v>1000-1999</v>
      </c>
    </row>
    <row r="5199" spans="1:17">
      <c r="A5199">
        <v>5198</v>
      </c>
      <c r="B5199" s="17">
        <v>43708</v>
      </c>
      <c r="C5199" t="str">
        <f t="shared" si="486"/>
        <v>August</v>
      </c>
      <c r="D5199">
        <f t="shared" si="487"/>
        <v>2019</v>
      </c>
      <c r="E5199" t="s">
        <v>17</v>
      </c>
      <c r="F5199" t="s">
        <v>28</v>
      </c>
      <c r="G5199" t="s">
        <v>19</v>
      </c>
      <c r="H5199">
        <v>199</v>
      </c>
      <c r="I5199">
        <v>3</v>
      </c>
      <c r="J5199">
        <v>597</v>
      </c>
      <c r="K5199">
        <f t="shared" si="488"/>
        <v>597</v>
      </c>
      <c r="L5199" t="s">
        <v>20</v>
      </c>
      <c r="M5199">
        <f t="shared" si="489"/>
        <v>1</v>
      </c>
      <c r="N5199" t="s">
        <v>21</v>
      </c>
      <c r="O5199" t="s">
        <v>22</v>
      </c>
      <c r="P5199" t="str">
        <f t="shared" si="490"/>
        <v>2</v>
      </c>
      <c r="Q5199" t="str">
        <f t="shared" si="491"/>
        <v>&lt;1000</v>
      </c>
    </row>
    <row r="5200" spans="1:17">
      <c r="A5200">
        <v>5199</v>
      </c>
      <c r="B5200" s="17">
        <v>43708</v>
      </c>
      <c r="C5200" t="str">
        <f t="shared" si="486"/>
        <v>August</v>
      </c>
      <c r="D5200">
        <f t="shared" si="487"/>
        <v>2019</v>
      </c>
      <c r="E5200" t="s">
        <v>27</v>
      </c>
      <c r="F5200" t="s">
        <v>18</v>
      </c>
      <c r="G5200" t="s">
        <v>30</v>
      </c>
      <c r="H5200">
        <v>99</v>
      </c>
      <c r="I5200">
        <v>4</v>
      </c>
      <c r="J5200">
        <v>396</v>
      </c>
      <c r="K5200">
        <f t="shared" si="488"/>
        <v>396</v>
      </c>
      <c r="L5200" t="s">
        <v>20</v>
      </c>
      <c r="M5200">
        <f t="shared" si="489"/>
        <v>1</v>
      </c>
      <c r="N5200" t="s">
        <v>21</v>
      </c>
      <c r="O5200" t="s">
        <v>29</v>
      </c>
      <c r="P5200" t="str">
        <f t="shared" si="490"/>
        <v>3</v>
      </c>
      <c r="Q5200" t="str">
        <f t="shared" si="491"/>
        <v>&lt;1000</v>
      </c>
    </row>
    <row r="5201" spans="1:17">
      <c r="A5201">
        <v>5200</v>
      </c>
      <c r="B5201" s="17">
        <v>43708</v>
      </c>
      <c r="C5201" t="str">
        <f t="shared" si="486"/>
        <v>August</v>
      </c>
      <c r="D5201">
        <f t="shared" si="487"/>
        <v>2019</v>
      </c>
      <c r="E5201" t="s">
        <v>17</v>
      </c>
      <c r="F5201" t="s">
        <v>33</v>
      </c>
      <c r="G5201" t="s">
        <v>25</v>
      </c>
      <c r="H5201">
        <v>299</v>
      </c>
      <c r="I5201">
        <v>6</v>
      </c>
      <c r="J5201">
        <v>1794</v>
      </c>
      <c r="K5201">
        <f t="shared" si="488"/>
        <v>1794</v>
      </c>
      <c r="L5201" t="s">
        <v>20</v>
      </c>
      <c r="M5201">
        <f t="shared" si="489"/>
        <v>1</v>
      </c>
      <c r="N5201" t="s">
        <v>21</v>
      </c>
      <c r="O5201" t="s">
        <v>38</v>
      </c>
      <c r="P5201" t="str">
        <f t="shared" si="490"/>
        <v>5</v>
      </c>
      <c r="Q5201" t="str">
        <f t="shared" si="491"/>
        <v>1000-1999</v>
      </c>
    </row>
    <row r="5202" spans="1:17">
      <c r="A5202">
        <v>5201</v>
      </c>
      <c r="B5202" s="17">
        <v>43709</v>
      </c>
      <c r="C5202" t="str">
        <f t="shared" si="486"/>
        <v>September</v>
      </c>
      <c r="D5202">
        <f t="shared" si="487"/>
        <v>2019</v>
      </c>
      <c r="E5202" t="s">
        <v>23</v>
      </c>
      <c r="F5202" t="s">
        <v>35</v>
      </c>
      <c r="G5202" t="s">
        <v>32</v>
      </c>
      <c r="H5202">
        <v>499</v>
      </c>
      <c r="I5202">
        <v>3</v>
      </c>
      <c r="J5202">
        <v>1497</v>
      </c>
      <c r="K5202">
        <f t="shared" si="488"/>
        <v>1497</v>
      </c>
      <c r="L5202" t="s">
        <v>20</v>
      </c>
      <c r="M5202">
        <f t="shared" si="489"/>
        <v>1</v>
      </c>
      <c r="N5202" t="s">
        <v>34</v>
      </c>
      <c r="O5202" t="s">
        <v>36</v>
      </c>
      <c r="P5202" t="str">
        <f t="shared" si="490"/>
        <v>4</v>
      </c>
      <c r="Q5202" t="str">
        <f t="shared" si="491"/>
        <v>1000-1999</v>
      </c>
    </row>
    <row r="5203" spans="1:17">
      <c r="A5203">
        <v>5202</v>
      </c>
      <c r="B5203" s="17">
        <v>43709</v>
      </c>
      <c r="C5203" t="str">
        <f t="shared" si="486"/>
        <v>September</v>
      </c>
      <c r="D5203">
        <f t="shared" si="487"/>
        <v>2019</v>
      </c>
      <c r="E5203" t="s">
        <v>23</v>
      </c>
      <c r="F5203" t="s">
        <v>33</v>
      </c>
      <c r="G5203" t="s">
        <v>25</v>
      </c>
      <c r="H5203">
        <v>299</v>
      </c>
      <c r="I5203">
        <v>8</v>
      </c>
      <c r="J5203">
        <v>2392</v>
      </c>
      <c r="K5203">
        <f t="shared" si="488"/>
        <v>2392</v>
      </c>
      <c r="L5203" t="s">
        <v>31</v>
      </c>
      <c r="M5203">
        <f t="shared" si="489"/>
        <v>2</v>
      </c>
      <c r="N5203" t="s">
        <v>34</v>
      </c>
      <c r="O5203" t="s">
        <v>22</v>
      </c>
      <c r="P5203" t="str">
        <f t="shared" si="490"/>
        <v>2</v>
      </c>
      <c r="Q5203" t="str">
        <f t="shared" si="491"/>
        <v>2000-2999</v>
      </c>
    </row>
    <row r="5204" spans="1:17">
      <c r="A5204">
        <v>5203</v>
      </c>
      <c r="B5204" s="17">
        <v>43709</v>
      </c>
      <c r="C5204" t="str">
        <f t="shared" si="486"/>
        <v>September</v>
      </c>
      <c r="D5204">
        <f t="shared" si="487"/>
        <v>2019</v>
      </c>
      <c r="E5204" t="s">
        <v>17</v>
      </c>
      <c r="F5204" t="s">
        <v>24</v>
      </c>
      <c r="G5204" t="s">
        <v>37</v>
      </c>
      <c r="H5204">
        <v>399</v>
      </c>
      <c r="I5204">
        <v>4</v>
      </c>
      <c r="J5204">
        <v>1596</v>
      </c>
      <c r="K5204">
        <f t="shared" si="488"/>
        <v>1596</v>
      </c>
      <c r="L5204" t="s">
        <v>20</v>
      </c>
      <c r="M5204">
        <f t="shared" si="489"/>
        <v>1</v>
      </c>
      <c r="N5204" t="s">
        <v>21</v>
      </c>
      <c r="O5204" t="s">
        <v>38</v>
      </c>
      <c r="P5204" t="str">
        <f t="shared" si="490"/>
        <v>5</v>
      </c>
      <c r="Q5204" t="str">
        <f t="shared" si="491"/>
        <v>1000-1999</v>
      </c>
    </row>
    <row r="5205" spans="1:17">
      <c r="A5205">
        <v>5204</v>
      </c>
      <c r="B5205" s="17">
        <v>43709</v>
      </c>
      <c r="C5205" t="str">
        <f t="shared" si="486"/>
        <v>September</v>
      </c>
      <c r="D5205">
        <f t="shared" si="487"/>
        <v>2019</v>
      </c>
      <c r="E5205" t="s">
        <v>27</v>
      </c>
      <c r="F5205" t="s">
        <v>33</v>
      </c>
      <c r="G5205" t="s">
        <v>37</v>
      </c>
      <c r="H5205">
        <v>399</v>
      </c>
      <c r="I5205">
        <v>1</v>
      </c>
      <c r="J5205">
        <v>399</v>
      </c>
      <c r="K5205">
        <f t="shared" si="488"/>
        <v>399</v>
      </c>
      <c r="L5205" t="s">
        <v>31</v>
      </c>
      <c r="M5205">
        <f t="shared" si="489"/>
        <v>2</v>
      </c>
      <c r="N5205" t="s">
        <v>21</v>
      </c>
      <c r="O5205" t="s">
        <v>36</v>
      </c>
      <c r="P5205" t="str">
        <f t="shared" si="490"/>
        <v>4</v>
      </c>
      <c r="Q5205" t="str">
        <f t="shared" si="491"/>
        <v>&lt;1000</v>
      </c>
    </row>
    <row r="5206" spans="1:17">
      <c r="A5206">
        <v>5205</v>
      </c>
      <c r="B5206" s="17">
        <v>43709</v>
      </c>
      <c r="C5206" t="str">
        <f t="shared" si="486"/>
        <v>September</v>
      </c>
      <c r="D5206">
        <f t="shared" si="487"/>
        <v>2019</v>
      </c>
      <c r="E5206" t="s">
        <v>27</v>
      </c>
      <c r="F5206" t="s">
        <v>28</v>
      </c>
      <c r="G5206" t="s">
        <v>37</v>
      </c>
      <c r="H5206">
        <v>399</v>
      </c>
      <c r="I5206">
        <v>10</v>
      </c>
      <c r="J5206">
        <v>3990</v>
      </c>
      <c r="K5206">
        <f t="shared" si="488"/>
        <v>3990</v>
      </c>
      <c r="L5206" t="s">
        <v>20</v>
      </c>
      <c r="M5206">
        <f t="shared" si="489"/>
        <v>1</v>
      </c>
      <c r="N5206" t="s">
        <v>21</v>
      </c>
      <c r="O5206" t="s">
        <v>29</v>
      </c>
      <c r="P5206" t="str">
        <f t="shared" si="490"/>
        <v>3</v>
      </c>
      <c r="Q5206" t="str">
        <f t="shared" si="491"/>
        <v>3000-3999</v>
      </c>
    </row>
    <row r="5207" spans="1:17">
      <c r="A5207">
        <v>5206</v>
      </c>
      <c r="B5207" s="17">
        <v>43709</v>
      </c>
      <c r="C5207" t="str">
        <f t="shared" si="486"/>
        <v>September</v>
      </c>
      <c r="D5207">
        <f t="shared" si="487"/>
        <v>2019</v>
      </c>
      <c r="E5207" t="s">
        <v>17</v>
      </c>
      <c r="F5207" t="s">
        <v>24</v>
      </c>
      <c r="G5207" t="s">
        <v>30</v>
      </c>
      <c r="H5207">
        <v>99</v>
      </c>
      <c r="I5207">
        <v>9</v>
      </c>
      <c r="J5207">
        <v>891</v>
      </c>
      <c r="K5207">
        <f t="shared" si="488"/>
        <v>891</v>
      </c>
      <c r="L5207" t="s">
        <v>31</v>
      </c>
      <c r="M5207">
        <f t="shared" si="489"/>
        <v>2</v>
      </c>
      <c r="N5207" t="s">
        <v>21</v>
      </c>
      <c r="O5207" t="s">
        <v>29</v>
      </c>
      <c r="P5207" t="str">
        <f t="shared" si="490"/>
        <v>3</v>
      </c>
      <c r="Q5207" t="str">
        <f t="shared" si="491"/>
        <v>&lt;1000</v>
      </c>
    </row>
    <row r="5208" spans="1:17">
      <c r="A5208">
        <v>5207</v>
      </c>
      <c r="B5208" s="17">
        <v>43709</v>
      </c>
      <c r="C5208" t="str">
        <f t="shared" si="486"/>
        <v>September</v>
      </c>
      <c r="D5208">
        <f t="shared" si="487"/>
        <v>2019</v>
      </c>
      <c r="E5208" t="s">
        <v>27</v>
      </c>
      <c r="F5208" t="s">
        <v>33</v>
      </c>
      <c r="G5208" t="s">
        <v>32</v>
      </c>
      <c r="H5208">
        <v>499</v>
      </c>
      <c r="I5208">
        <v>6</v>
      </c>
      <c r="J5208">
        <v>2994</v>
      </c>
      <c r="K5208">
        <f t="shared" si="488"/>
        <v>2994</v>
      </c>
      <c r="L5208" t="s">
        <v>20</v>
      </c>
      <c r="M5208">
        <f t="shared" si="489"/>
        <v>1</v>
      </c>
      <c r="N5208" t="s">
        <v>21</v>
      </c>
      <c r="O5208" t="s">
        <v>22</v>
      </c>
      <c r="P5208" t="str">
        <f t="shared" si="490"/>
        <v>2</v>
      </c>
      <c r="Q5208" t="str">
        <f t="shared" si="491"/>
        <v>2000-2999</v>
      </c>
    </row>
    <row r="5209" spans="1:17">
      <c r="A5209">
        <v>5208</v>
      </c>
      <c r="B5209" s="17">
        <v>43709</v>
      </c>
      <c r="C5209" t="str">
        <f t="shared" si="486"/>
        <v>September</v>
      </c>
      <c r="D5209">
        <f t="shared" si="487"/>
        <v>2019</v>
      </c>
      <c r="E5209" t="s">
        <v>27</v>
      </c>
      <c r="F5209" t="s">
        <v>39</v>
      </c>
      <c r="G5209" t="s">
        <v>37</v>
      </c>
      <c r="H5209">
        <v>399</v>
      </c>
      <c r="I5209">
        <v>7</v>
      </c>
      <c r="J5209">
        <v>2793</v>
      </c>
      <c r="K5209">
        <f t="shared" si="488"/>
        <v>2793</v>
      </c>
      <c r="L5209" t="s">
        <v>31</v>
      </c>
      <c r="M5209">
        <f t="shared" si="489"/>
        <v>2</v>
      </c>
      <c r="N5209" t="s">
        <v>21</v>
      </c>
      <c r="O5209" t="s">
        <v>22</v>
      </c>
      <c r="P5209" t="str">
        <f t="shared" si="490"/>
        <v>2</v>
      </c>
      <c r="Q5209" t="str">
        <f t="shared" si="491"/>
        <v>2000-2999</v>
      </c>
    </row>
    <row r="5210" spans="1:17">
      <c r="A5210">
        <v>5209</v>
      </c>
      <c r="B5210" s="17">
        <v>43710</v>
      </c>
      <c r="C5210" t="str">
        <f t="shared" si="486"/>
        <v>September</v>
      </c>
      <c r="D5210">
        <f t="shared" si="487"/>
        <v>2019</v>
      </c>
      <c r="E5210" t="s">
        <v>23</v>
      </c>
      <c r="F5210" t="s">
        <v>18</v>
      </c>
      <c r="G5210" t="s">
        <v>30</v>
      </c>
      <c r="H5210">
        <v>99</v>
      </c>
      <c r="I5210">
        <v>9</v>
      </c>
      <c r="J5210">
        <v>891</v>
      </c>
      <c r="K5210">
        <f t="shared" si="488"/>
        <v>891</v>
      </c>
      <c r="L5210" t="s">
        <v>20</v>
      </c>
      <c r="M5210">
        <f t="shared" si="489"/>
        <v>1</v>
      </c>
      <c r="N5210" t="s">
        <v>21</v>
      </c>
      <c r="O5210" t="s">
        <v>29</v>
      </c>
      <c r="P5210" t="str">
        <f t="shared" si="490"/>
        <v>3</v>
      </c>
      <c r="Q5210" t="str">
        <f t="shared" si="491"/>
        <v>&lt;1000</v>
      </c>
    </row>
    <row r="5211" spans="1:17">
      <c r="A5211">
        <v>5210</v>
      </c>
      <c r="B5211" s="17">
        <v>43710</v>
      </c>
      <c r="C5211" t="str">
        <f t="shared" si="486"/>
        <v>September</v>
      </c>
      <c r="D5211">
        <f t="shared" si="487"/>
        <v>2019</v>
      </c>
      <c r="E5211" t="s">
        <v>23</v>
      </c>
      <c r="F5211" t="s">
        <v>28</v>
      </c>
      <c r="G5211" t="s">
        <v>30</v>
      </c>
      <c r="H5211">
        <v>99</v>
      </c>
      <c r="I5211">
        <v>5</v>
      </c>
      <c r="J5211">
        <v>495</v>
      </c>
      <c r="K5211">
        <f t="shared" si="488"/>
        <v>495</v>
      </c>
      <c r="L5211" t="s">
        <v>31</v>
      </c>
      <c r="M5211">
        <f t="shared" si="489"/>
        <v>2</v>
      </c>
      <c r="N5211" t="s">
        <v>34</v>
      </c>
      <c r="O5211" t="s">
        <v>36</v>
      </c>
      <c r="P5211" t="str">
        <f t="shared" si="490"/>
        <v>4</v>
      </c>
      <c r="Q5211" t="str">
        <f t="shared" si="491"/>
        <v>&lt;1000</v>
      </c>
    </row>
    <row r="5212" spans="1:17">
      <c r="A5212">
        <v>5211</v>
      </c>
      <c r="B5212" s="17">
        <v>43710</v>
      </c>
      <c r="C5212" t="str">
        <f t="shared" si="486"/>
        <v>September</v>
      </c>
      <c r="D5212">
        <f t="shared" si="487"/>
        <v>2019</v>
      </c>
      <c r="E5212" t="s">
        <v>27</v>
      </c>
      <c r="F5212" t="s">
        <v>24</v>
      </c>
      <c r="G5212" t="s">
        <v>25</v>
      </c>
      <c r="H5212">
        <v>299</v>
      </c>
      <c r="I5212">
        <v>8</v>
      </c>
      <c r="J5212">
        <v>2392</v>
      </c>
      <c r="K5212">
        <f t="shared" si="488"/>
        <v>2392</v>
      </c>
      <c r="L5212" t="s">
        <v>20</v>
      </c>
      <c r="M5212">
        <f t="shared" si="489"/>
        <v>1</v>
      </c>
      <c r="N5212" t="s">
        <v>21</v>
      </c>
      <c r="O5212" t="s">
        <v>29</v>
      </c>
      <c r="P5212" t="str">
        <f t="shared" si="490"/>
        <v>3</v>
      </c>
      <c r="Q5212" t="str">
        <f t="shared" si="491"/>
        <v>2000-2999</v>
      </c>
    </row>
    <row r="5213" spans="1:17">
      <c r="A5213">
        <v>5212</v>
      </c>
      <c r="B5213" s="17">
        <v>43711</v>
      </c>
      <c r="C5213" t="str">
        <f t="shared" si="486"/>
        <v>September</v>
      </c>
      <c r="D5213">
        <f t="shared" si="487"/>
        <v>2019</v>
      </c>
      <c r="E5213" t="s">
        <v>27</v>
      </c>
      <c r="F5213" t="s">
        <v>40</v>
      </c>
      <c r="G5213" t="s">
        <v>32</v>
      </c>
      <c r="H5213">
        <v>499</v>
      </c>
      <c r="I5213">
        <v>2</v>
      </c>
      <c r="J5213">
        <v>998</v>
      </c>
      <c r="K5213">
        <f t="shared" si="488"/>
        <v>998</v>
      </c>
      <c r="L5213" t="s">
        <v>31</v>
      </c>
      <c r="M5213">
        <f t="shared" si="489"/>
        <v>2</v>
      </c>
      <c r="N5213" t="s">
        <v>21</v>
      </c>
      <c r="O5213" t="s">
        <v>36</v>
      </c>
      <c r="P5213" t="str">
        <f t="shared" si="490"/>
        <v>4</v>
      </c>
      <c r="Q5213" t="str">
        <f t="shared" si="491"/>
        <v>&lt;1000</v>
      </c>
    </row>
    <row r="5214" spans="1:17">
      <c r="A5214">
        <v>5213</v>
      </c>
      <c r="B5214" s="17">
        <v>43711</v>
      </c>
      <c r="C5214" t="str">
        <f t="shared" si="486"/>
        <v>September</v>
      </c>
      <c r="D5214">
        <f t="shared" si="487"/>
        <v>2019</v>
      </c>
      <c r="E5214" t="s">
        <v>23</v>
      </c>
      <c r="F5214" t="s">
        <v>35</v>
      </c>
      <c r="G5214" t="s">
        <v>30</v>
      </c>
      <c r="H5214">
        <v>99</v>
      </c>
      <c r="I5214">
        <v>7</v>
      </c>
      <c r="J5214">
        <v>693</v>
      </c>
      <c r="K5214">
        <f t="shared" si="488"/>
        <v>693</v>
      </c>
      <c r="L5214" t="s">
        <v>31</v>
      </c>
      <c r="M5214">
        <f t="shared" si="489"/>
        <v>2</v>
      </c>
      <c r="N5214" t="s">
        <v>21</v>
      </c>
      <c r="O5214" t="s">
        <v>29</v>
      </c>
      <c r="P5214" t="str">
        <f t="shared" si="490"/>
        <v>3</v>
      </c>
      <c r="Q5214" t="str">
        <f t="shared" si="491"/>
        <v>&lt;1000</v>
      </c>
    </row>
    <row r="5215" spans="1:17">
      <c r="A5215">
        <v>5214</v>
      </c>
      <c r="B5215" s="17">
        <v>43711</v>
      </c>
      <c r="C5215" t="str">
        <f t="shared" si="486"/>
        <v>September</v>
      </c>
      <c r="D5215">
        <f t="shared" si="487"/>
        <v>2019</v>
      </c>
      <c r="E5215" t="s">
        <v>17</v>
      </c>
      <c r="F5215" t="s">
        <v>18</v>
      </c>
      <c r="G5215" t="s">
        <v>30</v>
      </c>
      <c r="H5215">
        <v>99</v>
      </c>
      <c r="I5215">
        <v>4</v>
      </c>
      <c r="J5215">
        <v>396</v>
      </c>
      <c r="K5215">
        <f t="shared" si="488"/>
        <v>396</v>
      </c>
      <c r="L5215" t="s">
        <v>31</v>
      </c>
      <c r="M5215">
        <f t="shared" si="489"/>
        <v>2</v>
      </c>
      <c r="N5215" t="s">
        <v>21</v>
      </c>
      <c r="O5215" t="s">
        <v>29</v>
      </c>
      <c r="P5215" t="str">
        <f t="shared" si="490"/>
        <v>3</v>
      </c>
      <c r="Q5215" t="str">
        <f t="shared" si="491"/>
        <v>&lt;1000</v>
      </c>
    </row>
    <row r="5216" spans="1:17">
      <c r="A5216">
        <v>5215</v>
      </c>
      <c r="B5216" s="17">
        <v>43711</v>
      </c>
      <c r="C5216" t="str">
        <f t="shared" si="486"/>
        <v>September</v>
      </c>
      <c r="D5216">
        <f t="shared" si="487"/>
        <v>2019</v>
      </c>
      <c r="E5216" t="s">
        <v>27</v>
      </c>
      <c r="F5216" t="s">
        <v>40</v>
      </c>
      <c r="G5216" t="s">
        <v>37</v>
      </c>
      <c r="H5216">
        <v>399</v>
      </c>
      <c r="I5216">
        <v>1</v>
      </c>
      <c r="J5216">
        <v>399</v>
      </c>
      <c r="K5216">
        <f t="shared" si="488"/>
        <v>399</v>
      </c>
      <c r="L5216" t="s">
        <v>20</v>
      </c>
      <c r="M5216">
        <f t="shared" si="489"/>
        <v>1</v>
      </c>
      <c r="N5216" t="s">
        <v>21</v>
      </c>
      <c r="O5216" t="s">
        <v>36</v>
      </c>
      <c r="P5216" t="str">
        <f t="shared" si="490"/>
        <v>4</v>
      </c>
      <c r="Q5216" t="str">
        <f t="shared" si="491"/>
        <v>&lt;1000</v>
      </c>
    </row>
    <row r="5217" spans="1:17">
      <c r="A5217">
        <v>5216</v>
      </c>
      <c r="B5217" s="17">
        <v>43711</v>
      </c>
      <c r="C5217" t="str">
        <f t="shared" si="486"/>
        <v>September</v>
      </c>
      <c r="D5217">
        <f t="shared" si="487"/>
        <v>2019</v>
      </c>
      <c r="E5217" t="s">
        <v>27</v>
      </c>
      <c r="F5217" t="s">
        <v>39</v>
      </c>
      <c r="G5217" t="s">
        <v>37</v>
      </c>
      <c r="H5217">
        <v>399</v>
      </c>
      <c r="I5217">
        <v>6</v>
      </c>
      <c r="J5217">
        <v>2394</v>
      </c>
      <c r="K5217">
        <f t="shared" si="488"/>
        <v>2394</v>
      </c>
      <c r="L5217" t="s">
        <v>20</v>
      </c>
      <c r="M5217">
        <f t="shared" si="489"/>
        <v>1</v>
      </c>
      <c r="N5217" t="s">
        <v>21</v>
      </c>
      <c r="O5217" t="s">
        <v>38</v>
      </c>
      <c r="P5217" t="str">
        <f t="shared" si="490"/>
        <v>5</v>
      </c>
      <c r="Q5217" t="str">
        <f t="shared" si="491"/>
        <v>2000-2999</v>
      </c>
    </row>
    <row r="5218" spans="1:17">
      <c r="A5218">
        <v>5217</v>
      </c>
      <c r="B5218" s="17">
        <v>43711</v>
      </c>
      <c r="C5218" t="str">
        <f t="shared" si="486"/>
        <v>September</v>
      </c>
      <c r="D5218">
        <f t="shared" si="487"/>
        <v>2019</v>
      </c>
      <c r="E5218" t="s">
        <v>23</v>
      </c>
      <c r="F5218" t="s">
        <v>24</v>
      </c>
      <c r="G5218" t="s">
        <v>30</v>
      </c>
      <c r="H5218">
        <v>99</v>
      </c>
      <c r="I5218">
        <v>5</v>
      </c>
      <c r="J5218">
        <v>495</v>
      </c>
      <c r="K5218">
        <f t="shared" si="488"/>
        <v>495</v>
      </c>
      <c r="L5218" t="s">
        <v>20</v>
      </c>
      <c r="M5218">
        <f t="shared" si="489"/>
        <v>1</v>
      </c>
      <c r="N5218" t="s">
        <v>21</v>
      </c>
      <c r="O5218" t="s">
        <v>29</v>
      </c>
      <c r="P5218" t="str">
        <f t="shared" si="490"/>
        <v>3</v>
      </c>
      <c r="Q5218" t="str">
        <f t="shared" si="491"/>
        <v>&lt;1000</v>
      </c>
    </row>
    <row r="5219" spans="1:17">
      <c r="A5219">
        <v>5218</v>
      </c>
      <c r="B5219" s="17">
        <v>43711</v>
      </c>
      <c r="C5219" t="str">
        <f t="shared" si="486"/>
        <v>September</v>
      </c>
      <c r="D5219">
        <f t="shared" si="487"/>
        <v>2019</v>
      </c>
      <c r="E5219" t="s">
        <v>23</v>
      </c>
      <c r="F5219" t="s">
        <v>18</v>
      </c>
      <c r="G5219" t="s">
        <v>37</v>
      </c>
      <c r="H5219">
        <v>399</v>
      </c>
      <c r="I5219">
        <v>6</v>
      </c>
      <c r="J5219">
        <v>2394</v>
      </c>
      <c r="K5219">
        <f t="shared" si="488"/>
        <v>2394</v>
      </c>
      <c r="L5219" t="s">
        <v>20</v>
      </c>
      <c r="M5219">
        <f t="shared" si="489"/>
        <v>1</v>
      </c>
      <c r="N5219" t="s">
        <v>21</v>
      </c>
      <c r="O5219" t="s">
        <v>22</v>
      </c>
      <c r="P5219" t="str">
        <f t="shared" si="490"/>
        <v>2</v>
      </c>
      <c r="Q5219" t="str">
        <f t="shared" si="491"/>
        <v>2000-2999</v>
      </c>
    </row>
    <row r="5220" spans="1:17">
      <c r="A5220">
        <v>5219</v>
      </c>
      <c r="B5220" s="17">
        <v>43711</v>
      </c>
      <c r="C5220" t="str">
        <f t="shared" si="486"/>
        <v>September</v>
      </c>
      <c r="D5220">
        <f t="shared" si="487"/>
        <v>2019</v>
      </c>
      <c r="E5220" t="s">
        <v>23</v>
      </c>
      <c r="F5220" t="s">
        <v>35</v>
      </c>
      <c r="G5220" t="s">
        <v>19</v>
      </c>
      <c r="H5220">
        <v>199</v>
      </c>
      <c r="I5220">
        <v>2</v>
      </c>
      <c r="J5220">
        <v>398</v>
      </c>
      <c r="K5220">
        <f t="shared" si="488"/>
        <v>398</v>
      </c>
      <c r="L5220" t="s">
        <v>20</v>
      </c>
      <c r="M5220">
        <f t="shared" si="489"/>
        <v>1</v>
      </c>
      <c r="N5220" t="s">
        <v>21</v>
      </c>
      <c r="O5220" t="s">
        <v>38</v>
      </c>
      <c r="P5220" t="str">
        <f t="shared" si="490"/>
        <v>5</v>
      </c>
      <c r="Q5220" t="str">
        <f t="shared" si="491"/>
        <v>&lt;1000</v>
      </c>
    </row>
    <row r="5221" spans="1:17">
      <c r="A5221">
        <v>5220</v>
      </c>
      <c r="B5221" s="17">
        <v>43712</v>
      </c>
      <c r="C5221" t="str">
        <f t="shared" si="486"/>
        <v>September</v>
      </c>
      <c r="D5221">
        <f t="shared" si="487"/>
        <v>2019</v>
      </c>
      <c r="E5221" t="s">
        <v>23</v>
      </c>
      <c r="F5221" t="s">
        <v>39</v>
      </c>
      <c r="G5221" t="s">
        <v>32</v>
      </c>
      <c r="H5221">
        <v>499</v>
      </c>
      <c r="I5221">
        <v>7</v>
      </c>
      <c r="J5221">
        <v>3493</v>
      </c>
      <c r="K5221">
        <f t="shared" si="488"/>
        <v>3493</v>
      </c>
      <c r="L5221" t="s">
        <v>20</v>
      </c>
      <c r="M5221">
        <f t="shared" si="489"/>
        <v>1</v>
      </c>
      <c r="N5221" t="s">
        <v>21</v>
      </c>
      <c r="O5221" t="s">
        <v>22</v>
      </c>
      <c r="P5221" t="str">
        <f t="shared" si="490"/>
        <v>2</v>
      </c>
      <c r="Q5221" t="str">
        <f t="shared" si="491"/>
        <v>3000-3999</v>
      </c>
    </row>
    <row r="5222" spans="1:17">
      <c r="A5222">
        <v>5221</v>
      </c>
      <c r="B5222" s="17">
        <v>43712</v>
      </c>
      <c r="C5222" t="str">
        <f t="shared" si="486"/>
        <v>September</v>
      </c>
      <c r="D5222">
        <f t="shared" si="487"/>
        <v>2019</v>
      </c>
      <c r="E5222" t="s">
        <v>27</v>
      </c>
      <c r="F5222" t="s">
        <v>28</v>
      </c>
      <c r="G5222" t="s">
        <v>37</v>
      </c>
      <c r="H5222">
        <v>399</v>
      </c>
      <c r="I5222">
        <v>2</v>
      </c>
      <c r="J5222">
        <v>798</v>
      </c>
      <c r="K5222">
        <f t="shared" si="488"/>
        <v>798</v>
      </c>
      <c r="L5222" t="s">
        <v>20</v>
      </c>
      <c r="M5222">
        <f t="shared" si="489"/>
        <v>1</v>
      </c>
      <c r="N5222" t="s">
        <v>21</v>
      </c>
      <c r="O5222" t="s">
        <v>36</v>
      </c>
      <c r="P5222" t="str">
        <f t="shared" si="490"/>
        <v>4</v>
      </c>
      <c r="Q5222" t="str">
        <f t="shared" si="491"/>
        <v>&lt;1000</v>
      </c>
    </row>
    <row r="5223" spans="1:17">
      <c r="A5223">
        <v>5222</v>
      </c>
      <c r="B5223" s="17">
        <v>43712</v>
      </c>
      <c r="C5223" t="str">
        <f t="shared" si="486"/>
        <v>September</v>
      </c>
      <c r="D5223">
        <f t="shared" si="487"/>
        <v>2019</v>
      </c>
      <c r="E5223" t="s">
        <v>23</v>
      </c>
      <c r="F5223" t="s">
        <v>40</v>
      </c>
      <c r="G5223" t="s">
        <v>37</v>
      </c>
      <c r="H5223">
        <v>399</v>
      </c>
      <c r="I5223">
        <v>10</v>
      </c>
      <c r="J5223">
        <v>3990</v>
      </c>
      <c r="K5223">
        <f t="shared" si="488"/>
        <v>3990</v>
      </c>
      <c r="L5223" t="s">
        <v>31</v>
      </c>
      <c r="M5223">
        <f t="shared" si="489"/>
        <v>2</v>
      </c>
      <c r="N5223" t="s">
        <v>21</v>
      </c>
      <c r="O5223" t="s">
        <v>26</v>
      </c>
      <c r="P5223" t="str">
        <f t="shared" si="490"/>
        <v>1</v>
      </c>
      <c r="Q5223" t="str">
        <f t="shared" si="491"/>
        <v>3000-3999</v>
      </c>
    </row>
    <row r="5224" spans="1:17">
      <c r="A5224">
        <v>5223</v>
      </c>
      <c r="B5224" s="17">
        <v>43712</v>
      </c>
      <c r="C5224" t="str">
        <f t="shared" si="486"/>
        <v>September</v>
      </c>
      <c r="D5224">
        <f t="shared" si="487"/>
        <v>2019</v>
      </c>
      <c r="E5224" t="s">
        <v>17</v>
      </c>
      <c r="F5224" t="s">
        <v>24</v>
      </c>
      <c r="G5224" t="s">
        <v>37</v>
      </c>
      <c r="H5224">
        <v>399</v>
      </c>
      <c r="I5224">
        <v>1</v>
      </c>
      <c r="J5224">
        <v>399</v>
      </c>
      <c r="K5224">
        <f t="shared" si="488"/>
        <v>399</v>
      </c>
      <c r="L5224" t="s">
        <v>20</v>
      </c>
      <c r="M5224">
        <f t="shared" si="489"/>
        <v>1</v>
      </c>
      <c r="N5224" t="s">
        <v>21</v>
      </c>
      <c r="O5224" t="s">
        <v>29</v>
      </c>
      <c r="P5224" t="str">
        <f t="shared" si="490"/>
        <v>3</v>
      </c>
      <c r="Q5224" t="str">
        <f t="shared" si="491"/>
        <v>&lt;1000</v>
      </c>
    </row>
    <row r="5225" spans="1:17">
      <c r="A5225">
        <v>5224</v>
      </c>
      <c r="B5225" s="17">
        <v>43712</v>
      </c>
      <c r="C5225" t="str">
        <f t="shared" si="486"/>
        <v>September</v>
      </c>
      <c r="D5225">
        <f t="shared" si="487"/>
        <v>2019</v>
      </c>
      <c r="E5225" t="s">
        <v>23</v>
      </c>
      <c r="F5225" t="s">
        <v>39</v>
      </c>
      <c r="G5225" t="s">
        <v>37</v>
      </c>
      <c r="H5225">
        <v>399</v>
      </c>
      <c r="I5225">
        <v>4</v>
      </c>
      <c r="J5225">
        <v>1596</v>
      </c>
      <c r="K5225">
        <f t="shared" si="488"/>
        <v>1596</v>
      </c>
      <c r="L5225" t="s">
        <v>20</v>
      </c>
      <c r="M5225">
        <f t="shared" si="489"/>
        <v>1</v>
      </c>
      <c r="N5225" t="s">
        <v>21</v>
      </c>
      <c r="O5225" t="s">
        <v>26</v>
      </c>
      <c r="P5225" t="str">
        <f t="shared" si="490"/>
        <v>1</v>
      </c>
      <c r="Q5225" t="str">
        <f t="shared" si="491"/>
        <v>1000-1999</v>
      </c>
    </row>
    <row r="5226" spans="1:17">
      <c r="A5226">
        <v>5225</v>
      </c>
      <c r="B5226" s="17">
        <v>43712</v>
      </c>
      <c r="C5226" t="str">
        <f t="shared" si="486"/>
        <v>September</v>
      </c>
      <c r="D5226">
        <f t="shared" si="487"/>
        <v>2019</v>
      </c>
      <c r="E5226" t="s">
        <v>17</v>
      </c>
      <c r="F5226" t="s">
        <v>18</v>
      </c>
      <c r="G5226" t="s">
        <v>19</v>
      </c>
      <c r="H5226">
        <v>199</v>
      </c>
      <c r="I5226">
        <v>6</v>
      </c>
      <c r="J5226">
        <v>1194</v>
      </c>
      <c r="K5226">
        <f t="shared" si="488"/>
        <v>1194</v>
      </c>
      <c r="L5226" t="s">
        <v>20</v>
      </c>
      <c r="M5226">
        <f t="shared" si="489"/>
        <v>1</v>
      </c>
      <c r="N5226" t="s">
        <v>21</v>
      </c>
      <c r="O5226" t="s">
        <v>22</v>
      </c>
      <c r="P5226" t="str">
        <f t="shared" si="490"/>
        <v>2</v>
      </c>
      <c r="Q5226" t="str">
        <f t="shared" si="491"/>
        <v>1000-1999</v>
      </c>
    </row>
    <row r="5227" spans="1:17">
      <c r="A5227">
        <v>5226</v>
      </c>
      <c r="B5227" s="17">
        <v>43712</v>
      </c>
      <c r="C5227" t="str">
        <f t="shared" si="486"/>
        <v>September</v>
      </c>
      <c r="D5227">
        <f t="shared" si="487"/>
        <v>2019</v>
      </c>
      <c r="E5227" t="s">
        <v>23</v>
      </c>
      <c r="F5227" t="s">
        <v>40</v>
      </c>
      <c r="G5227" t="s">
        <v>37</v>
      </c>
      <c r="H5227">
        <v>399</v>
      </c>
      <c r="I5227">
        <v>5</v>
      </c>
      <c r="J5227">
        <v>1995</v>
      </c>
      <c r="K5227">
        <f t="shared" si="488"/>
        <v>1995</v>
      </c>
      <c r="L5227" t="s">
        <v>31</v>
      </c>
      <c r="M5227">
        <f t="shared" si="489"/>
        <v>2</v>
      </c>
      <c r="N5227" t="s">
        <v>21</v>
      </c>
      <c r="O5227" t="s">
        <v>36</v>
      </c>
      <c r="P5227" t="str">
        <f t="shared" si="490"/>
        <v>4</v>
      </c>
      <c r="Q5227" t="str">
        <f t="shared" si="491"/>
        <v>1000-1999</v>
      </c>
    </row>
    <row r="5228" spans="1:17">
      <c r="A5228">
        <v>5227</v>
      </c>
      <c r="B5228" s="17">
        <v>43712</v>
      </c>
      <c r="C5228" t="str">
        <f t="shared" si="486"/>
        <v>September</v>
      </c>
      <c r="D5228">
        <f t="shared" si="487"/>
        <v>2019</v>
      </c>
      <c r="E5228" t="s">
        <v>17</v>
      </c>
      <c r="F5228" t="s">
        <v>28</v>
      </c>
      <c r="G5228" t="s">
        <v>30</v>
      </c>
      <c r="H5228">
        <v>99</v>
      </c>
      <c r="I5228">
        <v>7</v>
      </c>
      <c r="J5228">
        <v>693</v>
      </c>
      <c r="K5228">
        <f t="shared" si="488"/>
        <v>693</v>
      </c>
      <c r="L5228" t="s">
        <v>20</v>
      </c>
      <c r="M5228">
        <f t="shared" si="489"/>
        <v>1</v>
      </c>
      <c r="N5228" t="s">
        <v>21</v>
      </c>
      <c r="O5228" t="s">
        <v>29</v>
      </c>
      <c r="P5228" t="str">
        <f t="shared" si="490"/>
        <v>3</v>
      </c>
      <c r="Q5228" t="str">
        <f t="shared" si="491"/>
        <v>&lt;1000</v>
      </c>
    </row>
    <row r="5229" spans="1:17">
      <c r="A5229">
        <v>5228</v>
      </c>
      <c r="B5229" s="17">
        <v>43712</v>
      </c>
      <c r="C5229" t="str">
        <f t="shared" si="486"/>
        <v>September</v>
      </c>
      <c r="D5229">
        <f t="shared" si="487"/>
        <v>2019</v>
      </c>
      <c r="E5229" t="s">
        <v>27</v>
      </c>
      <c r="F5229" t="s">
        <v>24</v>
      </c>
      <c r="G5229" t="s">
        <v>19</v>
      </c>
      <c r="H5229">
        <v>199</v>
      </c>
      <c r="I5229">
        <v>6</v>
      </c>
      <c r="J5229">
        <v>1194</v>
      </c>
      <c r="K5229">
        <f t="shared" si="488"/>
        <v>1194</v>
      </c>
      <c r="L5229" t="s">
        <v>20</v>
      </c>
      <c r="M5229">
        <f t="shared" si="489"/>
        <v>1</v>
      </c>
      <c r="N5229" t="s">
        <v>34</v>
      </c>
      <c r="O5229" t="s">
        <v>38</v>
      </c>
      <c r="P5229" t="str">
        <f t="shared" si="490"/>
        <v>5</v>
      </c>
      <c r="Q5229" t="str">
        <f t="shared" si="491"/>
        <v>1000-1999</v>
      </c>
    </row>
    <row r="5230" spans="1:17">
      <c r="A5230">
        <v>5229</v>
      </c>
      <c r="B5230" s="17">
        <v>43712</v>
      </c>
      <c r="C5230" t="str">
        <f t="shared" si="486"/>
        <v>September</v>
      </c>
      <c r="D5230">
        <f t="shared" si="487"/>
        <v>2019</v>
      </c>
      <c r="E5230" t="s">
        <v>23</v>
      </c>
      <c r="F5230" t="s">
        <v>39</v>
      </c>
      <c r="G5230" t="s">
        <v>30</v>
      </c>
      <c r="H5230">
        <v>99</v>
      </c>
      <c r="I5230">
        <v>6</v>
      </c>
      <c r="J5230">
        <v>594</v>
      </c>
      <c r="K5230">
        <f t="shared" si="488"/>
        <v>594</v>
      </c>
      <c r="L5230" t="s">
        <v>20</v>
      </c>
      <c r="M5230">
        <f t="shared" si="489"/>
        <v>1</v>
      </c>
      <c r="N5230" t="s">
        <v>21</v>
      </c>
      <c r="O5230" t="s">
        <v>29</v>
      </c>
      <c r="P5230" t="str">
        <f t="shared" si="490"/>
        <v>3</v>
      </c>
      <c r="Q5230" t="str">
        <f t="shared" si="491"/>
        <v>&lt;1000</v>
      </c>
    </row>
    <row r="5231" spans="1:17">
      <c r="A5231">
        <v>5230</v>
      </c>
      <c r="B5231" s="17">
        <v>43713</v>
      </c>
      <c r="C5231" t="str">
        <f t="shared" si="486"/>
        <v>September</v>
      </c>
      <c r="D5231">
        <f t="shared" si="487"/>
        <v>2019</v>
      </c>
      <c r="E5231" t="s">
        <v>27</v>
      </c>
      <c r="F5231" t="s">
        <v>24</v>
      </c>
      <c r="G5231" t="s">
        <v>32</v>
      </c>
      <c r="H5231">
        <v>499</v>
      </c>
      <c r="I5231">
        <v>10</v>
      </c>
      <c r="J5231">
        <v>4990</v>
      </c>
      <c r="K5231">
        <f t="shared" si="488"/>
        <v>4990</v>
      </c>
      <c r="L5231" t="s">
        <v>20</v>
      </c>
      <c r="M5231">
        <f t="shared" si="489"/>
        <v>1</v>
      </c>
      <c r="N5231" t="s">
        <v>21</v>
      </c>
      <c r="O5231" t="s">
        <v>29</v>
      </c>
      <c r="P5231" t="str">
        <f t="shared" si="490"/>
        <v>3</v>
      </c>
      <c r="Q5231" t="str">
        <f t="shared" si="491"/>
        <v>&gt;4000</v>
      </c>
    </row>
    <row r="5232" spans="1:17">
      <c r="A5232">
        <v>5231</v>
      </c>
      <c r="B5232" s="17">
        <v>43713</v>
      </c>
      <c r="C5232" t="str">
        <f t="shared" si="486"/>
        <v>September</v>
      </c>
      <c r="D5232">
        <f t="shared" si="487"/>
        <v>2019</v>
      </c>
      <c r="E5232" t="s">
        <v>17</v>
      </c>
      <c r="F5232" t="s">
        <v>33</v>
      </c>
      <c r="G5232" t="s">
        <v>37</v>
      </c>
      <c r="H5232">
        <v>399</v>
      </c>
      <c r="I5232">
        <v>9</v>
      </c>
      <c r="J5232">
        <v>3591</v>
      </c>
      <c r="K5232">
        <f t="shared" si="488"/>
        <v>3591</v>
      </c>
      <c r="L5232" t="s">
        <v>20</v>
      </c>
      <c r="M5232">
        <f t="shared" si="489"/>
        <v>1</v>
      </c>
      <c r="N5232" t="s">
        <v>21</v>
      </c>
      <c r="O5232" t="s">
        <v>29</v>
      </c>
      <c r="P5232" t="str">
        <f t="shared" si="490"/>
        <v>3</v>
      </c>
      <c r="Q5232" t="str">
        <f t="shared" si="491"/>
        <v>3000-3999</v>
      </c>
    </row>
    <row r="5233" spans="1:17">
      <c r="A5233">
        <v>5232</v>
      </c>
      <c r="B5233" s="17">
        <v>43714</v>
      </c>
      <c r="C5233" t="str">
        <f t="shared" si="486"/>
        <v>September</v>
      </c>
      <c r="D5233">
        <f t="shared" si="487"/>
        <v>2019</v>
      </c>
      <c r="E5233" t="s">
        <v>17</v>
      </c>
      <c r="F5233" t="s">
        <v>40</v>
      </c>
      <c r="G5233" t="s">
        <v>19</v>
      </c>
      <c r="H5233">
        <v>199</v>
      </c>
      <c r="I5233">
        <v>4</v>
      </c>
      <c r="J5233">
        <v>796</v>
      </c>
      <c r="K5233">
        <f t="shared" si="488"/>
        <v>796</v>
      </c>
      <c r="L5233" t="s">
        <v>20</v>
      </c>
      <c r="M5233">
        <f t="shared" si="489"/>
        <v>1</v>
      </c>
      <c r="N5233" t="s">
        <v>34</v>
      </c>
      <c r="O5233" t="s">
        <v>29</v>
      </c>
      <c r="P5233" t="str">
        <f t="shared" si="490"/>
        <v>3</v>
      </c>
      <c r="Q5233" t="str">
        <f t="shared" si="491"/>
        <v>&lt;1000</v>
      </c>
    </row>
    <row r="5234" spans="1:17">
      <c r="A5234">
        <v>5233</v>
      </c>
      <c r="B5234" s="17">
        <v>43714</v>
      </c>
      <c r="C5234" t="str">
        <f t="shared" si="486"/>
        <v>September</v>
      </c>
      <c r="D5234">
        <f t="shared" si="487"/>
        <v>2019</v>
      </c>
      <c r="E5234" t="s">
        <v>27</v>
      </c>
      <c r="F5234" t="s">
        <v>39</v>
      </c>
      <c r="G5234" t="s">
        <v>25</v>
      </c>
      <c r="H5234">
        <v>299</v>
      </c>
      <c r="I5234">
        <v>2</v>
      </c>
      <c r="J5234">
        <v>598</v>
      </c>
      <c r="K5234">
        <f t="shared" si="488"/>
        <v>598</v>
      </c>
      <c r="L5234" t="s">
        <v>20</v>
      </c>
      <c r="M5234">
        <f t="shared" si="489"/>
        <v>1</v>
      </c>
      <c r="N5234" t="s">
        <v>21</v>
      </c>
      <c r="O5234" t="s">
        <v>36</v>
      </c>
      <c r="P5234" t="str">
        <f t="shared" si="490"/>
        <v>4</v>
      </c>
      <c r="Q5234" t="str">
        <f t="shared" si="491"/>
        <v>&lt;1000</v>
      </c>
    </row>
    <row r="5235" spans="1:17">
      <c r="A5235">
        <v>5234</v>
      </c>
      <c r="B5235" s="17">
        <v>43714</v>
      </c>
      <c r="C5235" t="str">
        <f t="shared" si="486"/>
        <v>September</v>
      </c>
      <c r="D5235">
        <f t="shared" si="487"/>
        <v>2019</v>
      </c>
      <c r="E5235" t="s">
        <v>27</v>
      </c>
      <c r="F5235" t="s">
        <v>33</v>
      </c>
      <c r="G5235" t="s">
        <v>25</v>
      </c>
      <c r="H5235">
        <v>299</v>
      </c>
      <c r="I5235">
        <v>4</v>
      </c>
      <c r="J5235">
        <v>1196</v>
      </c>
      <c r="K5235">
        <f t="shared" si="488"/>
        <v>1196</v>
      </c>
      <c r="L5235" t="s">
        <v>20</v>
      </c>
      <c r="M5235">
        <f t="shared" si="489"/>
        <v>1</v>
      </c>
      <c r="N5235" t="s">
        <v>21</v>
      </c>
      <c r="O5235" t="s">
        <v>22</v>
      </c>
      <c r="P5235" t="str">
        <f t="shared" si="490"/>
        <v>2</v>
      </c>
      <c r="Q5235" t="str">
        <f t="shared" si="491"/>
        <v>1000-1999</v>
      </c>
    </row>
    <row r="5236" spans="1:17">
      <c r="A5236">
        <v>5235</v>
      </c>
      <c r="B5236" s="17">
        <v>43715</v>
      </c>
      <c r="C5236" t="str">
        <f t="shared" si="486"/>
        <v>September</v>
      </c>
      <c r="D5236">
        <f t="shared" si="487"/>
        <v>2019</v>
      </c>
      <c r="E5236" t="s">
        <v>17</v>
      </c>
      <c r="F5236" t="s">
        <v>35</v>
      </c>
      <c r="G5236" t="s">
        <v>32</v>
      </c>
      <c r="H5236">
        <v>499</v>
      </c>
      <c r="I5236">
        <v>6</v>
      </c>
      <c r="J5236">
        <v>2994</v>
      </c>
      <c r="K5236">
        <f t="shared" si="488"/>
        <v>2994</v>
      </c>
      <c r="L5236" t="s">
        <v>20</v>
      </c>
      <c r="M5236">
        <f t="shared" si="489"/>
        <v>1</v>
      </c>
      <c r="N5236" t="s">
        <v>21</v>
      </c>
      <c r="O5236" t="s">
        <v>36</v>
      </c>
      <c r="P5236" t="str">
        <f t="shared" si="490"/>
        <v>4</v>
      </c>
      <c r="Q5236" t="str">
        <f t="shared" si="491"/>
        <v>2000-2999</v>
      </c>
    </row>
    <row r="5237" spans="1:17">
      <c r="A5237">
        <v>5236</v>
      </c>
      <c r="B5237" s="17">
        <v>43715</v>
      </c>
      <c r="C5237" t="str">
        <f t="shared" si="486"/>
        <v>September</v>
      </c>
      <c r="D5237">
        <f t="shared" si="487"/>
        <v>2019</v>
      </c>
      <c r="E5237" t="s">
        <v>17</v>
      </c>
      <c r="F5237" t="s">
        <v>33</v>
      </c>
      <c r="G5237" t="s">
        <v>37</v>
      </c>
      <c r="H5237">
        <v>399</v>
      </c>
      <c r="I5237">
        <v>4</v>
      </c>
      <c r="J5237">
        <v>1596</v>
      </c>
      <c r="K5237">
        <f t="shared" si="488"/>
        <v>1596</v>
      </c>
      <c r="L5237" t="s">
        <v>20</v>
      </c>
      <c r="M5237">
        <f t="shared" si="489"/>
        <v>1</v>
      </c>
      <c r="N5237" t="s">
        <v>21</v>
      </c>
      <c r="O5237" t="s">
        <v>29</v>
      </c>
      <c r="P5237" t="str">
        <f t="shared" si="490"/>
        <v>3</v>
      </c>
      <c r="Q5237" t="str">
        <f t="shared" si="491"/>
        <v>1000-1999</v>
      </c>
    </row>
    <row r="5238" spans="1:17">
      <c r="A5238">
        <v>5237</v>
      </c>
      <c r="B5238" s="17">
        <v>43715</v>
      </c>
      <c r="C5238" t="str">
        <f t="shared" si="486"/>
        <v>September</v>
      </c>
      <c r="D5238">
        <f t="shared" si="487"/>
        <v>2019</v>
      </c>
      <c r="E5238" t="s">
        <v>23</v>
      </c>
      <c r="F5238" t="s">
        <v>24</v>
      </c>
      <c r="G5238" t="s">
        <v>30</v>
      </c>
      <c r="H5238">
        <v>99</v>
      </c>
      <c r="I5238">
        <v>3</v>
      </c>
      <c r="J5238">
        <v>297</v>
      </c>
      <c r="K5238">
        <f t="shared" si="488"/>
        <v>297</v>
      </c>
      <c r="L5238" t="s">
        <v>31</v>
      </c>
      <c r="M5238">
        <f t="shared" si="489"/>
        <v>2</v>
      </c>
      <c r="N5238" t="s">
        <v>21</v>
      </c>
      <c r="O5238" t="s">
        <v>26</v>
      </c>
      <c r="P5238" t="str">
        <f t="shared" si="490"/>
        <v>1</v>
      </c>
      <c r="Q5238" t="str">
        <f t="shared" si="491"/>
        <v>&lt;1000</v>
      </c>
    </row>
    <row r="5239" spans="1:17">
      <c r="A5239">
        <v>5238</v>
      </c>
      <c r="B5239" s="17">
        <v>43715</v>
      </c>
      <c r="C5239" t="str">
        <f t="shared" si="486"/>
        <v>September</v>
      </c>
      <c r="D5239">
        <f t="shared" si="487"/>
        <v>2019</v>
      </c>
      <c r="E5239" t="s">
        <v>17</v>
      </c>
      <c r="F5239" t="s">
        <v>33</v>
      </c>
      <c r="G5239" t="s">
        <v>37</v>
      </c>
      <c r="H5239">
        <v>399</v>
      </c>
      <c r="I5239">
        <v>7</v>
      </c>
      <c r="J5239">
        <v>2793</v>
      </c>
      <c r="K5239">
        <f t="shared" si="488"/>
        <v>2793</v>
      </c>
      <c r="L5239" t="s">
        <v>20</v>
      </c>
      <c r="M5239">
        <f t="shared" si="489"/>
        <v>1</v>
      </c>
      <c r="N5239" t="s">
        <v>21</v>
      </c>
      <c r="O5239" t="s">
        <v>22</v>
      </c>
      <c r="P5239" t="str">
        <f t="shared" si="490"/>
        <v>2</v>
      </c>
      <c r="Q5239" t="str">
        <f t="shared" si="491"/>
        <v>2000-2999</v>
      </c>
    </row>
    <row r="5240" spans="1:17">
      <c r="A5240">
        <v>5239</v>
      </c>
      <c r="B5240" s="17">
        <v>43716</v>
      </c>
      <c r="C5240" t="str">
        <f t="shared" si="486"/>
        <v>September</v>
      </c>
      <c r="D5240">
        <f t="shared" si="487"/>
        <v>2019</v>
      </c>
      <c r="E5240" t="s">
        <v>17</v>
      </c>
      <c r="F5240" t="s">
        <v>24</v>
      </c>
      <c r="G5240" t="s">
        <v>30</v>
      </c>
      <c r="H5240">
        <v>99</v>
      </c>
      <c r="I5240">
        <v>7</v>
      </c>
      <c r="J5240">
        <v>693</v>
      </c>
      <c r="K5240">
        <f t="shared" si="488"/>
        <v>693</v>
      </c>
      <c r="L5240" t="s">
        <v>31</v>
      </c>
      <c r="M5240">
        <f t="shared" si="489"/>
        <v>2</v>
      </c>
      <c r="N5240" t="s">
        <v>21</v>
      </c>
      <c r="O5240" t="s">
        <v>29</v>
      </c>
      <c r="P5240" t="str">
        <f t="shared" si="490"/>
        <v>3</v>
      </c>
      <c r="Q5240" t="str">
        <f t="shared" si="491"/>
        <v>&lt;1000</v>
      </c>
    </row>
    <row r="5241" spans="1:17">
      <c r="A5241">
        <v>5240</v>
      </c>
      <c r="B5241" s="17">
        <v>43717</v>
      </c>
      <c r="C5241" t="str">
        <f t="shared" si="486"/>
        <v>September</v>
      </c>
      <c r="D5241">
        <f t="shared" si="487"/>
        <v>2019</v>
      </c>
      <c r="E5241" t="s">
        <v>27</v>
      </c>
      <c r="F5241" t="s">
        <v>33</v>
      </c>
      <c r="G5241" t="s">
        <v>19</v>
      </c>
      <c r="H5241">
        <v>199</v>
      </c>
      <c r="I5241">
        <v>8</v>
      </c>
      <c r="J5241">
        <v>1592</v>
      </c>
      <c r="K5241">
        <f t="shared" si="488"/>
        <v>1592</v>
      </c>
      <c r="L5241" t="s">
        <v>20</v>
      </c>
      <c r="M5241">
        <f t="shared" si="489"/>
        <v>1</v>
      </c>
      <c r="N5241" t="s">
        <v>21</v>
      </c>
      <c r="O5241" t="s">
        <v>29</v>
      </c>
      <c r="P5241" t="str">
        <f t="shared" si="490"/>
        <v>3</v>
      </c>
      <c r="Q5241" t="str">
        <f t="shared" si="491"/>
        <v>1000-1999</v>
      </c>
    </row>
    <row r="5242" spans="1:17">
      <c r="A5242">
        <v>5241</v>
      </c>
      <c r="B5242" s="17">
        <v>43717</v>
      </c>
      <c r="C5242" t="str">
        <f t="shared" si="486"/>
        <v>September</v>
      </c>
      <c r="D5242">
        <f t="shared" si="487"/>
        <v>2019</v>
      </c>
      <c r="E5242" t="s">
        <v>23</v>
      </c>
      <c r="F5242" t="s">
        <v>24</v>
      </c>
      <c r="G5242" t="s">
        <v>37</v>
      </c>
      <c r="H5242">
        <v>399</v>
      </c>
      <c r="I5242">
        <v>7</v>
      </c>
      <c r="J5242">
        <v>2793</v>
      </c>
      <c r="K5242">
        <f t="shared" si="488"/>
        <v>2793</v>
      </c>
      <c r="L5242" t="s">
        <v>20</v>
      </c>
      <c r="M5242">
        <f t="shared" si="489"/>
        <v>1</v>
      </c>
      <c r="N5242" t="s">
        <v>21</v>
      </c>
      <c r="O5242" t="s">
        <v>29</v>
      </c>
      <c r="P5242" t="str">
        <f t="shared" si="490"/>
        <v>3</v>
      </c>
      <c r="Q5242" t="str">
        <f t="shared" si="491"/>
        <v>2000-2999</v>
      </c>
    </row>
    <row r="5243" spans="1:17">
      <c r="A5243">
        <v>5242</v>
      </c>
      <c r="B5243" s="17">
        <v>43717</v>
      </c>
      <c r="C5243" t="str">
        <f t="shared" si="486"/>
        <v>September</v>
      </c>
      <c r="D5243">
        <f t="shared" si="487"/>
        <v>2019</v>
      </c>
      <c r="E5243" t="s">
        <v>17</v>
      </c>
      <c r="F5243" t="s">
        <v>40</v>
      </c>
      <c r="G5243" t="s">
        <v>25</v>
      </c>
      <c r="H5243">
        <v>299</v>
      </c>
      <c r="I5243">
        <v>6</v>
      </c>
      <c r="J5243">
        <v>1794</v>
      </c>
      <c r="K5243">
        <f t="shared" si="488"/>
        <v>1794</v>
      </c>
      <c r="L5243" t="s">
        <v>20</v>
      </c>
      <c r="M5243">
        <f t="shared" si="489"/>
        <v>1</v>
      </c>
      <c r="N5243" t="s">
        <v>21</v>
      </c>
      <c r="O5243" t="s">
        <v>29</v>
      </c>
      <c r="P5243" t="str">
        <f t="shared" si="490"/>
        <v>3</v>
      </c>
      <c r="Q5243" t="str">
        <f t="shared" si="491"/>
        <v>1000-1999</v>
      </c>
    </row>
    <row r="5244" spans="1:17">
      <c r="A5244">
        <v>5243</v>
      </c>
      <c r="B5244" s="17">
        <v>43717</v>
      </c>
      <c r="C5244" t="str">
        <f t="shared" si="486"/>
        <v>September</v>
      </c>
      <c r="D5244">
        <f t="shared" si="487"/>
        <v>2019</v>
      </c>
      <c r="E5244" t="s">
        <v>23</v>
      </c>
      <c r="F5244" t="s">
        <v>39</v>
      </c>
      <c r="G5244" t="s">
        <v>25</v>
      </c>
      <c r="H5244">
        <v>299</v>
      </c>
      <c r="I5244">
        <v>2</v>
      </c>
      <c r="J5244">
        <v>598</v>
      </c>
      <c r="K5244">
        <f t="shared" si="488"/>
        <v>598</v>
      </c>
      <c r="L5244" t="s">
        <v>20</v>
      </c>
      <c r="M5244">
        <f t="shared" si="489"/>
        <v>1</v>
      </c>
      <c r="N5244" t="s">
        <v>21</v>
      </c>
      <c r="O5244" t="s">
        <v>26</v>
      </c>
      <c r="P5244" t="str">
        <f t="shared" si="490"/>
        <v>1</v>
      </c>
      <c r="Q5244" t="str">
        <f t="shared" si="491"/>
        <v>&lt;1000</v>
      </c>
    </row>
    <row r="5245" spans="1:17">
      <c r="A5245">
        <v>5244</v>
      </c>
      <c r="B5245" s="17">
        <v>43717</v>
      </c>
      <c r="C5245" t="str">
        <f t="shared" si="486"/>
        <v>September</v>
      </c>
      <c r="D5245">
        <f t="shared" si="487"/>
        <v>2019</v>
      </c>
      <c r="E5245" t="s">
        <v>27</v>
      </c>
      <c r="F5245" t="s">
        <v>40</v>
      </c>
      <c r="G5245" t="s">
        <v>32</v>
      </c>
      <c r="H5245">
        <v>499</v>
      </c>
      <c r="I5245">
        <v>3</v>
      </c>
      <c r="J5245">
        <v>1497</v>
      </c>
      <c r="K5245">
        <f t="shared" si="488"/>
        <v>1497</v>
      </c>
      <c r="L5245" t="s">
        <v>20</v>
      </c>
      <c r="M5245">
        <f t="shared" si="489"/>
        <v>1</v>
      </c>
      <c r="N5245" t="s">
        <v>21</v>
      </c>
      <c r="O5245" t="s">
        <v>26</v>
      </c>
      <c r="P5245" t="str">
        <f t="shared" si="490"/>
        <v>1</v>
      </c>
      <c r="Q5245" t="str">
        <f t="shared" si="491"/>
        <v>1000-1999</v>
      </c>
    </row>
    <row r="5246" spans="1:17">
      <c r="A5246">
        <v>5245</v>
      </c>
      <c r="B5246" s="17">
        <v>43717</v>
      </c>
      <c r="C5246" t="str">
        <f t="shared" si="486"/>
        <v>September</v>
      </c>
      <c r="D5246">
        <f t="shared" si="487"/>
        <v>2019</v>
      </c>
      <c r="E5246" t="s">
        <v>27</v>
      </c>
      <c r="F5246" t="s">
        <v>24</v>
      </c>
      <c r="G5246" t="s">
        <v>30</v>
      </c>
      <c r="H5246">
        <v>99</v>
      </c>
      <c r="I5246">
        <v>4</v>
      </c>
      <c r="J5246">
        <v>396</v>
      </c>
      <c r="K5246">
        <f t="shared" si="488"/>
        <v>396</v>
      </c>
      <c r="L5246" t="s">
        <v>31</v>
      </c>
      <c r="M5246">
        <f t="shared" si="489"/>
        <v>2</v>
      </c>
      <c r="N5246" t="s">
        <v>21</v>
      </c>
      <c r="O5246" t="s">
        <v>22</v>
      </c>
      <c r="P5246" t="str">
        <f t="shared" si="490"/>
        <v>2</v>
      </c>
      <c r="Q5246" t="str">
        <f t="shared" si="491"/>
        <v>&lt;1000</v>
      </c>
    </row>
    <row r="5247" spans="1:17">
      <c r="A5247">
        <v>5246</v>
      </c>
      <c r="B5247" s="17">
        <v>43718</v>
      </c>
      <c r="C5247" t="str">
        <f t="shared" si="486"/>
        <v>September</v>
      </c>
      <c r="D5247">
        <f t="shared" si="487"/>
        <v>2019</v>
      </c>
      <c r="E5247" t="s">
        <v>17</v>
      </c>
      <c r="F5247" t="s">
        <v>24</v>
      </c>
      <c r="G5247" t="s">
        <v>19</v>
      </c>
      <c r="H5247">
        <v>199</v>
      </c>
      <c r="I5247">
        <v>2</v>
      </c>
      <c r="J5247">
        <v>398</v>
      </c>
      <c r="K5247">
        <f t="shared" si="488"/>
        <v>398</v>
      </c>
      <c r="L5247" t="s">
        <v>20</v>
      </c>
      <c r="M5247">
        <f t="shared" si="489"/>
        <v>1</v>
      </c>
      <c r="N5247" t="s">
        <v>34</v>
      </c>
      <c r="O5247" t="s">
        <v>22</v>
      </c>
      <c r="P5247" t="str">
        <f t="shared" si="490"/>
        <v>2</v>
      </c>
      <c r="Q5247" t="str">
        <f t="shared" si="491"/>
        <v>&lt;1000</v>
      </c>
    </row>
    <row r="5248" spans="1:17">
      <c r="A5248">
        <v>5247</v>
      </c>
      <c r="B5248" s="17">
        <v>43718</v>
      </c>
      <c r="C5248" t="str">
        <f t="shared" si="486"/>
        <v>September</v>
      </c>
      <c r="D5248">
        <f t="shared" si="487"/>
        <v>2019</v>
      </c>
      <c r="E5248" t="s">
        <v>17</v>
      </c>
      <c r="F5248" t="s">
        <v>33</v>
      </c>
      <c r="G5248" t="s">
        <v>30</v>
      </c>
      <c r="H5248">
        <v>99</v>
      </c>
      <c r="I5248">
        <v>9</v>
      </c>
      <c r="J5248">
        <v>891</v>
      </c>
      <c r="K5248">
        <f t="shared" si="488"/>
        <v>891</v>
      </c>
      <c r="L5248" t="s">
        <v>20</v>
      </c>
      <c r="M5248">
        <f t="shared" si="489"/>
        <v>1</v>
      </c>
      <c r="N5248" t="s">
        <v>21</v>
      </c>
      <c r="O5248" t="s">
        <v>26</v>
      </c>
      <c r="P5248" t="str">
        <f t="shared" si="490"/>
        <v>1</v>
      </c>
      <c r="Q5248" t="str">
        <f t="shared" si="491"/>
        <v>&lt;1000</v>
      </c>
    </row>
    <row r="5249" spans="1:17">
      <c r="A5249">
        <v>5248</v>
      </c>
      <c r="B5249" s="17">
        <v>43718</v>
      </c>
      <c r="C5249" t="str">
        <f t="shared" si="486"/>
        <v>September</v>
      </c>
      <c r="D5249">
        <f t="shared" si="487"/>
        <v>2019</v>
      </c>
      <c r="E5249" t="s">
        <v>17</v>
      </c>
      <c r="F5249" t="s">
        <v>28</v>
      </c>
      <c r="G5249" t="s">
        <v>37</v>
      </c>
      <c r="H5249">
        <v>399</v>
      </c>
      <c r="I5249">
        <v>9</v>
      </c>
      <c r="J5249">
        <v>3591</v>
      </c>
      <c r="K5249">
        <f t="shared" si="488"/>
        <v>3591</v>
      </c>
      <c r="L5249" t="s">
        <v>31</v>
      </c>
      <c r="M5249">
        <f t="shared" si="489"/>
        <v>2</v>
      </c>
      <c r="N5249" t="s">
        <v>34</v>
      </c>
      <c r="O5249" t="s">
        <v>26</v>
      </c>
      <c r="P5249" t="str">
        <f t="shared" si="490"/>
        <v>1</v>
      </c>
      <c r="Q5249" t="str">
        <f t="shared" si="491"/>
        <v>3000-3999</v>
      </c>
    </row>
    <row r="5250" spans="1:17">
      <c r="A5250">
        <v>5249</v>
      </c>
      <c r="B5250" s="17">
        <v>43718</v>
      </c>
      <c r="C5250" t="str">
        <f t="shared" si="486"/>
        <v>September</v>
      </c>
      <c r="D5250">
        <f t="shared" si="487"/>
        <v>2019</v>
      </c>
      <c r="E5250" t="s">
        <v>23</v>
      </c>
      <c r="F5250" t="s">
        <v>39</v>
      </c>
      <c r="G5250" t="s">
        <v>30</v>
      </c>
      <c r="H5250">
        <v>99</v>
      </c>
      <c r="I5250">
        <v>3</v>
      </c>
      <c r="J5250">
        <v>297</v>
      </c>
      <c r="K5250">
        <f t="shared" si="488"/>
        <v>297</v>
      </c>
      <c r="L5250" t="s">
        <v>20</v>
      </c>
      <c r="M5250">
        <f t="shared" si="489"/>
        <v>1</v>
      </c>
      <c r="N5250" t="s">
        <v>21</v>
      </c>
      <c r="O5250" t="s">
        <v>22</v>
      </c>
      <c r="P5250" t="str">
        <f t="shared" si="490"/>
        <v>2</v>
      </c>
      <c r="Q5250" t="str">
        <f t="shared" si="491"/>
        <v>&lt;1000</v>
      </c>
    </row>
    <row r="5251" spans="1:17">
      <c r="A5251">
        <v>5250</v>
      </c>
      <c r="B5251" s="17">
        <v>43719</v>
      </c>
      <c r="C5251" t="str">
        <f t="shared" ref="C5251:C5314" si="492">TEXT(B5251,"MMMM")</f>
        <v>September</v>
      </c>
      <c r="D5251">
        <f t="shared" ref="D5251:D5314" si="493">YEAR(B5251)</f>
        <v>2019</v>
      </c>
      <c r="E5251" t="s">
        <v>23</v>
      </c>
      <c r="F5251" t="s">
        <v>35</v>
      </c>
      <c r="G5251" t="s">
        <v>19</v>
      </c>
      <c r="H5251">
        <v>199</v>
      </c>
      <c r="I5251">
        <v>3</v>
      </c>
      <c r="J5251">
        <v>597</v>
      </c>
      <c r="K5251">
        <f t="shared" ref="K5251:K5314" si="494">H5251*I5251</f>
        <v>597</v>
      </c>
      <c r="L5251" t="s">
        <v>20</v>
      </c>
      <c r="M5251">
        <f t="shared" ref="M5251:M5314" si="495">IF(L5251="on-time",1,2)</f>
        <v>1</v>
      </c>
      <c r="N5251" t="s">
        <v>21</v>
      </c>
      <c r="O5251" t="s">
        <v>29</v>
      </c>
      <c r="P5251" t="str">
        <f t="shared" ref="P5251:P5314" si="496">MID(O5251,2,1)</f>
        <v>3</v>
      </c>
      <c r="Q5251" t="str">
        <f t="shared" ref="Q5251:Q5314" si="497">_xlfn.IFS(J:J&lt;1000,"&lt;1000",AND(J:J&gt;=1000,J:J&lt;2000),"1000-1999",AND(J:J&gt;=2000,J:J&lt;3000),"2000-2999",AND(J:J&gt;=3000,J:J&lt;4000),"3000-3999",J:J&gt;4000,"&gt;4000")</f>
        <v>&lt;1000</v>
      </c>
    </row>
    <row r="5252" spans="1:17">
      <c r="A5252">
        <v>5251</v>
      </c>
      <c r="B5252" s="17">
        <v>43719</v>
      </c>
      <c r="C5252" t="str">
        <f t="shared" si="492"/>
        <v>September</v>
      </c>
      <c r="D5252">
        <f t="shared" si="493"/>
        <v>2019</v>
      </c>
      <c r="E5252" t="s">
        <v>27</v>
      </c>
      <c r="F5252" t="s">
        <v>24</v>
      </c>
      <c r="G5252" t="s">
        <v>19</v>
      </c>
      <c r="H5252">
        <v>199</v>
      </c>
      <c r="I5252">
        <v>7</v>
      </c>
      <c r="J5252">
        <v>1393</v>
      </c>
      <c r="K5252">
        <f t="shared" si="494"/>
        <v>1393</v>
      </c>
      <c r="L5252" t="s">
        <v>31</v>
      </c>
      <c r="M5252">
        <f t="shared" si="495"/>
        <v>2</v>
      </c>
      <c r="N5252" t="s">
        <v>34</v>
      </c>
      <c r="O5252" t="s">
        <v>36</v>
      </c>
      <c r="P5252" t="str">
        <f t="shared" si="496"/>
        <v>4</v>
      </c>
      <c r="Q5252" t="str">
        <f t="shared" si="497"/>
        <v>1000-1999</v>
      </c>
    </row>
    <row r="5253" spans="1:17">
      <c r="A5253">
        <v>5252</v>
      </c>
      <c r="B5253" s="17">
        <v>43719</v>
      </c>
      <c r="C5253" t="str">
        <f t="shared" si="492"/>
        <v>September</v>
      </c>
      <c r="D5253">
        <f t="shared" si="493"/>
        <v>2019</v>
      </c>
      <c r="E5253" t="s">
        <v>17</v>
      </c>
      <c r="F5253" t="s">
        <v>39</v>
      </c>
      <c r="G5253" t="s">
        <v>19</v>
      </c>
      <c r="H5253">
        <v>199</v>
      </c>
      <c r="I5253">
        <v>4</v>
      </c>
      <c r="J5253">
        <v>796</v>
      </c>
      <c r="K5253">
        <f t="shared" si="494"/>
        <v>796</v>
      </c>
      <c r="L5253" t="s">
        <v>20</v>
      </c>
      <c r="M5253">
        <f t="shared" si="495"/>
        <v>1</v>
      </c>
      <c r="N5253" t="s">
        <v>21</v>
      </c>
      <c r="O5253" t="s">
        <v>36</v>
      </c>
      <c r="P5253" t="str">
        <f t="shared" si="496"/>
        <v>4</v>
      </c>
      <c r="Q5253" t="str">
        <f t="shared" si="497"/>
        <v>&lt;1000</v>
      </c>
    </row>
    <row r="5254" spans="1:17">
      <c r="A5254">
        <v>5253</v>
      </c>
      <c r="B5254" s="17">
        <v>43719</v>
      </c>
      <c r="C5254" t="str">
        <f t="shared" si="492"/>
        <v>September</v>
      </c>
      <c r="D5254">
        <f t="shared" si="493"/>
        <v>2019</v>
      </c>
      <c r="E5254" t="s">
        <v>17</v>
      </c>
      <c r="F5254" t="s">
        <v>33</v>
      </c>
      <c r="G5254" t="s">
        <v>32</v>
      </c>
      <c r="H5254">
        <v>499</v>
      </c>
      <c r="I5254">
        <v>2</v>
      </c>
      <c r="J5254">
        <v>998</v>
      </c>
      <c r="K5254">
        <f t="shared" si="494"/>
        <v>998</v>
      </c>
      <c r="L5254" t="s">
        <v>31</v>
      </c>
      <c r="M5254">
        <f t="shared" si="495"/>
        <v>2</v>
      </c>
      <c r="N5254" t="s">
        <v>21</v>
      </c>
      <c r="O5254" t="s">
        <v>38</v>
      </c>
      <c r="P5254" t="str">
        <f t="shared" si="496"/>
        <v>5</v>
      </c>
      <c r="Q5254" t="str">
        <f t="shared" si="497"/>
        <v>&lt;1000</v>
      </c>
    </row>
    <row r="5255" spans="1:17">
      <c r="A5255">
        <v>5254</v>
      </c>
      <c r="B5255" s="17">
        <v>43719</v>
      </c>
      <c r="C5255" t="str">
        <f t="shared" si="492"/>
        <v>September</v>
      </c>
      <c r="D5255">
        <f t="shared" si="493"/>
        <v>2019</v>
      </c>
      <c r="E5255" t="s">
        <v>17</v>
      </c>
      <c r="F5255" t="s">
        <v>39</v>
      </c>
      <c r="G5255" t="s">
        <v>30</v>
      </c>
      <c r="H5255">
        <v>99</v>
      </c>
      <c r="I5255">
        <v>8</v>
      </c>
      <c r="J5255">
        <v>792</v>
      </c>
      <c r="K5255">
        <f t="shared" si="494"/>
        <v>792</v>
      </c>
      <c r="L5255" t="s">
        <v>20</v>
      </c>
      <c r="M5255">
        <f t="shared" si="495"/>
        <v>1</v>
      </c>
      <c r="N5255" t="s">
        <v>21</v>
      </c>
      <c r="O5255" t="s">
        <v>36</v>
      </c>
      <c r="P5255" t="str">
        <f t="shared" si="496"/>
        <v>4</v>
      </c>
      <c r="Q5255" t="str">
        <f t="shared" si="497"/>
        <v>&lt;1000</v>
      </c>
    </row>
    <row r="5256" spans="1:17">
      <c r="A5256">
        <v>5255</v>
      </c>
      <c r="B5256" s="17">
        <v>43719</v>
      </c>
      <c r="C5256" t="str">
        <f t="shared" si="492"/>
        <v>September</v>
      </c>
      <c r="D5256">
        <f t="shared" si="493"/>
        <v>2019</v>
      </c>
      <c r="E5256" t="s">
        <v>23</v>
      </c>
      <c r="F5256" t="s">
        <v>33</v>
      </c>
      <c r="G5256" t="s">
        <v>19</v>
      </c>
      <c r="H5256">
        <v>199</v>
      </c>
      <c r="I5256">
        <v>5</v>
      </c>
      <c r="J5256">
        <v>995</v>
      </c>
      <c r="K5256">
        <f t="shared" si="494"/>
        <v>995</v>
      </c>
      <c r="L5256" t="s">
        <v>31</v>
      </c>
      <c r="M5256">
        <f t="shared" si="495"/>
        <v>2</v>
      </c>
      <c r="N5256" t="s">
        <v>21</v>
      </c>
      <c r="O5256" t="s">
        <v>36</v>
      </c>
      <c r="P5256" t="str">
        <f t="shared" si="496"/>
        <v>4</v>
      </c>
      <c r="Q5256" t="str">
        <f t="shared" si="497"/>
        <v>&lt;1000</v>
      </c>
    </row>
    <row r="5257" spans="1:17">
      <c r="A5257">
        <v>5256</v>
      </c>
      <c r="B5257" s="17">
        <v>43719</v>
      </c>
      <c r="C5257" t="str">
        <f t="shared" si="492"/>
        <v>September</v>
      </c>
      <c r="D5257">
        <f t="shared" si="493"/>
        <v>2019</v>
      </c>
      <c r="E5257" t="s">
        <v>27</v>
      </c>
      <c r="F5257" t="s">
        <v>33</v>
      </c>
      <c r="G5257" t="s">
        <v>25</v>
      </c>
      <c r="H5257">
        <v>299</v>
      </c>
      <c r="I5257">
        <v>9</v>
      </c>
      <c r="J5257">
        <v>2691</v>
      </c>
      <c r="K5257">
        <f t="shared" si="494"/>
        <v>2691</v>
      </c>
      <c r="L5257" t="s">
        <v>20</v>
      </c>
      <c r="M5257">
        <f t="shared" si="495"/>
        <v>1</v>
      </c>
      <c r="N5257" t="s">
        <v>34</v>
      </c>
      <c r="O5257" t="s">
        <v>26</v>
      </c>
      <c r="P5257" t="str">
        <f t="shared" si="496"/>
        <v>1</v>
      </c>
      <c r="Q5257" t="str">
        <f t="shared" si="497"/>
        <v>2000-2999</v>
      </c>
    </row>
    <row r="5258" spans="1:17">
      <c r="A5258">
        <v>5257</v>
      </c>
      <c r="B5258" s="17">
        <v>43719</v>
      </c>
      <c r="C5258" t="str">
        <f t="shared" si="492"/>
        <v>September</v>
      </c>
      <c r="D5258">
        <f t="shared" si="493"/>
        <v>2019</v>
      </c>
      <c r="E5258" t="s">
        <v>23</v>
      </c>
      <c r="F5258" t="s">
        <v>35</v>
      </c>
      <c r="G5258" t="s">
        <v>37</v>
      </c>
      <c r="H5258">
        <v>399</v>
      </c>
      <c r="I5258">
        <v>2</v>
      </c>
      <c r="J5258">
        <v>798</v>
      </c>
      <c r="K5258">
        <f t="shared" si="494"/>
        <v>798</v>
      </c>
      <c r="L5258" t="s">
        <v>31</v>
      </c>
      <c r="M5258">
        <f t="shared" si="495"/>
        <v>2</v>
      </c>
      <c r="N5258" t="s">
        <v>21</v>
      </c>
      <c r="O5258" t="s">
        <v>29</v>
      </c>
      <c r="P5258" t="str">
        <f t="shared" si="496"/>
        <v>3</v>
      </c>
      <c r="Q5258" t="str">
        <f t="shared" si="497"/>
        <v>&lt;1000</v>
      </c>
    </row>
    <row r="5259" spans="1:17">
      <c r="A5259">
        <v>5258</v>
      </c>
      <c r="B5259" s="17">
        <v>43719</v>
      </c>
      <c r="C5259" t="str">
        <f t="shared" si="492"/>
        <v>September</v>
      </c>
      <c r="D5259">
        <f t="shared" si="493"/>
        <v>2019</v>
      </c>
      <c r="E5259" t="s">
        <v>17</v>
      </c>
      <c r="F5259" t="s">
        <v>28</v>
      </c>
      <c r="G5259" t="s">
        <v>19</v>
      </c>
      <c r="H5259">
        <v>199</v>
      </c>
      <c r="I5259">
        <v>7</v>
      </c>
      <c r="J5259">
        <v>1393</v>
      </c>
      <c r="K5259">
        <f t="shared" si="494"/>
        <v>1393</v>
      </c>
      <c r="L5259" t="s">
        <v>20</v>
      </c>
      <c r="M5259">
        <f t="shared" si="495"/>
        <v>1</v>
      </c>
      <c r="N5259" t="s">
        <v>21</v>
      </c>
      <c r="O5259" t="s">
        <v>29</v>
      </c>
      <c r="P5259" t="str">
        <f t="shared" si="496"/>
        <v>3</v>
      </c>
      <c r="Q5259" t="str">
        <f t="shared" si="497"/>
        <v>1000-1999</v>
      </c>
    </row>
    <row r="5260" spans="1:17">
      <c r="A5260">
        <v>5259</v>
      </c>
      <c r="B5260" s="17">
        <v>43719</v>
      </c>
      <c r="C5260" t="str">
        <f t="shared" si="492"/>
        <v>September</v>
      </c>
      <c r="D5260">
        <f t="shared" si="493"/>
        <v>2019</v>
      </c>
      <c r="E5260" t="s">
        <v>27</v>
      </c>
      <c r="F5260" t="s">
        <v>24</v>
      </c>
      <c r="G5260" t="s">
        <v>30</v>
      </c>
      <c r="H5260">
        <v>99</v>
      </c>
      <c r="I5260">
        <v>3</v>
      </c>
      <c r="J5260">
        <v>297</v>
      </c>
      <c r="K5260">
        <f t="shared" si="494"/>
        <v>297</v>
      </c>
      <c r="L5260" t="s">
        <v>20</v>
      </c>
      <c r="M5260">
        <f t="shared" si="495"/>
        <v>1</v>
      </c>
      <c r="N5260" t="s">
        <v>21</v>
      </c>
      <c r="O5260" t="s">
        <v>36</v>
      </c>
      <c r="P5260" t="str">
        <f t="shared" si="496"/>
        <v>4</v>
      </c>
      <c r="Q5260" t="str">
        <f t="shared" si="497"/>
        <v>&lt;1000</v>
      </c>
    </row>
    <row r="5261" spans="1:17">
      <c r="A5261">
        <v>5260</v>
      </c>
      <c r="B5261" s="17">
        <v>43719</v>
      </c>
      <c r="C5261" t="str">
        <f t="shared" si="492"/>
        <v>September</v>
      </c>
      <c r="D5261">
        <f t="shared" si="493"/>
        <v>2019</v>
      </c>
      <c r="E5261" t="s">
        <v>17</v>
      </c>
      <c r="F5261" t="s">
        <v>28</v>
      </c>
      <c r="G5261" t="s">
        <v>25</v>
      </c>
      <c r="H5261">
        <v>299</v>
      </c>
      <c r="I5261">
        <v>2</v>
      </c>
      <c r="J5261">
        <v>598</v>
      </c>
      <c r="K5261">
        <f t="shared" si="494"/>
        <v>598</v>
      </c>
      <c r="L5261" t="s">
        <v>20</v>
      </c>
      <c r="M5261">
        <f t="shared" si="495"/>
        <v>1</v>
      </c>
      <c r="N5261" t="s">
        <v>21</v>
      </c>
      <c r="O5261" t="s">
        <v>38</v>
      </c>
      <c r="P5261" t="str">
        <f t="shared" si="496"/>
        <v>5</v>
      </c>
      <c r="Q5261" t="str">
        <f t="shared" si="497"/>
        <v>&lt;1000</v>
      </c>
    </row>
    <row r="5262" spans="1:17">
      <c r="A5262">
        <v>5261</v>
      </c>
      <c r="B5262" s="17">
        <v>43719</v>
      </c>
      <c r="C5262" t="str">
        <f t="shared" si="492"/>
        <v>September</v>
      </c>
      <c r="D5262">
        <f t="shared" si="493"/>
        <v>2019</v>
      </c>
      <c r="E5262" t="s">
        <v>17</v>
      </c>
      <c r="F5262" t="s">
        <v>39</v>
      </c>
      <c r="G5262" t="s">
        <v>32</v>
      </c>
      <c r="H5262">
        <v>499</v>
      </c>
      <c r="I5262">
        <v>1</v>
      </c>
      <c r="J5262">
        <v>499</v>
      </c>
      <c r="K5262">
        <f t="shared" si="494"/>
        <v>499</v>
      </c>
      <c r="L5262" t="s">
        <v>20</v>
      </c>
      <c r="M5262">
        <f t="shared" si="495"/>
        <v>1</v>
      </c>
      <c r="N5262" t="s">
        <v>21</v>
      </c>
      <c r="O5262" t="s">
        <v>36</v>
      </c>
      <c r="P5262" t="str">
        <f t="shared" si="496"/>
        <v>4</v>
      </c>
      <c r="Q5262" t="str">
        <f t="shared" si="497"/>
        <v>&lt;1000</v>
      </c>
    </row>
    <row r="5263" spans="1:17">
      <c r="A5263">
        <v>5262</v>
      </c>
      <c r="B5263" s="17">
        <v>43719</v>
      </c>
      <c r="C5263" t="str">
        <f t="shared" si="492"/>
        <v>September</v>
      </c>
      <c r="D5263">
        <f t="shared" si="493"/>
        <v>2019</v>
      </c>
      <c r="E5263" t="s">
        <v>27</v>
      </c>
      <c r="F5263" t="s">
        <v>28</v>
      </c>
      <c r="G5263" t="s">
        <v>19</v>
      </c>
      <c r="H5263">
        <v>199</v>
      </c>
      <c r="I5263">
        <v>8</v>
      </c>
      <c r="J5263">
        <v>1592</v>
      </c>
      <c r="K5263">
        <f t="shared" si="494"/>
        <v>1592</v>
      </c>
      <c r="L5263" t="s">
        <v>31</v>
      </c>
      <c r="M5263">
        <f t="shared" si="495"/>
        <v>2</v>
      </c>
      <c r="N5263" t="s">
        <v>34</v>
      </c>
      <c r="O5263" t="s">
        <v>29</v>
      </c>
      <c r="P5263" t="str">
        <f t="shared" si="496"/>
        <v>3</v>
      </c>
      <c r="Q5263" t="str">
        <f t="shared" si="497"/>
        <v>1000-1999</v>
      </c>
    </row>
    <row r="5264" spans="1:17">
      <c r="A5264">
        <v>5263</v>
      </c>
      <c r="B5264" s="17">
        <v>43719</v>
      </c>
      <c r="C5264" t="str">
        <f t="shared" si="492"/>
        <v>September</v>
      </c>
      <c r="D5264">
        <f t="shared" si="493"/>
        <v>2019</v>
      </c>
      <c r="E5264" t="s">
        <v>23</v>
      </c>
      <c r="F5264" t="s">
        <v>18</v>
      </c>
      <c r="G5264" t="s">
        <v>30</v>
      </c>
      <c r="H5264">
        <v>99</v>
      </c>
      <c r="I5264">
        <v>9</v>
      </c>
      <c r="J5264">
        <v>891</v>
      </c>
      <c r="K5264">
        <f t="shared" si="494"/>
        <v>891</v>
      </c>
      <c r="L5264" t="s">
        <v>20</v>
      </c>
      <c r="M5264">
        <f t="shared" si="495"/>
        <v>1</v>
      </c>
      <c r="N5264" t="s">
        <v>21</v>
      </c>
      <c r="O5264" t="s">
        <v>36</v>
      </c>
      <c r="P5264" t="str">
        <f t="shared" si="496"/>
        <v>4</v>
      </c>
      <c r="Q5264" t="str">
        <f t="shared" si="497"/>
        <v>&lt;1000</v>
      </c>
    </row>
    <row r="5265" spans="1:17">
      <c r="A5265">
        <v>5264</v>
      </c>
      <c r="B5265" s="17">
        <v>43720</v>
      </c>
      <c r="C5265" t="str">
        <f t="shared" si="492"/>
        <v>September</v>
      </c>
      <c r="D5265">
        <f t="shared" si="493"/>
        <v>2019</v>
      </c>
      <c r="E5265" t="s">
        <v>27</v>
      </c>
      <c r="F5265" t="s">
        <v>28</v>
      </c>
      <c r="G5265" t="s">
        <v>25</v>
      </c>
      <c r="H5265">
        <v>299</v>
      </c>
      <c r="I5265">
        <v>1</v>
      </c>
      <c r="J5265">
        <v>299</v>
      </c>
      <c r="K5265">
        <f t="shared" si="494"/>
        <v>299</v>
      </c>
      <c r="L5265" t="s">
        <v>31</v>
      </c>
      <c r="M5265">
        <f t="shared" si="495"/>
        <v>2</v>
      </c>
      <c r="N5265" t="s">
        <v>21</v>
      </c>
      <c r="O5265" t="s">
        <v>26</v>
      </c>
      <c r="P5265" t="str">
        <f t="shared" si="496"/>
        <v>1</v>
      </c>
      <c r="Q5265" t="str">
        <f t="shared" si="497"/>
        <v>&lt;1000</v>
      </c>
    </row>
    <row r="5266" spans="1:17">
      <c r="A5266">
        <v>5265</v>
      </c>
      <c r="B5266" s="17">
        <v>43720</v>
      </c>
      <c r="C5266" t="str">
        <f t="shared" si="492"/>
        <v>September</v>
      </c>
      <c r="D5266">
        <f t="shared" si="493"/>
        <v>2019</v>
      </c>
      <c r="E5266" t="s">
        <v>23</v>
      </c>
      <c r="F5266" t="s">
        <v>35</v>
      </c>
      <c r="G5266" t="s">
        <v>37</v>
      </c>
      <c r="H5266">
        <v>399</v>
      </c>
      <c r="I5266">
        <v>7</v>
      </c>
      <c r="J5266">
        <v>2793</v>
      </c>
      <c r="K5266">
        <f t="shared" si="494"/>
        <v>2793</v>
      </c>
      <c r="L5266" t="s">
        <v>20</v>
      </c>
      <c r="M5266">
        <f t="shared" si="495"/>
        <v>1</v>
      </c>
      <c r="N5266" t="s">
        <v>21</v>
      </c>
      <c r="O5266" t="s">
        <v>38</v>
      </c>
      <c r="P5266" t="str">
        <f t="shared" si="496"/>
        <v>5</v>
      </c>
      <c r="Q5266" t="str">
        <f t="shared" si="497"/>
        <v>2000-2999</v>
      </c>
    </row>
    <row r="5267" spans="1:17">
      <c r="A5267">
        <v>5266</v>
      </c>
      <c r="B5267" s="17">
        <v>43721</v>
      </c>
      <c r="C5267" t="str">
        <f t="shared" si="492"/>
        <v>September</v>
      </c>
      <c r="D5267">
        <f t="shared" si="493"/>
        <v>2019</v>
      </c>
      <c r="E5267" t="s">
        <v>27</v>
      </c>
      <c r="F5267" t="s">
        <v>35</v>
      </c>
      <c r="G5267" t="s">
        <v>25</v>
      </c>
      <c r="H5267">
        <v>299</v>
      </c>
      <c r="I5267">
        <v>1</v>
      </c>
      <c r="J5267">
        <v>299</v>
      </c>
      <c r="K5267">
        <f t="shared" si="494"/>
        <v>299</v>
      </c>
      <c r="L5267" t="s">
        <v>20</v>
      </c>
      <c r="M5267">
        <f t="shared" si="495"/>
        <v>1</v>
      </c>
      <c r="N5267" t="s">
        <v>21</v>
      </c>
      <c r="O5267" t="s">
        <v>36</v>
      </c>
      <c r="P5267" t="str">
        <f t="shared" si="496"/>
        <v>4</v>
      </c>
      <c r="Q5267" t="str">
        <f t="shared" si="497"/>
        <v>&lt;1000</v>
      </c>
    </row>
    <row r="5268" spans="1:17">
      <c r="A5268">
        <v>5267</v>
      </c>
      <c r="B5268" s="17">
        <v>43722</v>
      </c>
      <c r="C5268" t="str">
        <f t="shared" si="492"/>
        <v>September</v>
      </c>
      <c r="D5268">
        <f t="shared" si="493"/>
        <v>2019</v>
      </c>
      <c r="E5268" t="s">
        <v>23</v>
      </c>
      <c r="F5268" t="s">
        <v>40</v>
      </c>
      <c r="G5268" t="s">
        <v>32</v>
      </c>
      <c r="H5268">
        <v>499</v>
      </c>
      <c r="I5268">
        <v>3</v>
      </c>
      <c r="J5268">
        <v>1497</v>
      </c>
      <c r="K5268">
        <f t="shared" si="494"/>
        <v>1497</v>
      </c>
      <c r="L5268" t="s">
        <v>20</v>
      </c>
      <c r="M5268">
        <f t="shared" si="495"/>
        <v>1</v>
      </c>
      <c r="N5268" t="s">
        <v>21</v>
      </c>
      <c r="O5268" t="s">
        <v>29</v>
      </c>
      <c r="P5268" t="str">
        <f t="shared" si="496"/>
        <v>3</v>
      </c>
      <c r="Q5268" t="str">
        <f t="shared" si="497"/>
        <v>1000-1999</v>
      </c>
    </row>
    <row r="5269" spans="1:17">
      <c r="A5269">
        <v>5268</v>
      </c>
      <c r="B5269" s="17">
        <v>43722</v>
      </c>
      <c r="C5269" t="str">
        <f t="shared" si="492"/>
        <v>September</v>
      </c>
      <c r="D5269">
        <f t="shared" si="493"/>
        <v>2019</v>
      </c>
      <c r="E5269" t="s">
        <v>17</v>
      </c>
      <c r="F5269" t="s">
        <v>35</v>
      </c>
      <c r="G5269" t="s">
        <v>19</v>
      </c>
      <c r="H5269">
        <v>199</v>
      </c>
      <c r="I5269">
        <v>7</v>
      </c>
      <c r="J5269">
        <v>1393</v>
      </c>
      <c r="K5269">
        <f t="shared" si="494"/>
        <v>1393</v>
      </c>
      <c r="L5269" t="s">
        <v>20</v>
      </c>
      <c r="M5269">
        <f t="shared" si="495"/>
        <v>1</v>
      </c>
      <c r="N5269" t="s">
        <v>21</v>
      </c>
      <c r="O5269" t="s">
        <v>38</v>
      </c>
      <c r="P5269" t="str">
        <f t="shared" si="496"/>
        <v>5</v>
      </c>
      <c r="Q5269" t="str">
        <f t="shared" si="497"/>
        <v>1000-1999</v>
      </c>
    </row>
    <row r="5270" spans="1:17">
      <c r="A5270">
        <v>5269</v>
      </c>
      <c r="B5270" s="17">
        <v>43723</v>
      </c>
      <c r="C5270" t="str">
        <f t="shared" si="492"/>
        <v>September</v>
      </c>
      <c r="D5270">
        <f t="shared" si="493"/>
        <v>2019</v>
      </c>
      <c r="E5270" t="s">
        <v>27</v>
      </c>
      <c r="F5270" t="s">
        <v>40</v>
      </c>
      <c r="G5270" t="s">
        <v>19</v>
      </c>
      <c r="H5270">
        <v>199</v>
      </c>
      <c r="I5270">
        <v>1</v>
      </c>
      <c r="J5270">
        <v>199</v>
      </c>
      <c r="K5270">
        <f t="shared" si="494"/>
        <v>199</v>
      </c>
      <c r="L5270" t="s">
        <v>20</v>
      </c>
      <c r="M5270">
        <f t="shared" si="495"/>
        <v>1</v>
      </c>
      <c r="N5270" t="s">
        <v>21</v>
      </c>
      <c r="O5270" t="s">
        <v>29</v>
      </c>
      <c r="P5270" t="str">
        <f t="shared" si="496"/>
        <v>3</v>
      </c>
      <c r="Q5270" t="str">
        <f t="shared" si="497"/>
        <v>&lt;1000</v>
      </c>
    </row>
    <row r="5271" spans="1:17">
      <c r="A5271">
        <v>5270</v>
      </c>
      <c r="B5271" s="17">
        <v>43723</v>
      </c>
      <c r="C5271" t="str">
        <f t="shared" si="492"/>
        <v>September</v>
      </c>
      <c r="D5271">
        <f t="shared" si="493"/>
        <v>2019</v>
      </c>
      <c r="E5271" t="s">
        <v>27</v>
      </c>
      <c r="F5271" t="s">
        <v>39</v>
      </c>
      <c r="G5271" t="s">
        <v>19</v>
      </c>
      <c r="H5271">
        <v>199</v>
      </c>
      <c r="I5271">
        <v>4</v>
      </c>
      <c r="J5271">
        <v>796</v>
      </c>
      <c r="K5271">
        <f t="shared" si="494"/>
        <v>796</v>
      </c>
      <c r="L5271" t="s">
        <v>20</v>
      </c>
      <c r="M5271">
        <f t="shared" si="495"/>
        <v>1</v>
      </c>
      <c r="N5271" t="s">
        <v>21</v>
      </c>
      <c r="O5271" t="s">
        <v>22</v>
      </c>
      <c r="P5271" t="str">
        <f t="shared" si="496"/>
        <v>2</v>
      </c>
      <c r="Q5271" t="str">
        <f t="shared" si="497"/>
        <v>&lt;1000</v>
      </c>
    </row>
    <row r="5272" spans="1:17">
      <c r="A5272">
        <v>5271</v>
      </c>
      <c r="B5272" s="17">
        <v>43723</v>
      </c>
      <c r="C5272" t="str">
        <f t="shared" si="492"/>
        <v>September</v>
      </c>
      <c r="D5272">
        <f t="shared" si="493"/>
        <v>2019</v>
      </c>
      <c r="E5272" t="s">
        <v>23</v>
      </c>
      <c r="F5272" t="s">
        <v>24</v>
      </c>
      <c r="G5272" t="s">
        <v>37</v>
      </c>
      <c r="H5272">
        <v>399</v>
      </c>
      <c r="I5272">
        <v>4</v>
      </c>
      <c r="J5272">
        <v>1596</v>
      </c>
      <c r="K5272">
        <f t="shared" si="494"/>
        <v>1596</v>
      </c>
      <c r="L5272" t="s">
        <v>31</v>
      </c>
      <c r="M5272">
        <f t="shared" si="495"/>
        <v>2</v>
      </c>
      <c r="N5272" t="s">
        <v>21</v>
      </c>
      <c r="O5272" t="s">
        <v>36</v>
      </c>
      <c r="P5272" t="str">
        <f t="shared" si="496"/>
        <v>4</v>
      </c>
      <c r="Q5272" t="str">
        <f t="shared" si="497"/>
        <v>1000-1999</v>
      </c>
    </row>
    <row r="5273" spans="1:17">
      <c r="A5273">
        <v>5272</v>
      </c>
      <c r="B5273" s="17">
        <v>43723</v>
      </c>
      <c r="C5273" t="str">
        <f t="shared" si="492"/>
        <v>September</v>
      </c>
      <c r="D5273">
        <f t="shared" si="493"/>
        <v>2019</v>
      </c>
      <c r="E5273" t="s">
        <v>27</v>
      </c>
      <c r="F5273" t="s">
        <v>35</v>
      </c>
      <c r="G5273" t="s">
        <v>37</v>
      </c>
      <c r="H5273">
        <v>399</v>
      </c>
      <c r="I5273">
        <v>8</v>
      </c>
      <c r="J5273">
        <v>3192</v>
      </c>
      <c r="K5273">
        <f t="shared" si="494"/>
        <v>3192</v>
      </c>
      <c r="L5273" t="s">
        <v>20</v>
      </c>
      <c r="M5273">
        <f t="shared" si="495"/>
        <v>1</v>
      </c>
      <c r="N5273" t="s">
        <v>21</v>
      </c>
      <c r="O5273" t="s">
        <v>26</v>
      </c>
      <c r="P5273" t="str">
        <f t="shared" si="496"/>
        <v>1</v>
      </c>
      <c r="Q5273" t="str">
        <f t="shared" si="497"/>
        <v>3000-3999</v>
      </c>
    </row>
    <row r="5274" spans="1:17">
      <c r="A5274">
        <v>5273</v>
      </c>
      <c r="B5274" s="17">
        <v>43723</v>
      </c>
      <c r="C5274" t="str">
        <f t="shared" si="492"/>
        <v>September</v>
      </c>
      <c r="D5274">
        <f t="shared" si="493"/>
        <v>2019</v>
      </c>
      <c r="E5274" t="s">
        <v>17</v>
      </c>
      <c r="F5274" t="s">
        <v>28</v>
      </c>
      <c r="G5274" t="s">
        <v>32</v>
      </c>
      <c r="H5274">
        <v>499</v>
      </c>
      <c r="I5274">
        <v>1</v>
      </c>
      <c r="J5274">
        <v>499</v>
      </c>
      <c r="K5274">
        <f t="shared" si="494"/>
        <v>499</v>
      </c>
      <c r="L5274" t="s">
        <v>20</v>
      </c>
      <c r="M5274">
        <f t="shared" si="495"/>
        <v>1</v>
      </c>
      <c r="N5274" t="s">
        <v>21</v>
      </c>
      <c r="O5274" t="s">
        <v>22</v>
      </c>
      <c r="P5274" t="str">
        <f t="shared" si="496"/>
        <v>2</v>
      </c>
      <c r="Q5274" t="str">
        <f t="shared" si="497"/>
        <v>&lt;1000</v>
      </c>
    </row>
    <row r="5275" spans="1:17">
      <c r="A5275">
        <v>5274</v>
      </c>
      <c r="B5275" s="17">
        <v>43723</v>
      </c>
      <c r="C5275" t="str">
        <f t="shared" si="492"/>
        <v>September</v>
      </c>
      <c r="D5275">
        <f t="shared" si="493"/>
        <v>2019</v>
      </c>
      <c r="E5275" t="s">
        <v>27</v>
      </c>
      <c r="F5275" t="s">
        <v>33</v>
      </c>
      <c r="G5275" t="s">
        <v>25</v>
      </c>
      <c r="H5275">
        <v>299</v>
      </c>
      <c r="I5275">
        <v>7</v>
      </c>
      <c r="J5275">
        <v>2093</v>
      </c>
      <c r="K5275">
        <f t="shared" si="494"/>
        <v>2093</v>
      </c>
      <c r="L5275" t="s">
        <v>20</v>
      </c>
      <c r="M5275">
        <f t="shared" si="495"/>
        <v>1</v>
      </c>
      <c r="N5275" t="s">
        <v>21</v>
      </c>
      <c r="O5275" t="s">
        <v>36</v>
      </c>
      <c r="P5275" t="str">
        <f t="shared" si="496"/>
        <v>4</v>
      </c>
      <c r="Q5275" t="str">
        <f t="shared" si="497"/>
        <v>2000-2999</v>
      </c>
    </row>
    <row r="5276" spans="1:17">
      <c r="A5276">
        <v>5275</v>
      </c>
      <c r="B5276" s="17">
        <v>43724</v>
      </c>
      <c r="C5276" t="str">
        <f t="shared" si="492"/>
        <v>September</v>
      </c>
      <c r="D5276">
        <f t="shared" si="493"/>
        <v>2019</v>
      </c>
      <c r="E5276" t="s">
        <v>17</v>
      </c>
      <c r="F5276" t="s">
        <v>33</v>
      </c>
      <c r="G5276" t="s">
        <v>25</v>
      </c>
      <c r="H5276">
        <v>299</v>
      </c>
      <c r="I5276">
        <v>10</v>
      </c>
      <c r="J5276">
        <v>2990</v>
      </c>
      <c r="K5276">
        <f t="shared" si="494"/>
        <v>2990</v>
      </c>
      <c r="L5276" t="s">
        <v>20</v>
      </c>
      <c r="M5276">
        <f t="shared" si="495"/>
        <v>1</v>
      </c>
      <c r="N5276" t="s">
        <v>21</v>
      </c>
      <c r="O5276" t="s">
        <v>29</v>
      </c>
      <c r="P5276" t="str">
        <f t="shared" si="496"/>
        <v>3</v>
      </c>
      <c r="Q5276" t="str">
        <f t="shared" si="497"/>
        <v>2000-2999</v>
      </c>
    </row>
    <row r="5277" spans="1:17">
      <c r="A5277">
        <v>5276</v>
      </c>
      <c r="B5277" s="17">
        <v>43724</v>
      </c>
      <c r="C5277" t="str">
        <f t="shared" si="492"/>
        <v>September</v>
      </c>
      <c r="D5277">
        <f t="shared" si="493"/>
        <v>2019</v>
      </c>
      <c r="E5277" t="s">
        <v>27</v>
      </c>
      <c r="F5277" t="s">
        <v>18</v>
      </c>
      <c r="G5277" t="s">
        <v>25</v>
      </c>
      <c r="H5277">
        <v>299</v>
      </c>
      <c r="I5277">
        <v>3</v>
      </c>
      <c r="J5277">
        <v>897</v>
      </c>
      <c r="K5277">
        <f t="shared" si="494"/>
        <v>897</v>
      </c>
      <c r="L5277" t="s">
        <v>31</v>
      </c>
      <c r="M5277">
        <f t="shared" si="495"/>
        <v>2</v>
      </c>
      <c r="N5277" t="s">
        <v>34</v>
      </c>
      <c r="O5277" t="s">
        <v>36</v>
      </c>
      <c r="P5277" t="str">
        <f t="shared" si="496"/>
        <v>4</v>
      </c>
      <c r="Q5277" t="str">
        <f t="shared" si="497"/>
        <v>&lt;1000</v>
      </c>
    </row>
    <row r="5278" spans="1:17">
      <c r="A5278">
        <v>5277</v>
      </c>
      <c r="B5278" s="17">
        <v>43724</v>
      </c>
      <c r="C5278" t="str">
        <f t="shared" si="492"/>
        <v>September</v>
      </c>
      <c r="D5278">
        <f t="shared" si="493"/>
        <v>2019</v>
      </c>
      <c r="E5278" t="s">
        <v>17</v>
      </c>
      <c r="F5278" t="s">
        <v>35</v>
      </c>
      <c r="G5278" t="s">
        <v>25</v>
      </c>
      <c r="H5278">
        <v>299</v>
      </c>
      <c r="I5278">
        <v>6</v>
      </c>
      <c r="J5278">
        <v>1794</v>
      </c>
      <c r="K5278">
        <f t="shared" si="494"/>
        <v>1794</v>
      </c>
      <c r="L5278" t="s">
        <v>20</v>
      </c>
      <c r="M5278">
        <f t="shared" si="495"/>
        <v>1</v>
      </c>
      <c r="N5278" t="s">
        <v>21</v>
      </c>
      <c r="O5278" t="s">
        <v>26</v>
      </c>
      <c r="P5278" t="str">
        <f t="shared" si="496"/>
        <v>1</v>
      </c>
      <c r="Q5278" t="str">
        <f t="shared" si="497"/>
        <v>1000-1999</v>
      </c>
    </row>
    <row r="5279" spans="1:17">
      <c r="A5279">
        <v>5278</v>
      </c>
      <c r="B5279" s="17">
        <v>43724</v>
      </c>
      <c r="C5279" t="str">
        <f t="shared" si="492"/>
        <v>September</v>
      </c>
      <c r="D5279">
        <f t="shared" si="493"/>
        <v>2019</v>
      </c>
      <c r="E5279" t="s">
        <v>23</v>
      </c>
      <c r="F5279" t="s">
        <v>39</v>
      </c>
      <c r="G5279" t="s">
        <v>32</v>
      </c>
      <c r="H5279">
        <v>499</v>
      </c>
      <c r="I5279">
        <v>9</v>
      </c>
      <c r="J5279">
        <v>4491</v>
      </c>
      <c r="K5279">
        <f t="shared" si="494"/>
        <v>4491</v>
      </c>
      <c r="L5279" t="s">
        <v>20</v>
      </c>
      <c r="M5279">
        <f t="shared" si="495"/>
        <v>1</v>
      </c>
      <c r="N5279" t="s">
        <v>21</v>
      </c>
      <c r="O5279" t="s">
        <v>29</v>
      </c>
      <c r="P5279" t="str">
        <f t="shared" si="496"/>
        <v>3</v>
      </c>
      <c r="Q5279" t="str">
        <f t="shared" si="497"/>
        <v>&gt;4000</v>
      </c>
    </row>
    <row r="5280" spans="1:17">
      <c r="A5280">
        <v>5279</v>
      </c>
      <c r="B5280" s="17">
        <v>43724</v>
      </c>
      <c r="C5280" t="str">
        <f t="shared" si="492"/>
        <v>September</v>
      </c>
      <c r="D5280">
        <f t="shared" si="493"/>
        <v>2019</v>
      </c>
      <c r="E5280" t="s">
        <v>23</v>
      </c>
      <c r="F5280" t="s">
        <v>35</v>
      </c>
      <c r="G5280" t="s">
        <v>25</v>
      </c>
      <c r="H5280">
        <v>299</v>
      </c>
      <c r="I5280">
        <v>2</v>
      </c>
      <c r="J5280">
        <v>598</v>
      </c>
      <c r="K5280">
        <f t="shared" si="494"/>
        <v>598</v>
      </c>
      <c r="L5280" t="s">
        <v>20</v>
      </c>
      <c r="M5280">
        <f t="shared" si="495"/>
        <v>1</v>
      </c>
      <c r="N5280" t="s">
        <v>21</v>
      </c>
      <c r="O5280" t="s">
        <v>22</v>
      </c>
      <c r="P5280" t="str">
        <f t="shared" si="496"/>
        <v>2</v>
      </c>
      <c r="Q5280" t="str">
        <f t="shared" si="497"/>
        <v>&lt;1000</v>
      </c>
    </row>
    <row r="5281" spans="1:17">
      <c r="A5281">
        <v>5280</v>
      </c>
      <c r="B5281" s="17">
        <v>43724</v>
      </c>
      <c r="C5281" t="str">
        <f t="shared" si="492"/>
        <v>September</v>
      </c>
      <c r="D5281">
        <f t="shared" si="493"/>
        <v>2019</v>
      </c>
      <c r="E5281" t="s">
        <v>17</v>
      </c>
      <c r="F5281" t="s">
        <v>24</v>
      </c>
      <c r="G5281" t="s">
        <v>32</v>
      </c>
      <c r="H5281">
        <v>499</v>
      </c>
      <c r="I5281">
        <v>2</v>
      </c>
      <c r="J5281">
        <v>998</v>
      </c>
      <c r="K5281">
        <f t="shared" si="494"/>
        <v>998</v>
      </c>
      <c r="L5281" t="s">
        <v>20</v>
      </c>
      <c r="M5281">
        <f t="shared" si="495"/>
        <v>1</v>
      </c>
      <c r="N5281" t="s">
        <v>21</v>
      </c>
      <c r="O5281" t="s">
        <v>29</v>
      </c>
      <c r="P5281" t="str">
        <f t="shared" si="496"/>
        <v>3</v>
      </c>
      <c r="Q5281" t="str">
        <f t="shared" si="497"/>
        <v>&lt;1000</v>
      </c>
    </row>
    <row r="5282" spans="1:17">
      <c r="A5282">
        <v>5281</v>
      </c>
      <c r="B5282" s="17">
        <v>43724</v>
      </c>
      <c r="C5282" t="str">
        <f t="shared" si="492"/>
        <v>September</v>
      </c>
      <c r="D5282">
        <f t="shared" si="493"/>
        <v>2019</v>
      </c>
      <c r="E5282" t="s">
        <v>23</v>
      </c>
      <c r="F5282" t="s">
        <v>39</v>
      </c>
      <c r="G5282" t="s">
        <v>25</v>
      </c>
      <c r="H5282">
        <v>299</v>
      </c>
      <c r="I5282">
        <v>5</v>
      </c>
      <c r="J5282">
        <v>1495</v>
      </c>
      <c r="K5282">
        <f t="shared" si="494"/>
        <v>1495</v>
      </c>
      <c r="L5282" t="s">
        <v>31</v>
      </c>
      <c r="M5282">
        <f t="shared" si="495"/>
        <v>2</v>
      </c>
      <c r="N5282" t="s">
        <v>21</v>
      </c>
      <c r="O5282" t="s">
        <v>36</v>
      </c>
      <c r="P5282" t="str">
        <f t="shared" si="496"/>
        <v>4</v>
      </c>
      <c r="Q5282" t="str">
        <f t="shared" si="497"/>
        <v>1000-1999</v>
      </c>
    </row>
    <row r="5283" spans="1:17">
      <c r="A5283">
        <v>5282</v>
      </c>
      <c r="B5283" s="17">
        <v>43724</v>
      </c>
      <c r="C5283" t="str">
        <f t="shared" si="492"/>
        <v>September</v>
      </c>
      <c r="D5283">
        <f t="shared" si="493"/>
        <v>2019</v>
      </c>
      <c r="E5283" t="s">
        <v>23</v>
      </c>
      <c r="F5283" t="s">
        <v>39</v>
      </c>
      <c r="G5283" t="s">
        <v>32</v>
      </c>
      <c r="H5283">
        <v>499</v>
      </c>
      <c r="I5283">
        <v>9</v>
      </c>
      <c r="J5283">
        <v>4491</v>
      </c>
      <c r="K5283">
        <f t="shared" si="494"/>
        <v>4491</v>
      </c>
      <c r="L5283" t="s">
        <v>31</v>
      </c>
      <c r="M5283">
        <f t="shared" si="495"/>
        <v>2</v>
      </c>
      <c r="N5283" t="s">
        <v>34</v>
      </c>
      <c r="O5283" t="s">
        <v>29</v>
      </c>
      <c r="P5283" t="str">
        <f t="shared" si="496"/>
        <v>3</v>
      </c>
      <c r="Q5283" t="str">
        <f t="shared" si="497"/>
        <v>&gt;4000</v>
      </c>
    </row>
    <row r="5284" spans="1:17">
      <c r="A5284">
        <v>5283</v>
      </c>
      <c r="B5284" s="17">
        <v>43724</v>
      </c>
      <c r="C5284" t="str">
        <f t="shared" si="492"/>
        <v>September</v>
      </c>
      <c r="D5284">
        <f t="shared" si="493"/>
        <v>2019</v>
      </c>
      <c r="E5284" t="s">
        <v>17</v>
      </c>
      <c r="F5284" t="s">
        <v>35</v>
      </c>
      <c r="G5284" t="s">
        <v>19</v>
      </c>
      <c r="H5284">
        <v>199</v>
      </c>
      <c r="I5284">
        <v>7</v>
      </c>
      <c r="J5284">
        <v>1393</v>
      </c>
      <c r="K5284">
        <f t="shared" si="494"/>
        <v>1393</v>
      </c>
      <c r="L5284" t="s">
        <v>20</v>
      </c>
      <c r="M5284">
        <f t="shared" si="495"/>
        <v>1</v>
      </c>
      <c r="N5284" t="s">
        <v>21</v>
      </c>
      <c r="O5284" t="s">
        <v>29</v>
      </c>
      <c r="P5284" t="str">
        <f t="shared" si="496"/>
        <v>3</v>
      </c>
      <c r="Q5284" t="str">
        <f t="shared" si="497"/>
        <v>1000-1999</v>
      </c>
    </row>
    <row r="5285" spans="1:17">
      <c r="A5285">
        <v>5284</v>
      </c>
      <c r="B5285" s="17">
        <v>43724</v>
      </c>
      <c r="C5285" t="str">
        <f t="shared" si="492"/>
        <v>September</v>
      </c>
      <c r="D5285">
        <f t="shared" si="493"/>
        <v>2019</v>
      </c>
      <c r="E5285" t="s">
        <v>23</v>
      </c>
      <c r="F5285" t="s">
        <v>33</v>
      </c>
      <c r="G5285" t="s">
        <v>30</v>
      </c>
      <c r="H5285">
        <v>99</v>
      </c>
      <c r="I5285">
        <v>3</v>
      </c>
      <c r="J5285">
        <v>297</v>
      </c>
      <c r="K5285">
        <f t="shared" si="494"/>
        <v>297</v>
      </c>
      <c r="L5285" t="s">
        <v>20</v>
      </c>
      <c r="M5285">
        <f t="shared" si="495"/>
        <v>1</v>
      </c>
      <c r="N5285" t="s">
        <v>34</v>
      </c>
      <c r="O5285" t="s">
        <v>38</v>
      </c>
      <c r="P5285" t="str">
        <f t="shared" si="496"/>
        <v>5</v>
      </c>
      <c r="Q5285" t="str">
        <f t="shared" si="497"/>
        <v>&lt;1000</v>
      </c>
    </row>
    <row r="5286" spans="1:17">
      <c r="A5286">
        <v>5285</v>
      </c>
      <c r="B5286" s="17">
        <v>43725</v>
      </c>
      <c r="C5286" t="str">
        <f t="shared" si="492"/>
        <v>September</v>
      </c>
      <c r="D5286">
        <f t="shared" si="493"/>
        <v>2019</v>
      </c>
      <c r="E5286" t="s">
        <v>17</v>
      </c>
      <c r="F5286" t="s">
        <v>35</v>
      </c>
      <c r="G5286" t="s">
        <v>32</v>
      </c>
      <c r="H5286">
        <v>499</v>
      </c>
      <c r="I5286">
        <v>8</v>
      </c>
      <c r="J5286">
        <v>3992</v>
      </c>
      <c r="K5286">
        <f t="shared" si="494"/>
        <v>3992</v>
      </c>
      <c r="L5286" t="s">
        <v>20</v>
      </c>
      <c r="M5286">
        <f t="shared" si="495"/>
        <v>1</v>
      </c>
      <c r="N5286" t="s">
        <v>21</v>
      </c>
      <c r="O5286" t="s">
        <v>38</v>
      </c>
      <c r="P5286" t="str">
        <f t="shared" si="496"/>
        <v>5</v>
      </c>
      <c r="Q5286" t="str">
        <f t="shared" si="497"/>
        <v>3000-3999</v>
      </c>
    </row>
    <row r="5287" spans="1:17">
      <c r="A5287">
        <v>5286</v>
      </c>
      <c r="B5287" s="17">
        <v>43725</v>
      </c>
      <c r="C5287" t="str">
        <f t="shared" si="492"/>
        <v>September</v>
      </c>
      <c r="D5287">
        <f t="shared" si="493"/>
        <v>2019</v>
      </c>
      <c r="E5287" t="s">
        <v>27</v>
      </c>
      <c r="F5287" t="s">
        <v>35</v>
      </c>
      <c r="G5287" t="s">
        <v>30</v>
      </c>
      <c r="H5287">
        <v>99</v>
      </c>
      <c r="I5287">
        <v>6</v>
      </c>
      <c r="J5287">
        <v>594</v>
      </c>
      <c r="K5287">
        <f t="shared" si="494"/>
        <v>594</v>
      </c>
      <c r="L5287" t="s">
        <v>20</v>
      </c>
      <c r="M5287">
        <f t="shared" si="495"/>
        <v>1</v>
      </c>
      <c r="N5287" t="s">
        <v>21</v>
      </c>
      <c r="O5287" t="s">
        <v>26</v>
      </c>
      <c r="P5287" t="str">
        <f t="shared" si="496"/>
        <v>1</v>
      </c>
      <c r="Q5287" t="str">
        <f t="shared" si="497"/>
        <v>&lt;1000</v>
      </c>
    </row>
    <row r="5288" spans="1:17">
      <c r="A5288">
        <v>5287</v>
      </c>
      <c r="B5288" s="17">
        <v>43725</v>
      </c>
      <c r="C5288" t="str">
        <f t="shared" si="492"/>
        <v>September</v>
      </c>
      <c r="D5288">
        <f t="shared" si="493"/>
        <v>2019</v>
      </c>
      <c r="E5288" t="s">
        <v>17</v>
      </c>
      <c r="F5288" t="s">
        <v>35</v>
      </c>
      <c r="G5288" t="s">
        <v>25</v>
      </c>
      <c r="H5288">
        <v>299</v>
      </c>
      <c r="I5288">
        <v>4</v>
      </c>
      <c r="J5288">
        <v>1196</v>
      </c>
      <c r="K5288">
        <f t="shared" si="494"/>
        <v>1196</v>
      </c>
      <c r="L5288" t="s">
        <v>20</v>
      </c>
      <c r="M5288">
        <f t="shared" si="495"/>
        <v>1</v>
      </c>
      <c r="N5288" t="s">
        <v>21</v>
      </c>
      <c r="O5288" t="s">
        <v>26</v>
      </c>
      <c r="P5288" t="str">
        <f t="shared" si="496"/>
        <v>1</v>
      </c>
      <c r="Q5288" t="str">
        <f t="shared" si="497"/>
        <v>1000-1999</v>
      </c>
    </row>
    <row r="5289" spans="1:17">
      <c r="A5289">
        <v>5288</v>
      </c>
      <c r="B5289" s="17">
        <v>43725</v>
      </c>
      <c r="C5289" t="str">
        <f t="shared" si="492"/>
        <v>September</v>
      </c>
      <c r="D5289">
        <f t="shared" si="493"/>
        <v>2019</v>
      </c>
      <c r="E5289" t="s">
        <v>17</v>
      </c>
      <c r="F5289" t="s">
        <v>24</v>
      </c>
      <c r="G5289" t="s">
        <v>19</v>
      </c>
      <c r="H5289">
        <v>199</v>
      </c>
      <c r="I5289">
        <v>5</v>
      </c>
      <c r="J5289">
        <v>995</v>
      </c>
      <c r="K5289">
        <f t="shared" si="494"/>
        <v>995</v>
      </c>
      <c r="L5289" t="s">
        <v>20</v>
      </c>
      <c r="M5289">
        <f t="shared" si="495"/>
        <v>1</v>
      </c>
      <c r="N5289" t="s">
        <v>21</v>
      </c>
      <c r="O5289" t="s">
        <v>29</v>
      </c>
      <c r="P5289" t="str">
        <f t="shared" si="496"/>
        <v>3</v>
      </c>
      <c r="Q5289" t="str">
        <f t="shared" si="497"/>
        <v>&lt;1000</v>
      </c>
    </row>
    <row r="5290" spans="1:17">
      <c r="A5290">
        <v>5289</v>
      </c>
      <c r="B5290" s="17">
        <v>43725</v>
      </c>
      <c r="C5290" t="str">
        <f t="shared" si="492"/>
        <v>September</v>
      </c>
      <c r="D5290">
        <f t="shared" si="493"/>
        <v>2019</v>
      </c>
      <c r="E5290" t="s">
        <v>27</v>
      </c>
      <c r="F5290" t="s">
        <v>35</v>
      </c>
      <c r="G5290" t="s">
        <v>25</v>
      </c>
      <c r="H5290">
        <v>299</v>
      </c>
      <c r="I5290">
        <v>3</v>
      </c>
      <c r="J5290">
        <v>897</v>
      </c>
      <c r="K5290">
        <f t="shared" si="494"/>
        <v>897</v>
      </c>
      <c r="L5290" t="s">
        <v>20</v>
      </c>
      <c r="M5290">
        <f t="shared" si="495"/>
        <v>1</v>
      </c>
      <c r="N5290" t="s">
        <v>21</v>
      </c>
      <c r="O5290" t="s">
        <v>36</v>
      </c>
      <c r="P5290" t="str">
        <f t="shared" si="496"/>
        <v>4</v>
      </c>
      <c r="Q5290" t="str">
        <f t="shared" si="497"/>
        <v>&lt;1000</v>
      </c>
    </row>
    <row r="5291" spans="1:17">
      <c r="A5291">
        <v>5290</v>
      </c>
      <c r="B5291" s="17">
        <v>43725</v>
      </c>
      <c r="C5291" t="str">
        <f t="shared" si="492"/>
        <v>September</v>
      </c>
      <c r="D5291">
        <f t="shared" si="493"/>
        <v>2019</v>
      </c>
      <c r="E5291" t="s">
        <v>17</v>
      </c>
      <c r="F5291" t="s">
        <v>24</v>
      </c>
      <c r="G5291" t="s">
        <v>37</v>
      </c>
      <c r="H5291">
        <v>399</v>
      </c>
      <c r="I5291">
        <v>8</v>
      </c>
      <c r="J5291">
        <v>3192</v>
      </c>
      <c r="K5291">
        <f t="shared" si="494"/>
        <v>3192</v>
      </c>
      <c r="L5291" t="s">
        <v>20</v>
      </c>
      <c r="M5291">
        <f t="shared" si="495"/>
        <v>1</v>
      </c>
      <c r="N5291" t="s">
        <v>21</v>
      </c>
      <c r="O5291" t="s">
        <v>22</v>
      </c>
      <c r="P5291" t="str">
        <f t="shared" si="496"/>
        <v>2</v>
      </c>
      <c r="Q5291" t="str">
        <f t="shared" si="497"/>
        <v>3000-3999</v>
      </c>
    </row>
    <row r="5292" spans="1:17">
      <c r="A5292">
        <v>5291</v>
      </c>
      <c r="B5292" s="17">
        <v>43725</v>
      </c>
      <c r="C5292" t="str">
        <f t="shared" si="492"/>
        <v>September</v>
      </c>
      <c r="D5292">
        <f t="shared" si="493"/>
        <v>2019</v>
      </c>
      <c r="E5292" t="s">
        <v>27</v>
      </c>
      <c r="F5292" t="s">
        <v>18</v>
      </c>
      <c r="G5292" t="s">
        <v>30</v>
      </c>
      <c r="H5292">
        <v>99</v>
      </c>
      <c r="I5292">
        <v>4</v>
      </c>
      <c r="J5292">
        <v>396</v>
      </c>
      <c r="K5292">
        <f t="shared" si="494"/>
        <v>396</v>
      </c>
      <c r="L5292" t="s">
        <v>20</v>
      </c>
      <c r="M5292">
        <f t="shared" si="495"/>
        <v>1</v>
      </c>
      <c r="N5292" t="s">
        <v>21</v>
      </c>
      <c r="O5292" t="s">
        <v>26</v>
      </c>
      <c r="P5292" t="str">
        <f t="shared" si="496"/>
        <v>1</v>
      </c>
      <c r="Q5292" t="str">
        <f t="shared" si="497"/>
        <v>&lt;1000</v>
      </c>
    </row>
    <row r="5293" spans="1:17">
      <c r="A5293">
        <v>5292</v>
      </c>
      <c r="B5293" s="17">
        <v>43725</v>
      </c>
      <c r="C5293" t="str">
        <f t="shared" si="492"/>
        <v>September</v>
      </c>
      <c r="D5293">
        <f t="shared" si="493"/>
        <v>2019</v>
      </c>
      <c r="E5293" t="s">
        <v>17</v>
      </c>
      <c r="F5293" t="s">
        <v>40</v>
      </c>
      <c r="G5293" t="s">
        <v>32</v>
      </c>
      <c r="H5293">
        <v>499</v>
      </c>
      <c r="I5293">
        <v>7</v>
      </c>
      <c r="J5293">
        <v>3493</v>
      </c>
      <c r="K5293">
        <f t="shared" si="494"/>
        <v>3493</v>
      </c>
      <c r="L5293" t="s">
        <v>20</v>
      </c>
      <c r="M5293">
        <f t="shared" si="495"/>
        <v>1</v>
      </c>
      <c r="N5293" t="s">
        <v>34</v>
      </c>
      <c r="O5293" t="s">
        <v>29</v>
      </c>
      <c r="P5293" t="str">
        <f t="shared" si="496"/>
        <v>3</v>
      </c>
      <c r="Q5293" t="str">
        <f t="shared" si="497"/>
        <v>3000-3999</v>
      </c>
    </row>
    <row r="5294" spans="1:17">
      <c r="A5294">
        <v>5293</v>
      </c>
      <c r="B5294" s="17">
        <v>43725</v>
      </c>
      <c r="C5294" t="str">
        <f t="shared" si="492"/>
        <v>September</v>
      </c>
      <c r="D5294">
        <f t="shared" si="493"/>
        <v>2019</v>
      </c>
      <c r="E5294" t="s">
        <v>23</v>
      </c>
      <c r="F5294" t="s">
        <v>28</v>
      </c>
      <c r="G5294" t="s">
        <v>25</v>
      </c>
      <c r="H5294">
        <v>299</v>
      </c>
      <c r="I5294">
        <v>10</v>
      </c>
      <c r="J5294">
        <v>2990</v>
      </c>
      <c r="K5294">
        <f t="shared" si="494"/>
        <v>2990</v>
      </c>
      <c r="L5294" t="s">
        <v>20</v>
      </c>
      <c r="M5294">
        <f t="shared" si="495"/>
        <v>1</v>
      </c>
      <c r="N5294" t="s">
        <v>34</v>
      </c>
      <c r="O5294" t="s">
        <v>26</v>
      </c>
      <c r="P5294" t="str">
        <f t="shared" si="496"/>
        <v>1</v>
      </c>
      <c r="Q5294" t="str">
        <f t="shared" si="497"/>
        <v>2000-2999</v>
      </c>
    </row>
    <row r="5295" spans="1:17">
      <c r="A5295">
        <v>5294</v>
      </c>
      <c r="B5295" s="17">
        <v>43726</v>
      </c>
      <c r="C5295" t="str">
        <f t="shared" si="492"/>
        <v>September</v>
      </c>
      <c r="D5295">
        <f t="shared" si="493"/>
        <v>2019</v>
      </c>
      <c r="E5295" t="s">
        <v>17</v>
      </c>
      <c r="F5295" t="s">
        <v>40</v>
      </c>
      <c r="G5295" t="s">
        <v>30</v>
      </c>
      <c r="H5295">
        <v>99</v>
      </c>
      <c r="I5295">
        <v>6</v>
      </c>
      <c r="J5295">
        <v>594</v>
      </c>
      <c r="K5295">
        <f t="shared" si="494"/>
        <v>594</v>
      </c>
      <c r="L5295" t="s">
        <v>31</v>
      </c>
      <c r="M5295">
        <f t="shared" si="495"/>
        <v>2</v>
      </c>
      <c r="N5295" t="s">
        <v>21</v>
      </c>
      <c r="O5295" t="s">
        <v>36</v>
      </c>
      <c r="P5295" t="str">
        <f t="shared" si="496"/>
        <v>4</v>
      </c>
      <c r="Q5295" t="str">
        <f t="shared" si="497"/>
        <v>&lt;1000</v>
      </c>
    </row>
    <row r="5296" spans="1:17">
      <c r="A5296">
        <v>5295</v>
      </c>
      <c r="B5296" s="17">
        <v>43726</v>
      </c>
      <c r="C5296" t="str">
        <f t="shared" si="492"/>
        <v>September</v>
      </c>
      <c r="D5296">
        <f t="shared" si="493"/>
        <v>2019</v>
      </c>
      <c r="E5296" t="s">
        <v>17</v>
      </c>
      <c r="F5296" t="s">
        <v>35</v>
      </c>
      <c r="G5296" t="s">
        <v>19</v>
      </c>
      <c r="H5296">
        <v>199</v>
      </c>
      <c r="I5296">
        <v>5</v>
      </c>
      <c r="J5296">
        <v>995</v>
      </c>
      <c r="K5296">
        <f t="shared" si="494"/>
        <v>995</v>
      </c>
      <c r="L5296" t="s">
        <v>31</v>
      </c>
      <c r="M5296">
        <f t="shared" si="495"/>
        <v>2</v>
      </c>
      <c r="N5296" t="s">
        <v>21</v>
      </c>
      <c r="O5296" t="s">
        <v>26</v>
      </c>
      <c r="P5296" t="str">
        <f t="shared" si="496"/>
        <v>1</v>
      </c>
      <c r="Q5296" t="str">
        <f t="shared" si="497"/>
        <v>&lt;1000</v>
      </c>
    </row>
    <row r="5297" spans="1:17">
      <c r="A5297">
        <v>5296</v>
      </c>
      <c r="B5297" s="17">
        <v>43726</v>
      </c>
      <c r="C5297" t="str">
        <f t="shared" si="492"/>
        <v>September</v>
      </c>
      <c r="D5297">
        <f t="shared" si="493"/>
        <v>2019</v>
      </c>
      <c r="E5297" t="s">
        <v>17</v>
      </c>
      <c r="F5297" t="s">
        <v>35</v>
      </c>
      <c r="G5297" t="s">
        <v>37</v>
      </c>
      <c r="H5297">
        <v>399</v>
      </c>
      <c r="I5297">
        <v>10</v>
      </c>
      <c r="J5297">
        <v>3990</v>
      </c>
      <c r="K5297">
        <f t="shared" si="494"/>
        <v>3990</v>
      </c>
      <c r="L5297" t="s">
        <v>31</v>
      </c>
      <c r="M5297">
        <f t="shared" si="495"/>
        <v>2</v>
      </c>
      <c r="N5297" t="s">
        <v>21</v>
      </c>
      <c r="O5297" t="s">
        <v>29</v>
      </c>
      <c r="P5297" t="str">
        <f t="shared" si="496"/>
        <v>3</v>
      </c>
      <c r="Q5297" t="str">
        <f t="shared" si="497"/>
        <v>3000-3999</v>
      </c>
    </row>
    <row r="5298" spans="1:17">
      <c r="A5298">
        <v>5297</v>
      </c>
      <c r="B5298" s="17">
        <v>43726</v>
      </c>
      <c r="C5298" t="str">
        <f t="shared" si="492"/>
        <v>September</v>
      </c>
      <c r="D5298">
        <f t="shared" si="493"/>
        <v>2019</v>
      </c>
      <c r="E5298" t="s">
        <v>23</v>
      </c>
      <c r="F5298" t="s">
        <v>35</v>
      </c>
      <c r="G5298" t="s">
        <v>32</v>
      </c>
      <c r="H5298">
        <v>499</v>
      </c>
      <c r="I5298">
        <v>7</v>
      </c>
      <c r="J5298">
        <v>3493</v>
      </c>
      <c r="K5298">
        <f t="shared" si="494"/>
        <v>3493</v>
      </c>
      <c r="L5298" t="s">
        <v>20</v>
      </c>
      <c r="M5298">
        <f t="shared" si="495"/>
        <v>1</v>
      </c>
      <c r="N5298" t="s">
        <v>21</v>
      </c>
      <c r="O5298" t="s">
        <v>38</v>
      </c>
      <c r="P5298" t="str">
        <f t="shared" si="496"/>
        <v>5</v>
      </c>
      <c r="Q5298" t="str">
        <f t="shared" si="497"/>
        <v>3000-3999</v>
      </c>
    </row>
    <row r="5299" spans="1:17">
      <c r="A5299">
        <v>5298</v>
      </c>
      <c r="B5299" s="17">
        <v>43727</v>
      </c>
      <c r="C5299" t="str">
        <f t="shared" si="492"/>
        <v>September</v>
      </c>
      <c r="D5299">
        <f t="shared" si="493"/>
        <v>2019</v>
      </c>
      <c r="E5299" t="s">
        <v>27</v>
      </c>
      <c r="F5299" t="s">
        <v>24</v>
      </c>
      <c r="G5299" t="s">
        <v>32</v>
      </c>
      <c r="H5299">
        <v>499</v>
      </c>
      <c r="I5299">
        <v>7</v>
      </c>
      <c r="J5299">
        <v>3493</v>
      </c>
      <c r="K5299">
        <f t="shared" si="494"/>
        <v>3493</v>
      </c>
      <c r="L5299" t="s">
        <v>31</v>
      </c>
      <c r="M5299">
        <f t="shared" si="495"/>
        <v>2</v>
      </c>
      <c r="N5299" t="s">
        <v>21</v>
      </c>
      <c r="O5299" t="s">
        <v>36</v>
      </c>
      <c r="P5299" t="str">
        <f t="shared" si="496"/>
        <v>4</v>
      </c>
      <c r="Q5299" t="str">
        <f t="shared" si="497"/>
        <v>3000-3999</v>
      </c>
    </row>
    <row r="5300" spans="1:17">
      <c r="A5300">
        <v>5299</v>
      </c>
      <c r="B5300" s="17">
        <v>43727</v>
      </c>
      <c r="C5300" t="str">
        <f t="shared" si="492"/>
        <v>September</v>
      </c>
      <c r="D5300">
        <f t="shared" si="493"/>
        <v>2019</v>
      </c>
      <c r="E5300" t="s">
        <v>17</v>
      </c>
      <c r="F5300" t="s">
        <v>18</v>
      </c>
      <c r="G5300" t="s">
        <v>37</v>
      </c>
      <c r="H5300">
        <v>399</v>
      </c>
      <c r="I5300">
        <v>6</v>
      </c>
      <c r="J5300">
        <v>2394</v>
      </c>
      <c r="K5300">
        <f t="shared" si="494"/>
        <v>2394</v>
      </c>
      <c r="L5300" t="s">
        <v>31</v>
      </c>
      <c r="M5300">
        <f t="shared" si="495"/>
        <v>2</v>
      </c>
      <c r="N5300" t="s">
        <v>21</v>
      </c>
      <c r="O5300" t="s">
        <v>29</v>
      </c>
      <c r="P5300" t="str">
        <f t="shared" si="496"/>
        <v>3</v>
      </c>
      <c r="Q5300" t="str">
        <f t="shared" si="497"/>
        <v>2000-2999</v>
      </c>
    </row>
    <row r="5301" spans="1:17">
      <c r="A5301">
        <v>5300</v>
      </c>
      <c r="B5301" s="17">
        <v>43727</v>
      </c>
      <c r="C5301" t="str">
        <f t="shared" si="492"/>
        <v>September</v>
      </c>
      <c r="D5301">
        <f t="shared" si="493"/>
        <v>2019</v>
      </c>
      <c r="E5301" t="s">
        <v>17</v>
      </c>
      <c r="F5301" t="s">
        <v>28</v>
      </c>
      <c r="G5301" t="s">
        <v>37</v>
      </c>
      <c r="H5301">
        <v>399</v>
      </c>
      <c r="I5301">
        <v>10</v>
      </c>
      <c r="J5301">
        <v>3990</v>
      </c>
      <c r="K5301">
        <f t="shared" si="494"/>
        <v>3990</v>
      </c>
      <c r="L5301" t="s">
        <v>31</v>
      </c>
      <c r="M5301">
        <f t="shared" si="495"/>
        <v>2</v>
      </c>
      <c r="N5301" t="s">
        <v>21</v>
      </c>
      <c r="O5301" t="s">
        <v>36</v>
      </c>
      <c r="P5301" t="str">
        <f t="shared" si="496"/>
        <v>4</v>
      </c>
      <c r="Q5301" t="str">
        <f t="shared" si="497"/>
        <v>3000-3999</v>
      </c>
    </row>
    <row r="5302" spans="1:17">
      <c r="A5302">
        <v>5301</v>
      </c>
      <c r="B5302" s="17">
        <v>43727</v>
      </c>
      <c r="C5302" t="str">
        <f t="shared" si="492"/>
        <v>September</v>
      </c>
      <c r="D5302">
        <f t="shared" si="493"/>
        <v>2019</v>
      </c>
      <c r="E5302" t="s">
        <v>27</v>
      </c>
      <c r="F5302" t="s">
        <v>40</v>
      </c>
      <c r="G5302" t="s">
        <v>30</v>
      </c>
      <c r="H5302">
        <v>99</v>
      </c>
      <c r="I5302">
        <v>4</v>
      </c>
      <c r="J5302">
        <v>396</v>
      </c>
      <c r="K5302">
        <f t="shared" si="494"/>
        <v>396</v>
      </c>
      <c r="L5302" t="s">
        <v>20</v>
      </c>
      <c r="M5302">
        <f t="shared" si="495"/>
        <v>1</v>
      </c>
      <c r="N5302" t="s">
        <v>21</v>
      </c>
      <c r="O5302" t="s">
        <v>26</v>
      </c>
      <c r="P5302" t="str">
        <f t="shared" si="496"/>
        <v>1</v>
      </c>
      <c r="Q5302" t="str">
        <f t="shared" si="497"/>
        <v>&lt;1000</v>
      </c>
    </row>
    <row r="5303" spans="1:17">
      <c r="A5303">
        <v>5302</v>
      </c>
      <c r="B5303" s="17">
        <v>43727</v>
      </c>
      <c r="C5303" t="str">
        <f t="shared" si="492"/>
        <v>September</v>
      </c>
      <c r="D5303">
        <f t="shared" si="493"/>
        <v>2019</v>
      </c>
      <c r="E5303" t="s">
        <v>17</v>
      </c>
      <c r="F5303" t="s">
        <v>39</v>
      </c>
      <c r="G5303" t="s">
        <v>32</v>
      </c>
      <c r="H5303">
        <v>499</v>
      </c>
      <c r="I5303">
        <v>2</v>
      </c>
      <c r="J5303">
        <v>998</v>
      </c>
      <c r="K5303">
        <f t="shared" si="494"/>
        <v>998</v>
      </c>
      <c r="L5303" t="s">
        <v>31</v>
      </c>
      <c r="M5303">
        <f t="shared" si="495"/>
        <v>2</v>
      </c>
      <c r="N5303" t="s">
        <v>21</v>
      </c>
      <c r="O5303" t="s">
        <v>29</v>
      </c>
      <c r="P5303" t="str">
        <f t="shared" si="496"/>
        <v>3</v>
      </c>
      <c r="Q5303" t="str">
        <f t="shared" si="497"/>
        <v>&lt;1000</v>
      </c>
    </row>
    <row r="5304" spans="1:17">
      <c r="A5304">
        <v>5303</v>
      </c>
      <c r="B5304" s="17">
        <v>43727</v>
      </c>
      <c r="C5304" t="str">
        <f t="shared" si="492"/>
        <v>September</v>
      </c>
      <c r="D5304">
        <f t="shared" si="493"/>
        <v>2019</v>
      </c>
      <c r="E5304" t="s">
        <v>17</v>
      </c>
      <c r="F5304" t="s">
        <v>39</v>
      </c>
      <c r="G5304" t="s">
        <v>32</v>
      </c>
      <c r="H5304">
        <v>499</v>
      </c>
      <c r="I5304">
        <v>6</v>
      </c>
      <c r="J5304">
        <v>2994</v>
      </c>
      <c r="K5304">
        <f t="shared" si="494"/>
        <v>2994</v>
      </c>
      <c r="L5304" t="s">
        <v>20</v>
      </c>
      <c r="M5304">
        <f t="shared" si="495"/>
        <v>1</v>
      </c>
      <c r="N5304" t="s">
        <v>21</v>
      </c>
      <c r="O5304" t="s">
        <v>36</v>
      </c>
      <c r="P5304" t="str">
        <f t="shared" si="496"/>
        <v>4</v>
      </c>
      <c r="Q5304" t="str">
        <f t="shared" si="497"/>
        <v>2000-2999</v>
      </c>
    </row>
    <row r="5305" spans="1:17">
      <c r="A5305">
        <v>5304</v>
      </c>
      <c r="B5305" s="17">
        <v>43727</v>
      </c>
      <c r="C5305" t="str">
        <f t="shared" si="492"/>
        <v>September</v>
      </c>
      <c r="D5305">
        <f t="shared" si="493"/>
        <v>2019</v>
      </c>
      <c r="E5305" t="s">
        <v>17</v>
      </c>
      <c r="F5305" t="s">
        <v>40</v>
      </c>
      <c r="G5305" t="s">
        <v>37</v>
      </c>
      <c r="H5305">
        <v>399</v>
      </c>
      <c r="I5305">
        <v>9</v>
      </c>
      <c r="J5305">
        <v>3591</v>
      </c>
      <c r="K5305">
        <f t="shared" si="494"/>
        <v>3591</v>
      </c>
      <c r="L5305" t="s">
        <v>20</v>
      </c>
      <c r="M5305">
        <f t="shared" si="495"/>
        <v>1</v>
      </c>
      <c r="N5305" t="s">
        <v>21</v>
      </c>
      <c r="O5305" t="s">
        <v>26</v>
      </c>
      <c r="P5305" t="str">
        <f t="shared" si="496"/>
        <v>1</v>
      </c>
      <c r="Q5305" t="str">
        <f t="shared" si="497"/>
        <v>3000-3999</v>
      </c>
    </row>
    <row r="5306" spans="1:17">
      <c r="A5306">
        <v>5305</v>
      </c>
      <c r="B5306" s="17">
        <v>43727</v>
      </c>
      <c r="C5306" t="str">
        <f t="shared" si="492"/>
        <v>September</v>
      </c>
      <c r="D5306">
        <f t="shared" si="493"/>
        <v>2019</v>
      </c>
      <c r="E5306" t="s">
        <v>23</v>
      </c>
      <c r="F5306" t="s">
        <v>24</v>
      </c>
      <c r="G5306" t="s">
        <v>37</v>
      </c>
      <c r="H5306">
        <v>399</v>
      </c>
      <c r="I5306">
        <v>10</v>
      </c>
      <c r="J5306">
        <v>3990</v>
      </c>
      <c r="K5306">
        <f t="shared" si="494"/>
        <v>3990</v>
      </c>
      <c r="L5306" t="s">
        <v>20</v>
      </c>
      <c r="M5306">
        <f t="shared" si="495"/>
        <v>1</v>
      </c>
      <c r="N5306" t="s">
        <v>21</v>
      </c>
      <c r="O5306" t="s">
        <v>36</v>
      </c>
      <c r="P5306" t="str">
        <f t="shared" si="496"/>
        <v>4</v>
      </c>
      <c r="Q5306" t="str">
        <f t="shared" si="497"/>
        <v>3000-3999</v>
      </c>
    </row>
    <row r="5307" spans="1:17">
      <c r="A5307">
        <v>5306</v>
      </c>
      <c r="B5307" s="17">
        <v>43728</v>
      </c>
      <c r="C5307" t="str">
        <f t="shared" si="492"/>
        <v>September</v>
      </c>
      <c r="D5307">
        <f t="shared" si="493"/>
        <v>2019</v>
      </c>
      <c r="E5307" t="s">
        <v>27</v>
      </c>
      <c r="F5307" t="s">
        <v>28</v>
      </c>
      <c r="G5307" t="s">
        <v>30</v>
      </c>
      <c r="H5307">
        <v>99</v>
      </c>
      <c r="I5307">
        <v>9</v>
      </c>
      <c r="J5307">
        <v>891</v>
      </c>
      <c r="K5307">
        <f t="shared" si="494"/>
        <v>891</v>
      </c>
      <c r="L5307" t="s">
        <v>20</v>
      </c>
      <c r="M5307">
        <f t="shared" si="495"/>
        <v>1</v>
      </c>
      <c r="N5307" t="s">
        <v>21</v>
      </c>
      <c r="O5307" t="s">
        <v>29</v>
      </c>
      <c r="P5307" t="str">
        <f t="shared" si="496"/>
        <v>3</v>
      </c>
      <c r="Q5307" t="str">
        <f t="shared" si="497"/>
        <v>&lt;1000</v>
      </c>
    </row>
    <row r="5308" spans="1:17">
      <c r="A5308">
        <v>5307</v>
      </c>
      <c r="B5308" s="17">
        <v>43729</v>
      </c>
      <c r="C5308" t="str">
        <f t="shared" si="492"/>
        <v>September</v>
      </c>
      <c r="D5308">
        <f t="shared" si="493"/>
        <v>2019</v>
      </c>
      <c r="E5308" t="s">
        <v>23</v>
      </c>
      <c r="F5308" t="s">
        <v>18</v>
      </c>
      <c r="G5308" t="s">
        <v>19</v>
      </c>
      <c r="H5308">
        <v>199</v>
      </c>
      <c r="I5308">
        <v>4</v>
      </c>
      <c r="J5308">
        <v>796</v>
      </c>
      <c r="K5308">
        <f t="shared" si="494"/>
        <v>796</v>
      </c>
      <c r="L5308" t="s">
        <v>20</v>
      </c>
      <c r="M5308">
        <f t="shared" si="495"/>
        <v>1</v>
      </c>
      <c r="N5308" t="s">
        <v>21</v>
      </c>
      <c r="O5308" t="s">
        <v>29</v>
      </c>
      <c r="P5308" t="str">
        <f t="shared" si="496"/>
        <v>3</v>
      </c>
      <c r="Q5308" t="str">
        <f t="shared" si="497"/>
        <v>&lt;1000</v>
      </c>
    </row>
    <row r="5309" spans="1:17">
      <c r="A5309">
        <v>5308</v>
      </c>
      <c r="B5309" s="17">
        <v>43730</v>
      </c>
      <c r="C5309" t="str">
        <f t="shared" si="492"/>
        <v>September</v>
      </c>
      <c r="D5309">
        <f t="shared" si="493"/>
        <v>2019</v>
      </c>
      <c r="E5309" t="s">
        <v>17</v>
      </c>
      <c r="F5309" t="s">
        <v>33</v>
      </c>
      <c r="G5309" t="s">
        <v>19</v>
      </c>
      <c r="H5309">
        <v>199</v>
      </c>
      <c r="I5309">
        <v>4</v>
      </c>
      <c r="J5309">
        <v>796</v>
      </c>
      <c r="K5309">
        <f t="shared" si="494"/>
        <v>796</v>
      </c>
      <c r="L5309" t="s">
        <v>20</v>
      </c>
      <c r="M5309">
        <f t="shared" si="495"/>
        <v>1</v>
      </c>
      <c r="N5309" t="s">
        <v>21</v>
      </c>
      <c r="O5309" t="s">
        <v>36</v>
      </c>
      <c r="P5309" t="str">
        <f t="shared" si="496"/>
        <v>4</v>
      </c>
      <c r="Q5309" t="str">
        <f t="shared" si="497"/>
        <v>&lt;1000</v>
      </c>
    </row>
    <row r="5310" spans="1:17">
      <c r="A5310">
        <v>5309</v>
      </c>
      <c r="B5310" s="17">
        <v>43730</v>
      </c>
      <c r="C5310" t="str">
        <f t="shared" si="492"/>
        <v>September</v>
      </c>
      <c r="D5310">
        <f t="shared" si="493"/>
        <v>2019</v>
      </c>
      <c r="E5310" t="s">
        <v>27</v>
      </c>
      <c r="F5310" t="s">
        <v>40</v>
      </c>
      <c r="G5310" t="s">
        <v>32</v>
      </c>
      <c r="H5310">
        <v>499</v>
      </c>
      <c r="I5310">
        <v>3</v>
      </c>
      <c r="J5310">
        <v>1497</v>
      </c>
      <c r="K5310">
        <f t="shared" si="494"/>
        <v>1497</v>
      </c>
      <c r="L5310" t="s">
        <v>20</v>
      </c>
      <c r="M5310">
        <f t="shared" si="495"/>
        <v>1</v>
      </c>
      <c r="N5310" t="s">
        <v>21</v>
      </c>
      <c r="O5310" t="s">
        <v>36</v>
      </c>
      <c r="P5310" t="str">
        <f t="shared" si="496"/>
        <v>4</v>
      </c>
      <c r="Q5310" t="str">
        <f t="shared" si="497"/>
        <v>1000-1999</v>
      </c>
    </row>
    <row r="5311" spans="1:17">
      <c r="A5311">
        <v>5310</v>
      </c>
      <c r="B5311" s="17">
        <v>43730</v>
      </c>
      <c r="C5311" t="str">
        <f t="shared" si="492"/>
        <v>September</v>
      </c>
      <c r="D5311">
        <f t="shared" si="493"/>
        <v>2019</v>
      </c>
      <c r="E5311" t="s">
        <v>27</v>
      </c>
      <c r="F5311" t="s">
        <v>40</v>
      </c>
      <c r="G5311" t="s">
        <v>32</v>
      </c>
      <c r="H5311">
        <v>499</v>
      </c>
      <c r="I5311">
        <v>7</v>
      </c>
      <c r="J5311">
        <v>3493</v>
      </c>
      <c r="K5311">
        <f t="shared" si="494"/>
        <v>3493</v>
      </c>
      <c r="L5311" t="s">
        <v>31</v>
      </c>
      <c r="M5311">
        <f t="shared" si="495"/>
        <v>2</v>
      </c>
      <c r="N5311" t="s">
        <v>34</v>
      </c>
      <c r="O5311" t="s">
        <v>38</v>
      </c>
      <c r="P5311" t="str">
        <f t="shared" si="496"/>
        <v>5</v>
      </c>
      <c r="Q5311" t="str">
        <f t="shared" si="497"/>
        <v>3000-3999</v>
      </c>
    </row>
    <row r="5312" spans="1:17">
      <c r="A5312">
        <v>5311</v>
      </c>
      <c r="B5312" s="17">
        <v>43731</v>
      </c>
      <c r="C5312" t="str">
        <f t="shared" si="492"/>
        <v>September</v>
      </c>
      <c r="D5312">
        <f t="shared" si="493"/>
        <v>2019</v>
      </c>
      <c r="E5312" t="s">
        <v>23</v>
      </c>
      <c r="F5312" t="s">
        <v>39</v>
      </c>
      <c r="G5312" t="s">
        <v>32</v>
      </c>
      <c r="H5312">
        <v>499</v>
      </c>
      <c r="I5312">
        <v>10</v>
      </c>
      <c r="J5312">
        <v>4990</v>
      </c>
      <c r="K5312">
        <f t="shared" si="494"/>
        <v>4990</v>
      </c>
      <c r="L5312" t="s">
        <v>31</v>
      </c>
      <c r="M5312">
        <f t="shared" si="495"/>
        <v>2</v>
      </c>
      <c r="N5312" t="s">
        <v>21</v>
      </c>
      <c r="O5312" t="s">
        <v>29</v>
      </c>
      <c r="P5312" t="str">
        <f t="shared" si="496"/>
        <v>3</v>
      </c>
      <c r="Q5312" t="str">
        <f t="shared" si="497"/>
        <v>&gt;4000</v>
      </c>
    </row>
    <row r="5313" spans="1:17">
      <c r="A5313">
        <v>5312</v>
      </c>
      <c r="B5313" s="17">
        <v>43732</v>
      </c>
      <c r="C5313" t="str">
        <f t="shared" si="492"/>
        <v>September</v>
      </c>
      <c r="D5313">
        <f t="shared" si="493"/>
        <v>2019</v>
      </c>
      <c r="E5313" t="s">
        <v>27</v>
      </c>
      <c r="F5313" t="s">
        <v>35</v>
      </c>
      <c r="G5313" t="s">
        <v>30</v>
      </c>
      <c r="H5313">
        <v>99</v>
      </c>
      <c r="I5313">
        <v>5</v>
      </c>
      <c r="J5313">
        <v>495</v>
      </c>
      <c r="K5313">
        <f t="shared" si="494"/>
        <v>495</v>
      </c>
      <c r="L5313" t="s">
        <v>20</v>
      </c>
      <c r="M5313">
        <f t="shared" si="495"/>
        <v>1</v>
      </c>
      <c r="N5313" t="s">
        <v>21</v>
      </c>
      <c r="O5313" t="s">
        <v>29</v>
      </c>
      <c r="P5313" t="str">
        <f t="shared" si="496"/>
        <v>3</v>
      </c>
      <c r="Q5313" t="str">
        <f t="shared" si="497"/>
        <v>&lt;1000</v>
      </c>
    </row>
    <row r="5314" spans="1:17">
      <c r="A5314">
        <v>5313</v>
      </c>
      <c r="B5314" s="17">
        <v>43732</v>
      </c>
      <c r="C5314" t="str">
        <f t="shared" si="492"/>
        <v>September</v>
      </c>
      <c r="D5314">
        <f t="shared" si="493"/>
        <v>2019</v>
      </c>
      <c r="E5314" t="s">
        <v>17</v>
      </c>
      <c r="F5314" t="s">
        <v>40</v>
      </c>
      <c r="G5314" t="s">
        <v>32</v>
      </c>
      <c r="H5314">
        <v>499</v>
      </c>
      <c r="I5314">
        <v>3</v>
      </c>
      <c r="J5314">
        <v>1497</v>
      </c>
      <c r="K5314">
        <f t="shared" si="494"/>
        <v>1497</v>
      </c>
      <c r="L5314" t="s">
        <v>20</v>
      </c>
      <c r="M5314">
        <f t="shared" si="495"/>
        <v>1</v>
      </c>
      <c r="N5314" t="s">
        <v>21</v>
      </c>
      <c r="O5314" t="s">
        <v>22</v>
      </c>
      <c r="P5314" t="str">
        <f t="shared" si="496"/>
        <v>2</v>
      </c>
      <c r="Q5314" t="str">
        <f t="shared" si="497"/>
        <v>1000-1999</v>
      </c>
    </row>
    <row r="5315" spans="1:17">
      <c r="A5315">
        <v>5314</v>
      </c>
      <c r="B5315" s="17">
        <v>43733</v>
      </c>
      <c r="C5315" t="str">
        <f t="shared" ref="C5315:C5378" si="498">TEXT(B5315,"MMMM")</f>
        <v>September</v>
      </c>
      <c r="D5315">
        <f t="shared" ref="D5315:D5378" si="499">YEAR(B5315)</f>
        <v>2019</v>
      </c>
      <c r="E5315" t="s">
        <v>27</v>
      </c>
      <c r="F5315" t="s">
        <v>40</v>
      </c>
      <c r="G5315" t="s">
        <v>19</v>
      </c>
      <c r="H5315">
        <v>199</v>
      </c>
      <c r="I5315">
        <v>6</v>
      </c>
      <c r="J5315">
        <v>1194</v>
      </c>
      <c r="K5315">
        <f t="shared" ref="K5315:K5378" si="500">H5315*I5315</f>
        <v>1194</v>
      </c>
      <c r="L5315" t="s">
        <v>20</v>
      </c>
      <c r="M5315">
        <f t="shared" ref="M5315:M5378" si="501">IF(L5315="on-time",1,2)</f>
        <v>1</v>
      </c>
      <c r="N5315" t="s">
        <v>21</v>
      </c>
      <c r="O5315" t="s">
        <v>29</v>
      </c>
      <c r="P5315" t="str">
        <f t="shared" ref="P5315:P5378" si="502">MID(O5315,2,1)</f>
        <v>3</v>
      </c>
      <c r="Q5315" t="str">
        <f t="shared" ref="Q5315:Q5378" si="503">_xlfn.IFS(J:J&lt;1000,"&lt;1000",AND(J:J&gt;=1000,J:J&lt;2000),"1000-1999",AND(J:J&gt;=2000,J:J&lt;3000),"2000-2999",AND(J:J&gt;=3000,J:J&lt;4000),"3000-3999",J:J&gt;4000,"&gt;4000")</f>
        <v>1000-1999</v>
      </c>
    </row>
    <row r="5316" spans="1:17">
      <c r="A5316">
        <v>5315</v>
      </c>
      <c r="B5316" s="17">
        <v>43733</v>
      </c>
      <c r="C5316" t="str">
        <f t="shared" si="498"/>
        <v>September</v>
      </c>
      <c r="D5316">
        <f t="shared" si="499"/>
        <v>2019</v>
      </c>
      <c r="E5316" t="s">
        <v>27</v>
      </c>
      <c r="F5316" t="s">
        <v>40</v>
      </c>
      <c r="G5316" t="s">
        <v>37</v>
      </c>
      <c r="H5316">
        <v>399</v>
      </c>
      <c r="I5316">
        <v>2</v>
      </c>
      <c r="J5316">
        <v>798</v>
      </c>
      <c r="K5316">
        <f t="shared" si="500"/>
        <v>798</v>
      </c>
      <c r="L5316" t="s">
        <v>20</v>
      </c>
      <c r="M5316">
        <f t="shared" si="501"/>
        <v>1</v>
      </c>
      <c r="N5316" t="s">
        <v>21</v>
      </c>
      <c r="O5316" t="s">
        <v>29</v>
      </c>
      <c r="P5316" t="str">
        <f t="shared" si="502"/>
        <v>3</v>
      </c>
      <c r="Q5316" t="str">
        <f t="shared" si="503"/>
        <v>&lt;1000</v>
      </c>
    </row>
    <row r="5317" spans="1:17">
      <c r="A5317">
        <v>5316</v>
      </c>
      <c r="B5317" s="17">
        <v>43733</v>
      </c>
      <c r="C5317" t="str">
        <f t="shared" si="498"/>
        <v>September</v>
      </c>
      <c r="D5317">
        <f t="shared" si="499"/>
        <v>2019</v>
      </c>
      <c r="E5317" t="s">
        <v>27</v>
      </c>
      <c r="F5317" t="s">
        <v>24</v>
      </c>
      <c r="G5317" t="s">
        <v>25</v>
      </c>
      <c r="H5317">
        <v>299</v>
      </c>
      <c r="I5317">
        <v>1</v>
      </c>
      <c r="J5317">
        <v>299</v>
      </c>
      <c r="K5317">
        <f t="shared" si="500"/>
        <v>299</v>
      </c>
      <c r="L5317" t="s">
        <v>20</v>
      </c>
      <c r="M5317">
        <f t="shared" si="501"/>
        <v>1</v>
      </c>
      <c r="N5317" t="s">
        <v>21</v>
      </c>
      <c r="O5317" t="s">
        <v>29</v>
      </c>
      <c r="P5317" t="str">
        <f t="shared" si="502"/>
        <v>3</v>
      </c>
      <c r="Q5317" t="str">
        <f t="shared" si="503"/>
        <v>&lt;1000</v>
      </c>
    </row>
    <row r="5318" spans="1:17">
      <c r="A5318">
        <v>5317</v>
      </c>
      <c r="B5318" s="17">
        <v>43733</v>
      </c>
      <c r="C5318" t="str">
        <f t="shared" si="498"/>
        <v>September</v>
      </c>
      <c r="D5318">
        <f t="shared" si="499"/>
        <v>2019</v>
      </c>
      <c r="E5318" t="s">
        <v>27</v>
      </c>
      <c r="F5318" t="s">
        <v>33</v>
      </c>
      <c r="G5318" t="s">
        <v>37</v>
      </c>
      <c r="H5318">
        <v>399</v>
      </c>
      <c r="I5318">
        <v>9</v>
      </c>
      <c r="J5318">
        <v>3591</v>
      </c>
      <c r="K5318">
        <f t="shared" si="500"/>
        <v>3591</v>
      </c>
      <c r="L5318" t="s">
        <v>20</v>
      </c>
      <c r="M5318">
        <f t="shared" si="501"/>
        <v>1</v>
      </c>
      <c r="N5318" t="s">
        <v>21</v>
      </c>
      <c r="O5318" t="s">
        <v>36</v>
      </c>
      <c r="P5318" t="str">
        <f t="shared" si="502"/>
        <v>4</v>
      </c>
      <c r="Q5318" t="str">
        <f t="shared" si="503"/>
        <v>3000-3999</v>
      </c>
    </row>
    <row r="5319" spans="1:17">
      <c r="A5319">
        <v>5318</v>
      </c>
      <c r="B5319" s="17">
        <v>43733</v>
      </c>
      <c r="C5319" t="str">
        <f t="shared" si="498"/>
        <v>September</v>
      </c>
      <c r="D5319">
        <f t="shared" si="499"/>
        <v>2019</v>
      </c>
      <c r="E5319" t="s">
        <v>27</v>
      </c>
      <c r="F5319" t="s">
        <v>18</v>
      </c>
      <c r="G5319" t="s">
        <v>19</v>
      </c>
      <c r="H5319">
        <v>199</v>
      </c>
      <c r="I5319">
        <v>4</v>
      </c>
      <c r="J5319">
        <v>796</v>
      </c>
      <c r="K5319">
        <f t="shared" si="500"/>
        <v>796</v>
      </c>
      <c r="L5319" t="s">
        <v>20</v>
      </c>
      <c r="M5319">
        <f t="shared" si="501"/>
        <v>1</v>
      </c>
      <c r="N5319" t="s">
        <v>21</v>
      </c>
      <c r="O5319" t="s">
        <v>36</v>
      </c>
      <c r="P5319" t="str">
        <f t="shared" si="502"/>
        <v>4</v>
      </c>
      <c r="Q5319" t="str">
        <f t="shared" si="503"/>
        <v>&lt;1000</v>
      </c>
    </row>
    <row r="5320" spans="1:17">
      <c r="A5320">
        <v>5319</v>
      </c>
      <c r="B5320" s="17">
        <v>43733</v>
      </c>
      <c r="C5320" t="str">
        <f t="shared" si="498"/>
        <v>September</v>
      </c>
      <c r="D5320">
        <f t="shared" si="499"/>
        <v>2019</v>
      </c>
      <c r="E5320" t="s">
        <v>27</v>
      </c>
      <c r="F5320" t="s">
        <v>35</v>
      </c>
      <c r="G5320" t="s">
        <v>30</v>
      </c>
      <c r="H5320">
        <v>99</v>
      </c>
      <c r="I5320">
        <v>9</v>
      </c>
      <c r="J5320">
        <v>891</v>
      </c>
      <c r="K5320">
        <f t="shared" si="500"/>
        <v>891</v>
      </c>
      <c r="L5320" t="s">
        <v>31</v>
      </c>
      <c r="M5320">
        <f t="shared" si="501"/>
        <v>2</v>
      </c>
      <c r="N5320" t="s">
        <v>21</v>
      </c>
      <c r="O5320" t="s">
        <v>22</v>
      </c>
      <c r="P5320" t="str">
        <f t="shared" si="502"/>
        <v>2</v>
      </c>
      <c r="Q5320" t="str">
        <f t="shared" si="503"/>
        <v>&lt;1000</v>
      </c>
    </row>
    <row r="5321" spans="1:17">
      <c r="A5321">
        <v>5320</v>
      </c>
      <c r="B5321" s="17">
        <v>43733</v>
      </c>
      <c r="C5321" t="str">
        <f t="shared" si="498"/>
        <v>September</v>
      </c>
      <c r="D5321">
        <f t="shared" si="499"/>
        <v>2019</v>
      </c>
      <c r="E5321" t="s">
        <v>27</v>
      </c>
      <c r="F5321" t="s">
        <v>18</v>
      </c>
      <c r="G5321" t="s">
        <v>25</v>
      </c>
      <c r="H5321">
        <v>299</v>
      </c>
      <c r="I5321">
        <v>10</v>
      </c>
      <c r="J5321">
        <v>2990</v>
      </c>
      <c r="K5321">
        <f t="shared" si="500"/>
        <v>2990</v>
      </c>
      <c r="L5321" t="s">
        <v>20</v>
      </c>
      <c r="M5321">
        <f t="shared" si="501"/>
        <v>1</v>
      </c>
      <c r="N5321" t="s">
        <v>21</v>
      </c>
      <c r="O5321" t="s">
        <v>22</v>
      </c>
      <c r="P5321" t="str">
        <f t="shared" si="502"/>
        <v>2</v>
      </c>
      <c r="Q5321" t="str">
        <f t="shared" si="503"/>
        <v>2000-2999</v>
      </c>
    </row>
    <row r="5322" spans="1:17">
      <c r="A5322">
        <v>5321</v>
      </c>
      <c r="B5322" s="17">
        <v>43733</v>
      </c>
      <c r="C5322" t="str">
        <f t="shared" si="498"/>
        <v>September</v>
      </c>
      <c r="D5322">
        <f t="shared" si="499"/>
        <v>2019</v>
      </c>
      <c r="E5322" t="s">
        <v>23</v>
      </c>
      <c r="F5322" t="s">
        <v>39</v>
      </c>
      <c r="G5322" t="s">
        <v>30</v>
      </c>
      <c r="H5322">
        <v>99</v>
      </c>
      <c r="I5322">
        <v>10</v>
      </c>
      <c r="J5322">
        <v>990</v>
      </c>
      <c r="K5322">
        <f t="shared" si="500"/>
        <v>990</v>
      </c>
      <c r="L5322" t="s">
        <v>20</v>
      </c>
      <c r="M5322">
        <f t="shared" si="501"/>
        <v>1</v>
      </c>
      <c r="N5322" t="s">
        <v>21</v>
      </c>
      <c r="O5322" t="s">
        <v>26</v>
      </c>
      <c r="P5322" t="str">
        <f t="shared" si="502"/>
        <v>1</v>
      </c>
      <c r="Q5322" t="str">
        <f t="shared" si="503"/>
        <v>&lt;1000</v>
      </c>
    </row>
    <row r="5323" spans="1:17">
      <c r="A5323">
        <v>5322</v>
      </c>
      <c r="B5323" s="17">
        <v>43734</v>
      </c>
      <c r="C5323" t="str">
        <f t="shared" si="498"/>
        <v>September</v>
      </c>
      <c r="D5323">
        <f t="shared" si="499"/>
        <v>2019</v>
      </c>
      <c r="E5323" t="s">
        <v>17</v>
      </c>
      <c r="F5323" t="s">
        <v>24</v>
      </c>
      <c r="G5323" t="s">
        <v>37</v>
      </c>
      <c r="H5323">
        <v>399</v>
      </c>
      <c r="I5323">
        <v>10</v>
      </c>
      <c r="J5323">
        <v>3990</v>
      </c>
      <c r="K5323">
        <f t="shared" si="500"/>
        <v>3990</v>
      </c>
      <c r="L5323" t="s">
        <v>20</v>
      </c>
      <c r="M5323">
        <f t="shared" si="501"/>
        <v>1</v>
      </c>
      <c r="N5323" t="s">
        <v>21</v>
      </c>
      <c r="O5323" t="s">
        <v>38</v>
      </c>
      <c r="P5323" t="str">
        <f t="shared" si="502"/>
        <v>5</v>
      </c>
      <c r="Q5323" t="str">
        <f t="shared" si="503"/>
        <v>3000-3999</v>
      </c>
    </row>
    <row r="5324" spans="1:17">
      <c r="A5324">
        <v>5323</v>
      </c>
      <c r="B5324" s="17">
        <v>43734</v>
      </c>
      <c r="C5324" t="str">
        <f t="shared" si="498"/>
        <v>September</v>
      </c>
      <c r="D5324">
        <f t="shared" si="499"/>
        <v>2019</v>
      </c>
      <c r="E5324" t="s">
        <v>17</v>
      </c>
      <c r="F5324" t="s">
        <v>39</v>
      </c>
      <c r="G5324" t="s">
        <v>19</v>
      </c>
      <c r="H5324">
        <v>199</v>
      </c>
      <c r="I5324">
        <v>1</v>
      </c>
      <c r="J5324">
        <v>199</v>
      </c>
      <c r="K5324">
        <f t="shared" si="500"/>
        <v>199</v>
      </c>
      <c r="L5324" t="s">
        <v>20</v>
      </c>
      <c r="M5324">
        <f t="shared" si="501"/>
        <v>1</v>
      </c>
      <c r="N5324" t="s">
        <v>21</v>
      </c>
      <c r="O5324" t="s">
        <v>22</v>
      </c>
      <c r="P5324" t="str">
        <f t="shared" si="502"/>
        <v>2</v>
      </c>
      <c r="Q5324" t="str">
        <f t="shared" si="503"/>
        <v>&lt;1000</v>
      </c>
    </row>
    <row r="5325" spans="1:17">
      <c r="A5325">
        <v>5324</v>
      </c>
      <c r="B5325" s="17">
        <v>43734</v>
      </c>
      <c r="C5325" t="str">
        <f t="shared" si="498"/>
        <v>September</v>
      </c>
      <c r="D5325">
        <f t="shared" si="499"/>
        <v>2019</v>
      </c>
      <c r="E5325" t="s">
        <v>17</v>
      </c>
      <c r="F5325" t="s">
        <v>33</v>
      </c>
      <c r="G5325" t="s">
        <v>37</v>
      </c>
      <c r="H5325">
        <v>399</v>
      </c>
      <c r="I5325">
        <v>3</v>
      </c>
      <c r="J5325">
        <v>1197</v>
      </c>
      <c r="K5325">
        <f t="shared" si="500"/>
        <v>1197</v>
      </c>
      <c r="L5325" t="s">
        <v>20</v>
      </c>
      <c r="M5325">
        <f t="shared" si="501"/>
        <v>1</v>
      </c>
      <c r="N5325" t="s">
        <v>21</v>
      </c>
      <c r="O5325" t="s">
        <v>22</v>
      </c>
      <c r="P5325" t="str">
        <f t="shared" si="502"/>
        <v>2</v>
      </c>
      <c r="Q5325" t="str">
        <f t="shared" si="503"/>
        <v>1000-1999</v>
      </c>
    </row>
    <row r="5326" spans="1:17">
      <c r="A5326">
        <v>5325</v>
      </c>
      <c r="B5326" s="17">
        <v>43734</v>
      </c>
      <c r="C5326" t="str">
        <f t="shared" si="498"/>
        <v>September</v>
      </c>
      <c r="D5326">
        <f t="shared" si="499"/>
        <v>2019</v>
      </c>
      <c r="E5326" t="s">
        <v>23</v>
      </c>
      <c r="F5326" t="s">
        <v>40</v>
      </c>
      <c r="G5326" t="s">
        <v>25</v>
      </c>
      <c r="H5326">
        <v>299</v>
      </c>
      <c r="I5326">
        <v>4</v>
      </c>
      <c r="J5326">
        <v>1196</v>
      </c>
      <c r="K5326">
        <f t="shared" si="500"/>
        <v>1196</v>
      </c>
      <c r="L5326" t="s">
        <v>20</v>
      </c>
      <c r="M5326">
        <f t="shared" si="501"/>
        <v>1</v>
      </c>
      <c r="N5326" t="s">
        <v>21</v>
      </c>
      <c r="O5326" t="s">
        <v>22</v>
      </c>
      <c r="P5326" t="str">
        <f t="shared" si="502"/>
        <v>2</v>
      </c>
      <c r="Q5326" t="str">
        <f t="shared" si="503"/>
        <v>1000-1999</v>
      </c>
    </row>
    <row r="5327" spans="1:17">
      <c r="A5327">
        <v>5326</v>
      </c>
      <c r="B5327" s="17">
        <v>43734</v>
      </c>
      <c r="C5327" t="str">
        <f t="shared" si="498"/>
        <v>September</v>
      </c>
      <c r="D5327">
        <f t="shared" si="499"/>
        <v>2019</v>
      </c>
      <c r="E5327" t="s">
        <v>17</v>
      </c>
      <c r="F5327" t="s">
        <v>39</v>
      </c>
      <c r="G5327" t="s">
        <v>25</v>
      </c>
      <c r="H5327">
        <v>299</v>
      </c>
      <c r="I5327">
        <v>4</v>
      </c>
      <c r="J5327">
        <v>1196</v>
      </c>
      <c r="K5327">
        <f t="shared" si="500"/>
        <v>1196</v>
      </c>
      <c r="L5327" t="s">
        <v>20</v>
      </c>
      <c r="M5327">
        <f t="shared" si="501"/>
        <v>1</v>
      </c>
      <c r="N5327" t="s">
        <v>21</v>
      </c>
      <c r="O5327" t="s">
        <v>29</v>
      </c>
      <c r="P5327" t="str">
        <f t="shared" si="502"/>
        <v>3</v>
      </c>
      <c r="Q5327" t="str">
        <f t="shared" si="503"/>
        <v>1000-1999</v>
      </c>
    </row>
    <row r="5328" spans="1:17">
      <c r="A5328">
        <v>5327</v>
      </c>
      <c r="B5328" s="17">
        <v>43734</v>
      </c>
      <c r="C5328" t="str">
        <f t="shared" si="498"/>
        <v>September</v>
      </c>
      <c r="D5328">
        <f t="shared" si="499"/>
        <v>2019</v>
      </c>
      <c r="E5328" t="s">
        <v>17</v>
      </c>
      <c r="F5328" t="s">
        <v>35</v>
      </c>
      <c r="G5328" t="s">
        <v>37</v>
      </c>
      <c r="H5328">
        <v>399</v>
      </c>
      <c r="I5328">
        <v>6</v>
      </c>
      <c r="J5328">
        <v>2394</v>
      </c>
      <c r="K5328">
        <f t="shared" si="500"/>
        <v>2394</v>
      </c>
      <c r="L5328" t="s">
        <v>20</v>
      </c>
      <c r="M5328">
        <f t="shared" si="501"/>
        <v>1</v>
      </c>
      <c r="N5328" t="s">
        <v>21</v>
      </c>
      <c r="O5328" t="s">
        <v>26</v>
      </c>
      <c r="P5328" t="str">
        <f t="shared" si="502"/>
        <v>1</v>
      </c>
      <c r="Q5328" t="str">
        <f t="shared" si="503"/>
        <v>2000-2999</v>
      </c>
    </row>
    <row r="5329" spans="1:17">
      <c r="A5329">
        <v>5328</v>
      </c>
      <c r="B5329" s="17">
        <v>43734</v>
      </c>
      <c r="C5329" t="str">
        <f t="shared" si="498"/>
        <v>September</v>
      </c>
      <c r="D5329">
        <f t="shared" si="499"/>
        <v>2019</v>
      </c>
      <c r="E5329" t="s">
        <v>17</v>
      </c>
      <c r="F5329" t="s">
        <v>35</v>
      </c>
      <c r="G5329" t="s">
        <v>30</v>
      </c>
      <c r="H5329">
        <v>99</v>
      </c>
      <c r="I5329">
        <v>8</v>
      </c>
      <c r="J5329">
        <v>792</v>
      </c>
      <c r="K5329">
        <f t="shared" si="500"/>
        <v>792</v>
      </c>
      <c r="L5329" t="s">
        <v>31</v>
      </c>
      <c r="M5329">
        <f t="shared" si="501"/>
        <v>2</v>
      </c>
      <c r="N5329" t="s">
        <v>21</v>
      </c>
      <c r="O5329" t="s">
        <v>38</v>
      </c>
      <c r="P5329" t="str">
        <f t="shared" si="502"/>
        <v>5</v>
      </c>
      <c r="Q5329" t="str">
        <f t="shared" si="503"/>
        <v>&lt;1000</v>
      </c>
    </row>
    <row r="5330" spans="1:17">
      <c r="A5330">
        <v>5329</v>
      </c>
      <c r="B5330" s="17">
        <v>43735</v>
      </c>
      <c r="C5330" t="str">
        <f t="shared" si="498"/>
        <v>September</v>
      </c>
      <c r="D5330">
        <f t="shared" si="499"/>
        <v>2019</v>
      </c>
      <c r="E5330" t="s">
        <v>23</v>
      </c>
      <c r="F5330" t="s">
        <v>40</v>
      </c>
      <c r="G5330" t="s">
        <v>19</v>
      </c>
      <c r="H5330">
        <v>199</v>
      </c>
      <c r="I5330">
        <v>2</v>
      </c>
      <c r="J5330">
        <v>398</v>
      </c>
      <c r="K5330">
        <f t="shared" si="500"/>
        <v>398</v>
      </c>
      <c r="L5330" t="s">
        <v>31</v>
      </c>
      <c r="M5330">
        <f t="shared" si="501"/>
        <v>2</v>
      </c>
      <c r="N5330" t="s">
        <v>34</v>
      </c>
      <c r="O5330" t="s">
        <v>36</v>
      </c>
      <c r="P5330" t="str">
        <f t="shared" si="502"/>
        <v>4</v>
      </c>
      <c r="Q5330" t="str">
        <f t="shared" si="503"/>
        <v>&lt;1000</v>
      </c>
    </row>
    <row r="5331" spans="1:17">
      <c r="A5331">
        <v>5330</v>
      </c>
      <c r="B5331" s="17">
        <v>43735</v>
      </c>
      <c r="C5331" t="str">
        <f t="shared" si="498"/>
        <v>September</v>
      </c>
      <c r="D5331">
        <f t="shared" si="499"/>
        <v>2019</v>
      </c>
      <c r="E5331" t="s">
        <v>17</v>
      </c>
      <c r="F5331" t="s">
        <v>40</v>
      </c>
      <c r="G5331" t="s">
        <v>37</v>
      </c>
      <c r="H5331">
        <v>399</v>
      </c>
      <c r="I5331">
        <v>4</v>
      </c>
      <c r="J5331">
        <v>1596</v>
      </c>
      <c r="K5331">
        <f t="shared" si="500"/>
        <v>1596</v>
      </c>
      <c r="L5331" t="s">
        <v>20</v>
      </c>
      <c r="M5331">
        <f t="shared" si="501"/>
        <v>1</v>
      </c>
      <c r="N5331" t="s">
        <v>21</v>
      </c>
      <c r="O5331" t="s">
        <v>29</v>
      </c>
      <c r="P5331" t="str">
        <f t="shared" si="502"/>
        <v>3</v>
      </c>
      <c r="Q5331" t="str">
        <f t="shared" si="503"/>
        <v>1000-1999</v>
      </c>
    </row>
    <row r="5332" spans="1:17">
      <c r="A5332">
        <v>5331</v>
      </c>
      <c r="B5332" s="17">
        <v>43735</v>
      </c>
      <c r="C5332" t="str">
        <f t="shared" si="498"/>
        <v>September</v>
      </c>
      <c r="D5332">
        <f t="shared" si="499"/>
        <v>2019</v>
      </c>
      <c r="E5332" t="s">
        <v>27</v>
      </c>
      <c r="F5332" t="s">
        <v>28</v>
      </c>
      <c r="G5332" t="s">
        <v>25</v>
      </c>
      <c r="H5332">
        <v>299</v>
      </c>
      <c r="I5332">
        <v>4</v>
      </c>
      <c r="J5332">
        <v>1196</v>
      </c>
      <c r="K5332">
        <f t="shared" si="500"/>
        <v>1196</v>
      </c>
      <c r="L5332" t="s">
        <v>20</v>
      </c>
      <c r="M5332">
        <f t="shared" si="501"/>
        <v>1</v>
      </c>
      <c r="N5332" t="s">
        <v>21</v>
      </c>
      <c r="O5332" t="s">
        <v>22</v>
      </c>
      <c r="P5332" t="str">
        <f t="shared" si="502"/>
        <v>2</v>
      </c>
      <c r="Q5332" t="str">
        <f t="shared" si="503"/>
        <v>1000-1999</v>
      </c>
    </row>
    <row r="5333" spans="1:17">
      <c r="A5333">
        <v>5332</v>
      </c>
      <c r="B5333" s="17">
        <v>43735</v>
      </c>
      <c r="C5333" t="str">
        <f t="shared" si="498"/>
        <v>September</v>
      </c>
      <c r="D5333">
        <f t="shared" si="499"/>
        <v>2019</v>
      </c>
      <c r="E5333" t="s">
        <v>23</v>
      </c>
      <c r="F5333" t="s">
        <v>18</v>
      </c>
      <c r="G5333" t="s">
        <v>30</v>
      </c>
      <c r="H5333">
        <v>99</v>
      </c>
      <c r="I5333">
        <v>4</v>
      </c>
      <c r="J5333">
        <v>396</v>
      </c>
      <c r="K5333">
        <f t="shared" si="500"/>
        <v>396</v>
      </c>
      <c r="L5333" t="s">
        <v>20</v>
      </c>
      <c r="M5333">
        <f t="shared" si="501"/>
        <v>1</v>
      </c>
      <c r="N5333" t="s">
        <v>21</v>
      </c>
      <c r="O5333" t="s">
        <v>38</v>
      </c>
      <c r="P5333" t="str">
        <f t="shared" si="502"/>
        <v>5</v>
      </c>
      <c r="Q5333" t="str">
        <f t="shared" si="503"/>
        <v>&lt;1000</v>
      </c>
    </row>
    <row r="5334" spans="1:17">
      <c r="A5334">
        <v>5333</v>
      </c>
      <c r="B5334" s="17">
        <v>43735</v>
      </c>
      <c r="C5334" t="str">
        <f t="shared" si="498"/>
        <v>September</v>
      </c>
      <c r="D5334">
        <f t="shared" si="499"/>
        <v>2019</v>
      </c>
      <c r="E5334" t="s">
        <v>27</v>
      </c>
      <c r="F5334" t="s">
        <v>35</v>
      </c>
      <c r="G5334" t="s">
        <v>37</v>
      </c>
      <c r="H5334">
        <v>399</v>
      </c>
      <c r="I5334">
        <v>2</v>
      </c>
      <c r="J5334">
        <v>798</v>
      </c>
      <c r="K5334">
        <f t="shared" si="500"/>
        <v>798</v>
      </c>
      <c r="L5334" t="s">
        <v>20</v>
      </c>
      <c r="M5334">
        <f t="shared" si="501"/>
        <v>1</v>
      </c>
      <c r="N5334" t="s">
        <v>21</v>
      </c>
      <c r="O5334" t="s">
        <v>29</v>
      </c>
      <c r="P5334" t="str">
        <f t="shared" si="502"/>
        <v>3</v>
      </c>
      <c r="Q5334" t="str">
        <f t="shared" si="503"/>
        <v>&lt;1000</v>
      </c>
    </row>
    <row r="5335" spans="1:17">
      <c r="A5335">
        <v>5334</v>
      </c>
      <c r="B5335" s="17">
        <v>43735</v>
      </c>
      <c r="C5335" t="str">
        <f t="shared" si="498"/>
        <v>September</v>
      </c>
      <c r="D5335">
        <f t="shared" si="499"/>
        <v>2019</v>
      </c>
      <c r="E5335" t="s">
        <v>17</v>
      </c>
      <c r="F5335" t="s">
        <v>39</v>
      </c>
      <c r="G5335" t="s">
        <v>32</v>
      </c>
      <c r="H5335">
        <v>499</v>
      </c>
      <c r="I5335">
        <v>10</v>
      </c>
      <c r="J5335">
        <v>4990</v>
      </c>
      <c r="K5335">
        <f t="shared" si="500"/>
        <v>4990</v>
      </c>
      <c r="L5335" t="s">
        <v>31</v>
      </c>
      <c r="M5335">
        <f t="shared" si="501"/>
        <v>2</v>
      </c>
      <c r="N5335" t="s">
        <v>34</v>
      </c>
      <c r="O5335" t="s">
        <v>29</v>
      </c>
      <c r="P5335" t="str">
        <f t="shared" si="502"/>
        <v>3</v>
      </c>
      <c r="Q5335" t="str">
        <f t="shared" si="503"/>
        <v>&gt;4000</v>
      </c>
    </row>
    <row r="5336" spans="1:17">
      <c r="A5336">
        <v>5335</v>
      </c>
      <c r="B5336" s="17">
        <v>43736</v>
      </c>
      <c r="C5336" t="str">
        <f t="shared" si="498"/>
        <v>September</v>
      </c>
      <c r="D5336">
        <f t="shared" si="499"/>
        <v>2019</v>
      </c>
      <c r="E5336" t="s">
        <v>17</v>
      </c>
      <c r="F5336" t="s">
        <v>33</v>
      </c>
      <c r="G5336" t="s">
        <v>32</v>
      </c>
      <c r="H5336">
        <v>499</v>
      </c>
      <c r="I5336">
        <v>3</v>
      </c>
      <c r="J5336">
        <v>1497</v>
      </c>
      <c r="K5336">
        <f t="shared" si="500"/>
        <v>1497</v>
      </c>
      <c r="L5336" t="s">
        <v>20</v>
      </c>
      <c r="M5336">
        <f t="shared" si="501"/>
        <v>1</v>
      </c>
      <c r="N5336" t="s">
        <v>21</v>
      </c>
      <c r="O5336" t="s">
        <v>38</v>
      </c>
      <c r="P5336" t="str">
        <f t="shared" si="502"/>
        <v>5</v>
      </c>
      <c r="Q5336" t="str">
        <f t="shared" si="503"/>
        <v>1000-1999</v>
      </c>
    </row>
    <row r="5337" spans="1:17">
      <c r="A5337">
        <v>5336</v>
      </c>
      <c r="B5337" s="17">
        <v>43736</v>
      </c>
      <c r="C5337" t="str">
        <f t="shared" si="498"/>
        <v>September</v>
      </c>
      <c r="D5337">
        <f t="shared" si="499"/>
        <v>2019</v>
      </c>
      <c r="E5337" t="s">
        <v>17</v>
      </c>
      <c r="F5337" t="s">
        <v>33</v>
      </c>
      <c r="G5337" t="s">
        <v>19</v>
      </c>
      <c r="H5337">
        <v>199</v>
      </c>
      <c r="I5337">
        <v>10</v>
      </c>
      <c r="J5337">
        <v>1990</v>
      </c>
      <c r="K5337">
        <f t="shared" si="500"/>
        <v>1990</v>
      </c>
      <c r="L5337" t="s">
        <v>20</v>
      </c>
      <c r="M5337">
        <f t="shared" si="501"/>
        <v>1</v>
      </c>
      <c r="N5337" t="s">
        <v>21</v>
      </c>
      <c r="O5337" t="s">
        <v>29</v>
      </c>
      <c r="P5337" t="str">
        <f t="shared" si="502"/>
        <v>3</v>
      </c>
      <c r="Q5337" t="str">
        <f t="shared" si="503"/>
        <v>1000-1999</v>
      </c>
    </row>
    <row r="5338" spans="1:17">
      <c r="A5338">
        <v>5337</v>
      </c>
      <c r="B5338" s="17">
        <v>43736</v>
      </c>
      <c r="C5338" t="str">
        <f t="shared" si="498"/>
        <v>September</v>
      </c>
      <c r="D5338">
        <f t="shared" si="499"/>
        <v>2019</v>
      </c>
      <c r="E5338" t="s">
        <v>27</v>
      </c>
      <c r="F5338" t="s">
        <v>18</v>
      </c>
      <c r="G5338" t="s">
        <v>30</v>
      </c>
      <c r="H5338">
        <v>99</v>
      </c>
      <c r="I5338">
        <v>4</v>
      </c>
      <c r="J5338">
        <v>396</v>
      </c>
      <c r="K5338">
        <f t="shared" si="500"/>
        <v>396</v>
      </c>
      <c r="L5338" t="s">
        <v>20</v>
      </c>
      <c r="M5338">
        <f t="shared" si="501"/>
        <v>1</v>
      </c>
      <c r="N5338" t="s">
        <v>21</v>
      </c>
      <c r="O5338" t="s">
        <v>29</v>
      </c>
      <c r="P5338" t="str">
        <f t="shared" si="502"/>
        <v>3</v>
      </c>
      <c r="Q5338" t="str">
        <f t="shared" si="503"/>
        <v>&lt;1000</v>
      </c>
    </row>
    <row r="5339" spans="1:17">
      <c r="A5339">
        <v>5338</v>
      </c>
      <c r="B5339" s="17">
        <v>43737</v>
      </c>
      <c r="C5339" t="str">
        <f t="shared" si="498"/>
        <v>September</v>
      </c>
      <c r="D5339">
        <f t="shared" si="499"/>
        <v>2019</v>
      </c>
      <c r="E5339" t="s">
        <v>27</v>
      </c>
      <c r="F5339" t="s">
        <v>33</v>
      </c>
      <c r="G5339" t="s">
        <v>25</v>
      </c>
      <c r="H5339">
        <v>299</v>
      </c>
      <c r="I5339">
        <v>1</v>
      </c>
      <c r="J5339">
        <v>299</v>
      </c>
      <c r="K5339">
        <f t="shared" si="500"/>
        <v>299</v>
      </c>
      <c r="L5339" t="s">
        <v>20</v>
      </c>
      <c r="M5339">
        <f t="shared" si="501"/>
        <v>1</v>
      </c>
      <c r="N5339" t="s">
        <v>21</v>
      </c>
      <c r="O5339" t="s">
        <v>29</v>
      </c>
      <c r="P5339" t="str">
        <f t="shared" si="502"/>
        <v>3</v>
      </c>
      <c r="Q5339" t="str">
        <f t="shared" si="503"/>
        <v>&lt;1000</v>
      </c>
    </row>
    <row r="5340" spans="1:17">
      <c r="A5340">
        <v>5339</v>
      </c>
      <c r="B5340" s="17">
        <v>43737</v>
      </c>
      <c r="C5340" t="str">
        <f t="shared" si="498"/>
        <v>September</v>
      </c>
      <c r="D5340">
        <f t="shared" si="499"/>
        <v>2019</v>
      </c>
      <c r="E5340" t="s">
        <v>27</v>
      </c>
      <c r="F5340" t="s">
        <v>35</v>
      </c>
      <c r="G5340" t="s">
        <v>37</v>
      </c>
      <c r="H5340">
        <v>399</v>
      </c>
      <c r="I5340">
        <v>3</v>
      </c>
      <c r="J5340">
        <v>1197</v>
      </c>
      <c r="K5340">
        <f t="shared" si="500"/>
        <v>1197</v>
      </c>
      <c r="L5340" t="s">
        <v>31</v>
      </c>
      <c r="M5340">
        <f t="shared" si="501"/>
        <v>2</v>
      </c>
      <c r="N5340" t="s">
        <v>21</v>
      </c>
      <c r="O5340" t="s">
        <v>36</v>
      </c>
      <c r="P5340" t="str">
        <f t="shared" si="502"/>
        <v>4</v>
      </c>
      <c r="Q5340" t="str">
        <f t="shared" si="503"/>
        <v>1000-1999</v>
      </c>
    </row>
    <row r="5341" spans="1:17">
      <c r="A5341">
        <v>5340</v>
      </c>
      <c r="B5341" s="17">
        <v>43737</v>
      </c>
      <c r="C5341" t="str">
        <f t="shared" si="498"/>
        <v>September</v>
      </c>
      <c r="D5341">
        <f t="shared" si="499"/>
        <v>2019</v>
      </c>
      <c r="E5341" t="s">
        <v>17</v>
      </c>
      <c r="F5341" t="s">
        <v>28</v>
      </c>
      <c r="G5341" t="s">
        <v>19</v>
      </c>
      <c r="H5341">
        <v>199</v>
      </c>
      <c r="I5341">
        <v>5</v>
      </c>
      <c r="J5341">
        <v>995</v>
      </c>
      <c r="K5341">
        <f t="shared" si="500"/>
        <v>995</v>
      </c>
      <c r="L5341" t="s">
        <v>20</v>
      </c>
      <c r="M5341">
        <f t="shared" si="501"/>
        <v>1</v>
      </c>
      <c r="N5341" t="s">
        <v>21</v>
      </c>
      <c r="O5341" t="s">
        <v>29</v>
      </c>
      <c r="P5341" t="str">
        <f t="shared" si="502"/>
        <v>3</v>
      </c>
      <c r="Q5341" t="str">
        <f t="shared" si="503"/>
        <v>&lt;1000</v>
      </c>
    </row>
    <row r="5342" spans="1:17">
      <c r="A5342">
        <v>5341</v>
      </c>
      <c r="B5342" s="17">
        <v>43737</v>
      </c>
      <c r="C5342" t="str">
        <f t="shared" si="498"/>
        <v>September</v>
      </c>
      <c r="D5342">
        <f t="shared" si="499"/>
        <v>2019</v>
      </c>
      <c r="E5342" t="s">
        <v>27</v>
      </c>
      <c r="F5342" t="s">
        <v>40</v>
      </c>
      <c r="G5342" t="s">
        <v>25</v>
      </c>
      <c r="H5342">
        <v>299</v>
      </c>
      <c r="I5342">
        <v>5</v>
      </c>
      <c r="J5342">
        <v>1495</v>
      </c>
      <c r="K5342">
        <f t="shared" si="500"/>
        <v>1495</v>
      </c>
      <c r="L5342" t="s">
        <v>31</v>
      </c>
      <c r="M5342">
        <f t="shared" si="501"/>
        <v>2</v>
      </c>
      <c r="N5342" t="s">
        <v>21</v>
      </c>
      <c r="O5342" t="s">
        <v>29</v>
      </c>
      <c r="P5342" t="str">
        <f t="shared" si="502"/>
        <v>3</v>
      </c>
      <c r="Q5342" t="str">
        <f t="shared" si="503"/>
        <v>1000-1999</v>
      </c>
    </row>
    <row r="5343" spans="1:17">
      <c r="A5343">
        <v>5342</v>
      </c>
      <c r="B5343" s="17">
        <v>43737</v>
      </c>
      <c r="C5343" t="str">
        <f t="shared" si="498"/>
        <v>September</v>
      </c>
      <c r="D5343">
        <f t="shared" si="499"/>
        <v>2019</v>
      </c>
      <c r="E5343" t="s">
        <v>27</v>
      </c>
      <c r="F5343" t="s">
        <v>28</v>
      </c>
      <c r="G5343" t="s">
        <v>30</v>
      </c>
      <c r="H5343">
        <v>99</v>
      </c>
      <c r="I5343">
        <v>5</v>
      </c>
      <c r="J5343">
        <v>495</v>
      </c>
      <c r="K5343">
        <f t="shared" si="500"/>
        <v>495</v>
      </c>
      <c r="L5343" t="s">
        <v>31</v>
      </c>
      <c r="M5343">
        <f t="shared" si="501"/>
        <v>2</v>
      </c>
      <c r="N5343" t="s">
        <v>21</v>
      </c>
      <c r="O5343" t="s">
        <v>38</v>
      </c>
      <c r="P5343" t="str">
        <f t="shared" si="502"/>
        <v>5</v>
      </c>
      <c r="Q5343" t="str">
        <f t="shared" si="503"/>
        <v>&lt;1000</v>
      </c>
    </row>
    <row r="5344" spans="1:17">
      <c r="A5344">
        <v>5343</v>
      </c>
      <c r="B5344" s="17">
        <v>43737</v>
      </c>
      <c r="C5344" t="str">
        <f t="shared" si="498"/>
        <v>September</v>
      </c>
      <c r="D5344">
        <f t="shared" si="499"/>
        <v>2019</v>
      </c>
      <c r="E5344" t="s">
        <v>17</v>
      </c>
      <c r="F5344" t="s">
        <v>35</v>
      </c>
      <c r="G5344" t="s">
        <v>25</v>
      </c>
      <c r="H5344">
        <v>299</v>
      </c>
      <c r="I5344">
        <v>3</v>
      </c>
      <c r="J5344">
        <v>897</v>
      </c>
      <c r="K5344">
        <f t="shared" si="500"/>
        <v>897</v>
      </c>
      <c r="L5344" t="s">
        <v>31</v>
      </c>
      <c r="M5344">
        <f t="shared" si="501"/>
        <v>2</v>
      </c>
      <c r="N5344" t="s">
        <v>21</v>
      </c>
      <c r="O5344" t="s">
        <v>29</v>
      </c>
      <c r="P5344" t="str">
        <f t="shared" si="502"/>
        <v>3</v>
      </c>
      <c r="Q5344" t="str">
        <f t="shared" si="503"/>
        <v>&lt;1000</v>
      </c>
    </row>
    <row r="5345" spans="1:17">
      <c r="A5345">
        <v>5344</v>
      </c>
      <c r="B5345" s="17">
        <v>43737</v>
      </c>
      <c r="C5345" t="str">
        <f t="shared" si="498"/>
        <v>September</v>
      </c>
      <c r="D5345">
        <f t="shared" si="499"/>
        <v>2019</v>
      </c>
      <c r="E5345" t="s">
        <v>17</v>
      </c>
      <c r="F5345" t="s">
        <v>35</v>
      </c>
      <c r="G5345" t="s">
        <v>30</v>
      </c>
      <c r="H5345">
        <v>99</v>
      </c>
      <c r="I5345">
        <v>8</v>
      </c>
      <c r="J5345">
        <v>792</v>
      </c>
      <c r="K5345">
        <f t="shared" si="500"/>
        <v>792</v>
      </c>
      <c r="L5345" t="s">
        <v>20</v>
      </c>
      <c r="M5345">
        <f t="shared" si="501"/>
        <v>1</v>
      </c>
      <c r="N5345" t="s">
        <v>21</v>
      </c>
      <c r="O5345" t="s">
        <v>36</v>
      </c>
      <c r="P5345" t="str">
        <f t="shared" si="502"/>
        <v>4</v>
      </c>
      <c r="Q5345" t="str">
        <f t="shared" si="503"/>
        <v>&lt;1000</v>
      </c>
    </row>
    <row r="5346" spans="1:17">
      <c r="A5346">
        <v>5345</v>
      </c>
      <c r="B5346" s="17">
        <v>43737</v>
      </c>
      <c r="C5346" t="str">
        <f t="shared" si="498"/>
        <v>September</v>
      </c>
      <c r="D5346">
        <f t="shared" si="499"/>
        <v>2019</v>
      </c>
      <c r="E5346" t="s">
        <v>23</v>
      </c>
      <c r="F5346" t="s">
        <v>33</v>
      </c>
      <c r="G5346" t="s">
        <v>25</v>
      </c>
      <c r="H5346">
        <v>299</v>
      </c>
      <c r="I5346">
        <v>6</v>
      </c>
      <c r="J5346">
        <v>1794</v>
      </c>
      <c r="K5346">
        <f t="shared" si="500"/>
        <v>1794</v>
      </c>
      <c r="L5346" t="s">
        <v>31</v>
      </c>
      <c r="M5346">
        <f t="shared" si="501"/>
        <v>2</v>
      </c>
      <c r="N5346" t="s">
        <v>21</v>
      </c>
      <c r="O5346" t="s">
        <v>29</v>
      </c>
      <c r="P5346" t="str">
        <f t="shared" si="502"/>
        <v>3</v>
      </c>
      <c r="Q5346" t="str">
        <f t="shared" si="503"/>
        <v>1000-1999</v>
      </c>
    </row>
    <row r="5347" spans="1:17">
      <c r="A5347">
        <v>5346</v>
      </c>
      <c r="B5347" s="17">
        <v>43737</v>
      </c>
      <c r="C5347" t="str">
        <f t="shared" si="498"/>
        <v>September</v>
      </c>
      <c r="D5347">
        <f t="shared" si="499"/>
        <v>2019</v>
      </c>
      <c r="E5347" t="s">
        <v>17</v>
      </c>
      <c r="F5347" t="s">
        <v>28</v>
      </c>
      <c r="G5347" t="s">
        <v>30</v>
      </c>
      <c r="H5347">
        <v>99</v>
      </c>
      <c r="I5347">
        <v>2</v>
      </c>
      <c r="J5347">
        <v>198</v>
      </c>
      <c r="K5347">
        <f t="shared" si="500"/>
        <v>198</v>
      </c>
      <c r="L5347" t="s">
        <v>20</v>
      </c>
      <c r="M5347">
        <f t="shared" si="501"/>
        <v>1</v>
      </c>
      <c r="N5347" t="s">
        <v>21</v>
      </c>
      <c r="O5347" t="s">
        <v>22</v>
      </c>
      <c r="P5347" t="str">
        <f t="shared" si="502"/>
        <v>2</v>
      </c>
      <c r="Q5347" t="str">
        <f t="shared" si="503"/>
        <v>&lt;1000</v>
      </c>
    </row>
    <row r="5348" spans="1:17">
      <c r="A5348">
        <v>5347</v>
      </c>
      <c r="B5348" s="17">
        <v>43737</v>
      </c>
      <c r="C5348" t="str">
        <f t="shared" si="498"/>
        <v>September</v>
      </c>
      <c r="D5348">
        <f t="shared" si="499"/>
        <v>2019</v>
      </c>
      <c r="E5348" t="s">
        <v>27</v>
      </c>
      <c r="F5348" t="s">
        <v>40</v>
      </c>
      <c r="G5348" t="s">
        <v>25</v>
      </c>
      <c r="H5348">
        <v>299</v>
      </c>
      <c r="I5348">
        <v>2</v>
      </c>
      <c r="J5348">
        <v>598</v>
      </c>
      <c r="K5348">
        <f t="shared" si="500"/>
        <v>598</v>
      </c>
      <c r="L5348" t="s">
        <v>20</v>
      </c>
      <c r="M5348">
        <f t="shared" si="501"/>
        <v>1</v>
      </c>
      <c r="N5348" t="s">
        <v>21</v>
      </c>
      <c r="O5348" t="s">
        <v>38</v>
      </c>
      <c r="P5348" t="str">
        <f t="shared" si="502"/>
        <v>5</v>
      </c>
      <c r="Q5348" t="str">
        <f t="shared" si="503"/>
        <v>&lt;1000</v>
      </c>
    </row>
    <row r="5349" spans="1:17">
      <c r="A5349">
        <v>5348</v>
      </c>
      <c r="B5349" s="17">
        <v>43737</v>
      </c>
      <c r="C5349" t="str">
        <f t="shared" si="498"/>
        <v>September</v>
      </c>
      <c r="D5349">
        <f t="shared" si="499"/>
        <v>2019</v>
      </c>
      <c r="E5349" t="s">
        <v>23</v>
      </c>
      <c r="F5349" t="s">
        <v>18</v>
      </c>
      <c r="G5349" t="s">
        <v>30</v>
      </c>
      <c r="H5349">
        <v>99</v>
      </c>
      <c r="I5349">
        <v>9</v>
      </c>
      <c r="J5349">
        <v>891</v>
      </c>
      <c r="K5349">
        <f t="shared" si="500"/>
        <v>891</v>
      </c>
      <c r="L5349" t="s">
        <v>31</v>
      </c>
      <c r="M5349">
        <f t="shared" si="501"/>
        <v>2</v>
      </c>
      <c r="N5349" t="s">
        <v>21</v>
      </c>
      <c r="O5349" t="s">
        <v>22</v>
      </c>
      <c r="P5349" t="str">
        <f t="shared" si="502"/>
        <v>2</v>
      </c>
      <c r="Q5349" t="str">
        <f t="shared" si="503"/>
        <v>&lt;1000</v>
      </c>
    </row>
    <row r="5350" spans="1:17">
      <c r="A5350">
        <v>5349</v>
      </c>
      <c r="B5350" s="17">
        <v>43738</v>
      </c>
      <c r="C5350" t="str">
        <f t="shared" si="498"/>
        <v>September</v>
      </c>
      <c r="D5350">
        <f t="shared" si="499"/>
        <v>2019</v>
      </c>
      <c r="E5350" t="s">
        <v>17</v>
      </c>
      <c r="F5350" t="s">
        <v>28</v>
      </c>
      <c r="G5350" t="s">
        <v>30</v>
      </c>
      <c r="H5350">
        <v>99</v>
      </c>
      <c r="I5350">
        <v>5</v>
      </c>
      <c r="J5350">
        <v>495</v>
      </c>
      <c r="K5350">
        <f t="shared" si="500"/>
        <v>495</v>
      </c>
      <c r="L5350" t="s">
        <v>20</v>
      </c>
      <c r="M5350">
        <f t="shared" si="501"/>
        <v>1</v>
      </c>
      <c r="N5350" t="s">
        <v>21</v>
      </c>
      <c r="O5350" t="s">
        <v>36</v>
      </c>
      <c r="P5350" t="str">
        <f t="shared" si="502"/>
        <v>4</v>
      </c>
      <c r="Q5350" t="str">
        <f t="shared" si="503"/>
        <v>&lt;1000</v>
      </c>
    </row>
    <row r="5351" spans="1:17">
      <c r="A5351">
        <v>5350</v>
      </c>
      <c r="B5351" s="17">
        <v>43738</v>
      </c>
      <c r="C5351" t="str">
        <f t="shared" si="498"/>
        <v>September</v>
      </c>
      <c r="D5351">
        <f t="shared" si="499"/>
        <v>2019</v>
      </c>
      <c r="E5351" t="s">
        <v>27</v>
      </c>
      <c r="F5351" t="s">
        <v>24</v>
      </c>
      <c r="G5351" t="s">
        <v>37</v>
      </c>
      <c r="H5351">
        <v>399</v>
      </c>
      <c r="I5351">
        <v>2</v>
      </c>
      <c r="J5351">
        <v>798</v>
      </c>
      <c r="K5351">
        <f t="shared" si="500"/>
        <v>798</v>
      </c>
      <c r="L5351" t="s">
        <v>31</v>
      </c>
      <c r="M5351">
        <f t="shared" si="501"/>
        <v>2</v>
      </c>
      <c r="N5351" t="s">
        <v>21</v>
      </c>
      <c r="O5351" t="s">
        <v>36</v>
      </c>
      <c r="P5351" t="str">
        <f t="shared" si="502"/>
        <v>4</v>
      </c>
      <c r="Q5351" t="str">
        <f t="shared" si="503"/>
        <v>&lt;1000</v>
      </c>
    </row>
    <row r="5352" spans="1:17">
      <c r="A5352">
        <v>5351</v>
      </c>
      <c r="B5352" s="17">
        <v>43738</v>
      </c>
      <c r="C5352" t="str">
        <f t="shared" si="498"/>
        <v>September</v>
      </c>
      <c r="D5352">
        <f t="shared" si="499"/>
        <v>2019</v>
      </c>
      <c r="E5352" t="s">
        <v>27</v>
      </c>
      <c r="F5352" t="s">
        <v>40</v>
      </c>
      <c r="G5352" t="s">
        <v>25</v>
      </c>
      <c r="H5352">
        <v>299</v>
      </c>
      <c r="I5352">
        <v>9</v>
      </c>
      <c r="J5352">
        <v>2691</v>
      </c>
      <c r="K5352">
        <f t="shared" si="500"/>
        <v>2691</v>
      </c>
      <c r="L5352" t="s">
        <v>20</v>
      </c>
      <c r="M5352">
        <f t="shared" si="501"/>
        <v>1</v>
      </c>
      <c r="N5352" t="s">
        <v>21</v>
      </c>
      <c r="O5352" t="s">
        <v>22</v>
      </c>
      <c r="P5352" t="str">
        <f t="shared" si="502"/>
        <v>2</v>
      </c>
      <c r="Q5352" t="str">
        <f t="shared" si="503"/>
        <v>2000-2999</v>
      </c>
    </row>
    <row r="5353" spans="1:17">
      <c r="A5353">
        <v>5352</v>
      </c>
      <c r="B5353" s="17">
        <v>43738</v>
      </c>
      <c r="C5353" t="str">
        <f t="shared" si="498"/>
        <v>September</v>
      </c>
      <c r="D5353">
        <f t="shared" si="499"/>
        <v>2019</v>
      </c>
      <c r="E5353" t="s">
        <v>23</v>
      </c>
      <c r="F5353" t="s">
        <v>24</v>
      </c>
      <c r="G5353" t="s">
        <v>32</v>
      </c>
      <c r="H5353">
        <v>499</v>
      </c>
      <c r="I5353">
        <v>6</v>
      </c>
      <c r="J5353">
        <v>2994</v>
      </c>
      <c r="K5353">
        <f t="shared" si="500"/>
        <v>2994</v>
      </c>
      <c r="L5353" t="s">
        <v>20</v>
      </c>
      <c r="M5353">
        <f t="shared" si="501"/>
        <v>1</v>
      </c>
      <c r="N5353" t="s">
        <v>34</v>
      </c>
      <c r="O5353" t="s">
        <v>29</v>
      </c>
      <c r="P5353" t="str">
        <f t="shared" si="502"/>
        <v>3</v>
      </c>
      <c r="Q5353" t="str">
        <f t="shared" si="503"/>
        <v>2000-2999</v>
      </c>
    </row>
    <row r="5354" spans="1:17">
      <c r="A5354">
        <v>5353</v>
      </c>
      <c r="B5354" s="17">
        <v>43738</v>
      </c>
      <c r="C5354" t="str">
        <f t="shared" si="498"/>
        <v>September</v>
      </c>
      <c r="D5354">
        <f t="shared" si="499"/>
        <v>2019</v>
      </c>
      <c r="E5354" t="s">
        <v>23</v>
      </c>
      <c r="F5354" t="s">
        <v>33</v>
      </c>
      <c r="G5354" t="s">
        <v>37</v>
      </c>
      <c r="H5354">
        <v>399</v>
      </c>
      <c r="I5354">
        <v>1</v>
      </c>
      <c r="J5354">
        <v>399</v>
      </c>
      <c r="K5354">
        <f t="shared" si="500"/>
        <v>399</v>
      </c>
      <c r="L5354" t="s">
        <v>20</v>
      </c>
      <c r="M5354">
        <f t="shared" si="501"/>
        <v>1</v>
      </c>
      <c r="N5354" t="s">
        <v>21</v>
      </c>
      <c r="O5354" t="s">
        <v>22</v>
      </c>
      <c r="P5354" t="str">
        <f t="shared" si="502"/>
        <v>2</v>
      </c>
      <c r="Q5354" t="str">
        <f t="shared" si="503"/>
        <v>&lt;1000</v>
      </c>
    </row>
    <row r="5355" spans="1:17">
      <c r="A5355">
        <v>5354</v>
      </c>
      <c r="B5355" s="17">
        <v>43739</v>
      </c>
      <c r="C5355" t="str">
        <f t="shared" si="498"/>
        <v>October</v>
      </c>
      <c r="D5355">
        <f t="shared" si="499"/>
        <v>2019</v>
      </c>
      <c r="E5355" t="s">
        <v>17</v>
      </c>
      <c r="F5355" t="s">
        <v>28</v>
      </c>
      <c r="G5355" t="s">
        <v>19</v>
      </c>
      <c r="H5355">
        <v>199</v>
      </c>
      <c r="I5355">
        <v>2</v>
      </c>
      <c r="J5355">
        <v>398</v>
      </c>
      <c r="K5355">
        <f t="shared" si="500"/>
        <v>398</v>
      </c>
      <c r="L5355" t="s">
        <v>20</v>
      </c>
      <c r="M5355">
        <f t="shared" si="501"/>
        <v>1</v>
      </c>
      <c r="N5355" t="s">
        <v>21</v>
      </c>
      <c r="O5355" t="s">
        <v>22</v>
      </c>
      <c r="P5355" t="str">
        <f t="shared" si="502"/>
        <v>2</v>
      </c>
      <c r="Q5355" t="str">
        <f t="shared" si="503"/>
        <v>&lt;1000</v>
      </c>
    </row>
    <row r="5356" spans="1:17">
      <c r="A5356">
        <v>5355</v>
      </c>
      <c r="B5356" s="17">
        <v>43739</v>
      </c>
      <c r="C5356" t="str">
        <f t="shared" si="498"/>
        <v>October</v>
      </c>
      <c r="D5356">
        <f t="shared" si="499"/>
        <v>2019</v>
      </c>
      <c r="E5356" t="s">
        <v>23</v>
      </c>
      <c r="F5356" t="s">
        <v>40</v>
      </c>
      <c r="G5356" t="s">
        <v>30</v>
      </c>
      <c r="H5356">
        <v>99</v>
      </c>
      <c r="I5356">
        <v>2</v>
      </c>
      <c r="J5356">
        <v>198</v>
      </c>
      <c r="K5356">
        <f t="shared" si="500"/>
        <v>198</v>
      </c>
      <c r="L5356" t="s">
        <v>31</v>
      </c>
      <c r="M5356">
        <f t="shared" si="501"/>
        <v>2</v>
      </c>
      <c r="N5356" t="s">
        <v>34</v>
      </c>
      <c r="O5356" t="s">
        <v>29</v>
      </c>
      <c r="P5356" t="str">
        <f t="shared" si="502"/>
        <v>3</v>
      </c>
      <c r="Q5356" t="str">
        <f t="shared" si="503"/>
        <v>&lt;1000</v>
      </c>
    </row>
    <row r="5357" spans="1:17">
      <c r="A5357">
        <v>5356</v>
      </c>
      <c r="B5357" s="17">
        <v>43739</v>
      </c>
      <c r="C5357" t="str">
        <f t="shared" si="498"/>
        <v>October</v>
      </c>
      <c r="D5357">
        <f t="shared" si="499"/>
        <v>2019</v>
      </c>
      <c r="E5357" t="s">
        <v>23</v>
      </c>
      <c r="F5357" t="s">
        <v>24</v>
      </c>
      <c r="G5357" t="s">
        <v>32</v>
      </c>
      <c r="H5357">
        <v>499</v>
      </c>
      <c r="I5357">
        <v>9</v>
      </c>
      <c r="J5357">
        <v>4491</v>
      </c>
      <c r="K5357">
        <f t="shared" si="500"/>
        <v>4491</v>
      </c>
      <c r="L5357" t="s">
        <v>20</v>
      </c>
      <c r="M5357">
        <f t="shared" si="501"/>
        <v>1</v>
      </c>
      <c r="N5357" t="s">
        <v>21</v>
      </c>
      <c r="O5357" t="s">
        <v>29</v>
      </c>
      <c r="P5357" t="str">
        <f t="shared" si="502"/>
        <v>3</v>
      </c>
      <c r="Q5357" t="str">
        <f t="shared" si="503"/>
        <v>&gt;4000</v>
      </c>
    </row>
    <row r="5358" spans="1:17">
      <c r="A5358">
        <v>5357</v>
      </c>
      <c r="B5358" s="17">
        <v>43740</v>
      </c>
      <c r="C5358" t="str">
        <f t="shared" si="498"/>
        <v>October</v>
      </c>
      <c r="D5358">
        <f t="shared" si="499"/>
        <v>2019</v>
      </c>
      <c r="E5358" t="s">
        <v>17</v>
      </c>
      <c r="F5358" t="s">
        <v>28</v>
      </c>
      <c r="G5358" t="s">
        <v>19</v>
      </c>
      <c r="H5358">
        <v>199</v>
      </c>
      <c r="I5358">
        <v>4</v>
      </c>
      <c r="J5358">
        <v>796</v>
      </c>
      <c r="K5358">
        <f t="shared" si="500"/>
        <v>796</v>
      </c>
      <c r="L5358" t="s">
        <v>20</v>
      </c>
      <c r="M5358">
        <f t="shared" si="501"/>
        <v>1</v>
      </c>
      <c r="N5358" t="s">
        <v>21</v>
      </c>
      <c r="O5358" t="s">
        <v>22</v>
      </c>
      <c r="P5358" t="str">
        <f t="shared" si="502"/>
        <v>2</v>
      </c>
      <c r="Q5358" t="str">
        <f t="shared" si="503"/>
        <v>&lt;1000</v>
      </c>
    </row>
    <row r="5359" spans="1:17">
      <c r="A5359">
        <v>5358</v>
      </c>
      <c r="B5359" s="17">
        <v>43741</v>
      </c>
      <c r="C5359" t="str">
        <f t="shared" si="498"/>
        <v>October</v>
      </c>
      <c r="D5359">
        <f t="shared" si="499"/>
        <v>2019</v>
      </c>
      <c r="E5359" t="s">
        <v>27</v>
      </c>
      <c r="F5359" t="s">
        <v>24</v>
      </c>
      <c r="G5359" t="s">
        <v>25</v>
      </c>
      <c r="H5359">
        <v>299</v>
      </c>
      <c r="I5359">
        <v>2</v>
      </c>
      <c r="J5359">
        <v>598</v>
      </c>
      <c r="K5359">
        <f t="shared" si="500"/>
        <v>598</v>
      </c>
      <c r="L5359" t="s">
        <v>20</v>
      </c>
      <c r="M5359">
        <f t="shared" si="501"/>
        <v>1</v>
      </c>
      <c r="N5359" t="s">
        <v>21</v>
      </c>
      <c r="O5359" t="s">
        <v>36</v>
      </c>
      <c r="P5359" t="str">
        <f t="shared" si="502"/>
        <v>4</v>
      </c>
      <c r="Q5359" t="str">
        <f t="shared" si="503"/>
        <v>&lt;1000</v>
      </c>
    </row>
    <row r="5360" spans="1:17">
      <c r="A5360">
        <v>5359</v>
      </c>
      <c r="B5360" s="17">
        <v>43741</v>
      </c>
      <c r="C5360" t="str">
        <f t="shared" si="498"/>
        <v>October</v>
      </c>
      <c r="D5360">
        <f t="shared" si="499"/>
        <v>2019</v>
      </c>
      <c r="E5360" t="s">
        <v>17</v>
      </c>
      <c r="F5360" t="s">
        <v>39</v>
      </c>
      <c r="G5360" t="s">
        <v>19</v>
      </c>
      <c r="H5360">
        <v>199</v>
      </c>
      <c r="I5360">
        <v>2</v>
      </c>
      <c r="J5360">
        <v>398</v>
      </c>
      <c r="K5360">
        <f t="shared" si="500"/>
        <v>398</v>
      </c>
      <c r="L5360" t="s">
        <v>31</v>
      </c>
      <c r="M5360">
        <f t="shared" si="501"/>
        <v>2</v>
      </c>
      <c r="N5360" t="s">
        <v>21</v>
      </c>
      <c r="O5360" t="s">
        <v>26</v>
      </c>
      <c r="P5360" t="str">
        <f t="shared" si="502"/>
        <v>1</v>
      </c>
      <c r="Q5360" t="str">
        <f t="shared" si="503"/>
        <v>&lt;1000</v>
      </c>
    </row>
    <row r="5361" spans="1:17">
      <c r="A5361">
        <v>5360</v>
      </c>
      <c r="B5361" s="17">
        <v>43742</v>
      </c>
      <c r="C5361" t="str">
        <f t="shared" si="498"/>
        <v>October</v>
      </c>
      <c r="D5361">
        <f t="shared" si="499"/>
        <v>2019</v>
      </c>
      <c r="E5361" t="s">
        <v>27</v>
      </c>
      <c r="F5361" t="s">
        <v>35</v>
      </c>
      <c r="G5361" t="s">
        <v>30</v>
      </c>
      <c r="H5361">
        <v>99</v>
      </c>
      <c r="I5361">
        <v>6</v>
      </c>
      <c r="J5361">
        <v>594</v>
      </c>
      <c r="K5361">
        <f t="shared" si="500"/>
        <v>594</v>
      </c>
      <c r="L5361" t="s">
        <v>20</v>
      </c>
      <c r="M5361">
        <f t="shared" si="501"/>
        <v>1</v>
      </c>
      <c r="N5361" t="s">
        <v>21</v>
      </c>
      <c r="O5361" t="s">
        <v>38</v>
      </c>
      <c r="P5361" t="str">
        <f t="shared" si="502"/>
        <v>5</v>
      </c>
      <c r="Q5361" t="str">
        <f t="shared" si="503"/>
        <v>&lt;1000</v>
      </c>
    </row>
    <row r="5362" spans="1:17">
      <c r="A5362">
        <v>5361</v>
      </c>
      <c r="B5362" s="17">
        <v>43742</v>
      </c>
      <c r="C5362" t="str">
        <f t="shared" si="498"/>
        <v>October</v>
      </c>
      <c r="D5362">
        <f t="shared" si="499"/>
        <v>2019</v>
      </c>
      <c r="E5362" t="s">
        <v>23</v>
      </c>
      <c r="F5362" t="s">
        <v>18</v>
      </c>
      <c r="G5362" t="s">
        <v>32</v>
      </c>
      <c r="H5362">
        <v>499</v>
      </c>
      <c r="I5362">
        <v>3</v>
      </c>
      <c r="J5362">
        <v>1497</v>
      </c>
      <c r="K5362">
        <f t="shared" si="500"/>
        <v>1497</v>
      </c>
      <c r="L5362" t="s">
        <v>31</v>
      </c>
      <c r="M5362">
        <f t="shared" si="501"/>
        <v>2</v>
      </c>
      <c r="N5362" t="s">
        <v>21</v>
      </c>
      <c r="O5362" t="s">
        <v>29</v>
      </c>
      <c r="P5362" t="str">
        <f t="shared" si="502"/>
        <v>3</v>
      </c>
      <c r="Q5362" t="str">
        <f t="shared" si="503"/>
        <v>1000-1999</v>
      </c>
    </row>
    <row r="5363" spans="1:17">
      <c r="A5363">
        <v>5362</v>
      </c>
      <c r="B5363" s="17">
        <v>43742</v>
      </c>
      <c r="C5363" t="str">
        <f t="shared" si="498"/>
        <v>October</v>
      </c>
      <c r="D5363">
        <f t="shared" si="499"/>
        <v>2019</v>
      </c>
      <c r="E5363" t="s">
        <v>17</v>
      </c>
      <c r="F5363" t="s">
        <v>33</v>
      </c>
      <c r="G5363" t="s">
        <v>32</v>
      </c>
      <c r="H5363">
        <v>499</v>
      </c>
      <c r="I5363">
        <v>1</v>
      </c>
      <c r="J5363">
        <v>499</v>
      </c>
      <c r="K5363">
        <f t="shared" si="500"/>
        <v>499</v>
      </c>
      <c r="L5363" t="s">
        <v>31</v>
      </c>
      <c r="M5363">
        <f t="shared" si="501"/>
        <v>2</v>
      </c>
      <c r="N5363" t="s">
        <v>34</v>
      </c>
      <c r="O5363" t="s">
        <v>22</v>
      </c>
      <c r="P5363" t="str">
        <f t="shared" si="502"/>
        <v>2</v>
      </c>
      <c r="Q5363" t="str">
        <f t="shared" si="503"/>
        <v>&lt;1000</v>
      </c>
    </row>
    <row r="5364" spans="1:17">
      <c r="A5364">
        <v>5363</v>
      </c>
      <c r="B5364" s="17">
        <v>43743</v>
      </c>
      <c r="C5364" t="str">
        <f t="shared" si="498"/>
        <v>October</v>
      </c>
      <c r="D5364">
        <f t="shared" si="499"/>
        <v>2019</v>
      </c>
      <c r="E5364" t="s">
        <v>27</v>
      </c>
      <c r="F5364" t="s">
        <v>39</v>
      </c>
      <c r="G5364" t="s">
        <v>37</v>
      </c>
      <c r="H5364">
        <v>399</v>
      </c>
      <c r="I5364">
        <v>7</v>
      </c>
      <c r="J5364">
        <v>2793</v>
      </c>
      <c r="K5364">
        <f t="shared" si="500"/>
        <v>2793</v>
      </c>
      <c r="L5364" t="s">
        <v>31</v>
      </c>
      <c r="M5364">
        <f t="shared" si="501"/>
        <v>2</v>
      </c>
      <c r="N5364" t="s">
        <v>21</v>
      </c>
      <c r="O5364" t="s">
        <v>36</v>
      </c>
      <c r="P5364" t="str">
        <f t="shared" si="502"/>
        <v>4</v>
      </c>
      <c r="Q5364" t="str">
        <f t="shared" si="503"/>
        <v>2000-2999</v>
      </c>
    </row>
    <row r="5365" spans="1:17">
      <c r="A5365">
        <v>5364</v>
      </c>
      <c r="B5365" s="17">
        <v>43743</v>
      </c>
      <c r="C5365" t="str">
        <f t="shared" si="498"/>
        <v>October</v>
      </c>
      <c r="D5365">
        <f t="shared" si="499"/>
        <v>2019</v>
      </c>
      <c r="E5365" t="s">
        <v>23</v>
      </c>
      <c r="F5365" t="s">
        <v>35</v>
      </c>
      <c r="G5365" t="s">
        <v>32</v>
      </c>
      <c r="H5365">
        <v>499</v>
      </c>
      <c r="I5365">
        <v>7</v>
      </c>
      <c r="J5365">
        <v>3493</v>
      </c>
      <c r="K5365">
        <f t="shared" si="500"/>
        <v>3493</v>
      </c>
      <c r="L5365" t="s">
        <v>20</v>
      </c>
      <c r="M5365">
        <f t="shared" si="501"/>
        <v>1</v>
      </c>
      <c r="N5365" t="s">
        <v>21</v>
      </c>
      <c r="O5365" t="s">
        <v>29</v>
      </c>
      <c r="P5365" t="str">
        <f t="shared" si="502"/>
        <v>3</v>
      </c>
      <c r="Q5365" t="str">
        <f t="shared" si="503"/>
        <v>3000-3999</v>
      </c>
    </row>
    <row r="5366" spans="1:17">
      <c r="A5366">
        <v>5365</v>
      </c>
      <c r="B5366" s="17">
        <v>43743</v>
      </c>
      <c r="C5366" t="str">
        <f t="shared" si="498"/>
        <v>October</v>
      </c>
      <c r="D5366">
        <f t="shared" si="499"/>
        <v>2019</v>
      </c>
      <c r="E5366" t="s">
        <v>17</v>
      </c>
      <c r="F5366" t="s">
        <v>28</v>
      </c>
      <c r="G5366" t="s">
        <v>32</v>
      </c>
      <c r="H5366">
        <v>499</v>
      </c>
      <c r="I5366">
        <v>6</v>
      </c>
      <c r="J5366">
        <v>2994</v>
      </c>
      <c r="K5366">
        <f t="shared" si="500"/>
        <v>2994</v>
      </c>
      <c r="L5366" t="s">
        <v>20</v>
      </c>
      <c r="M5366">
        <f t="shared" si="501"/>
        <v>1</v>
      </c>
      <c r="N5366" t="s">
        <v>21</v>
      </c>
      <c r="O5366" t="s">
        <v>36</v>
      </c>
      <c r="P5366" t="str">
        <f t="shared" si="502"/>
        <v>4</v>
      </c>
      <c r="Q5366" t="str">
        <f t="shared" si="503"/>
        <v>2000-2999</v>
      </c>
    </row>
    <row r="5367" spans="1:17">
      <c r="A5367">
        <v>5366</v>
      </c>
      <c r="B5367" s="17">
        <v>43743</v>
      </c>
      <c r="C5367" t="str">
        <f t="shared" si="498"/>
        <v>October</v>
      </c>
      <c r="D5367">
        <f t="shared" si="499"/>
        <v>2019</v>
      </c>
      <c r="E5367" t="s">
        <v>27</v>
      </c>
      <c r="F5367" t="s">
        <v>33</v>
      </c>
      <c r="G5367" t="s">
        <v>30</v>
      </c>
      <c r="H5367">
        <v>99</v>
      </c>
      <c r="I5367">
        <v>8</v>
      </c>
      <c r="J5367">
        <v>792</v>
      </c>
      <c r="K5367">
        <f t="shared" si="500"/>
        <v>792</v>
      </c>
      <c r="L5367" t="s">
        <v>20</v>
      </c>
      <c r="M5367">
        <f t="shared" si="501"/>
        <v>1</v>
      </c>
      <c r="N5367" t="s">
        <v>21</v>
      </c>
      <c r="O5367" t="s">
        <v>36</v>
      </c>
      <c r="P5367" t="str">
        <f t="shared" si="502"/>
        <v>4</v>
      </c>
      <c r="Q5367" t="str">
        <f t="shared" si="503"/>
        <v>&lt;1000</v>
      </c>
    </row>
    <row r="5368" spans="1:17">
      <c r="A5368">
        <v>5367</v>
      </c>
      <c r="B5368" s="17">
        <v>43743</v>
      </c>
      <c r="C5368" t="str">
        <f t="shared" si="498"/>
        <v>October</v>
      </c>
      <c r="D5368">
        <f t="shared" si="499"/>
        <v>2019</v>
      </c>
      <c r="E5368" t="s">
        <v>17</v>
      </c>
      <c r="F5368" t="s">
        <v>18</v>
      </c>
      <c r="G5368" t="s">
        <v>37</v>
      </c>
      <c r="H5368">
        <v>399</v>
      </c>
      <c r="I5368">
        <v>5</v>
      </c>
      <c r="J5368">
        <v>1995</v>
      </c>
      <c r="K5368">
        <f t="shared" si="500"/>
        <v>1995</v>
      </c>
      <c r="L5368" t="s">
        <v>20</v>
      </c>
      <c r="M5368">
        <f t="shared" si="501"/>
        <v>1</v>
      </c>
      <c r="N5368" t="s">
        <v>21</v>
      </c>
      <c r="O5368" t="s">
        <v>36</v>
      </c>
      <c r="P5368" t="str">
        <f t="shared" si="502"/>
        <v>4</v>
      </c>
      <c r="Q5368" t="str">
        <f t="shared" si="503"/>
        <v>1000-1999</v>
      </c>
    </row>
    <row r="5369" spans="1:17">
      <c r="A5369">
        <v>5368</v>
      </c>
      <c r="B5369" s="17">
        <v>43743</v>
      </c>
      <c r="C5369" t="str">
        <f t="shared" si="498"/>
        <v>October</v>
      </c>
      <c r="D5369">
        <f t="shared" si="499"/>
        <v>2019</v>
      </c>
      <c r="E5369" t="s">
        <v>17</v>
      </c>
      <c r="F5369" t="s">
        <v>40</v>
      </c>
      <c r="G5369" t="s">
        <v>37</v>
      </c>
      <c r="H5369">
        <v>399</v>
      </c>
      <c r="I5369">
        <v>10</v>
      </c>
      <c r="J5369">
        <v>3990</v>
      </c>
      <c r="K5369">
        <f t="shared" si="500"/>
        <v>3990</v>
      </c>
      <c r="L5369" t="s">
        <v>20</v>
      </c>
      <c r="M5369">
        <f t="shared" si="501"/>
        <v>1</v>
      </c>
      <c r="N5369" t="s">
        <v>34</v>
      </c>
      <c r="O5369" t="s">
        <v>29</v>
      </c>
      <c r="P5369" t="str">
        <f t="shared" si="502"/>
        <v>3</v>
      </c>
      <c r="Q5369" t="str">
        <f t="shared" si="503"/>
        <v>3000-3999</v>
      </c>
    </row>
    <row r="5370" spans="1:17">
      <c r="A5370">
        <v>5369</v>
      </c>
      <c r="B5370" s="17">
        <v>43743</v>
      </c>
      <c r="C5370" t="str">
        <f t="shared" si="498"/>
        <v>October</v>
      </c>
      <c r="D5370">
        <f t="shared" si="499"/>
        <v>2019</v>
      </c>
      <c r="E5370" t="s">
        <v>17</v>
      </c>
      <c r="F5370" t="s">
        <v>18</v>
      </c>
      <c r="G5370" t="s">
        <v>19</v>
      </c>
      <c r="H5370">
        <v>199</v>
      </c>
      <c r="I5370">
        <v>3</v>
      </c>
      <c r="J5370">
        <v>597</v>
      </c>
      <c r="K5370">
        <f t="shared" si="500"/>
        <v>597</v>
      </c>
      <c r="L5370" t="s">
        <v>31</v>
      </c>
      <c r="M5370">
        <f t="shared" si="501"/>
        <v>2</v>
      </c>
      <c r="N5370" t="s">
        <v>21</v>
      </c>
      <c r="O5370" t="s">
        <v>26</v>
      </c>
      <c r="P5370" t="str">
        <f t="shared" si="502"/>
        <v>1</v>
      </c>
      <c r="Q5370" t="str">
        <f t="shared" si="503"/>
        <v>&lt;1000</v>
      </c>
    </row>
    <row r="5371" spans="1:17">
      <c r="A5371">
        <v>5370</v>
      </c>
      <c r="B5371" s="17">
        <v>43744</v>
      </c>
      <c r="C5371" t="str">
        <f t="shared" si="498"/>
        <v>October</v>
      </c>
      <c r="D5371">
        <f t="shared" si="499"/>
        <v>2019</v>
      </c>
      <c r="E5371" t="s">
        <v>17</v>
      </c>
      <c r="F5371" t="s">
        <v>18</v>
      </c>
      <c r="G5371" t="s">
        <v>25</v>
      </c>
      <c r="H5371">
        <v>299</v>
      </c>
      <c r="I5371">
        <v>3</v>
      </c>
      <c r="J5371">
        <v>897</v>
      </c>
      <c r="K5371">
        <f t="shared" si="500"/>
        <v>897</v>
      </c>
      <c r="L5371" t="s">
        <v>20</v>
      </c>
      <c r="M5371">
        <f t="shared" si="501"/>
        <v>1</v>
      </c>
      <c r="N5371" t="s">
        <v>21</v>
      </c>
      <c r="O5371" t="s">
        <v>38</v>
      </c>
      <c r="P5371" t="str">
        <f t="shared" si="502"/>
        <v>5</v>
      </c>
      <c r="Q5371" t="str">
        <f t="shared" si="503"/>
        <v>&lt;1000</v>
      </c>
    </row>
    <row r="5372" spans="1:17">
      <c r="A5372">
        <v>5371</v>
      </c>
      <c r="B5372" s="17">
        <v>43744</v>
      </c>
      <c r="C5372" t="str">
        <f t="shared" si="498"/>
        <v>October</v>
      </c>
      <c r="D5372">
        <f t="shared" si="499"/>
        <v>2019</v>
      </c>
      <c r="E5372" t="s">
        <v>17</v>
      </c>
      <c r="F5372" t="s">
        <v>35</v>
      </c>
      <c r="G5372" t="s">
        <v>19</v>
      </c>
      <c r="H5372">
        <v>199</v>
      </c>
      <c r="I5372">
        <v>7</v>
      </c>
      <c r="J5372">
        <v>1393</v>
      </c>
      <c r="K5372">
        <f t="shared" si="500"/>
        <v>1393</v>
      </c>
      <c r="L5372" t="s">
        <v>31</v>
      </c>
      <c r="M5372">
        <f t="shared" si="501"/>
        <v>2</v>
      </c>
      <c r="N5372" t="s">
        <v>21</v>
      </c>
      <c r="O5372" t="s">
        <v>38</v>
      </c>
      <c r="P5372" t="str">
        <f t="shared" si="502"/>
        <v>5</v>
      </c>
      <c r="Q5372" t="str">
        <f t="shared" si="503"/>
        <v>1000-1999</v>
      </c>
    </row>
    <row r="5373" spans="1:17">
      <c r="A5373">
        <v>5372</v>
      </c>
      <c r="B5373" s="17">
        <v>43744</v>
      </c>
      <c r="C5373" t="str">
        <f t="shared" si="498"/>
        <v>October</v>
      </c>
      <c r="D5373">
        <f t="shared" si="499"/>
        <v>2019</v>
      </c>
      <c r="E5373" t="s">
        <v>17</v>
      </c>
      <c r="F5373" t="s">
        <v>39</v>
      </c>
      <c r="G5373" t="s">
        <v>25</v>
      </c>
      <c r="H5373">
        <v>299</v>
      </c>
      <c r="I5373">
        <v>6</v>
      </c>
      <c r="J5373">
        <v>1794</v>
      </c>
      <c r="K5373">
        <f t="shared" si="500"/>
        <v>1794</v>
      </c>
      <c r="L5373" t="s">
        <v>31</v>
      </c>
      <c r="M5373">
        <f t="shared" si="501"/>
        <v>2</v>
      </c>
      <c r="N5373" t="s">
        <v>21</v>
      </c>
      <c r="O5373" t="s">
        <v>29</v>
      </c>
      <c r="P5373" t="str">
        <f t="shared" si="502"/>
        <v>3</v>
      </c>
      <c r="Q5373" t="str">
        <f t="shared" si="503"/>
        <v>1000-1999</v>
      </c>
    </row>
    <row r="5374" spans="1:17">
      <c r="A5374">
        <v>5373</v>
      </c>
      <c r="B5374" s="17">
        <v>43745</v>
      </c>
      <c r="C5374" t="str">
        <f t="shared" si="498"/>
        <v>October</v>
      </c>
      <c r="D5374">
        <f t="shared" si="499"/>
        <v>2019</v>
      </c>
      <c r="E5374" t="s">
        <v>27</v>
      </c>
      <c r="F5374" t="s">
        <v>35</v>
      </c>
      <c r="G5374" t="s">
        <v>37</v>
      </c>
      <c r="H5374">
        <v>399</v>
      </c>
      <c r="I5374">
        <v>2</v>
      </c>
      <c r="J5374">
        <v>798</v>
      </c>
      <c r="K5374">
        <f t="shared" si="500"/>
        <v>798</v>
      </c>
      <c r="L5374" t="s">
        <v>31</v>
      </c>
      <c r="M5374">
        <f t="shared" si="501"/>
        <v>2</v>
      </c>
      <c r="N5374" t="s">
        <v>21</v>
      </c>
      <c r="O5374" t="s">
        <v>38</v>
      </c>
      <c r="P5374" t="str">
        <f t="shared" si="502"/>
        <v>5</v>
      </c>
      <c r="Q5374" t="str">
        <f t="shared" si="503"/>
        <v>&lt;1000</v>
      </c>
    </row>
    <row r="5375" spans="1:17">
      <c r="A5375">
        <v>5374</v>
      </c>
      <c r="B5375" s="17">
        <v>43745</v>
      </c>
      <c r="C5375" t="str">
        <f t="shared" si="498"/>
        <v>October</v>
      </c>
      <c r="D5375">
        <f t="shared" si="499"/>
        <v>2019</v>
      </c>
      <c r="E5375" t="s">
        <v>23</v>
      </c>
      <c r="F5375" t="s">
        <v>24</v>
      </c>
      <c r="G5375" t="s">
        <v>19</v>
      </c>
      <c r="H5375">
        <v>199</v>
      </c>
      <c r="I5375">
        <v>3</v>
      </c>
      <c r="J5375">
        <v>597</v>
      </c>
      <c r="K5375">
        <f t="shared" si="500"/>
        <v>597</v>
      </c>
      <c r="L5375" t="s">
        <v>20</v>
      </c>
      <c r="M5375">
        <f t="shared" si="501"/>
        <v>1</v>
      </c>
      <c r="N5375" t="s">
        <v>21</v>
      </c>
      <c r="O5375" t="s">
        <v>29</v>
      </c>
      <c r="P5375" t="str">
        <f t="shared" si="502"/>
        <v>3</v>
      </c>
      <c r="Q5375" t="str">
        <f t="shared" si="503"/>
        <v>&lt;1000</v>
      </c>
    </row>
    <row r="5376" spans="1:17">
      <c r="A5376">
        <v>5375</v>
      </c>
      <c r="B5376" s="17">
        <v>43745</v>
      </c>
      <c r="C5376" t="str">
        <f t="shared" si="498"/>
        <v>October</v>
      </c>
      <c r="D5376">
        <f t="shared" si="499"/>
        <v>2019</v>
      </c>
      <c r="E5376" t="s">
        <v>23</v>
      </c>
      <c r="F5376" t="s">
        <v>35</v>
      </c>
      <c r="G5376" t="s">
        <v>37</v>
      </c>
      <c r="H5376">
        <v>399</v>
      </c>
      <c r="I5376">
        <v>2</v>
      </c>
      <c r="J5376">
        <v>798</v>
      </c>
      <c r="K5376">
        <f t="shared" si="500"/>
        <v>798</v>
      </c>
      <c r="L5376" t="s">
        <v>20</v>
      </c>
      <c r="M5376">
        <f t="shared" si="501"/>
        <v>1</v>
      </c>
      <c r="N5376" t="s">
        <v>21</v>
      </c>
      <c r="O5376" t="s">
        <v>29</v>
      </c>
      <c r="P5376" t="str">
        <f t="shared" si="502"/>
        <v>3</v>
      </c>
      <c r="Q5376" t="str">
        <f t="shared" si="503"/>
        <v>&lt;1000</v>
      </c>
    </row>
    <row r="5377" spans="1:17">
      <c r="A5377">
        <v>5376</v>
      </c>
      <c r="B5377" s="17">
        <v>43745</v>
      </c>
      <c r="C5377" t="str">
        <f t="shared" si="498"/>
        <v>October</v>
      </c>
      <c r="D5377">
        <f t="shared" si="499"/>
        <v>2019</v>
      </c>
      <c r="E5377" t="s">
        <v>17</v>
      </c>
      <c r="F5377" t="s">
        <v>24</v>
      </c>
      <c r="G5377" t="s">
        <v>37</v>
      </c>
      <c r="H5377">
        <v>399</v>
      </c>
      <c r="I5377">
        <v>2</v>
      </c>
      <c r="J5377">
        <v>798</v>
      </c>
      <c r="K5377">
        <f t="shared" si="500"/>
        <v>798</v>
      </c>
      <c r="L5377" t="s">
        <v>20</v>
      </c>
      <c r="M5377">
        <f t="shared" si="501"/>
        <v>1</v>
      </c>
      <c r="N5377" t="s">
        <v>21</v>
      </c>
      <c r="O5377" t="s">
        <v>29</v>
      </c>
      <c r="P5377" t="str">
        <f t="shared" si="502"/>
        <v>3</v>
      </c>
      <c r="Q5377" t="str">
        <f t="shared" si="503"/>
        <v>&lt;1000</v>
      </c>
    </row>
    <row r="5378" spans="1:17">
      <c r="A5378">
        <v>5377</v>
      </c>
      <c r="B5378" s="17">
        <v>43745</v>
      </c>
      <c r="C5378" t="str">
        <f t="shared" si="498"/>
        <v>October</v>
      </c>
      <c r="D5378">
        <f t="shared" si="499"/>
        <v>2019</v>
      </c>
      <c r="E5378" t="s">
        <v>23</v>
      </c>
      <c r="F5378" t="s">
        <v>39</v>
      </c>
      <c r="G5378" t="s">
        <v>37</v>
      </c>
      <c r="H5378">
        <v>399</v>
      </c>
      <c r="I5378">
        <v>4</v>
      </c>
      <c r="J5378">
        <v>1596</v>
      </c>
      <c r="K5378">
        <f t="shared" si="500"/>
        <v>1596</v>
      </c>
      <c r="L5378" t="s">
        <v>20</v>
      </c>
      <c r="M5378">
        <f t="shared" si="501"/>
        <v>1</v>
      </c>
      <c r="N5378" t="s">
        <v>21</v>
      </c>
      <c r="O5378" t="s">
        <v>38</v>
      </c>
      <c r="P5378" t="str">
        <f t="shared" si="502"/>
        <v>5</v>
      </c>
      <c r="Q5378" t="str">
        <f t="shared" si="503"/>
        <v>1000-1999</v>
      </c>
    </row>
    <row r="5379" spans="1:17">
      <c r="A5379">
        <v>5378</v>
      </c>
      <c r="B5379" s="17">
        <v>43746</v>
      </c>
      <c r="C5379" t="str">
        <f t="shared" ref="C5379:C5442" si="504">TEXT(B5379,"MMMM")</f>
        <v>October</v>
      </c>
      <c r="D5379">
        <f t="shared" ref="D5379:D5442" si="505">YEAR(B5379)</f>
        <v>2019</v>
      </c>
      <c r="E5379" t="s">
        <v>17</v>
      </c>
      <c r="F5379" t="s">
        <v>24</v>
      </c>
      <c r="G5379" t="s">
        <v>30</v>
      </c>
      <c r="H5379">
        <v>99</v>
      </c>
      <c r="I5379">
        <v>9</v>
      </c>
      <c r="J5379">
        <v>891</v>
      </c>
      <c r="K5379">
        <f t="shared" ref="K5379:K5442" si="506">H5379*I5379</f>
        <v>891</v>
      </c>
      <c r="L5379" t="s">
        <v>20</v>
      </c>
      <c r="M5379">
        <f t="shared" ref="M5379:M5442" si="507">IF(L5379="on-time",1,2)</f>
        <v>1</v>
      </c>
      <c r="N5379" t="s">
        <v>21</v>
      </c>
      <c r="O5379" t="s">
        <v>22</v>
      </c>
      <c r="P5379" t="str">
        <f t="shared" ref="P5379:P5442" si="508">MID(O5379,2,1)</f>
        <v>2</v>
      </c>
      <c r="Q5379" t="str">
        <f t="shared" ref="Q5379:Q5442" si="509">_xlfn.IFS(J:J&lt;1000,"&lt;1000",AND(J:J&gt;=1000,J:J&lt;2000),"1000-1999",AND(J:J&gt;=2000,J:J&lt;3000),"2000-2999",AND(J:J&gt;=3000,J:J&lt;4000),"3000-3999",J:J&gt;4000,"&gt;4000")</f>
        <v>&lt;1000</v>
      </c>
    </row>
    <row r="5380" spans="1:17">
      <c r="A5380">
        <v>5379</v>
      </c>
      <c r="B5380" s="17">
        <v>43746</v>
      </c>
      <c r="C5380" t="str">
        <f t="shared" si="504"/>
        <v>October</v>
      </c>
      <c r="D5380">
        <f t="shared" si="505"/>
        <v>2019</v>
      </c>
      <c r="E5380" t="s">
        <v>27</v>
      </c>
      <c r="F5380" t="s">
        <v>35</v>
      </c>
      <c r="G5380" t="s">
        <v>37</v>
      </c>
      <c r="H5380">
        <v>399</v>
      </c>
      <c r="I5380">
        <v>7</v>
      </c>
      <c r="J5380">
        <v>2793</v>
      </c>
      <c r="K5380">
        <f t="shared" si="506"/>
        <v>2793</v>
      </c>
      <c r="L5380" t="s">
        <v>20</v>
      </c>
      <c r="M5380">
        <f t="shared" si="507"/>
        <v>1</v>
      </c>
      <c r="N5380" t="s">
        <v>21</v>
      </c>
      <c r="O5380" t="s">
        <v>29</v>
      </c>
      <c r="P5380" t="str">
        <f t="shared" si="508"/>
        <v>3</v>
      </c>
      <c r="Q5380" t="str">
        <f t="shared" si="509"/>
        <v>2000-2999</v>
      </c>
    </row>
    <row r="5381" spans="1:17">
      <c r="A5381">
        <v>5380</v>
      </c>
      <c r="B5381" s="17">
        <v>43746</v>
      </c>
      <c r="C5381" t="str">
        <f t="shared" si="504"/>
        <v>October</v>
      </c>
      <c r="D5381">
        <f t="shared" si="505"/>
        <v>2019</v>
      </c>
      <c r="E5381" t="s">
        <v>27</v>
      </c>
      <c r="F5381" t="s">
        <v>35</v>
      </c>
      <c r="G5381" t="s">
        <v>32</v>
      </c>
      <c r="H5381">
        <v>499</v>
      </c>
      <c r="I5381">
        <v>8</v>
      </c>
      <c r="J5381">
        <v>3992</v>
      </c>
      <c r="K5381">
        <f t="shared" si="506"/>
        <v>3992</v>
      </c>
      <c r="L5381" t="s">
        <v>31</v>
      </c>
      <c r="M5381">
        <f t="shared" si="507"/>
        <v>2</v>
      </c>
      <c r="N5381" t="s">
        <v>21</v>
      </c>
      <c r="O5381" t="s">
        <v>29</v>
      </c>
      <c r="P5381" t="str">
        <f t="shared" si="508"/>
        <v>3</v>
      </c>
      <c r="Q5381" t="str">
        <f t="shared" si="509"/>
        <v>3000-3999</v>
      </c>
    </row>
    <row r="5382" spans="1:17">
      <c r="A5382">
        <v>5381</v>
      </c>
      <c r="B5382" s="17">
        <v>43746</v>
      </c>
      <c r="C5382" t="str">
        <f t="shared" si="504"/>
        <v>October</v>
      </c>
      <c r="D5382">
        <f t="shared" si="505"/>
        <v>2019</v>
      </c>
      <c r="E5382" t="s">
        <v>17</v>
      </c>
      <c r="F5382" t="s">
        <v>28</v>
      </c>
      <c r="G5382" t="s">
        <v>32</v>
      </c>
      <c r="H5382">
        <v>499</v>
      </c>
      <c r="I5382">
        <v>6</v>
      </c>
      <c r="J5382">
        <v>2994</v>
      </c>
      <c r="K5382">
        <f t="shared" si="506"/>
        <v>2994</v>
      </c>
      <c r="L5382" t="s">
        <v>20</v>
      </c>
      <c r="M5382">
        <f t="shared" si="507"/>
        <v>1</v>
      </c>
      <c r="N5382" t="s">
        <v>34</v>
      </c>
      <c r="O5382" t="s">
        <v>29</v>
      </c>
      <c r="P5382" t="str">
        <f t="shared" si="508"/>
        <v>3</v>
      </c>
      <c r="Q5382" t="str">
        <f t="shared" si="509"/>
        <v>2000-2999</v>
      </c>
    </row>
    <row r="5383" spans="1:17">
      <c r="A5383">
        <v>5382</v>
      </c>
      <c r="B5383" s="17">
        <v>43746</v>
      </c>
      <c r="C5383" t="str">
        <f t="shared" si="504"/>
        <v>October</v>
      </c>
      <c r="D5383">
        <f t="shared" si="505"/>
        <v>2019</v>
      </c>
      <c r="E5383" t="s">
        <v>17</v>
      </c>
      <c r="F5383" t="s">
        <v>33</v>
      </c>
      <c r="G5383" t="s">
        <v>32</v>
      </c>
      <c r="H5383">
        <v>499</v>
      </c>
      <c r="I5383">
        <v>10</v>
      </c>
      <c r="J5383">
        <v>4990</v>
      </c>
      <c r="K5383">
        <f t="shared" si="506"/>
        <v>4990</v>
      </c>
      <c r="L5383" t="s">
        <v>31</v>
      </c>
      <c r="M5383">
        <f t="shared" si="507"/>
        <v>2</v>
      </c>
      <c r="N5383" t="s">
        <v>21</v>
      </c>
      <c r="O5383" t="s">
        <v>22</v>
      </c>
      <c r="P5383" t="str">
        <f t="shared" si="508"/>
        <v>2</v>
      </c>
      <c r="Q5383" t="str">
        <f t="shared" si="509"/>
        <v>&gt;4000</v>
      </c>
    </row>
    <row r="5384" spans="1:17">
      <c r="A5384">
        <v>5383</v>
      </c>
      <c r="B5384" s="17">
        <v>43747</v>
      </c>
      <c r="C5384" t="str">
        <f t="shared" si="504"/>
        <v>October</v>
      </c>
      <c r="D5384">
        <f t="shared" si="505"/>
        <v>2019</v>
      </c>
      <c r="E5384" t="s">
        <v>17</v>
      </c>
      <c r="F5384" t="s">
        <v>18</v>
      </c>
      <c r="G5384" t="s">
        <v>19</v>
      </c>
      <c r="H5384">
        <v>199</v>
      </c>
      <c r="I5384">
        <v>3</v>
      </c>
      <c r="J5384">
        <v>597</v>
      </c>
      <c r="K5384">
        <f t="shared" si="506"/>
        <v>597</v>
      </c>
      <c r="L5384" t="s">
        <v>31</v>
      </c>
      <c r="M5384">
        <f t="shared" si="507"/>
        <v>2</v>
      </c>
      <c r="N5384" t="s">
        <v>21</v>
      </c>
      <c r="O5384" t="s">
        <v>26</v>
      </c>
      <c r="P5384" t="str">
        <f t="shared" si="508"/>
        <v>1</v>
      </c>
      <c r="Q5384" t="str">
        <f t="shared" si="509"/>
        <v>&lt;1000</v>
      </c>
    </row>
    <row r="5385" spans="1:17">
      <c r="A5385">
        <v>5384</v>
      </c>
      <c r="B5385" s="17">
        <v>43747</v>
      </c>
      <c r="C5385" t="str">
        <f t="shared" si="504"/>
        <v>October</v>
      </c>
      <c r="D5385">
        <f t="shared" si="505"/>
        <v>2019</v>
      </c>
      <c r="E5385" t="s">
        <v>23</v>
      </c>
      <c r="F5385" t="s">
        <v>39</v>
      </c>
      <c r="G5385" t="s">
        <v>37</v>
      </c>
      <c r="H5385">
        <v>399</v>
      </c>
      <c r="I5385">
        <v>2</v>
      </c>
      <c r="J5385">
        <v>798</v>
      </c>
      <c r="K5385">
        <f t="shared" si="506"/>
        <v>798</v>
      </c>
      <c r="L5385" t="s">
        <v>31</v>
      </c>
      <c r="M5385">
        <f t="shared" si="507"/>
        <v>2</v>
      </c>
      <c r="N5385" t="s">
        <v>21</v>
      </c>
      <c r="O5385" t="s">
        <v>38</v>
      </c>
      <c r="P5385" t="str">
        <f t="shared" si="508"/>
        <v>5</v>
      </c>
      <c r="Q5385" t="str">
        <f t="shared" si="509"/>
        <v>&lt;1000</v>
      </c>
    </row>
    <row r="5386" spans="1:17">
      <c r="A5386">
        <v>5385</v>
      </c>
      <c r="B5386" s="17">
        <v>43747</v>
      </c>
      <c r="C5386" t="str">
        <f t="shared" si="504"/>
        <v>October</v>
      </c>
      <c r="D5386">
        <f t="shared" si="505"/>
        <v>2019</v>
      </c>
      <c r="E5386" t="s">
        <v>23</v>
      </c>
      <c r="F5386" t="s">
        <v>39</v>
      </c>
      <c r="G5386" t="s">
        <v>37</v>
      </c>
      <c r="H5386">
        <v>399</v>
      </c>
      <c r="I5386">
        <v>8</v>
      </c>
      <c r="J5386">
        <v>3192</v>
      </c>
      <c r="K5386">
        <f t="shared" si="506"/>
        <v>3192</v>
      </c>
      <c r="L5386" t="s">
        <v>20</v>
      </c>
      <c r="M5386">
        <f t="shared" si="507"/>
        <v>1</v>
      </c>
      <c r="N5386" t="s">
        <v>21</v>
      </c>
      <c r="O5386" t="s">
        <v>22</v>
      </c>
      <c r="P5386" t="str">
        <f t="shared" si="508"/>
        <v>2</v>
      </c>
      <c r="Q5386" t="str">
        <f t="shared" si="509"/>
        <v>3000-3999</v>
      </c>
    </row>
    <row r="5387" spans="1:17">
      <c r="A5387">
        <v>5386</v>
      </c>
      <c r="B5387" s="17">
        <v>43747</v>
      </c>
      <c r="C5387" t="str">
        <f t="shared" si="504"/>
        <v>October</v>
      </c>
      <c r="D5387">
        <f t="shared" si="505"/>
        <v>2019</v>
      </c>
      <c r="E5387" t="s">
        <v>23</v>
      </c>
      <c r="F5387" t="s">
        <v>18</v>
      </c>
      <c r="G5387" t="s">
        <v>37</v>
      </c>
      <c r="H5387">
        <v>399</v>
      </c>
      <c r="I5387">
        <v>4</v>
      </c>
      <c r="J5387">
        <v>1596</v>
      </c>
      <c r="K5387">
        <f t="shared" si="506"/>
        <v>1596</v>
      </c>
      <c r="L5387" t="s">
        <v>20</v>
      </c>
      <c r="M5387">
        <f t="shared" si="507"/>
        <v>1</v>
      </c>
      <c r="N5387" t="s">
        <v>21</v>
      </c>
      <c r="O5387" t="s">
        <v>36</v>
      </c>
      <c r="P5387" t="str">
        <f t="shared" si="508"/>
        <v>4</v>
      </c>
      <c r="Q5387" t="str">
        <f t="shared" si="509"/>
        <v>1000-1999</v>
      </c>
    </row>
    <row r="5388" spans="1:17">
      <c r="A5388">
        <v>5387</v>
      </c>
      <c r="B5388" s="17">
        <v>43747</v>
      </c>
      <c r="C5388" t="str">
        <f t="shared" si="504"/>
        <v>October</v>
      </c>
      <c r="D5388">
        <f t="shared" si="505"/>
        <v>2019</v>
      </c>
      <c r="E5388" t="s">
        <v>17</v>
      </c>
      <c r="F5388" t="s">
        <v>39</v>
      </c>
      <c r="G5388" t="s">
        <v>32</v>
      </c>
      <c r="H5388">
        <v>499</v>
      </c>
      <c r="I5388">
        <v>9</v>
      </c>
      <c r="J5388">
        <v>4491</v>
      </c>
      <c r="K5388">
        <f t="shared" si="506"/>
        <v>4491</v>
      </c>
      <c r="L5388" t="s">
        <v>31</v>
      </c>
      <c r="M5388">
        <f t="shared" si="507"/>
        <v>2</v>
      </c>
      <c r="N5388" t="s">
        <v>21</v>
      </c>
      <c r="O5388" t="s">
        <v>29</v>
      </c>
      <c r="P5388" t="str">
        <f t="shared" si="508"/>
        <v>3</v>
      </c>
      <c r="Q5388" t="str">
        <f t="shared" si="509"/>
        <v>&gt;4000</v>
      </c>
    </row>
    <row r="5389" spans="1:17">
      <c r="A5389">
        <v>5388</v>
      </c>
      <c r="B5389" s="17">
        <v>43747</v>
      </c>
      <c r="C5389" t="str">
        <f t="shared" si="504"/>
        <v>October</v>
      </c>
      <c r="D5389">
        <f t="shared" si="505"/>
        <v>2019</v>
      </c>
      <c r="E5389" t="s">
        <v>27</v>
      </c>
      <c r="F5389" t="s">
        <v>39</v>
      </c>
      <c r="G5389" t="s">
        <v>30</v>
      </c>
      <c r="H5389">
        <v>99</v>
      </c>
      <c r="I5389">
        <v>5</v>
      </c>
      <c r="J5389">
        <v>495</v>
      </c>
      <c r="K5389">
        <f t="shared" si="506"/>
        <v>495</v>
      </c>
      <c r="L5389" t="s">
        <v>31</v>
      </c>
      <c r="M5389">
        <f t="shared" si="507"/>
        <v>2</v>
      </c>
      <c r="N5389" t="s">
        <v>21</v>
      </c>
      <c r="O5389" t="s">
        <v>26</v>
      </c>
      <c r="P5389" t="str">
        <f t="shared" si="508"/>
        <v>1</v>
      </c>
      <c r="Q5389" t="str">
        <f t="shared" si="509"/>
        <v>&lt;1000</v>
      </c>
    </row>
    <row r="5390" spans="1:17">
      <c r="A5390">
        <v>5389</v>
      </c>
      <c r="B5390" s="17">
        <v>43748</v>
      </c>
      <c r="C5390" t="str">
        <f t="shared" si="504"/>
        <v>October</v>
      </c>
      <c r="D5390">
        <f t="shared" si="505"/>
        <v>2019</v>
      </c>
      <c r="E5390" t="s">
        <v>27</v>
      </c>
      <c r="F5390" t="s">
        <v>39</v>
      </c>
      <c r="G5390" t="s">
        <v>32</v>
      </c>
      <c r="H5390">
        <v>499</v>
      </c>
      <c r="I5390">
        <v>9</v>
      </c>
      <c r="J5390">
        <v>4491</v>
      </c>
      <c r="K5390">
        <f t="shared" si="506"/>
        <v>4491</v>
      </c>
      <c r="L5390" t="s">
        <v>31</v>
      </c>
      <c r="M5390">
        <f t="shared" si="507"/>
        <v>2</v>
      </c>
      <c r="N5390" t="s">
        <v>21</v>
      </c>
      <c r="O5390" t="s">
        <v>29</v>
      </c>
      <c r="P5390" t="str">
        <f t="shared" si="508"/>
        <v>3</v>
      </c>
      <c r="Q5390" t="str">
        <f t="shared" si="509"/>
        <v>&gt;4000</v>
      </c>
    </row>
    <row r="5391" spans="1:17">
      <c r="A5391">
        <v>5390</v>
      </c>
      <c r="B5391" s="17">
        <v>43748</v>
      </c>
      <c r="C5391" t="str">
        <f t="shared" si="504"/>
        <v>October</v>
      </c>
      <c r="D5391">
        <f t="shared" si="505"/>
        <v>2019</v>
      </c>
      <c r="E5391" t="s">
        <v>23</v>
      </c>
      <c r="F5391" t="s">
        <v>18</v>
      </c>
      <c r="G5391" t="s">
        <v>32</v>
      </c>
      <c r="H5391">
        <v>499</v>
      </c>
      <c r="I5391">
        <v>10</v>
      </c>
      <c r="J5391">
        <v>4990</v>
      </c>
      <c r="K5391">
        <f t="shared" si="506"/>
        <v>4990</v>
      </c>
      <c r="L5391" t="s">
        <v>20</v>
      </c>
      <c r="M5391">
        <f t="shared" si="507"/>
        <v>1</v>
      </c>
      <c r="N5391" t="s">
        <v>21</v>
      </c>
      <c r="O5391" t="s">
        <v>29</v>
      </c>
      <c r="P5391" t="str">
        <f t="shared" si="508"/>
        <v>3</v>
      </c>
      <c r="Q5391" t="str">
        <f t="shared" si="509"/>
        <v>&gt;4000</v>
      </c>
    </row>
    <row r="5392" spans="1:17">
      <c r="A5392">
        <v>5391</v>
      </c>
      <c r="B5392" s="17">
        <v>43748</v>
      </c>
      <c r="C5392" t="str">
        <f t="shared" si="504"/>
        <v>October</v>
      </c>
      <c r="D5392">
        <f t="shared" si="505"/>
        <v>2019</v>
      </c>
      <c r="E5392" t="s">
        <v>23</v>
      </c>
      <c r="F5392" t="s">
        <v>35</v>
      </c>
      <c r="G5392" t="s">
        <v>25</v>
      </c>
      <c r="H5392">
        <v>299</v>
      </c>
      <c r="I5392">
        <v>3</v>
      </c>
      <c r="J5392">
        <v>897</v>
      </c>
      <c r="K5392">
        <f t="shared" si="506"/>
        <v>897</v>
      </c>
      <c r="L5392" t="s">
        <v>31</v>
      </c>
      <c r="M5392">
        <f t="shared" si="507"/>
        <v>2</v>
      </c>
      <c r="N5392" t="s">
        <v>21</v>
      </c>
      <c r="O5392" t="s">
        <v>26</v>
      </c>
      <c r="P5392" t="str">
        <f t="shared" si="508"/>
        <v>1</v>
      </c>
      <c r="Q5392" t="str">
        <f t="shared" si="509"/>
        <v>&lt;1000</v>
      </c>
    </row>
    <row r="5393" spans="1:17">
      <c r="A5393">
        <v>5392</v>
      </c>
      <c r="B5393" s="17">
        <v>43748</v>
      </c>
      <c r="C5393" t="str">
        <f t="shared" si="504"/>
        <v>October</v>
      </c>
      <c r="D5393">
        <f t="shared" si="505"/>
        <v>2019</v>
      </c>
      <c r="E5393" t="s">
        <v>17</v>
      </c>
      <c r="F5393" t="s">
        <v>24</v>
      </c>
      <c r="G5393" t="s">
        <v>32</v>
      </c>
      <c r="H5393">
        <v>499</v>
      </c>
      <c r="I5393">
        <v>5</v>
      </c>
      <c r="J5393">
        <v>2495</v>
      </c>
      <c r="K5393">
        <f t="shared" si="506"/>
        <v>2495</v>
      </c>
      <c r="L5393" t="s">
        <v>20</v>
      </c>
      <c r="M5393">
        <f t="shared" si="507"/>
        <v>1</v>
      </c>
      <c r="N5393" t="s">
        <v>21</v>
      </c>
      <c r="O5393" t="s">
        <v>29</v>
      </c>
      <c r="P5393" t="str">
        <f t="shared" si="508"/>
        <v>3</v>
      </c>
      <c r="Q5393" t="str">
        <f t="shared" si="509"/>
        <v>2000-2999</v>
      </c>
    </row>
    <row r="5394" spans="1:17">
      <c r="A5394">
        <v>5393</v>
      </c>
      <c r="B5394" s="17">
        <v>43748</v>
      </c>
      <c r="C5394" t="str">
        <f t="shared" si="504"/>
        <v>October</v>
      </c>
      <c r="D5394">
        <f t="shared" si="505"/>
        <v>2019</v>
      </c>
      <c r="E5394" t="s">
        <v>17</v>
      </c>
      <c r="F5394" t="s">
        <v>28</v>
      </c>
      <c r="G5394" t="s">
        <v>30</v>
      </c>
      <c r="H5394">
        <v>99</v>
      </c>
      <c r="I5394">
        <v>8</v>
      </c>
      <c r="J5394">
        <v>792</v>
      </c>
      <c r="K5394">
        <f t="shared" si="506"/>
        <v>792</v>
      </c>
      <c r="L5394" t="s">
        <v>20</v>
      </c>
      <c r="M5394">
        <f t="shared" si="507"/>
        <v>1</v>
      </c>
      <c r="N5394" t="s">
        <v>21</v>
      </c>
      <c r="O5394" t="s">
        <v>29</v>
      </c>
      <c r="P5394" t="str">
        <f t="shared" si="508"/>
        <v>3</v>
      </c>
      <c r="Q5394" t="str">
        <f t="shared" si="509"/>
        <v>&lt;1000</v>
      </c>
    </row>
    <row r="5395" spans="1:17">
      <c r="A5395">
        <v>5394</v>
      </c>
      <c r="B5395" s="17">
        <v>43748</v>
      </c>
      <c r="C5395" t="str">
        <f t="shared" si="504"/>
        <v>October</v>
      </c>
      <c r="D5395">
        <f t="shared" si="505"/>
        <v>2019</v>
      </c>
      <c r="E5395" t="s">
        <v>17</v>
      </c>
      <c r="F5395" t="s">
        <v>28</v>
      </c>
      <c r="G5395" t="s">
        <v>25</v>
      </c>
      <c r="H5395">
        <v>299</v>
      </c>
      <c r="I5395">
        <v>8</v>
      </c>
      <c r="J5395">
        <v>2392</v>
      </c>
      <c r="K5395">
        <f t="shared" si="506"/>
        <v>2392</v>
      </c>
      <c r="L5395" t="s">
        <v>20</v>
      </c>
      <c r="M5395">
        <f t="shared" si="507"/>
        <v>1</v>
      </c>
      <c r="N5395" t="s">
        <v>21</v>
      </c>
      <c r="O5395" t="s">
        <v>29</v>
      </c>
      <c r="P5395" t="str">
        <f t="shared" si="508"/>
        <v>3</v>
      </c>
      <c r="Q5395" t="str">
        <f t="shared" si="509"/>
        <v>2000-2999</v>
      </c>
    </row>
    <row r="5396" spans="1:17">
      <c r="A5396">
        <v>5395</v>
      </c>
      <c r="B5396" s="17">
        <v>43749</v>
      </c>
      <c r="C5396" t="str">
        <f t="shared" si="504"/>
        <v>October</v>
      </c>
      <c r="D5396">
        <f t="shared" si="505"/>
        <v>2019</v>
      </c>
      <c r="E5396" t="s">
        <v>27</v>
      </c>
      <c r="F5396" t="s">
        <v>18</v>
      </c>
      <c r="G5396" t="s">
        <v>19</v>
      </c>
      <c r="H5396">
        <v>199</v>
      </c>
      <c r="I5396">
        <v>5</v>
      </c>
      <c r="J5396">
        <v>995</v>
      </c>
      <c r="K5396">
        <f t="shared" si="506"/>
        <v>995</v>
      </c>
      <c r="L5396" t="s">
        <v>20</v>
      </c>
      <c r="M5396">
        <f t="shared" si="507"/>
        <v>1</v>
      </c>
      <c r="N5396" t="s">
        <v>21</v>
      </c>
      <c r="O5396" t="s">
        <v>29</v>
      </c>
      <c r="P5396" t="str">
        <f t="shared" si="508"/>
        <v>3</v>
      </c>
      <c r="Q5396" t="str">
        <f t="shared" si="509"/>
        <v>&lt;1000</v>
      </c>
    </row>
    <row r="5397" spans="1:17">
      <c r="A5397">
        <v>5396</v>
      </c>
      <c r="B5397" s="17">
        <v>43750</v>
      </c>
      <c r="C5397" t="str">
        <f t="shared" si="504"/>
        <v>October</v>
      </c>
      <c r="D5397">
        <f t="shared" si="505"/>
        <v>2019</v>
      </c>
      <c r="E5397" t="s">
        <v>23</v>
      </c>
      <c r="F5397" t="s">
        <v>18</v>
      </c>
      <c r="G5397" t="s">
        <v>30</v>
      </c>
      <c r="H5397">
        <v>99</v>
      </c>
      <c r="I5397">
        <v>1</v>
      </c>
      <c r="J5397">
        <v>99</v>
      </c>
      <c r="K5397">
        <f t="shared" si="506"/>
        <v>99</v>
      </c>
      <c r="L5397" t="s">
        <v>20</v>
      </c>
      <c r="M5397">
        <f t="shared" si="507"/>
        <v>1</v>
      </c>
      <c r="N5397" t="s">
        <v>21</v>
      </c>
      <c r="O5397" t="s">
        <v>29</v>
      </c>
      <c r="P5397" t="str">
        <f t="shared" si="508"/>
        <v>3</v>
      </c>
      <c r="Q5397" t="str">
        <f t="shared" si="509"/>
        <v>&lt;1000</v>
      </c>
    </row>
    <row r="5398" spans="1:17">
      <c r="A5398">
        <v>5397</v>
      </c>
      <c r="B5398" s="17">
        <v>43750</v>
      </c>
      <c r="C5398" t="str">
        <f t="shared" si="504"/>
        <v>October</v>
      </c>
      <c r="D5398">
        <f t="shared" si="505"/>
        <v>2019</v>
      </c>
      <c r="E5398" t="s">
        <v>23</v>
      </c>
      <c r="F5398" t="s">
        <v>24</v>
      </c>
      <c r="G5398" t="s">
        <v>37</v>
      </c>
      <c r="H5398">
        <v>399</v>
      </c>
      <c r="I5398">
        <v>4</v>
      </c>
      <c r="J5398">
        <v>1596</v>
      </c>
      <c r="K5398">
        <f t="shared" si="506"/>
        <v>1596</v>
      </c>
      <c r="L5398" t="s">
        <v>31</v>
      </c>
      <c r="M5398">
        <f t="shared" si="507"/>
        <v>2</v>
      </c>
      <c r="N5398" t="s">
        <v>21</v>
      </c>
      <c r="O5398" t="s">
        <v>26</v>
      </c>
      <c r="P5398" t="str">
        <f t="shared" si="508"/>
        <v>1</v>
      </c>
      <c r="Q5398" t="str">
        <f t="shared" si="509"/>
        <v>1000-1999</v>
      </c>
    </row>
    <row r="5399" spans="1:17">
      <c r="A5399">
        <v>5398</v>
      </c>
      <c r="B5399" s="17">
        <v>43751</v>
      </c>
      <c r="C5399" t="str">
        <f t="shared" si="504"/>
        <v>October</v>
      </c>
      <c r="D5399">
        <f t="shared" si="505"/>
        <v>2019</v>
      </c>
      <c r="E5399" t="s">
        <v>17</v>
      </c>
      <c r="F5399" t="s">
        <v>24</v>
      </c>
      <c r="G5399" t="s">
        <v>25</v>
      </c>
      <c r="H5399">
        <v>299</v>
      </c>
      <c r="I5399">
        <v>6</v>
      </c>
      <c r="J5399">
        <v>1794</v>
      </c>
      <c r="K5399">
        <f t="shared" si="506"/>
        <v>1794</v>
      </c>
      <c r="L5399" t="s">
        <v>20</v>
      </c>
      <c r="M5399">
        <f t="shared" si="507"/>
        <v>1</v>
      </c>
      <c r="N5399" t="s">
        <v>21</v>
      </c>
      <c r="O5399" t="s">
        <v>29</v>
      </c>
      <c r="P5399" t="str">
        <f t="shared" si="508"/>
        <v>3</v>
      </c>
      <c r="Q5399" t="str">
        <f t="shared" si="509"/>
        <v>1000-1999</v>
      </c>
    </row>
    <row r="5400" spans="1:17">
      <c r="A5400">
        <v>5399</v>
      </c>
      <c r="B5400" s="17">
        <v>43751</v>
      </c>
      <c r="C5400" t="str">
        <f t="shared" si="504"/>
        <v>October</v>
      </c>
      <c r="D5400">
        <f t="shared" si="505"/>
        <v>2019</v>
      </c>
      <c r="E5400" t="s">
        <v>23</v>
      </c>
      <c r="F5400" t="s">
        <v>35</v>
      </c>
      <c r="G5400" t="s">
        <v>25</v>
      </c>
      <c r="H5400">
        <v>299</v>
      </c>
      <c r="I5400">
        <v>3</v>
      </c>
      <c r="J5400">
        <v>897</v>
      </c>
      <c r="K5400">
        <f t="shared" si="506"/>
        <v>897</v>
      </c>
      <c r="L5400" t="s">
        <v>20</v>
      </c>
      <c r="M5400">
        <f t="shared" si="507"/>
        <v>1</v>
      </c>
      <c r="N5400" t="s">
        <v>21</v>
      </c>
      <c r="O5400" t="s">
        <v>36</v>
      </c>
      <c r="P5400" t="str">
        <f t="shared" si="508"/>
        <v>4</v>
      </c>
      <c r="Q5400" t="str">
        <f t="shared" si="509"/>
        <v>&lt;1000</v>
      </c>
    </row>
    <row r="5401" spans="1:17">
      <c r="A5401">
        <v>5400</v>
      </c>
      <c r="B5401" s="17">
        <v>43752</v>
      </c>
      <c r="C5401" t="str">
        <f t="shared" si="504"/>
        <v>October</v>
      </c>
      <c r="D5401">
        <f t="shared" si="505"/>
        <v>2019</v>
      </c>
      <c r="E5401" t="s">
        <v>27</v>
      </c>
      <c r="F5401" t="s">
        <v>24</v>
      </c>
      <c r="G5401" t="s">
        <v>37</v>
      </c>
      <c r="H5401">
        <v>399</v>
      </c>
      <c r="I5401">
        <v>2</v>
      </c>
      <c r="J5401">
        <v>798</v>
      </c>
      <c r="K5401">
        <f t="shared" si="506"/>
        <v>798</v>
      </c>
      <c r="L5401" t="s">
        <v>31</v>
      </c>
      <c r="M5401">
        <f t="shared" si="507"/>
        <v>2</v>
      </c>
      <c r="N5401" t="s">
        <v>21</v>
      </c>
      <c r="O5401" t="s">
        <v>36</v>
      </c>
      <c r="P5401" t="str">
        <f t="shared" si="508"/>
        <v>4</v>
      </c>
      <c r="Q5401" t="str">
        <f t="shared" si="509"/>
        <v>&lt;1000</v>
      </c>
    </row>
    <row r="5402" spans="1:17">
      <c r="A5402">
        <v>5401</v>
      </c>
      <c r="B5402" s="17">
        <v>43753</v>
      </c>
      <c r="C5402" t="str">
        <f t="shared" si="504"/>
        <v>October</v>
      </c>
      <c r="D5402">
        <f t="shared" si="505"/>
        <v>2019</v>
      </c>
      <c r="E5402" t="s">
        <v>27</v>
      </c>
      <c r="F5402" t="s">
        <v>28</v>
      </c>
      <c r="G5402" t="s">
        <v>30</v>
      </c>
      <c r="H5402">
        <v>99</v>
      </c>
      <c r="I5402">
        <v>7</v>
      </c>
      <c r="J5402">
        <v>693</v>
      </c>
      <c r="K5402">
        <f t="shared" si="506"/>
        <v>693</v>
      </c>
      <c r="L5402" t="s">
        <v>20</v>
      </c>
      <c r="M5402">
        <f t="shared" si="507"/>
        <v>1</v>
      </c>
      <c r="N5402" t="s">
        <v>34</v>
      </c>
      <c r="O5402" t="s">
        <v>29</v>
      </c>
      <c r="P5402" t="str">
        <f t="shared" si="508"/>
        <v>3</v>
      </c>
      <c r="Q5402" t="str">
        <f t="shared" si="509"/>
        <v>&lt;1000</v>
      </c>
    </row>
    <row r="5403" spans="1:17">
      <c r="A5403">
        <v>5402</v>
      </c>
      <c r="B5403" s="17">
        <v>43753</v>
      </c>
      <c r="C5403" t="str">
        <f t="shared" si="504"/>
        <v>October</v>
      </c>
      <c r="D5403">
        <f t="shared" si="505"/>
        <v>2019</v>
      </c>
      <c r="E5403" t="s">
        <v>23</v>
      </c>
      <c r="F5403" t="s">
        <v>28</v>
      </c>
      <c r="G5403" t="s">
        <v>30</v>
      </c>
      <c r="H5403">
        <v>99</v>
      </c>
      <c r="I5403">
        <v>5</v>
      </c>
      <c r="J5403">
        <v>495</v>
      </c>
      <c r="K5403">
        <f t="shared" si="506"/>
        <v>495</v>
      </c>
      <c r="L5403" t="s">
        <v>20</v>
      </c>
      <c r="M5403">
        <f t="shared" si="507"/>
        <v>1</v>
      </c>
      <c r="N5403" t="s">
        <v>34</v>
      </c>
      <c r="O5403" t="s">
        <v>36</v>
      </c>
      <c r="P5403" t="str">
        <f t="shared" si="508"/>
        <v>4</v>
      </c>
      <c r="Q5403" t="str">
        <f t="shared" si="509"/>
        <v>&lt;1000</v>
      </c>
    </row>
    <row r="5404" spans="1:17">
      <c r="A5404">
        <v>5403</v>
      </c>
      <c r="B5404" s="17">
        <v>43753</v>
      </c>
      <c r="C5404" t="str">
        <f t="shared" si="504"/>
        <v>October</v>
      </c>
      <c r="D5404">
        <f t="shared" si="505"/>
        <v>2019</v>
      </c>
      <c r="E5404" t="s">
        <v>27</v>
      </c>
      <c r="F5404" t="s">
        <v>18</v>
      </c>
      <c r="G5404" t="s">
        <v>25</v>
      </c>
      <c r="H5404">
        <v>299</v>
      </c>
      <c r="I5404">
        <v>7</v>
      </c>
      <c r="J5404">
        <v>2093</v>
      </c>
      <c r="K5404">
        <f t="shared" si="506"/>
        <v>2093</v>
      </c>
      <c r="L5404" t="s">
        <v>20</v>
      </c>
      <c r="M5404">
        <f t="shared" si="507"/>
        <v>1</v>
      </c>
      <c r="N5404" t="s">
        <v>21</v>
      </c>
      <c r="O5404" t="s">
        <v>38</v>
      </c>
      <c r="P5404" t="str">
        <f t="shared" si="508"/>
        <v>5</v>
      </c>
      <c r="Q5404" t="str">
        <f t="shared" si="509"/>
        <v>2000-2999</v>
      </c>
    </row>
    <row r="5405" spans="1:17">
      <c r="A5405">
        <v>5404</v>
      </c>
      <c r="B5405" s="17">
        <v>43753</v>
      </c>
      <c r="C5405" t="str">
        <f t="shared" si="504"/>
        <v>October</v>
      </c>
      <c r="D5405">
        <f t="shared" si="505"/>
        <v>2019</v>
      </c>
      <c r="E5405" t="s">
        <v>23</v>
      </c>
      <c r="F5405" t="s">
        <v>28</v>
      </c>
      <c r="G5405" t="s">
        <v>19</v>
      </c>
      <c r="H5405">
        <v>199</v>
      </c>
      <c r="I5405">
        <v>7</v>
      </c>
      <c r="J5405">
        <v>1393</v>
      </c>
      <c r="K5405">
        <f t="shared" si="506"/>
        <v>1393</v>
      </c>
      <c r="L5405" t="s">
        <v>20</v>
      </c>
      <c r="M5405">
        <f t="shared" si="507"/>
        <v>1</v>
      </c>
      <c r="N5405" t="s">
        <v>21</v>
      </c>
      <c r="O5405" t="s">
        <v>29</v>
      </c>
      <c r="P5405" t="str">
        <f t="shared" si="508"/>
        <v>3</v>
      </c>
      <c r="Q5405" t="str">
        <f t="shared" si="509"/>
        <v>1000-1999</v>
      </c>
    </row>
    <row r="5406" spans="1:17">
      <c r="A5406">
        <v>5405</v>
      </c>
      <c r="B5406" s="17">
        <v>43753</v>
      </c>
      <c r="C5406" t="str">
        <f t="shared" si="504"/>
        <v>October</v>
      </c>
      <c r="D5406">
        <f t="shared" si="505"/>
        <v>2019</v>
      </c>
      <c r="E5406" t="s">
        <v>27</v>
      </c>
      <c r="F5406" t="s">
        <v>28</v>
      </c>
      <c r="G5406" t="s">
        <v>32</v>
      </c>
      <c r="H5406">
        <v>499</v>
      </c>
      <c r="I5406">
        <v>5</v>
      </c>
      <c r="J5406">
        <v>2495</v>
      </c>
      <c r="K5406">
        <f t="shared" si="506"/>
        <v>2495</v>
      </c>
      <c r="L5406" t="s">
        <v>20</v>
      </c>
      <c r="M5406">
        <f t="shared" si="507"/>
        <v>1</v>
      </c>
      <c r="N5406" t="s">
        <v>21</v>
      </c>
      <c r="O5406" t="s">
        <v>29</v>
      </c>
      <c r="P5406" t="str">
        <f t="shared" si="508"/>
        <v>3</v>
      </c>
      <c r="Q5406" t="str">
        <f t="shared" si="509"/>
        <v>2000-2999</v>
      </c>
    </row>
    <row r="5407" spans="1:17">
      <c r="A5407">
        <v>5406</v>
      </c>
      <c r="B5407" s="17">
        <v>43754</v>
      </c>
      <c r="C5407" t="str">
        <f t="shared" si="504"/>
        <v>October</v>
      </c>
      <c r="D5407">
        <f t="shared" si="505"/>
        <v>2019</v>
      </c>
      <c r="E5407" t="s">
        <v>27</v>
      </c>
      <c r="F5407" t="s">
        <v>28</v>
      </c>
      <c r="G5407" t="s">
        <v>25</v>
      </c>
      <c r="H5407">
        <v>299</v>
      </c>
      <c r="I5407">
        <v>2</v>
      </c>
      <c r="J5407">
        <v>598</v>
      </c>
      <c r="K5407">
        <f t="shared" si="506"/>
        <v>598</v>
      </c>
      <c r="L5407" t="s">
        <v>20</v>
      </c>
      <c r="M5407">
        <f t="shared" si="507"/>
        <v>1</v>
      </c>
      <c r="N5407" t="s">
        <v>21</v>
      </c>
      <c r="O5407" t="s">
        <v>22</v>
      </c>
      <c r="P5407" t="str">
        <f t="shared" si="508"/>
        <v>2</v>
      </c>
      <c r="Q5407" t="str">
        <f t="shared" si="509"/>
        <v>&lt;1000</v>
      </c>
    </row>
    <row r="5408" spans="1:17">
      <c r="A5408">
        <v>5407</v>
      </c>
      <c r="B5408" s="17">
        <v>43754</v>
      </c>
      <c r="C5408" t="str">
        <f t="shared" si="504"/>
        <v>October</v>
      </c>
      <c r="D5408">
        <f t="shared" si="505"/>
        <v>2019</v>
      </c>
      <c r="E5408" t="s">
        <v>27</v>
      </c>
      <c r="F5408" t="s">
        <v>18</v>
      </c>
      <c r="G5408" t="s">
        <v>37</v>
      </c>
      <c r="H5408">
        <v>399</v>
      </c>
      <c r="I5408">
        <v>5</v>
      </c>
      <c r="J5408">
        <v>1995</v>
      </c>
      <c r="K5408">
        <f t="shared" si="506"/>
        <v>1995</v>
      </c>
      <c r="L5408" t="s">
        <v>20</v>
      </c>
      <c r="M5408">
        <f t="shared" si="507"/>
        <v>1</v>
      </c>
      <c r="N5408" t="s">
        <v>21</v>
      </c>
      <c r="O5408" t="s">
        <v>22</v>
      </c>
      <c r="P5408" t="str">
        <f t="shared" si="508"/>
        <v>2</v>
      </c>
      <c r="Q5408" t="str">
        <f t="shared" si="509"/>
        <v>1000-1999</v>
      </c>
    </row>
    <row r="5409" spans="1:17">
      <c r="A5409">
        <v>5408</v>
      </c>
      <c r="B5409" s="17">
        <v>43754</v>
      </c>
      <c r="C5409" t="str">
        <f t="shared" si="504"/>
        <v>October</v>
      </c>
      <c r="D5409">
        <f t="shared" si="505"/>
        <v>2019</v>
      </c>
      <c r="E5409" t="s">
        <v>27</v>
      </c>
      <c r="F5409" t="s">
        <v>28</v>
      </c>
      <c r="G5409" t="s">
        <v>25</v>
      </c>
      <c r="H5409">
        <v>299</v>
      </c>
      <c r="I5409">
        <v>5</v>
      </c>
      <c r="J5409">
        <v>1495</v>
      </c>
      <c r="K5409">
        <f t="shared" si="506"/>
        <v>1495</v>
      </c>
      <c r="L5409" t="s">
        <v>31</v>
      </c>
      <c r="M5409">
        <f t="shared" si="507"/>
        <v>2</v>
      </c>
      <c r="N5409" t="s">
        <v>21</v>
      </c>
      <c r="O5409" t="s">
        <v>36</v>
      </c>
      <c r="P5409" t="str">
        <f t="shared" si="508"/>
        <v>4</v>
      </c>
      <c r="Q5409" t="str">
        <f t="shared" si="509"/>
        <v>1000-1999</v>
      </c>
    </row>
    <row r="5410" spans="1:17">
      <c r="A5410">
        <v>5409</v>
      </c>
      <c r="B5410" s="17">
        <v>43754</v>
      </c>
      <c r="C5410" t="str">
        <f t="shared" si="504"/>
        <v>October</v>
      </c>
      <c r="D5410">
        <f t="shared" si="505"/>
        <v>2019</v>
      </c>
      <c r="E5410" t="s">
        <v>23</v>
      </c>
      <c r="F5410" t="s">
        <v>28</v>
      </c>
      <c r="G5410" t="s">
        <v>37</v>
      </c>
      <c r="H5410">
        <v>399</v>
      </c>
      <c r="I5410">
        <v>7</v>
      </c>
      <c r="J5410">
        <v>2793</v>
      </c>
      <c r="K5410">
        <f t="shared" si="506"/>
        <v>2793</v>
      </c>
      <c r="L5410" t="s">
        <v>31</v>
      </c>
      <c r="M5410">
        <f t="shared" si="507"/>
        <v>2</v>
      </c>
      <c r="N5410" t="s">
        <v>21</v>
      </c>
      <c r="O5410" t="s">
        <v>22</v>
      </c>
      <c r="P5410" t="str">
        <f t="shared" si="508"/>
        <v>2</v>
      </c>
      <c r="Q5410" t="str">
        <f t="shared" si="509"/>
        <v>2000-2999</v>
      </c>
    </row>
    <row r="5411" spans="1:17">
      <c r="A5411">
        <v>5410</v>
      </c>
      <c r="B5411" s="17">
        <v>43755</v>
      </c>
      <c r="C5411" t="str">
        <f t="shared" si="504"/>
        <v>October</v>
      </c>
      <c r="D5411">
        <f t="shared" si="505"/>
        <v>2019</v>
      </c>
      <c r="E5411" t="s">
        <v>27</v>
      </c>
      <c r="F5411" t="s">
        <v>28</v>
      </c>
      <c r="G5411" t="s">
        <v>30</v>
      </c>
      <c r="H5411">
        <v>99</v>
      </c>
      <c r="I5411">
        <v>6</v>
      </c>
      <c r="J5411">
        <v>594</v>
      </c>
      <c r="K5411">
        <f t="shared" si="506"/>
        <v>594</v>
      </c>
      <c r="L5411" t="s">
        <v>31</v>
      </c>
      <c r="M5411">
        <f t="shared" si="507"/>
        <v>2</v>
      </c>
      <c r="N5411" t="s">
        <v>21</v>
      </c>
      <c r="O5411" t="s">
        <v>36</v>
      </c>
      <c r="P5411" t="str">
        <f t="shared" si="508"/>
        <v>4</v>
      </c>
      <c r="Q5411" t="str">
        <f t="shared" si="509"/>
        <v>&lt;1000</v>
      </c>
    </row>
    <row r="5412" spans="1:17">
      <c r="A5412">
        <v>5411</v>
      </c>
      <c r="B5412" s="17">
        <v>43755</v>
      </c>
      <c r="C5412" t="str">
        <f t="shared" si="504"/>
        <v>October</v>
      </c>
      <c r="D5412">
        <f t="shared" si="505"/>
        <v>2019</v>
      </c>
      <c r="E5412" t="s">
        <v>17</v>
      </c>
      <c r="F5412" t="s">
        <v>28</v>
      </c>
      <c r="G5412" t="s">
        <v>32</v>
      </c>
      <c r="H5412">
        <v>499</v>
      </c>
      <c r="I5412">
        <v>8</v>
      </c>
      <c r="J5412">
        <v>3992</v>
      </c>
      <c r="K5412">
        <f t="shared" si="506"/>
        <v>3992</v>
      </c>
      <c r="L5412" t="s">
        <v>31</v>
      </c>
      <c r="M5412">
        <f t="shared" si="507"/>
        <v>2</v>
      </c>
      <c r="N5412" t="s">
        <v>21</v>
      </c>
      <c r="O5412" t="s">
        <v>26</v>
      </c>
      <c r="P5412" t="str">
        <f t="shared" si="508"/>
        <v>1</v>
      </c>
      <c r="Q5412" t="str">
        <f t="shared" si="509"/>
        <v>3000-3999</v>
      </c>
    </row>
    <row r="5413" spans="1:17">
      <c r="A5413">
        <v>5412</v>
      </c>
      <c r="B5413" s="17">
        <v>43755</v>
      </c>
      <c r="C5413" t="str">
        <f t="shared" si="504"/>
        <v>October</v>
      </c>
      <c r="D5413">
        <f t="shared" si="505"/>
        <v>2019</v>
      </c>
      <c r="E5413" t="s">
        <v>17</v>
      </c>
      <c r="F5413" t="s">
        <v>18</v>
      </c>
      <c r="G5413" t="s">
        <v>37</v>
      </c>
      <c r="H5413">
        <v>399</v>
      </c>
      <c r="I5413">
        <v>6</v>
      </c>
      <c r="J5413">
        <v>2394</v>
      </c>
      <c r="K5413">
        <f t="shared" si="506"/>
        <v>2394</v>
      </c>
      <c r="L5413" t="s">
        <v>31</v>
      </c>
      <c r="M5413">
        <f t="shared" si="507"/>
        <v>2</v>
      </c>
      <c r="N5413" t="s">
        <v>21</v>
      </c>
      <c r="O5413" t="s">
        <v>29</v>
      </c>
      <c r="P5413" t="str">
        <f t="shared" si="508"/>
        <v>3</v>
      </c>
      <c r="Q5413" t="str">
        <f t="shared" si="509"/>
        <v>2000-2999</v>
      </c>
    </row>
    <row r="5414" spans="1:17">
      <c r="A5414">
        <v>5413</v>
      </c>
      <c r="B5414" s="17">
        <v>43756</v>
      </c>
      <c r="C5414" t="str">
        <f t="shared" si="504"/>
        <v>October</v>
      </c>
      <c r="D5414">
        <f t="shared" si="505"/>
        <v>2019</v>
      </c>
      <c r="E5414" t="s">
        <v>17</v>
      </c>
      <c r="F5414" t="s">
        <v>33</v>
      </c>
      <c r="G5414" t="s">
        <v>25</v>
      </c>
      <c r="H5414">
        <v>299</v>
      </c>
      <c r="I5414">
        <v>2</v>
      </c>
      <c r="J5414">
        <v>598</v>
      </c>
      <c r="K5414">
        <f t="shared" si="506"/>
        <v>598</v>
      </c>
      <c r="L5414" t="s">
        <v>20</v>
      </c>
      <c r="M5414">
        <f t="shared" si="507"/>
        <v>1</v>
      </c>
      <c r="N5414" t="s">
        <v>21</v>
      </c>
      <c r="O5414" t="s">
        <v>22</v>
      </c>
      <c r="P5414" t="str">
        <f t="shared" si="508"/>
        <v>2</v>
      </c>
      <c r="Q5414" t="str">
        <f t="shared" si="509"/>
        <v>&lt;1000</v>
      </c>
    </row>
    <row r="5415" spans="1:17">
      <c r="A5415">
        <v>5414</v>
      </c>
      <c r="B5415" s="17">
        <v>43756</v>
      </c>
      <c r="C5415" t="str">
        <f t="shared" si="504"/>
        <v>October</v>
      </c>
      <c r="D5415">
        <f t="shared" si="505"/>
        <v>2019</v>
      </c>
      <c r="E5415" t="s">
        <v>23</v>
      </c>
      <c r="F5415" t="s">
        <v>39</v>
      </c>
      <c r="G5415" t="s">
        <v>25</v>
      </c>
      <c r="H5415">
        <v>299</v>
      </c>
      <c r="I5415">
        <v>8</v>
      </c>
      <c r="J5415">
        <v>2392</v>
      </c>
      <c r="K5415">
        <f t="shared" si="506"/>
        <v>2392</v>
      </c>
      <c r="L5415" t="s">
        <v>31</v>
      </c>
      <c r="M5415">
        <f t="shared" si="507"/>
        <v>2</v>
      </c>
      <c r="N5415" t="s">
        <v>21</v>
      </c>
      <c r="O5415" t="s">
        <v>22</v>
      </c>
      <c r="P5415" t="str">
        <f t="shared" si="508"/>
        <v>2</v>
      </c>
      <c r="Q5415" t="str">
        <f t="shared" si="509"/>
        <v>2000-2999</v>
      </c>
    </row>
    <row r="5416" spans="1:17">
      <c r="A5416">
        <v>5415</v>
      </c>
      <c r="B5416" s="17">
        <v>43757</v>
      </c>
      <c r="C5416" t="str">
        <f t="shared" si="504"/>
        <v>October</v>
      </c>
      <c r="D5416">
        <f t="shared" si="505"/>
        <v>2019</v>
      </c>
      <c r="E5416" t="s">
        <v>23</v>
      </c>
      <c r="F5416" t="s">
        <v>24</v>
      </c>
      <c r="G5416" t="s">
        <v>37</v>
      </c>
      <c r="H5416">
        <v>399</v>
      </c>
      <c r="I5416">
        <v>3</v>
      </c>
      <c r="J5416">
        <v>1197</v>
      </c>
      <c r="K5416">
        <f t="shared" si="506"/>
        <v>1197</v>
      </c>
      <c r="L5416" t="s">
        <v>31</v>
      </c>
      <c r="M5416">
        <f t="shared" si="507"/>
        <v>2</v>
      </c>
      <c r="N5416" t="s">
        <v>21</v>
      </c>
      <c r="O5416" t="s">
        <v>38</v>
      </c>
      <c r="P5416" t="str">
        <f t="shared" si="508"/>
        <v>5</v>
      </c>
      <c r="Q5416" t="str">
        <f t="shared" si="509"/>
        <v>1000-1999</v>
      </c>
    </row>
    <row r="5417" spans="1:17">
      <c r="A5417">
        <v>5416</v>
      </c>
      <c r="B5417" s="17">
        <v>43757</v>
      </c>
      <c r="C5417" t="str">
        <f t="shared" si="504"/>
        <v>October</v>
      </c>
      <c r="D5417">
        <f t="shared" si="505"/>
        <v>2019</v>
      </c>
      <c r="E5417" t="s">
        <v>23</v>
      </c>
      <c r="F5417" t="s">
        <v>18</v>
      </c>
      <c r="G5417" t="s">
        <v>32</v>
      </c>
      <c r="H5417">
        <v>499</v>
      </c>
      <c r="I5417">
        <v>8</v>
      </c>
      <c r="J5417">
        <v>3992</v>
      </c>
      <c r="K5417">
        <f t="shared" si="506"/>
        <v>3992</v>
      </c>
      <c r="L5417" t="s">
        <v>20</v>
      </c>
      <c r="M5417">
        <f t="shared" si="507"/>
        <v>1</v>
      </c>
      <c r="N5417" t="s">
        <v>34</v>
      </c>
      <c r="O5417" t="s">
        <v>38</v>
      </c>
      <c r="P5417" t="str">
        <f t="shared" si="508"/>
        <v>5</v>
      </c>
      <c r="Q5417" t="str">
        <f t="shared" si="509"/>
        <v>3000-3999</v>
      </c>
    </row>
    <row r="5418" spans="1:17">
      <c r="A5418">
        <v>5417</v>
      </c>
      <c r="B5418" s="17">
        <v>43758</v>
      </c>
      <c r="C5418" t="str">
        <f t="shared" si="504"/>
        <v>October</v>
      </c>
      <c r="D5418">
        <f t="shared" si="505"/>
        <v>2019</v>
      </c>
      <c r="E5418" t="s">
        <v>27</v>
      </c>
      <c r="F5418" t="s">
        <v>28</v>
      </c>
      <c r="G5418" t="s">
        <v>30</v>
      </c>
      <c r="H5418">
        <v>99</v>
      </c>
      <c r="I5418">
        <v>10</v>
      </c>
      <c r="J5418">
        <v>990</v>
      </c>
      <c r="K5418">
        <f t="shared" si="506"/>
        <v>990</v>
      </c>
      <c r="L5418" t="s">
        <v>31</v>
      </c>
      <c r="M5418">
        <f t="shared" si="507"/>
        <v>2</v>
      </c>
      <c r="N5418" t="s">
        <v>21</v>
      </c>
      <c r="O5418" t="s">
        <v>22</v>
      </c>
      <c r="P5418" t="str">
        <f t="shared" si="508"/>
        <v>2</v>
      </c>
      <c r="Q5418" t="str">
        <f t="shared" si="509"/>
        <v>&lt;1000</v>
      </c>
    </row>
    <row r="5419" spans="1:17">
      <c r="A5419">
        <v>5418</v>
      </c>
      <c r="B5419" s="17">
        <v>43758</v>
      </c>
      <c r="C5419" t="str">
        <f t="shared" si="504"/>
        <v>October</v>
      </c>
      <c r="D5419">
        <f t="shared" si="505"/>
        <v>2019</v>
      </c>
      <c r="E5419" t="s">
        <v>23</v>
      </c>
      <c r="F5419" t="s">
        <v>33</v>
      </c>
      <c r="G5419" t="s">
        <v>37</v>
      </c>
      <c r="H5419">
        <v>399</v>
      </c>
      <c r="I5419">
        <v>6</v>
      </c>
      <c r="J5419">
        <v>2394</v>
      </c>
      <c r="K5419">
        <f t="shared" si="506"/>
        <v>2394</v>
      </c>
      <c r="L5419" t="s">
        <v>20</v>
      </c>
      <c r="M5419">
        <f t="shared" si="507"/>
        <v>1</v>
      </c>
      <c r="N5419" t="s">
        <v>21</v>
      </c>
      <c r="O5419" t="s">
        <v>38</v>
      </c>
      <c r="P5419" t="str">
        <f t="shared" si="508"/>
        <v>5</v>
      </c>
      <c r="Q5419" t="str">
        <f t="shared" si="509"/>
        <v>2000-2999</v>
      </c>
    </row>
    <row r="5420" spans="1:17">
      <c r="A5420">
        <v>5419</v>
      </c>
      <c r="B5420" s="17">
        <v>43758</v>
      </c>
      <c r="C5420" t="str">
        <f t="shared" si="504"/>
        <v>October</v>
      </c>
      <c r="D5420">
        <f t="shared" si="505"/>
        <v>2019</v>
      </c>
      <c r="E5420" t="s">
        <v>27</v>
      </c>
      <c r="F5420" t="s">
        <v>18</v>
      </c>
      <c r="G5420" t="s">
        <v>19</v>
      </c>
      <c r="H5420">
        <v>199</v>
      </c>
      <c r="I5420">
        <v>1</v>
      </c>
      <c r="J5420">
        <v>199</v>
      </c>
      <c r="K5420">
        <f t="shared" si="506"/>
        <v>199</v>
      </c>
      <c r="L5420" t="s">
        <v>20</v>
      </c>
      <c r="M5420">
        <f t="shared" si="507"/>
        <v>1</v>
      </c>
      <c r="N5420" t="s">
        <v>21</v>
      </c>
      <c r="O5420" t="s">
        <v>29</v>
      </c>
      <c r="P5420" t="str">
        <f t="shared" si="508"/>
        <v>3</v>
      </c>
      <c r="Q5420" t="str">
        <f t="shared" si="509"/>
        <v>&lt;1000</v>
      </c>
    </row>
    <row r="5421" spans="1:17">
      <c r="A5421">
        <v>5420</v>
      </c>
      <c r="B5421" s="17">
        <v>43758</v>
      </c>
      <c r="C5421" t="str">
        <f t="shared" si="504"/>
        <v>October</v>
      </c>
      <c r="D5421">
        <f t="shared" si="505"/>
        <v>2019</v>
      </c>
      <c r="E5421" t="s">
        <v>23</v>
      </c>
      <c r="F5421" t="s">
        <v>28</v>
      </c>
      <c r="G5421" t="s">
        <v>25</v>
      </c>
      <c r="H5421">
        <v>299</v>
      </c>
      <c r="I5421">
        <v>1</v>
      </c>
      <c r="J5421">
        <v>299</v>
      </c>
      <c r="K5421">
        <f t="shared" si="506"/>
        <v>299</v>
      </c>
      <c r="L5421" t="s">
        <v>20</v>
      </c>
      <c r="M5421">
        <f t="shared" si="507"/>
        <v>1</v>
      </c>
      <c r="N5421" t="s">
        <v>21</v>
      </c>
      <c r="O5421" t="s">
        <v>22</v>
      </c>
      <c r="P5421" t="str">
        <f t="shared" si="508"/>
        <v>2</v>
      </c>
      <c r="Q5421" t="str">
        <f t="shared" si="509"/>
        <v>&lt;1000</v>
      </c>
    </row>
    <row r="5422" spans="1:17">
      <c r="A5422">
        <v>5421</v>
      </c>
      <c r="B5422" s="17">
        <v>43758</v>
      </c>
      <c r="C5422" t="str">
        <f t="shared" si="504"/>
        <v>October</v>
      </c>
      <c r="D5422">
        <f t="shared" si="505"/>
        <v>2019</v>
      </c>
      <c r="E5422" t="s">
        <v>23</v>
      </c>
      <c r="F5422" t="s">
        <v>39</v>
      </c>
      <c r="G5422" t="s">
        <v>30</v>
      </c>
      <c r="H5422">
        <v>99</v>
      </c>
      <c r="I5422">
        <v>9</v>
      </c>
      <c r="J5422">
        <v>891</v>
      </c>
      <c r="K5422">
        <f t="shared" si="506"/>
        <v>891</v>
      </c>
      <c r="L5422" t="s">
        <v>31</v>
      </c>
      <c r="M5422">
        <f t="shared" si="507"/>
        <v>2</v>
      </c>
      <c r="N5422" t="s">
        <v>21</v>
      </c>
      <c r="O5422" t="s">
        <v>22</v>
      </c>
      <c r="P5422" t="str">
        <f t="shared" si="508"/>
        <v>2</v>
      </c>
      <c r="Q5422" t="str">
        <f t="shared" si="509"/>
        <v>&lt;1000</v>
      </c>
    </row>
    <row r="5423" spans="1:17">
      <c r="A5423">
        <v>5422</v>
      </c>
      <c r="B5423" s="17">
        <v>43759</v>
      </c>
      <c r="C5423" t="str">
        <f t="shared" si="504"/>
        <v>October</v>
      </c>
      <c r="D5423">
        <f t="shared" si="505"/>
        <v>2019</v>
      </c>
      <c r="E5423" t="s">
        <v>27</v>
      </c>
      <c r="F5423" t="s">
        <v>24</v>
      </c>
      <c r="G5423" t="s">
        <v>30</v>
      </c>
      <c r="H5423">
        <v>99</v>
      </c>
      <c r="I5423">
        <v>8</v>
      </c>
      <c r="J5423">
        <v>792</v>
      </c>
      <c r="K5423">
        <f t="shared" si="506"/>
        <v>792</v>
      </c>
      <c r="L5423" t="s">
        <v>20</v>
      </c>
      <c r="M5423">
        <f t="shared" si="507"/>
        <v>1</v>
      </c>
      <c r="N5423" t="s">
        <v>21</v>
      </c>
      <c r="O5423" t="s">
        <v>29</v>
      </c>
      <c r="P5423" t="str">
        <f t="shared" si="508"/>
        <v>3</v>
      </c>
      <c r="Q5423" t="str">
        <f t="shared" si="509"/>
        <v>&lt;1000</v>
      </c>
    </row>
    <row r="5424" spans="1:17">
      <c r="A5424">
        <v>5423</v>
      </c>
      <c r="B5424" s="17">
        <v>43760</v>
      </c>
      <c r="C5424" t="str">
        <f t="shared" si="504"/>
        <v>October</v>
      </c>
      <c r="D5424">
        <f t="shared" si="505"/>
        <v>2019</v>
      </c>
      <c r="E5424" t="s">
        <v>27</v>
      </c>
      <c r="F5424" t="s">
        <v>39</v>
      </c>
      <c r="G5424" t="s">
        <v>25</v>
      </c>
      <c r="H5424">
        <v>299</v>
      </c>
      <c r="I5424">
        <v>9</v>
      </c>
      <c r="J5424">
        <v>2691</v>
      </c>
      <c r="K5424">
        <f t="shared" si="506"/>
        <v>2691</v>
      </c>
      <c r="L5424" t="s">
        <v>31</v>
      </c>
      <c r="M5424">
        <f t="shared" si="507"/>
        <v>2</v>
      </c>
      <c r="N5424" t="s">
        <v>21</v>
      </c>
      <c r="O5424" t="s">
        <v>36</v>
      </c>
      <c r="P5424" t="str">
        <f t="shared" si="508"/>
        <v>4</v>
      </c>
      <c r="Q5424" t="str">
        <f t="shared" si="509"/>
        <v>2000-2999</v>
      </c>
    </row>
    <row r="5425" spans="1:17">
      <c r="A5425">
        <v>5424</v>
      </c>
      <c r="B5425" s="17">
        <v>43760</v>
      </c>
      <c r="C5425" t="str">
        <f t="shared" si="504"/>
        <v>October</v>
      </c>
      <c r="D5425">
        <f t="shared" si="505"/>
        <v>2019</v>
      </c>
      <c r="E5425" t="s">
        <v>17</v>
      </c>
      <c r="F5425" t="s">
        <v>40</v>
      </c>
      <c r="G5425" t="s">
        <v>37</v>
      </c>
      <c r="H5425">
        <v>399</v>
      </c>
      <c r="I5425">
        <v>3</v>
      </c>
      <c r="J5425">
        <v>1197</v>
      </c>
      <c r="K5425">
        <f t="shared" si="506"/>
        <v>1197</v>
      </c>
      <c r="L5425" t="s">
        <v>20</v>
      </c>
      <c r="M5425">
        <f t="shared" si="507"/>
        <v>1</v>
      </c>
      <c r="N5425" t="s">
        <v>21</v>
      </c>
      <c r="O5425" t="s">
        <v>29</v>
      </c>
      <c r="P5425" t="str">
        <f t="shared" si="508"/>
        <v>3</v>
      </c>
      <c r="Q5425" t="str">
        <f t="shared" si="509"/>
        <v>1000-1999</v>
      </c>
    </row>
    <row r="5426" spans="1:17">
      <c r="A5426">
        <v>5425</v>
      </c>
      <c r="B5426" s="17">
        <v>43760</v>
      </c>
      <c r="C5426" t="str">
        <f t="shared" si="504"/>
        <v>October</v>
      </c>
      <c r="D5426">
        <f t="shared" si="505"/>
        <v>2019</v>
      </c>
      <c r="E5426" t="s">
        <v>27</v>
      </c>
      <c r="F5426" t="s">
        <v>39</v>
      </c>
      <c r="G5426" t="s">
        <v>19</v>
      </c>
      <c r="H5426">
        <v>199</v>
      </c>
      <c r="I5426">
        <v>9</v>
      </c>
      <c r="J5426">
        <v>1791</v>
      </c>
      <c r="K5426">
        <f t="shared" si="506"/>
        <v>1791</v>
      </c>
      <c r="L5426" t="s">
        <v>20</v>
      </c>
      <c r="M5426">
        <f t="shared" si="507"/>
        <v>1</v>
      </c>
      <c r="N5426" t="s">
        <v>21</v>
      </c>
      <c r="O5426" t="s">
        <v>22</v>
      </c>
      <c r="P5426" t="str">
        <f t="shared" si="508"/>
        <v>2</v>
      </c>
      <c r="Q5426" t="str">
        <f t="shared" si="509"/>
        <v>1000-1999</v>
      </c>
    </row>
    <row r="5427" spans="1:17">
      <c r="A5427">
        <v>5426</v>
      </c>
      <c r="B5427" s="17">
        <v>43760</v>
      </c>
      <c r="C5427" t="str">
        <f t="shared" si="504"/>
        <v>October</v>
      </c>
      <c r="D5427">
        <f t="shared" si="505"/>
        <v>2019</v>
      </c>
      <c r="E5427" t="s">
        <v>27</v>
      </c>
      <c r="F5427" t="s">
        <v>35</v>
      </c>
      <c r="G5427" t="s">
        <v>19</v>
      </c>
      <c r="H5427">
        <v>199</v>
      </c>
      <c r="I5427">
        <v>5</v>
      </c>
      <c r="J5427">
        <v>995</v>
      </c>
      <c r="K5427">
        <f t="shared" si="506"/>
        <v>995</v>
      </c>
      <c r="L5427" t="s">
        <v>31</v>
      </c>
      <c r="M5427">
        <f t="shared" si="507"/>
        <v>2</v>
      </c>
      <c r="N5427" t="s">
        <v>21</v>
      </c>
      <c r="O5427" t="s">
        <v>22</v>
      </c>
      <c r="P5427" t="str">
        <f t="shared" si="508"/>
        <v>2</v>
      </c>
      <c r="Q5427" t="str">
        <f t="shared" si="509"/>
        <v>&lt;1000</v>
      </c>
    </row>
    <row r="5428" spans="1:17">
      <c r="A5428">
        <v>5427</v>
      </c>
      <c r="B5428" s="17">
        <v>43761</v>
      </c>
      <c r="C5428" t="str">
        <f t="shared" si="504"/>
        <v>October</v>
      </c>
      <c r="D5428">
        <f t="shared" si="505"/>
        <v>2019</v>
      </c>
      <c r="E5428" t="s">
        <v>17</v>
      </c>
      <c r="F5428" t="s">
        <v>24</v>
      </c>
      <c r="G5428" t="s">
        <v>19</v>
      </c>
      <c r="H5428">
        <v>199</v>
      </c>
      <c r="I5428">
        <v>8</v>
      </c>
      <c r="J5428">
        <v>1592</v>
      </c>
      <c r="K5428">
        <f t="shared" si="506"/>
        <v>1592</v>
      </c>
      <c r="L5428" t="s">
        <v>20</v>
      </c>
      <c r="M5428">
        <f t="shared" si="507"/>
        <v>1</v>
      </c>
      <c r="N5428" t="s">
        <v>21</v>
      </c>
      <c r="O5428" t="s">
        <v>36</v>
      </c>
      <c r="P5428" t="str">
        <f t="shared" si="508"/>
        <v>4</v>
      </c>
      <c r="Q5428" t="str">
        <f t="shared" si="509"/>
        <v>1000-1999</v>
      </c>
    </row>
    <row r="5429" spans="1:17">
      <c r="A5429">
        <v>5428</v>
      </c>
      <c r="B5429" s="17">
        <v>43761</v>
      </c>
      <c r="C5429" t="str">
        <f t="shared" si="504"/>
        <v>October</v>
      </c>
      <c r="D5429">
        <f t="shared" si="505"/>
        <v>2019</v>
      </c>
      <c r="E5429" t="s">
        <v>17</v>
      </c>
      <c r="F5429" t="s">
        <v>24</v>
      </c>
      <c r="G5429" t="s">
        <v>25</v>
      </c>
      <c r="H5429">
        <v>299</v>
      </c>
      <c r="I5429">
        <v>4</v>
      </c>
      <c r="J5429">
        <v>1196</v>
      </c>
      <c r="K5429">
        <f t="shared" si="506"/>
        <v>1196</v>
      </c>
      <c r="L5429" t="s">
        <v>20</v>
      </c>
      <c r="M5429">
        <f t="shared" si="507"/>
        <v>1</v>
      </c>
      <c r="N5429" t="s">
        <v>34</v>
      </c>
      <c r="O5429" t="s">
        <v>38</v>
      </c>
      <c r="P5429" t="str">
        <f t="shared" si="508"/>
        <v>5</v>
      </c>
      <c r="Q5429" t="str">
        <f t="shared" si="509"/>
        <v>1000-1999</v>
      </c>
    </row>
    <row r="5430" spans="1:17">
      <c r="A5430">
        <v>5429</v>
      </c>
      <c r="B5430" s="17">
        <v>43761</v>
      </c>
      <c r="C5430" t="str">
        <f t="shared" si="504"/>
        <v>October</v>
      </c>
      <c r="D5430">
        <f t="shared" si="505"/>
        <v>2019</v>
      </c>
      <c r="E5430" t="s">
        <v>17</v>
      </c>
      <c r="F5430" t="s">
        <v>18</v>
      </c>
      <c r="G5430" t="s">
        <v>30</v>
      </c>
      <c r="H5430">
        <v>99</v>
      </c>
      <c r="I5430">
        <v>8</v>
      </c>
      <c r="J5430">
        <v>792</v>
      </c>
      <c r="K5430">
        <f t="shared" si="506"/>
        <v>792</v>
      </c>
      <c r="L5430" t="s">
        <v>20</v>
      </c>
      <c r="M5430">
        <f t="shared" si="507"/>
        <v>1</v>
      </c>
      <c r="N5430" t="s">
        <v>21</v>
      </c>
      <c r="O5430" t="s">
        <v>22</v>
      </c>
      <c r="P5430" t="str">
        <f t="shared" si="508"/>
        <v>2</v>
      </c>
      <c r="Q5430" t="str">
        <f t="shared" si="509"/>
        <v>&lt;1000</v>
      </c>
    </row>
    <row r="5431" spans="1:17">
      <c r="A5431">
        <v>5430</v>
      </c>
      <c r="B5431" s="17">
        <v>43761</v>
      </c>
      <c r="C5431" t="str">
        <f t="shared" si="504"/>
        <v>October</v>
      </c>
      <c r="D5431">
        <f t="shared" si="505"/>
        <v>2019</v>
      </c>
      <c r="E5431" t="s">
        <v>23</v>
      </c>
      <c r="F5431" t="s">
        <v>18</v>
      </c>
      <c r="G5431" t="s">
        <v>25</v>
      </c>
      <c r="H5431">
        <v>299</v>
      </c>
      <c r="I5431">
        <v>5</v>
      </c>
      <c r="J5431">
        <v>1495</v>
      </c>
      <c r="K5431">
        <f t="shared" si="506"/>
        <v>1495</v>
      </c>
      <c r="L5431" t="s">
        <v>20</v>
      </c>
      <c r="M5431">
        <f t="shared" si="507"/>
        <v>1</v>
      </c>
      <c r="N5431" t="s">
        <v>21</v>
      </c>
      <c r="O5431" t="s">
        <v>29</v>
      </c>
      <c r="P5431" t="str">
        <f t="shared" si="508"/>
        <v>3</v>
      </c>
      <c r="Q5431" t="str">
        <f t="shared" si="509"/>
        <v>1000-1999</v>
      </c>
    </row>
    <row r="5432" spans="1:17">
      <c r="A5432">
        <v>5431</v>
      </c>
      <c r="B5432" s="17">
        <v>43761</v>
      </c>
      <c r="C5432" t="str">
        <f t="shared" si="504"/>
        <v>October</v>
      </c>
      <c r="D5432">
        <f t="shared" si="505"/>
        <v>2019</v>
      </c>
      <c r="E5432" t="s">
        <v>17</v>
      </c>
      <c r="F5432" t="s">
        <v>35</v>
      </c>
      <c r="G5432" t="s">
        <v>32</v>
      </c>
      <c r="H5432">
        <v>499</v>
      </c>
      <c r="I5432">
        <v>5</v>
      </c>
      <c r="J5432">
        <v>2495</v>
      </c>
      <c r="K5432">
        <f t="shared" si="506"/>
        <v>2495</v>
      </c>
      <c r="L5432" t="s">
        <v>31</v>
      </c>
      <c r="M5432">
        <f t="shared" si="507"/>
        <v>2</v>
      </c>
      <c r="N5432" t="s">
        <v>21</v>
      </c>
      <c r="O5432" t="s">
        <v>29</v>
      </c>
      <c r="P5432" t="str">
        <f t="shared" si="508"/>
        <v>3</v>
      </c>
      <c r="Q5432" t="str">
        <f t="shared" si="509"/>
        <v>2000-2999</v>
      </c>
    </row>
    <row r="5433" spans="1:17">
      <c r="A5433">
        <v>5432</v>
      </c>
      <c r="B5433" s="17">
        <v>43761</v>
      </c>
      <c r="C5433" t="str">
        <f t="shared" si="504"/>
        <v>October</v>
      </c>
      <c r="D5433">
        <f t="shared" si="505"/>
        <v>2019</v>
      </c>
      <c r="E5433" t="s">
        <v>17</v>
      </c>
      <c r="F5433" t="s">
        <v>33</v>
      </c>
      <c r="G5433" t="s">
        <v>19</v>
      </c>
      <c r="H5433">
        <v>199</v>
      </c>
      <c r="I5433">
        <v>3</v>
      </c>
      <c r="J5433">
        <v>597</v>
      </c>
      <c r="K5433">
        <f t="shared" si="506"/>
        <v>597</v>
      </c>
      <c r="L5433" t="s">
        <v>20</v>
      </c>
      <c r="M5433">
        <f t="shared" si="507"/>
        <v>1</v>
      </c>
      <c r="N5433" t="s">
        <v>21</v>
      </c>
      <c r="O5433" t="s">
        <v>29</v>
      </c>
      <c r="P5433" t="str">
        <f t="shared" si="508"/>
        <v>3</v>
      </c>
      <c r="Q5433" t="str">
        <f t="shared" si="509"/>
        <v>&lt;1000</v>
      </c>
    </row>
    <row r="5434" spans="1:17">
      <c r="A5434">
        <v>5433</v>
      </c>
      <c r="B5434" s="17">
        <v>43761</v>
      </c>
      <c r="C5434" t="str">
        <f t="shared" si="504"/>
        <v>October</v>
      </c>
      <c r="D5434">
        <f t="shared" si="505"/>
        <v>2019</v>
      </c>
      <c r="E5434" t="s">
        <v>27</v>
      </c>
      <c r="F5434" t="s">
        <v>18</v>
      </c>
      <c r="G5434" t="s">
        <v>37</v>
      </c>
      <c r="H5434">
        <v>399</v>
      </c>
      <c r="I5434">
        <v>6</v>
      </c>
      <c r="J5434">
        <v>2394</v>
      </c>
      <c r="K5434">
        <f t="shared" si="506"/>
        <v>2394</v>
      </c>
      <c r="L5434" t="s">
        <v>31</v>
      </c>
      <c r="M5434">
        <f t="shared" si="507"/>
        <v>2</v>
      </c>
      <c r="N5434" t="s">
        <v>21</v>
      </c>
      <c r="O5434" t="s">
        <v>38</v>
      </c>
      <c r="P5434" t="str">
        <f t="shared" si="508"/>
        <v>5</v>
      </c>
      <c r="Q5434" t="str">
        <f t="shared" si="509"/>
        <v>2000-2999</v>
      </c>
    </row>
    <row r="5435" spans="1:17">
      <c r="A5435">
        <v>5434</v>
      </c>
      <c r="B5435" s="17">
        <v>43762</v>
      </c>
      <c r="C5435" t="str">
        <f t="shared" si="504"/>
        <v>October</v>
      </c>
      <c r="D5435">
        <f t="shared" si="505"/>
        <v>2019</v>
      </c>
      <c r="E5435" t="s">
        <v>23</v>
      </c>
      <c r="F5435" t="s">
        <v>28</v>
      </c>
      <c r="G5435" t="s">
        <v>19</v>
      </c>
      <c r="H5435">
        <v>199</v>
      </c>
      <c r="I5435">
        <v>7</v>
      </c>
      <c r="J5435">
        <v>1393</v>
      </c>
      <c r="K5435">
        <f t="shared" si="506"/>
        <v>1393</v>
      </c>
      <c r="L5435" t="s">
        <v>20</v>
      </c>
      <c r="M5435">
        <f t="shared" si="507"/>
        <v>1</v>
      </c>
      <c r="N5435" t="s">
        <v>21</v>
      </c>
      <c r="O5435" t="s">
        <v>22</v>
      </c>
      <c r="P5435" t="str">
        <f t="shared" si="508"/>
        <v>2</v>
      </c>
      <c r="Q5435" t="str">
        <f t="shared" si="509"/>
        <v>1000-1999</v>
      </c>
    </row>
    <row r="5436" spans="1:17">
      <c r="A5436">
        <v>5435</v>
      </c>
      <c r="B5436" s="17">
        <v>43763</v>
      </c>
      <c r="C5436" t="str">
        <f t="shared" si="504"/>
        <v>October</v>
      </c>
      <c r="D5436">
        <f t="shared" si="505"/>
        <v>2019</v>
      </c>
      <c r="E5436" t="s">
        <v>27</v>
      </c>
      <c r="F5436" t="s">
        <v>39</v>
      </c>
      <c r="G5436" t="s">
        <v>25</v>
      </c>
      <c r="H5436">
        <v>299</v>
      </c>
      <c r="I5436">
        <v>1</v>
      </c>
      <c r="J5436">
        <v>299</v>
      </c>
      <c r="K5436">
        <f t="shared" si="506"/>
        <v>299</v>
      </c>
      <c r="L5436" t="s">
        <v>31</v>
      </c>
      <c r="M5436">
        <f t="shared" si="507"/>
        <v>2</v>
      </c>
      <c r="N5436" t="s">
        <v>34</v>
      </c>
      <c r="O5436" t="s">
        <v>36</v>
      </c>
      <c r="P5436" t="str">
        <f t="shared" si="508"/>
        <v>4</v>
      </c>
      <c r="Q5436" t="str">
        <f t="shared" si="509"/>
        <v>&lt;1000</v>
      </c>
    </row>
    <row r="5437" spans="1:17">
      <c r="A5437">
        <v>5436</v>
      </c>
      <c r="B5437" s="17">
        <v>43763</v>
      </c>
      <c r="C5437" t="str">
        <f t="shared" si="504"/>
        <v>October</v>
      </c>
      <c r="D5437">
        <f t="shared" si="505"/>
        <v>2019</v>
      </c>
      <c r="E5437" t="s">
        <v>27</v>
      </c>
      <c r="F5437" t="s">
        <v>35</v>
      </c>
      <c r="G5437" t="s">
        <v>19</v>
      </c>
      <c r="H5437">
        <v>199</v>
      </c>
      <c r="I5437">
        <v>8</v>
      </c>
      <c r="J5437">
        <v>1592</v>
      </c>
      <c r="K5437">
        <f t="shared" si="506"/>
        <v>1592</v>
      </c>
      <c r="L5437" t="s">
        <v>20</v>
      </c>
      <c r="M5437">
        <f t="shared" si="507"/>
        <v>1</v>
      </c>
      <c r="N5437" t="s">
        <v>34</v>
      </c>
      <c r="O5437" t="s">
        <v>29</v>
      </c>
      <c r="P5437" t="str">
        <f t="shared" si="508"/>
        <v>3</v>
      </c>
      <c r="Q5437" t="str">
        <f t="shared" si="509"/>
        <v>1000-1999</v>
      </c>
    </row>
    <row r="5438" spans="1:17">
      <c r="A5438">
        <v>5437</v>
      </c>
      <c r="B5438" s="17">
        <v>43763</v>
      </c>
      <c r="C5438" t="str">
        <f t="shared" si="504"/>
        <v>October</v>
      </c>
      <c r="D5438">
        <f t="shared" si="505"/>
        <v>2019</v>
      </c>
      <c r="E5438" t="s">
        <v>23</v>
      </c>
      <c r="F5438" t="s">
        <v>24</v>
      </c>
      <c r="G5438" t="s">
        <v>37</v>
      </c>
      <c r="H5438">
        <v>399</v>
      </c>
      <c r="I5438">
        <v>2</v>
      </c>
      <c r="J5438">
        <v>798</v>
      </c>
      <c r="K5438">
        <f t="shared" si="506"/>
        <v>798</v>
      </c>
      <c r="L5438" t="s">
        <v>31</v>
      </c>
      <c r="M5438">
        <f t="shared" si="507"/>
        <v>2</v>
      </c>
      <c r="N5438" t="s">
        <v>34</v>
      </c>
      <c r="O5438" t="s">
        <v>36</v>
      </c>
      <c r="P5438" t="str">
        <f t="shared" si="508"/>
        <v>4</v>
      </c>
      <c r="Q5438" t="str">
        <f t="shared" si="509"/>
        <v>&lt;1000</v>
      </c>
    </row>
    <row r="5439" spans="1:17">
      <c r="A5439">
        <v>5438</v>
      </c>
      <c r="B5439" s="17">
        <v>43763</v>
      </c>
      <c r="C5439" t="str">
        <f t="shared" si="504"/>
        <v>October</v>
      </c>
      <c r="D5439">
        <f t="shared" si="505"/>
        <v>2019</v>
      </c>
      <c r="E5439" t="s">
        <v>27</v>
      </c>
      <c r="F5439" t="s">
        <v>40</v>
      </c>
      <c r="G5439" t="s">
        <v>37</v>
      </c>
      <c r="H5439">
        <v>399</v>
      </c>
      <c r="I5439">
        <v>10</v>
      </c>
      <c r="J5439">
        <v>3990</v>
      </c>
      <c r="K5439">
        <f t="shared" si="506"/>
        <v>3990</v>
      </c>
      <c r="L5439" t="s">
        <v>20</v>
      </c>
      <c r="M5439">
        <f t="shared" si="507"/>
        <v>1</v>
      </c>
      <c r="N5439" t="s">
        <v>21</v>
      </c>
      <c r="O5439" t="s">
        <v>29</v>
      </c>
      <c r="P5439" t="str">
        <f t="shared" si="508"/>
        <v>3</v>
      </c>
      <c r="Q5439" t="str">
        <f t="shared" si="509"/>
        <v>3000-3999</v>
      </c>
    </row>
    <row r="5440" spans="1:17">
      <c r="A5440">
        <v>5439</v>
      </c>
      <c r="B5440" s="17">
        <v>43763</v>
      </c>
      <c r="C5440" t="str">
        <f t="shared" si="504"/>
        <v>October</v>
      </c>
      <c r="D5440">
        <f t="shared" si="505"/>
        <v>2019</v>
      </c>
      <c r="E5440" t="s">
        <v>23</v>
      </c>
      <c r="F5440" t="s">
        <v>39</v>
      </c>
      <c r="G5440" t="s">
        <v>37</v>
      </c>
      <c r="H5440">
        <v>399</v>
      </c>
      <c r="I5440">
        <v>4</v>
      </c>
      <c r="J5440">
        <v>1596</v>
      </c>
      <c r="K5440">
        <f t="shared" si="506"/>
        <v>1596</v>
      </c>
      <c r="L5440" t="s">
        <v>31</v>
      </c>
      <c r="M5440">
        <f t="shared" si="507"/>
        <v>2</v>
      </c>
      <c r="N5440" t="s">
        <v>21</v>
      </c>
      <c r="O5440" t="s">
        <v>38</v>
      </c>
      <c r="P5440" t="str">
        <f t="shared" si="508"/>
        <v>5</v>
      </c>
      <c r="Q5440" t="str">
        <f t="shared" si="509"/>
        <v>1000-1999</v>
      </c>
    </row>
    <row r="5441" spans="1:17">
      <c r="A5441">
        <v>5440</v>
      </c>
      <c r="B5441" s="17">
        <v>43763</v>
      </c>
      <c r="C5441" t="str">
        <f t="shared" si="504"/>
        <v>October</v>
      </c>
      <c r="D5441">
        <f t="shared" si="505"/>
        <v>2019</v>
      </c>
      <c r="E5441" t="s">
        <v>17</v>
      </c>
      <c r="F5441" t="s">
        <v>18</v>
      </c>
      <c r="G5441" t="s">
        <v>25</v>
      </c>
      <c r="H5441">
        <v>299</v>
      </c>
      <c r="I5441">
        <v>9</v>
      </c>
      <c r="J5441">
        <v>2691</v>
      </c>
      <c r="K5441">
        <f t="shared" si="506"/>
        <v>2691</v>
      </c>
      <c r="L5441" t="s">
        <v>20</v>
      </c>
      <c r="M5441">
        <f t="shared" si="507"/>
        <v>1</v>
      </c>
      <c r="N5441" t="s">
        <v>21</v>
      </c>
      <c r="O5441" t="s">
        <v>29</v>
      </c>
      <c r="P5441" t="str">
        <f t="shared" si="508"/>
        <v>3</v>
      </c>
      <c r="Q5441" t="str">
        <f t="shared" si="509"/>
        <v>2000-2999</v>
      </c>
    </row>
    <row r="5442" spans="1:17">
      <c r="A5442">
        <v>5441</v>
      </c>
      <c r="B5442" s="17">
        <v>43763</v>
      </c>
      <c r="C5442" t="str">
        <f t="shared" si="504"/>
        <v>October</v>
      </c>
      <c r="D5442">
        <f t="shared" si="505"/>
        <v>2019</v>
      </c>
      <c r="E5442" t="s">
        <v>27</v>
      </c>
      <c r="F5442" t="s">
        <v>40</v>
      </c>
      <c r="G5442" t="s">
        <v>37</v>
      </c>
      <c r="H5442">
        <v>399</v>
      </c>
      <c r="I5442">
        <v>5</v>
      </c>
      <c r="J5442">
        <v>1995</v>
      </c>
      <c r="K5442">
        <f t="shared" si="506"/>
        <v>1995</v>
      </c>
      <c r="L5442" t="s">
        <v>20</v>
      </c>
      <c r="M5442">
        <f t="shared" si="507"/>
        <v>1</v>
      </c>
      <c r="N5442" t="s">
        <v>21</v>
      </c>
      <c r="O5442" t="s">
        <v>29</v>
      </c>
      <c r="P5442" t="str">
        <f t="shared" si="508"/>
        <v>3</v>
      </c>
      <c r="Q5442" t="str">
        <f t="shared" si="509"/>
        <v>1000-1999</v>
      </c>
    </row>
    <row r="5443" spans="1:17">
      <c r="A5443">
        <v>5442</v>
      </c>
      <c r="B5443" s="17">
        <v>43763</v>
      </c>
      <c r="C5443" t="str">
        <f t="shared" ref="C5443:C5506" si="510">TEXT(B5443,"MMMM")</f>
        <v>October</v>
      </c>
      <c r="D5443">
        <f t="shared" ref="D5443:D5506" si="511">YEAR(B5443)</f>
        <v>2019</v>
      </c>
      <c r="E5443" t="s">
        <v>23</v>
      </c>
      <c r="F5443" t="s">
        <v>40</v>
      </c>
      <c r="G5443" t="s">
        <v>19</v>
      </c>
      <c r="H5443">
        <v>199</v>
      </c>
      <c r="I5443">
        <v>4</v>
      </c>
      <c r="J5443">
        <v>796</v>
      </c>
      <c r="K5443">
        <f t="shared" ref="K5443:K5506" si="512">H5443*I5443</f>
        <v>796</v>
      </c>
      <c r="L5443" t="s">
        <v>20</v>
      </c>
      <c r="M5443">
        <f t="shared" ref="M5443:M5506" si="513">IF(L5443="on-time",1,2)</f>
        <v>1</v>
      </c>
      <c r="N5443" t="s">
        <v>21</v>
      </c>
      <c r="O5443" t="s">
        <v>29</v>
      </c>
      <c r="P5443" t="str">
        <f t="shared" ref="P5443:P5506" si="514">MID(O5443,2,1)</f>
        <v>3</v>
      </c>
      <c r="Q5443" t="str">
        <f t="shared" ref="Q5443:Q5506" si="515">_xlfn.IFS(J:J&lt;1000,"&lt;1000",AND(J:J&gt;=1000,J:J&lt;2000),"1000-1999",AND(J:J&gt;=2000,J:J&lt;3000),"2000-2999",AND(J:J&gt;=3000,J:J&lt;4000),"3000-3999",J:J&gt;4000,"&gt;4000")</f>
        <v>&lt;1000</v>
      </c>
    </row>
    <row r="5444" spans="1:17">
      <c r="A5444">
        <v>5443</v>
      </c>
      <c r="B5444" s="17">
        <v>43763</v>
      </c>
      <c r="C5444" t="str">
        <f t="shared" si="510"/>
        <v>October</v>
      </c>
      <c r="D5444">
        <f t="shared" si="511"/>
        <v>2019</v>
      </c>
      <c r="E5444" t="s">
        <v>23</v>
      </c>
      <c r="F5444" t="s">
        <v>24</v>
      </c>
      <c r="G5444" t="s">
        <v>32</v>
      </c>
      <c r="H5444">
        <v>499</v>
      </c>
      <c r="I5444">
        <v>4</v>
      </c>
      <c r="J5444">
        <v>1996</v>
      </c>
      <c r="K5444">
        <f t="shared" si="512"/>
        <v>1996</v>
      </c>
      <c r="L5444" t="s">
        <v>20</v>
      </c>
      <c r="M5444">
        <f t="shared" si="513"/>
        <v>1</v>
      </c>
      <c r="N5444" t="s">
        <v>21</v>
      </c>
      <c r="O5444" t="s">
        <v>29</v>
      </c>
      <c r="P5444" t="str">
        <f t="shared" si="514"/>
        <v>3</v>
      </c>
      <c r="Q5444" t="str">
        <f t="shared" si="515"/>
        <v>1000-1999</v>
      </c>
    </row>
    <row r="5445" spans="1:17">
      <c r="A5445">
        <v>5444</v>
      </c>
      <c r="B5445" s="17">
        <v>43763</v>
      </c>
      <c r="C5445" t="str">
        <f t="shared" si="510"/>
        <v>October</v>
      </c>
      <c r="D5445">
        <f t="shared" si="511"/>
        <v>2019</v>
      </c>
      <c r="E5445" t="s">
        <v>17</v>
      </c>
      <c r="F5445" t="s">
        <v>28</v>
      </c>
      <c r="G5445" t="s">
        <v>37</v>
      </c>
      <c r="H5445">
        <v>399</v>
      </c>
      <c r="I5445">
        <v>5</v>
      </c>
      <c r="J5445">
        <v>1995</v>
      </c>
      <c r="K5445">
        <f t="shared" si="512"/>
        <v>1995</v>
      </c>
      <c r="L5445" t="s">
        <v>31</v>
      </c>
      <c r="M5445">
        <f t="shared" si="513"/>
        <v>2</v>
      </c>
      <c r="N5445" t="s">
        <v>21</v>
      </c>
      <c r="O5445" t="s">
        <v>29</v>
      </c>
      <c r="P5445" t="str">
        <f t="shared" si="514"/>
        <v>3</v>
      </c>
      <c r="Q5445" t="str">
        <f t="shared" si="515"/>
        <v>1000-1999</v>
      </c>
    </row>
    <row r="5446" spans="1:17">
      <c r="A5446">
        <v>5445</v>
      </c>
      <c r="B5446" s="17">
        <v>43763</v>
      </c>
      <c r="C5446" t="str">
        <f t="shared" si="510"/>
        <v>October</v>
      </c>
      <c r="D5446">
        <f t="shared" si="511"/>
        <v>2019</v>
      </c>
      <c r="E5446" t="s">
        <v>23</v>
      </c>
      <c r="F5446" t="s">
        <v>24</v>
      </c>
      <c r="G5446" t="s">
        <v>30</v>
      </c>
      <c r="H5446">
        <v>99</v>
      </c>
      <c r="I5446">
        <v>3</v>
      </c>
      <c r="J5446">
        <v>297</v>
      </c>
      <c r="K5446">
        <f t="shared" si="512"/>
        <v>297</v>
      </c>
      <c r="L5446" t="s">
        <v>20</v>
      </c>
      <c r="M5446">
        <f t="shared" si="513"/>
        <v>1</v>
      </c>
      <c r="N5446" t="s">
        <v>21</v>
      </c>
      <c r="O5446" t="s">
        <v>36</v>
      </c>
      <c r="P5446" t="str">
        <f t="shared" si="514"/>
        <v>4</v>
      </c>
      <c r="Q5446" t="str">
        <f t="shared" si="515"/>
        <v>&lt;1000</v>
      </c>
    </row>
    <row r="5447" spans="1:17">
      <c r="A5447">
        <v>5446</v>
      </c>
      <c r="B5447" s="17">
        <v>43764</v>
      </c>
      <c r="C5447" t="str">
        <f t="shared" si="510"/>
        <v>October</v>
      </c>
      <c r="D5447">
        <f t="shared" si="511"/>
        <v>2019</v>
      </c>
      <c r="E5447" t="s">
        <v>23</v>
      </c>
      <c r="F5447" t="s">
        <v>18</v>
      </c>
      <c r="G5447" t="s">
        <v>19</v>
      </c>
      <c r="H5447">
        <v>199</v>
      </c>
      <c r="I5447">
        <v>7</v>
      </c>
      <c r="J5447">
        <v>1393</v>
      </c>
      <c r="K5447">
        <f t="shared" si="512"/>
        <v>1393</v>
      </c>
      <c r="L5447" t="s">
        <v>31</v>
      </c>
      <c r="M5447">
        <f t="shared" si="513"/>
        <v>2</v>
      </c>
      <c r="N5447" t="s">
        <v>21</v>
      </c>
      <c r="O5447" t="s">
        <v>29</v>
      </c>
      <c r="P5447" t="str">
        <f t="shared" si="514"/>
        <v>3</v>
      </c>
      <c r="Q5447" t="str">
        <f t="shared" si="515"/>
        <v>1000-1999</v>
      </c>
    </row>
    <row r="5448" spans="1:17">
      <c r="A5448">
        <v>5447</v>
      </c>
      <c r="B5448" s="17">
        <v>43764</v>
      </c>
      <c r="C5448" t="str">
        <f t="shared" si="510"/>
        <v>October</v>
      </c>
      <c r="D5448">
        <f t="shared" si="511"/>
        <v>2019</v>
      </c>
      <c r="E5448" t="s">
        <v>17</v>
      </c>
      <c r="F5448" t="s">
        <v>18</v>
      </c>
      <c r="G5448" t="s">
        <v>32</v>
      </c>
      <c r="H5448">
        <v>499</v>
      </c>
      <c r="I5448">
        <v>9</v>
      </c>
      <c r="J5448">
        <v>4491</v>
      </c>
      <c r="K5448">
        <f t="shared" si="512"/>
        <v>4491</v>
      </c>
      <c r="L5448" t="s">
        <v>20</v>
      </c>
      <c r="M5448">
        <f t="shared" si="513"/>
        <v>1</v>
      </c>
      <c r="N5448" t="s">
        <v>21</v>
      </c>
      <c r="O5448" t="s">
        <v>36</v>
      </c>
      <c r="P5448" t="str">
        <f t="shared" si="514"/>
        <v>4</v>
      </c>
      <c r="Q5448" t="str">
        <f t="shared" si="515"/>
        <v>&gt;4000</v>
      </c>
    </row>
    <row r="5449" spans="1:17">
      <c r="A5449">
        <v>5448</v>
      </c>
      <c r="B5449" s="17">
        <v>43764</v>
      </c>
      <c r="C5449" t="str">
        <f t="shared" si="510"/>
        <v>October</v>
      </c>
      <c r="D5449">
        <f t="shared" si="511"/>
        <v>2019</v>
      </c>
      <c r="E5449" t="s">
        <v>17</v>
      </c>
      <c r="F5449" t="s">
        <v>40</v>
      </c>
      <c r="G5449" t="s">
        <v>30</v>
      </c>
      <c r="H5449">
        <v>99</v>
      </c>
      <c r="I5449">
        <v>5</v>
      </c>
      <c r="J5449">
        <v>495</v>
      </c>
      <c r="K5449">
        <f t="shared" si="512"/>
        <v>495</v>
      </c>
      <c r="L5449" t="s">
        <v>20</v>
      </c>
      <c r="M5449">
        <f t="shared" si="513"/>
        <v>1</v>
      </c>
      <c r="N5449" t="s">
        <v>21</v>
      </c>
      <c r="O5449" t="s">
        <v>29</v>
      </c>
      <c r="P5449" t="str">
        <f t="shared" si="514"/>
        <v>3</v>
      </c>
      <c r="Q5449" t="str">
        <f t="shared" si="515"/>
        <v>&lt;1000</v>
      </c>
    </row>
    <row r="5450" spans="1:17">
      <c r="A5450">
        <v>5449</v>
      </c>
      <c r="B5450" s="17">
        <v>43764</v>
      </c>
      <c r="C5450" t="str">
        <f t="shared" si="510"/>
        <v>October</v>
      </c>
      <c r="D5450">
        <f t="shared" si="511"/>
        <v>2019</v>
      </c>
      <c r="E5450" t="s">
        <v>23</v>
      </c>
      <c r="F5450" t="s">
        <v>28</v>
      </c>
      <c r="G5450" t="s">
        <v>19</v>
      </c>
      <c r="H5450">
        <v>199</v>
      </c>
      <c r="I5450">
        <v>7</v>
      </c>
      <c r="J5450">
        <v>1393</v>
      </c>
      <c r="K5450">
        <f t="shared" si="512"/>
        <v>1393</v>
      </c>
      <c r="L5450" t="s">
        <v>31</v>
      </c>
      <c r="M5450">
        <f t="shared" si="513"/>
        <v>2</v>
      </c>
      <c r="N5450" t="s">
        <v>21</v>
      </c>
      <c r="O5450" t="s">
        <v>38</v>
      </c>
      <c r="P5450" t="str">
        <f t="shared" si="514"/>
        <v>5</v>
      </c>
      <c r="Q5450" t="str">
        <f t="shared" si="515"/>
        <v>1000-1999</v>
      </c>
    </row>
    <row r="5451" spans="1:17">
      <c r="A5451">
        <v>5450</v>
      </c>
      <c r="B5451" s="17">
        <v>43764</v>
      </c>
      <c r="C5451" t="str">
        <f t="shared" si="510"/>
        <v>October</v>
      </c>
      <c r="D5451">
        <f t="shared" si="511"/>
        <v>2019</v>
      </c>
      <c r="E5451" t="s">
        <v>23</v>
      </c>
      <c r="F5451" t="s">
        <v>28</v>
      </c>
      <c r="G5451" t="s">
        <v>32</v>
      </c>
      <c r="H5451">
        <v>499</v>
      </c>
      <c r="I5451">
        <v>8</v>
      </c>
      <c r="J5451">
        <v>3992</v>
      </c>
      <c r="K5451">
        <f t="shared" si="512"/>
        <v>3992</v>
      </c>
      <c r="L5451" t="s">
        <v>20</v>
      </c>
      <c r="M5451">
        <f t="shared" si="513"/>
        <v>1</v>
      </c>
      <c r="N5451" t="s">
        <v>21</v>
      </c>
      <c r="O5451" t="s">
        <v>29</v>
      </c>
      <c r="P5451" t="str">
        <f t="shared" si="514"/>
        <v>3</v>
      </c>
      <c r="Q5451" t="str">
        <f t="shared" si="515"/>
        <v>3000-3999</v>
      </c>
    </row>
    <row r="5452" spans="1:17">
      <c r="A5452">
        <v>5451</v>
      </c>
      <c r="B5452" s="17">
        <v>43765</v>
      </c>
      <c r="C5452" t="str">
        <f t="shared" si="510"/>
        <v>October</v>
      </c>
      <c r="D5452">
        <f t="shared" si="511"/>
        <v>2019</v>
      </c>
      <c r="E5452" t="s">
        <v>27</v>
      </c>
      <c r="F5452" t="s">
        <v>24</v>
      </c>
      <c r="G5452" t="s">
        <v>19</v>
      </c>
      <c r="H5452">
        <v>199</v>
      </c>
      <c r="I5452">
        <v>8</v>
      </c>
      <c r="J5452">
        <v>1592</v>
      </c>
      <c r="K5452">
        <f t="shared" si="512"/>
        <v>1592</v>
      </c>
      <c r="L5452" t="s">
        <v>20</v>
      </c>
      <c r="M5452">
        <f t="shared" si="513"/>
        <v>1</v>
      </c>
      <c r="N5452" t="s">
        <v>21</v>
      </c>
      <c r="O5452" t="s">
        <v>22</v>
      </c>
      <c r="P5452" t="str">
        <f t="shared" si="514"/>
        <v>2</v>
      </c>
      <c r="Q5452" t="str">
        <f t="shared" si="515"/>
        <v>1000-1999</v>
      </c>
    </row>
    <row r="5453" spans="1:17">
      <c r="A5453">
        <v>5452</v>
      </c>
      <c r="B5453" s="17">
        <v>43765</v>
      </c>
      <c r="C5453" t="str">
        <f t="shared" si="510"/>
        <v>October</v>
      </c>
      <c r="D5453">
        <f t="shared" si="511"/>
        <v>2019</v>
      </c>
      <c r="E5453" t="s">
        <v>17</v>
      </c>
      <c r="F5453" t="s">
        <v>24</v>
      </c>
      <c r="G5453" t="s">
        <v>30</v>
      </c>
      <c r="H5453">
        <v>99</v>
      </c>
      <c r="I5453">
        <v>7</v>
      </c>
      <c r="J5453">
        <v>693</v>
      </c>
      <c r="K5453">
        <f t="shared" si="512"/>
        <v>693</v>
      </c>
      <c r="L5453" t="s">
        <v>20</v>
      </c>
      <c r="M5453">
        <f t="shared" si="513"/>
        <v>1</v>
      </c>
      <c r="N5453" t="s">
        <v>21</v>
      </c>
      <c r="O5453" t="s">
        <v>29</v>
      </c>
      <c r="P5453" t="str">
        <f t="shared" si="514"/>
        <v>3</v>
      </c>
      <c r="Q5453" t="str">
        <f t="shared" si="515"/>
        <v>&lt;1000</v>
      </c>
    </row>
    <row r="5454" spans="1:17">
      <c r="A5454">
        <v>5453</v>
      </c>
      <c r="B5454" s="17">
        <v>43765</v>
      </c>
      <c r="C5454" t="str">
        <f t="shared" si="510"/>
        <v>October</v>
      </c>
      <c r="D5454">
        <f t="shared" si="511"/>
        <v>2019</v>
      </c>
      <c r="E5454" t="s">
        <v>23</v>
      </c>
      <c r="F5454" t="s">
        <v>28</v>
      </c>
      <c r="G5454" t="s">
        <v>32</v>
      </c>
      <c r="H5454">
        <v>499</v>
      </c>
      <c r="I5454">
        <v>4</v>
      </c>
      <c r="J5454">
        <v>1996</v>
      </c>
      <c r="K5454">
        <f t="shared" si="512"/>
        <v>1996</v>
      </c>
      <c r="L5454" t="s">
        <v>20</v>
      </c>
      <c r="M5454">
        <f t="shared" si="513"/>
        <v>1</v>
      </c>
      <c r="N5454" t="s">
        <v>21</v>
      </c>
      <c r="O5454" t="s">
        <v>22</v>
      </c>
      <c r="P5454" t="str">
        <f t="shared" si="514"/>
        <v>2</v>
      </c>
      <c r="Q5454" t="str">
        <f t="shared" si="515"/>
        <v>1000-1999</v>
      </c>
    </row>
    <row r="5455" spans="1:17">
      <c r="A5455">
        <v>5454</v>
      </c>
      <c r="B5455" s="17">
        <v>43766</v>
      </c>
      <c r="C5455" t="str">
        <f t="shared" si="510"/>
        <v>October</v>
      </c>
      <c r="D5455">
        <f t="shared" si="511"/>
        <v>2019</v>
      </c>
      <c r="E5455" t="s">
        <v>23</v>
      </c>
      <c r="F5455" t="s">
        <v>33</v>
      </c>
      <c r="G5455" t="s">
        <v>37</v>
      </c>
      <c r="H5455">
        <v>399</v>
      </c>
      <c r="I5455">
        <v>7</v>
      </c>
      <c r="J5455">
        <v>2793</v>
      </c>
      <c r="K5455">
        <f t="shared" si="512"/>
        <v>2793</v>
      </c>
      <c r="L5455" t="s">
        <v>20</v>
      </c>
      <c r="M5455">
        <f t="shared" si="513"/>
        <v>1</v>
      </c>
      <c r="N5455" t="s">
        <v>21</v>
      </c>
      <c r="O5455" t="s">
        <v>36</v>
      </c>
      <c r="P5455" t="str">
        <f t="shared" si="514"/>
        <v>4</v>
      </c>
      <c r="Q5455" t="str">
        <f t="shared" si="515"/>
        <v>2000-2999</v>
      </c>
    </row>
    <row r="5456" spans="1:17">
      <c r="A5456">
        <v>5455</v>
      </c>
      <c r="B5456" s="17">
        <v>43766</v>
      </c>
      <c r="C5456" t="str">
        <f t="shared" si="510"/>
        <v>October</v>
      </c>
      <c r="D5456">
        <f t="shared" si="511"/>
        <v>2019</v>
      </c>
      <c r="E5456" t="s">
        <v>23</v>
      </c>
      <c r="F5456" t="s">
        <v>28</v>
      </c>
      <c r="G5456" t="s">
        <v>19</v>
      </c>
      <c r="H5456">
        <v>199</v>
      </c>
      <c r="I5456">
        <v>1</v>
      </c>
      <c r="J5456">
        <v>199</v>
      </c>
      <c r="K5456">
        <f t="shared" si="512"/>
        <v>199</v>
      </c>
      <c r="L5456" t="s">
        <v>20</v>
      </c>
      <c r="M5456">
        <f t="shared" si="513"/>
        <v>1</v>
      </c>
      <c r="N5456" t="s">
        <v>21</v>
      </c>
      <c r="O5456" t="s">
        <v>29</v>
      </c>
      <c r="P5456" t="str">
        <f t="shared" si="514"/>
        <v>3</v>
      </c>
      <c r="Q5456" t="str">
        <f t="shared" si="515"/>
        <v>&lt;1000</v>
      </c>
    </row>
    <row r="5457" spans="1:17">
      <c r="A5457">
        <v>5456</v>
      </c>
      <c r="B5457" s="17">
        <v>43766</v>
      </c>
      <c r="C5457" t="str">
        <f t="shared" si="510"/>
        <v>October</v>
      </c>
      <c r="D5457">
        <f t="shared" si="511"/>
        <v>2019</v>
      </c>
      <c r="E5457" t="s">
        <v>27</v>
      </c>
      <c r="F5457" t="s">
        <v>33</v>
      </c>
      <c r="G5457" t="s">
        <v>32</v>
      </c>
      <c r="H5457">
        <v>499</v>
      </c>
      <c r="I5457">
        <v>2</v>
      </c>
      <c r="J5457">
        <v>998</v>
      </c>
      <c r="K5457">
        <f t="shared" si="512"/>
        <v>998</v>
      </c>
      <c r="L5457" t="s">
        <v>31</v>
      </c>
      <c r="M5457">
        <f t="shared" si="513"/>
        <v>2</v>
      </c>
      <c r="N5457" t="s">
        <v>21</v>
      </c>
      <c r="O5457" t="s">
        <v>29</v>
      </c>
      <c r="P5457" t="str">
        <f t="shared" si="514"/>
        <v>3</v>
      </c>
      <c r="Q5457" t="str">
        <f t="shared" si="515"/>
        <v>&lt;1000</v>
      </c>
    </row>
    <row r="5458" spans="1:17">
      <c r="A5458">
        <v>5457</v>
      </c>
      <c r="B5458" s="17">
        <v>43767</v>
      </c>
      <c r="C5458" t="str">
        <f t="shared" si="510"/>
        <v>October</v>
      </c>
      <c r="D5458">
        <f t="shared" si="511"/>
        <v>2019</v>
      </c>
      <c r="E5458" t="s">
        <v>23</v>
      </c>
      <c r="F5458" t="s">
        <v>39</v>
      </c>
      <c r="G5458" t="s">
        <v>30</v>
      </c>
      <c r="H5458">
        <v>99</v>
      </c>
      <c r="I5458">
        <v>5</v>
      </c>
      <c r="J5458">
        <v>495</v>
      </c>
      <c r="K5458">
        <f t="shared" si="512"/>
        <v>495</v>
      </c>
      <c r="L5458" t="s">
        <v>20</v>
      </c>
      <c r="M5458">
        <f t="shared" si="513"/>
        <v>1</v>
      </c>
      <c r="N5458" t="s">
        <v>21</v>
      </c>
      <c r="O5458" t="s">
        <v>36</v>
      </c>
      <c r="P5458" t="str">
        <f t="shared" si="514"/>
        <v>4</v>
      </c>
      <c r="Q5458" t="str">
        <f t="shared" si="515"/>
        <v>&lt;1000</v>
      </c>
    </row>
    <row r="5459" spans="1:17">
      <c r="A5459">
        <v>5458</v>
      </c>
      <c r="B5459" s="17">
        <v>43768</v>
      </c>
      <c r="C5459" t="str">
        <f t="shared" si="510"/>
        <v>October</v>
      </c>
      <c r="D5459">
        <f t="shared" si="511"/>
        <v>2019</v>
      </c>
      <c r="E5459" t="s">
        <v>27</v>
      </c>
      <c r="F5459" t="s">
        <v>39</v>
      </c>
      <c r="G5459" t="s">
        <v>25</v>
      </c>
      <c r="H5459">
        <v>299</v>
      </c>
      <c r="I5459">
        <v>2</v>
      </c>
      <c r="J5459">
        <v>598</v>
      </c>
      <c r="K5459">
        <f t="shared" si="512"/>
        <v>598</v>
      </c>
      <c r="L5459" t="s">
        <v>20</v>
      </c>
      <c r="M5459">
        <f t="shared" si="513"/>
        <v>1</v>
      </c>
      <c r="N5459" t="s">
        <v>21</v>
      </c>
      <c r="O5459" t="s">
        <v>22</v>
      </c>
      <c r="P5459" t="str">
        <f t="shared" si="514"/>
        <v>2</v>
      </c>
      <c r="Q5459" t="str">
        <f t="shared" si="515"/>
        <v>&lt;1000</v>
      </c>
    </row>
    <row r="5460" spans="1:17">
      <c r="A5460">
        <v>5459</v>
      </c>
      <c r="B5460" s="17">
        <v>43768</v>
      </c>
      <c r="C5460" t="str">
        <f t="shared" si="510"/>
        <v>October</v>
      </c>
      <c r="D5460">
        <f t="shared" si="511"/>
        <v>2019</v>
      </c>
      <c r="E5460" t="s">
        <v>27</v>
      </c>
      <c r="F5460" t="s">
        <v>28</v>
      </c>
      <c r="G5460" t="s">
        <v>19</v>
      </c>
      <c r="H5460">
        <v>199</v>
      </c>
      <c r="I5460">
        <v>6</v>
      </c>
      <c r="J5460">
        <v>1194</v>
      </c>
      <c r="K5460">
        <f t="shared" si="512"/>
        <v>1194</v>
      </c>
      <c r="L5460" t="s">
        <v>20</v>
      </c>
      <c r="M5460">
        <f t="shared" si="513"/>
        <v>1</v>
      </c>
      <c r="N5460" t="s">
        <v>21</v>
      </c>
      <c r="O5460" t="s">
        <v>22</v>
      </c>
      <c r="P5460" t="str">
        <f t="shared" si="514"/>
        <v>2</v>
      </c>
      <c r="Q5460" t="str">
        <f t="shared" si="515"/>
        <v>1000-1999</v>
      </c>
    </row>
    <row r="5461" spans="1:17">
      <c r="A5461">
        <v>5460</v>
      </c>
      <c r="B5461" s="17">
        <v>43768</v>
      </c>
      <c r="C5461" t="str">
        <f t="shared" si="510"/>
        <v>October</v>
      </c>
      <c r="D5461">
        <f t="shared" si="511"/>
        <v>2019</v>
      </c>
      <c r="E5461" t="s">
        <v>17</v>
      </c>
      <c r="F5461" t="s">
        <v>35</v>
      </c>
      <c r="G5461" t="s">
        <v>37</v>
      </c>
      <c r="H5461">
        <v>399</v>
      </c>
      <c r="I5461">
        <v>8</v>
      </c>
      <c r="J5461">
        <v>3192</v>
      </c>
      <c r="K5461">
        <f t="shared" si="512"/>
        <v>3192</v>
      </c>
      <c r="L5461" t="s">
        <v>20</v>
      </c>
      <c r="M5461">
        <f t="shared" si="513"/>
        <v>1</v>
      </c>
      <c r="N5461" t="s">
        <v>34</v>
      </c>
      <c r="O5461" t="s">
        <v>36</v>
      </c>
      <c r="P5461" t="str">
        <f t="shared" si="514"/>
        <v>4</v>
      </c>
      <c r="Q5461" t="str">
        <f t="shared" si="515"/>
        <v>3000-3999</v>
      </c>
    </row>
    <row r="5462" spans="1:17">
      <c r="A5462">
        <v>5461</v>
      </c>
      <c r="B5462" s="17">
        <v>43768</v>
      </c>
      <c r="C5462" t="str">
        <f t="shared" si="510"/>
        <v>October</v>
      </c>
      <c r="D5462">
        <f t="shared" si="511"/>
        <v>2019</v>
      </c>
      <c r="E5462" t="s">
        <v>17</v>
      </c>
      <c r="F5462" t="s">
        <v>18</v>
      </c>
      <c r="G5462" t="s">
        <v>19</v>
      </c>
      <c r="H5462">
        <v>199</v>
      </c>
      <c r="I5462">
        <v>7</v>
      </c>
      <c r="J5462">
        <v>1393</v>
      </c>
      <c r="K5462">
        <f t="shared" si="512"/>
        <v>1393</v>
      </c>
      <c r="L5462" t="s">
        <v>20</v>
      </c>
      <c r="M5462">
        <f t="shared" si="513"/>
        <v>1</v>
      </c>
      <c r="N5462" t="s">
        <v>21</v>
      </c>
      <c r="O5462" t="s">
        <v>22</v>
      </c>
      <c r="P5462" t="str">
        <f t="shared" si="514"/>
        <v>2</v>
      </c>
      <c r="Q5462" t="str">
        <f t="shared" si="515"/>
        <v>1000-1999</v>
      </c>
    </row>
    <row r="5463" spans="1:17">
      <c r="A5463">
        <v>5462</v>
      </c>
      <c r="B5463" s="17">
        <v>43768</v>
      </c>
      <c r="C5463" t="str">
        <f t="shared" si="510"/>
        <v>October</v>
      </c>
      <c r="D5463">
        <f t="shared" si="511"/>
        <v>2019</v>
      </c>
      <c r="E5463" t="s">
        <v>17</v>
      </c>
      <c r="F5463" t="s">
        <v>35</v>
      </c>
      <c r="G5463" t="s">
        <v>37</v>
      </c>
      <c r="H5463">
        <v>399</v>
      </c>
      <c r="I5463">
        <v>3</v>
      </c>
      <c r="J5463">
        <v>1197</v>
      </c>
      <c r="K5463">
        <f t="shared" si="512"/>
        <v>1197</v>
      </c>
      <c r="L5463" t="s">
        <v>20</v>
      </c>
      <c r="M5463">
        <f t="shared" si="513"/>
        <v>1</v>
      </c>
      <c r="N5463" t="s">
        <v>21</v>
      </c>
      <c r="O5463" t="s">
        <v>22</v>
      </c>
      <c r="P5463" t="str">
        <f t="shared" si="514"/>
        <v>2</v>
      </c>
      <c r="Q5463" t="str">
        <f t="shared" si="515"/>
        <v>1000-1999</v>
      </c>
    </row>
    <row r="5464" spans="1:17">
      <c r="A5464">
        <v>5463</v>
      </c>
      <c r="B5464" s="17">
        <v>43769</v>
      </c>
      <c r="C5464" t="str">
        <f t="shared" si="510"/>
        <v>October</v>
      </c>
      <c r="D5464">
        <f t="shared" si="511"/>
        <v>2019</v>
      </c>
      <c r="E5464" t="s">
        <v>27</v>
      </c>
      <c r="F5464" t="s">
        <v>18</v>
      </c>
      <c r="G5464" t="s">
        <v>19</v>
      </c>
      <c r="H5464">
        <v>199</v>
      </c>
      <c r="I5464">
        <v>3</v>
      </c>
      <c r="J5464">
        <v>597</v>
      </c>
      <c r="K5464">
        <f t="shared" si="512"/>
        <v>597</v>
      </c>
      <c r="L5464" t="s">
        <v>20</v>
      </c>
      <c r="M5464">
        <f t="shared" si="513"/>
        <v>1</v>
      </c>
      <c r="N5464" t="s">
        <v>21</v>
      </c>
      <c r="O5464" t="s">
        <v>29</v>
      </c>
      <c r="P5464" t="str">
        <f t="shared" si="514"/>
        <v>3</v>
      </c>
      <c r="Q5464" t="str">
        <f t="shared" si="515"/>
        <v>&lt;1000</v>
      </c>
    </row>
    <row r="5465" spans="1:17">
      <c r="A5465">
        <v>5464</v>
      </c>
      <c r="B5465" s="17">
        <v>43769</v>
      </c>
      <c r="C5465" t="str">
        <f t="shared" si="510"/>
        <v>October</v>
      </c>
      <c r="D5465">
        <f t="shared" si="511"/>
        <v>2019</v>
      </c>
      <c r="E5465" t="s">
        <v>27</v>
      </c>
      <c r="F5465" t="s">
        <v>33</v>
      </c>
      <c r="G5465" t="s">
        <v>37</v>
      </c>
      <c r="H5465">
        <v>399</v>
      </c>
      <c r="I5465">
        <v>4</v>
      </c>
      <c r="J5465">
        <v>1596</v>
      </c>
      <c r="K5465">
        <f t="shared" si="512"/>
        <v>1596</v>
      </c>
      <c r="L5465" t="s">
        <v>20</v>
      </c>
      <c r="M5465">
        <f t="shared" si="513"/>
        <v>1</v>
      </c>
      <c r="N5465" t="s">
        <v>34</v>
      </c>
      <c r="O5465" t="s">
        <v>36</v>
      </c>
      <c r="P5465" t="str">
        <f t="shared" si="514"/>
        <v>4</v>
      </c>
      <c r="Q5465" t="str">
        <f t="shared" si="515"/>
        <v>1000-1999</v>
      </c>
    </row>
    <row r="5466" spans="1:17">
      <c r="A5466">
        <v>5465</v>
      </c>
      <c r="B5466" s="17">
        <v>43769</v>
      </c>
      <c r="C5466" t="str">
        <f t="shared" si="510"/>
        <v>October</v>
      </c>
      <c r="D5466">
        <f t="shared" si="511"/>
        <v>2019</v>
      </c>
      <c r="E5466" t="s">
        <v>27</v>
      </c>
      <c r="F5466" t="s">
        <v>40</v>
      </c>
      <c r="G5466" t="s">
        <v>32</v>
      </c>
      <c r="H5466">
        <v>499</v>
      </c>
      <c r="I5466">
        <v>1</v>
      </c>
      <c r="J5466">
        <v>499</v>
      </c>
      <c r="K5466">
        <f t="shared" si="512"/>
        <v>499</v>
      </c>
      <c r="L5466" t="s">
        <v>20</v>
      </c>
      <c r="M5466">
        <f t="shared" si="513"/>
        <v>1</v>
      </c>
      <c r="N5466" t="s">
        <v>21</v>
      </c>
      <c r="O5466" t="s">
        <v>22</v>
      </c>
      <c r="P5466" t="str">
        <f t="shared" si="514"/>
        <v>2</v>
      </c>
      <c r="Q5466" t="str">
        <f t="shared" si="515"/>
        <v>&lt;1000</v>
      </c>
    </row>
    <row r="5467" spans="1:17">
      <c r="A5467">
        <v>5466</v>
      </c>
      <c r="B5467" s="17">
        <v>43770</v>
      </c>
      <c r="C5467" t="str">
        <f t="shared" si="510"/>
        <v>November</v>
      </c>
      <c r="D5467">
        <f t="shared" si="511"/>
        <v>2019</v>
      </c>
      <c r="E5467" t="s">
        <v>17</v>
      </c>
      <c r="F5467" t="s">
        <v>28</v>
      </c>
      <c r="G5467" t="s">
        <v>19</v>
      </c>
      <c r="H5467">
        <v>199</v>
      </c>
      <c r="I5467">
        <v>9</v>
      </c>
      <c r="J5467">
        <v>1791</v>
      </c>
      <c r="K5467">
        <f t="shared" si="512"/>
        <v>1791</v>
      </c>
      <c r="L5467" t="s">
        <v>20</v>
      </c>
      <c r="M5467">
        <f t="shared" si="513"/>
        <v>1</v>
      </c>
      <c r="N5467" t="s">
        <v>21</v>
      </c>
      <c r="O5467" t="s">
        <v>36</v>
      </c>
      <c r="P5467" t="str">
        <f t="shared" si="514"/>
        <v>4</v>
      </c>
      <c r="Q5467" t="str">
        <f t="shared" si="515"/>
        <v>1000-1999</v>
      </c>
    </row>
    <row r="5468" spans="1:17">
      <c r="A5468">
        <v>5467</v>
      </c>
      <c r="B5468" s="17">
        <v>43770</v>
      </c>
      <c r="C5468" t="str">
        <f t="shared" si="510"/>
        <v>November</v>
      </c>
      <c r="D5468">
        <f t="shared" si="511"/>
        <v>2019</v>
      </c>
      <c r="E5468" t="s">
        <v>27</v>
      </c>
      <c r="F5468" t="s">
        <v>18</v>
      </c>
      <c r="G5468" t="s">
        <v>25</v>
      </c>
      <c r="H5468">
        <v>299</v>
      </c>
      <c r="I5468">
        <v>1</v>
      </c>
      <c r="J5468">
        <v>299</v>
      </c>
      <c r="K5468">
        <f t="shared" si="512"/>
        <v>299</v>
      </c>
      <c r="L5468" t="s">
        <v>20</v>
      </c>
      <c r="M5468">
        <f t="shared" si="513"/>
        <v>1</v>
      </c>
      <c r="N5468" t="s">
        <v>21</v>
      </c>
      <c r="O5468" t="s">
        <v>36</v>
      </c>
      <c r="P5468" t="str">
        <f t="shared" si="514"/>
        <v>4</v>
      </c>
      <c r="Q5468" t="str">
        <f t="shared" si="515"/>
        <v>&lt;1000</v>
      </c>
    </row>
    <row r="5469" spans="1:17">
      <c r="A5469">
        <v>5468</v>
      </c>
      <c r="B5469" s="17">
        <v>43770</v>
      </c>
      <c r="C5469" t="str">
        <f t="shared" si="510"/>
        <v>November</v>
      </c>
      <c r="D5469">
        <f t="shared" si="511"/>
        <v>2019</v>
      </c>
      <c r="E5469" t="s">
        <v>27</v>
      </c>
      <c r="F5469" t="s">
        <v>39</v>
      </c>
      <c r="G5469" t="s">
        <v>30</v>
      </c>
      <c r="H5469">
        <v>99</v>
      </c>
      <c r="I5469">
        <v>9</v>
      </c>
      <c r="J5469">
        <v>891</v>
      </c>
      <c r="K5469">
        <f t="shared" si="512"/>
        <v>891</v>
      </c>
      <c r="L5469" t="s">
        <v>20</v>
      </c>
      <c r="M5469">
        <f t="shared" si="513"/>
        <v>1</v>
      </c>
      <c r="N5469" t="s">
        <v>21</v>
      </c>
      <c r="O5469" t="s">
        <v>36</v>
      </c>
      <c r="P5469" t="str">
        <f t="shared" si="514"/>
        <v>4</v>
      </c>
      <c r="Q5469" t="str">
        <f t="shared" si="515"/>
        <v>&lt;1000</v>
      </c>
    </row>
    <row r="5470" spans="1:17">
      <c r="A5470">
        <v>5469</v>
      </c>
      <c r="B5470" s="17">
        <v>43771</v>
      </c>
      <c r="C5470" t="str">
        <f t="shared" si="510"/>
        <v>November</v>
      </c>
      <c r="D5470">
        <f t="shared" si="511"/>
        <v>2019</v>
      </c>
      <c r="E5470" t="s">
        <v>17</v>
      </c>
      <c r="F5470" t="s">
        <v>18</v>
      </c>
      <c r="G5470" t="s">
        <v>30</v>
      </c>
      <c r="H5470">
        <v>99</v>
      </c>
      <c r="I5470">
        <v>5</v>
      </c>
      <c r="J5470">
        <v>495</v>
      </c>
      <c r="K5470">
        <f t="shared" si="512"/>
        <v>495</v>
      </c>
      <c r="L5470" t="s">
        <v>20</v>
      </c>
      <c r="M5470">
        <f t="shared" si="513"/>
        <v>1</v>
      </c>
      <c r="N5470" t="s">
        <v>34</v>
      </c>
      <c r="O5470" t="s">
        <v>22</v>
      </c>
      <c r="P5470" t="str">
        <f t="shared" si="514"/>
        <v>2</v>
      </c>
      <c r="Q5470" t="str">
        <f t="shared" si="515"/>
        <v>&lt;1000</v>
      </c>
    </row>
    <row r="5471" spans="1:17">
      <c r="A5471">
        <v>5470</v>
      </c>
      <c r="B5471" s="17">
        <v>43771</v>
      </c>
      <c r="C5471" t="str">
        <f t="shared" si="510"/>
        <v>November</v>
      </c>
      <c r="D5471">
        <f t="shared" si="511"/>
        <v>2019</v>
      </c>
      <c r="E5471" t="s">
        <v>27</v>
      </c>
      <c r="F5471" t="s">
        <v>39</v>
      </c>
      <c r="G5471" t="s">
        <v>30</v>
      </c>
      <c r="H5471">
        <v>99</v>
      </c>
      <c r="I5471">
        <v>9</v>
      </c>
      <c r="J5471">
        <v>891</v>
      </c>
      <c r="K5471">
        <f t="shared" si="512"/>
        <v>891</v>
      </c>
      <c r="L5471" t="s">
        <v>20</v>
      </c>
      <c r="M5471">
        <f t="shared" si="513"/>
        <v>1</v>
      </c>
      <c r="N5471" t="s">
        <v>21</v>
      </c>
      <c r="O5471" t="s">
        <v>26</v>
      </c>
      <c r="P5471" t="str">
        <f t="shared" si="514"/>
        <v>1</v>
      </c>
      <c r="Q5471" t="str">
        <f t="shared" si="515"/>
        <v>&lt;1000</v>
      </c>
    </row>
    <row r="5472" spans="1:17">
      <c r="A5472">
        <v>5471</v>
      </c>
      <c r="B5472" s="17">
        <v>43771</v>
      </c>
      <c r="C5472" t="str">
        <f t="shared" si="510"/>
        <v>November</v>
      </c>
      <c r="D5472">
        <f t="shared" si="511"/>
        <v>2019</v>
      </c>
      <c r="E5472" t="s">
        <v>17</v>
      </c>
      <c r="F5472" t="s">
        <v>40</v>
      </c>
      <c r="G5472" t="s">
        <v>25</v>
      </c>
      <c r="H5472">
        <v>299</v>
      </c>
      <c r="I5472">
        <v>8</v>
      </c>
      <c r="J5472">
        <v>2392</v>
      </c>
      <c r="K5472">
        <f t="shared" si="512"/>
        <v>2392</v>
      </c>
      <c r="L5472" t="s">
        <v>31</v>
      </c>
      <c r="M5472">
        <f t="shared" si="513"/>
        <v>2</v>
      </c>
      <c r="N5472" t="s">
        <v>21</v>
      </c>
      <c r="O5472" t="s">
        <v>36</v>
      </c>
      <c r="P5472" t="str">
        <f t="shared" si="514"/>
        <v>4</v>
      </c>
      <c r="Q5472" t="str">
        <f t="shared" si="515"/>
        <v>2000-2999</v>
      </c>
    </row>
    <row r="5473" spans="1:17">
      <c r="A5473">
        <v>5472</v>
      </c>
      <c r="B5473" s="17">
        <v>43772</v>
      </c>
      <c r="C5473" t="str">
        <f t="shared" si="510"/>
        <v>November</v>
      </c>
      <c r="D5473">
        <f t="shared" si="511"/>
        <v>2019</v>
      </c>
      <c r="E5473" t="s">
        <v>23</v>
      </c>
      <c r="F5473" t="s">
        <v>24</v>
      </c>
      <c r="G5473" t="s">
        <v>30</v>
      </c>
      <c r="H5473">
        <v>99</v>
      </c>
      <c r="I5473">
        <v>3</v>
      </c>
      <c r="J5473">
        <v>297</v>
      </c>
      <c r="K5473">
        <f t="shared" si="512"/>
        <v>297</v>
      </c>
      <c r="L5473" t="s">
        <v>20</v>
      </c>
      <c r="M5473">
        <f t="shared" si="513"/>
        <v>1</v>
      </c>
      <c r="N5473" t="s">
        <v>21</v>
      </c>
      <c r="O5473" t="s">
        <v>29</v>
      </c>
      <c r="P5473" t="str">
        <f t="shared" si="514"/>
        <v>3</v>
      </c>
      <c r="Q5473" t="str">
        <f t="shared" si="515"/>
        <v>&lt;1000</v>
      </c>
    </row>
    <row r="5474" spans="1:17">
      <c r="A5474">
        <v>5473</v>
      </c>
      <c r="B5474" s="17">
        <v>43772</v>
      </c>
      <c r="C5474" t="str">
        <f t="shared" si="510"/>
        <v>November</v>
      </c>
      <c r="D5474">
        <f t="shared" si="511"/>
        <v>2019</v>
      </c>
      <c r="E5474" t="s">
        <v>17</v>
      </c>
      <c r="F5474" t="s">
        <v>28</v>
      </c>
      <c r="G5474" t="s">
        <v>30</v>
      </c>
      <c r="H5474">
        <v>99</v>
      </c>
      <c r="I5474">
        <v>8</v>
      </c>
      <c r="J5474">
        <v>792</v>
      </c>
      <c r="K5474">
        <f t="shared" si="512"/>
        <v>792</v>
      </c>
      <c r="L5474" t="s">
        <v>20</v>
      </c>
      <c r="M5474">
        <f t="shared" si="513"/>
        <v>1</v>
      </c>
      <c r="N5474" t="s">
        <v>21</v>
      </c>
      <c r="O5474" t="s">
        <v>29</v>
      </c>
      <c r="P5474" t="str">
        <f t="shared" si="514"/>
        <v>3</v>
      </c>
      <c r="Q5474" t="str">
        <f t="shared" si="515"/>
        <v>&lt;1000</v>
      </c>
    </row>
    <row r="5475" spans="1:17">
      <c r="A5475">
        <v>5474</v>
      </c>
      <c r="B5475" s="17">
        <v>43772</v>
      </c>
      <c r="C5475" t="str">
        <f t="shared" si="510"/>
        <v>November</v>
      </c>
      <c r="D5475">
        <f t="shared" si="511"/>
        <v>2019</v>
      </c>
      <c r="E5475" t="s">
        <v>23</v>
      </c>
      <c r="F5475" t="s">
        <v>39</v>
      </c>
      <c r="G5475" t="s">
        <v>32</v>
      </c>
      <c r="H5475">
        <v>499</v>
      </c>
      <c r="I5475">
        <v>1</v>
      </c>
      <c r="J5475">
        <v>499</v>
      </c>
      <c r="K5475">
        <f t="shared" si="512"/>
        <v>499</v>
      </c>
      <c r="L5475" t="s">
        <v>31</v>
      </c>
      <c r="M5475">
        <f t="shared" si="513"/>
        <v>2</v>
      </c>
      <c r="N5475" t="s">
        <v>34</v>
      </c>
      <c r="O5475" t="s">
        <v>26</v>
      </c>
      <c r="P5475" t="str">
        <f t="shared" si="514"/>
        <v>1</v>
      </c>
      <c r="Q5475" t="str">
        <f t="shared" si="515"/>
        <v>&lt;1000</v>
      </c>
    </row>
    <row r="5476" spans="1:17">
      <c r="A5476">
        <v>5475</v>
      </c>
      <c r="B5476" s="17">
        <v>43772</v>
      </c>
      <c r="C5476" t="str">
        <f t="shared" si="510"/>
        <v>November</v>
      </c>
      <c r="D5476">
        <f t="shared" si="511"/>
        <v>2019</v>
      </c>
      <c r="E5476" t="s">
        <v>17</v>
      </c>
      <c r="F5476" t="s">
        <v>18</v>
      </c>
      <c r="G5476" t="s">
        <v>37</v>
      </c>
      <c r="H5476">
        <v>399</v>
      </c>
      <c r="I5476">
        <v>5</v>
      </c>
      <c r="J5476">
        <v>1995</v>
      </c>
      <c r="K5476">
        <f t="shared" si="512"/>
        <v>1995</v>
      </c>
      <c r="L5476" t="s">
        <v>20</v>
      </c>
      <c r="M5476">
        <f t="shared" si="513"/>
        <v>1</v>
      </c>
      <c r="N5476" t="s">
        <v>34</v>
      </c>
      <c r="O5476" t="s">
        <v>36</v>
      </c>
      <c r="P5476" t="str">
        <f t="shared" si="514"/>
        <v>4</v>
      </c>
      <c r="Q5476" t="str">
        <f t="shared" si="515"/>
        <v>1000-1999</v>
      </c>
    </row>
    <row r="5477" spans="1:17">
      <c r="A5477">
        <v>5476</v>
      </c>
      <c r="B5477" s="17">
        <v>43772</v>
      </c>
      <c r="C5477" t="str">
        <f t="shared" si="510"/>
        <v>November</v>
      </c>
      <c r="D5477">
        <f t="shared" si="511"/>
        <v>2019</v>
      </c>
      <c r="E5477" t="s">
        <v>27</v>
      </c>
      <c r="F5477" t="s">
        <v>24</v>
      </c>
      <c r="G5477" t="s">
        <v>19</v>
      </c>
      <c r="H5477">
        <v>199</v>
      </c>
      <c r="I5477">
        <v>4</v>
      </c>
      <c r="J5477">
        <v>796</v>
      </c>
      <c r="K5477">
        <f t="shared" si="512"/>
        <v>796</v>
      </c>
      <c r="L5477" t="s">
        <v>20</v>
      </c>
      <c r="M5477">
        <f t="shared" si="513"/>
        <v>1</v>
      </c>
      <c r="N5477" t="s">
        <v>21</v>
      </c>
      <c r="O5477" t="s">
        <v>26</v>
      </c>
      <c r="P5477" t="str">
        <f t="shared" si="514"/>
        <v>1</v>
      </c>
      <c r="Q5477" t="str">
        <f t="shared" si="515"/>
        <v>&lt;1000</v>
      </c>
    </row>
    <row r="5478" spans="1:17">
      <c r="A5478">
        <v>5477</v>
      </c>
      <c r="B5478" s="17">
        <v>43773</v>
      </c>
      <c r="C5478" t="str">
        <f t="shared" si="510"/>
        <v>November</v>
      </c>
      <c r="D5478">
        <f t="shared" si="511"/>
        <v>2019</v>
      </c>
      <c r="E5478" t="s">
        <v>27</v>
      </c>
      <c r="F5478" t="s">
        <v>35</v>
      </c>
      <c r="G5478" t="s">
        <v>30</v>
      </c>
      <c r="H5478">
        <v>99</v>
      </c>
      <c r="I5478">
        <v>10</v>
      </c>
      <c r="J5478">
        <v>990</v>
      </c>
      <c r="K5478">
        <f t="shared" si="512"/>
        <v>990</v>
      </c>
      <c r="L5478" t="s">
        <v>20</v>
      </c>
      <c r="M5478">
        <f t="shared" si="513"/>
        <v>1</v>
      </c>
      <c r="N5478" t="s">
        <v>21</v>
      </c>
      <c r="O5478" t="s">
        <v>29</v>
      </c>
      <c r="P5478" t="str">
        <f t="shared" si="514"/>
        <v>3</v>
      </c>
      <c r="Q5478" t="str">
        <f t="shared" si="515"/>
        <v>&lt;1000</v>
      </c>
    </row>
    <row r="5479" spans="1:17">
      <c r="A5479">
        <v>5478</v>
      </c>
      <c r="B5479" s="17">
        <v>43773</v>
      </c>
      <c r="C5479" t="str">
        <f t="shared" si="510"/>
        <v>November</v>
      </c>
      <c r="D5479">
        <f t="shared" si="511"/>
        <v>2019</v>
      </c>
      <c r="E5479" t="s">
        <v>17</v>
      </c>
      <c r="F5479" t="s">
        <v>39</v>
      </c>
      <c r="G5479" t="s">
        <v>19</v>
      </c>
      <c r="H5479">
        <v>199</v>
      </c>
      <c r="I5479">
        <v>5</v>
      </c>
      <c r="J5479">
        <v>995</v>
      </c>
      <c r="K5479">
        <f t="shared" si="512"/>
        <v>995</v>
      </c>
      <c r="L5479" t="s">
        <v>31</v>
      </c>
      <c r="M5479">
        <f t="shared" si="513"/>
        <v>2</v>
      </c>
      <c r="N5479" t="s">
        <v>21</v>
      </c>
      <c r="O5479" t="s">
        <v>29</v>
      </c>
      <c r="P5479" t="str">
        <f t="shared" si="514"/>
        <v>3</v>
      </c>
      <c r="Q5479" t="str">
        <f t="shared" si="515"/>
        <v>&lt;1000</v>
      </c>
    </row>
    <row r="5480" spans="1:17">
      <c r="A5480">
        <v>5479</v>
      </c>
      <c r="B5480" s="17">
        <v>43773</v>
      </c>
      <c r="C5480" t="str">
        <f t="shared" si="510"/>
        <v>November</v>
      </c>
      <c r="D5480">
        <f t="shared" si="511"/>
        <v>2019</v>
      </c>
      <c r="E5480" t="s">
        <v>27</v>
      </c>
      <c r="F5480" t="s">
        <v>40</v>
      </c>
      <c r="G5480" t="s">
        <v>19</v>
      </c>
      <c r="H5480">
        <v>199</v>
      </c>
      <c r="I5480">
        <v>9</v>
      </c>
      <c r="J5480">
        <v>1791</v>
      </c>
      <c r="K5480">
        <f t="shared" si="512"/>
        <v>1791</v>
      </c>
      <c r="L5480" t="s">
        <v>20</v>
      </c>
      <c r="M5480">
        <f t="shared" si="513"/>
        <v>1</v>
      </c>
      <c r="N5480" t="s">
        <v>21</v>
      </c>
      <c r="O5480" t="s">
        <v>29</v>
      </c>
      <c r="P5480" t="str">
        <f t="shared" si="514"/>
        <v>3</v>
      </c>
      <c r="Q5480" t="str">
        <f t="shared" si="515"/>
        <v>1000-1999</v>
      </c>
    </row>
    <row r="5481" spans="1:17">
      <c r="A5481">
        <v>5480</v>
      </c>
      <c r="B5481" s="17">
        <v>43773</v>
      </c>
      <c r="C5481" t="str">
        <f t="shared" si="510"/>
        <v>November</v>
      </c>
      <c r="D5481">
        <f t="shared" si="511"/>
        <v>2019</v>
      </c>
      <c r="E5481" t="s">
        <v>23</v>
      </c>
      <c r="F5481" t="s">
        <v>28</v>
      </c>
      <c r="G5481" t="s">
        <v>25</v>
      </c>
      <c r="H5481">
        <v>299</v>
      </c>
      <c r="I5481">
        <v>1</v>
      </c>
      <c r="J5481">
        <v>299</v>
      </c>
      <c r="K5481">
        <f t="shared" si="512"/>
        <v>299</v>
      </c>
      <c r="L5481" t="s">
        <v>31</v>
      </c>
      <c r="M5481">
        <f t="shared" si="513"/>
        <v>2</v>
      </c>
      <c r="N5481" t="s">
        <v>21</v>
      </c>
      <c r="O5481" t="s">
        <v>29</v>
      </c>
      <c r="P5481" t="str">
        <f t="shared" si="514"/>
        <v>3</v>
      </c>
      <c r="Q5481" t="str">
        <f t="shared" si="515"/>
        <v>&lt;1000</v>
      </c>
    </row>
    <row r="5482" spans="1:17">
      <c r="A5482">
        <v>5481</v>
      </c>
      <c r="B5482" s="17">
        <v>43773</v>
      </c>
      <c r="C5482" t="str">
        <f t="shared" si="510"/>
        <v>November</v>
      </c>
      <c r="D5482">
        <f t="shared" si="511"/>
        <v>2019</v>
      </c>
      <c r="E5482" t="s">
        <v>17</v>
      </c>
      <c r="F5482" t="s">
        <v>35</v>
      </c>
      <c r="G5482" t="s">
        <v>37</v>
      </c>
      <c r="H5482">
        <v>399</v>
      </c>
      <c r="I5482">
        <v>9</v>
      </c>
      <c r="J5482">
        <v>3591</v>
      </c>
      <c r="K5482">
        <f t="shared" si="512"/>
        <v>3591</v>
      </c>
      <c r="L5482" t="s">
        <v>20</v>
      </c>
      <c r="M5482">
        <f t="shared" si="513"/>
        <v>1</v>
      </c>
      <c r="N5482" t="s">
        <v>21</v>
      </c>
      <c r="O5482" t="s">
        <v>36</v>
      </c>
      <c r="P5482" t="str">
        <f t="shared" si="514"/>
        <v>4</v>
      </c>
      <c r="Q5482" t="str">
        <f t="shared" si="515"/>
        <v>3000-3999</v>
      </c>
    </row>
    <row r="5483" spans="1:17">
      <c r="A5483">
        <v>5482</v>
      </c>
      <c r="B5483" s="17">
        <v>43773</v>
      </c>
      <c r="C5483" t="str">
        <f t="shared" si="510"/>
        <v>November</v>
      </c>
      <c r="D5483">
        <f t="shared" si="511"/>
        <v>2019</v>
      </c>
      <c r="E5483" t="s">
        <v>27</v>
      </c>
      <c r="F5483" t="s">
        <v>33</v>
      </c>
      <c r="G5483" t="s">
        <v>37</v>
      </c>
      <c r="H5483">
        <v>399</v>
      </c>
      <c r="I5483">
        <v>10</v>
      </c>
      <c r="J5483">
        <v>3990</v>
      </c>
      <c r="K5483">
        <f t="shared" si="512"/>
        <v>3990</v>
      </c>
      <c r="L5483" t="s">
        <v>20</v>
      </c>
      <c r="M5483">
        <f t="shared" si="513"/>
        <v>1</v>
      </c>
      <c r="N5483" t="s">
        <v>21</v>
      </c>
      <c r="O5483" t="s">
        <v>29</v>
      </c>
      <c r="P5483" t="str">
        <f t="shared" si="514"/>
        <v>3</v>
      </c>
      <c r="Q5483" t="str">
        <f t="shared" si="515"/>
        <v>3000-3999</v>
      </c>
    </row>
    <row r="5484" spans="1:17">
      <c r="A5484">
        <v>5483</v>
      </c>
      <c r="B5484" s="17">
        <v>43773</v>
      </c>
      <c r="C5484" t="str">
        <f t="shared" si="510"/>
        <v>November</v>
      </c>
      <c r="D5484">
        <f t="shared" si="511"/>
        <v>2019</v>
      </c>
      <c r="E5484" t="s">
        <v>17</v>
      </c>
      <c r="F5484" t="s">
        <v>24</v>
      </c>
      <c r="G5484" t="s">
        <v>32</v>
      </c>
      <c r="H5484">
        <v>499</v>
      </c>
      <c r="I5484">
        <v>10</v>
      </c>
      <c r="J5484">
        <v>4990</v>
      </c>
      <c r="K5484">
        <f t="shared" si="512"/>
        <v>4990</v>
      </c>
      <c r="L5484" t="s">
        <v>31</v>
      </c>
      <c r="M5484">
        <f t="shared" si="513"/>
        <v>2</v>
      </c>
      <c r="N5484" t="s">
        <v>21</v>
      </c>
      <c r="O5484" t="s">
        <v>22</v>
      </c>
      <c r="P5484" t="str">
        <f t="shared" si="514"/>
        <v>2</v>
      </c>
      <c r="Q5484" t="str">
        <f t="shared" si="515"/>
        <v>&gt;4000</v>
      </c>
    </row>
    <row r="5485" spans="1:17">
      <c r="A5485">
        <v>5484</v>
      </c>
      <c r="B5485" s="17">
        <v>43774</v>
      </c>
      <c r="C5485" t="str">
        <f t="shared" si="510"/>
        <v>November</v>
      </c>
      <c r="D5485">
        <f t="shared" si="511"/>
        <v>2019</v>
      </c>
      <c r="E5485" t="s">
        <v>23</v>
      </c>
      <c r="F5485" t="s">
        <v>35</v>
      </c>
      <c r="G5485" t="s">
        <v>32</v>
      </c>
      <c r="H5485">
        <v>499</v>
      </c>
      <c r="I5485">
        <v>4</v>
      </c>
      <c r="J5485">
        <v>1996</v>
      </c>
      <c r="K5485">
        <f t="shared" si="512"/>
        <v>1996</v>
      </c>
      <c r="L5485" t="s">
        <v>31</v>
      </c>
      <c r="M5485">
        <f t="shared" si="513"/>
        <v>2</v>
      </c>
      <c r="N5485" t="s">
        <v>21</v>
      </c>
      <c r="O5485" t="s">
        <v>29</v>
      </c>
      <c r="P5485" t="str">
        <f t="shared" si="514"/>
        <v>3</v>
      </c>
      <c r="Q5485" t="str">
        <f t="shared" si="515"/>
        <v>1000-1999</v>
      </c>
    </row>
    <row r="5486" spans="1:17">
      <c r="A5486">
        <v>5485</v>
      </c>
      <c r="B5486" s="17">
        <v>43774</v>
      </c>
      <c r="C5486" t="str">
        <f t="shared" si="510"/>
        <v>November</v>
      </c>
      <c r="D5486">
        <f t="shared" si="511"/>
        <v>2019</v>
      </c>
      <c r="E5486" t="s">
        <v>27</v>
      </c>
      <c r="F5486" t="s">
        <v>18</v>
      </c>
      <c r="G5486" t="s">
        <v>19</v>
      </c>
      <c r="H5486">
        <v>199</v>
      </c>
      <c r="I5486">
        <v>5</v>
      </c>
      <c r="J5486">
        <v>995</v>
      </c>
      <c r="K5486">
        <f t="shared" si="512"/>
        <v>995</v>
      </c>
      <c r="L5486" t="s">
        <v>20</v>
      </c>
      <c r="M5486">
        <f t="shared" si="513"/>
        <v>1</v>
      </c>
      <c r="N5486" t="s">
        <v>21</v>
      </c>
      <c r="O5486" t="s">
        <v>36</v>
      </c>
      <c r="P5486" t="str">
        <f t="shared" si="514"/>
        <v>4</v>
      </c>
      <c r="Q5486" t="str">
        <f t="shared" si="515"/>
        <v>&lt;1000</v>
      </c>
    </row>
    <row r="5487" spans="1:17">
      <c r="A5487">
        <v>5486</v>
      </c>
      <c r="B5487" s="17">
        <v>43774</v>
      </c>
      <c r="C5487" t="str">
        <f t="shared" si="510"/>
        <v>November</v>
      </c>
      <c r="D5487">
        <f t="shared" si="511"/>
        <v>2019</v>
      </c>
      <c r="E5487" t="s">
        <v>17</v>
      </c>
      <c r="F5487" t="s">
        <v>39</v>
      </c>
      <c r="G5487" t="s">
        <v>19</v>
      </c>
      <c r="H5487">
        <v>199</v>
      </c>
      <c r="I5487">
        <v>6</v>
      </c>
      <c r="J5487">
        <v>1194</v>
      </c>
      <c r="K5487">
        <f t="shared" si="512"/>
        <v>1194</v>
      </c>
      <c r="L5487" t="s">
        <v>20</v>
      </c>
      <c r="M5487">
        <f t="shared" si="513"/>
        <v>1</v>
      </c>
      <c r="N5487" t="s">
        <v>21</v>
      </c>
      <c r="O5487" t="s">
        <v>36</v>
      </c>
      <c r="P5487" t="str">
        <f t="shared" si="514"/>
        <v>4</v>
      </c>
      <c r="Q5487" t="str">
        <f t="shared" si="515"/>
        <v>1000-1999</v>
      </c>
    </row>
    <row r="5488" spans="1:17">
      <c r="A5488">
        <v>5487</v>
      </c>
      <c r="B5488" s="17">
        <v>43774</v>
      </c>
      <c r="C5488" t="str">
        <f t="shared" si="510"/>
        <v>November</v>
      </c>
      <c r="D5488">
        <f t="shared" si="511"/>
        <v>2019</v>
      </c>
      <c r="E5488" t="s">
        <v>23</v>
      </c>
      <c r="F5488" t="s">
        <v>28</v>
      </c>
      <c r="G5488" t="s">
        <v>37</v>
      </c>
      <c r="H5488">
        <v>399</v>
      </c>
      <c r="I5488">
        <v>7</v>
      </c>
      <c r="J5488">
        <v>2793</v>
      </c>
      <c r="K5488">
        <f t="shared" si="512"/>
        <v>2793</v>
      </c>
      <c r="L5488" t="s">
        <v>20</v>
      </c>
      <c r="M5488">
        <f t="shared" si="513"/>
        <v>1</v>
      </c>
      <c r="N5488" t="s">
        <v>21</v>
      </c>
      <c r="O5488" t="s">
        <v>22</v>
      </c>
      <c r="P5488" t="str">
        <f t="shared" si="514"/>
        <v>2</v>
      </c>
      <c r="Q5488" t="str">
        <f t="shared" si="515"/>
        <v>2000-2999</v>
      </c>
    </row>
    <row r="5489" spans="1:17">
      <c r="A5489">
        <v>5488</v>
      </c>
      <c r="B5489" s="17">
        <v>43774</v>
      </c>
      <c r="C5489" t="str">
        <f t="shared" si="510"/>
        <v>November</v>
      </c>
      <c r="D5489">
        <f t="shared" si="511"/>
        <v>2019</v>
      </c>
      <c r="E5489" t="s">
        <v>23</v>
      </c>
      <c r="F5489" t="s">
        <v>28</v>
      </c>
      <c r="G5489" t="s">
        <v>25</v>
      </c>
      <c r="H5489">
        <v>299</v>
      </c>
      <c r="I5489">
        <v>1</v>
      </c>
      <c r="J5489">
        <v>299</v>
      </c>
      <c r="K5489">
        <f t="shared" si="512"/>
        <v>299</v>
      </c>
      <c r="L5489" t="s">
        <v>31</v>
      </c>
      <c r="M5489">
        <f t="shared" si="513"/>
        <v>2</v>
      </c>
      <c r="N5489" t="s">
        <v>21</v>
      </c>
      <c r="O5489" t="s">
        <v>29</v>
      </c>
      <c r="P5489" t="str">
        <f t="shared" si="514"/>
        <v>3</v>
      </c>
      <c r="Q5489" t="str">
        <f t="shared" si="515"/>
        <v>&lt;1000</v>
      </c>
    </row>
    <row r="5490" spans="1:17">
      <c r="A5490">
        <v>5489</v>
      </c>
      <c r="B5490" s="17">
        <v>43775</v>
      </c>
      <c r="C5490" t="str">
        <f t="shared" si="510"/>
        <v>November</v>
      </c>
      <c r="D5490">
        <f t="shared" si="511"/>
        <v>2019</v>
      </c>
      <c r="E5490" t="s">
        <v>23</v>
      </c>
      <c r="F5490" t="s">
        <v>28</v>
      </c>
      <c r="G5490" t="s">
        <v>37</v>
      </c>
      <c r="H5490">
        <v>399</v>
      </c>
      <c r="I5490">
        <v>6</v>
      </c>
      <c r="J5490">
        <v>2394</v>
      </c>
      <c r="K5490">
        <f t="shared" si="512"/>
        <v>2394</v>
      </c>
      <c r="L5490" t="s">
        <v>20</v>
      </c>
      <c r="M5490">
        <f t="shared" si="513"/>
        <v>1</v>
      </c>
      <c r="N5490" t="s">
        <v>21</v>
      </c>
      <c r="O5490" t="s">
        <v>22</v>
      </c>
      <c r="P5490" t="str">
        <f t="shared" si="514"/>
        <v>2</v>
      </c>
      <c r="Q5490" t="str">
        <f t="shared" si="515"/>
        <v>2000-2999</v>
      </c>
    </row>
    <row r="5491" spans="1:17">
      <c r="A5491">
        <v>5490</v>
      </c>
      <c r="B5491" s="17">
        <v>43775</v>
      </c>
      <c r="C5491" t="str">
        <f t="shared" si="510"/>
        <v>November</v>
      </c>
      <c r="D5491">
        <f t="shared" si="511"/>
        <v>2019</v>
      </c>
      <c r="E5491" t="s">
        <v>27</v>
      </c>
      <c r="F5491" t="s">
        <v>18</v>
      </c>
      <c r="G5491" t="s">
        <v>37</v>
      </c>
      <c r="H5491">
        <v>399</v>
      </c>
      <c r="I5491">
        <v>10</v>
      </c>
      <c r="J5491">
        <v>3990</v>
      </c>
      <c r="K5491">
        <f t="shared" si="512"/>
        <v>3990</v>
      </c>
      <c r="L5491" t="s">
        <v>20</v>
      </c>
      <c r="M5491">
        <f t="shared" si="513"/>
        <v>1</v>
      </c>
      <c r="N5491" t="s">
        <v>21</v>
      </c>
      <c r="O5491" t="s">
        <v>36</v>
      </c>
      <c r="P5491" t="str">
        <f t="shared" si="514"/>
        <v>4</v>
      </c>
      <c r="Q5491" t="str">
        <f t="shared" si="515"/>
        <v>3000-3999</v>
      </c>
    </row>
    <row r="5492" spans="1:17">
      <c r="A5492">
        <v>5491</v>
      </c>
      <c r="B5492" s="17">
        <v>43775</v>
      </c>
      <c r="C5492" t="str">
        <f t="shared" si="510"/>
        <v>November</v>
      </c>
      <c r="D5492">
        <f t="shared" si="511"/>
        <v>2019</v>
      </c>
      <c r="E5492" t="s">
        <v>23</v>
      </c>
      <c r="F5492" t="s">
        <v>24</v>
      </c>
      <c r="G5492" t="s">
        <v>32</v>
      </c>
      <c r="H5492">
        <v>499</v>
      </c>
      <c r="I5492">
        <v>10</v>
      </c>
      <c r="J5492">
        <v>4990</v>
      </c>
      <c r="K5492">
        <f t="shared" si="512"/>
        <v>4990</v>
      </c>
      <c r="L5492" t="s">
        <v>20</v>
      </c>
      <c r="M5492">
        <f t="shared" si="513"/>
        <v>1</v>
      </c>
      <c r="N5492" t="s">
        <v>21</v>
      </c>
      <c r="O5492" t="s">
        <v>29</v>
      </c>
      <c r="P5492" t="str">
        <f t="shared" si="514"/>
        <v>3</v>
      </c>
      <c r="Q5492" t="str">
        <f t="shared" si="515"/>
        <v>&gt;4000</v>
      </c>
    </row>
    <row r="5493" spans="1:17">
      <c r="A5493">
        <v>5492</v>
      </c>
      <c r="B5493" s="17">
        <v>43775</v>
      </c>
      <c r="C5493" t="str">
        <f t="shared" si="510"/>
        <v>November</v>
      </c>
      <c r="D5493">
        <f t="shared" si="511"/>
        <v>2019</v>
      </c>
      <c r="E5493" t="s">
        <v>17</v>
      </c>
      <c r="F5493" t="s">
        <v>33</v>
      </c>
      <c r="G5493" t="s">
        <v>19</v>
      </c>
      <c r="H5493">
        <v>199</v>
      </c>
      <c r="I5493">
        <v>2</v>
      </c>
      <c r="J5493">
        <v>398</v>
      </c>
      <c r="K5493">
        <f t="shared" si="512"/>
        <v>398</v>
      </c>
      <c r="L5493" t="s">
        <v>31</v>
      </c>
      <c r="M5493">
        <f t="shared" si="513"/>
        <v>2</v>
      </c>
      <c r="N5493" t="s">
        <v>21</v>
      </c>
      <c r="O5493" t="s">
        <v>22</v>
      </c>
      <c r="P5493" t="str">
        <f t="shared" si="514"/>
        <v>2</v>
      </c>
      <c r="Q5493" t="str">
        <f t="shared" si="515"/>
        <v>&lt;1000</v>
      </c>
    </row>
    <row r="5494" spans="1:17">
      <c r="A5494">
        <v>5493</v>
      </c>
      <c r="B5494" s="17">
        <v>43775</v>
      </c>
      <c r="C5494" t="str">
        <f t="shared" si="510"/>
        <v>November</v>
      </c>
      <c r="D5494">
        <f t="shared" si="511"/>
        <v>2019</v>
      </c>
      <c r="E5494" t="s">
        <v>17</v>
      </c>
      <c r="F5494" t="s">
        <v>28</v>
      </c>
      <c r="G5494" t="s">
        <v>30</v>
      </c>
      <c r="H5494">
        <v>99</v>
      </c>
      <c r="I5494">
        <v>1</v>
      </c>
      <c r="J5494">
        <v>99</v>
      </c>
      <c r="K5494">
        <f t="shared" si="512"/>
        <v>99</v>
      </c>
      <c r="L5494" t="s">
        <v>31</v>
      </c>
      <c r="M5494">
        <f t="shared" si="513"/>
        <v>2</v>
      </c>
      <c r="N5494" t="s">
        <v>21</v>
      </c>
      <c r="O5494" t="s">
        <v>22</v>
      </c>
      <c r="P5494" t="str">
        <f t="shared" si="514"/>
        <v>2</v>
      </c>
      <c r="Q5494" t="str">
        <f t="shared" si="515"/>
        <v>&lt;1000</v>
      </c>
    </row>
    <row r="5495" spans="1:17">
      <c r="A5495">
        <v>5494</v>
      </c>
      <c r="B5495" s="17">
        <v>43776</v>
      </c>
      <c r="C5495" t="str">
        <f t="shared" si="510"/>
        <v>November</v>
      </c>
      <c r="D5495">
        <f t="shared" si="511"/>
        <v>2019</v>
      </c>
      <c r="E5495" t="s">
        <v>27</v>
      </c>
      <c r="F5495" t="s">
        <v>18</v>
      </c>
      <c r="G5495" t="s">
        <v>30</v>
      </c>
      <c r="H5495">
        <v>99</v>
      </c>
      <c r="I5495">
        <v>2</v>
      </c>
      <c r="J5495">
        <v>198</v>
      </c>
      <c r="K5495">
        <f t="shared" si="512"/>
        <v>198</v>
      </c>
      <c r="L5495" t="s">
        <v>20</v>
      </c>
      <c r="M5495">
        <f t="shared" si="513"/>
        <v>1</v>
      </c>
      <c r="N5495" t="s">
        <v>21</v>
      </c>
      <c r="O5495" t="s">
        <v>26</v>
      </c>
      <c r="P5495" t="str">
        <f t="shared" si="514"/>
        <v>1</v>
      </c>
      <c r="Q5495" t="str">
        <f t="shared" si="515"/>
        <v>&lt;1000</v>
      </c>
    </row>
    <row r="5496" spans="1:17">
      <c r="A5496">
        <v>5495</v>
      </c>
      <c r="B5496" s="17">
        <v>43777</v>
      </c>
      <c r="C5496" t="str">
        <f t="shared" si="510"/>
        <v>November</v>
      </c>
      <c r="D5496">
        <f t="shared" si="511"/>
        <v>2019</v>
      </c>
      <c r="E5496" t="s">
        <v>27</v>
      </c>
      <c r="F5496" t="s">
        <v>33</v>
      </c>
      <c r="G5496" t="s">
        <v>25</v>
      </c>
      <c r="H5496">
        <v>299</v>
      </c>
      <c r="I5496">
        <v>6</v>
      </c>
      <c r="J5496">
        <v>1794</v>
      </c>
      <c r="K5496">
        <f t="shared" si="512"/>
        <v>1794</v>
      </c>
      <c r="L5496" t="s">
        <v>31</v>
      </c>
      <c r="M5496">
        <f t="shared" si="513"/>
        <v>2</v>
      </c>
      <c r="N5496" t="s">
        <v>21</v>
      </c>
      <c r="O5496" t="s">
        <v>26</v>
      </c>
      <c r="P5496" t="str">
        <f t="shared" si="514"/>
        <v>1</v>
      </c>
      <c r="Q5496" t="str">
        <f t="shared" si="515"/>
        <v>1000-1999</v>
      </c>
    </row>
    <row r="5497" spans="1:17">
      <c r="A5497">
        <v>5496</v>
      </c>
      <c r="B5497" s="17">
        <v>43778</v>
      </c>
      <c r="C5497" t="str">
        <f t="shared" si="510"/>
        <v>November</v>
      </c>
      <c r="D5497">
        <f t="shared" si="511"/>
        <v>2019</v>
      </c>
      <c r="E5497" t="s">
        <v>23</v>
      </c>
      <c r="F5497" t="s">
        <v>33</v>
      </c>
      <c r="G5497" t="s">
        <v>37</v>
      </c>
      <c r="H5497">
        <v>399</v>
      </c>
      <c r="I5497">
        <v>6</v>
      </c>
      <c r="J5497">
        <v>2394</v>
      </c>
      <c r="K5497">
        <f t="shared" si="512"/>
        <v>2394</v>
      </c>
      <c r="L5497" t="s">
        <v>20</v>
      </c>
      <c r="M5497">
        <f t="shared" si="513"/>
        <v>1</v>
      </c>
      <c r="N5497" t="s">
        <v>21</v>
      </c>
      <c r="O5497" t="s">
        <v>22</v>
      </c>
      <c r="P5497" t="str">
        <f t="shared" si="514"/>
        <v>2</v>
      </c>
      <c r="Q5497" t="str">
        <f t="shared" si="515"/>
        <v>2000-2999</v>
      </c>
    </row>
    <row r="5498" spans="1:17">
      <c r="A5498">
        <v>5497</v>
      </c>
      <c r="B5498" s="17">
        <v>43778</v>
      </c>
      <c r="C5498" t="str">
        <f t="shared" si="510"/>
        <v>November</v>
      </c>
      <c r="D5498">
        <f t="shared" si="511"/>
        <v>2019</v>
      </c>
      <c r="E5498" t="s">
        <v>17</v>
      </c>
      <c r="F5498" t="s">
        <v>33</v>
      </c>
      <c r="G5498" t="s">
        <v>37</v>
      </c>
      <c r="H5498">
        <v>399</v>
      </c>
      <c r="I5498">
        <v>1</v>
      </c>
      <c r="J5498">
        <v>399</v>
      </c>
      <c r="K5498">
        <f t="shared" si="512"/>
        <v>399</v>
      </c>
      <c r="L5498" t="s">
        <v>31</v>
      </c>
      <c r="M5498">
        <f t="shared" si="513"/>
        <v>2</v>
      </c>
      <c r="N5498" t="s">
        <v>21</v>
      </c>
      <c r="O5498" t="s">
        <v>29</v>
      </c>
      <c r="P5498" t="str">
        <f t="shared" si="514"/>
        <v>3</v>
      </c>
      <c r="Q5498" t="str">
        <f t="shared" si="515"/>
        <v>&lt;1000</v>
      </c>
    </row>
    <row r="5499" spans="1:17">
      <c r="A5499">
        <v>5498</v>
      </c>
      <c r="B5499" s="17">
        <v>43779</v>
      </c>
      <c r="C5499" t="str">
        <f t="shared" si="510"/>
        <v>November</v>
      </c>
      <c r="D5499">
        <f t="shared" si="511"/>
        <v>2019</v>
      </c>
      <c r="E5499" t="s">
        <v>23</v>
      </c>
      <c r="F5499" t="s">
        <v>28</v>
      </c>
      <c r="G5499" t="s">
        <v>30</v>
      </c>
      <c r="H5499">
        <v>99</v>
      </c>
      <c r="I5499">
        <v>2</v>
      </c>
      <c r="J5499">
        <v>198</v>
      </c>
      <c r="K5499">
        <f t="shared" si="512"/>
        <v>198</v>
      </c>
      <c r="L5499" t="s">
        <v>31</v>
      </c>
      <c r="M5499">
        <f t="shared" si="513"/>
        <v>2</v>
      </c>
      <c r="N5499" t="s">
        <v>34</v>
      </c>
      <c r="O5499" t="s">
        <v>26</v>
      </c>
      <c r="P5499" t="str">
        <f t="shared" si="514"/>
        <v>1</v>
      </c>
      <c r="Q5499" t="str">
        <f t="shared" si="515"/>
        <v>&lt;1000</v>
      </c>
    </row>
    <row r="5500" spans="1:17">
      <c r="A5500">
        <v>5499</v>
      </c>
      <c r="B5500" s="17">
        <v>43779</v>
      </c>
      <c r="C5500" t="str">
        <f t="shared" si="510"/>
        <v>November</v>
      </c>
      <c r="D5500">
        <f t="shared" si="511"/>
        <v>2019</v>
      </c>
      <c r="E5500" t="s">
        <v>17</v>
      </c>
      <c r="F5500" t="s">
        <v>35</v>
      </c>
      <c r="G5500" t="s">
        <v>32</v>
      </c>
      <c r="H5500">
        <v>499</v>
      </c>
      <c r="I5500">
        <v>6</v>
      </c>
      <c r="J5500">
        <v>2994</v>
      </c>
      <c r="K5500">
        <f t="shared" si="512"/>
        <v>2994</v>
      </c>
      <c r="L5500" t="s">
        <v>20</v>
      </c>
      <c r="M5500">
        <f t="shared" si="513"/>
        <v>1</v>
      </c>
      <c r="N5500" t="s">
        <v>34</v>
      </c>
      <c r="O5500" t="s">
        <v>29</v>
      </c>
      <c r="P5500" t="str">
        <f t="shared" si="514"/>
        <v>3</v>
      </c>
      <c r="Q5500" t="str">
        <f t="shared" si="515"/>
        <v>2000-2999</v>
      </c>
    </row>
    <row r="5501" spans="1:17">
      <c r="A5501">
        <v>5500</v>
      </c>
      <c r="B5501" s="17">
        <v>43780</v>
      </c>
      <c r="C5501" t="str">
        <f t="shared" si="510"/>
        <v>November</v>
      </c>
      <c r="D5501">
        <f t="shared" si="511"/>
        <v>2019</v>
      </c>
      <c r="E5501" t="s">
        <v>23</v>
      </c>
      <c r="F5501" t="s">
        <v>39</v>
      </c>
      <c r="G5501" t="s">
        <v>19</v>
      </c>
      <c r="H5501">
        <v>199</v>
      </c>
      <c r="I5501">
        <v>1</v>
      </c>
      <c r="J5501">
        <v>199</v>
      </c>
      <c r="K5501">
        <f t="shared" si="512"/>
        <v>199</v>
      </c>
      <c r="L5501" t="s">
        <v>20</v>
      </c>
      <c r="M5501">
        <f t="shared" si="513"/>
        <v>1</v>
      </c>
      <c r="N5501" t="s">
        <v>21</v>
      </c>
      <c r="O5501" t="s">
        <v>29</v>
      </c>
      <c r="P5501" t="str">
        <f t="shared" si="514"/>
        <v>3</v>
      </c>
      <c r="Q5501" t="str">
        <f t="shared" si="515"/>
        <v>&lt;1000</v>
      </c>
    </row>
    <row r="5502" spans="1:17">
      <c r="A5502">
        <v>5501</v>
      </c>
      <c r="B5502" s="17">
        <v>43780</v>
      </c>
      <c r="C5502" t="str">
        <f t="shared" si="510"/>
        <v>November</v>
      </c>
      <c r="D5502">
        <f t="shared" si="511"/>
        <v>2019</v>
      </c>
      <c r="E5502" t="s">
        <v>27</v>
      </c>
      <c r="F5502" t="s">
        <v>18</v>
      </c>
      <c r="G5502" t="s">
        <v>19</v>
      </c>
      <c r="H5502">
        <v>199</v>
      </c>
      <c r="I5502">
        <v>3</v>
      </c>
      <c r="J5502">
        <v>597</v>
      </c>
      <c r="K5502">
        <f t="shared" si="512"/>
        <v>597</v>
      </c>
      <c r="L5502" t="s">
        <v>31</v>
      </c>
      <c r="M5502">
        <f t="shared" si="513"/>
        <v>2</v>
      </c>
      <c r="N5502" t="s">
        <v>21</v>
      </c>
      <c r="O5502" t="s">
        <v>29</v>
      </c>
      <c r="P5502" t="str">
        <f t="shared" si="514"/>
        <v>3</v>
      </c>
      <c r="Q5502" t="str">
        <f t="shared" si="515"/>
        <v>&lt;1000</v>
      </c>
    </row>
    <row r="5503" spans="1:17">
      <c r="A5503">
        <v>5502</v>
      </c>
      <c r="B5503" s="17">
        <v>43781</v>
      </c>
      <c r="C5503" t="str">
        <f t="shared" si="510"/>
        <v>November</v>
      </c>
      <c r="D5503">
        <f t="shared" si="511"/>
        <v>2019</v>
      </c>
      <c r="E5503" t="s">
        <v>17</v>
      </c>
      <c r="F5503" t="s">
        <v>35</v>
      </c>
      <c r="G5503" t="s">
        <v>30</v>
      </c>
      <c r="H5503">
        <v>99</v>
      </c>
      <c r="I5503">
        <v>7</v>
      </c>
      <c r="J5503">
        <v>693</v>
      </c>
      <c r="K5503">
        <f t="shared" si="512"/>
        <v>693</v>
      </c>
      <c r="L5503" t="s">
        <v>20</v>
      </c>
      <c r="M5503">
        <f t="shared" si="513"/>
        <v>1</v>
      </c>
      <c r="N5503" t="s">
        <v>21</v>
      </c>
      <c r="O5503" t="s">
        <v>26</v>
      </c>
      <c r="P5503" t="str">
        <f t="shared" si="514"/>
        <v>1</v>
      </c>
      <c r="Q5503" t="str">
        <f t="shared" si="515"/>
        <v>&lt;1000</v>
      </c>
    </row>
    <row r="5504" spans="1:17">
      <c r="A5504">
        <v>5503</v>
      </c>
      <c r="B5504" s="17">
        <v>43781</v>
      </c>
      <c r="C5504" t="str">
        <f t="shared" si="510"/>
        <v>November</v>
      </c>
      <c r="D5504">
        <f t="shared" si="511"/>
        <v>2019</v>
      </c>
      <c r="E5504" t="s">
        <v>17</v>
      </c>
      <c r="F5504" t="s">
        <v>33</v>
      </c>
      <c r="G5504" t="s">
        <v>32</v>
      </c>
      <c r="H5504">
        <v>499</v>
      </c>
      <c r="I5504">
        <v>8</v>
      </c>
      <c r="J5504">
        <v>3992</v>
      </c>
      <c r="K5504">
        <f t="shared" si="512"/>
        <v>3992</v>
      </c>
      <c r="L5504" t="s">
        <v>20</v>
      </c>
      <c r="M5504">
        <f t="shared" si="513"/>
        <v>1</v>
      </c>
      <c r="N5504" t="s">
        <v>21</v>
      </c>
      <c r="O5504" t="s">
        <v>29</v>
      </c>
      <c r="P5504" t="str">
        <f t="shared" si="514"/>
        <v>3</v>
      </c>
      <c r="Q5504" t="str">
        <f t="shared" si="515"/>
        <v>3000-3999</v>
      </c>
    </row>
    <row r="5505" spans="1:17">
      <c r="A5505">
        <v>5504</v>
      </c>
      <c r="B5505" s="17">
        <v>43781</v>
      </c>
      <c r="C5505" t="str">
        <f t="shared" si="510"/>
        <v>November</v>
      </c>
      <c r="D5505">
        <f t="shared" si="511"/>
        <v>2019</v>
      </c>
      <c r="E5505" t="s">
        <v>17</v>
      </c>
      <c r="F5505" t="s">
        <v>18</v>
      </c>
      <c r="G5505" t="s">
        <v>19</v>
      </c>
      <c r="H5505">
        <v>199</v>
      </c>
      <c r="I5505">
        <v>7</v>
      </c>
      <c r="J5505">
        <v>1393</v>
      </c>
      <c r="K5505">
        <f t="shared" si="512"/>
        <v>1393</v>
      </c>
      <c r="L5505" t="s">
        <v>31</v>
      </c>
      <c r="M5505">
        <f t="shared" si="513"/>
        <v>2</v>
      </c>
      <c r="N5505" t="s">
        <v>21</v>
      </c>
      <c r="O5505" t="s">
        <v>36</v>
      </c>
      <c r="P5505" t="str">
        <f t="shared" si="514"/>
        <v>4</v>
      </c>
      <c r="Q5505" t="str">
        <f t="shared" si="515"/>
        <v>1000-1999</v>
      </c>
    </row>
    <row r="5506" spans="1:17">
      <c r="A5506">
        <v>5505</v>
      </c>
      <c r="B5506" s="17">
        <v>43781</v>
      </c>
      <c r="C5506" t="str">
        <f t="shared" si="510"/>
        <v>November</v>
      </c>
      <c r="D5506">
        <f t="shared" si="511"/>
        <v>2019</v>
      </c>
      <c r="E5506" t="s">
        <v>27</v>
      </c>
      <c r="F5506" t="s">
        <v>18</v>
      </c>
      <c r="G5506" t="s">
        <v>19</v>
      </c>
      <c r="H5506">
        <v>199</v>
      </c>
      <c r="I5506">
        <v>7</v>
      </c>
      <c r="J5506">
        <v>1393</v>
      </c>
      <c r="K5506">
        <f t="shared" si="512"/>
        <v>1393</v>
      </c>
      <c r="L5506" t="s">
        <v>31</v>
      </c>
      <c r="M5506">
        <f t="shared" si="513"/>
        <v>2</v>
      </c>
      <c r="N5506" t="s">
        <v>21</v>
      </c>
      <c r="O5506" t="s">
        <v>29</v>
      </c>
      <c r="P5506" t="str">
        <f t="shared" si="514"/>
        <v>3</v>
      </c>
      <c r="Q5506" t="str">
        <f t="shared" si="515"/>
        <v>1000-1999</v>
      </c>
    </row>
    <row r="5507" spans="1:17">
      <c r="A5507">
        <v>5506</v>
      </c>
      <c r="B5507" s="17">
        <v>43781</v>
      </c>
      <c r="C5507" t="str">
        <f t="shared" ref="C5507:C5570" si="516">TEXT(B5507,"MMMM")</f>
        <v>November</v>
      </c>
      <c r="D5507">
        <f t="shared" ref="D5507:D5570" si="517">YEAR(B5507)</f>
        <v>2019</v>
      </c>
      <c r="E5507" t="s">
        <v>17</v>
      </c>
      <c r="F5507" t="s">
        <v>24</v>
      </c>
      <c r="G5507" t="s">
        <v>32</v>
      </c>
      <c r="H5507">
        <v>499</v>
      </c>
      <c r="I5507">
        <v>9</v>
      </c>
      <c r="J5507">
        <v>4491</v>
      </c>
      <c r="K5507">
        <f t="shared" ref="K5507:K5570" si="518">H5507*I5507</f>
        <v>4491</v>
      </c>
      <c r="L5507" t="s">
        <v>20</v>
      </c>
      <c r="M5507">
        <f t="shared" ref="M5507:M5570" si="519">IF(L5507="on-time",1,2)</f>
        <v>1</v>
      </c>
      <c r="N5507" t="s">
        <v>21</v>
      </c>
      <c r="O5507" t="s">
        <v>36</v>
      </c>
      <c r="P5507" t="str">
        <f t="shared" ref="P5507:P5570" si="520">MID(O5507,2,1)</f>
        <v>4</v>
      </c>
      <c r="Q5507" t="str">
        <f t="shared" ref="Q5507:Q5570" si="521">_xlfn.IFS(J:J&lt;1000,"&lt;1000",AND(J:J&gt;=1000,J:J&lt;2000),"1000-1999",AND(J:J&gt;=2000,J:J&lt;3000),"2000-2999",AND(J:J&gt;=3000,J:J&lt;4000),"3000-3999",J:J&gt;4000,"&gt;4000")</f>
        <v>&gt;4000</v>
      </c>
    </row>
    <row r="5508" spans="1:17">
      <c r="A5508">
        <v>5507</v>
      </c>
      <c r="B5508" s="17">
        <v>43781</v>
      </c>
      <c r="C5508" t="str">
        <f t="shared" si="516"/>
        <v>November</v>
      </c>
      <c r="D5508">
        <f t="shared" si="517"/>
        <v>2019</v>
      </c>
      <c r="E5508" t="s">
        <v>17</v>
      </c>
      <c r="F5508" t="s">
        <v>39</v>
      </c>
      <c r="G5508" t="s">
        <v>25</v>
      </c>
      <c r="H5508">
        <v>299</v>
      </c>
      <c r="I5508">
        <v>1</v>
      </c>
      <c r="J5508">
        <v>299</v>
      </c>
      <c r="K5508">
        <f t="shared" si="518"/>
        <v>299</v>
      </c>
      <c r="L5508" t="s">
        <v>20</v>
      </c>
      <c r="M5508">
        <f t="shared" si="519"/>
        <v>1</v>
      </c>
      <c r="N5508" t="s">
        <v>34</v>
      </c>
      <c r="O5508" t="s">
        <v>26</v>
      </c>
      <c r="P5508" t="str">
        <f t="shared" si="520"/>
        <v>1</v>
      </c>
      <c r="Q5508" t="str">
        <f t="shared" si="521"/>
        <v>&lt;1000</v>
      </c>
    </row>
    <row r="5509" spans="1:17">
      <c r="A5509">
        <v>5508</v>
      </c>
      <c r="B5509" s="17">
        <v>43781</v>
      </c>
      <c r="C5509" t="str">
        <f t="shared" si="516"/>
        <v>November</v>
      </c>
      <c r="D5509">
        <f t="shared" si="517"/>
        <v>2019</v>
      </c>
      <c r="E5509" t="s">
        <v>17</v>
      </c>
      <c r="F5509" t="s">
        <v>24</v>
      </c>
      <c r="G5509" t="s">
        <v>32</v>
      </c>
      <c r="H5509">
        <v>499</v>
      </c>
      <c r="I5509">
        <v>3</v>
      </c>
      <c r="J5509">
        <v>1497</v>
      </c>
      <c r="K5509">
        <f t="shared" si="518"/>
        <v>1497</v>
      </c>
      <c r="L5509" t="s">
        <v>20</v>
      </c>
      <c r="M5509">
        <f t="shared" si="519"/>
        <v>1</v>
      </c>
      <c r="N5509" t="s">
        <v>21</v>
      </c>
      <c r="O5509" t="s">
        <v>26</v>
      </c>
      <c r="P5509" t="str">
        <f t="shared" si="520"/>
        <v>1</v>
      </c>
      <c r="Q5509" t="str">
        <f t="shared" si="521"/>
        <v>1000-1999</v>
      </c>
    </row>
    <row r="5510" spans="1:17">
      <c r="A5510">
        <v>5509</v>
      </c>
      <c r="B5510" s="17">
        <v>43781</v>
      </c>
      <c r="C5510" t="str">
        <f t="shared" si="516"/>
        <v>November</v>
      </c>
      <c r="D5510">
        <f t="shared" si="517"/>
        <v>2019</v>
      </c>
      <c r="E5510" t="s">
        <v>23</v>
      </c>
      <c r="F5510" t="s">
        <v>40</v>
      </c>
      <c r="G5510" t="s">
        <v>25</v>
      </c>
      <c r="H5510">
        <v>299</v>
      </c>
      <c r="I5510">
        <v>2</v>
      </c>
      <c r="J5510">
        <v>598</v>
      </c>
      <c r="K5510">
        <f t="shared" si="518"/>
        <v>598</v>
      </c>
      <c r="L5510" t="s">
        <v>31</v>
      </c>
      <c r="M5510">
        <f t="shared" si="519"/>
        <v>2</v>
      </c>
      <c r="N5510" t="s">
        <v>21</v>
      </c>
      <c r="O5510" t="s">
        <v>36</v>
      </c>
      <c r="P5510" t="str">
        <f t="shared" si="520"/>
        <v>4</v>
      </c>
      <c r="Q5510" t="str">
        <f t="shared" si="521"/>
        <v>&lt;1000</v>
      </c>
    </row>
    <row r="5511" spans="1:17">
      <c r="A5511">
        <v>5510</v>
      </c>
      <c r="B5511" s="17">
        <v>43781</v>
      </c>
      <c r="C5511" t="str">
        <f t="shared" si="516"/>
        <v>November</v>
      </c>
      <c r="D5511">
        <f t="shared" si="517"/>
        <v>2019</v>
      </c>
      <c r="E5511" t="s">
        <v>23</v>
      </c>
      <c r="F5511" t="s">
        <v>33</v>
      </c>
      <c r="G5511" t="s">
        <v>37</v>
      </c>
      <c r="H5511">
        <v>399</v>
      </c>
      <c r="I5511">
        <v>4</v>
      </c>
      <c r="J5511">
        <v>1596</v>
      </c>
      <c r="K5511">
        <f t="shared" si="518"/>
        <v>1596</v>
      </c>
      <c r="L5511" t="s">
        <v>31</v>
      </c>
      <c r="M5511">
        <f t="shared" si="519"/>
        <v>2</v>
      </c>
      <c r="N5511" t="s">
        <v>21</v>
      </c>
      <c r="O5511" t="s">
        <v>29</v>
      </c>
      <c r="P5511" t="str">
        <f t="shared" si="520"/>
        <v>3</v>
      </c>
      <c r="Q5511" t="str">
        <f t="shared" si="521"/>
        <v>1000-1999</v>
      </c>
    </row>
    <row r="5512" spans="1:17">
      <c r="A5512">
        <v>5511</v>
      </c>
      <c r="B5512" s="17">
        <v>43781</v>
      </c>
      <c r="C5512" t="str">
        <f t="shared" si="516"/>
        <v>November</v>
      </c>
      <c r="D5512">
        <f t="shared" si="517"/>
        <v>2019</v>
      </c>
      <c r="E5512" t="s">
        <v>27</v>
      </c>
      <c r="F5512" t="s">
        <v>35</v>
      </c>
      <c r="G5512" t="s">
        <v>25</v>
      </c>
      <c r="H5512">
        <v>299</v>
      </c>
      <c r="I5512">
        <v>4</v>
      </c>
      <c r="J5512">
        <v>1196</v>
      </c>
      <c r="K5512">
        <f t="shared" si="518"/>
        <v>1196</v>
      </c>
      <c r="L5512" t="s">
        <v>31</v>
      </c>
      <c r="M5512">
        <f t="shared" si="519"/>
        <v>2</v>
      </c>
      <c r="N5512" t="s">
        <v>21</v>
      </c>
      <c r="O5512" t="s">
        <v>26</v>
      </c>
      <c r="P5512" t="str">
        <f t="shared" si="520"/>
        <v>1</v>
      </c>
      <c r="Q5512" t="str">
        <f t="shared" si="521"/>
        <v>1000-1999</v>
      </c>
    </row>
    <row r="5513" spans="1:17">
      <c r="A5513">
        <v>5512</v>
      </c>
      <c r="B5513" s="17">
        <v>43781</v>
      </c>
      <c r="C5513" t="str">
        <f t="shared" si="516"/>
        <v>November</v>
      </c>
      <c r="D5513">
        <f t="shared" si="517"/>
        <v>2019</v>
      </c>
      <c r="E5513" t="s">
        <v>23</v>
      </c>
      <c r="F5513" t="s">
        <v>40</v>
      </c>
      <c r="G5513" t="s">
        <v>30</v>
      </c>
      <c r="H5513">
        <v>99</v>
      </c>
      <c r="I5513">
        <v>8</v>
      </c>
      <c r="J5513">
        <v>792</v>
      </c>
      <c r="K5513">
        <f t="shared" si="518"/>
        <v>792</v>
      </c>
      <c r="L5513" t="s">
        <v>20</v>
      </c>
      <c r="M5513">
        <f t="shared" si="519"/>
        <v>1</v>
      </c>
      <c r="N5513" t="s">
        <v>21</v>
      </c>
      <c r="O5513" t="s">
        <v>29</v>
      </c>
      <c r="P5513" t="str">
        <f t="shared" si="520"/>
        <v>3</v>
      </c>
      <c r="Q5513" t="str">
        <f t="shared" si="521"/>
        <v>&lt;1000</v>
      </c>
    </row>
    <row r="5514" spans="1:17">
      <c r="A5514">
        <v>5513</v>
      </c>
      <c r="B5514" s="17">
        <v>43782</v>
      </c>
      <c r="C5514" t="str">
        <f t="shared" si="516"/>
        <v>November</v>
      </c>
      <c r="D5514">
        <f t="shared" si="517"/>
        <v>2019</v>
      </c>
      <c r="E5514" t="s">
        <v>17</v>
      </c>
      <c r="F5514" t="s">
        <v>28</v>
      </c>
      <c r="G5514" t="s">
        <v>32</v>
      </c>
      <c r="H5514">
        <v>499</v>
      </c>
      <c r="I5514">
        <v>6</v>
      </c>
      <c r="J5514">
        <v>2994</v>
      </c>
      <c r="K5514">
        <f t="shared" si="518"/>
        <v>2994</v>
      </c>
      <c r="L5514" t="s">
        <v>20</v>
      </c>
      <c r="M5514">
        <f t="shared" si="519"/>
        <v>1</v>
      </c>
      <c r="N5514" t="s">
        <v>21</v>
      </c>
      <c r="O5514" t="s">
        <v>29</v>
      </c>
      <c r="P5514" t="str">
        <f t="shared" si="520"/>
        <v>3</v>
      </c>
      <c r="Q5514" t="str">
        <f t="shared" si="521"/>
        <v>2000-2999</v>
      </c>
    </row>
    <row r="5515" spans="1:17">
      <c r="A5515">
        <v>5514</v>
      </c>
      <c r="B5515" s="17">
        <v>43782</v>
      </c>
      <c r="C5515" t="str">
        <f t="shared" si="516"/>
        <v>November</v>
      </c>
      <c r="D5515">
        <f t="shared" si="517"/>
        <v>2019</v>
      </c>
      <c r="E5515" t="s">
        <v>17</v>
      </c>
      <c r="F5515" t="s">
        <v>18</v>
      </c>
      <c r="G5515" t="s">
        <v>30</v>
      </c>
      <c r="H5515">
        <v>99</v>
      </c>
      <c r="I5515">
        <v>3</v>
      </c>
      <c r="J5515">
        <v>297</v>
      </c>
      <c r="K5515">
        <f t="shared" si="518"/>
        <v>297</v>
      </c>
      <c r="L5515" t="s">
        <v>31</v>
      </c>
      <c r="M5515">
        <f t="shared" si="519"/>
        <v>2</v>
      </c>
      <c r="N5515" t="s">
        <v>21</v>
      </c>
      <c r="O5515" t="s">
        <v>36</v>
      </c>
      <c r="P5515" t="str">
        <f t="shared" si="520"/>
        <v>4</v>
      </c>
      <c r="Q5515" t="str">
        <f t="shared" si="521"/>
        <v>&lt;1000</v>
      </c>
    </row>
    <row r="5516" spans="1:17">
      <c r="A5516">
        <v>5515</v>
      </c>
      <c r="B5516" s="17">
        <v>43782</v>
      </c>
      <c r="C5516" t="str">
        <f t="shared" si="516"/>
        <v>November</v>
      </c>
      <c r="D5516">
        <f t="shared" si="517"/>
        <v>2019</v>
      </c>
      <c r="E5516" t="s">
        <v>23</v>
      </c>
      <c r="F5516" t="s">
        <v>35</v>
      </c>
      <c r="G5516" t="s">
        <v>30</v>
      </c>
      <c r="H5516">
        <v>99</v>
      </c>
      <c r="I5516">
        <v>7</v>
      </c>
      <c r="J5516">
        <v>693</v>
      </c>
      <c r="K5516">
        <f t="shared" si="518"/>
        <v>693</v>
      </c>
      <c r="L5516" t="s">
        <v>20</v>
      </c>
      <c r="M5516">
        <f t="shared" si="519"/>
        <v>1</v>
      </c>
      <c r="N5516" t="s">
        <v>21</v>
      </c>
      <c r="O5516" t="s">
        <v>36</v>
      </c>
      <c r="P5516" t="str">
        <f t="shared" si="520"/>
        <v>4</v>
      </c>
      <c r="Q5516" t="str">
        <f t="shared" si="521"/>
        <v>&lt;1000</v>
      </c>
    </row>
    <row r="5517" spans="1:17">
      <c r="A5517">
        <v>5516</v>
      </c>
      <c r="B5517" s="17">
        <v>43782</v>
      </c>
      <c r="C5517" t="str">
        <f t="shared" si="516"/>
        <v>November</v>
      </c>
      <c r="D5517">
        <f t="shared" si="517"/>
        <v>2019</v>
      </c>
      <c r="E5517" t="s">
        <v>23</v>
      </c>
      <c r="F5517" t="s">
        <v>33</v>
      </c>
      <c r="G5517" t="s">
        <v>37</v>
      </c>
      <c r="H5517">
        <v>399</v>
      </c>
      <c r="I5517">
        <v>1</v>
      </c>
      <c r="J5517">
        <v>399</v>
      </c>
      <c r="K5517">
        <f t="shared" si="518"/>
        <v>399</v>
      </c>
      <c r="L5517" t="s">
        <v>20</v>
      </c>
      <c r="M5517">
        <f t="shared" si="519"/>
        <v>1</v>
      </c>
      <c r="N5517" t="s">
        <v>21</v>
      </c>
      <c r="O5517" t="s">
        <v>38</v>
      </c>
      <c r="P5517" t="str">
        <f t="shared" si="520"/>
        <v>5</v>
      </c>
      <c r="Q5517" t="str">
        <f t="shared" si="521"/>
        <v>&lt;1000</v>
      </c>
    </row>
    <row r="5518" spans="1:17">
      <c r="A5518">
        <v>5517</v>
      </c>
      <c r="B5518" s="17">
        <v>43782</v>
      </c>
      <c r="C5518" t="str">
        <f t="shared" si="516"/>
        <v>November</v>
      </c>
      <c r="D5518">
        <f t="shared" si="517"/>
        <v>2019</v>
      </c>
      <c r="E5518" t="s">
        <v>17</v>
      </c>
      <c r="F5518" t="s">
        <v>40</v>
      </c>
      <c r="G5518" t="s">
        <v>19</v>
      </c>
      <c r="H5518">
        <v>199</v>
      </c>
      <c r="I5518">
        <v>10</v>
      </c>
      <c r="J5518">
        <v>1990</v>
      </c>
      <c r="K5518">
        <f t="shared" si="518"/>
        <v>1990</v>
      </c>
      <c r="L5518" t="s">
        <v>31</v>
      </c>
      <c r="M5518">
        <f t="shared" si="519"/>
        <v>2</v>
      </c>
      <c r="N5518" t="s">
        <v>21</v>
      </c>
      <c r="O5518" t="s">
        <v>29</v>
      </c>
      <c r="P5518" t="str">
        <f t="shared" si="520"/>
        <v>3</v>
      </c>
      <c r="Q5518" t="str">
        <f t="shared" si="521"/>
        <v>1000-1999</v>
      </c>
    </row>
    <row r="5519" spans="1:17">
      <c r="A5519">
        <v>5518</v>
      </c>
      <c r="B5519" s="17">
        <v>43782</v>
      </c>
      <c r="C5519" t="str">
        <f t="shared" si="516"/>
        <v>November</v>
      </c>
      <c r="D5519">
        <f t="shared" si="517"/>
        <v>2019</v>
      </c>
      <c r="E5519" t="s">
        <v>23</v>
      </c>
      <c r="F5519" t="s">
        <v>39</v>
      </c>
      <c r="G5519" t="s">
        <v>32</v>
      </c>
      <c r="H5519">
        <v>499</v>
      </c>
      <c r="I5519">
        <v>4</v>
      </c>
      <c r="J5519">
        <v>1996</v>
      </c>
      <c r="K5519">
        <f t="shared" si="518"/>
        <v>1996</v>
      </c>
      <c r="L5519" t="s">
        <v>20</v>
      </c>
      <c r="M5519">
        <f t="shared" si="519"/>
        <v>1</v>
      </c>
      <c r="N5519" t="s">
        <v>34</v>
      </c>
      <c r="O5519" t="s">
        <v>26</v>
      </c>
      <c r="P5519" t="str">
        <f t="shared" si="520"/>
        <v>1</v>
      </c>
      <c r="Q5519" t="str">
        <f t="shared" si="521"/>
        <v>1000-1999</v>
      </c>
    </row>
    <row r="5520" spans="1:17">
      <c r="A5520">
        <v>5519</v>
      </c>
      <c r="B5520" s="17">
        <v>43782</v>
      </c>
      <c r="C5520" t="str">
        <f t="shared" si="516"/>
        <v>November</v>
      </c>
      <c r="D5520">
        <f t="shared" si="517"/>
        <v>2019</v>
      </c>
      <c r="E5520" t="s">
        <v>23</v>
      </c>
      <c r="F5520" t="s">
        <v>35</v>
      </c>
      <c r="G5520" t="s">
        <v>19</v>
      </c>
      <c r="H5520">
        <v>199</v>
      </c>
      <c r="I5520">
        <v>9</v>
      </c>
      <c r="J5520">
        <v>1791</v>
      </c>
      <c r="K5520">
        <f t="shared" si="518"/>
        <v>1791</v>
      </c>
      <c r="L5520" t="s">
        <v>20</v>
      </c>
      <c r="M5520">
        <f t="shared" si="519"/>
        <v>1</v>
      </c>
      <c r="N5520" t="s">
        <v>21</v>
      </c>
      <c r="O5520" t="s">
        <v>36</v>
      </c>
      <c r="P5520" t="str">
        <f t="shared" si="520"/>
        <v>4</v>
      </c>
      <c r="Q5520" t="str">
        <f t="shared" si="521"/>
        <v>1000-1999</v>
      </c>
    </row>
    <row r="5521" spans="1:17">
      <c r="A5521">
        <v>5520</v>
      </c>
      <c r="B5521" s="17">
        <v>43782</v>
      </c>
      <c r="C5521" t="str">
        <f t="shared" si="516"/>
        <v>November</v>
      </c>
      <c r="D5521">
        <f t="shared" si="517"/>
        <v>2019</v>
      </c>
      <c r="E5521" t="s">
        <v>27</v>
      </c>
      <c r="F5521" t="s">
        <v>33</v>
      </c>
      <c r="G5521" t="s">
        <v>32</v>
      </c>
      <c r="H5521">
        <v>499</v>
      </c>
      <c r="I5521">
        <v>10</v>
      </c>
      <c r="J5521">
        <v>4990</v>
      </c>
      <c r="K5521">
        <f t="shared" si="518"/>
        <v>4990</v>
      </c>
      <c r="L5521" t="s">
        <v>20</v>
      </c>
      <c r="M5521">
        <f t="shared" si="519"/>
        <v>1</v>
      </c>
      <c r="N5521" t="s">
        <v>21</v>
      </c>
      <c r="O5521" t="s">
        <v>29</v>
      </c>
      <c r="P5521" t="str">
        <f t="shared" si="520"/>
        <v>3</v>
      </c>
      <c r="Q5521" t="str">
        <f t="shared" si="521"/>
        <v>&gt;4000</v>
      </c>
    </row>
    <row r="5522" spans="1:17">
      <c r="A5522">
        <v>5521</v>
      </c>
      <c r="B5522" s="17">
        <v>43782</v>
      </c>
      <c r="C5522" t="str">
        <f t="shared" si="516"/>
        <v>November</v>
      </c>
      <c r="D5522">
        <f t="shared" si="517"/>
        <v>2019</v>
      </c>
      <c r="E5522" t="s">
        <v>27</v>
      </c>
      <c r="F5522" t="s">
        <v>40</v>
      </c>
      <c r="G5522" t="s">
        <v>37</v>
      </c>
      <c r="H5522">
        <v>399</v>
      </c>
      <c r="I5522">
        <v>2</v>
      </c>
      <c r="J5522">
        <v>798</v>
      </c>
      <c r="K5522">
        <f t="shared" si="518"/>
        <v>798</v>
      </c>
      <c r="L5522" t="s">
        <v>20</v>
      </c>
      <c r="M5522">
        <f t="shared" si="519"/>
        <v>1</v>
      </c>
      <c r="N5522" t="s">
        <v>21</v>
      </c>
      <c r="O5522" t="s">
        <v>29</v>
      </c>
      <c r="P5522" t="str">
        <f t="shared" si="520"/>
        <v>3</v>
      </c>
      <c r="Q5522" t="str">
        <f t="shared" si="521"/>
        <v>&lt;1000</v>
      </c>
    </row>
    <row r="5523" spans="1:17">
      <c r="A5523">
        <v>5522</v>
      </c>
      <c r="B5523" s="17">
        <v>43782</v>
      </c>
      <c r="C5523" t="str">
        <f t="shared" si="516"/>
        <v>November</v>
      </c>
      <c r="D5523">
        <f t="shared" si="517"/>
        <v>2019</v>
      </c>
      <c r="E5523" t="s">
        <v>23</v>
      </c>
      <c r="F5523" t="s">
        <v>40</v>
      </c>
      <c r="G5523" t="s">
        <v>30</v>
      </c>
      <c r="H5523">
        <v>99</v>
      </c>
      <c r="I5523">
        <v>7</v>
      </c>
      <c r="J5523">
        <v>693</v>
      </c>
      <c r="K5523">
        <f t="shared" si="518"/>
        <v>693</v>
      </c>
      <c r="L5523" t="s">
        <v>31</v>
      </c>
      <c r="M5523">
        <f t="shared" si="519"/>
        <v>2</v>
      </c>
      <c r="N5523" t="s">
        <v>21</v>
      </c>
      <c r="O5523" t="s">
        <v>36</v>
      </c>
      <c r="P5523" t="str">
        <f t="shared" si="520"/>
        <v>4</v>
      </c>
      <c r="Q5523" t="str">
        <f t="shared" si="521"/>
        <v>&lt;1000</v>
      </c>
    </row>
    <row r="5524" spans="1:17">
      <c r="A5524">
        <v>5523</v>
      </c>
      <c r="B5524" s="17">
        <v>43782</v>
      </c>
      <c r="C5524" t="str">
        <f t="shared" si="516"/>
        <v>November</v>
      </c>
      <c r="D5524">
        <f t="shared" si="517"/>
        <v>2019</v>
      </c>
      <c r="E5524" t="s">
        <v>23</v>
      </c>
      <c r="F5524" t="s">
        <v>40</v>
      </c>
      <c r="G5524" t="s">
        <v>30</v>
      </c>
      <c r="H5524">
        <v>99</v>
      </c>
      <c r="I5524">
        <v>8</v>
      </c>
      <c r="J5524">
        <v>792</v>
      </c>
      <c r="K5524">
        <f t="shared" si="518"/>
        <v>792</v>
      </c>
      <c r="L5524" t="s">
        <v>31</v>
      </c>
      <c r="M5524">
        <f t="shared" si="519"/>
        <v>2</v>
      </c>
      <c r="N5524" t="s">
        <v>21</v>
      </c>
      <c r="O5524" t="s">
        <v>29</v>
      </c>
      <c r="P5524" t="str">
        <f t="shared" si="520"/>
        <v>3</v>
      </c>
      <c r="Q5524" t="str">
        <f t="shared" si="521"/>
        <v>&lt;1000</v>
      </c>
    </row>
    <row r="5525" spans="1:17">
      <c r="A5525">
        <v>5524</v>
      </c>
      <c r="B5525" s="17">
        <v>43782</v>
      </c>
      <c r="C5525" t="str">
        <f t="shared" si="516"/>
        <v>November</v>
      </c>
      <c r="D5525">
        <f t="shared" si="517"/>
        <v>2019</v>
      </c>
      <c r="E5525" t="s">
        <v>27</v>
      </c>
      <c r="F5525" t="s">
        <v>33</v>
      </c>
      <c r="G5525" t="s">
        <v>19</v>
      </c>
      <c r="H5525">
        <v>199</v>
      </c>
      <c r="I5525">
        <v>6</v>
      </c>
      <c r="J5525">
        <v>1194</v>
      </c>
      <c r="K5525">
        <f t="shared" si="518"/>
        <v>1194</v>
      </c>
      <c r="L5525" t="s">
        <v>20</v>
      </c>
      <c r="M5525">
        <f t="shared" si="519"/>
        <v>1</v>
      </c>
      <c r="N5525" t="s">
        <v>21</v>
      </c>
      <c r="O5525" t="s">
        <v>36</v>
      </c>
      <c r="P5525" t="str">
        <f t="shared" si="520"/>
        <v>4</v>
      </c>
      <c r="Q5525" t="str">
        <f t="shared" si="521"/>
        <v>1000-1999</v>
      </c>
    </row>
    <row r="5526" spans="1:17">
      <c r="A5526">
        <v>5525</v>
      </c>
      <c r="B5526" s="17">
        <v>43783</v>
      </c>
      <c r="C5526" t="str">
        <f t="shared" si="516"/>
        <v>November</v>
      </c>
      <c r="D5526">
        <f t="shared" si="517"/>
        <v>2019</v>
      </c>
      <c r="E5526" t="s">
        <v>23</v>
      </c>
      <c r="F5526" t="s">
        <v>40</v>
      </c>
      <c r="G5526" t="s">
        <v>37</v>
      </c>
      <c r="H5526">
        <v>399</v>
      </c>
      <c r="I5526">
        <v>1</v>
      </c>
      <c r="J5526">
        <v>399</v>
      </c>
      <c r="K5526">
        <f t="shared" si="518"/>
        <v>399</v>
      </c>
      <c r="L5526" t="s">
        <v>20</v>
      </c>
      <c r="M5526">
        <f t="shared" si="519"/>
        <v>1</v>
      </c>
      <c r="N5526" t="s">
        <v>21</v>
      </c>
      <c r="O5526" t="s">
        <v>22</v>
      </c>
      <c r="P5526" t="str">
        <f t="shared" si="520"/>
        <v>2</v>
      </c>
      <c r="Q5526" t="str">
        <f t="shared" si="521"/>
        <v>&lt;1000</v>
      </c>
    </row>
    <row r="5527" spans="1:17">
      <c r="A5527">
        <v>5526</v>
      </c>
      <c r="B5527" s="17">
        <v>43783</v>
      </c>
      <c r="C5527" t="str">
        <f t="shared" si="516"/>
        <v>November</v>
      </c>
      <c r="D5527">
        <f t="shared" si="517"/>
        <v>2019</v>
      </c>
      <c r="E5527" t="s">
        <v>27</v>
      </c>
      <c r="F5527" t="s">
        <v>28</v>
      </c>
      <c r="G5527" t="s">
        <v>30</v>
      </c>
      <c r="H5527">
        <v>99</v>
      </c>
      <c r="I5527">
        <v>1</v>
      </c>
      <c r="J5527">
        <v>99</v>
      </c>
      <c r="K5527">
        <f t="shared" si="518"/>
        <v>99</v>
      </c>
      <c r="L5527" t="s">
        <v>20</v>
      </c>
      <c r="M5527">
        <f t="shared" si="519"/>
        <v>1</v>
      </c>
      <c r="N5527" t="s">
        <v>21</v>
      </c>
      <c r="O5527" t="s">
        <v>29</v>
      </c>
      <c r="P5527" t="str">
        <f t="shared" si="520"/>
        <v>3</v>
      </c>
      <c r="Q5527" t="str">
        <f t="shared" si="521"/>
        <v>&lt;1000</v>
      </c>
    </row>
    <row r="5528" spans="1:17">
      <c r="A5528">
        <v>5527</v>
      </c>
      <c r="B5528" s="17">
        <v>43783</v>
      </c>
      <c r="C5528" t="str">
        <f t="shared" si="516"/>
        <v>November</v>
      </c>
      <c r="D5528">
        <f t="shared" si="517"/>
        <v>2019</v>
      </c>
      <c r="E5528" t="s">
        <v>27</v>
      </c>
      <c r="F5528" t="s">
        <v>39</v>
      </c>
      <c r="G5528" t="s">
        <v>19</v>
      </c>
      <c r="H5528">
        <v>199</v>
      </c>
      <c r="I5528">
        <v>4</v>
      </c>
      <c r="J5528">
        <v>796</v>
      </c>
      <c r="K5528">
        <f t="shared" si="518"/>
        <v>796</v>
      </c>
      <c r="L5528" t="s">
        <v>20</v>
      </c>
      <c r="M5528">
        <f t="shared" si="519"/>
        <v>1</v>
      </c>
      <c r="N5528" t="s">
        <v>21</v>
      </c>
      <c r="O5528" t="s">
        <v>29</v>
      </c>
      <c r="P5528" t="str">
        <f t="shared" si="520"/>
        <v>3</v>
      </c>
      <c r="Q5528" t="str">
        <f t="shared" si="521"/>
        <v>&lt;1000</v>
      </c>
    </row>
    <row r="5529" spans="1:17">
      <c r="A5529">
        <v>5528</v>
      </c>
      <c r="B5529" s="17">
        <v>43783</v>
      </c>
      <c r="C5529" t="str">
        <f t="shared" si="516"/>
        <v>November</v>
      </c>
      <c r="D5529">
        <f t="shared" si="517"/>
        <v>2019</v>
      </c>
      <c r="E5529" t="s">
        <v>17</v>
      </c>
      <c r="F5529" t="s">
        <v>35</v>
      </c>
      <c r="G5529" t="s">
        <v>19</v>
      </c>
      <c r="H5529">
        <v>199</v>
      </c>
      <c r="I5529">
        <v>7</v>
      </c>
      <c r="J5529">
        <v>1393</v>
      </c>
      <c r="K5529">
        <f t="shared" si="518"/>
        <v>1393</v>
      </c>
      <c r="L5529" t="s">
        <v>20</v>
      </c>
      <c r="M5529">
        <f t="shared" si="519"/>
        <v>1</v>
      </c>
      <c r="N5529" t="s">
        <v>34</v>
      </c>
      <c r="O5529" t="s">
        <v>29</v>
      </c>
      <c r="P5529" t="str">
        <f t="shared" si="520"/>
        <v>3</v>
      </c>
      <c r="Q5529" t="str">
        <f t="shared" si="521"/>
        <v>1000-1999</v>
      </c>
    </row>
    <row r="5530" spans="1:17">
      <c r="A5530">
        <v>5529</v>
      </c>
      <c r="B5530" s="17">
        <v>43784</v>
      </c>
      <c r="C5530" t="str">
        <f t="shared" si="516"/>
        <v>November</v>
      </c>
      <c r="D5530">
        <f t="shared" si="517"/>
        <v>2019</v>
      </c>
      <c r="E5530" t="s">
        <v>27</v>
      </c>
      <c r="F5530" t="s">
        <v>35</v>
      </c>
      <c r="G5530" t="s">
        <v>30</v>
      </c>
      <c r="H5530">
        <v>99</v>
      </c>
      <c r="I5530">
        <v>6</v>
      </c>
      <c r="J5530">
        <v>594</v>
      </c>
      <c r="K5530">
        <f t="shared" si="518"/>
        <v>594</v>
      </c>
      <c r="L5530" t="s">
        <v>20</v>
      </c>
      <c r="M5530">
        <f t="shared" si="519"/>
        <v>1</v>
      </c>
      <c r="N5530" t="s">
        <v>34</v>
      </c>
      <c r="O5530" t="s">
        <v>29</v>
      </c>
      <c r="P5530" t="str">
        <f t="shared" si="520"/>
        <v>3</v>
      </c>
      <c r="Q5530" t="str">
        <f t="shared" si="521"/>
        <v>&lt;1000</v>
      </c>
    </row>
    <row r="5531" spans="1:17">
      <c r="A5531">
        <v>5530</v>
      </c>
      <c r="B5531" s="17">
        <v>43784</v>
      </c>
      <c r="C5531" t="str">
        <f t="shared" si="516"/>
        <v>November</v>
      </c>
      <c r="D5531">
        <f t="shared" si="517"/>
        <v>2019</v>
      </c>
      <c r="E5531" t="s">
        <v>23</v>
      </c>
      <c r="F5531" t="s">
        <v>18</v>
      </c>
      <c r="G5531" t="s">
        <v>19</v>
      </c>
      <c r="H5531">
        <v>199</v>
      </c>
      <c r="I5531">
        <v>4</v>
      </c>
      <c r="J5531">
        <v>796</v>
      </c>
      <c r="K5531">
        <f t="shared" si="518"/>
        <v>796</v>
      </c>
      <c r="L5531" t="s">
        <v>31</v>
      </c>
      <c r="M5531">
        <f t="shared" si="519"/>
        <v>2</v>
      </c>
      <c r="N5531" t="s">
        <v>21</v>
      </c>
      <c r="O5531" t="s">
        <v>29</v>
      </c>
      <c r="P5531" t="str">
        <f t="shared" si="520"/>
        <v>3</v>
      </c>
      <c r="Q5531" t="str">
        <f t="shared" si="521"/>
        <v>&lt;1000</v>
      </c>
    </row>
    <row r="5532" spans="1:17">
      <c r="A5532">
        <v>5531</v>
      </c>
      <c r="B5532" s="17">
        <v>43784</v>
      </c>
      <c r="C5532" t="str">
        <f t="shared" si="516"/>
        <v>November</v>
      </c>
      <c r="D5532">
        <f t="shared" si="517"/>
        <v>2019</v>
      </c>
      <c r="E5532" t="s">
        <v>27</v>
      </c>
      <c r="F5532" t="s">
        <v>35</v>
      </c>
      <c r="G5532" t="s">
        <v>30</v>
      </c>
      <c r="H5532">
        <v>99</v>
      </c>
      <c r="I5532">
        <v>6</v>
      </c>
      <c r="J5532">
        <v>594</v>
      </c>
      <c r="K5532">
        <f t="shared" si="518"/>
        <v>594</v>
      </c>
      <c r="L5532" t="s">
        <v>31</v>
      </c>
      <c r="M5532">
        <f t="shared" si="519"/>
        <v>2</v>
      </c>
      <c r="N5532" t="s">
        <v>21</v>
      </c>
      <c r="O5532" t="s">
        <v>22</v>
      </c>
      <c r="P5532" t="str">
        <f t="shared" si="520"/>
        <v>2</v>
      </c>
      <c r="Q5532" t="str">
        <f t="shared" si="521"/>
        <v>&lt;1000</v>
      </c>
    </row>
    <row r="5533" spans="1:17">
      <c r="A5533">
        <v>5532</v>
      </c>
      <c r="B5533" s="17">
        <v>43784</v>
      </c>
      <c r="C5533" t="str">
        <f t="shared" si="516"/>
        <v>November</v>
      </c>
      <c r="D5533">
        <f t="shared" si="517"/>
        <v>2019</v>
      </c>
      <c r="E5533" t="s">
        <v>27</v>
      </c>
      <c r="F5533" t="s">
        <v>39</v>
      </c>
      <c r="G5533" t="s">
        <v>19</v>
      </c>
      <c r="H5533">
        <v>199</v>
      </c>
      <c r="I5533">
        <v>3</v>
      </c>
      <c r="J5533">
        <v>597</v>
      </c>
      <c r="K5533">
        <f t="shared" si="518"/>
        <v>597</v>
      </c>
      <c r="L5533" t="s">
        <v>31</v>
      </c>
      <c r="M5533">
        <f t="shared" si="519"/>
        <v>2</v>
      </c>
      <c r="N5533" t="s">
        <v>21</v>
      </c>
      <c r="O5533" t="s">
        <v>29</v>
      </c>
      <c r="P5533" t="str">
        <f t="shared" si="520"/>
        <v>3</v>
      </c>
      <c r="Q5533" t="str">
        <f t="shared" si="521"/>
        <v>&lt;1000</v>
      </c>
    </row>
    <row r="5534" spans="1:17">
      <c r="A5534">
        <v>5533</v>
      </c>
      <c r="B5534" s="17">
        <v>43784</v>
      </c>
      <c r="C5534" t="str">
        <f t="shared" si="516"/>
        <v>November</v>
      </c>
      <c r="D5534">
        <f t="shared" si="517"/>
        <v>2019</v>
      </c>
      <c r="E5534" t="s">
        <v>27</v>
      </c>
      <c r="F5534" t="s">
        <v>28</v>
      </c>
      <c r="G5534" t="s">
        <v>37</v>
      </c>
      <c r="H5534">
        <v>399</v>
      </c>
      <c r="I5534">
        <v>6</v>
      </c>
      <c r="J5534">
        <v>2394</v>
      </c>
      <c r="K5534">
        <f t="shared" si="518"/>
        <v>2394</v>
      </c>
      <c r="L5534" t="s">
        <v>20</v>
      </c>
      <c r="M5534">
        <f t="shared" si="519"/>
        <v>1</v>
      </c>
      <c r="N5534" t="s">
        <v>34</v>
      </c>
      <c r="O5534" t="s">
        <v>29</v>
      </c>
      <c r="P5534" t="str">
        <f t="shared" si="520"/>
        <v>3</v>
      </c>
      <c r="Q5534" t="str">
        <f t="shared" si="521"/>
        <v>2000-2999</v>
      </c>
    </row>
    <row r="5535" spans="1:17">
      <c r="A5535">
        <v>5534</v>
      </c>
      <c r="B5535" s="17">
        <v>43784</v>
      </c>
      <c r="C5535" t="str">
        <f t="shared" si="516"/>
        <v>November</v>
      </c>
      <c r="D5535">
        <f t="shared" si="517"/>
        <v>2019</v>
      </c>
      <c r="E5535" t="s">
        <v>17</v>
      </c>
      <c r="F5535" t="s">
        <v>18</v>
      </c>
      <c r="G5535" t="s">
        <v>32</v>
      </c>
      <c r="H5535">
        <v>499</v>
      </c>
      <c r="I5535">
        <v>6</v>
      </c>
      <c r="J5535">
        <v>2994</v>
      </c>
      <c r="K5535">
        <f t="shared" si="518"/>
        <v>2994</v>
      </c>
      <c r="L5535" t="s">
        <v>20</v>
      </c>
      <c r="M5535">
        <f t="shared" si="519"/>
        <v>1</v>
      </c>
      <c r="N5535" t="s">
        <v>21</v>
      </c>
      <c r="O5535" t="s">
        <v>29</v>
      </c>
      <c r="P5535" t="str">
        <f t="shared" si="520"/>
        <v>3</v>
      </c>
      <c r="Q5535" t="str">
        <f t="shared" si="521"/>
        <v>2000-2999</v>
      </c>
    </row>
    <row r="5536" spans="1:17">
      <c r="A5536">
        <v>5535</v>
      </c>
      <c r="B5536" s="17">
        <v>43784</v>
      </c>
      <c r="C5536" t="str">
        <f t="shared" si="516"/>
        <v>November</v>
      </c>
      <c r="D5536">
        <f t="shared" si="517"/>
        <v>2019</v>
      </c>
      <c r="E5536" t="s">
        <v>17</v>
      </c>
      <c r="F5536" t="s">
        <v>33</v>
      </c>
      <c r="G5536" t="s">
        <v>25</v>
      </c>
      <c r="H5536">
        <v>299</v>
      </c>
      <c r="I5536">
        <v>2</v>
      </c>
      <c r="J5536">
        <v>598</v>
      </c>
      <c r="K5536">
        <f t="shared" si="518"/>
        <v>598</v>
      </c>
      <c r="L5536" t="s">
        <v>31</v>
      </c>
      <c r="M5536">
        <f t="shared" si="519"/>
        <v>2</v>
      </c>
      <c r="N5536" t="s">
        <v>34</v>
      </c>
      <c r="O5536" t="s">
        <v>38</v>
      </c>
      <c r="P5536" t="str">
        <f t="shared" si="520"/>
        <v>5</v>
      </c>
      <c r="Q5536" t="str">
        <f t="shared" si="521"/>
        <v>&lt;1000</v>
      </c>
    </row>
    <row r="5537" spans="1:17">
      <c r="A5537">
        <v>5536</v>
      </c>
      <c r="B5537" s="17">
        <v>43784</v>
      </c>
      <c r="C5537" t="str">
        <f t="shared" si="516"/>
        <v>November</v>
      </c>
      <c r="D5537">
        <f t="shared" si="517"/>
        <v>2019</v>
      </c>
      <c r="E5537" t="s">
        <v>27</v>
      </c>
      <c r="F5537" t="s">
        <v>28</v>
      </c>
      <c r="G5537" t="s">
        <v>32</v>
      </c>
      <c r="H5537">
        <v>499</v>
      </c>
      <c r="I5537">
        <v>1</v>
      </c>
      <c r="J5537">
        <v>499</v>
      </c>
      <c r="K5537">
        <f t="shared" si="518"/>
        <v>499</v>
      </c>
      <c r="L5537" t="s">
        <v>20</v>
      </c>
      <c r="M5537">
        <f t="shared" si="519"/>
        <v>1</v>
      </c>
      <c r="N5537" t="s">
        <v>21</v>
      </c>
      <c r="O5537" t="s">
        <v>29</v>
      </c>
      <c r="P5537" t="str">
        <f t="shared" si="520"/>
        <v>3</v>
      </c>
      <c r="Q5537" t="str">
        <f t="shared" si="521"/>
        <v>&lt;1000</v>
      </c>
    </row>
    <row r="5538" spans="1:17">
      <c r="A5538">
        <v>5537</v>
      </c>
      <c r="B5538" s="17">
        <v>43784</v>
      </c>
      <c r="C5538" t="str">
        <f t="shared" si="516"/>
        <v>November</v>
      </c>
      <c r="D5538">
        <f t="shared" si="517"/>
        <v>2019</v>
      </c>
      <c r="E5538" t="s">
        <v>23</v>
      </c>
      <c r="F5538" t="s">
        <v>18</v>
      </c>
      <c r="G5538" t="s">
        <v>30</v>
      </c>
      <c r="H5538">
        <v>99</v>
      </c>
      <c r="I5538">
        <v>1</v>
      </c>
      <c r="J5538">
        <v>99</v>
      </c>
      <c r="K5538">
        <f t="shared" si="518"/>
        <v>99</v>
      </c>
      <c r="L5538" t="s">
        <v>31</v>
      </c>
      <c r="M5538">
        <f t="shared" si="519"/>
        <v>2</v>
      </c>
      <c r="N5538" t="s">
        <v>21</v>
      </c>
      <c r="O5538" t="s">
        <v>22</v>
      </c>
      <c r="P5538" t="str">
        <f t="shared" si="520"/>
        <v>2</v>
      </c>
      <c r="Q5538" t="str">
        <f t="shared" si="521"/>
        <v>&lt;1000</v>
      </c>
    </row>
    <row r="5539" spans="1:17">
      <c r="A5539">
        <v>5538</v>
      </c>
      <c r="B5539" s="17">
        <v>43784</v>
      </c>
      <c r="C5539" t="str">
        <f t="shared" si="516"/>
        <v>November</v>
      </c>
      <c r="D5539">
        <f t="shared" si="517"/>
        <v>2019</v>
      </c>
      <c r="E5539" t="s">
        <v>27</v>
      </c>
      <c r="F5539" t="s">
        <v>18</v>
      </c>
      <c r="G5539" t="s">
        <v>30</v>
      </c>
      <c r="H5539">
        <v>99</v>
      </c>
      <c r="I5539">
        <v>6</v>
      </c>
      <c r="J5539">
        <v>594</v>
      </c>
      <c r="K5539">
        <f t="shared" si="518"/>
        <v>594</v>
      </c>
      <c r="L5539" t="s">
        <v>20</v>
      </c>
      <c r="M5539">
        <f t="shared" si="519"/>
        <v>1</v>
      </c>
      <c r="N5539" t="s">
        <v>21</v>
      </c>
      <c r="O5539" t="s">
        <v>38</v>
      </c>
      <c r="P5539" t="str">
        <f t="shared" si="520"/>
        <v>5</v>
      </c>
      <c r="Q5539" t="str">
        <f t="shared" si="521"/>
        <v>&lt;1000</v>
      </c>
    </row>
    <row r="5540" spans="1:17">
      <c r="A5540">
        <v>5539</v>
      </c>
      <c r="B5540" s="17">
        <v>43785</v>
      </c>
      <c r="C5540" t="str">
        <f t="shared" si="516"/>
        <v>November</v>
      </c>
      <c r="D5540">
        <f t="shared" si="517"/>
        <v>2019</v>
      </c>
      <c r="E5540" t="s">
        <v>17</v>
      </c>
      <c r="F5540" t="s">
        <v>40</v>
      </c>
      <c r="G5540" t="s">
        <v>32</v>
      </c>
      <c r="H5540">
        <v>499</v>
      </c>
      <c r="I5540">
        <v>2</v>
      </c>
      <c r="J5540">
        <v>998</v>
      </c>
      <c r="K5540">
        <f t="shared" si="518"/>
        <v>998</v>
      </c>
      <c r="L5540" t="s">
        <v>20</v>
      </c>
      <c r="M5540">
        <f t="shared" si="519"/>
        <v>1</v>
      </c>
      <c r="N5540" t="s">
        <v>21</v>
      </c>
      <c r="O5540" t="s">
        <v>22</v>
      </c>
      <c r="P5540" t="str">
        <f t="shared" si="520"/>
        <v>2</v>
      </c>
      <c r="Q5540" t="str">
        <f t="shared" si="521"/>
        <v>&lt;1000</v>
      </c>
    </row>
    <row r="5541" spans="1:17">
      <c r="A5541">
        <v>5540</v>
      </c>
      <c r="B5541" s="17">
        <v>43785</v>
      </c>
      <c r="C5541" t="str">
        <f t="shared" si="516"/>
        <v>November</v>
      </c>
      <c r="D5541">
        <f t="shared" si="517"/>
        <v>2019</v>
      </c>
      <c r="E5541" t="s">
        <v>17</v>
      </c>
      <c r="F5541" t="s">
        <v>24</v>
      </c>
      <c r="G5541" t="s">
        <v>32</v>
      </c>
      <c r="H5541">
        <v>499</v>
      </c>
      <c r="I5541">
        <v>2</v>
      </c>
      <c r="J5541">
        <v>998</v>
      </c>
      <c r="K5541">
        <f t="shared" si="518"/>
        <v>998</v>
      </c>
      <c r="L5541" t="s">
        <v>20</v>
      </c>
      <c r="M5541">
        <f t="shared" si="519"/>
        <v>1</v>
      </c>
      <c r="N5541" t="s">
        <v>34</v>
      </c>
      <c r="O5541" t="s">
        <v>29</v>
      </c>
      <c r="P5541" t="str">
        <f t="shared" si="520"/>
        <v>3</v>
      </c>
      <c r="Q5541" t="str">
        <f t="shared" si="521"/>
        <v>&lt;1000</v>
      </c>
    </row>
    <row r="5542" spans="1:17">
      <c r="A5542">
        <v>5541</v>
      </c>
      <c r="B5542" s="17">
        <v>43785</v>
      </c>
      <c r="C5542" t="str">
        <f t="shared" si="516"/>
        <v>November</v>
      </c>
      <c r="D5542">
        <f t="shared" si="517"/>
        <v>2019</v>
      </c>
      <c r="E5542" t="s">
        <v>23</v>
      </c>
      <c r="F5542" t="s">
        <v>40</v>
      </c>
      <c r="G5542" t="s">
        <v>32</v>
      </c>
      <c r="H5542">
        <v>499</v>
      </c>
      <c r="I5542">
        <v>8</v>
      </c>
      <c r="J5542">
        <v>3992</v>
      </c>
      <c r="K5542">
        <f t="shared" si="518"/>
        <v>3992</v>
      </c>
      <c r="L5542" t="s">
        <v>31</v>
      </c>
      <c r="M5542">
        <f t="shared" si="519"/>
        <v>2</v>
      </c>
      <c r="N5542" t="s">
        <v>21</v>
      </c>
      <c r="O5542" t="s">
        <v>22</v>
      </c>
      <c r="P5542" t="str">
        <f t="shared" si="520"/>
        <v>2</v>
      </c>
      <c r="Q5542" t="str">
        <f t="shared" si="521"/>
        <v>3000-3999</v>
      </c>
    </row>
    <row r="5543" spans="1:17">
      <c r="A5543">
        <v>5542</v>
      </c>
      <c r="B5543" s="17">
        <v>43785</v>
      </c>
      <c r="C5543" t="str">
        <f t="shared" si="516"/>
        <v>November</v>
      </c>
      <c r="D5543">
        <f t="shared" si="517"/>
        <v>2019</v>
      </c>
      <c r="E5543" t="s">
        <v>27</v>
      </c>
      <c r="F5543" t="s">
        <v>24</v>
      </c>
      <c r="G5543" t="s">
        <v>25</v>
      </c>
      <c r="H5543">
        <v>299</v>
      </c>
      <c r="I5543">
        <v>3</v>
      </c>
      <c r="J5543">
        <v>897</v>
      </c>
      <c r="K5543">
        <f t="shared" si="518"/>
        <v>897</v>
      </c>
      <c r="L5543" t="s">
        <v>31</v>
      </c>
      <c r="M5543">
        <f t="shared" si="519"/>
        <v>2</v>
      </c>
      <c r="N5543" t="s">
        <v>21</v>
      </c>
      <c r="O5543" t="s">
        <v>26</v>
      </c>
      <c r="P5543" t="str">
        <f t="shared" si="520"/>
        <v>1</v>
      </c>
      <c r="Q5543" t="str">
        <f t="shared" si="521"/>
        <v>&lt;1000</v>
      </c>
    </row>
    <row r="5544" spans="1:17">
      <c r="A5544">
        <v>5543</v>
      </c>
      <c r="B5544" s="17">
        <v>43785</v>
      </c>
      <c r="C5544" t="str">
        <f t="shared" si="516"/>
        <v>November</v>
      </c>
      <c r="D5544">
        <f t="shared" si="517"/>
        <v>2019</v>
      </c>
      <c r="E5544" t="s">
        <v>17</v>
      </c>
      <c r="F5544" t="s">
        <v>24</v>
      </c>
      <c r="G5544" t="s">
        <v>19</v>
      </c>
      <c r="H5544">
        <v>199</v>
      </c>
      <c r="I5544">
        <v>5</v>
      </c>
      <c r="J5544">
        <v>995</v>
      </c>
      <c r="K5544">
        <f t="shared" si="518"/>
        <v>995</v>
      </c>
      <c r="L5544" t="s">
        <v>31</v>
      </c>
      <c r="M5544">
        <f t="shared" si="519"/>
        <v>2</v>
      </c>
      <c r="N5544" t="s">
        <v>21</v>
      </c>
      <c r="O5544" t="s">
        <v>29</v>
      </c>
      <c r="P5544" t="str">
        <f t="shared" si="520"/>
        <v>3</v>
      </c>
      <c r="Q5544" t="str">
        <f t="shared" si="521"/>
        <v>&lt;1000</v>
      </c>
    </row>
    <row r="5545" spans="1:17">
      <c r="A5545">
        <v>5544</v>
      </c>
      <c r="B5545" s="17">
        <v>43785</v>
      </c>
      <c r="C5545" t="str">
        <f t="shared" si="516"/>
        <v>November</v>
      </c>
      <c r="D5545">
        <f t="shared" si="517"/>
        <v>2019</v>
      </c>
      <c r="E5545" t="s">
        <v>17</v>
      </c>
      <c r="F5545" t="s">
        <v>18</v>
      </c>
      <c r="G5545" t="s">
        <v>32</v>
      </c>
      <c r="H5545">
        <v>499</v>
      </c>
      <c r="I5545">
        <v>5</v>
      </c>
      <c r="J5545">
        <v>2495</v>
      </c>
      <c r="K5545">
        <f t="shared" si="518"/>
        <v>2495</v>
      </c>
      <c r="L5545" t="s">
        <v>20</v>
      </c>
      <c r="M5545">
        <f t="shared" si="519"/>
        <v>1</v>
      </c>
      <c r="N5545" t="s">
        <v>21</v>
      </c>
      <c r="O5545" t="s">
        <v>29</v>
      </c>
      <c r="P5545" t="str">
        <f t="shared" si="520"/>
        <v>3</v>
      </c>
      <c r="Q5545" t="str">
        <f t="shared" si="521"/>
        <v>2000-2999</v>
      </c>
    </row>
    <row r="5546" spans="1:17">
      <c r="A5546">
        <v>5545</v>
      </c>
      <c r="B5546" s="17">
        <v>43785</v>
      </c>
      <c r="C5546" t="str">
        <f t="shared" si="516"/>
        <v>November</v>
      </c>
      <c r="D5546">
        <f t="shared" si="517"/>
        <v>2019</v>
      </c>
      <c r="E5546" t="s">
        <v>17</v>
      </c>
      <c r="F5546" t="s">
        <v>24</v>
      </c>
      <c r="G5546" t="s">
        <v>19</v>
      </c>
      <c r="H5546">
        <v>199</v>
      </c>
      <c r="I5546">
        <v>9</v>
      </c>
      <c r="J5546">
        <v>1791</v>
      </c>
      <c r="K5546">
        <f t="shared" si="518"/>
        <v>1791</v>
      </c>
      <c r="L5546" t="s">
        <v>20</v>
      </c>
      <c r="M5546">
        <f t="shared" si="519"/>
        <v>1</v>
      </c>
      <c r="N5546" t="s">
        <v>21</v>
      </c>
      <c r="O5546" t="s">
        <v>22</v>
      </c>
      <c r="P5546" t="str">
        <f t="shared" si="520"/>
        <v>2</v>
      </c>
      <c r="Q5546" t="str">
        <f t="shared" si="521"/>
        <v>1000-1999</v>
      </c>
    </row>
    <row r="5547" spans="1:17">
      <c r="A5547">
        <v>5546</v>
      </c>
      <c r="B5547" s="17">
        <v>43785</v>
      </c>
      <c r="C5547" t="str">
        <f t="shared" si="516"/>
        <v>November</v>
      </c>
      <c r="D5547">
        <f t="shared" si="517"/>
        <v>2019</v>
      </c>
      <c r="E5547" t="s">
        <v>17</v>
      </c>
      <c r="F5547" t="s">
        <v>28</v>
      </c>
      <c r="G5547" t="s">
        <v>32</v>
      </c>
      <c r="H5547">
        <v>499</v>
      </c>
      <c r="I5547">
        <v>6</v>
      </c>
      <c r="J5547">
        <v>2994</v>
      </c>
      <c r="K5547">
        <f t="shared" si="518"/>
        <v>2994</v>
      </c>
      <c r="L5547" t="s">
        <v>20</v>
      </c>
      <c r="M5547">
        <f t="shared" si="519"/>
        <v>1</v>
      </c>
      <c r="N5547" t="s">
        <v>21</v>
      </c>
      <c r="O5547" t="s">
        <v>29</v>
      </c>
      <c r="P5547" t="str">
        <f t="shared" si="520"/>
        <v>3</v>
      </c>
      <c r="Q5547" t="str">
        <f t="shared" si="521"/>
        <v>2000-2999</v>
      </c>
    </row>
    <row r="5548" spans="1:17">
      <c r="A5548">
        <v>5547</v>
      </c>
      <c r="B5548" s="17">
        <v>43785</v>
      </c>
      <c r="C5548" t="str">
        <f t="shared" si="516"/>
        <v>November</v>
      </c>
      <c r="D5548">
        <f t="shared" si="517"/>
        <v>2019</v>
      </c>
      <c r="E5548" t="s">
        <v>17</v>
      </c>
      <c r="F5548" t="s">
        <v>28</v>
      </c>
      <c r="G5548" t="s">
        <v>32</v>
      </c>
      <c r="H5548">
        <v>499</v>
      </c>
      <c r="I5548">
        <v>10</v>
      </c>
      <c r="J5548">
        <v>4990</v>
      </c>
      <c r="K5548">
        <f t="shared" si="518"/>
        <v>4990</v>
      </c>
      <c r="L5548" t="s">
        <v>31</v>
      </c>
      <c r="M5548">
        <f t="shared" si="519"/>
        <v>2</v>
      </c>
      <c r="N5548" t="s">
        <v>21</v>
      </c>
      <c r="O5548" t="s">
        <v>29</v>
      </c>
      <c r="P5548" t="str">
        <f t="shared" si="520"/>
        <v>3</v>
      </c>
      <c r="Q5548" t="str">
        <f t="shared" si="521"/>
        <v>&gt;4000</v>
      </c>
    </row>
    <row r="5549" spans="1:17">
      <c r="A5549">
        <v>5548</v>
      </c>
      <c r="B5549" s="17">
        <v>43785</v>
      </c>
      <c r="C5549" t="str">
        <f t="shared" si="516"/>
        <v>November</v>
      </c>
      <c r="D5549">
        <f t="shared" si="517"/>
        <v>2019</v>
      </c>
      <c r="E5549" t="s">
        <v>17</v>
      </c>
      <c r="F5549" t="s">
        <v>35</v>
      </c>
      <c r="G5549" t="s">
        <v>32</v>
      </c>
      <c r="H5549">
        <v>499</v>
      </c>
      <c r="I5549">
        <v>7</v>
      </c>
      <c r="J5549">
        <v>3493</v>
      </c>
      <c r="K5549">
        <f t="shared" si="518"/>
        <v>3493</v>
      </c>
      <c r="L5549" t="s">
        <v>20</v>
      </c>
      <c r="M5549">
        <f t="shared" si="519"/>
        <v>1</v>
      </c>
      <c r="N5549" t="s">
        <v>21</v>
      </c>
      <c r="O5549" t="s">
        <v>36</v>
      </c>
      <c r="P5549" t="str">
        <f t="shared" si="520"/>
        <v>4</v>
      </c>
      <c r="Q5549" t="str">
        <f t="shared" si="521"/>
        <v>3000-3999</v>
      </c>
    </row>
    <row r="5550" spans="1:17">
      <c r="A5550">
        <v>5549</v>
      </c>
      <c r="B5550" s="17">
        <v>43785</v>
      </c>
      <c r="C5550" t="str">
        <f t="shared" si="516"/>
        <v>November</v>
      </c>
      <c r="D5550">
        <f t="shared" si="517"/>
        <v>2019</v>
      </c>
      <c r="E5550" t="s">
        <v>27</v>
      </c>
      <c r="F5550" t="s">
        <v>35</v>
      </c>
      <c r="G5550" t="s">
        <v>32</v>
      </c>
      <c r="H5550">
        <v>499</v>
      </c>
      <c r="I5550">
        <v>1</v>
      </c>
      <c r="J5550">
        <v>499</v>
      </c>
      <c r="K5550">
        <f t="shared" si="518"/>
        <v>499</v>
      </c>
      <c r="L5550" t="s">
        <v>31</v>
      </c>
      <c r="M5550">
        <f t="shared" si="519"/>
        <v>2</v>
      </c>
      <c r="N5550" t="s">
        <v>34</v>
      </c>
      <c r="O5550" t="s">
        <v>22</v>
      </c>
      <c r="P5550" t="str">
        <f t="shared" si="520"/>
        <v>2</v>
      </c>
      <c r="Q5550" t="str">
        <f t="shared" si="521"/>
        <v>&lt;1000</v>
      </c>
    </row>
    <row r="5551" spans="1:17">
      <c r="A5551">
        <v>5550</v>
      </c>
      <c r="B5551" s="17">
        <v>43785</v>
      </c>
      <c r="C5551" t="str">
        <f t="shared" si="516"/>
        <v>November</v>
      </c>
      <c r="D5551">
        <f t="shared" si="517"/>
        <v>2019</v>
      </c>
      <c r="E5551" t="s">
        <v>23</v>
      </c>
      <c r="F5551" t="s">
        <v>39</v>
      </c>
      <c r="G5551" t="s">
        <v>32</v>
      </c>
      <c r="H5551">
        <v>499</v>
      </c>
      <c r="I5551">
        <v>3</v>
      </c>
      <c r="J5551">
        <v>1497</v>
      </c>
      <c r="K5551">
        <f t="shared" si="518"/>
        <v>1497</v>
      </c>
      <c r="L5551" t="s">
        <v>20</v>
      </c>
      <c r="M5551">
        <f t="shared" si="519"/>
        <v>1</v>
      </c>
      <c r="N5551" t="s">
        <v>21</v>
      </c>
      <c r="O5551" t="s">
        <v>36</v>
      </c>
      <c r="P5551" t="str">
        <f t="shared" si="520"/>
        <v>4</v>
      </c>
      <c r="Q5551" t="str">
        <f t="shared" si="521"/>
        <v>1000-1999</v>
      </c>
    </row>
    <row r="5552" spans="1:17">
      <c r="A5552">
        <v>5551</v>
      </c>
      <c r="B5552" s="17">
        <v>43785</v>
      </c>
      <c r="C5552" t="str">
        <f t="shared" si="516"/>
        <v>November</v>
      </c>
      <c r="D5552">
        <f t="shared" si="517"/>
        <v>2019</v>
      </c>
      <c r="E5552" t="s">
        <v>27</v>
      </c>
      <c r="F5552" t="s">
        <v>28</v>
      </c>
      <c r="G5552" t="s">
        <v>30</v>
      </c>
      <c r="H5552">
        <v>99</v>
      </c>
      <c r="I5552">
        <v>6</v>
      </c>
      <c r="J5552">
        <v>594</v>
      </c>
      <c r="K5552">
        <f t="shared" si="518"/>
        <v>594</v>
      </c>
      <c r="L5552" t="s">
        <v>20</v>
      </c>
      <c r="M5552">
        <f t="shared" si="519"/>
        <v>1</v>
      </c>
      <c r="N5552" t="s">
        <v>21</v>
      </c>
      <c r="O5552" t="s">
        <v>29</v>
      </c>
      <c r="P5552" t="str">
        <f t="shared" si="520"/>
        <v>3</v>
      </c>
      <c r="Q5552" t="str">
        <f t="shared" si="521"/>
        <v>&lt;1000</v>
      </c>
    </row>
    <row r="5553" spans="1:17">
      <c r="A5553">
        <v>5552</v>
      </c>
      <c r="B5553" s="17">
        <v>43785</v>
      </c>
      <c r="C5553" t="str">
        <f t="shared" si="516"/>
        <v>November</v>
      </c>
      <c r="D5553">
        <f t="shared" si="517"/>
        <v>2019</v>
      </c>
      <c r="E5553" t="s">
        <v>23</v>
      </c>
      <c r="F5553" t="s">
        <v>18</v>
      </c>
      <c r="G5553" t="s">
        <v>19</v>
      </c>
      <c r="H5553">
        <v>199</v>
      </c>
      <c r="I5553">
        <v>10</v>
      </c>
      <c r="J5553">
        <v>1990</v>
      </c>
      <c r="K5553">
        <f t="shared" si="518"/>
        <v>1990</v>
      </c>
      <c r="L5553" t="s">
        <v>20</v>
      </c>
      <c r="M5553">
        <f t="shared" si="519"/>
        <v>1</v>
      </c>
      <c r="N5553" t="s">
        <v>34</v>
      </c>
      <c r="O5553" t="s">
        <v>22</v>
      </c>
      <c r="P5553" t="str">
        <f t="shared" si="520"/>
        <v>2</v>
      </c>
      <c r="Q5553" t="str">
        <f t="shared" si="521"/>
        <v>1000-1999</v>
      </c>
    </row>
    <row r="5554" spans="1:17">
      <c r="A5554">
        <v>5553</v>
      </c>
      <c r="B5554" s="17">
        <v>43785</v>
      </c>
      <c r="C5554" t="str">
        <f t="shared" si="516"/>
        <v>November</v>
      </c>
      <c r="D5554">
        <f t="shared" si="517"/>
        <v>2019</v>
      </c>
      <c r="E5554" t="s">
        <v>17</v>
      </c>
      <c r="F5554" t="s">
        <v>28</v>
      </c>
      <c r="G5554" t="s">
        <v>30</v>
      </c>
      <c r="H5554">
        <v>99</v>
      </c>
      <c r="I5554">
        <v>3</v>
      </c>
      <c r="J5554">
        <v>297</v>
      </c>
      <c r="K5554">
        <f t="shared" si="518"/>
        <v>297</v>
      </c>
      <c r="L5554" t="s">
        <v>20</v>
      </c>
      <c r="M5554">
        <f t="shared" si="519"/>
        <v>1</v>
      </c>
      <c r="N5554" t="s">
        <v>21</v>
      </c>
      <c r="O5554" t="s">
        <v>26</v>
      </c>
      <c r="P5554" t="str">
        <f t="shared" si="520"/>
        <v>1</v>
      </c>
      <c r="Q5554" t="str">
        <f t="shared" si="521"/>
        <v>&lt;1000</v>
      </c>
    </row>
    <row r="5555" spans="1:17">
      <c r="A5555">
        <v>5554</v>
      </c>
      <c r="B5555" s="17">
        <v>43785</v>
      </c>
      <c r="C5555" t="str">
        <f t="shared" si="516"/>
        <v>November</v>
      </c>
      <c r="D5555">
        <f t="shared" si="517"/>
        <v>2019</v>
      </c>
      <c r="E5555" t="s">
        <v>27</v>
      </c>
      <c r="F5555" t="s">
        <v>18</v>
      </c>
      <c r="G5555" t="s">
        <v>37</v>
      </c>
      <c r="H5555">
        <v>399</v>
      </c>
      <c r="I5555">
        <v>5</v>
      </c>
      <c r="J5555">
        <v>1995</v>
      </c>
      <c r="K5555">
        <f t="shared" si="518"/>
        <v>1995</v>
      </c>
      <c r="L5555" t="s">
        <v>31</v>
      </c>
      <c r="M5555">
        <f t="shared" si="519"/>
        <v>2</v>
      </c>
      <c r="N5555" t="s">
        <v>21</v>
      </c>
      <c r="O5555" t="s">
        <v>22</v>
      </c>
      <c r="P5555" t="str">
        <f t="shared" si="520"/>
        <v>2</v>
      </c>
      <c r="Q5555" t="str">
        <f t="shared" si="521"/>
        <v>1000-1999</v>
      </c>
    </row>
    <row r="5556" spans="1:17">
      <c r="A5556">
        <v>5555</v>
      </c>
      <c r="B5556" s="17">
        <v>43785</v>
      </c>
      <c r="C5556" t="str">
        <f t="shared" si="516"/>
        <v>November</v>
      </c>
      <c r="D5556">
        <f t="shared" si="517"/>
        <v>2019</v>
      </c>
      <c r="E5556" t="s">
        <v>27</v>
      </c>
      <c r="F5556" t="s">
        <v>40</v>
      </c>
      <c r="G5556" t="s">
        <v>32</v>
      </c>
      <c r="H5556">
        <v>499</v>
      </c>
      <c r="I5556">
        <v>2</v>
      </c>
      <c r="J5556">
        <v>998</v>
      </c>
      <c r="K5556">
        <f t="shared" si="518"/>
        <v>998</v>
      </c>
      <c r="L5556" t="s">
        <v>20</v>
      </c>
      <c r="M5556">
        <f t="shared" si="519"/>
        <v>1</v>
      </c>
      <c r="N5556" t="s">
        <v>21</v>
      </c>
      <c r="O5556" t="s">
        <v>36</v>
      </c>
      <c r="P5556" t="str">
        <f t="shared" si="520"/>
        <v>4</v>
      </c>
      <c r="Q5556" t="str">
        <f t="shared" si="521"/>
        <v>&lt;1000</v>
      </c>
    </row>
    <row r="5557" spans="1:17">
      <c r="A5557">
        <v>5556</v>
      </c>
      <c r="B5557" s="17">
        <v>43785</v>
      </c>
      <c r="C5557" t="str">
        <f t="shared" si="516"/>
        <v>November</v>
      </c>
      <c r="D5557">
        <f t="shared" si="517"/>
        <v>2019</v>
      </c>
      <c r="E5557" t="s">
        <v>17</v>
      </c>
      <c r="F5557" t="s">
        <v>35</v>
      </c>
      <c r="G5557" t="s">
        <v>25</v>
      </c>
      <c r="H5557">
        <v>299</v>
      </c>
      <c r="I5557">
        <v>1</v>
      </c>
      <c r="J5557">
        <v>299</v>
      </c>
      <c r="K5557">
        <f t="shared" si="518"/>
        <v>299</v>
      </c>
      <c r="L5557" t="s">
        <v>20</v>
      </c>
      <c r="M5557">
        <f t="shared" si="519"/>
        <v>1</v>
      </c>
      <c r="N5557" t="s">
        <v>21</v>
      </c>
      <c r="O5557" t="s">
        <v>38</v>
      </c>
      <c r="P5557" t="str">
        <f t="shared" si="520"/>
        <v>5</v>
      </c>
      <c r="Q5557" t="str">
        <f t="shared" si="521"/>
        <v>&lt;1000</v>
      </c>
    </row>
    <row r="5558" spans="1:17">
      <c r="A5558">
        <v>5557</v>
      </c>
      <c r="B5558" s="17">
        <v>43785</v>
      </c>
      <c r="C5558" t="str">
        <f t="shared" si="516"/>
        <v>November</v>
      </c>
      <c r="D5558">
        <f t="shared" si="517"/>
        <v>2019</v>
      </c>
      <c r="E5558" t="s">
        <v>27</v>
      </c>
      <c r="F5558" t="s">
        <v>40</v>
      </c>
      <c r="G5558" t="s">
        <v>32</v>
      </c>
      <c r="H5558">
        <v>499</v>
      </c>
      <c r="I5558">
        <v>5</v>
      </c>
      <c r="J5558">
        <v>2495</v>
      </c>
      <c r="K5558">
        <f t="shared" si="518"/>
        <v>2495</v>
      </c>
      <c r="L5558" t="s">
        <v>31</v>
      </c>
      <c r="M5558">
        <f t="shared" si="519"/>
        <v>2</v>
      </c>
      <c r="N5558" t="s">
        <v>21</v>
      </c>
      <c r="O5558" t="s">
        <v>26</v>
      </c>
      <c r="P5558" t="str">
        <f t="shared" si="520"/>
        <v>1</v>
      </c>
      <c r="Q5558" t="str">
        <f t="shared" si="521"/>
        <v>2000-2999</v>
      </c>
    </row>
    <row r="5559" spans="1:17">
      <c r="A5559">
        <v>5558</v>
      </c>
      <c r="B5559" s="17">
        <v>43785</v>
      </c>
      <c r="C5559" t="str">
        <f t="shared" si="516"/>
        <v>November</v>
      </c>
      <c r="D5559">
        <f t="shared" si="517"/>
        <v>2019</v>
      </c>
      <c r="E5559" t="s">
        <v>27</v>
      </c>
      <c r="F5559" t="s">
        <v>24</v>
      </c>
      <c r="G5559" t="s">
        <v>32</v>
      </c>
      <c r="H5559">
        <v>499</v>
      </c>
      <c r="I5559">
        <v>10</v>
      </c>
      <c r="J5559">
        <v>4990</v>
      </c>
      <c r="K5559">
        <f t="shared" si="518"/>
        <v>4990</v>
      </c>
      <c r="L5559" t="s">
        <v>31</v>
      </c>
      <c r="M5559">
        <f t="shared" si="519"/>
        <v>2</v>
      </c>
      <c r="N5559" t="s">
        <v>21</v>
      </c>
      <c r="O5559" t="s">
        <v>29</v>
      </c>
      <c r="P5559" t="str">
        <f t="shared" si="520"/>
        <v>3</v>
      </c>
      <c r="Q5559" t="str">
        <f t="shared" si="521"/>
        <v>&gt;4000</v>
      </c>
    </row>
    <row r="5560" spans="1:17">
      <c r="A5560">
        <v>5559</v>
      </c>
      <c r="B5560" s="17">
        <v>43786</v>
      </c>
      <c r="C5560" t="str">
        <f t="shared" si="516"/>
        <v>November</v>
      </c>
      <c r="D5560">
        <f t="shared" si="517"/>
        <v>2019</v>
      </c>
      <c r="E5560" t="s">
        <v>17</v>
      </c>
      <c r="F5560" t="s">
        <v>24</v>
      </c>
      <c r="G5560" t="s">
        <v>32</v>
      </c>
      <c r="H5560">
        <v>499</v>
      </c>
      <c r="I5560">
        <v>7</v>
      </c>
      <c r="J5560">
        <v>3493</v>
      </c>
      <c r="K5560">
        <f t="shared" si="518"/>
        <v>3493</v>
      </c>
      <c r="L5560" t="s">
        <v>20</v>
      </c>
      <c r="M5560">
        <f t="shared" si="519"/>
        <v>1</v>
      </c>
      <c r="N5560" t="s">
        <v>34</v>
      </c>
      <c r="O5560" t="s">
        <v>22</v>
      </c>
      <c r="P5560" t="str">
        <f t="shared" si="520"/>
        <v>2</v>
      </c>
      <c r="Q5560" t="str">
        <f t="shared" si="521"/>
        <v>3000-3999</v>
      </c>
    </row>
    <row r="5561" spans="1:17">
      <c r="A5561">
        <v>5560</v>
      </c>
      <c r="B5561" s="17">
        <v>43786</v>
      </c>
      <c r="C5561" t="str">
        <f t="shared" si="516"/>
        <v>November</v>
      </c>
      <c r="D5561">
        <f t="shared" si="517"/>
        <v>2019</v>
      </c>
      <c r="E5561" t="s">
        <v>17</v>
      </c>
      <c r="F5561" t="s">
        <v>24</v>
      </c>
      <c r="G5561" t="s">
        <v>37</v>
      </c>
      <c r="H5561">
        <v>399</v>
      </c>
      <c r="I5561">
        <v>9</v>
      </c>
      <c r="J5561">
        <v>3591</v>
      </c>
      <c r="K5561">
        <f t="shared" si="518"/>
        <v>3591</v>
      </c>
      <c r="L5561" t="s">
        <v>20</v>
      </c>
      <c r="M5561">
        <f t="shared" si="519"/>
        <v>1</v>
      </c>
      <c r="N5561" t="s">
        <v>21</v>
      </c>
      <c r="O5561" t="s">
        <v>36</v>
      </c>
      <c r="P5561" t="str">
        <f t="shared" si="520"/>
        <v>4</v>
      </c>
      <c r="Q5561" t="str">
        <f t="shared" si="521"/>
        <v>3000-3999</v>
      </c>
    </row>
    <row r="5562" spans="1:17">
      <c r="A5562">
        <v>5561</v>
      </c>
      <c r="B5562" s="17">
        <v>43786</v>
      </c>
      <c r="C5562" t="str">
        <f t="shared" si="516"/>
        <v>November</v>
      </c>
      <c r="D5562">
        <f t="shared" si="517"/>
        <v>2019</v>
      </c>
      <c r="E5562" t="s">
        <v>23</v>
      </c>
      <c r="F5562" t="s">
        <v>39</v>
      </c>
      <c r="G5562" t="s">
        <v>32</v>
      </c>
      <c r="H5562">
        <v>499</v>
      </c>
      <c r="I5562">
        <v>6</v>
      </c>
      <c r="J5562">
        <v>2994</v>
      </c>
      <c r="K5562">
        <f t="shared" si="518"/>
        <v>2994</v>
      </c>
      <c r="L5562" t="s">
        <v>20</v>
      </c>
      <c r="M5562">
        <f t="shared" si="519"/>
        <v>1</v>
      </c>
      <c r="N5562" t="s">
        <v>21</v>
      </c>
      <c r="O5562" t="s">
        <v>36</v>
      </c>
      <c r="P5562" t="str">
        <f t="shared" si="520"/>
        <v>4</v>
      </c>
      <c r="Q5562" t="str">
        <f t="shared" si="521"/>
        <v>2000-2999</v>
      </c>
    </row>
    <row r="5563" spans="1:17">
      <c r="A5563">
        <v>5562</v>
      </c>
      <c r="B5563" s="17">
        <v>43786</v>
      </c>
      <c r="C5563" t="str">
        <f t="shared" si="516"/>
        <v>November</v>
      </c>
      <c r="D5563">
        <f t="shared" si="517"/>
        <v>2019</v>
      </c>
      <c r="E5563" t="s">
        <v>23</v>
      </c>
      <c r="F5563" t="s">
        <v>33</v>
      </c>
      <c r="G5563" t="s">
        <v>19</v>
      </c>
      <c r="H5563">
        <v>199</v>
      </c>
      <c r="I5563">
        <v>7</v>
      </c>
      <c r="J5563">
        <v>1393</v>
      </c>
      <c r="K5563">
        <f t="shared" si="518"/>
        <v>1393</v>
      </c>
      <c r="L5563" t="s">
        <v>20</v>
      </c>
      <c r="M5563">
        <f t="shared" si="519"/>
        <v>1</v>
      </c>
      <c r="N5563" t="s">
        <v>34</v>
      </c>
      <c r="O5563" t="s">
        <v>29</v>
      </c>
      <c r="P5563" t="str">
        <f t="shared" si="520"/>
        <v>3</v>
      </c>
      <c r="Q5563" t="str">
        <f t="shared" si="521"/>
        <v>1000-1999</v>
      </c>
    </row>
    <row r="5564" spans="1:17">
      <c r="A5564">
        <v>5563</v>
      </c>
      <c r="B5564" s="17">
        <v>43787</v>
      </c>
      <c r="C5564" t="str">
        <f t="shared" si="516"/>
        <v>November</v>
      </c>
      <c r="D5564">
        <f t="shared" si="517"/>
        <v>2019</v>
      </c>
      <c r="E5564" t="s">
        <v>23</v>
      </c>
      <c r="F5564" t="s">
        <v>39</v>
      </c>
      <c r="G5564" t="s">
        <v>32</v>
      </c>
      <c r="H5564">
        <v>499</v>
      </c>
      <c r="I5564">
        <v>1</v>
      </c>
      <c r="J5564">
        <v>499</v>
      </c>
      <c r="K5564">
        <f t="shared" si="518"/>
        <v>499</v>
      </c>
      <c r="L5564" t="s">
        <v>20</v>
      </c>
      <c r="M5564">
        <f t="shared" si="519"/>
        <v>1</v>
      </c>
      <c r="N5564" t="s">
        <v>21</v>
      </c>
      <c r="O5564" t="s">
        <v>36</v>
      </c>
      <c r="P5564" t="str">
        <f t="shared" si="520"/>
        <v>4</v>
      </c>
      <c r="Q5564" t="str">
        <f t="shared" si="521"/>
        <v>&lt;1000</v>
      </c>
    </row>
    <row r="5565" spans="1:17">
      <c r="A5565">
        <v>5564</v>
      </c>
      <c r="B5565" s="17">
        <v>43787</v>
      </c>
      <c r="C5565" t="str">
        <f t="shared" si="516"/>
        <v>November</v>
      </c>
      <c r="D5565">
        <f t="shared" si="517"/>
        <v>2019</v>
      </c>
      <c r="E5565" t="s">
        <v>27</v>
      </c>
      <c r="F5565" t="s">
        <v>39</v>
      </c>
      <c r="G5565" t="s">
        <v>25</v>
      </c>
      <c r="H5565">
        <v>299</v>
      </c>
      <c r="I5565">
        <v>5</v>
      </c>
      <c r="J5565">
        <v>1495</v>
      </c>
      <c r="K5565">
        <f t="shared" si="518"/>
        <v>1495</v>
      </c>
      <c r="L5565" t="s">
        <v>31</v>
      </c>
      <c r="M5565">
        <f t="shared" si="519"/>
        <v>2</v>
      </c>
      <c r="N5565" t="s">
        <v>21</v>
      </c>
      <c r="O5565" t="s">
        <v>38</v>
      </c>
      <c r="P5565" t="str">
        <f t="shared" si="520"/>
        <v>5</v>
      </c>
      <c r="Q5565" t="str">
        <f t="shared" si="521"/>
        <v>1000-1999</v>
      </c>
    </row>
    <row r="5566" spans="1:17">
      <c r="A5566">
        <v>5565</v>
      </c>
      <c r="B5566" s="17">
        <v>43788</v>
      </c>
      <c r="C5566" t="str">
        <f t="shared" si="516"/>
        <v>November</v>
      </c>
      <c r="D5566">
        <f t="shared" si="517"/>
        <v>2019</v>
      </c>
      <c r="E5566" t="s">
        <v>17</v>
      </c>
      <c r="F5566" t="s">
        <v>18</v>
      </c>
      <c r="G5566" t="s">
        <v>32</v>
      </c>
      <c r="H5566">
        <v>499</v>
      </c>
      <c r="I5566">
        <v>4</v>
      </c>
      <c r="J5566">
        <v>1996</v>
      </c>
      <c r="K5566">
        <f t="shared" si="518"/>
        <v>1996</v>
      </c>
      <c r="L5566" t="s">
        <v>31</v>
      </c>
      <c r="M5566">
        <f t="shared" si="519"/>
        <v>2</v>
      </c>
      <c r="N5566" t="s">
        <v>21</v>
      </c>
      <c r="O5566" t="s">
        <v>29</v>
      </c>
      <c r="P5566" t="str">
        <f t="shared" si="520"/>
        <v>3</v>
      </c>
      <c r="Q5566" t="str">
        <f t="shared" si="521"/>
        <v>1000-1999</v>
      </c>
    </row>
    <row r="5567" spans="1:17">
      <c r="A5567">
        <v>5566</v>
      </c>
      <c r="B5567" s="17">
        <v>43788</v>
      </c>
      <c r="C5567" t="str">
        <f t="shared" si="516"/>
        <v>November</v>
      </c>
      <c r="D5567">
        <f t="shared" si="517"/>
        <v>2019</v>
      </c>
      <c r="E5567" t="s">
        <v>17</v>
      </c>
      <c r="F5567" t="s">
        <v>24</v>
      </c>
      <c r="G5567" t="s">
        <v>37</v>
      </c>
      <c r="H5567">
        <v>399</v>
      </c>
      <c r="I5567">
        <v>5</v>
      </c>
      <c r="J5567">
        <v>1995</v>
      </c>
      <c r="K5567">
        <f t="shared" si="518"/>
        <v>1995</v>
      </c>
      <c r="L5567" t="s">
        <v>31</v>
      </c>
      <c r="M5567">
        <f t="shared" si="519"/>
        <v>2</v>
      </c>
      <c r="N5567" t="s">
        <v>21</v>
      </c>
      <c r="O5567" t="s">
        <v>29</v>
      </c>
      <c r="P5567" t="str">
        <f t="shared" si="520"/>
        <v>3</v>
      </c>
      <c r="Q5567" t="str">
        <f t="shared" si="521"/>
        <v>1000-1999</v>
      </c>
    </row>
    <row r="5568" spans="1:17">
      <c r="A5568">
        <v>5567</v>
      </c>
      <c r="B5568" s="17">
        <v>43788</v>
      </c>
      <c r="C5568" t="str">
        <f t="shared" si="516"/>
        <v>November</v>
      </c>
      <c r="D5568">
        <f t="shared" si="517"/>
        <v>2019</v>
      </c>
      <c r="E5568" t="s">
        <v>23</v>
      </c>
      <c r="F5568" t="s">
        <v>40</v>
      </c>
      <c r="G5568" t="s">
        <v>37</v>
      </c>
      <c r="H5568">
        <v>399</v>
      </c>
      <c r="I5568">
        <v>1</v>
      </c>
      <c r="J5568">
        <v>399</v>
      </c>
      <c r="K5568">
        <f t="shared" si="518"/>
        <v>399</v>
      </c>
      <c r="L5568" t="s">
        <v>20</v>
      </c>
      <c r="M5568">
        <f t="shared" si="519"/>
        <v>1</v>
      </c>
      <c r="N5568" t="s">
        <v>21</v>
      </c>
      <c r="O5568" t="s">
        <v>29</v>
      </c>
      <c r="P5568" t="str">
        <f t="shared" si="520"/>
        <v>3</v>
      </c>
      <c r="Q5568" t="str">
        <f t="shared" si="521"/>
        <v>&lt;1000</v>
      </c>
    </row>
    <row r="5569" spans="1:17">
      <c r="A5569">
        <v>5568</v>
      </c>
      <c r="B5569" s="17">
        <v>43788</v>
      </c>
      <c r="C5569" t="str">
        <f t="shared" si="516"/>
        <v>November</v>
      </c>
      <c r="D5569">
        <f t="shared" si="517"/>
        <v>2019</v>
      </c>
      <c r="E5569" t="s">
        <v>17</v>
      </c>
      <c r="F5569" t="s">
        <v>35</v>
      </c>
      <c r="G5569" t="s">
        <v>25</v>
      </c>
      <c r="H5569">
        <v>299</v>
      </c>
      <c r="I5569">
        <v>6</v>
      </c>
      <c r="J5569">
        <v>1794</v>
      </c>
      <c r="K5569">
        <f t="shared" si="518"/>
        <v>1794</v>
      </c>
      <c r="L5569" t="s">
        <v>20</v>
      </c>
      <c r="M5569">
        <f t="shared" si="519"/>
        <v>1</v>
      </c>
      <c r="N5569" t="s">
        <v>21</v>
      </c>
      <c r="O5569" t="s">
        <v>38</v>
      </c>
      <c r="P5569" t="str">
        <f t="shared" si="520"/>
        <v>5</v>
      </c>
      <c r="Q5569" t="str">
        <f t="shared" si="521"/>
        <v>1000-1999</v>
      </c>
    </row>
    <row r="5570" spans="1:17">
      <c r="A5570">
        <v>5569</v>
      </c>
      <c r="B5570" s="17">
        <v>43788</v>
      </c>
      <c r="C5570" t="str">
        <f t="shared" si="516"/>
        <v>November</v>
      </c>
      <c r="D5570">
        <f t="shared" si="517"/>
        <v>2019</v>
      </c>
      <c r="E5570" t="s">
        <v>23</v>
      </c>
      <c r="F5570" t="s">
        <v>28</v>
      </c>
      <c r="G5570" t="s">
        <v>37</v>
      </c>
      <c r="H5570">
        <v>399</v>
      </c>
      <c r="I5570">
        <v>9</v>
      </c>
      <c r="J5570">
        <v>3591</v>
      </c>
      <c r="K5570">
        <f t="shared" si="518"/>
        <v>3591</v>
      </c>
      <c r="L5570" t="s">
        <v>20</v>
      </c>
      <c r="M5570">
        <f t="shared" si="519"/>
        <v>1</v>
      </c>
      <c r="N5570" t="s">
        <v>21</v>
      </c>
      <c r="O5570" t="s">
        <v>26</v>
      </c>
      <c r="P5570" t="str">
        <f t="shared" si="520"/>
        <v>1</v>
      </c>
      <c r="Q5570" t="str">
        <f t="shared" si="521"/>
        <v>3000-3999</v>
      </c>
    </row>
    <row r="5571" spans="1:17">
      <c r="A5571">
        <v>5570</v>
      </c>
      <c r="B5571" s="17">
        <v>43788</v>
      </c>
      <c r="C5571" t="str">
        <f t="shared" ref="C5571:C5634" si="522">TEXT(B5571,"MMMM")</f>
        <v>November</v>
      </c>
      <c r="D5571">
        <f t="shared" ref="D5571:D5634" si="523">YEAR(B5571)</f>
        <v>2019</v>
      </c>
      <c r="E5571" t="s">
        <v>27</v>
      </c>
      <c r="F5571" t="s">
        <v>28</v>
      </c>
      <c r="G5571" t="s">
        <v>25</v>
      </c>
      <c r="H5571">
        <v>299</v>
      </c>
      <c r="I5571">
        <v>4</v>
      </c>
      <c r="J5571">
        <v>1196</v>
      </c>
      <c r="K5571">
        <f t="shared" ref="K5571:K5634" si="524">H5571*I5571</f>
        <v>1196</v>
      </c>
      <c r="L5571" t="s">
        <v>20</v>
      </c>
      <c r="M5571">
        <f t="shared" ref="M5571:M5634" si="525">IF(L5571="on-time",1,2)</f>
        <v>1</v>
      </c>
      <c r="N5571" t="s">
        <v>21</v>
      </c>
      <c r="O5571" t="s">
        <v>29</v>
      </c>
      <c r="P5571" t="str">
        <f t="shared" ref="P5571:P5634" si="526">MID(O5571,2,1)</f>
        <v>3</v>
      </c>
      <c r="Q5571" t="str">
        <f t="shared" ref="Q5571:Q5634" si="527">_xlfn.IFS(J:J&lt;1000,"&lt;1000",AND(J:J&gt;=1000,J:J&lt;2000),"1000-1999",AND(J:J&gt;=2000,J:J&lt;3000),"2000-2999",AND(J:J&gt;=3000,J:J&lt;4000),"3000-3999",J:J&gt;4000,"&gt;4000")</f>
        <v>1000-1999</v>
      </c>
    </row>
    <row r="5572" spans="1:17">
      <c r="A5572">
        <v>5571</v>
      </c>
      <c r="B5572" s="17">
        <v>43788</v>
      </c>
      <c r="C5572" t="str">
        <f t="shared" si="522"/>
        <v>November</v>
      </c>
      <c r="D5572">
        <f t="shared" si="523"/>
        <v>2019</v>
      </c>
      <c r="E5572" t="s">
        <v>23</v>
      </c>
      <c r="F5572" t="s">
        <v>39</v>
      </c>
      <c r="G5572" t="s">
        <v>25</v>
      </c>
      <c r="H5572">
        <v>299</v>
      </c>
      <c r="I5572">
        <v>8</v>
      </c>
      <c r="J5572">
        <v>2392</v>
      </c>
      <c r="K5572">
        <f t="shared" si="524"/>
        <v>2392</v>
      </c>
      <c r="L5572" t="s">
        <v>20</v>
      </c>
      <c r="M5572">
        <f t="shared" si="525"/>
        <v>1</v>
      </c>
      <c r="N5572" t="s">
        <v>21</v>
      </c>
      <c r="O5572" t="s">
        <v>29</v>
      </c>
      <c r="P5572" t="str">
        <f t="shared" si="526"/>
        <v>3</v>
      </c>
      <c r="Q5572" t="str">
        <f t="shared" si="527"/>
        <v>2000-2999</v>
      </c>
    </row>
    <row r="5573" spans="1:17">
      <c r="A5573">
        <v>5572</v>
      </c>
      <c r="B5573" s="17">
        <v>43788</v>
      </c>
      <c r="C5573" t="str">
        <f t="shared" si="522"/>
        <v>November</v>
      </c>
      <c r="D5573">
        <f t="shared" si="523"/>
        <v>2019</v>
      </c>
      <c r="E5573" t="s">
        <v>27</v>
      </c>
      <c r="F5573" t="s">
        <v>28</v>
      </c>
      <c r="G5573" t="s">
        <v>25</v>
      </c>
      <c r="H5573">
        <v>299</v>
      </c>
      <c r="I5573">
        <v>2</v>
      </c>
      <c r="J5573">
        <v>598</v>
      </c>
      <c r="K5573">
        <f t="shared" si="524"/>
        <v>598</v>
      </c>
      <c r="L5573" t="s">
        <v>31</v>
      </c>
      <c r="M5573">
        <f t="shared" si="525"/>
        <v>2</v>
      </c>
      <c r="N5573" t="s">
        <v>34</v>
      </c>
      <c r="O5573" t="s">
        <v>29</v>
      </c>
      <c r="P5573" t="str">
        <f t="shared" si="526"/>
        <v>3</v>
      </c>
      <c r="Q5573" t="str">
        <f t="shared" si="527"/>
        <v>&lt;1000</v>
      </c>
    </row>
    <row r="5574" spans="1:17">
      <c r="A5574">
        <v>5573</v>
      </c>
      <c r="B5574" s="17">
        <v>43788</v>
      </c>
      <c r="C5574" t="str">
        <f t="shared" si="522"/>
        <v>November</v>
      </c>
      <c r="D5574">
        <f t="shared" si="523"/>
        <v>2019</v>
      </c>
      <c r="E5574" t="s">
        <v>23</v>
      </c>
      <c r="F5574" t="s">
        <v>24</v>
      </c>
      <c r="G5574" t="s">
        <v>30</v>
      </c>
      <c r="H5574">
        <v>99</v>
      </c>
      <c r="I5574">
        <v>10</v>
      </c>
      <c r="J5574">
        <v>990</v>
      </c>
      <c r="K5574">
        <f t="shared" si="524"/>
        <v>990</v>
      </c>
      <c r="L5574" t="s">
        <v>20</v>
      </c>
      <c r="M5574">
        <f t="shared" si="525"/>
        <v>1</v>
      </c>
      <c r="N5574" t="s">
        <v>21</v>
      </c>
      <c r="O5574" t="s">
        <v>29</v>
      </c>
      <c r="P5574" t="str">
        <f t="shared" si="526"/>
        <v>3</v>
      </c>
      <c r="Q5574" t="str">
        <f t="shared" si="527"/>
        <v>&lt;1000</v>
      </c>
    </row>
    <row r="5575" spans="1:17">
      <c r="A5575">
        <v>5574</v>
      </c>
      <c r="B5575" s="17">
        <v>43788</v>
      </c>
      <c r="C5575" t="str">
        <f t="shared" si="522"/>
        <v>November</v>
      </c>
      <c r="D5575">
        <f t="shared" si="523"/>
        <v>2019</v>
      </c>
      <c r="E5575" t="s">
        <v>23</v>
      </c>
      <c r="F5575" t="s">
        <v>40</v>
      </c>
      <c r="G5575" t="s">
        <v>30</v>
      </c>
      <c r="H5575">
        <v>99</v>
      </c>
      <c r="I5575">
        <v>2</v>
      </c>
      <c r="J5575">
        <v>198</v>
      </c>
      <c r="K5575">
        <f t="shared" si="524"/>
        <v>198</v>
      </c>
      <c r="L5575" t="s">
        <v>20</v>
      </c>
      <c r="M5575">
        <f t="shared" si="525"/>
        <v>1</v>
      </c>
      <c r="N5575" t="s">
        <v>21</v>
      </c>
      <c r="O5575" t="s">
        <v>22</v>
      </c>
      <c r="P5575" t="str">
        <f t="shared" si="526"/>
        <v>2</v>
      </c>
      <c r="Q5575" t="str">
        <f t="shared" si="527"/>
        <v>&lt;1000</v>
      </c>
    </row>
    <row r="5576" spans="1:17">
      <c r="A5576">
        <v>5575</v>
      </c>
      <c r="B5576" s="17">
        <v>43788</v>
      </c>
      <c r="C5576" t="str">
        <f t="shared" si="522"/>
        <v>November</v>
      </c>
      <c r="D5576">
        <f t="shared" si="523"/>
        <v>2019</v>
      </c>
      <c r="E5576" t="s">
        <v>23</v>
      </c>
      <c r="F5576" t="s">
        <v>33</v>
      </c>
      <c r="G5576" t="s">
        <v>37</v>
      </c>
      <c r="H5576">
        <v>399</v>
      </c>
      <c r="I5576">
        <v>1</v>
      </c>
      <c r="J5576">
        <v>399</v>
      </c>
      <c r="K5576">
        <f t="shared" si="524"/>
        <v>399</v>
      </c>
      <c r="L5576" t="s">
        <v>20</v>
      </c>
      <c r="M5576">
        <f t="shared" si="525"/>
        <v>1</v>
      </c>
      <c r="N5576" t="s">
        <v>34</v>
      </c>
      <c r="O5576" t="s">
        <v>26</v>
      </c>
      <c r="P5576" t="str">
        <f t="shared" si="526"/>
        <v>1</v>
      </c>
      <c r="Q5576" t="str">
        <f t="shared" si="527"/>
        <v>&lt;1000</v>
      </c>
    </row>
    <row r="5577" spans="1:17">
      <c r="A5577">
        <v>5576</v>
      </c>
      <c r="B5577" s="17">
        <v>43788</v>
      </c>
      <c r="C5577" t="str">
        <f t="shared" si="522"/>
        <v>November</v>
      </c>
      <c r="D5577">
        <f t="shared" si="523"/>
        <v>2019</v>
      </c>
      <c r="E5577" t="s">
        <v>27</v>
      </c>
      <c r="F5577" t="s">
        <v>33</v>
      </c>
      <c r="G5577" t="s">
        <v>37</v>
      </c>
      <c r="H5577">
        <v>399</v>
      </c>
      <c r="I5577">
        <v>2</v>
      </c>
      <c r="J5577">
        <v>798</v>
      </c>
      <c r="K5577">
        <f t="shared" si="524"/>
        <v>798</v>
      </c>
      <c r="L5577" t="s">
        <v>20</v>
      </c>
      <c r="M5577">
        <f t="shared" si="525"/>
        <v>1</v>
      </c>
      <c r="N5577" t="s">
        <v>21</v>
      </c>
      <c r="O5577" t="s">
        <v>29</v>
      </c>
      <c r="P5577" t="str">
        <f t="shared" si="526"/>
        <v>3</v>
      </c>
      <c r="Q5577" t="str">
        <f t="shared" si="527"/>
        <v>&lt;1000</v>
      </c>
    </row>
    <row r="5578" spans="1:17">
      <c r="A5578">
        <v>5577</v>
      </c>
      <c r="B5578" s="17">
        <v>43788</v>
      </c>
      <c r="C5578" t="str">
        <f t="shared" si="522"/>
        <v>November</v>
      </c>
      <c r="D5578">
        <f t="shared" si="523"/>
        <v>2019</v>
      </c>
      <c r="E5578" t="s">
        <v>23</v>
      </c>
      <c r="F5578" t="s">
        <v>18</v>
      </c>
      <c r="G5578" t="s">
        <v>19</v>
      </c>
      <c r="H5578">
        <v>199</v>
      </c>
      <c r="I5578">
        <v>6</v>
      </c>
      <c r="J5578">
        <v>1194</v>
      </c>
      <c r="K5578">
        <f t="shared" si="524"/>
        <v>1194</v>
      </c>
      <c r="L5578" t="s">
        <v>20</v>
      </c>
      <c r="M5578">
        <f t="shared" si="525"/>
        <v>1</v>
      </c>
      <c r="N5578" t="s">
        <v>21</v>
      </c>
      <c r="O5578" t="s">
        <v>29</v>
      </c>
      <c r="P5578" t="str">
        <f t="shared" si="526"/>
        <v>3</v>
      </c>
      <c r="Q5578" t="str">
        <f t="shared" si="527"/>
        <v>1000-1999</v>
      </c>
    </row>
    <row r="5579" spans="1:17">
      <c r="A5579">
        <v>5578</v>
      </c>
      <c r="B5579" s="17">
        <v>43788</v>
      </c>
      <c r="C5579" t="str">
        <f t="shared" si="522"/>
        <v>November</v>
      </c>
      <c r="D5579">
        <f t="shared" si="523"/>
        <v>2019</v>
      </c>
      <c r="E5579" t="s">
        <v>27</v>
      </c>
      <c r="F5579" t="s">
        <v>28</v>
      </c>
      <c r="G5579" t="s">
        <v>30</v>
      </c>
      <c r="H5579">
        <v>99</v>
      </c>
      <c r="I5579">
        <v>9</v>
      </c>
      <c r="J5579">
        <v>891</v>
      </c>
      <c r="K5579">
        <f t="shared" si="524"/>
        <v>891</v>
      </c>
      <c r="L5579" t="s">
        <v>20</v>
      </c>
      <c r="M5579">
        <f t="shared" si="525"/>
        <v>1</v>
      </c>
      <c r="N5579" t="s">
        <v>21</v>
      </c>
      <c r="O5579" t="s">
        <v>36</v>
      </c>
      <c r="P5579" t="str">
        <f t="shared" si="526"/>
        <v>4</v>
      </c>
      <c r="Q5579" t="str">
        <f t="shared" si="527"/>
        <v>&lt;1000</v>
      </c>
    </row>
    <row r="5580" spans="1:17">
      <c r="A5580">
        <v>5579</v>
      </c>
      <c r="B5580" s="17">
        <v>43788</v>
      </c>
      <c r="C5580" t="str">
        <f t="shared" si="522"/>
        <v>November</v>
      </c>
      <c r="D5580">
        <f t="shared" si="523"/>
        <v>2019</v>
      </c>
      <c r="E5580" t="s">
        <v>27</v>
      </c>
      <c r="F5580" t="s">
        <v>28</v>
      </c>
      <c r="G5580" t="s">
        <v>25</v>
      </c>
      <c r="H5580">
        <v>299</v>
      </c>
      <c r="I5580">
        <v>8</v>
      </c>
      <c r="J5580">
        <v>2392</v>
      </c>
      <c r="K5580">
        <f t="shared" si="524"/>
        <v>2392</v>
      </c>
      <c r="L5580" t="s">
        <v>31</v>
      </c>
      <c r="M5580">
        <f t="shared" si="525"/>
        <v>2</v>
      </c>
      <c r="N5580" t="s">
        <v>21</v>
      </c>
      <c r="O5580" t="s">
        <v>22</v>
      </c>
      <c r="P5580" t="str">
        <f t="shared" si="526"/>
        <v>2</v>
      </c>
      <c r="Q5580" t="str">
        <f t="shared" si="527"/>
        <v>2000-2999</v>
      </c>
    </row>
    <row r="5581" spans="1:17">
      <c r="A5581">
        <v>5580</v>
      </c>
      <c r="B5581" s="17">
        <v>43788</v>
      </c>
      <c r="C5581" t="str">
        <f t="shared" si="522"/>
        <v>November</v>
      </c>
      <c r="D5581">
        <f t="shared" si="523"/>
        <v>2019</v>
      </c>
      <c r="E5581" t="s">
        <v>23</v>
      </c>
      <c r="F5581" t="s">
        <v>24</v>
      </c>
      <c r="G5581" t="s">
        <v>30</v>
      </c>
      <c r="H5581">
        <v>99</v>
      </c>
      <c r="I5581">
        <v>4</v>
      </c>
      <c r="J5581">
        <v>396</v>
      </c>
      <c r="K5581">
        <f t="shared" si="524"/>
        <v>396</v>
      </c>
      <c r="L5581" t="s">
        <v>20</v>
      </c>
      <c r="M5581">
        <f t="shared" si="525"/>
        <v>1</v>
      </c>
      <c r="N5581" t="s">
        <v>21</v>
      </c>
      <c r="O5581" t="s">
        <v>38</v>
      </c>
      <c r="P5581" t="str">
        <f t="shared" si="526"/>
        <v>5</v>
      </c>
      <c r="Q5581" t="str">
        <f t="shared" si="527"/>
        <v>&lt;1000</v>
      </c>
    </row>
    <row r="5582" spans="1:17">
      <c r="A5582">
        <v>5581</v>
      </c>
      <c r="B5582" s="17">
        <v>43788</v>
      </c>
      <c r="C5582" t="str">
        <f t="shared" si="522"/>
        <v>November</v>
      </c>
      <c r="D5582">
        <f t="shared" si="523"/>
        <v>2019</v>
      </c>
      <c r="E5582" t="s">
        <v>27</v>
      </c>
      <c r="F5582" t="s">
        <v>35</v>
      </c>
      <c r="G5582" t="s">
        <v>37</v>
      </c>
      <c r="H5582">
        <v>399</v>
      </c>
      <c r="I5582">
        <v>6</v>
      </c>
      <c r="J5582">
        <v>2394</v>
      </c>
      <c r="K5582">
        <f t="shared" si="524"/>
        <v>2394</v>
      </c>
      <c r="L5582" t="s">
        <v>20</v>
      </c>
      <c r="M5582">
        <f t="shared" si="525"/>
        <v>1</v>
      </c>
      <c r="N5582" t="s">
        <v>21</v>
      </c>
      <c r="O5582" t="s">
        <v>36</v>
      </c>
      <c r="P5582" t="str">
        <f t="shared" si="526"/>
        <v>4</v>
      </c>
      <c r="Q5582" t="str">
        <f t="shared" si="527"/>
        <v>2000-2999</v>
      </c>
    </row>
    <row r="5583" spans="1:17">
      <c r="A5583">
        <v>5582</v>
      </c>
      <c r="B5583" s="17">
        <v>43788</v>
      </c>
      <c r="C5583" t="str">
        <f t="shared" si="522"/>
        <v>November</v>
      </c>
      <c r="D5583">
        <f t="shared" si="523"/>
        <v>2019</v>
      </c>
      <c r="E5583" t="s">
        <v>17</v>
      </c>
      <c r="F5583" t="s">
        <v>33</v>
      </c>
      <c r="G5583" t="s">
        <v>25</v>
      </c>
      <c r="H5583">
        <v>299</v>
      </c>
      <c r="I5583">
        <v>3</v>
      </c>
      <c r="J5583">
        <v>897</v>
      </c>
      <c r="K5583">
        <f t="shared" si="524"/>
        <v>897</v>
      </c>
      <c r="L5583" t="s">
        <v>20</v>
      </c>
      <c r="M5583">
        <f t="shared" si="525"/>
        <v>1</v>
      </c>
      <c r="N5583" t="s">
        <v>21</v>
      </c>
      <c r="O5583" t="s">
        <v>36</v>
      </c>
      <c r="P5583" t="str">
        <f t="shared" si="526"/>
        <v>4</v>
      </c>
      <c r="Q5583" t="str">
        <f t="shared" si="527"/>
        <v>&lt;1000</v>
      </c>
    </row>
    <row r="5584" spans="1:17">
      <c r="A5584">
        <v>5583</v>
      </c>
      <c r="B5584" s="17">
        <v>43789</v>
      </c>
      <c r="C5584" t="str">
        <f t="shared" si="522"/>
        <v>November</v>
      </c>
      <c r="D5584">
        <f t="shared" si="523"/>
        <v>2019</v>
      </c>
      <c r="E5584" t="s">
        <v>17</v>
      </c>
      <c r="F5584" t="s">
        <v>24</v>
      </c>
      <c r="G5584" t="s">
        <v>37</v>
      </c>
      <c r="H5584">
        <v>399</v>
      </c>
      <c r="I5584">
        <v>8</v>
      </c>
      <c r="J5584">
        <v>3192</v>
      </c>
      <c r="K5584">
        <f t="shared" si="524"/>
        <v>3192</v>
      </c>
      <c r="L5584" t="s">
        <v>20</v>
      </c>
      <c r="M5584">
        <f t="shared" si="525"/>
        <v>1</v>
      </c>
      <c r="N5584" t="s">
        <v>21</v>
      </c>
      <c r="O5584" t="s">
        <v>36</v>
      </c>
      <c r="P5584" t="str">
        <f t="shared" si="526"/>
        <v>4</v>
      </c>
      <c r="Q5584" t="str">
        <f t="shared" si="527"/>
        <v>3000-3999</v>
      </c>
    </row>
    <row r="5585" spans="1:17">
      <c r="A5585">
        <v>5584</v>
      </c>
      <c r="B5585" s="17">
        <v>43790</v>
      </c>
      <c r="C5585" t="str">
        <f t="shared" si="522"/>
        <v>November</v>
      </c>
      <c r="D5585">
        <f t="shared" si="523"/>
        <v>2019</v>
      </c>
      <c r="E5585" t="s">
        <v>17</v>
      </c>
      <c r="F5585" t="s">
        <v>40</v>
      </c>
      <c r="G5585" t="s">
        <v>30</v>
      </c>
      <c r="H5585">
        <v>99</v>
      </c>
      <c r="I5585">
        <v>9</v>
      </c>
      <c r="J5585">
        <v>891</v>
      </c>
      <c r="K5585">
        <f t="shared" si="524"/>
        <v>891</v>
      </c>
      <c r="L5585" t="s">
        <v>20</v>
      </c>
      <c r="M5585">
        <f t="shared" si="525"/>
        <v>1</v>
      </c>
      <c r="N5585" t="s">
        <v>34</v>
      </c>
      <c r="O5585" t="s">
        <v>22</v>
      </c>
      <c r="P5585" t="str">
        <f t="shared" si="526"/>
        <v>2</v>
      </c>
      <c r="Q5585" t="str">
        <f t="shared" si="527"/>
        <v>&lt;1000</v>
      </c>
    </row>
    <row r="5586" spans="1:17">
      <c r="A5586">
        <v>5585</v>
      </c>
      <c r="B5586" s="17">
        <v>43790</v>
      </c>
      <c r="C5586" t="str">
        <f t="shared" si="522"/>
        <v>November</v>
      </c>
      <c r="D5586">
        <f t="shared" si="523"/>
        <v>2019</v>
      </c>
      <c r="E5586" t="s">
        <v>27</v>
      </c>
      <c r="F5586" t="s">
        <v>18</v>
      </c>
      <c r="G5586" t="s">
        <v>19</v>
      </c>
      <c r="H5586">
        <v>199</v>
      </c>
      <c r="I5586">
        <v>10</v>
      </c>
      <c r="J5586">
        <v>1990</v>
      </c>
      <c r="K5586">
        <f t="shared" si="524"/>
        <v>1990</v>
      </c>
      <c r="L5586" t="s">
        <v>20</v>
      </c>
      <c r="M5586">
        <f t="shared" si="525"/>
        <v>1</v>
      </c>
      <c r="N5586" t="s">
        <v>21</v>
      </c>
      <c r="O5586" t="s">
        <v>29</v>
      </c>
      <c r="P5586" t="str">
        <f t="shared" si="526"/>
        <v>3</v>
      </c>
      <c r="Q5586" t="str">
        <f t="shared" si="527"/>
        <v>1000-1999</v>
      </c>
    </row>
    <row r="5587" spans="1:17">
      <c r="A5587">
        <v>5586</v>
      </c>
      <c r="B5587" s="17">
        <v>43791</v>
      </c>
      <c r="C5587" t="str">
        <f t="shared" si="522"/>
        <v>November</v>
      </c>
      <c r="D5587">
        <f t="shared" si="523"/>
        <v>2019</v>
      </c>
      <c r="E5587" t="s">
        <v>27</v>
      </c>
      <c r="F5587" t="s">
        <v>39</v>
      </c>
      <c r="G5587" t="s">
        <v>19</v>
      </c>
      <c r="H5587">
        <v>199</v>
      </c>
      <c r="I5587">
        <v>3</v>
      </c>
      <c r="J5587">
        <v>597</v>
      </c>
      <c r="K5587">
        <f t="shared" si="524"/>
        <v>597</v>
      </c>
      <c r="L5587" t="s">
        <v>20</v>
      </c>
      <c r="M5587">
        <f t="shared" si="525"/>
        <v>1</v>
      </c>
      <c r="N5587" t="s">
        <v>21</v>
      </c>
      <c r="O5587" t="s">
        <v>38</v>
      </c>
      <c r="P5587" t="str">
        <f t="shared" si="526"/>
        <v>5</v>
      </c>
      <c r="Q5587" t="str">
        <f t="shared" si="527"/>
        <v>&lt;1000</v>
      </c>
    </row>
    <row r="5588" spans="1:17">
      <c r="A5588">
        <v>5587</v>
      </c>
      <c r="B5588" s="17">
        <v>43791</v>
      </c>
      <c r="C5588" t="str">
        <f t="shared" si="522"/>
        <v>November</v>
      </c>
      <c r="D5588">
        <f t="shared" si="523"/>
        <v>2019</v>
      </c>
      <c r="E5588" t="s">
        <v>17</v>
      </c>
      <c r="F5588" t="s">
        <v>35</v>
      </c>
      <c r="G5588" t="s">
        <v>19</v>
      </c>
      <c r="H5588">
        <v>199</v>
      </c>
      <c r="I5588">
        <v>1</v>
      </c>
      <c r="J5588">
        <v>199</v>
      </c>
      <c r="K5588">
        <f t="shared" si="524"/>
        <v>199</v>
      </c>
      <c r="L5588" t="s">
        <v>20</v>
      </c>
      <c r="M5588">
        <f t="shared" si="525"/>
        <v>1</v>
      </c>
      <c r="N5588" t="s">
        <v>34</v>
      </c>
      <c r="O5588" t="s">
        <v>36</v>
      </c>
      <c r="P5588" t="str">
        <f t="shared" si="526"/>
        <v>4</v>
      </c>
      <c r="Q5588" t="str">
        <f t="shared" si="527"/>
        <v>&lt;1000</v>
      </c>
    </row>
    <row r="5589" spans="1:17">
      <c r="A5589">
        <v>5588</v>
      </c>
      <c r="B5589" s="17">
        <v>43792</v>
      </c>
      <c r="C5589" t="str">
        <f t="shared" si="522"/>
        <v>November</v>
      </c>
      <c r="D5589">
        <f t="shared" si="523"/>
        <v>2019</v>
      </c>
      <c r="E5589" t="s">
        <v>23</v>
      </c>
      <c r="F5589" t="s">
        <v>24</v>
      </c>
      <c r="G5589" t="s">
        <v>32</v>
      </c>
      <c r="H5589">
        <v>499</v>
      </c>
      <c r="I5589">
        <v>5</v>
      </c>
      <c r="J5589">
        <v>2495</v>
      </c>
      <c r="K5589">
        <f t="shared" si="524"/>
        <v>2495</v>
      </c>
      <c r="L5589" t="s">
        <v>31</v>
      </c>
      <c r="M5589">
        <f t="shared" si="525"/>
        <v>2</v>
      </c>
      <c r="N5589" t="s">
        <v>21</v>
      </c>
      <c r="O5589" t="s">
        <v>29</v>
      </c>
      <c r="P5589" t="str">
        <f t="shared" si="526"/>
        <v>3</v>
      </c>
      <c r="Q5589" t="str">
        <f t="shared" si="527"/>
        <v>2000-2999</v>
      </c>
    </row>
    <row r="5590" spans="1:17">
      <c r="A5590">
        <v>5589</v>
      </c>
      <c r="B5590" s="17">
        <v>43792</v>
      </c>
      <c r="C5590" t="str">
        <f t="shared" si="522"/>
        <v>November</v>
      </c>
      <c r="D5590">
        <f t="shared" si="523"/>
        <v>2019</v>
      </c>
      <c r="E5590" t="s">
        <v>23</v>
      </c>
      <c r="F5590" t="s">
        <v>33</v>
      </c>
      <c r="G5590" t="s">
        <v>37</v>
      </c>
      <c r="H5590">
        <v>399</v>
      </c>
      <c r="I5590">
        <v>5</v>
      </c>
      <c r="J5590">
        <v>1995</v>
      </c>
      <c r="K5590">
        <f t="shared" si="524"/>
        <v>1995</v>
      </c>
      <c r="L5590" t="s">
        <v>20</v>
      </c>
      <c r="M5590">
        <f t="shared" si="525"/>
        <v>1</v>
      </c>
      <c r="N5590" t="s">
        <v>34</v>
      </c>
      <c r="O5590" t="s">
        <v>36</v>
      </c>
      <c r="P5590" t="str">
        <f t="shared" si="526"/>
        <v>4</v>
      </c>
      <c r="Q5590" t="str">
        <f t="shared" si="527"/>
        <v>1000-1999</v>
      </c>
    </row>
    <row r="5591" spans="1:17">
      <c r="A5591">
        <v>5590</v>
      </c>
      <c r="B5591" s="17">
        <v>43792</v>
      </c>
      <c r="C5591" t="str">
        <f t="shared" si="522"/>
        <v>November</v>
      </c>
      <c r="D5591">
        <f t="shared" si="523"/>
        <v>2019</v>
      </c>
      <c r="E5591" t="s">
        <v>23</v>
      </c>
      <c r="F5591" t="s">
        <v>35</v>
      </c>
      <c r="G5591" t="s">
        <v>37</v>
      </c>
      <c r="H5591">
        <v>399</v>
      </c>
      <c r="I5591">
        <v>9</v>
      </c>
      <c r="J5591">
        <v>3591</v>
      </c>
      <c r="K5591">
        <f t="shared" si="524"/>
        <v>3591</v>
      </c>
      <c r="L5591" t="s">
        <v>31</v>
      </c>
      <c r="M5591">
        <f t="shared" si="525"/>
        <v>2</v>
      </c>
      <c r="N5591" t="s">
        <v>21</v>
      </c>
      <c r="O5591" t="s">
        <v>29</v>
      </c>
      <c r="P5591" t="str">
        <f t="shared" si="526"/>
        <v>3</v>
      </c>
      <c r="Q5591" t="str">
        <f t="shared" si="527"/>
        <v>3000-3999</v>
      </c>
    </row>
    <row r="5592" spans="1:17">
      <c r="A5592">
        <v>5591</v>
      </c>
      <c r="B5592" s="17">
        <v>43792</v>
      </c>
      <c r="C5592" t="str">
        <f t="shared" si="522"/>
        <v>November</v>
      </c>
      <c r="D5592">
        <f t="shared" si="523"/>
        <v>2019</v>
      </c>
      <c r="E5592" t="s">
        <v>23</v>
      </c>
      <c r="F5592" t="s">
        <v>24</v>
      </c>
      <c r="G5592" t="s">
        <v>30</v>
      </c>
      <c r="H5592">
        <v>99</v>
      </c>
      <c r="I5592">
        <v>6</v>
      </c>
      <c r="J5592">
        <v>594</v>
      </c>
      <c r="K5592">
        <f t="shared" si="524"/>
        <v>594</v>
      </c>
      <c r="L5592" t="s">
        <v>20</v>
      </c>
      <c r="M5592">
        <f t="shared" si="525"/>
        <v>1</v>
      </c>
      <c r="N5592" t="s">
        <v>21</v>
      </c>
      <c r="O5592" t="s">
        <v>29</v>
      </c>
      <c r="P5592" t="str">
        <f t="shared" si="526"/>
        <v>3</v>
      </c>
      <c r="Q5592" t="str">
        <f t="shared" si="527"/>
        <v>&lt;1000</v>
      </c>
    </row>
    <row r="5593" spans="1:17">
      <c r="A5593">
        <v>5592</v>
      </c>
      <c r="B5593" s="17">
        <v>43792</v>
      </c>
      <c r="C5593" t="str">
        <f t="shared" si="522"/>
        <v>November</v>
      </c>
      <c r="D5593">
        <f t="shared" si="523"/>
        <v>2019</v>
      </c>
      <c r="E5593" t="s">
        <v>27</v>
      </c>
      <c r="F5593" t="s">
        <v>18</v>
      </c>
      <c r="G5593" t="s">
        <v>37</v>
      </c>
      <c r="H5593">
        <v>399</v>
      </c>
      <c r="I5593">
        <v>1</v>
      </c>
      <c r="J5593">
        <v>399</v>
      </c>
      <c r="K5593">
        <f t="shared" si="524"/>
        <v>399</v>
      </c>
      <c r="L5593" t="s">
        <v>20</v>
      </c>
      <c r="M5593">
        <f t="shared" si="525"/>
        <v>1</v>
      </c>
      <c r="N5593" t="s">
        <v>21</v>
      </c>
      <c r="O5593" t="s">
        <v>29</v>
      </c>
      <c r="P5593" t="str">
        <f t="shared" si="526"/>
        <v>3</v>
      </c>
      <c r="Q5593" t="str">
        <f t="shared" si="527"/>
        <v>&lt;1000</v>
      </c>
    </row>
    <row r="5594" spans="1:17">
      <c r="A5594">
        <v>5593</v>
      </c>
      <c r="B5594" s="17">
        <v>43792</v>
      </c>
      <c r="C5594" t="str">
        <f t="shared" si="522"/>
        <v>November</v>
      </c>
      <c r="D5594">
        <f t="shared" si="523"/>
        <v>2019</v>
      </c>
      <c r="E5594" t="s">
        <v>23</v>
      </c>
      <c r="F5594" t="s">
        <v>35</v>
      </c>
      <c r="G5594" t="s">
        <v>25</v>
      </c>
      <c r="H5594">
        <v>299</v>
      </c>
      <c r="I5594">
        <v>1</v>
      </c>
      <c r="J5594">
        <v>299</v>
      </c>
      <c r="K5594">
        <f t="shared" si="524"/>
        <v>299</v>
      </c>
      <c r="L5594" t="s">
        <v>31</v>
      </c>
      <c r="M5594">
        <f t="shared" si="525"/>
        <v>2</v>
      </c>
      <c r="N5594" t="s">
        <v>21</v>
      </c>
      <c r="O5594" t="s">
        <v>36</v>
      </c>
      <c r="P5594" t="str">
        <f t="shared" si="526"/>
        <v>4</v>
      </c>
      <c r="Q5594" t="str">
        <f t="shared" si="527"/>
        <v>&lt;1000</v>
      </c>
    </row>
    <row r="5595" spans="1:17">
      <c r="A5595">
        <v>5594</v>
      </c>
      <c r="B5595" s="17">
        <v>43792</v>
      </c>
      <c r="C5595" t="str">
        <f t="shared" si="522"/>
        <v>November</v>
      </c>
      <c r="D5595">
        <f t="shared" si="523"/>
        <v>2019</v>
      </c>
      <c r="E5595" t="s">
        <v>27</v>
      </c>
      <c r="F5595" t="s">
        <v>28</v>
      </c>
      <c r="G5595" t="s">
        <v>25</v>
      </c>
      <c r="H5595">
        <v>299</v>
      </c>
      <c r="I5595">
        <v>10</v>
      </c>
      <c r="J5595">
        <v>2990</v>
      </c>
      <c r="K5595">
        <f t="shared" si="524"/>
        <v>2990</v>
      </c>
      <c r="L5595" t="s">
        <v>20</v>
      </c>
      <c r="M5595">
        <f t="shared" si="525"/>
        <v>1</v>
      </c>
      <c r="N5595" t="s">
        <v>21</v>
      </c>
      <c r="O5595" t="s">
        <v>26</v>
      </c>
      <c r="P5595" t="str">
        <f t="shared" si="526"/>
        <v>1</v>
      </c>
      <c r="Q5595" t="str">
        <f t="shared" si="527"/>
        <v>2000-2999</v>
      </c>
    </row>
    <row r="5596" spans="1:17">
      <c r="A5596">
        <v>5595</v>
      </c>
      <c r="B5596" s="17">
        <v>43793</v>
      </c>
      <c r="C5596" t="str">
        <f t="shared" si="522"/>
        <v>November</v>
      </c>
      <c r="D5596">
        <f t="shared" si="523"/>
        <v>2019</v>
      </c>
      <c r="E5596" t="s">
        <v>23</v>
      </c>
      <c r="F5596" t="s">
        <v>33</v>
      </c>
      <c r="G5596" t="s">
        <v>19</v>
      </c>
      <c r="H5596">
        <v>199</v>
      </c>
      <c r="I5596">
        <v>1</v>
      </c>
      <c r="J5596">
        <v>199</v>
      </c>
      <c r="K5596">
        <f t="shared" si="524"/>
        <v>199</v>
      </c>
      <c r="L5596" t="s">
        <v>20</v>
      </c>
      <c r="M5596">
        <f t="shared" si="525"/>
        <v>1</v>
      </c>
      <c r="N5596" t="s">
        <v>21</v>
      </c>
      <c r="O5596" t="s">
        <v>29</v>
      </c>
      <c r="P5596" t="str">
        <f t="shared" si="526"/>
        <v>3</v>
      </c>
      <c r="Q5596" t="str">
        <f t="shared" si="527"/>
        <v>&lt;1000</v>
      </c>
    </row>
    <row r="5597" spans="1:17">
      <c r="A5597">
        <v>5596</v>
      </c>
      <c r="B5597" s="17">
        <v>43793</v>
      </c>
      <c r="C5597" t="str">
        <f t="shared" si="522"/>
        <v>November</v>
      </c>
      <c r="D5597">
        <f t="shared" si="523"/>
        <v>2019</v>
      </c>
      <c r="E5597" t="s">
        <v>23</v>
      </c>
      <c r="F5597" t="s">
        <v>35</v>
      </c>
      <c r="G5597" t="s">
        <v>19</v>
      </c>
      <c r="H5597">
        <v>199</v>
      </c>
      <c r="I5597">
        <v>7</v>
      </c>
      <c r="J5597">
        <v>1393</v>
      </c>
      <c r="K5597">
        <f t="shared" si="524"/>
        <v>1393</v>
      </c>
      <c r="L5597" t="s">
        <v>20</v>
      </c>
      <c r="M5597">
        <f t="shared" si="525"/>
        <v>1</v>
      </c>
      <c r="N5597" t="s">
        <v>21</v>
      </c>
      <c r="O5597" t="s">
        <v>36</v>
      </c>
      <c r="P5597" t="str">
        <f t="shared" si="526"/>
        <v>4</v>
      </c>
      <c r="Q5597" t="str">
        <f t="shared" si="527"/>
        <v>1000-1999</v>
      </c>
    </row>
    <row r="5598" spans="1:17">
      <c r="A5598">
        <v>5597</v>
      </c>
      <c r="B5598" s="17">
        <v>43793</v>
      </c>
      <c r="C5598" t="str">
        <f t="shared" si="522"/>
        <v>November</v>
      </c>
      <c r="D5598">
        <f t="shared" si="523"/>
        <v>2019</v>
      </c>
      <c r="E5598" t="s">
        <v>27</v>
      </c>
      <c r="F5598" t="s">
        <v>40</v>
      </c>
      <c r="G5598" t="s">
        <v>19</v>
      </c>
      <c r="H5598">
        <v>199</v>
      </c>
      <c r="I5598">
        <v>8</v>
      </c>
      <c r="J5598">
        <v>1592</v>
      </c>
      <c r="K5598">
        <f t="shared" si="524"/>
        <v>1592</v>
      </c>
      <c r="L5598" t="s">
        <v>31</v>
      </c>
      <c r="M5598">
        <f t="shared" si="525"/>
        <v>2</v>
      </c>
      <c r="N5598" t="s">
        <v>21</v>
      </c>
      <c r="O5598" t="s">
        <v>29</v>
      </c>
      <c r="P5598" t="str">
        <f t="shared" si="526"/>
        <v>3</v>
      </c>
      <c r="Q5598" t="str">
        <f t="shared" si="527"/>
        <v>1000-1999</v>
      </c>
    </row>
    <row r="5599" spans="1:17">
      <c r="A5599">
        <v>5598</v>
      </c>
      <c r="B5599" s="17">
        <v>43793</v>
      </c>
      <c r="C5599" t="str">
        <f t="shared" si="522"/>
        <v>November</v>
      </c>
      <c r="D5599">
        <f t="shared" si="523"/>
        <v>2019</v>
      </c>
      <c r="E5599" t="s">
        <v>27</v>
      </c>
      <c r="F5599" t="s">
        <v>33</v>
      </c>
      <c r="G5599" t="s">
        <v>32</v>
      </c>
      <c r="H5599">
        <v>499</v>
      </c>
      <c r="I5599">
        <v>5</v>
      </c>
      <c r="J5599">
        <v>2495</v>
      </c>
      <c r="K5599">
        <f t="shared" si="524"/>
        <v>2495</v>
      </c>
      <c r="L5599" t="s">
        <v>31</v>
      </c>
      <c r="M5599">
        <f t="shared" si="525"/>
        <v>2</v>
      </c>
      <c r="N5599" t="s">
        <v>21</v>
      </c>
      <c r="O5599" t="s">
        <v>36</v>
      </c>
      <c r="P5599" t="str">
        <f t="shared" si="526"/>
        <v>4</v>
      </c>
      <c r="Q5599" t="str">
        <f t="shared" si="527"/>
        <v>2000-2999</v>
      </c>
    </row>
    <row r="5600" spans="1:17">
      <c r="A5600">
        <v>5599</v>
      </c>
      <c r="B5600" s="17">
        <v>43793</v>
      </c>
      <c r="C5600" t="str">
        <f t="shared" si="522"/>
        <v>November</v>
      </c>
      <c r="D5600">
        <f t="shared" si="523"/>
        <v>2019</v>
      </c>
      <c r="E5600" t="s">
        <v>17</v>
      </c>
      <c r="F5600" t="s">
        <v>18</v>
      </c>
      <c r="G5600" t="s">
        <v>37</v>
      </c>
      <c r="H5600">
        <v>399</v>
      </c>
      <c r="I5600">
        <v>6</v>
      </c>
      <c r="J5600">
        <v>2394</v>
      </c>
      <c r="K5600">
        <f t="shared" si="524"/>
        <v>2394</v>
      </c>
      <c r="L5600" t="s">
        <v>31</v>
      </c>
      <c r="M5600">
        <f t="shared" si="525"/>
        <v>2</v>
      </c>
      <c r="N5600" t="s">
        <v>21</v>
      </c>
      <c r="O5600" t="s">
        <v>36</v>
      </c>
      <c r="P5600" t="str">
        <f t="shared" si="526"/>
        <v>4</v>
      </c>
      <c r="Q5600" t="str">
        <f t="shared" si="527"/>
        <v>2000-2999</v>
      </c>
    </row>
    <row r="5601" spans="1:17">
      <c r="A5601">
        <v>5600</v>
      </c>
      <c r="B5601" s="17">
        <v>43793</v>
      </c>
      <c r="C5601" t="str">
        <f t="shared" si="522"/>
        <v>November</v>
      </c>
      <c r="D5601">
        <f t="shared" si="523"/>
        <v>2019</v>
      </c>
      <c r="E5601" t="s">
        <v>17</v>
      </c>
      <c r="F5601" t="s">
        <v>33</v>
      </c>
      <c r="G5601" t="s">
        <v>37</v>
      </c>
      <c r="H5601">
        <v>399</v>
      </c>
      <c r="I5601">
        <v>10</v>
      </c>
      <c r="J5601">
        <v>3990</v>
      </c>
      <c r="K5601">
        <f t="shared" si="524"/>
        <v>3990</v>
      </c>
      <c r="L5601" t="s">
        <v>20</v>
      </c>
      <c r="M5601">
        <f t="shared" si="525"/>
        <v>1</v>
      </c>
      <c r="N5601" t="s">
        <v>21</v>
      </c>
      <c r="O5601" t="s">
        <v>29</v>
      </c>
      <c r="P5601" t="str">
        <f t="shared" si="526"/>
        <v>3</v>
      </c>
      <c r="Q5601" t="str">
        <f t="shared" si="527"/>
        <v>3000-3999</v>
      </c>
    </row>
    <row r="5602" spans="1:17">
      <c r="A5602">
        <v>5601</v>
      </c>
      <c r="B5602" s="17">
        <v>43793</v>
      </c>
      <c r="C5602" t="str">
        <f t="shared" si="522"/>
        <v>November</v>
      </c>
      <c r="D5602">
        <f t="shared" si="523"/>
        <v>2019</v>
      </c>
      <c r="E5602" t="s">
        <v>27</v>
      </c>
      <c r="F5602" t="s">
        <v>40</v>
      </c>
      <c r="G5602" t="s">
        <v>37</v>
      </c>
      <c r="H5602">
        <v>399</v>
      </c>
      <c r="I5602">
        <v>3</v>
      </c>
      <c r="J5602">
        <v>1197</v>
      </c>
      <c r="K5602">
        <f t="shared" si="524"/>
        <v>1197</v>
      </c>
      <c r="L5602" t="s">
        <v>20</v>
      </c>
      <c r="M5602">
        <f t="shared" si="525"/>
        <v>1</v>
      </c>
      <c r="N5602" t="s">
        <v>21</v>
      </c>
      <c r="O5602" t="s">
        <v>36</v>
      </c>
      <c r="P5602" t="str">
        <f t="shared" si="526"/>
        <v>4</v>
      </c>
      <c r="Q5602" t="str">
        <f t="shared" si="527"/>
        <v>1000-1999</v>
      </c>
    </row>
    <row r="5603" spans="1:17">
      <c r="A5603">
        <v>5602</v>
      </c>
      <c r="B5603" s="17">
        <v>43793</v>
      </c>
      <c r="C5603" t="str">
        <f t="shared" si="522"/>
        <v>November</v>
      </c>
      <c r="D5603">
        <f t="shared" si="523"/>
        <v>2019</v>
      </c>
      <c r="E5603" t="s">
        <v>27</v>
      </c>
      <c r="F5603" t="s">
        <v>35</v>
      </c>
      <c r="G5603" t="s">
        <v>25</v>
      </c>
      <c r="H5603">
        <v>299</v>
      </c>
      <c r="I5603">
        <v>2</v>
      </c>
      <c r="J5603">
        <v>598</v>
      </c>
      <c r="K5603">
        <f t="shared" si="524"/>
        <v>598</v>
      </c>
      <c r="L5603" t="s">
        <v>31</v>
      </c>
      <c r="M5603">
        <f t="shared" si="525"/>
        <v>2</v>
      </c>
      <c r="N5603" t="s">
        <v>21</v>
      </c>
      <c r="O5603" t="s">
        <v>29</v>
      </c>
      <c r="P5603" t="str">
        <f t="shared" si="526"/>
        <v>3</v>
      </c>
      <c r="Q5603" t="str">
        <f t="shared" si="527"/>
        <v>&lt;1000</v>
      </c>
    </row>
    <row r="5604" spans="1:17">
      <c r="A5604">
        <v>5603</v>
      </c>
      <c r="B5604" s="17">
        <v>43793</v>
      </c>
      <c r="C5604" t="str">
        <f t="shared" si="522"/>
        <v>November</v>
      </c>
      <c r="D5604">
        <f t="shared" si="523"/>
        <v>2019</v>
      </c>
      <c r="E5604" t="s">
        <v>27</v>
      </c>
      <c r="F5604" t="s">
        <v>18</v>
      </c>
      <c r="G5604" t="s">
        <v>25</v>
      </c>
      <c r="H5604">
        <v>299</v>
      </c>
      <c r="I5604">
        <v>10</v>
      </c>
      <c r="J5604">
        <v>2990</v>
      </c>
      <c r="K5604">
        <f t="shared" si="524"/>
        <v>2990</v>
      </c>
      <c r="L5604" t="s">
        <v>31</v>
      </c>
      <c r="M5604">
        <f t="shared" si="525"/>
        <v>2</v>
      </c>
      <c r="N5604" t="s">
        <v>21</v>
      </c>
      <c r="O5604" t="s">
        <v>29</v>
      </c>
      <c r="P5604" t="str">
        <f t="shared" si="526"/>
        <v>3</v>
      </c>
      <c r="Q5604" t="str">
        <f t="shared" si="527"/>
        <v>2000-2999</v>
      </c>
    </row>
    <row r="5605" spans="1:17">
      <c r="A5605">
        <v>5604</v>
      </c>
      <c r="B5605" s="17">
        <v>43793</v>
      </c>
      <c r="C5605" t="str">
        <f t="shared" si="522"/>
        <v>November</v>
      </c>
      <c r="D5605">
        <f t="shared" si="523"/>
        <v>2019</v>
      </c>
      <c r="E5605" t="s">
        <v>17</v>
      </c>
      <c r="F5605" t="s">
        <v>18</v>
      </c>
      <c r="G5605" t="s">
        <v>19</v>
      </c>
      <c r="H5605">
        <v>199</v>
      </c>
      <c r="I5605">
        <v>1</v>
      </c>
      <c r="J5605">
        <v>199</v>
      </c>
      <c r="K5605">
        <f t="shared" si="524"/>
        <v>199</v>
      </c>
      <c r="L5605" t="s">
        <v>31</v>
      </c>
      <c r="M5605">
        <f t="shared" si="525"/>
        <v>2</v>
      </c>
      <c r="N5605" t="s">
        <v>21</v>
      </c>
      <c r="O5605" t="s">
        <v>29</v>
      </c>
      <c r="P5605" t="str">
        <f t="shared" si="526"/>
        <v>3</v>
      </c>
      <c r="Q5605" t="str">
        <f t="shared" si="527"/>
        <v>&lt;1000</v>
      </c>
    </row>
    <row r="5606" spans="1:17">
      <c r="A5606">
        <v>5605</v>
      </c>
      <c r="B5606" s="17">
        <v>43793</v>
      </c>
      <c r="C5606" t="str">
        <f t="shared" si="522"/>
        <v>November</v>
      </c>
      <c r="D5606">
        <f t="shared" si="523"/>
        <v>2019</v>
      </c>
      <c r="E5606" t="s">
        <v>27</v>
      </c>
      <c r="F5606" t="s">
        <v>40</v>
      </c>
      <c r="G5606" t="s">
        <v>37</v>
      </c>
      <c r="H5606">
        <v>399</v>
      </c>
      <c r="I5606">
        <v>8</v>
      </c>
      <c r="J5606">
        <v>3192</v>
      </c>
      <c r="K5606">
        <f t="shared" si="524"/>
        <v>3192</v>
      </c>
      <c r="L5606" t="s">
        <v>20</v>
      </c>
      <c r="M5606">
        <f t="shared" si="525"/>
        <v>1</v>
      </c>
      <c r="N5606" t="s">
        <v>21</v>
      </c>
      <c r="O5606" t="s">
        <v>36</v>
      </c>
      <c r="P5606" t="str">
        <f t="shared" si="526"/>
        <v>4</v>
      </c>
      <c r="Q5606" t="str">
        <f t="shared" si="527"/>
        <v>3000-3999</v>
      </c>
    </row>
    <row r="5607" spans="1:17">
      <c r="A5607">
        <v>5606</v>
      </c>
      <c r="B5607" s="17">
        <v>43793</v>
      </c>
      <c r="C5607" t="str">
        <f t="shared" si="522"/>
        <v>November</v>
      </c>
      <c r="D5607">
        <f t="shared" si="523"/>
        <v>2019</v>
      </c>
      <c r="E5607" t="s">
        <v>17</v>
      </c>
      <c r="F5607" t="s">
        <v>35</v>
      </c>
      <c r="G5607" t="s">
        <v>32</v>
      </c>
      <c r="H5607">
        <v>499</v>
      </c>
      <c r="I5607">
        <v>1</v>
      </c>
      <c r="J5607">
        <v>499</v>
      </c>
      <c r="K5607">
        <f t="shared" si="524"/>
        <v>499</v>
      </c>
      <c r="L5607" t="s">
        <v>20</v>
      </c>
      <c r="M5607">
        <f t="shared" si="525"/>
        <v>1</v>
      </c>
      <c r="N5607" t="s">
        <v>21</v>
      </c>
      <c r="O5607" t="s">
        <v>29</v>
      </c>
      <c r="P5607" t="str">
        <f t="shared" si="526"/>
        <v>3</v>
      </c>
      <c r="Q5607" t="str">
        <f t="shared" si="527"/>
        <v>&lt;1000</v>
      </c>
    </row>
    <row r="5608" spans="1:17">
      <c r="A5608">
        <v>5607</v>
      </c>
      <c r="B5608" s="17">
        <v>43793</v>
      </c>
      <c r="C5608" t="str">
        <f t="shared" si="522"/>
        <v>November</v>
      </c>
      <c r="D5608">
        <f t="shared" si="523"/>
        <v>2019</v>
      </c>
      <c r="E5608" t="s">
        <v>17</v>
      </c>
      <c r="F5608" t="s">
        <v>24</v>
      </c>
      <c r="G5608" t="s">
        <v>25</v>
      </c>
      <c r="H5608">
        <v>299</v>
      </c>
      <c r="I5608">
        <v>2</v>
      </c>
      <c r="J5608">
        <v>598</v>
      </c>
      <c r="K5608">
        <f t="shared" si="524"/>
        <v>598</v>
      </c>
      <c r="L5608" t="s">
        <v>31</v>
      </c>
      <c r="M5608">
        <f t="shared" si="525"/>
        <v>2</v>
      </c>
      <c r="N5608" t="s">
        <v>21</v>
      </c>
      <c r="O5608" t="s">
        <v>29</v>
      </c>
      <c r="P5608" t="str">
        <f t="shared" si="526"/>
        <v>3</v>
      </c>
      <c r="Q5608" t="str">
        <f t="shared" si="527"/>
        <v>&lt;1000</v>
      </c>
    </row>
    <row r="5609" spans="1:17">
      <c r="A5609">
        <v>5608</v>
      </c>
      <c r="B5609" s="17">
        <v>43793</v>
      </c>
      <c r="C5609" t="str">
        <f t="shared" si="522"/>
        <v>November</v>
      </c>
      <c r="D5609">
        <f t="shared" si="523"/>
        <v>2019</v>
      </c>
      <c r="E5609" t="s">
        <v>27</v>
      </c>
      <c r="F5609" t="s">
        <v>28</v>
      </c>
      <c r="G5609" t="s">
        <v>32</v>
      </c>
      <c r="H5609">
        <v>499</v>
      </c>
      <c r="I5609">
        <v>9</v>
      </c>
      <c r="J5609">
        <v>4491</v>
      </c>
      <c r="K5609">
        <f t="shared" si="524"/>
        <v>4491</v>
      </c>
      <c r="L5609" t="s">
        <v>20</v>
      </c>
      <c r="M5609">
        <f t="shared" si="525"/>
        <v>1</v>
      </c>
      <c r="N5609" t="s">
        <v>21</v>
      </c>
      <c r="O5609" t="s">
        <v>26</v>
      </c>
      <c r="P5609" t="str">
        <f t="shared" si="526"/>
        <v>1</v>
      </c>
      <c r="Q5609" t="str">
        <f t="shared" si="527"/>
        <v>&gt;4000</v>
      </c>
    </row>
    <row r="5610" spans="1:17">
      <c r="A5610">
        <v>5609</v>
      </c>
      <c r="B5610" s="17">
        <v>43793</v>
      </c>
      <c r="C5610" t="str">
        <f t="shared" si="522"/>
        <v>November</v>
      </c>
      <c r="D5610">
        <f t="shared" si="523"/>
        <v>2019</v>
      </c>
      <c r="E5610" t="s">
        <v>17</v>
      </c>
      <c r="F5610" t="s">
        <v>39</v>
      </c>
      <c r="G5610" t="s">
        <v>32</v>
      </c>
      <c r="H5610">
        <v>499</v>
      </c>
      <c r="I5610">
        <v>9</v>
      </c>
      <c r="J5610">
        <v>4491</v>
      </c>
      <c r="K5610">
        <f t="shared" si="524"/>
        <v>4491</v>
      </c>
      <c r="L5610" t="s">
        <v>20</v>
      </c>
      <c r="M5610">
        <f t="shared" si="525"/>
        <v>1</v>
      </c>
      <c r="N5610" t="s">
        <v>21</v>
      </c>
      <c r="O5610" t="s">
        <v>22</v>
      </c>
      <c r="P5610" t="str">
        <f t="shared" si="526"/>
        <v>2</v>
      </c>
      <c r="Q5610" t="str">
        <f t="shared" si="527"/>
        <v>&gt;4000</v>
      </c>
    </row>
    <row r="5611" spans="1:17">
      <c r="A5611">
        <v>5610</v>
      </c>
      <c r="B5611" s="17">
        <v>43793</v>
      </c>
      <c r="C5611" t="str">
        <f t="shared" si="522"/>
        <v>November</v>
      </c>
      <c r="D5611">
        <f t="shared" si="523"/>
        <v>2019</v>
      </c>
      <c r="E5611" t="s">
        <v>17</v>
      </c>
      <c r="F5611" t="s">
        <v>28</v>
      </c>
      <c r="G5611" t="s">
        <v>30</v>
      </c>
      <c r="H5611">
        <v>99</v>
      </c>
      <c r="I5611">
        <v>2</v>
      </c>
      <c r="J5611">
        <v>198</v>
      </c>
      <c r="K5611">
        <f t="shared" si="524"/>
        <v>198</v>
      </c>
      <c r="L5611" t="s">
        <v>20</v>
      </c>
      <c r="M5611">
        <f t="shared" si="525"/>
        <v>1</v>
      </c>
      <c r="N5611" t="s">
        <v>21</v>
      </c>
      <c r="O5611" t="s">
        <v>29</v>
      </c>
      <c r="P5611" t="str">
        <f t="shared" si="526"/>
        <v>3</v>
      </c>
      <c r="Q5611" t="str">
        <f t="shared" si="527"/>
        <v>&lt;1000</v>
      </c>
    </row>
    <row r="5612" spans="1:17">
      <c r="A5612">
        <v>5611</v>
      </c>
      <c r="B5612" s="17">
        <v>43794</v>
      </c>
      <c r="C5612" t="str">
        <f t="shared" si="522"/>
        <v>November</v>
      </c>
      <c r="D5612">
        <f t="shared" si="523"/>
        <v>2019</v>
      </c>
      <c r="E5612" t="s">
        <v>27</v>
      </c>
      <c r="F5612" t="s">
        <v>39</v>
      </c>
      <c r="G5612" t="s">
        <v>25</v>
      </c>
      <c r="H5612">
        <v>299</v>
      </c>
      <c r="I5612">
        <v>10</v>
      </c>
      <c r="J5612">
        <v>2990</v>
      </c>
      <c r="K5612">
        <f t="shared" si="524"/>
        <v>2990</v>
      </c>
      <c r="L5612" t="s">
        <v>31</v>
      </c>
      <c r="M5612">
        <f t="shared" si="525"/>
        <v>2</v>
      </c>
      <c r="N5612" t="s">
        <v>21</v>
      </c>
      <c r="O5612" t="s">
        <v>29</v>
      </c>
      <c r="P5612" t="str">
        <f t="shared" si="526"/>
        <v>3</v>
      </c>
      <c r="Q5612" t="str">
        <f t="shared" si="527"/>
        <v>2000-2999</v>
      </c>
    </row>
    <row r="5613" spans="1:17">
      <c r="A5613">
        <v>5612</v>
      </c>
      <c r="B5613" s="17">
        <v>43794</v>
      </c>
      <c r="C5613" t="str">
        <f t="shared" si="522"/>
        <v>November</v>
      </c>
      <c r="D5613">
        <f t="shared" si="523"/>
        <v>2019</v>
      </c>
      <c r="E5613" t="s">
        <v>23</v>
      </c>
      <c r="F5613" t="s">
        <v>40</v>
      </c>
      <c r="G5613" t="s">
        <v>25</v>
      </c>
      <c r="H5613">
        <v>299</v>
      </c>
      <c r="I5613">
        <v>2</v>
      </c>
      <c r="J5613">
        <v>598</v>
      </c>
      <c r="K5613">
        <f t="shared" si="524"/>
        <v>598</v>
      </c>
      <c r="L5613" t="s">
        <v>31</v>
      </c>
      <c r="M5613">
        <f t="shared" si="525"/>
        <v>2</v>
      </c>
      <c r="N5613" t="s">
        <v>34</v>
      </c>
      <c r="O5613" t="s">
        <v>29</v>
      </c>
      <c r="P5613" t="str">
        <f t="shared" si="526"/>
        <v>3</v>
      </c>
      <c r="Q5613" t="str">
        <f t="shared" si="527"/>
        <v>&lt;1000</v>
      </c>
    </row>
    <row r="5614" spans="1:17">
      <c r="A5614">
        <v>5613</v>
      </c>
      <c r="B5614" s="17">
        <v>43794</v>
      </c>
      <c r="C5614" t="str">
        <f t="shared" si="522"/>
        <v>November</v>
      </c>
      <c r="D5614">
        <f t="shared" si="523"/>
        <v>2019</v>
      </c>
      <c r="E5614" t="s">
        <v>27</v>
      </c>
      <c r="F5614" t="s">
        <v>39</v>
      </c>
      <c r="G5614" t="s">
        <v>19</v>
      </c>
      <c r="H5614">
        <v>199</v>
      </c>
      <c r="I5614">
        <v>7</v>
      </c>
      <c r="J5614">
        <v>1393</v>
      </c>
      <c r="K5614">
        <f t="shared" si="524"/>
        <v>1393</v>
      </c>
      <c r="L5614" t="s">
        <v>31</v>
      </c>
      <c r="M5614">
        <f t="shared" si="525"/>
        <v>2</v>
      </c>
      <c r="N5614" t="s">
        <v>21</v>
      </c>
      <c r="O5614" t="s">
        <v>22</v>
      </c>
      <c r="P5614" t="str">
        <f t="shared" si="526"/>
        <v>2</v>
      </c>
      <c r="Q5614" t="str">
        <f t="shared" si="527"/>
        <v>1000-1999</v>
      </c>
    </row>
    <row r="5615" spans="1:17">
      <c r="A5615">
        <v>5614</v>
      </c>
      <c r="B5615" s="17">
        <v>43794</v>
      </c>
      <c r="C5615" t="str">
        <f t="shared" si="522"/>
        <v>November</v>
      </c>
      <c r="D5615">
        <f t="shared" si="523"/>
        <v>2019</v>
      </c>
      <c r="E5615" t="s">
        <v>27</v>
      </c>
      <c r="F5615" t="s">
        <v>24</v>
      </c>
      <c r="G5615" t="s">
        <v>19</v>
      </c>
      <c r="H5615">
        <v>199</v>
      </c>
      <c r="I5615">
        <v>2</v>
      </c>
      <c r="J5615">
        <v>398</v>
      </c>
      <c r="K5615">
        <f t="shared" si="524"/>
        <v>398</v>
      </c>
      <c r="L5615" t="s">
        <v>31</v>
      </c>
      <c r="M5615">
        <f t="shared" si="525"/>
        <v>2</v>
      </c>
      <c r="N5615" t="s">
        <v>21</v>
      </c>
      <c r="O5615" t="s">
        <v>29</v>
      </c>
      <c r="P5615" t="str">
        <f t="shared" si="526"/>
        <v>3</v>
      </c>
      <c r="Q5615" t="str">
        <f t="shared" si="527"/>
        <v>&lt;1000</v>
      </c>
    </row>
    <row r="5616" spans="1:17">
      <c r="A5616">
        <v>5615</v>
      </c>
      <c r="B5616" s="17">
        <v>43794</v>
      </c>
      <c r="C5616" t="str">
        <f t="shared" si="522"/>
        <v>November</v>
      </c>
      <c r="D5616">
        <f t="shared" si="523"/>
        <v>2019</v>
      </c>
      <c r="E5616" t="s">
        <v>27</v>
      </c>
      <c r="F5616" t="s">
        <v>39</v>
      </c>
      <c r="G5616" t="s">
        <v>37</v>
      </c>
      <c r="H5616">
        <v>399</v>
      </c>
      <c r="I5616">
        <v>5</v>
      </c>
      <c r="J5616">
        <v>1995</v>
      </c>
      <c r="K5616">
        <f t="shared" si="524"/>
        <v>1995</v>
      </c>
      <c r="L5616" t="s">
        <v>20</v>
      </c>
      <c r="M5616">
        <f t="shared" si="525"/>
        <v>1</v>
      </c>
      <c r="N5616" t="s">
        <v>21</v>
      </c>
      <c r="O5616" t="s">
        <v>22</v>
      </c>
      <c r="P5616" t="str">
        <f t="shared" si="526"/>
        <v>2</v>
      </c>
      <c r="Q5616" t="str">
        <f t="shared" si="527"/>
        <v>1000-1999</v>
      </c>
    </row>
    <row r="5617" spans="1:17">
      <c r="A5617">
        <v>5616</v>
      </c>
      <c r="B5617" s="17">
        <v>43795</v>
      </c>
      <c r="C5617" t="str">
        <f t="shared" si="522"/>
        <v>November</v>
      </c>
      <c r="D5617">
        <f t="shared" si="523"/>
        <v>2019</v>
      </c>
      <c r="E5617" t="s">
        <v>23</v>
      </c>
      <c r="F5617" t="s">
        <v>40</v>
      </c>
      <c r="G5617" t="s">
        <v>19</v>
      </c>
      <c r="H5617">
        <v>199</v>
      </c>
      <c r="I5617">
        <v>9</v>
      </c>
      <c r="J5617">
        <v>1791</v>
      </c>
      <c r="K5617">
        <f t="shared" si="524"/>
        <v>1791</v>
      </c>
      <c r="L5617" t="s">
        <v>31</v>
      </c>
      <c r="M5617">
        <f t="shared" si="525"/>
        <v>2</v>
      </c>
      <c r="N5617" t="s">
        <v>21</v>
      </c>
      <c r="O5617" t="s">
        <v>29</v>
      </c>
      <c r="P5617" t="str">
        <f t="shared" si="526"/>
        <v>3</v>
      </c>
      <c r="Q5617" t="str">
        <f t="shared" si="527"/>
        <v>1000-1999</v>
      </c>
    </row>
    <row r="5618" spans="1:17">
      <c r="A5618">
        <v>5617</v>
      </c>
      <c r="B5618" s="17">
        <v>43795</v>
      </c>
      <c r="C5618" t="str">
        <f t="shared" si="522"/>
        <v>November</v>
      </c>
      <c r="D5618">
        <f t="shared" si="523"/>
        <v>2019</v>
      </c>
      <c r="E5618" t="s">
        <v>27</v>
      </c>
      <c r="F5618" t="s">
        <v>39</v>
      </c>
      <c r="G5618" t="s">
        <v>37</v>
      </c>
      <c r="H5618">
        <v>399</v>
      </c>
      <c r="I5618">
        <v>1</v>
      </c>
      <c r="J5618">
        <v>399</v>
      </c>
      <c r="K5618">
        <f t="shared" si="524"/>
        <v>399</v>
      </c>
      <c r="L5618" t="s">
        <v>31</v>
      </c>
      <c r="M5618">
        <f t="shared" si="525"/>
        <v>2</v>
      </c>
      <c r="N5618" t="s">
        <v>21</v>
      </c>
      <c r="O5618" t="s">
        <v>29</v>
      </c>
      <c r="P5618" t="str">
        <f t="shared" si="526"/>
        <v>3</v>
      </c>
      <c r="Q5618" t="str">
        <f t="shared" si="527"/>
        <v>&lt;1000</v>
      </c>
    </row>
    <row r="5619" spans="1:17">
      <c r="A5619">
        <v>5618</v>
      </c>
      <c r="B5619" s="17">
        <v>43795</v>
      </c>
      <c r="C5619" t="str">
        <f t="shared" si="522"/>
        <v>November</v>
      </c>
      <c r="D5619">
        <f t="shared" si="523"/>
        <v>2019</v>
      </c>
      <c r="E5619" t="s">
        <v>27</v>
      </c>
      <c r="F5619" t="s">
        <v>35</v>
      </c>
      <c r="G5619" t="s">
        <v>32</v>
      </c>
      <c r="H5619">
        <v>499</v>
      </c>
      <c r="I5619">
        <v>1</v>
      </c>
      <c r="J5619">
        <v>499</v>
      </c>
      <c r="K5619">
        <f t="shared" si="524"/>
        <v>499</v>
      </c>
      <c r="L5619" t="s">
        <v>20</v>
      </c>
      <c r="M5619">
        <f t="shared" si="525"/>
        <v>1</v>
      </c>
      <c r="N5619" t="s">
        <v>21</v>
      </c>
      <c r="O5619" t="s">
        <v>22</v>
      </c>
      <c r="P5619" t="str">
        <f t="shared" si="526"/>
        <v>2</v>
      </c>
      <c r="Q5619" t="str">
        <f t="shared" si="527"/>
        <v>&lt;1000</v>
      </c>
    </row>
    <row r="5620" spans="1:17">
      <c r="A5620">
        <v>5619</v>
      </c>
      <c r="B5620" s="17">
        <v>43795</v>
      </c>
      <c r="C5620" t="str">
        <f t="shared" si="522"/>
        <v>November</v>
      </c>
      <c r="D5620">
        <f t="shared" si="523"/>
        <v>2019</v>
      </c>
      <c r="E5620" t="s">
        <v>27</v>
      </c>
      <c r="F5620" t="s">
        <v>28</v>
      </c>
      <c r="G5620" t="s">
        <v>19</v>
      </c>
      <c r="H5620">
        <v>199</v>
      </c>
      <c r="I5620">
        <v>5</v>
      </c>
      <c r="J5620">
        <v>995</v>
      </c>
      <c r="K5620">
        <f t="shared" si="524"/>
        <v>995</v>
      </c>
      <c r="L5620" t="s">
        <v>31</v>
      </c>
      <c r="M5620">
        <f t="shared" si="525"/>
        <v>2</v>
      </c>
      <c r="N5620" t="s">
        <v>21</v>
      </c>
      <c r="O5620" t="s">
        <v>36</v>
      </c>
      <c r="P5620" t="str">
        <f t="shared" si="526"/>
        <v>4</v>
      </c>
      <c r="Q5620" t="str">
        <f t="shared" si="527"/>
        <v>&lt;1000</v>
      </c>
    </row>
    <row r="5621" spans="1:17">
      <c r="A5621">
        <v>5620</v>
      </c>
      <c r="B5621" s="17">
        <v>43796</v>
      </c>
      <c r="C5621" t="str">
        <f t="shared" si="522"/>
        <v>November</v>
      </c>
      <c r="D5621">
        <f t="shared" si="523"/>
        <v>2019</v>
      </c>
      <c r="E5621" t="s">
        <v>17</v>
      </c>
      <c r="F5621" t="s">
        <v>40</v>
      </c>
      <c r="G5621" t="s">
        <v>37</v>
      </c>
      <c r="H5621">
        <v>399</v>
      </c>
      <c r="I5621">
        <v>10</v>
      </c>
      <c r="J5621">
        <v>3990</v>
      </c>
      <c r="K5621">
        <f t="shared" si="524"/>
        <v>3990</v>
      </c>
      <c r="L5621" t="s">
        <v>31</v>
      </c>
      <c r="M5621">
        <f t="shared" si="525"/>
        <v>2</v>
      </c>
      <c r="N5621" t="s">
        <v>21</v>
      </c>
      <c r="O5621" t="s">
        <v>29</v>
      </c>
      <c r="P5621" t="str">
        <f t="shared" si="526"/>
        <v>3</v>
      </c>
      <c r="Q5621" t="str">
        <f t="shared" si="527"/>
        <v>3000-3999</v>
      </c>
    </row>
    <row r="5622" spans="1:17">
      <c r="A5622">
        <v>5621</v>
      </c>
      <c r="B5622" s="17">
        <v>43796</v>
      </c>
      <c r="C5622" t="str">
        <f t="shared" si="522"/>
        <v>November</v>
      </c>
      <c r="D5622">
        <f t="shared" si="523"/>
        <v>2019</v>
      </c>
      <c r="E5622" t="s">
        <v>23</v>
      </c>
      <c r="F5622" t="s">
        <v>35</v>
      </c>
      <c r="G5622" t="s">
        <v>30</v>
      </c>
      <c r="H5622">
        <v>99</v>
      </c>
      <c r="I5622">
        <v>9</v>
      </c>
      <c r="J5622">
        <v>891</v>
      </c>
      <c r="K5622">
        <f t="shared" si="524"/>
        <v>891</v>
      </c>
      <c r="L5622" t="s">
        <v>31</v>
      </c>
      <c r="M5622">
        <f t="shared" si="525"/>
        <v>2</v>
      </c>
      <c r="N5622" t="s">
        <v>21</v>
      </c>
      <c r="O5622" t="s">
        <v>29</v>
      </c>
      <c r="P5622" t="str">
        <f t="shared" si="526"/>
        <v>3</v>
      </c>
      <c r="Q5622" t="str">
        <f t="shared" si="527"/>
        <v>&lt;1000</v>
      </c>
    </row>
    <row r="5623" spans="1:17">
      <c r="A5623">
        <v>5622</v>
      </c>
      <c r="B5623" s="17">
        <v>43796</v>
      </c>
      <c r="C5623" t="str">
        <f t="shared" si="522"/>
        <v>November</v>
      </c>
      <c r="D5623">
        <f t="shared" si="523"/>
        <v>2019</v>
      </c>
      <c r="E5623" t="s">
        <v>27</v>
      </c>
      <c r="F5623" t="s">
        <v>24</v>
      </c>
      <c r="G5623" t="s">
        <v>37</v>
      </c>
      <c r="H5623">
        <v>399</v>
      </c>
      <c r="I5623">
        <v>9</v>
      </c>
      <c r="J5623">
        <v>3591</v>
      </c>
      <c r="K5623">
        <f t="shared" si="524"/>
        <v>3591</v>
      </c>
      <c r="L5623" t="s">
        <v>20</v>
      </c>
      <c r="M5623">
        <f t="shared" si="525"/>
        <v>1</v>
      </c>
      <c r="N5623" t="s">
        <v>21</v>
      </c>
      <c r="O5623" t="s">
        <v>22</v>
      </c>
      <c r="P5623" t="str">
        <f t="shared" si="526"/>
        <v>2</v>
      </c>
      <c r="Q5623" t="str">
        <f t="shared" si="527"/>
        <v>3000-3999</v>
      </c>
    </row>
    <row r="5624" spans="1:17">
      <c r="A5624">
        <v>5623</v>
      </c>
      <c r="B5624" s="17">
        <v>43796</v>
      </c>
      <c r="C5624" t="str">
        <f t="shared" si="522"/>
        <v>November</v>
      </c>
      <c r="D5624">
        <f t="shared" si="523"/>
        <v>2019</v>
      </c>
      <c r="E5624" t="s">
        <v>23</v>
      </c>
      <c r="F5624" t="s">
        <v>33</v>
      </c>
      <c r="G5624" t="s">
        <v>32</v>
      </c>
      <c r="H5624">
        <v>499</v>
      </c>
      <c r="I5624">
        <v>9</v>
      </c>
      <c r="J5624">
        <v>4491</v>
      </c>
      <c r="K5624">
        <f t="shared" si="524"/>
        <v>4491</v>
      </c>
      <c r="L5624" t="s">
        <v>20</v>
      </c>
      <c r="M5624">
        <f t="shared" si="525"/>
        <v>1</v>
      </c>
      <c r="N5624" t="s">
        <v>21</v>
      </c>
      <c r="O5624" t="s">
        <v>36</v>
      </c>
      <c r="P5624" t="str">
        <f t="shared" si="526"/>
        <v>4</v>
      </c>
      <c r="Q5624" t="str">
        <f t="shared" si="527"/>
        <v>&gt;4000</v>
      </c>
    </row>
    <row r="5625" spans="1:17">
      <c r="A5625">
        <v>5624</v>
      </c>
      <c r="B5625" s="17">
        <v>43797</v>
      </c>
      <c r="C5625" t="str">
        <f t="shared" si="522"/>
        <v>November</v>
      </c>
      <c r="D5625">
        <f t="shared" si="523"/>
        <v>2019</v>
      </c>
      <c r="E5625" t="s">
        <v>23</v>
      </c>
      <c r="F5625" t="s">
        <v>35</v>
      </c>
      <c r="G5625" t="s">
        <v>19</v>
      </c>
      <c r="H5625">
        <v>199</v>
      </c>
      <c r="I5625">
        <v>4</v>
      </c>
      <c r="J5625">
        <v>796</v>
      </c>
      <c r="K5625">
        <f t="shared" si="524"/>
        <v>796</v>
      </c>
      <c r="L5625" t="s">
        <v>20</v>
      </c>
      <c r="M5625">
        <f t="shared" si="525"/>
        <v>1</v>
      </c>
      <c r="N5625" t="s">
        <v>34</v>
      </c>
      <c r="O5625" t="s">
        <v>36</v>
      </c>
      <c r="P5625" t="str">
        <f t="shared" si="526"/>
        <v>4</v>
      </c>
      <c r="Q5625" t="str">
        <f t="shared" si="527"/>
        <v>&lt;1000</v>
      </c>
    </row>
    <row r="5626" spans="1:17">
      <c r="A5626">
        <v>5625</v>
      </c>
      <c r="B5626" s="17">
        <v>43797</v>
      </c>
      <c r="C5626" t="str">
        <f t="shared" si="522"/>
        <v>November</v>
      </c>
      <c r="D5626">
        <f t="shared" si="523"/>
        <v>2019</v>
      </c>
      <c r="E5626" t="s">
        <v>23</v>
      </c>
      <c r="F5626" t="s">
        <v>33</v>
      </c>
      <c r="G5626" t="s">
        <v>30</v>
      </c>
      <c r="H5626">
        <v>99</v>
      </c>
      <c r="I5626">
        <v>1</v>
      </c>
      <c r="J5626">
        <v>99</v>
      </c>
      <c r="K5626">
        <f t="shared" si="524"/>
        <v>99</v>
      </c>
      <c r="L5626" t="s">
        <v>31</v>
      </c>
      <c r="M5626">
        <f t="shared" si="525"/>
        <v>2</v>
      </c>
      <c r="N5626" t="s">
        <v>21</v>
      </c>
      <c r="O5626" t="s">
        <v>36</v>
      </c>
      <c r="P5626" t="str">
        <f t="shared" si="526"/>
        <v>4</v>
      </c>
      <c r="Q5626" t="str">
        <f t="shared" si="527"/>
        <v>&lt;1000</v>
      </c>
    </row>
    <row r="5627" spans="1:17">
      <c r="A5627">
        <v>5626</v>
      </c>
      <c r="B5627" s="17">
        <v>43797</v>
      </c>
      <c r="C5627" t="str">
        <f t="shared" si="522"/>
        <v>November</v>
      </c>
      <c r="D5627">
        <f t="shared" si="523"/>
        <v>2019</v>
      </c>
      <c r="E5627" t="s">
        <v>17</v>
      </c>
      <c r="F5627" t="s">
        <v>33</v>
      </c>
      <c r="G5627" t="s">
        <v>32</v>
      </c>
      <c r="H5627">
        <v>499</v>
      </c>
      <c r="I5627">
        <v>3</v>
      </c>
      <c r="J5627">
        <v>1497</v>
      </c>
      <c r="K5627">
        <f t="shared" si="524"/>
        <v>1497</v>
      </c>
      <c r="L5627" t="s">
        <v>31</v>
      </c>
      <c r="M5627">
        <f t="shared" si="525"/>
        <v>2</v>
      </c>
      <c r="N5627" t="s">
        <v>21</v>
      </c>
      <c r="O5627" t="s">
        <v>36</v>
      </c>
      <c r="P5627" t="str">
        <f t="shared" si="526"/>
        <v>4</v>
      </c>
      <c r="Q5627" t="str">
        <f t="shared" si="527"/>
        <v>1000-1999</v>
      </c>
    </row>
    <row r="5628" spans="1:17">
      <c r="A5628">
        <v>5627</v>
      </c>
      <c r="B5628" s="17">
        <v>43797</v>
      </c>
      <c r="C5628" t="str">
        <f t="shared" si="522"/>
        <v>November</v>
      </c>
      <c r="D5628">
        <f t="shared" si="523"/>
        <v>2019</v>
      </c>
      <c r="E5628" t="s">
        <v>23</v>
      </c>
      <c r="F5628" t="s">
        <v>39</v>
      </c>
      <c r="G5628" t="s">
        <v>19</v>
      </c>
      <c r="H5628">
        <v>199</v>
      </c>
      <c r="I5628">
        <v>6</v>
      </c>
      <c r="J5628">
        <v>1194</v>
      </c>
      <c r="K5628">
        <f t="shared" si="524"/>
        <v>1194</v>
      </c>
      <c r="L5628" t="s">
        <v>31</v>
      </c>
      <c r="M5628">
        <f t="shared" si="525"/>
        <v>2</v>
      </c>
      <c r="N5628" t="s">
        <v>21</v>
      </c>
      <c r="O5628" t="s">
        <v>36</v>
      </c>
      <c r="P5628" t="str">
        <f t="shared" si="526"/>
        <v>4</v>
      </c>
      <c r="Q5628" t="str">
        <f t="shared" si="527"/>
        <v>1000-1999</v>
      </c>
    </row>
    <row r="5629" spans="1:17">
      <c r="A5629">
        <v>5628</v>
      </c>
      <c r="B5629" s="17">
        <v>43798</v>
      </c>
      <c r="C5629" t="str">
        <f t="shared" si="522"/>
        <v>November</v>
      </c>
      <c r="D5629">
        <f t="shared" si="523"/>
        <v>2019</v>
      </c>
      <c r="E5629" t="s">
        <v>27</v>
      </c>
      <c r="F5629" t="s">
        <v>28</v>
      </c>
      <c r="G5629" t="s">
        <v>32</v>
      </c>
      <c r="H5629">
        <v>499</v>
      </c>
      <c r="I5629">
        <v>9</v>
      </c>
      <c r="J5629">
        <v>4491</v>
      </c>
      <c r="K5629">
        <f t="shared" si="524"/>
        <v>4491</v>
      </c>
      <c r="L5629" t="s">
        <v>20</v>
      </c>
      <c r="M5629">
        <f t="shared" si="525"/>
        <v>1</v>
      </c>
      <c r="N5629" t="s">
        <v>21</v>
      </c>
      <c r="O5629" t="s">
        <v>22</v>
      </c>
      <c r="P5629" t="str">
        <f t="shared" si="526"/>
        <v>2</v>
      </c>
      <c r="Q5629" t="str">
        <f t="shared" si="527"/>
        <v>&gt;4000</v>
      </c>
    </row>
    <row r="5630" spans="1:17">
      <c r="A5630">
        <v>5629</v>
      </c>
      <c r="B5630" s="17">
        <v>43798</v>
      </c>
      <c r="C5630" t="str">
        <f t="shared" si="522"/>
        <v>November</v>
      </c>
      <c r="D5630">
        <f t="shared" si="523"/>
        <v>2019</v>
      </c>
      <c r="E5630" t="s">
        <v>23</v>
      </c>
      <c r="F5630" t="s">
        <v>33</v>
      </c>
      <c r="G5630" t="s">
        <v>32</v>
      </c>
      <c r="H5630">
        <v>499</v>
      </c>
      <c r="I5630">
        <v>6</v>
      </c>
      <c r="J5630">
        <v>2994</v>
      </c>
      <c r="K5630">
        <f t="shared" si="524"/>
        <v>2994</v>
      </c>
      <c r="L5630" t="s">
        <v>20</v>
      </c>
      <c r="M5630">
        <f t="shared" si="525"/>
        <v>1</v>
      </c>
      <c r="N5630" t="s">
        <v>21</v>
      </c>
      <c r="O5630" t="s">
        <v>29</v>
      </c>
      <c r="P5630" t="str">
        <f t="shared" si="526"/>
        <v>3</v>
      </c>
      <c r="Q5630" t="str">
        <f t="shared" si="527"/>
        <v>2000-2999</v>
      </c>
    </row>
    <row r="5631" spans="1:17">
      <c r="A5631">
        <v>5630</v>
      </c>
      <c r="B5631" s="17">
        <v>43799</v>
      </c>
      <c r="C5631" t="str">
        <f t="shared" si="522"/>
        <v>November</v>
      </c>
      <c r="D5631">
        <f t="shared" si="523"/>
        <v>2019</v>
      </c>
      <c r="E5631" t="s">
        <v>17</v>
      </c>
      <c r="F5631" t="s">
        <v>39</v>
      </c>
      <c r="G5631" t="s">
        <v>25</v>
      </c>
      <c r="H5631">
        <v>299</v>
      </c>
      <c r="I5631">
        <v>4</v>
      </c>
      <c r="J5631">
        <v>1196</v>
      </c>
      <c r="K5631">
        <f t="shared" si="524"/>
        <v>1196</v>
      </c>
      <c r="L5631" t="s">
        <v>20</v>
      </c>
      <c r="M5631">
        <f t="shared" si="525"/>
        <v>1</v>
      </c>
      <c r="N5631" t="s">
        <v>21</v>
      </c>
      <c r="O5631" t="s">
        <v>29</v>
      </c>
      <c r="P5631" t="str">
        <f t="shared" si="526"/>
        <v>3</v>
      </c>
      <c r="Q5631" t="str">
        <f t="shared" si="527"/>
        <v>1000-1999</v>
      </c>
    </row>
    <row r="5632" spans="1:17">
      <c r="A5632">
        <v>5631</v>
      </c>
      <c r="B5632" s="17">
        <v>43799</v>
      </c>
      <c r="C5632" t="str">
        <f t="shared" si="522"/>
        <v>November</v>
      </c>
      <c r="D5632">
        <f t="shared" si="523"/>
        <v>2019</v>
      </c>
      <c r="E5632" t="s">
        <v>17</v>
      </c>
      <c r="F5632" t="s">
        <v>40</v>
      </c>
      <c r="G5632" t="s">
        <v>30</v>
      </c>
      <c r="H5632">
        <v>99</v>
      </c>
      <c r="I5632">
        <v>6</v>
      </c>
      <c r="J5632">
        <v>594</v>
      </c>
      <c r="K5632">
        <f t="shared" si="524"/>
        <v>594</v>
      </c>
      <c r="L5632" t="s">
        <v>31</v>
      </c>
      <c r="M5632">
        <f t="shared" si="525"/>
        <v>2</v>
      </c>
      <c r="N5632" t="s">
        <v>21</v>
      </c>
      <c r="O5632" t="s">
        <v>22</v>
      </c>
      <c r="P5632" t="str">
        <f t="shared" si="526"/>
        <v>2</v>
      </c>
      <c r="Q5632" t="str">
        <f t="shared" si="527"/>
        <v>&lt;1000</v>
      </c>
    </row>
    <row r="5633" spans="1:17">
      <c r="A5633">
        <v>5632</v>
      </c>
      <c r="B5633" s="17">
        <v>43799</v>
      </c>
      <c r="C5633" t="str">
        <f t="shared" si="522"/>
        <v>November</v>
      </c>
      <c r="D5633">
        <f t="shared" si="523"/>
        <v>2019</v>
      </c>
      <c r="E5633" t="s">
        <v>27</v>
      </c>
      <c r="F5633" t="s">
        <v>33</v>
      </c>
      <c r="G5633" t="s">
        <v>37</v>
      </c>
      <c r="H5633">
        <v>399</v>
      </c>
      <c r="I5633">
        <v>5</v>
      </c>
      <c r="J5633">
        <v>1995</v>
      </c>
      <c r="K5633">
        <f t="shared" si="524"/>
        <v>1995</v>
      </c>
      <c r="L5633" t="s">
        <v>31</v>
      </c>
      <c r="M5633">
        <f t="shared" si="525"/>
        <v>2</v>
      </c>
      <c r="N5633" t="s">
        <v>34</v>
      </c>
      <c r="O5633" t="s">
        <v>36</v>
      </c>
      <c r="P5633" t="str">
        <f t="shared" si="526"/>
        <v>4</v>
      </c>
      <c r="Q5633" t="str">
        <f t="shared" si="527"/>
        <v>1000-1999</v>
      </c>
    </row>
    <row r="5634" spans="1:17">
      <c r="A5634">
        <v>5633</v>
      </c>
      <c r="B5634" s="17">
        <v>43799</v>
      </c>
      <c r="C5634" t="str">
        <f t="shared" si="522"/>
        <v>November</v>
      </c>
      <c r="D5634">
        <f t="shared" si="523"/>
        <v>2019</v>
      </c>
      <c r="E5634" t="s">
        <v>17</v>
      </c>
      <c r="F5634" t="s">
        <v>28</v>
      </c>
      <c r="G5634" t="s">
        <v>37</v>
      </c>
      <c r="H5634">
        <v>399</v>
      </c>
      <c r="I5634">
        <v>3</v>
      </c>
      <c r="J5634">
        <v>1197</v>
      </c>
      <c r="K5634">
        <f t="shared" si="524"/>
        <v>1197</v>
      </c>
      <c r="L5634" t="s">
        <v>20</v>
      </c>
      <c r="M5634">
        <f t="shared" si="525"/>
        <v>1</v>
      </c>
      <c r="N5634" t="s">
        <v>21</v>
      </c>
      <c r="O5634" t="s">
        <v>29</v>
      </c>
      <c r="P5634" t="str">
        <f t="shared" si="526"/>
        <v>3</v>
      </c>
      <c r="Q5634" t="str">
        <f t="shared" si="527"/>
        <v>1000-1999</v>
      </c>
    </row>
    <row r="5635" spans="1:17">
      <c r="A5635">
        <v>5634</v>
      </c>
      <c r="B5635" s="17">
        <v>43800</v>
      </c>
      <c r="C5635" t="str">
        <f t="shared" ref="C5635:C5698" si="528">TEXT(B5635,"MMMM")</f>
        <v>December</v>
      </c>
      <c r="D5635">
        <f t="shared" ref="D5635:D5698" si="529">YEAR(B5635)</f>
        <v>2019</v>
      </c>
      <c r="E5635" t="s">
        <v>23</v>
      </c>
      <c r="F5635" t="s">
        <v>39</v>
      </c>
      <c r="G5635" t="s">
        <v>37</v>
      </c>
      <c r="H5635">
        <v>399</v>
      </c>
      <c r="I5635">
        <v>10</v>
      </c>
      <c r="J5635">
        <v>3990</v>
      </c>
      <c r="K5635">
        <f t="shared" ref="K5635:K5698" si="530">H5635*I5635</f>
        <v>3990</v>
      </c>
      <c r="L5635" t="s">
        <v>31</v>
      </c>
      <c r="M5635">
        <f t="shared" ref="M5635:M5698" si="531">IF(L5635="on-time",1,2)</f>
        <v>2</v>
      </c>
      <c r="N5635" t="s">
        <v>34</v>
      </c>
      <c r="O5635" t="s">
        <v>38</v>
      </c>
      <c r="P5635" t="str">
        <f t="shared" ref="P5635:P5698" si="532">MID(O5635,2,1)</f>
        <v>5</v>
      </c>
      <c r="Q5635" t="str">
        <f t="shared" ref="Q5635:Q5698" si="533">_xlfn.IFS(J:J&lt;1000,"&lt;1000",AND(J:J&gt;=1000,J:J&lt;2000),"1000-1999",AND(J:J&gt;=2000,J:J&lt;3000),"2000-2999",AND(J:J&gt;=3000,J:J&lt;4000),"3000-3999",J:J&gt;4000,"&gt;4000")</f>
        <v>3000-3999</v>
      </c>
    </row>
    <row r="5636" spans="1:17">
      <c r="A5636">
        <v>5635</v>
      </c>
      <c r="B5636" s="17">
        <v>43800</v>
      </c>
      <c r="C5636" t="str">
        <f t="shared" si="528"/>
        <v>December</v>
      </c>
      <c r="D5636">
        <f t="shared" si="529"/>
        <v>2019</v>
      </c>
      <c r="E5636" t="s">
        <v>23</v>
      </c>
      <c r="F5636" t="s">
        <v>24</v>
      </c>
      <c r="G5636" t="s">
        <v>25</v>
      </c>
      <c r="H5636">
        <v>299</v>
      </c>
      <c r="I5636">
        <v>7</v>
      </c>
      <c r="J5636">
        <v>2093</v>
      </c>
      <c r="K5636">
        <f t="shared" si="530"/>
        <v>2093</v>
      </c>
      <c r="L5636" t="s">
        <v>31</v>
      </c>
      <c r="M5636">
        <f t="shared" si="531"/>
        <v>2</v>
      </c>
      <c r="N5636" t="s">
        <v>21</v>
      </c>
      <c r="O5636" t="s">
        <v>29</v>
      </c>
      <c r="P5636" t="str">
        <f t="shared" si="532"/>
        <v>3</v>
      </c>
      <c r="Q5636" t="str">
        <f t="shared" si="533"/>
        <v>2000-2999</v>
      </c>
    </row>
    <row r="5637" spans="1:17">
      <c r="A5637">
        <v>5636</v>
      </c>
      <c r="B5637" s="17">
        <v>43800</v>
      </c>
      <c r="C5637" t="str">
        <f t="shared" si="528"/>
        <v>December</v>
      </c>
      <c r="D5637">
        <f t="shared" si="529"/>
        <v>2019</v>
      </c>
      <c r="E5637" t="s">
        <v>17</v>
      </c>
      <c r="F5637" t="s">
        <v>33</v>
      </c>
      <c r="G5637" t="s">
        <v>19</v>
      </c>
      <c r="H5637">
        <v>199</v>
      </c>
      <c r="I5637">
        <v>1</v>
      </c>
      <c r="J5637">
        <v>199</v>
      </c>
      <c r="K5637">
        <f t="shared" si="530"/>
        <v>199</v>
      </c>
      <c r="L5637" t="s">
        <v>20</v>
      </c>
      <c r="M5637">
        <f t="shared" si="531"/>
        <v>1</v>
      </c>
      <c r="N5637" t="s">
        <v>21</v>
      </c>
      <c r="O5637" t="s">
        <v>22</v>
      </c>
      <c r="P5637" t="str">
        <f t="shared" si="532"/>
        <v>2</v>
      </c>
      <c r="Q5637" t="str">
        <f t="shared" si="533"/>
        <v>&lt;1000</v>
      </c>
    </row>
    <row r="5638" spans="1:17">
      <c r="A5638">
        <v>5637</v>
      </c>
      <c r="B5638" s="17">
        <v>43801</v>
      </c>
      <c r="C5638" t="str">
        <f t="shared" si="528"/>
        <v>December</v>
      </c>
      <c r="D5638">
        <f t="shared" si="529"/>
        <v>2019</v>
      </c>
      <c r="E5638" t="s">
        <v>17</v>
      </c>
      <c r="F5638" t="s">
        <v>28</v>
      </c>
      <c r="G5638" t="s">
        <v>32</v>
      </c>
      <c r="H5638">
        <v>499</v>
      </c>
      <c r="I5638">
        <v>10</v>
      </c>
      <c r="J5638">
        <v>4990</v>
      </c>
      <c r="K5638">
        <f t="shared" si="530"/>
        <v>4990</v>
      </c>
      <c r="L5638" t="s">
        <v>20</v>
      </c>
      <c r="M5638">
        <f t="shared" si="531"/>
        <v>1</v>
      </c>
      <c r="N5638" t="s">
        <v>21</v>
      </c>
      <c r="O5638" t="s">
        <v>26</v>
      </c>
      <c r="P5638" t="str">
        <f t="shared" si="532"/>
        <v>1</v>
      </c>
      <c r="Q5638" t="str">
        <f t="shared" si="533"/>
        <v>&gt;4000</v>
      </c>
    </row>
    <row r="5639" spans="1:17">
      <c r="A5639">
        <v>5638</v>
      </c>
      <c r="B5639" s="17">
        <v>43801</v>
      </c>
      <c r="C5639" t="str">
        <f t="shared" si="528"/>
        <v>December</v>
      </c>
      <c r="D5639">
        <f t="shared" si="529"/>
        <v>2019</v>
      </c>
      <c r="E5639" t="s">
        <v>17</v>
      </c>
      <c r="F5639" t="s">
        <v>18</v>
      </c>
      <c r="G5639" t="s">
        <v>30</v>
      </c>
      <c r="H5639">
        <v>99</v>
      </c>
      <c r="I5639">
        <v>1</v>
      </c>
      <c r="J5639">
        <v>99</v>
      </c>
      <c r="K5639">
        <f t="shared" si="530"/>
        <v>99</v>
      </c>
      <c r="L5639" t="s">
        <v>20</v>
      </c>
      <c r="M5639">
        <f t="shared" si="531"/>
        <v>1</v>
      </c>
      <c r="N5639" t="s">
        <v>21</v>
      </c>
      <c r="O5639" t="s">
        <v>29</v>
      </c>
      <c r="P5639" t="str">
        <f t="shared" si="532"/>
        <v>3</v>
      </c>
      <c r="Q5639" t="str">
        <f t="shared" si="533"/>
        <v>&lt;1000</v>
      </c>
    </row>
    <row r="5640" spans="1:17">
      <c r="A5640">
        <v>5639</v>
      </c>
      <c r="B5640" s="17">
        <v>43801</v>
      </c>
      <c r="C5640" t="str">
        <f t="shared" si="528"/>
        <v>December</v>
      </c>
      <c r="D5640">
        <f t="shared" si="529"/>
        <v>2019</v>
      </c>
      <c r="E5640" t="s">
        <v>17</v>
      </c>
      <c r="F5640" t="s">
        <v>24</v>
      </c>
      <c r="G5640" t="s">
        <v>37</v>
      </c>
      <c r="H5640">
        <v>399</v>
      </c>
      <c r="I5640">
        <v>8</v>
      </c>
      <c r="J5640">
        <v>3192</v>
      </c>
      <c r="K5640">
        <f t="shared" si="530"/>
        <v>3192</v>
      </c>
      <c r="L5640" t="s">
        <v>20</v>
      </c>
      <c r="M5640">
        <f t="shared" si="531"/>
        <v>1</v>
      </c>
      <c r="N5640" t="s">
        <v>21</v>
      </c>
      <c r="O5640" t="s">
        <v>36</v>
      </c>
      <c r="P5640" t="str">
        <f t="shared" si="532"/>
        <v>4</v>
      </c>
      <c r="Q5640" t="str">
        <f t="shared" si="533"/>
        <v>3000-3999</v>
      </c>
    </row>
    <row r="5641" spans="1:17">
      <c r="A5641">
        <v>5640</v>
      </c>
      <c r="B5641" s="17">
        <v>43801</v>
      </c>
      <c r="C5641" t="str">
        <f t="shared" si="528"/>
        <v>December</v>
      </c>
      <c r="D5641">
        <f t="shared" si="529"/>
        <v>2019</v>
      </c>
      <c r="E5641" t="s">
        <v>23</v>
      </c>
      <c r="F5641" t="s">
        <v>39</v>
      </c>
      <c r="G5641" t="s">
        <v>25</v>
      </c>
      <c r="H5641">
        <v>299</v>
      </c>
      <c r="I5641">
        <v>6</v>
      </c>
      <c r="J5641">
        <v>1794</v>
      </c>
      <c r="K5641">
        <f t="shared" si="530"/>
        <v>1794</v>
      </c>
      <c r="L5641" t="s">
        <v>20</v>
      </c>
      <c r="M5641">
        <f t="shared" si="531"/>
        <v>1</v>
      </c>
      <c r="N5641" t="s">
        <v>21</v>
      </c>
      <c r="O5641" t="s">
        <v>26</v>
      </c>
      <c r="P5641" t="str">
        <f t="shared" si="532"/>
        <v>1</v>
      </c>
      <c r="Q5641" t="str">
        <f t="shared" si="533"/>
        <v>1000-1999</v>
      </c>
    </row>
    <row r="5642" spans="1:17">
      <c r="A5642">
        <v>5641</v>
      </c>
      <c r="B5642" s="17">
        <v>43801</v>
      </c>
      <c r="C5642" t="str">
        <f t="shared" si="528"/>
        <v>December</v>
      </c>
      <c r="D5642">
        <f t="shared" si="529"/>
        <v>2019</v>
      </c>
      <c r="E5642" t="s">
        <v>27</v>
      </c>
      <c r="F5642" t="s">
        <v>40</v>
      </c>
      <c r="G5642" t="s">
        <v>30</v>
      </c>
      <c r="H5642">
        <v>99</v>
      </c>
      <c r="I5642">
        <v>7</v>
      </c>
      <c r="J5642">
        <v>693</v>
      </c>
      <c r="K5642">
        <f t="shared" si="530"/>
        <v>693</v>
      </c>
      <c r="L5642" t="s">
        <v>20</v>
      </c>
      <c r="M5642">
        <f t="shared" si="531"/>
        <v>1</v>
      </c>
      <c r="N5642" t="s">
        <v>21</v>
      </c>
      <c r="O5642" t="s">
        <v>29</v>
      </c>
      <c r="P5642" t="str">
        <f t="shared" si="532"/>
        <v>3</v>
      </c>
      <c r="Q5642" t="str">
        <f t="shared" si="533"/>
        <v>&lt;1000</v>
      </c>
    </row>
    <row r="5643" spans="1:17">
      <c r="A5643">
        <v>5642</v>
      </c>
      <c r="B5643" s="17">
        <v>43801</v>
      </c>
      <c r="C5643" t="str">
        <f t="shared" si="528"/>
        <v>December</v>
      </c>
      <c r="D5643">
        <f t="shared" si="529"/>
        <v>2019</v>
      </c>
      <c r="E5643" t="s">
        <v>17</v>
      </c>
      <c r="F5643" t="s">
        <v>28</v>
      </c>
      <c r="G5643" t="s">
        <v>37</v>
      </c>
      <c r="H5643">
        <v>399</v>
      </c>
      <c r="I5643">
        <v>5</v>
      </c>
      <c r="J5643">
        <v>1995</v>
      </c>
      <c r="K5643">
        <f t="shared" si="530"/>
        <v>1995</v>
      </c>
      <c r="L5643" t="s">
        <v>20</v>
      </c>
      <c r="M5643">
        <f t="shared" si="531"/>
        <v>1</v>
      </c>
      <c r="N5643" t="s">
        <v>21</v>
      </c>
      <c r="O5643" t="s">
        <v>29</v>
      </c>
      <c r="P5643" t="str">
        <f t="shared" si="532"/>
        <v>3</v>
      </c>
      <c r="Q5643" t="str">
        <f t="shared" si="533"/>
        <v>1000-1999</v>
      </c>
    </row>
    <row r="5644" spans="1:17">
      <c r="A5644">
        <v>5643</v>
      </c>
      <c r="B5644" s="17">
        <v>43801</v>
      </c>
      <c r="C5644" t="str">
        <f t="shared" si="528"/>
        <v>December</v>
      </c>
      <c r="D5644">
        <f t="shared" si="529"/>
        <v>2019</v>
      </c>
      <c r="E5644" t="s">
        <v>17</v>
      </c>
      <c r="F5644" t="s">
        <v>35</v>
      </c>
      <c r="G5644" t="s">
        <v>25</v>
      </c>
      <c r="H5644">
        <v>299</v>
      </c>
      <c r="I5644">
        <v>8</v>
      </c>
      <c r="J5644">
        <v>2392</v>
      </c>
      <c r="K5644">
        <f t="shared" si="530"/>
        <v>2392</v>
      </c>
      <c r="L5644" t="s">
        <v>20</v>
      </c>
      <c r="M5644">
        <f t="shared" si="531"/>
        <v>1</v>
      </c>
      <c r="N5644" t="s">
        <v>21</v>
      </c>
      <c r="O5644" t="s">
        <v>26</v>
      </c>
      <c r="P5644" t="str">
        <f t="shared" si="532"/>
        <v>1</v>
      </c>
      <c r="Q5644" t="str">
        <f t="shared" si="533"/>
        <v>2000-2999</v>
      </c>
    </row>
    <row r="5645" spans="1:17">
      <c r="A5645">
        <v>5644</v>
      </c>
      <c r="B5645" s="17">
        <v>43802</v>
      </c>
      <c r="C5645" t="str">
        <f t="shared" si="528"/>
        <v>December</v>
      </c>
      <c r="D5645">
        <f t="shared" si="529"/>
        <v>2019</v>
      </c>
      <c r="E5645" t="s">
        <v>23</v>
      </c>
      <c r="F5645" t="s">
        <v>33</v>
      </c>
      <c r="G5645" t="s">
        <v>25</v>
      </c>
      <c r="H5645">
        <v>299</v>
      </c>
      <c r="I5645">
        <v>9</v>
      </c>
      <c r="J5645">
        <v>2691</v>
      </c>
      <c r="K5645">
        <f t="shared" si="530"/>
        <v>2691</v>
      </c>
      <c r="L5645" t="s">
        <v>20</v>
      </c>
      <c r="M5645">
        <f t="shared" si="531"/>
        <v>1</v>
      </c>
      <c r="N5645" t="s">
        <v>21</v>
      </c>
      <c r="O5645" t="s">
        <v>29</v>
      </c>
      <c r="P5645" t="str">
        <f t="shared" si="532"/>
        <v>3</v>
      </c>
      <c r="Q5645" t="str">
        <f t="shared" si="533"/>
        <v>2000-2999</v>
      </c>
    </row>
    <row r="5646" spans="1:17">
      <c r="A5646">
        <v>5645</v>
      </c>
      <c r="B5646" s="17">
        <v>43803</v>
      </c>
      <c r="C5646" t="str">
        <f t="shared" si="528"/>
        <v>December</v>
      </c>
      <c r="D5646">
        <f t="shared" si="529"/>
        <v>2019</v>
      </c>
      <c r="E5646" t="s">
        <v>17</v>
      </c>
      <c r="F5646" t="s">
        <v>35</v>
      </c>
      <c r="G5646" t="s">
        <v>30</v>
      </c>
      <c r="H5646">
        <v>99</v>
      </c>
      <c r="I5646">
        <v>4</v>
      </c>
      <c r="J5646">
        <v>396</v>
      </c>
      <c r="K5646">
        <f t="shared" si="530"/>
        <v>396</v>
      </c>
      <c r="L5646" t="s">
        <v>20</v>
      </c>
      <c r="M5646">
        <f t="shared" si="531"/>
        <v>1</v>
      </c>
      <c r="N5646" t="s">
        <v>21</v>
      </c>
      <c r="O5646" t="s">
        <v>29</v>
      </c>
      <c r="P5646" t="str">
        <f t="shared" si="532"/>
        <v>3</v>
      </c>
      <c r="Q5646" t="str">
        <f t="shared" si="533"/>
        <v>&lt;1000</v>
      </c>
    </row>
    <row r="5647" spans="1:17">
      <c r="A5647">
        <v>5646</v>
      </c>
      <c r="B5647" s="17">
        <v>43804</v>
      </c>
      <c r="C5647" t="str">
        <f t="shared" si="528"/>
        <v>December</v>
      </c>
      <c r="D5647">
        <f t="shared" si="529"/>
        <v>2019</v>
      </c>
      <c r="E5647" t="s">
        <v>27</v>
      </c>
      <c r="F5647" t="s">
        <v>40</v>
      </c>
      <c r="G5647" t="s">
        <v>19</v>
      </c>
      <c r="H5647">
        <v>199</v>
      </c>
      <c r="I5647">
        <v>1</v>
      </c>
      <c r="J5647">
        <v>199</v>
      </c>
      <c r="K5647">
        <f t="shared" si="530"/>
        <v>199</v>
      </c>
      <c r="L5647" t="s">
        <v>20</v>
      </c>
      <c r="M5647">
        <f t="shared" si="531"/>
        <v>1</v>
      </c>
      <c r="N5647" t="s">
        <v>21</v>
      </c>
      <c r="O5647" t="s">
        <v>29</v>
      </c>
      <c r="P5647" t="str">
        <f t="shared" si="532"/>
        <v>3</v>
      </c>
      <c r="Q5647" t="str">
        <f t="shared" si="533"/>
        <v>&lt;1000</v>
      </c>
    </row>
    <row r="5648" spans="1:17">
      <c r="A5648">
        <v>5647</v>
      </c>
      <c r="B5648" s="17">
        <v>43804</v>
      </c>
      <c r="C5648" t="str">
        <f t="shared" si="528"/>
        <v>December</v>
      </c>
      <c r="D5648">
        <f t="shared" si="529"/>
        <v>2019</v>
      </c>
      <c r="E5648" t="s">
        <v>27</v>
      </c>
      <c r="F5648" t="s">
        <v>33</v>
      </c>
      <c r="G5648" t="s">
        <v>30</v>
      </c>
      <c r="H5648">
        <v>99</v>
      </c>
      <c r="I5648">
        <v>8</v>
      </c>
      <c r="J5648">
        <v>792</v>
      </c>
      <c r="K5648">
        <f t="shared" si="530"/>
        <v>792</v>
      </c>
      <c r="L5648" t="s">
        <v>31</v>
      </c>
      <c r="M5648">
        <f t="shared" si="531"/>
        <v>2</v>
      </c>
      <c r="N5648" t="s">
        <v>21</v>
      </c>
      <c r="O5648" t="s">
        <v>29</v>
      </c>
      <c r="P5648" t="str">
        <f t="shared" si="532"/>
        <v>3</v>
      </c>
      <c r="Q5648" t="str">
        <f t="shared" si="533"/>
        <v>&lt;1000</v>
      </c>
    </row>
    <row r="5649" spans="1:17">
      <c r="A5649">
        <v>5648</v>
      </c>
      <c r="B5649" s="17">
        <v>43804</v>
      </c>
      <c r="C5649" t="str">
        <f t="shared" si="528"/>
        <v>December</v>
      </c>
      <c r="D5649">
        <f t="shared" si="529"/>
        <v>2019</v>
      </c>
      <c r="E5649" t="s">
        <v>23</v>
      </c>
      <c r="F5649" t="s">
        <v>40</v>
      </c>
      <c r="G5649" t="s">
        <v>25</v>
      </c>
      <c r="H5649">
        <v>299</v>
      </c>
      <c r="I5649">
        <v>9</v>
      </c>
      <c r="J5649">
        <v>2691</v>
      </c>
      <c r="K5649">
        <f t="shared" si="530"/>
        <v>2691</v>
      </c>
      <c r="L5649" t="s">
        <v>20</v>
      </c>
      <c r="M5649">
        <f t="shared" si="531"/>
        <v>1</v>
      </c>
      <c r="N5649" t="s">
        <v>21</v>
      </c>
      <c r="O5649" t="s">
        <v>29</v>
      </c>
      <c r="P5649" t="str">
        <f t="shared" si="532"/>
        <v>3</v>
      </c>
      <c r="Q5649" t="str">
        <f t="shared" si="533"/>
        <v>2000-2999</v>
      </c>
    </row>
    <row r="5650" spans="1:17">
      <c r="A5650">
        <v>5649</v>
      </c>
      <c r="B5650" s="17">
        <v>43804</v>
      </c>
      <c r="C5650" t="str">
        <f t="shared" si="528"/>
        <v>December</v>
      </c>
      <c r="D5650">
        <f t="shared" si="529"/>
        <v>2019</v>
      </c>
      <c r="E5650" t="s">
        <v>27</v>
      </c>
      <c r="F5650" t="s">
        <v>28</v>
      </c>
      <c r="G5650" t="s">
        <v>32</v>
      </c>
      <c r="H5650">
        <v>499</v>
      </c>
      <c r="I5650">
        <v>8</v>
      </c>
      <c r="J5650">
        <v>3992</v>
      </c>
      <c r="K5650">
        <f t="shared" si="530"/>
        <v>3992</v>
      </c>
      <c r="L5650" t="s">
        <v>31</v>
      </c>
      <c r="M5650">
        <f t="shared" si="531"/>
        <v>2</v>
      </c>
      <c r="N5650" t="s">
        <v>21</v>
      </c>
      <c r="O5650" t="s">
        <v>29</v>
      </c>
      <c r="P5650" t="str">
        <f t="shared" si="532"/>
        <v>3</v>
      </c>
      <c r="Q5650" t="str">
        <f t="shared" si="533"/>
        <v>3000-3999</v>
      </c>
    </row>
    <row r="5651" spans="1:17">
      <c r="A5651">
        <v>5650</v>
      </c>
      <c r="B5651" s="17">
        <v>43804</v>
      </c>
      <c r="C5651" t="str">
        <f t="shared" si="528"/>
        <v>December</v>
      </c>
      <c r="D5651">
        <f t="shared" si="529"/>
        <v>2019</v>
      </c>
      <c r="E5651" t="s">
        <v>17</v>
      </c>
      <c r="F5651" t="s">
        <v>28</v>
      </c>
      <c r="G5651" t="s">
        <v>32</v>
      </c>
      <c r="H5651">
        <v>499</v>
      </c>
      <c r="I5651">
        <v>9</v>
      </c>
      <c r="J5651">
        <v>4491</v>
      </c>
      <c r="K5651">
        <f t="shared" si="530"/>
        <v>4491</v>
      </c>
      <c r="L5651" t="s">
        <v>20</v>
      </c>
      <c r="M5651">
        <f t="shared" si="531"/>
        <v>1</v>
      </c>
      <c r="N5651" t="s">
        <v>21</v>
      </c>
      <c r="O5651" t="s">
        <v>36</v>
      </c>
      <c r="P5651" t="str">
        <f t="shared" si="532"/>
        <v>4</v>
      </c>
      <c r="Q5651" t="str">
        <f t="shared" si="533"/>
        <v>&gt;4000</v>
      </c>
    </row>
    <row r="5652" spans="1:17">
      <c r="A5652">
        <v>5651</v>
      </c>
      <c r="B5652" s="17">
        <v>43805</v>
      </c>
      <c r="C5652" t="str">
        <f t="shared" si="528"/>
        <v>December</v>
      </c>
      <c r="D5652">
        <f t="shared" si="529"/>
        <v>2019</v>
      </c>
      <c r="E5652" t="s">
        <v>23</v>
      </c>
      <c r="F5652" t="s">
        <v>24</v>
      </c>
      <c r="G5652" t="s">
        <v>19</v>
      </c>
      <c r="H5652">
        <v>199</v>
      </c>
      <c r="I5652">
        <v>4</v>
      </c>
      <c r="J5652">
        <v>796</v>
      </c>
      <c r="K5652">
        <f t="shared" si="530"/>
        <v>796</v>
      </c>
      <c r="L5652" t="s">
        <v>20</v>
      </c>
      <c r="M5652">
        <f t="shared" si="531"/>
        <v>1</v>
      </c>
      <c r="N5652" t="s">
        <v>21</v>
      </c>
      <c r="O5652" t="s">
        <v>36</v>
      </c>
      <c r="P5652" t="str">
        <f t="shared" si="532"/>
        <v>4</v>
      </c>
      <c r="Q5652" t="str">
        <f t="shared" si="533"/>
        <v>&lt;1000</v>
      </c>
    </row>
    <row r="5653" spans="1:17">
      <c r="A5653">
        <v>5652</v>
      </c>
      <c r="B5653" s="17">
        <v>43805</v>
      </c>
      <c r="C5653" t="str">
        <f t="shared" si="528"/>
        <v>December</v>
      </c>
      <c r="D5653">
        <f t="shared" si="529"/>
        <v>2019</v>
      </c>
      <c r="E5653" t="s">
        <v>23</v>
      </c>
      <c r="F5653" t="s">
        <v>33</v>
      </c>
      <c r="G5653" t="s">
        <v>19</v>
      </c>
      <c r="H5653">
        <v>199</v>
      </c>
      <c r="I5653">
        <v>5</v>
      </c>
      <c r="J5653">
        <v>995</v>
      </c>
      <c r="K5653">
        <f t="shared" si="530"/>
        <v>995</v>
      </c>
      <c r="L5653" t="s">
        <v>20</v>
      </c>
      <c r="M5653">
        <f t="shared" si="531"/>
        <v>1</v>
      </c>
      <c r="N5653" t="s">
        <v>21</v>
      </c>
      <c r="O5653" t="s">
        <v>38</v>
      </c>
      <c r="P5653" t="str">
        <f t="shared" si="532"/>
        <v>5</v>
      </c>
      <c r="Q5653" t="str">
        <f t="shared" si="533"/>
        <v>&lt;1000</v>
      </c>
    </row>
    <row r="5654" spans="1:17">
      <c r="A5654">
        <v>5653</v>
      </c>
      <c r="B5654" s="17">
        <v>43805</v>
      </c>
      <c r="C5654" t="str">
        <f t="shared" si="528"/>
        <v>December</v>
      </c>
      <c r="D5654">
        <f t="shared" si="529"/>
        <v>2019</v>
      </c>
      <c r="E5654" t="s">
        <v>23</v>
      </c>
      <c r="F5654" t="s">
        <v>18</v>
      </c>
      <c r="G5654" t="s">
        <v>32</v>
      </c>
      <c r="H5654">
        <v>499</v>
      </c>
      <c r="I5654">
        <v>9</v>
      </c>
      <c r="J5654">
        <v>4491</v>
      </c>
      <c r="K5654">
        <f t="shared" si="530"/>
        <v>4491</v>
      </c>
      <c r="L5654" t="s">
        <v>31</v>
      </c>
      <c r="M5654">
        <f t="shared" si="531"/>
        <v>2</v>
      </c>
      <c r="N5654" t="s">
        <v>21</v>
      </c>
      <c r="O5654" t="s">
        <v>22</v>
      </c>
      <c r="P5654" t="str">
        <f t="shared" si="532"/>
        <v>2</v>
      </c>
      <c r="Q5654" t="str">
        <f t="shared" si="533"/>
        <v>&gt;4000</v>
      </c>
    </row>
    <row r="5655" spans="1:17">
      <c r="A5655">
        <v>5654</v>
      </c>
      <c r="B5655" s="17">
        <v>43805</v>
      </c>
      <c r="C5655" t="str">
        <f t="shared" si="528"/>
        <v>December</v>
      </c>
      <c r="D5655">
        <f t="shared" si="529"/>
        <v>2019</v>
      </c>
      <c r="E5655" t="s">
        <v>27</v>
      </c>
      <c r="F5655" t="s">
        <v>28</v>
      </c>
      <c r="G5655" t="s">
        <v>19</v>
      </c>
      <c r="H5655">
        <v>199</v>
      </c>
      <c r="I5655">
        <v>8</v>
      </c>
      <c r="J5655">
        <v>1592</v>
      </c>
      <c r="K5655">
        <f t="shared" si="530"/>
        <v>1592</v>
      </c>
      <c r="L5655" t="s">
        <v>20</v>
      </c>
      <c r="M5655">
        <f t="shared" si="531"/>
        <v>1</v>
      </c>
      <c r="N5655" t="s">
        <v>21</v>
      </c>
      <c r="O5655" t="s">
        <v>22</v>
      </c>
      <c r="P5655" t="str">
        <f t="shared" si="532"/>
        <v>2</v>
      </c>
      <c r="Q5655" t="str">
        <f t="shared" si="533"/>
        <v>1000-1999</v>
      </c>
    </row>
    <row r="5656" spans="1:17">
      <c r="A5656">
        <v>5655</v>
      </c>
      <c r="B5656" s="17">
        <v>43806</v>
      </c>
      <c r="C5656" t="str">
        <f t="shared" si="528"/>
        <v>December</v>
      </c>
      <c r="D5656">
        <f t="shared" si="529"/>
        <v>2019</v>
      </c>
      <c r="E5656" t="s">
        <v>17</v>
      </c>
      <c r="F5656" t="s">
        <v>24</v>
      </c>
      <c r="G5656" t="s">
        <v>25</v>
      </c>
      <c r="H5656">
        <v>299</v>
      </c>
      <c r="I5656">
        <v>8</v>
      </c>
      <c r="J5656">
        <v>2392</v>
      </c>
      <c r="K5656">
        <f t="shared" si="530"/>
        <v>2392</v>
      </c>
      <c r="L5656" t="s">
        <v>20</v>
      </c>
      <c r="M5656">
        <f t="shared" si="531"/>
        <v>1</v>
      </c>
      <c r="N5656" t="s">
        <v>21</v>
      </c>
      <c r="O5656" t="s">
        <v>22</v>
      </c>
      <c r="P5656" t="str">
        <f t="shared" si="532"/>
        <v>2</v>
      </c>
      <c r="Q5656" t="str">
        <f t="shared" si="533"/>
        <v>2000-2999</v>
      </c>
    </row>
    <row r="5657" spans="1:17">
      <c r="A5657">
        <v>5656</v>
      </c>
      <c r="B5657" s="17">
        <v>43806</v>
      </c>
      <c r="C5657" t="str">
        <f t="shared" si="528"/>
        <v>December</v>
      </c>
      <c r="D5657">
        <f t="shared" si="529"/>
        <v>2019</v>
      </c>
      <c r="E5657" t="s">
        <v>23</v>
      </c>
      <c r="F5657" t="s">
        <v>18</v>
      </c>
      <c r="G5657" t="s">
        <v>37</v>
      </c>
      <c r="H5657">
        <v>399</v>
      </c>
      <c r="I5657">
        <v>6</v>
      </c>
      <c r="J5657">
        <v>2394</v>
      </c>
      <c r="K5657">
        <f t="shared" si="530"/>
        <v>2394</v>
      </c>
      <c r="L5657" t="s">
        <v>20</v>
      </c>
      <c r="M5657">
        <f t="shared" si="531"/>
        <v>1</v>
      </c>
      <c r="N5657" t="s">
        <v>21</v>
      </c>
      <c r="O5657" t="s">
        <v>29</v>
      </c>
      <c r="P5657" t="str">
        <f t="shared" si="532"/>
        <v>3</v>
      </c>
      <c r="Q5657" t="str">
        <f t="shared" si="533"/>
        <v>2000-2999</v>
      </c>
    </row>
    <row r="5658" spans="1:17">
      <c r="A5658">
        <v>5657</v>
      </c>
      <c r="B5658" s="17">
        <v>43806</v>
      </c>
      <c r="C5658" t="str">
        <f t="shared" si="528"/>
        <v>December</v>
      </c>
      <c r="D5658">
        <f t="shared" si="529"/>
        <v>2019</v>
      </c>
      <c r="E5658" t="s">
        <v>17</v>
      </c>
      <c r="F5658" t="s">
        <v>40</v>
      </c>
      <c r="G5658" t="s">
        <v>30</v>
      </c>
      <c r="H5658">
        <v>99</v>
      </c>
      <c r="I5658">
        <v>7</v>
      </c>
      <c r="J5658">
        <v>693</v>
      </c>
      <c r="K5658">
        <f t="shared" si="530"/>
        <v>693</v>
      </c>
      <c r="L5658" t="s">
        <v>20</v>
      </c>
      <c r="M5658">
        <f t="shared" si="531"/>
        <v>1</v>
      </c>
      <c r="N5658" t="s">
        <v>21</v>
      </c>
      <c r="O5658" t="s">
        <v>29</v>
      </c>
      <c r="P5658" t="str">
        <f t="shared" si="532"/>
        <v>3</v>
      </c>
      <c r="Q5658" t="str">
        <f t="shared" si="533"/>
        <v>&lt;1000</v>
      </c>
    </row>
    <row r="5659" spans="1:17">
      <c r="A5659">
        <v>5658</v>
      </c>
      <c r="B5659" s="17">
        <v>43806</v>
      </c>
      <c r="C5659" t="str">
        <f t="shared" si="528"/>
        <v>December</v>
      </c>
      <c r="D5659">
        <f t="shared" si="529"/>
        <v>2019</v>
      </c>
      <c r="E5659" t="s">
        <v>17</v>
      </c>
      <c r="F5659" t="s">
        <v>18</v>
      </c>
      <c r="G5659" t="s">
        <v>32</v>
      </c>
      <c r="H5659">
        <v>499</v>
      </c>
      <c r="I5659">
        <v>7</v>
      </c>
      <c r="J5659">
        <v>3493</v>
      </c>
      <c r="K5659">
        <f t="shared" si="530"/>
        <v>3493</v>
      </c>
      <c r="L5659" t="s">
        <v>20</v>
      </c>
      <c r="M5659">
        <f t="shared" si="531"/>
        <v>1</v>
      </c>
      <c r="N5659" t="s">
        <v>34</v>
      </c>
      <c r="O5659" t="s">
        <v>22</v>
      </c>
      <c r="P5659" t="str">
        <f t="shared" si="532"/>
        <v>2</v>
      </c>
      <c r="Q5659" t="str">
        <f t="shared" si="533"/>
        <v>3000-3999</v>
      </c>
    </row>
    <row r="5660" spans="1:17">
      <c r="A5660">
        <v>5659</v>
      </c>
      <c r="B5660" s="17">
        <v>43806</v>
      </c>
      <c r="C5660" t="str">
        <f t="shared" si="528"/>
        <v>December</v>
      </c>
      <c r="D5660">
        <f t="shared" si="529"/>
        <v>2019</v>
      </c>
      <c r="E5660" t="s">
        <v>27</v>
      </c>
      <c r="F5660" t="s">
        <v>28</v>
      </c>
      <c r="G5660" t="s">
        <v>32</v>
      </c>
      <c r="H5660">
        <v>499</v>
      </c>
      <c r="I5660">
        <v>7</v>
      </c>
      <c r="J5660">
        <v>3493</v>
      </c>
      <c r="K5660">
        <f t="shared" si="530"/>
        <v>3493</v>
      </c>
      <c r="L5660" t="s">
        <v>31</v>
      </c>
      <c r="M5660">
        <f t="shared" si="531"/>
        <v>2</v>
      </c>
      <c r="N5660" t="s">
        <v>21</v>
      </c>
      <c r="O5660" t="s">
        <v>22</v>
      </c>
      <c r="P5660" t="str">
        <f t="shared" si="532"/>
        <v>2</v>
      </c>
      <c r="Q5660" t="str">
        <f t="shared" si="533"/>
        <v>3000-3999</v>
      </c>
    </row>
    <row r="5661" spans="1:17">
      <c r="A5661">
        <v>5660</v>
      </c>
      <c r="B5661" s="17">
        <v>43806</v>
      </c>
      <c r="C5661" t="str">
        <f t="shared" si="528"/>
        <v>December</v>
      </c>
      <c r="D5661">
        <f t="shared" si="529"/>
        <v>2019</v>
      </c>
      <c r="E5661" t="s">
        <v>17</v>
      </c>
      <c r="F5661" t="s">
        <v>33</v>
      </c>
      <c r="G5661" t="s">
        <v>25</v>
      </c>
      <c r="H5661">
        <v>299</v>
      </c>
      <c r="I5661">
        <v>1</v>
      </c>
      <c r="J5661">
        <v>299</v>
      </c>
      <c r="K5661">
        <f t="shared" si="530"/>
        <v>299</v>
      </c>
      <c r="L5661" t="s">
        <v>20</v>
      </c>
      <c r="M5661">
        <f t="shared" si="531"/>
        <v>1</v>
      </c>
      <c r="N5661" t="s">
        <v>21</v>
      </c>
      <c r="O5661" t="s">
        <v>38</v>
      </c>
      <c r="P5661" t="str">
        <f t="shared" si="532"/>
        <v>5</v>
      </c>
      <c r="Q5661" t="str">
        <f t="shared" si="533"/>
        <v>&lt;1000</v>
      </c>
    </row>
    <row r="5662" spans="1:17">
      <c r="A5662">
        <v>5661</v>
      </c>
      <c r="B5662" s="17">
        <v>43807</v>
      </c>
      <c r="C5662" t="str">
        <f t="shared" si="528"/>
        <v>December</v>
      </c>
      <c r="D5662">
        <f t="shared" si="529"/>
        <v>2019</v>
      </c>
      <c r="E5662" t="s">
        <v>17</v>
      </c>
      <c r="F5662" t="s">
        <v>35</v>
      </c>
      <c r="G5662" t="s">
        <v>37</v>
      </c>
      <c r="H5662">
        <v>399</v>
      </c>
      <c r="I5662">
        <v>10</v>
      </c>
      <c r="J5662">
        <v>3990</v>
      </c>
      <c r="K5662">
        <f t="shared" si="530"/>
        <v>3990</v>
      </c>
      <c r="L5662" t="s">
        <v>20</v>
      </c>
      <c r="M5662">
        <f t="shared" si="531"/>
        <v>1</v>
      </c>
      <c r="N5662" t="s">
        <v>21</v>
      </c>
      <c r="O5662" t="s">
        <v>29</v>
      </c>
      <c r="P5662" t="str">
        <f t="shared" si="532"/>
        <v>3</v>
      </c>
      <c r="Q5662" t="str">
        <f t="shared" si="533"/>
        <v>3000-3999</v>
      </c>
    </row>
    <row r="5663" spans="1:17">
      <c r="A5663">
        <v>5662</v>
      </c>
      <c r="B5663" s="17">
        <v>43807</v>
      </c>
      <c r="C5663" t="str">
        <f t="shared" si="528"/>
        <v>December</v>
      </c>
      <c r="D5663">
        <f t="shared" si="529"/>
        <v>2019</v>
      </c>
      <c r="E5663" t="s">
        <v>17</v>
      </c>
      <c r="F5663" t="s">
        <v>18</v>
      </c>
      <c r="G5663" t="s">
        <v>32</v>
      </c>
      <c r="H5663">
        <v>499</v>
      </c>
      <c r="I5663">
        <v>4</v>
      </c>
      <c r="J5663">
        <v>1996</v>
      </c>
      <c r="K5663">
        <f t="shared" si="530"/>
        <v>1996</v>
      </c>
      <c r="L5663" t="s">
        <v>20</v>
      </c>
      <c r="M5663">
        <f t="shared" si="531"/>
        <v>1</v>
      </c>
      <c r="N5663" t="s">
        <v>21</v>
      </c>
      <c r="O5663" t="s">
        <v>36</v>
      </c>
      <c r="P5663" t="str">
        <f t="shared" si="532"/>
        <v>4</v>
      </c>
      <c r="Q5663" t="str">
        <f t="shared" si="533"/>
        <v>1000-1999</v>
      </c>
    </row>
    <row r="5664" spans="1:17">
      <c r="A5664">
        <v>5663</v>
      </c>
      <c r="B5664" s="17">
        <v>43807</v>
      </c>
      <c r="C5664" t="str">
        <f t="shared" si="528"/>
        <v>December</v>
      </c>
      <c r="D5664">
        <f t="shared" si="529"/>
        <v>2019</v>
      </c>
      <c r="E5664" t="s">
        <v>27</v>
      </c>
      <c r="F5664" t="s">
        <v>33</v>
      </c>
      <c r="G5664" t="s">
        <v>25</v>
      </c>
      <c r="H5664">
        <v>299</v>
      </c>
      <c r="I5664">
        <v>1</v>
      </c>
      <c r="J5664">
        <v>299</v>
      </c>
      <c r="K5664">
        <f t="shared" si="530"/>
        <v>299</v>
      </c>
      <c r="L5664" t="s">
        <v>20</v>
      </c>
      <c r="M5664">
        <f t="shared" si="531"/>
        <v>1</v>
      </c>
      <c r="N5664" t="s">
        <v>21</v>
      </c>
      <c r="O5664" t="s">
        <v>29</v>
      </c>
      <c r="P5664" t="str">
        <f t="shared" si="532"/>
        <v>3</v>
      </c>
      <c r="Q5664" t="str">
        <f t="shared" si="533"/>
        <v>&lt;1000</v>
      </c>
    </row>
    <row r="5665" spans="1:17">
      <c r="A5665">
        <v>5664</v>
      </c>
      <c r="B5665" s="17">
        <v>43807</v>
      </c>
      <c r="C5665" t="str">
        <f t="shared" si="528"/>
        <v>December</v>
      </c>
      <c r="D5665">
        <f t="shared" si="529"/>
        <v>2019</v>
      </c>
      <c r="E5665" t="s">
        <v>17</v>
      </c>
      <c r="F5665" t="s">
        <v>35</v>
      </c>
      <c r="G5665" t="s">
        <v>32</v>
      </c>
      <c r="H5665">
        <v>499</v>
      </c>
      <c r="I5665">
        <v>10</v>
      </c>
      <c r="J5665">
        <v>4990</v>
      </c>
      <c r="K5665">
        <f t="shared" si="530"/>
        <v>4990</v>
      </c>
      <c r="L5665" t="s">
        <v>31</v>
      </c>
      <c r="M5665">
        <f t="shared" si="531"/>
        <v>2</v>
      </c>
      <c r="N5665" t="s">
        <v>34</v>
      </c>
      <c r="O5665" t="s">
        <v>29</v>
      </c>
      <c r="P5665" t="str">
        <f t="shared" si="532"/>
        <v>3</v>
      </c>
      <c r="Q5665" t="str">
        <f t="shared" si="533"/>
        <v>&gt;4000</v>
      </c>
    </row>
    <row r="5666" spans="1:17">
      <c r="A5666">
        <v>5665</v>
      </c>
      <c r="B5666" s="17">
        <v>43807</v>
      </c>
      <c r="C5666" t="str">
        <f t="shared" si="528"/>
        <v>December</v>
      </c>
      <c r="D5666">
        <f t="shared" si="529"/>
        <v>2019</v>
      </c>
      <c r="E5666" t="s">
        <v>27</v>
      </c>
      <c r="F5666" t="s">
        <v>39</v>
      </c>
      <c r="G5666" t="s">
        <v>30</v>
      </c>
      <c r="H5666">
        <v>99</v>
      </c>
      <c r="I5666">
        <v>7</v>
      </c>
      <c r="J5666">
        <v>693</v>
      </c>
      <c r="K5666">
        <f t="shared" si="530"/>
        <v>693</v>
      </c>
      <c r="L5666" t="s">
        <v>20</v>
      </c>
      <c r="M5666">
        <f t="shared" si="531"/>
        <v>1</v>
      </c>
      <c r="N5666" t="s">
        <v>21</v>
      </c>
      <c r="O5666" t="s">
        <v>26</v>
      </c>
      <c r="P5666" t="str">
        <f t="shared" si="532"/>
        <v>1</v>
      </c>
      <c r="Q5666" t="str">
        <f t="shared" si="533"/>
        <v>&lt;1000</v>
      </c>
    </row>
    <row r="5667" spans="1:17">
      <c r="A5667">
        <v>5666</v>
      </c>
      <c r="B5667" s="17">
        <v>43808</v>
      </c>
      <c r="C5667" t="str">
        <f t="shared" si="528"/>
        <v>December</v>
      </c>
      <c r="D5667">
        <f t="shared" si="529"/>
        <v>2019</v>
      </c>
      <c r="E5667" t="s">
        <v>27</v>
      </c>
      <c r="F5667" t="s">
        <v>39</v>
      </c>
      <c r="G5667" t="s">
        <v>30</v>
      </c>
      <c r="H5667">
        <v>99</v>
      </c>
      <c r="I5667">
        <v>9</v>
      </c>
      <c r="J5667">
        <v>891</v>
      </c>
      <c r="K5667">
        <f t="shared" si="530"/>
        <v>891</v>
      </c>
      <c r="L5667" t="s">
        <v>31</v>
      </c>
      <c r="M5667">
        <f t="shared" si="531"/>
        <v>2</v>
      </c>
      <c r="N5667" t="s">
        <v>34</v>
      </c>
      <c r="O5667" t="s">
        <v>36</v>
      </c>
      <c r="P5667" t="str">
        <f t="shared" si="532"/>
        <v>4</v>
      </c>
      <c r="Q5667" t="str">
        <f t="shared" si="533"/>
        <v>&lt;1000</v>
      </c>
    </row>
    <row r="5668" spans="1:17">
      <c r="A5668">
        <v>5667</v>
      </c>
      <c r="B5668" s="17">
        <v>43808</v>
      </c>
      <c r="C5668" t="str">
        <f t="shared" si="528"/>
        <v>December</v>
      </c>
      <c r="D5668">
        <f t="shared" si="529"/>
        <v>2019</v>
      </c>
      <c r="E5668" t="s">
        <v>23</v>
      </c>
      <c r="F5668" t="s">
        <v>24</v>
      </c>
      <c r="G5668" t="s">
        <v>25</v>
      </c>
      <c r="H5668">
        <v>299</v>
      </c>
      <c r="I5668">
        <v>8</v>
      </c>
      <c r="J5668">
        <v>2392</v>
      </c>
      <c r="K5668">
        <f t="shared" si="530"/>
        <v>2392</v>
      </c>
      <c r="L5668" t="s">
        <v>20</v>
      </c>
      <c r="M5668">
        <f t="shared" si="531"/>
        <v>1</v>
      </c>
      <c r="N5668" t="s">
        <v>21</v>
      </c>
      <c r="O5668" t="s">
        <v>22</v>
      </c>
      <c r="P5668" t="str">
        <f t="shared" si="532"/>
        <v>2</v>
      </c>
      <c r="Q5668" t="str">
        <f t="shared" si="533"/>
        <v>2000-2999</v>
      </c>
    </row>
    <row r="5669" spans="1:17">
      <c r="A5669">
        <v>5668</v>
      </c>
      <c r="B5669" s="17">
        <v>43808</v>
      </c>
      <c r="C5669" t="str">
        <f t="shared" si="528"/>
        <v>December</v>
      </c>
      <c r="D5669">
        <f t="shared" si="529"/>
        <v>2019</v>
      </c>
      <c r="E5669" t="s">
        <v>17</v>
      </c>
      <c r="F5669" t="s">
        <v>40</v>
      </c>
      <c r="G5669" t="s">
        <v>30</v>
      </c>
      <c r="H5669">
        <v>99</v>
      </c>
      <c r="I5669">
        <v>1</v>
      </c>
      <c r="J5669">
        <v>99</v>
      </c>
      <c r="K5669">
        <f t="shared" si="530"/>
        <v>99</v>
      </c>
      <c r="L5669" t="s">
        <v>31</v>
      </c>
      <c r="M5669">
        <f t="shared" si="531"/>
        <v>2</v>
      </c>
      <c r="N5669" t="s">
        <v>21</v>
      </c>
      <c r="O5669" t="s">
        <v>29</v>
      </c>
      <c r="P5669" t="str">
        <f t="shared" si="532"/>
        <v>3</v>
      </c>
      <c r="Q5669" t="str">
        <f t="shared" si="533"/>
        <v>&lt;1000</v>
      </c>
    </row>
    <row r="5670" spans="1:17">
      <c r="A5670">
        <v>5669</v>
      </c>
      <c r="B5670" s="17">
        <v>43808</v>
      </c>
      <c r="C5670" t="str">
        <f t="shared" si="528"/>
        <v>December</v>
      </c>
      <c r="D5670">
        <f t="shared" si="529"/>
        <v>2019</v>
      </c>
      <c r="E5670" t="s">
        <v>27</v>
      </c>
      <c r="F5670" t="s">
        <v>33</v>
      </c>
      <c r="G5670" t="s">
        <v>32</v>
      </c>
      <c r="H5670">
        <v>499</v>
      </c>
      <c r="I5670">
        <v>7</v>
      </c>
      <c r="J5670">
        <v>3493</v>
      </c>
      <c r="K5670">
        <f t="shared" si="530"/>
        <v>3493</v>
      </c>
      <c r="L5670" t="s">
        <v>20</v>
      </c>
      <c r="M5670">
        <f t="shared" si="531"/>
        <v>1</v>
      </c>
      <c r="N5670" t="s">
        <v>21</v>
      </c>
      <c r="O5670" t="s">
        <v>26</v>
      </c>
      <c r="P5670" t="str">
        <f t="shared" si="532"/>
        <v>1</v>
      </c>
      <c r="Q5670" t="str">
        <f t="shared" si="533"/>
        <v>3000-3999</v>
      </c>
    </row>
    <row r="5671" spans="1:17">
      <c r="A5671">
        <v>5670</v>
      </c>
      <c r="B5671" s="17">
        <v>43808</v>
      </c>
      <c r="C5671" t="str">
        <f t="shared" si="528"/>
        <v>December</v>
      </c>
      <c r="D5671">
        <f t="shared" si="529"/>
        <v>2019</v>
      </c>
      <c r="E5671" t="s">
        <v>17</v>
      </c>
      <c r="F5671" t="s">
        <v>28</v>
      </c>
      <c r="G5671" t="s">
        <v>37</v>
      </c>
      <c r="H5671">
        <v>399</v>
      </c>
      <c r="I5671">
        <v>10</v>
      </c>
      <c r="J5671">
        <v>3990</v>
      </c>
      <c r="K5671">
        <f t="shared" si="530"/>
        <v>3990</v>
      </c>
      <c r="L5671" t="s">
        <v>31</v>
      </c>
      <c r="M5671">
        <f t="shared" si="531"/>
        <v>2</v>
      </c>
      <c r="N5671" t="s">
        <v>34</v>
      </c>
      <c r="O5671" t="s">
        <v>36</v>
      </c>
      <c r="P5671" t="str">
        <f t="shared" si="532"/>
        <v>4</v>
      </c>
      <c r="Q5671" t="str">
        <f t="shared" si="533"/>
        <v>3000-3999</v>
      </c>
    </row>
    <row r="5672" spans="1:17">
      <c r="A5672">
        <v>5671</v>
      </c>
      <c r="B5672" s="17">
        <v>43808</v>
      </c>
      <c r="C5672" t="str">
        <f t="shared" si="528"/>
        <v>December</v>
      </c>
      <c r="D5672">
        <f t="shared" si="529"/>
        <v>2019</v>
      </c>
      <c r="E5672" t="s">
        <v>17</v>
      </c>
      <c r="F5672" t="s">
        <v>39</v>
      </c>
      <c r="G5672" t="s">
        <v>37</v>
      </c>
      <c r="H5672">
        <v>399</v>
      </c>
      <c r="I5672">
        <v>9</v>
      </c>
      <c r="J5672">
        <v>3591</v>
      </c>
      <c r="K5672">
        <f t="shared" si="530"/>
        <v>3591</v>
      </c>
      <c r="L5672" t="s">
        <v>31</v>
      </c>
      <c r="M5672">
        <f t="shared" si="531"/>
        <v>2</v>
      </c>
      <c r="N5672" t="s">
        <v>34</v>
      </c>
      <c r="O5672" t="s">
        <v>26</v>
      </c>
      <c r="P5672" t="str">
        <f t="shared" si="532"/>
        <v>1</v>
      </c>
      <c r="Q5672" t="str">
        <f t="shared" si="533"/>
        <v>3000-3999</v>
      </c>
    </row>
    <row r="5673" spans="1:17">
      <c r="A5673">
        <v>5672</v>
      </c>
      <c r="B5673" s="17">
        <v>43808</v>
      </c>
      <c r="C5673" t="str">
        <f t="shared" si="528"/>
        <v>December</v>
      </c>
      <c r="D5673">
        <f t="shared" si="529"/>
        <v>2019</v>
      </c>
      <c r="E5673" t="s">
        <v>17</v>
      </c>
      <c r="F5673" t="s">
        <v>40</v>
      </c>
      <c r="G5673" t="s">
        <v>19</v>
      </c>
      <c r="H5673">
        <v>199</v>
      </c>
      <c r="I5673">
        <v>3</v>
      </c>
      <c r="J5673">
        <v>597</v>
      </c>
      <c r="K5673">
        <f t="shared" si="530"/>
        <v>597</v>
      </c>
      <c r="L5673" t="s">
        <v>31</v>
      </c>
      <c r="M5673">
        <f t="shared" si="531"/>
        <v>2</v>
      </c>
      <c r="N5673" t="s">
        <v>21</v>
      </c>
      <c r="O5673" t="s">
        <v>29</v>
      </c>
      <c r="P5673" t="str">
        <f t="shared" si="532"/>
        <v>3</v>
      </c>
      <c r="Q5673" t="str">
        <f t="shared" si="533"/>
        <v>&lt;1000</v>
      </c>
    </row>
    <row r="5674" spans="1:17">
      <c r="A5674">
        <v>5673</v>
      </c>
      <c r="B5674" s="17">
        <v>43808</v>
      </c>
      <c r="C5674" t="str">
        <f t="shared" si="528"/>
        <v>December</v>
      </c>
      <c r="D5674">
        <f t="shared" si="529"/>
        <v>2019</v>
      </c>
      <c r="E5674" t="s">
        <v>27</v>
      </c>
      <c r="F5674" t="s">
        <v>33</v>
      </c>
      <c r="G5674" t="s">
        <v>32</v>
      </c>
      <c r="H5674">
        <v>499</v>
      </c>
      <c r="I5674">
        <v>10</v>
      </c>
      <c r="J5674">
        <v>4990</v>
      </c>
      <c r="K5674">
        <f t="shared" si="530"/>
        <v>4990</v>
      </c>
      <c r="L5674" t="s">
        <v>20</v>
      </c>
      <c r="M5674">
        <f t="shared" si="531"/>
        <v>1</v>
      </c>
      <c r="N5674" t="s">
        <v>21</v>
      </c>
      <c r="O5674" t="s">
        <v>36</v>
      </c>
      <c r="P5674" t="str">
        <f t="shared" si="532"/>
        <v>4</v>
      </c>
      <c r="Q5674" t="str">
        <f t="shared" si="533"/>
        <v>&gt;4000</v>
      </c>
    </row>
    <row r="5675" spans="1:17">
      <c r="A5675">
        <v>5674</v>
      </c>
      <c r="B5675" s="17">
        <v>43808</v>
      </c>
      <c r="C5675" t="str">
        <f t="shared" si="528"/>
        <v>December</v>
      </c>
      <c r="D5675">
        <f t="shared" si="529"/>
        <v>2019</v>
      </c>
      <c r="E5675" t="s">
        <v>27</v>
      </c>
      <c r="F5675" t="s">
        <v>18</v>
      </c>
      <c r="G5675" t="s">
        <v>25</v>
      </c>
      <c r="H5675">
        <v>299</v>
      </c>
      <c r="I5675">
        <v>8</v>
      </c>
      <c r="J5675">
        <v>2392</v>
      </c>
      <c r="K5675">
        <f t="shared" si="530"/>
        <v>2392</v>
      </c>
      <c r="L5675" t="s">
        <v>20</v>
      </c>
      <c r="M5675">
        <f t="shared" si="531"/>
        <v>1</v>
      </c>
      <c r="N5675" t="s">
        <v>21</v>
      </c>
      <c r="O5675" t="s">
        <v>36</v>
      </c>
      <c r="P5675" t="str">
        <f t="shared" si="532"/>
        <v>4</v>
      </c>
      <c r="Q5675" t="str">
        <f t="shared" si="533"/>
        <v>2000-2999</v>
      </c>
    </row>
    <row r="5676" spans="1:17">
      <c r="A5676">
        <v>5675</v>
      </c>
      <c r="B5676" s="17">
        <v>43809</v>
      </c>
      <c r="C5676" t="str">
        <f t="shared" si="528"/>
        <v>December</v>
      </c>
      <c r="D5676">
        <f t="shared" si="529"/>
        <v>2019</v>
      </c>
      <c r="E5676" t="s">
        <v>23</v>
      </c>
      <c r="F5676" t="s">
        <v>39</v>
      </c>
      <c r="G5676" t="s">
        <v>19</v>
      </c>
      <c r="H5676">
        <v>199</v>
      </c>
      <c r="I5676">
        <v>2</v>
      </c>
      <c r="J5676">
        <v>398</v>
      </c>
      <c r="K5676">
        <f t="shared" si="530"/>
        <v>398</v>
      </c>
      <c r="L5676" t="s">
        <v>31</v>
      </c>
      <c r="M5676">
        <f t="shared" si="531"/>
        <v>2</v>
      </c>
      <c r="N5676" t="s">
        <v>21</v>
      </c>
      <c r="O5676" t="s">
        <v>29</v>
      </c>
      <c r="P5676" t="str">
        <f t="shared" si="532"/>
        <v>3</v>
      </c>
      <c r="Q5676" t="str">
        <f t="shared" si="533"/>
        <v>&lt;1000</v>
      </c>
    </row>
    <row r="5677" spans="1:17">
      <c r="A5677">
        <v>5676</v>
      </c>
      <c r="B5677" s="17">
        <v>43809</v>
      </c>
      <c r="C5677" t="str">
        <f t="shared" si="528"/>
        <v>December</v>
      </c>
      <c r="D5677">
        <f t="shared" si="529"/>
        <v>2019</v>
      </c>
      <c r="E5677" t="s">
        <v>27</v>
      </c>
      <c r="F5677" t="s">
        <v>28</v>
      </c>
      <c r="G5677" t="s">
        <v>32</v>
      </c>
      <c r="H5677">
        <v>499</v>
      </c>
      <c r="I5677">
        <v>6</v>
      </c>
      <c r="J5677">
        <v>2994</v>
      </c>
      <c r="K5677">
        <f t="shared" si="530"/>
        <v>2994</v>
      </c>
      <c r="L5677" t="s">
        <v>31</v>
      </c>
      <c r="M5677">
        <f t="shared" si="531"/>
        <v>2</v>
      </c>
      <c r="N5677" t="s">
        <v>21</v>
      </c>
      <c r="O5677" t="s">
        <v>26</v>
      </c>
      <c r="P5677" t="str">
        <f t="shared" si="532"/>
        <v>1</v>
      </c>
      <c r="Q5677" t="str">
        <f t="shared" si="533"/>
        <v>2000-2999</v>
      </c>
    </row>
    <row r="5678" spans="1:17">
      <c r="A5678">
        <v>5677</v>
      </c>
      <c r="B5678" s="17">
        <v>43809</v>
      </c>
      <c r="C5678" t="str">
        <f t="shared" si="528"/>
        <v>December</v>
      </c>
      <c r="D5678">
        <f t="shared" si="529"/>
        <v>2019</v>
      </c>
      <c r="E5678" t="s">
        <v>23</v>
      </c>
      <c r="F5678" t="s">
        <v>33</v>
      </c>
      <c r="G5678" t="s">
        <v>37</v>
      </c>
      <c r="H5678">
        <v>399</v>
      </c>
      <c r="I5678">
        <v>5</v>
      </c>
      <c r="J5678">
        <v>1995</v>
      </c>
      <c r="K5678">
        <f t="shared" si="530"/>
        <v>1995</v>
      </c>
      <c r="L5678" t="s">
        <v>31</v>
      </c>
      <c r="M5678">
        <f t="shared" si="531"/>
        <v>2</v>
      </c>
      <c r="N5678" t="s">
        <v>21</v>
      </c>
      <c r="O5678" t="s">
        <v>38</v>
      </c>
      <c r="P5678" t="str">
        <f t="shared" si="532"/>
        <v>5</v>
      </c>
      <c r="Q5678" t="str">
        <f t="shared" si="533"/>
        <v>1000-1999</v>
      </c>
    </row>
    <row r="5679" spans="1:17">
      <c r="A5679">
        <v>5678</v>
      </c>
      <c r="B5679" s="17">
        <v>43809</v>
      </c>
      <c r="C5679" t="str">
        <f t="shared" si="528"/>
        <v>December</v>
      </c>
      <c r="D5679">
        <f t="shared" si="529"/>
        <v>2019</v>
      </c>
      <c r="E5679" t="s">
        <v>23</v>
      </c>
      <c r="F5679" t="s">
        <v>35</v>
      </c>
      <c r="G5679" t="s">
        <v>30</v>
      </c>
      <c r="H5679">
        <v>99</v>
      </c>
      <c r="I5679">
        <v>1</v>
      </c>
      <c r="J5679">
        <v>99</v>
      </c>
      <c r="K5679">
        <f t="shared" si="530"/>
        <v>99</v>
      </c>
      <c r="L5679" t="s">
        <v>20</v>
      </c>
      <c r="M5679">
        <f t="shared" si="531"/>
        <v>1</v>
      </c>
      <c r="N5679" t="s">
        <v>21</v>
      </c>
      <c r="O5679" t="s">
        <v>36</v>
      </c>
      <c r="P5679" t="str">
        <f t="shared" si="532"/>
        <v>4</v>
      </c>
      <c r="Q5679" t="str">
        <f t="shared" si="533"/>
        <v>&lt;1000</v>
      </c>
    </row>
    <row r="5680" spans="1:17">
      <c r="A5680">
        <v>5679</v>
      </c>
      <c r="B5680" s="17">
        <v>43809</v>
      </c>
      <c r="C5680" t="str">
        <f t="shared" si="528"/>
        <v>December</v>
      </c>
      <c r="D5680">
        <f t="shared" si="529"/>
        <v>2019</v>
      </c>
      <c r="E5680" t="s">
        <v>27</v>
      </c>
      <c r="F5680" t="s">
        <v>18</v>
      </c>
      <c r="G5680" t="s">
        <v>19</v>
      </c>
      <c r="H5680">
        <v>199</v>
      </c>
      <c r="I5680">
        <v>5</v>
      </c>
      <c r="J5680">
        <v>995</v>
      </c>
      <c r="K5680">
        <f t="shared" si="530"/>
        <v>995</v>
      </c>
      <c r="L5680" t="s">
        <v>31</v>
      </c>
      <c r="M5680">
        <f t="shared" si="531"/>
        <v>2</v>
      </c>
      <c r="N5680" t="s">
        <v>21</v>
      </c>
      <c r="O5680" t="s">
        <v>36</v>
      </c>
      <c r="P5680" t="str">
        <f t="shared" si="532"/>
        <v>4</v>
      </c>
      <c r="Q5680" t="str">
        <f t="shared" si="533"/>
        <v>&lt;1000</v>
      </c>
    </row>
    <row r="5681" spans="1:17">
      <c r="A5681">
        <v>5680</v>
      </c>
      <c r="B5681" s="17">
        <v>43810</v>
      </c>
      <c r="C5681" t="str">
        <f t="shared" si="528"/>
        <v>December</v>
      </c>
      <c r="D5681">
        <f t="shared" si="529"/>
        <v>2019</v>
      </c>
      <c r="E5681" t="s">
        <v>17</v>
      </c>
      <c r="F5681" t="s">
        <v>18</v>
      </c>
      <c r="G5681" t="s">
        <v>37</v>
      </c>
      <c r="H5681">
        <v>399</v>
      </c>
      <c r="I5681">
        <v>9</v>
      </c>
      <c r="J5681">
        <v>3591</v>
      </c>
      <c r="K5681">
        <f t="shared" si="530"/>
        <v>3591</v>
      </c>
      <c r="L5681" t="s">
        <v>20</v>
      </c>
      <c r="M5681">
        <f t="shared" si="531"/>
        <v>1</v>
      </c>
      <c r="N5681" t="s">
        <v>21</v>
      </c>
      <c r="O5681" t="s">
        <v>29</v>
      </c>
      <c r="P5681" t="str">
        <f t="shared" si="532"/>
        <v>3</v>
      </c>
      <c r="Q5681" t="str">
        <f t="shared" si="533"/>
        <v>3000-3999</v>
      </c>
    </row>
    <row r="5682" spans="1:17">
      <c r="A5682">
        <v>5681</v>
      </c>
      <c r="B5682" s="17">
        <v>43810</v>
      </c>
      <c r="C5682" t="str">
        <f t="shared" si="528"/>
        <v>December</v>
      </c>
      <c r="D5682">
        <f t="shared" si="529"/>
        <v>2019</v>
      </c>
      <c r="E5682" t="s">
        <v>27</v>
      </c>
      <c r="F5682" t="s">
        <v>18</v>
      </c>
      <c r="G5682" t="s">
        <v>19</v>
      </c>
      <c r="H5682">
        <v>199</v>
      </c>
      <c r="I5682">
        <v>10</v>
      </c>
      <c r="J5682">
        <v>1990</v>
      </c>
      <c r="K5682">
        <f t="shared" si="530"/>
        <v>1990</v>
      </c>
      <c r="L5682" t="s">
        <v>20</v>
      </c>
      <c r="M5682">
        <f t="shared" si="531"/>
        <v>1</v>
      </c>
      <c r="N5682" t="s">
        <v>21</v>
      </c>
      <c r="O5682" t="s">
        <v>36</v>
      </c>
      <c r="P5682" t="str">
        <f t="shared" si="532"/>
        <v>4</v>
      </c>
      <c r="Q5682" t="str">
        <f t="shared" si="533"/>
        <v>1000-1999</v>
      </c>
    </row>
    <row r="5683" spans="1:17">
      <c r="A5683">
        <v>5682</v>
      </c>
      <c r="B5683" s="17">
        <v>43810</v>
      </c>
      <c r="C5683" t="str">
        <f t="shared" si="528"/>
        <v>December</v>
      </c>
      <c r="D5683">
        <f t="shared" si="529"/>
        <v>2019</v>
      </c>
      <c r="E5683" t="s">
        <v>23</v>
      </c>
      <c r="F5683" t="s">
        <v>33</v>
      </c>
      <c r="G5683" t="s">
        <v>30</v>
      </c>
      <c r="H5683">
        <v>99</v>
      </c>
      <c r="I5683">
        <v>8</v>
      </c>
      <c r="J5683">
        <v>792</v>
      </c>
      <c r="K5683">
        <f t="shared" si="530"/>
        <v>792</v>
      </c>
      <c r="L5683" t="s">
        <v>20</v>
      </c>
      <c r="M5683">
        <f t="shared" si="531"/>
        <v>1</v>
      </c>
      <c r="N5683" t="s">
        <v>21</v>
      </c>
      <c r="O5683" t="s">
        <v>38</v>
      </c>
      <c r="P5683" t="str">
        <f t="shared" si="532"/>
        <v>5</v>
      </c>
      <c r="Q5683" t="str">
        <f t="shared" si="533"/>
        <v>&lt;1000</v>
      </c>
    </row>
    <row r="5684" spans="1:17">
      <c r="A5684">
        <v>5683</v>
      </c>
      <c r="B5684" s="17">
        <v>43811</v>
      </c>
      <c r="C5684" t="str">
        <f t="shared" si="528"/>
        <v>December</v>
      </c>
      <c r="D5684">
        <f t="shared" si="529"/>
        <v>2019</v>
      </c>
      <c r="E5684" t="s">
        <v>23</v>
      </c>
      <c r="F5684" t="s">
        <v>18</v>
      </c>
      <c r="G5684" t="s">
        <v>32</v>
      </c>
      <c r="H5684">
        <v>499</v>
      </c>
      <c r="I5684">
        <v>9</v>
      </c>
      <c r="J5684">
        <v>4491</v>
      </c>
      <c r="K5684">
        <f t="shared" si="530"/>
        <v>4491</v>
      </c>
      <c r="L5684" t="s">
        <v>31</v>
      </c>
      <c r="M5684">
        <f t="shared" si="531"/>
        <v>2</v>
      </c>
      <c r="N5684" t="s">
        <v>21</v>
      </c>
      <c r="O5684" t="s">
        <v>29</v>
      </c>
      <c r="P5684" t="str">
        <f t="shared" si="532"/>
        <v>3</v>
      </c>
      <c r="Q5684" t="str">
        <f t="shared" si="533"/>
        <v>&gt;4000</v>
      </c>
    </row>
    <row r="5685" spans="1:17">
      <c r="A5685">
        <v>5684</v>
      </c>
      <c r="B5685" s="17">
        <v>43812</v>
      </c>
      <c r="C5685" t="str">
        <f t="shared" si="528"/>
        <v>December</v>
      </c>
      <c r="D5685">
        <f t="shared" si="529"/>
        <v>2019</v>
      </c>
      <c r="E5685" t="s">
        <v>27</v>
      </c>
      <c r="F5685" t="s">
        <v>40</v>
      </c>
      <c r="G5685" t="s">
        <v>30</v>
      </c>
      <c r="H5685">
        <v>99</v>
      </c>
      <c r="I5685">
        <v>10</v>
      </c>
      <c r="J5685">
        <v>990</v>
      </c>
      <c r="K5685">
        <f t="shared" si="530"/>
        <v>990</v>
      </c>
      <c r="L5685" t="s">
        <v>20</v>
      </c>
      <c r="M5685">
        <f t="shared" si="531"/>
        <v>1</v>
      </c>
      <c r="N5685" t="s">
        <v>21</v>
      </c>
      <c r="O5685" t="s">
        <v>36</v>
      </c>
      <c r="P5685" t="str">
        <f t="shared" si="532"/>
        <v>4</v>
      </c>
      <c r="Q5685" t="str">
        <f t="shared" si="533"/>
        <v>&lt;1000</v>
      </c>
    </row>
    <row r="5686" spans="1:17">
      <c r="A5686">
        <v>5685</v>
      </c>
      <c r="B5686" s="17">
        <v>43812</v>
      </c>
      <c r="C5686" t="str">
        <f t="shared" si="528"/>
        <v>December</v>
      </c>
      <c r="D5686">
        <f t="shared" si="529"/>
        <v>2019</v>
      </c>
      <c r="E5686" t="s">
        <v>27</v>
      </c>
      <c r="F5686" t="s">
        <v>35</v>
      </c>
      <c r="G5686" t="s">
        <v>25</v>
      </c>
      <c r="H5686">
        <v>299</v>
      </c>
      <c r="I5686">
        <v>4</v>
      </c>
      <c r="J5686">
        <v>1196</v>
      </c>
      <c r="K5686">
        <f t="shared" si="530"/>
        <v>1196</v>
      </c>
      <c r="L5686" t="s">
        <v>20</v>
      </c>
      <c r="M5686">
        <f t="shared" si="531"/>
        <v>1</v>
      </c>
      <c r="N5686" t="s">
        <v>21</v>
      </c>
      <c r="O5686" t="s">
        <v>36</v>
      </c>
      <c r="P5686" t="str">
        <f t="shared" si="532"/>
        <v>4</v>
      </c>
      <c r="Q5686" t="str">
        <f t="shared" si="533"/>
        <v>1000-1999</v>
      </c>
    </row>
    <row r="5687" spans="1:17">
      <c r="A5687">
        <v>5686</v>
      </c>
      <c r="B5687" s="17">
        <v>43812</v>
      </c>
      <c r="C5687" t="str">
        <f t="shared" si="528"/>
        <v>December</v>
      </c>
      <c r="D5687">
        <f t="shared" si="529"/>
        <v>2019</v>
      </c>
      <c r="E5687" t="s">
        <v>27</v>
      </c>
      <c r="F5687" t="s">
        <v>18</v>
      </c>
      <c r="G5687" t="s">
        <v>32</v>
      </c>
      <c r="H5687">
        <v>499</v>
      </c>
      <c r="I5687">
        <v>8</v>
      </c>
      <c r="J5687">
        <v>3992</v>
      </c>
      <c r="K5687">
        <f t="shared" si="530"/>
        <v>3992</v>
      </c>
      <c r="L5687" t="s">
        <v>31</v>
      </c>
      <c r="M5687">
        <f t="shared" si="531"/>
        <v>2</v>
      </c>
      <c r="N5687" t="s">
        <v>21</v>
      </c>
      <c r="O5687" t="s">
        <v>36</v>
      </c>
      <c r="P5687" t="str">
        <f t="shared" si="532"/>
        <v>4</v>
      </c>
      <c r="Q5687" t="str">
        <f t="shared" si="533"/>
        <v>3000-3999</v>
      </c>
    </row>
    <row r="5688" spans="1:17">
      <c r="A5688">
        <v>5687</v>
      </c>
      <c r="B5688" s="17">
        <v>43812</v>
      </c>
      <c r="C5688" t="str">
        <f t="shared" si="528"/>
        <v>December</v>
      </c>
      <c r="D5688">
        <f t="shared" si="529"/>
        <v>2019</v>
      </c>
      <c r="E5688" t="s">
        <v>23</v>
      </c>
      <c r="F5688" t="s">
        <v>35</v>
      </c>
      <c r="G5688" t="s">
        <v>25</v>
      </c>
      <c r="H5688">
        <v>299</v>
      </c>
      <c r="I5688">
        <v>2</v>
      </c>
      <c r="J5688">
        <v>598</v>
      </c>
      <c r="K5688">
        <f t="shared" si="530"/>
        <v>598</v>
      </c>
      <c r="L5688" t="s">
        <v>20</v>
      </c>
      <c r="M5688">
        <f t="shared" si="531"/>
        <v>1</v>
      </c>
      <c r="N5688" t="s">
        <v>21</v>
      </c>
      <c r="O5688" t="s">
        <v>29</v>
      </c>
      <c r="P5688" t="str">
        <f t="shared" si="532"/>
        <v>3</v>
      </c>
      <c r="Q5688" t="str">
        <f t="shared" si="533"/>
        <v>&lt;1000</v>
      </c>
    </row>
    <row r="5689" spans="1:17">
      <c r="A5689">
        <v>5688</v>
      </c>
      <c r="B5689" s="17">
        <v>43812</v>
      </c>
      <c r="C5689" t="str">
        <f t="shared" si="528"/>
        <v>December</v>
      </c>
      <c r="D5689">
        <f t="shared" si="529"/>
        <v>2019</v>
      </c>
      <c r="E5689" t="s">
        <v>23</v>
      </c>
      <c r="F5689" t="s">
        <v>28</v>
      </c>
      <c r="G5689" t="s">
        <v>37</v>
      </c>
      <c r="H5689">
        <v>399</v>
      </c>
      <c r="I5689">
        <v>8</v>
      </c>
      <c r="J5689">
        <v>3192</v>
      </c>
      <c r="K5689">
        <f t="shared" si="530"/>
        <v>3192</v>
      </c>
      <c r="L5689" t="s">
        <v>20</v>
      </c>
      <c r="M5689">
        <f t="shared" si="531"/>
        <v>1</v>
      </c>
      <c r="N5689" t="s">
        <v>21</v>
      </c>
      <c r="O5689" t="s">
        <v>36</v>
      </c>
      <c r="P5689" t="str">
        <f t="shared" si="532"/>
        <v>4</v>
      </c>
      <c r="Q5689" t="str">
        <f t="shared" si="533"/>
        <v>3000-3999</v>
      </c>
    </row>
    <row r="5690" spans="1:17">
      <c r="A5690">
        <v>5689</v>
      </c>
      <c r="B5690" s="17">
        <v>43812</v>
      </c>
      <c r="C5690" t="str">
        <f t="shared" si="528"/>
        <v>December</v>
      </c>
      <c r="D5690">
        <f t="shared" si="529"/>
        <v>2019</v>
      </c>
      <c r="E5690" t="s">
        <v>23</v>
      </c>
      <c r="F5690" t="s">
        <v>18</v>
      </c>
      <c r="G5690" t="s">
        <v>30</v>
      </c>
      <c r="H5690">
        <v>99</v>
      </c>
      <c r="I5690">
        <v>8</v>
      </c>
      <c r="J5690">
        <v>792</v>
      </c>
      <c r="K5690">
        <f t="shared" si="530"/>
        <v>792</v>
      </c>
      <c r="L5690" t="s">
        <v>20</v>
      </c>
      <c r="M5690">
        <f t="shared" si="531"/>
        <v>1</v>
      </c>
      <c r="N5690" t="s">
        <v>21</v>
      </c>
      <c r="O5690" t="s">
        <v>29</v>
      </c>
      <c r="P5690" t="str">
        <f t="shared" si="532"/>
        <v>3</v>
      </c>
      <c r="Q5690" t="str">
        <f t="shared" si="533"/>
        <v>&lt;1000</v>
      </c>
    </row>
    <row r="5691" spans="1:17">
      <c r="A5691">
        <v>5690</v>
      </c>
      <c r="B5691" s="17">
        <v>43812</v>
      </c>
      <c r="C5691" t="str">
        <f t="shared" si="528"/>
        <v>December</v>
      </c>
      <c r="D5691">
        <f t="shared" si="529"/>
        <v>2019</v>
      </c>
      <c r="E5691" t="s">
        <v>23</v>
      </c>
      <c r="F5691" t="s">
        <v>28</v>
      </c>
      <c r="G5691" t="s">
        <v>19</v>
      </c>
      <c r="H5691">
        <v>199</v>
      </c>
      <c r="I5691">
        <v>10</v>
      </c>
      <c r="J5691">
        <v>1990</v>
      </c>
      <c r="K5691">
        <f t="shared" si="530"/>
        <v>1990</v>
      </c>
      <c r="L5691" t="s">
        <v>31</v>
      </c>
      <c r="M5691">
        <f t="shared" si="531"/>
        <v>2</v>
      </c>
      <c r="N5691" t="s">
        <v>21</v>
      </c>
      <c r="O5691" t="s">
        <v>36</v>
      </c>
      <c r="P5691" t="str">
        <f t="shared" si="532"/>
        <v>4</v>
      </c>
      <c r="Q5691" t="str">
        <f t="shared" si="533"/>
        <v>1000-1999</v>
      </c>
    </row>
    <row r="5692" spans="1:17">
      <c r="A5692">
        <v>5691</v>
      </c>
      <c r="B5692" s="17">
        <v>43812</v>
      </c>
      <c r="C5692" t="str">
        <f t="shared" si="528"/>
        <v>December</v>
      </c>
      <c r="D5692">
        <f t="shared" si="529"/>
        <v>2019</v>
      </c>
      <c r="E5692" t="s">
        <v>23</v>
      </c>
      <c r="F5692" t="s">
        <v>28</v>
      </c>
      <c r="G5692" t="s">
        <v>37</v>
      </c>
      <c r="H5692">
        <v>399</v>
      </c>
      <c r="I5692">
        <v>3</v>
      </c>
      <c r="J5692">
        <v>1197</v>
      </c>
      <c r="K5692">
        <f t="shared" si="530"/>
        <v>1197</v>
      </c>
      <c r="L5692" t="s">
        <v>20</v>
      </c>
      <c r="M5692">
        <f t="shared" si="531"/>
        <v>1</v>
      </c>
      <c r="N5692" t="s">
        <v>21</v>
      </c>
      <c r="O5692" t="s">
        <v>29</v>
      </c>
      <c r="P5692" t="str">
        <f t="shared" si="532"/>
        <v>3</v>
      </c>
      <c r="Q5692" t="str">
        <f t="shared" si="533"/>
        <v>1000-1999</v>
      </c>
    </row>
    <row r="5693" spans="1:17">
      <c r="A5693">
        <v>5692</v>
      </c>
      <c r="B5693" s="17">
        <v>43812</v>
      </c>
      <c r="C5693" t="str">
        <f t="shared" si="528"/>
        <v>December</v>
      </c>
      <c r="D5693">
        <f t="shared" si="529"/>
        <v>2019</v>
      </c>
      <c r="E5693" t="s">
        <v>27</v>
      </c>
      <c r="F5693" t="s">
        <v>40</v>
      </c>
      <c r="G5693" t="s">
        <v>32</v>
      </c>
      <c r="H5693">
        <v>499</v>
      </c>
      <c r="I5693">
        <v>4</v>
      </c>
      <c r="J5693">
        <v>1996</v>
      </c>
      <c r="K5693">
        <f t="shared" si="530"/>
        <v>1996</v>
      </c>
      <c r="L5693" t="s">
        <v>20</v>
      </c>
      <c r="M5693">
        <f t="shared" si="531"/>
        <v>1</v>
      </c>
      <c r="N5693" t="s">
        <v>21</v>
      </c>
      <c r="O5693" t="s">
        <v>26</v>
      </c>
      <c r="P5693" t="str">
        <f t="shared" si="532"/>
        <v>1</v>
      </c>
      <c r="Q5693" t="str">
        <f t="shared" si="533"/>
        <v>1000-1999</v>
      </c>
    </row>
    <row r="5694" spans="1:17">
      <c r="A5694">
        <v>5693</v>
      </c>
      <c r="B5694" s="17">
        <v>43812</v>
      </c>
      <c r="C5694" t="str">
        <f t="shared" si="528"/>
        <v>December</v>
      </c>
      <c r="D5694">
        <f t="shared" si="529"/>
        <v>2019</v>
      </c>
      <c r="E5694" t="s">
        <v>23</v>
      </c>
      <c r="F5694" t="s">
        <v>39</v>
      </c>
      <c r="G5694" t="s">
        <v>25</v>
      </c>
      <c r="H5694">
        <v>299</v>
      </c>
      <c r="I5694">
        <v>9</v>
      </c>
      <c r="J5694">
        <v>2691</v>
      </c>
      <c r="K5694">
        <f t="shared" si="530"/>
        <v>2691</v>
      </c>
      <c r="L5694" t="s">
        <v>31</v>
      </c>
      <c r="M5694">
        <f t="shared" si="531"/>
        <v>2</v>
      </c>
      <c r="N5694" t="s">
        <v>34</v>
      </c>
      <c r="O5694" t="s">
        <v>22</v>
      </c>
      <c r="P5694" t="str">
        <f t="shared" si="532"/>
        <v>2</v>
      </c>
      <c r="Q5694" t="str">
        <f t="shared" si="533"/>
        <v>2000-2999</v>
      </c>
    </row>
    <row r="5695" spans="1:17">
      <c r="A5695">
        <v>5694</v>
      </c>
      <c r="B5695" s="17">
        <v>43812</v>
      </c>
      <c r="C5695" t="str">
        <f t="shared" si="528"/>
        <v>December</v>
      </c>
      <c r="D5695">
        <f t="shared" si="529"/>
        <v>2019</v>
      </c>
      <c r="E5695" t="s">
        <v>27</v>
      </c>
      <c r="F5695" t="s">
        <v>18</v>
      </c>
      <c r="G5695" t="s">
        <v>32</v>
      </c>
      <c r="H5695">
        <v>499</v>
      </c>
      <c r="I5695">
        <v>3</v>
      </c>
      <c r="J5695">
        <v>1497</v>
      </c>
      <c r="K5695">
        <f t="shared" si="530"/>
        <v>1497</v>
      </c>
      <c r="L5695" t="s">
        <v>31</v>
      </c>
      <c r="M5695">
        <f t="shared" si="531"/>
        <v>2</v>
      </c>
      <c r="N5695" t="s">
        <v>34</v>
      </c>
      <c r="O5695" t="s">
        <v>29</v>
      </c>
      <c r="P5695" t="str">
        <f t="shared" si="532"/>
        <v>3</v>
      </c>
      <c r="Q5695" t="str">
        <f t="shared" si="533"/>
        <v>1000-1999</v>
      </c>
    </row>
    <row r="5696" spans="1:17">
      <c r="A5696">
        <v>5695</v>
      </c>
      <c r="B5696" s="17">
        <v>43813</v>
      </c>
      <c r="C5696" t="str">
        <f t="shared" si="528"/>
        <v>December</v>
      </c>
      <c r="D5696">
        <f t="shared" si="529"/>
        <v>2019</v>
      </c>
      <c r="E5696" t="s">
        <v>17</v>
      </c>
      <c r="F5696" t="s">
        <v>33</v>
      </c>
      <c r="G5696" t="s">
        <v>32</v>
      </c>
      <c r="H5696">
        <v>499</v>
      </c>
      <c r="I5696">
        <v>1</v>
      </c>
      <c r="J5696">
        <v>499</v>
      </c>
      <c r="K5696">
        <f t="shared" si="530"/>
        <v>499</v>
      </c>
      <c r="L5696" t="s">
        <v>20</v>
      </c>
      <c r="M5696">
        <f t="shared" si="531"/>
        <v>1</v>
      </c>
      <c r="N5696" t="s">
        <v>21</v>
      </c>
      <c r="O5696" t="s">
        <v>29</v>
      </c>
      <c r="P5696" t="str">
        <f t="shared" si="532"/>
        <v>3</v>
      </c>
      <c r="Q5696" t="str">
        <f t="shared" si="533"/>
        <v>&lt;1000</v>
      </c>
    </row>
    <row r="5697" spans="1:17">
      <c r="A5697">
        <v>5696</v>
      </c>
      <c r="B5697" s="17">
        <v>43814</v>
      </c>
      <c r="C5697" t="str">
        <f t="shared" si="528"/>
        <v>December</v>
      </c>
      <c r="D5697">
        <f t="shared" si="529"/>
        <v>2019</v>
      </c>
      <c r="E5697" t="s">
        <v>17</v>
      </c>
      <c r="F5697" t="s">
        <v>24</v>
      </c>
      <c r="G5697" t="s">
        <v>30</v>
      </c>
      <c r="H5697">
        <v>99</v>
      </c>
      <c r="I5697">
        <v>5</v>
      </c>
      <c r="J5697">
        <v>495</v>
      </c>
      <c r="K5697">
        <f t="shared" si="530"/>
        <v>495</v>
      </c>
      <c r="L5697" t="s">
        <v>31</v>
      </c>
      <c r="M5697">
        <f t="shared" si="531"/>
        <v>2</v>
      </c>
      <c r="N5697" t="s">
        <v>34</v>
      </c>
      <c r="O5697" t="s">
        <v>29</v>
      </c>
      <c r="P5697" t="str">
        <f t="shared" si="532"/>
        <v>3</v>
      </c>
      <c r="Q5697" t="str">
        <f t="shared" si="533"/>
        <v>&lt;1000</v>
      </c>
    </row>
    <row r="5698" spans="1:17">
      <c r="A5698">
        <v>5697</v>
      </c>
      <c r="B5698" s="17">
        <v>43814</v>
      </c>
      <c r="C5698" t="str">
        <f t="shared" si="528"/>
        <v>December</v>
      </c>
      <c r="D5698">
        <f t="shared" si="529"/>
        <v>2019</v>
      </c>
      <c r="E5698" t="s">
        <v>27</v>
      </c>
      <c r="F5698" t="s">
        <v>39</v>
      </c>
      <c r="G5698" t="s">
        <v>19</v>
      </c>
      <c r="H5698">
        <v>199</v>
      </c>
      <c r="I5698">
        <v>6</v>
      </c>
      <c r="J5698">
        <v>1194</v>
      </c>
      <c r="K5698">
        <f t="shared" si="530"/>
        <v>1194</v>
      </c>
      <c r="L5698" t="s">
        <v>20</v>
      </c>
      <c r="M5698">
        <f t="shared" si="531"/>
        <v>1</v>
      </c>
      <c r="N5698" t="s">
        <v>21</v>
      </c>
      <c r="O5698" t="s">
        <v>29</v>
      </c>
      <c r="P5698" t="str">
        <f t="shared" si="532"/>
        <v>3</v>
      </c>
      <c r="Q5698" t="str">
        <f t="shared" si="533"/>
        <v>1000-1999</v>
      </c>
    </row>
    <row r="5699" spans="1:17">
      <c r="A5699">
        <v>5698</v>
      </c>
      <c r="B5699" s="17">
        <v>43814</v>
      </c>
      <c r="C5699" t="str">
        <f t="shared" ref="C5699:C5762" si="534">TEXT(B5699,"MMMM")</f>
        <v>December</v>
      </c>
      <c r="D5699">
        <f t="shared" ref="D5699:D5762" si="535">YEAR(B5699)</f>
        <v>2019</v>
      </c>
      <c r="E5699" t="s">
        <v>27</v>
      </c>
      <c r="F5699" t="s">
        <v>39</v>
      </c>
      <c r="G5699" t="s">
        <v>37</v>
      </c>
      <c r="H5699">
        <v>399</v>
      </c>
      <c r="I5699">
        <v>7</v>
      </c>
      <c r="J5699">
        <v>2793</v>
      </c>
      <c r="K5699">
        <f t="shared" ref="K5699:K5762" si="536">H5699*I5699</f>
        <v>2793</v>
      </c>
      <c r="L5699" t="s">
        <v>31</v>
      </c>
      <c r="M5699">
        <f t="shared" ref="M5699:M5762" si="537">IF(L5699="on-time",1,2)</f>
        <v>2</v>
      </c>
      <c r="N5699" t="s">
        <v>21</v>
      </c>
      <c r="O5699" t="s">
        <v>22</v>
      </c>
      <c r="P5699" t="str">
        <f t="shared" ref="P5699:P5762" si="538">MID(O5699,2,1)</f>
        <v>2</v>
      </c>
      <c r="Q5699" t="str">
        <f t="shared" ref="Q5699:Q5762" si="539">_xlfn.IFS(J:J&lt;1000,"&lt;1000",AND(J:J&gt;=1000,J:J&lt;2000),"1000-1999",AND(J:J&gt;=2000,J:J&lt;3000),"2000-2999",AND(J:J&gt;=3000,J:J&lt;4000),"3000-3999",J:J&gt;4000,"&gt;4000")</f>
        <v>2000-2999</v>
      </c>
    </row>
    <row r="5700" spans="1:17">
      <c r="A5700">
        <v>5699</v>
      </c>
      <c r="B5700" s="17">
        <v>43814</v>
      </c>
      <c r="C5700" t="str">
        <f t="shared" si="534"/>
        <v>December</v>
      </c>
      <c r="D5700">
        <f t="shared" si="535"/>
        <v>2019</v>
      </c>
      <c r="E5700" t="s">
        <v>23</v>
      </c>
      <c r="F5700" t="s">
        <v>35</v>
      </c>
      <c r="G5700" t="s">
        <v>32</v>
      </c>
      <c r="H5700">
        <v>499</v>
      </c>
      <c r="I5700">
        <v>5</v>
      </c>
      <c r="J5700">
        <v>2495</v>
      </c>
      <c r="K5700">
        <f t="shared" si="536"/>
        <v>2495</v>
      </c>
      <c r="L5700" t="s">
        <v>20</v>
      </c>
      <c r="M5700">
        <f t="shared" si="537"/>
        <v>1</v>
      </c>
      <c r="N5700" t="s">
        <v>21</v>
      </c>
      <c r="O5700" t="s">
        <v>38</v>
      </c>
      <c r="P5700" t="str">
        <f t="shared" si="538"/>
        <v>5</v>
      </c>
      <c r="Q5700" t="str">
        <f t="shared" si="539"/>
        <v>2000-2999</v>
      </c>
    </row>
    <row r="5701" spans="1:17">
      <c r="A5701">
        <v>5700</v>
      </c>
      <c r="B5701" s="17">
        <v>43814</v>
      </c>
      <c r="C5701" t="str">
        <f t="shared" si="534"/>
        <v>December</v>
      </c>
      <c r="D5701">
        <f t="shared" si="535"/>
        <v>2019</v>
      </c>
      <c r="E5701" t="s">
        <v>27</v>
      </c>
      <c r="F5701" t="s">
        <v>35</v>
      </c>
      <c r="G5701" t="s">
        <v>19</v>
      </c>
      <c r="H5701">
        <v>199</v>
      </c>
      <c r="I5701">
        <v>1</v>
      </c>
      <c r="J5701">
        <v>199</v>
      </c>
      <c r="K5701">
        <f t="shared" si="536"/>
        <v>199</v>
      </c>
      <c r="L5701" t="s">
        <v>20</v>
      </c>
      <c r="M5701">
        <f t="shared" si="537"/>
        <v>1</v>
      </c>
      <c r="N5701" t="s">
        <v>21</v>
      </c>
      <c r="O5701" t="s">
        <v>38</v>
      </c>
      <c r="P5701" t="str">
        <f t="shared" si="538"/>
        <v>5</v>
      </c>
      <c r="Q5701" t="str">
        <f t="shared" si="539"/>
        <v>&lt;1000</v>
      </c>
    </row>
    <row r="5702" spans="1:17">
      <c r="A5702">
        <v>5701</v>
      </c>
      <c r="B5702" s="17">
        <v>43814</v>
      </c>
      <c r="C5702" t="str">
        <f t="shared" si="534"/>
        <v>December</v>
      </c>
      <c r="D5702">
        <f t="shared" si="535"/>
        <v>2019</v>
      </c>
      <c r="E5702" t="s">
        <v>27</v>
      </c>
      <c r="F5702" t="s">
        <v>35</v>
      </c>
      <c r="G5702" t="s">
        <v>37</v>
      </c>
      <c r="H5702">
        <v>399</v>
      </c>
      <c r="I5702">
        <v>10</v>
      </c>
      <c r="J5702">
        <v>3990</v>
      </c>
      <c r="K5702">
        <f t="shared" si="536"/>
        <v>3990</v>
      </c>
      <c r="L5702" t="s">
        <v>31</v>
      </c>
      <c r="M5702">
        <f t="shared" si="537"/>
        <v>2</v>
      </c>
      <c r="N5702" t="s">
        <v>21</v>
      </c>
      <c r="O5702" t="s">
        <v>22</v>
      </c>
      <c r="P5702" t="str">
        <f t="shared" si="538"/>
        <v>2</v>
      </c>
      <c r="Q5702" t="str">
        <f t="shared" si="539"/>
        <v>3000-3999</v>
      </c>
    </row>
    <row r="5703" spans="1:17">
      <c r="A5703">
        <v>5702</v>
      </c>
      <c r="B5703" s="17">
        <v>43814</v>
      </c>
      <c r="C5703" t="str">
        <f t="shared" si="534"/>
        <v>December</v>
      </c>
      <c r="D5703">
        <f t="shared" si="535"/>
        <v>2019</v>
      </c>
      <c r="E5703" t="s">
        <v>27</v>
      </c>
      <c r="F5703" t="s">
        <v>35</v>
      </c>
      <c r="G5703" t="s">
        <v>19</v>
      </c>
      <c r="H5703">
        <v>199</v>
      </c>
      <c r="I5703">
        <v>10</v>
      </c>
      <c r="J5703">
        <v>1990</v>
      </c>
      <c r="K5703">
        <f t="shared" si="536"/>
        <v>1990</v>
      </c>
      <c r="L5703" t="s">
        <v>20</v>
      </c>
      <c r="M5703">
        <f t="shared" si="537"/>
        <v>1</v>
      </c>
      <c r="N5703" t="s">
        <v>21</v>
      </c>
      <c r="O5703" t="s">
        <v>29</v>
      </c>
      <c r="P5703" t="str">
        <f t="shared" si="538"/>
        <v>3</v>
      </c>
      <c r="Q5703" t="str">
        <f t="shared" si="539"/>
        <v>1000-1999</v>
      </c>
    </row>
    <row r="5704" spans="1:17">
      <c r="A5704">
        <v>5703</v>
      </c>
      <c r="B5704" s="17">
        <v>43814</v>
      </c>
      <c r="C5704" t="str">
        <f t="shared" si="534"/>
        <v>December</v>
      </c>
      <c r="D5704">
        <f t="shared" si="535"/>
        <v>2019</v>
      </c>
      <c r="E5704" t="s">
        <v>17</v>
      </c>
      <c r="F5704" t="s">
        <v>33</v>
      </c>
      <c r="G5704" t="s">
        <v>37</v>
      </c>
      <c r="H5704">
        <v>399</v>
      </c>
      <c r="I5704">
        <v>5</v>
      </c>
      <c r="J5704">
        <v>1995</v>
      </c>
      <c r="K5704">
        <f t="shared" si="536"/>
        <v>1995</v>
      </c>
      <c r="L5704" t="s">
        <v>31</v>
      </c>
      <c r="M5704">
        <f t="shared" si="537"/>
        <v>2</v>
      </c>
      <c r="N5704" t="s">
        <v>21</v>
      </c>
      <c r="O5704" t="s">
        <v>22</v>
      </c>
      <c r="P5704" t="str">
        <f t="shared" si="538"/>
        <v>2</v>
      </c>
      <c r="Q5704" t="str">
        <f t="shared" si="539"/>
        <v>1000-1999</v>
      </c>
    </row>
    <row r="5705" spans="1:17">
      <c r="A5705">
        <v>5704</v>
      </c>
      <c r="B5705" s="17">
        <v>43814</v>
      </c>
      <c r="C5705" t="str">
        <f t="shared" si="534"/>
        <v>December</v>
      </c>
      <c r="D5705">
        <f t="shared" si="535"/>
        <v>2019</v>
      </c>
      <c r="E5705" t="s">
        <v>23</v>
      </c>
      <c r="F5705" t="s">
        <v>24</v>
      </c>
      <c r="G5705" t="s">
        <v>25</v>
      </c>
      <c r="H5705">
        <v>299</v>
      </c>
      <c r="I5705">
        <v>1</v>
      </c>
      <c r="J5705">
        <v>299</v>
      </c>
      <c r="K5705">
        <f t="shared" si="536"/>
        <v>299</v>
      </c>
      <c r="L5705" t="s">
        <v>20</v>
      </c>
      <c r="M5705">
        <f t="shared" si="537"/>
        <v>1</v>
      </c>
      <c r="N5705" t="s">
        <v>34</v>
      </c>
      <c r="O5705" t="s">
        <v>29</v>
      </c>
      <c r="P5705" t="str">
        <f t="shared" si="538"/>
        <v>3</v>
      </c>
      <c r="Q5705" t="str">
        <f t="shared" si="539"/>
        <v>&lt;1000</v>
      </c>
    </row>
    <row r="5706" spans="1:17">
      <c r="A5706">
        <v>5705</v>
      </c>
      <c r="B5706" s="17">
        <v>43814</v>
      </c>
      <c r="C5706" t="str">
        <f t="shared" si="534"/>
        <v>December</v>
      </c>
      <c r="D5706">
        <f t="shared" si="535"/>
        <v>2019</v>
      </c>
      <c r="E5706" t="s">
        <v>17</v>
      </c>
      <c r="F5706" t="s">
        <v>39</v>
      </c>
      <c r="G5706" t="s">
        <v>19</v>
      </c>
      <c r="H5706">
        <v>199</v>
      </c>
      <c r="I5706">
        <v>9</v>
      </c>
      <c r="J5706">
        <v>1791</v>
      </c>
      <c r="K5706">
        <f t="shared" si="536"/>
        <v>1791</v>
      </c>
      <c r="L5706" t="s">
        <v>31</v>
      </c>
      <c r="M5706">
        <f t="shared" si="537"/>
        <v>2</v>
      </c>
      <c r="N5706" t="s">
        <v>21</v>
      </c>
      <c r="O5706" t="s">
        <v>22</v>
      </c>
      <c r="P5706" t="str">
        <f t="shared" si="538"/>
        <v>2</v>
      </c>
      <c r="Q5706" t="str">
        <f t="shared" si="539"/>
        <v>1000-1999</v>
      </c>
    </row>
    <row r="5707" spans="1:17">
      <c r="A5707">
        <v>5706</v>
      </c>
      <c r="B5707" s="17">
        <v>43814</v>
      </c>
      <c r="C5707" t="str">
        <f t="shared" si="534"/>
        <v>December</v>
      </c>
      <c r="D5707">
        <f t="shared" si="535"/>
        <v>2019</v>
      </c>
      <c r="E5707" t="s">
        <v>17</v>
      </c>
      <c r="F5707" t="s">
        <v>33</v>
      </c>
      <c r="G5707" t="s">
        <v>25</v>
      </c>
      <c r="H5707">
        <v>299</v>
      </c>
      <c r="I5707">
        <v>2</v>
      </c>
      <c r="J5707">
        <v>598</v>
      </c>
      <c r="K5707">
        <f t="shared" si="536"/>
        <v>598</v>
      </c>
      <c r="L5707" t="s">
        <v>31</v>
      </c>
      <c r="M5707">
        <f t="shared" si="537"/>
        <v>2</v>
      </c>
      <c r="N5707" t="s">
        <v>21</v>
      </c>
      <c r="O5707" t="s">
        <v>36</v>
      </c>
      <c r="P5707" t="str">
        <f t="shared" si="538"/>
        <v>4</v>
      </c>
      <c r="Q5707" t="str">
        <f t="shared" si="539"/>
        <v>&lt;1000</v>
      </c>
    </row>
    <row r="5708" spans="1:17">
      <c r="A5708">
        <v>5707</v>
      </c>
      <c r="B5708" s="17">
        <v>43814</v>
      </c>
      <c r="C5708" t="str">
        <f t="shared" si="534"/>
        <v>December</v>
      </c>
      <c r="D5708">
        <f t="shared" si="535"/>
        <v>2019</v>
      </c>
      <c r="E5708" t="s">
        <v>17</v>
      </c>
      <c r="F5708" t="s">
        <v>24</v>
      </c>
      <c r="G5708" t="s">
        <v>37</v>
      </c>
      <c r="H5708">
        <v>399</v>
      </c>
      <c r="I5708">
        <v>10</v>
      </c>
      <c r="J5708">
        <v>3990</v>
      </c>
      <c r="K5708">
        <f t="shared" si="536"/>
        <v>3990</v>
      </c>
      <c r="L5708" t="s">
        <v>20</v>
      </c>
      <c r="M5708">
        <f t="shared" si="537"/>
        <v>1</v>
      </c>
      <c r="N5708" t="s">
        <v>21</v>
      </c>
      <c r="O5708" t="s">
        <v>29</v>
      </c>
      <c r="P5708" t="str">
        <f t="shared" si="538"/>
        <v>3</v>
      </c>
      <c r="Q5708" t="str">
        <f t="shared" si="539"/>
        <v>3000-3999</v>
      </c>
    </row>
    <row r="5709" spans="1:17">
      <c r="A5709">
        <v>5708</v>
      </c>
      <c r="B5709" s="17">
        <v>43814</v>
      </c>
      <c r="C5709" t="str">
        <f t="shared" si="534"/>
        <v>December</v>
      </c>
      <c r="D5709">
        <f t="shared" si="535"/>
        <v>2019</v>
      </c>
      <c r="E5709" t="s">
        <v>17</v>
      </c>
      <c r="F5709" t="s">
        <v>35</v>
      </c>
      <c r="G5709" t="s">
        <v>37</v>
      </c>
      <c r="H5709">
        <v>399</v>
      </c>
      <c r="I5709">
        <v>4</v>
      </c>
      <c r="J5709">
        <v>1596</v>
      </c>
      <c r="K5709">
        <f t="shared" si="536"/>
        <v>1596</v>
      </c>
      <c r="L5709" t="s">
        <v>20</v>
      </c>
      <c r="M5709">
        <f t="shared" si="537"/>
        <v>1</v>
      </c>
      <c r="N5709" t="s">
        <v>21</v>
      </c>
      <c r="O5709" t="s">
        <v>38</v>
      </c>
      <c r="P5709" t="str">
        <f t="shared" si="538"/>
        <v>5</v>
      </c>
      <c r="Q5709" t="str">
        <f t="shared" si="539"/>
        <v>1000-1999</v>
      </c>
    </row>
    <row r="5710" spans="1:17">
      <c r="A5710">
        <v>5709</v>
      </c>
      <c r="B5710" s="17">
        <v>43814</v>
      </c>
      <c r="C5710" t="str">
        <f t="shared" si="534"/>
        <v>December</v>
      </c>
      <c r="D5710">
        <f t="shared" si="535"/>
        <v>2019</v>
      </c>
      <c r="E5710" t="s">
        <v>17</v>
      </c>
      <c r="F5710" t="s">
        <v>40</v>
      </c>
      <c r="G5710" t="s">
        <v>37</v>
      </c>
      <c r="H5710">
        <v>399</v>
      </c>
      <c r="I5710">
        <v>1</v>
      </c>
      <c r="J5710">
        <v>399</v>
      </c>
      <c r="K5710">
        <f t="shared" si="536"/>
        <v>399</v>
      </c>
      <c r="L5710" t="s">
        <v>31</v>
      </c>
      <c r="M5710">
        <f t="shared" si="537"/>
        <v>2</v>
      </c>
      <c r="N5710" t="s">
        <v>21</v>
      </c>
      <c r="O5710" t="s">
        <v>22</v>
      </c>
      <c r="P5710" t="str">
        <f t="shared" si="538"/>
        <v>2</v>
      </c>
      <c r="Q5710" t="str">
        <f t="shared" si="539"/>
        <v>&lt;1000</v>
      </c>
    </row>
    <row r="5711" spans="1:17">
      <c r="A5711">
        <v>5710</v>
      </c>
      <c r="B5711" s="17">
        <v>43815</v>
      </c>
      <c r="C5711" t="str">
        <f t="shared" si="534"/>
        <v>December</v>
      </c>
      <c r="D5711">
        <f t="shared" si="535"/>
        <v>2019</v>
      </c>
      <c r="E5711" t="s">
        <v>17</v>
      </c>
      <c r="F5711" t="s">
        <v>18</v>
      </c>
      <c r="G5711" t="s">
        <v>25</v>
      </c>
      <c r="H5711">
        <v>299</v>
      </c>
      <c r="I5711">
        <v>1</v>
      </c>
      <c r="J5711">
        <v>299</v>
      </c>
      <c r="K5711">
        <f t="shared" si="536"/>
        <v>299</v>
      </c>
      <c r="L5711" t="s">
        <v>31</v>
      </c>
      <c r="M5711">
        <f t="shared" si="537"/>
        <v>2</v>
      </c>
      <c r="N5711" t="s">
        <v>21</v>
      </c>
      <c r="O5711" t="s">
        <v>29</v>
      </c>
      <c r="P5711" t="str">
        <f t="shared" si="538"/>
        <v>3</v>
      </c>
      <c r="Q5711" t="str">
        <f t="shared" si="539"/>
        <v>&lt;1000</v>
      </c>
    </row>
    <row r="5712" spans="1:17">
      <c r="A5712">
        <v>5711</v>
      </c>
      <c r="B5712" s="17">
        <v>43815</v>
      </c>
      <c r="C5712" t="str">
        <f t="shared" si="534"/>
        <v>December</v>
      </c>
      <c r="D5712">
        <f t="shared" si="535"/>
        <v>2019</v>
      </c>
      <c r="E5712" t="s">
        <v>17</v>
      </c>
      <c r="F5712" t="s">
        <v>33</v>
      </c>
      <c r="G5712" t="s">
        <v>30</v>
      </c>
      <c r="H5712">
        <v>99</v>
      </c>
      <c r="I5712">
        <v>8</v>
      </c>
      <c r="J5712">
        <v>792</v>
      </c>
      <c r="K5712">
        <f t="shared" si="536"/>
        <v>792</v>
      </c>
      <c r="L5712" t="s">
        <v>20</v>
      </c>
      <c r="M5712">
        <f t="shared" si="537"/>
        <v>1</v>
      </c>
      <c r="N5712" t="s">
        <v>21</v>
      </c>
      <c r="O5712" t="s">
        <v>36</v>
      </c>
      <c r="P5712" t="str">
        <f t="shared" si="538"/>
        <v>4</v>
      </c>
      <c r="Q5712" t="str">
        <f t="shared" si="539"/>
        <v>&lt;1000</v>
      </c>
    </row>
    <row r="5713" spans="1:17">
      <c r="A5713">
        <v>5712</v>
      </c>
      <c r="B5713" s="17">
        <v>43815</v>
      </c>
      <c r="C5713" t="str">
        <f t="shared" si="534"/>
        <v>December</v>
      </c>
      <c r="D5713">
        <f t="shared" si="535"/>
        <v>2019</v>
      </c>
      <c r="E5713" t="s">
        <v>27</v>
      </c>
      <c r="F5713" t="s">
        <v>33</v>
      </c>
      <c r="G5713" t="s">
        <v>25</v>
      </c>
      <c r="H5713">
        <v>299</v>
      </c>
      <c r="I5713">
        <v>9</v>
      </c>
      <c r="J5713">
        <v>2691</v>
      </c>
      <c r="K5713">
        <f t="shared" si="536"/>
        <v>2691</v>
      </c>
      <c r="L5713" t="s">
        <v>20</v>
      </c>
      <c r="M5713">
        <f t="shared" si="537"/>
        <v>1</v>
      </c>
      <c r="N5713" t="s">
        <v>21</v>
      </c>
      <c r="O5713" t="s">
        <v>29</v>
      </c>
      <c r="P5713" t="str">
        <f t="shared" si="538"/>
        <v>3</v>
      </c>
      <c r="Q5713" t="str">
        <f t="shared" si="539"/>
        <v>2000-2999</v>
      </c>
    </row>
    <row r="5714" spans="1:17">
      <c r="A5714">
        <v>5713</v>
      </c>
      <c r="B5714" s="17">
        <v>43816</v>
      </c>
      <c r="C5714" t="str">
        <f t="shared" si="534"/>
        <v>December</v>
      </c>
      <c r="D5714">
        <f t="shared" si="535"/>
        <v>2019</v>
      </c>
      <c r="E5714" t="s">
        <v>23</v>
      </c>
      <c r="F5714" t="s">
        <v>28</v>
      </c>
      <c r="G5714" t="s">
        <v>19</v>
      </c>
      <c r="H5714">
        <v>199</v>
      </c>
      <c r="I5714">
        <v>7</v>
      </c>
      <c r="J5714">
        <v>1393</v>
      </c>
      <c r="K5714">
        <f t="shared" si="536"/>
        <v>1393</v>
      </c>
      <c r="L5714" t="s">
        <v>20</v>
      </c>
      <c r="M5714">
        <f t="shared" si="537"/>
        <v>1</v>
      </c>
      <c r="N5714" t="s">
        <v>21</v>
      </c>
      <c r="O5714" t="s">
        <v>36</v>
      </c>
      <c r="P5714" t="str">
        <f t="shared" si="538"/>
        <v>4</v>
      </c>
      <c r="Q5714" t="str">
        <f t="shared" si="539"/>
        <v>1000-1999</v>
      </c>
    </row>
    <row r="5715" spans="1:17">
      <c r="A5715">
        <v>5714</v>
      </c>
      <c r="B5715" s="17">
        <v>43816</v>
      </c>
      <c r="C5715" t="str">
        <f t="shared" si="534"/>
        <v>December</v>
      </c>
      <c r="D5715">
        <f t="shared" si="535"/>
        <v>2019</v>
      </c>
      <c r="E5715" t="s">
        <v>17</v>
      </c>
      <c r="F5715" t="s">
        <v>40</v>
      </c>
      <c r="G5715" t="s">
        <v>19</v>
      </c>
      <c r="H5715">
        <v>199</v>
      </c>
      <c r="I5715">
        <v>6</v>
      </c>
      <c r="J5715">
        <v>1194</v>
      </c>
      <c r="K5715">
        <f t="shared" si="536"/>
        <v>1194</v>
      </c>
      <c r="L5715" t="s">
        <v>20</v>
      </c>
      <c r="M5715">
        <f t="shared" si="537"/>
        <v>1</v>
      </c>
      <c r="N5715" t="s">
        <v>21</v>
      </c>
      <c r="O5715" t="s">
        <v>29</v>
      </c>
      <c r="P5715" t="str">
        <f t="shared" si="538"/>
        <v>3</v>
      </c>
      <c r="Q5715" t="str">
        <f t="shared" si="539"/>
        <v>1000-1999</v>
      </c>
    </row>
    <row r="5716" spans="1:17">
      <c r="A5716">
        <v>5715</v>
      </c>
      <c r="B5716" s="17">
        <v>43816</v>
      </c>
      <c r="C5716" t="str">
        <f t="shared" si="534"/>
        <v>December</v>
      </c>
      <c r="D5716">
        <f t="shared" si="535"/>
        <v>2019</v>
      </c>
      <c r="E5716" t="s">
        <v>23</v>
      </c>
      <c r="F5716" t="s">
        <v>18</v>
      </c>
      <c r="G5716" t="s">
        <v>25</v>
      </c>
      <c r="H5716">
        <v>299</v>
      </c>
      <c r="I5716">
        <v>8</v>
      </c>
      <c r="J5716">
        <v>2392</v>
      </c>
      <c r="K5716">
        <f t="shared" si="536"/>
        <v>2392</v>
      </c>
      <c r="L5716" t="s">
        <v>20</v>
      </c>
      <c r="M5716">
        <f t="shared" si="537"/>
        <v>1</v>
      </c>
      <c r="N5716" t="s">
        <v>21</v>
      </c>
      <c r="O5716" t="s">
        <v>29</v>
      </c>
      <c r="P5716" t="str">
        <f t="shared" si="538"/>
        <v>3</v>
      </c>
      <c r="Q5716" t="str">
        <f t="shared" si="539"/>
        <v>2000-2999</v>
      </c>
    </row>
    <row r="5717" spans="1:17">
      <c r="A5717">
        <v>5716</v>
      </c>
      <c r="B5717" s="17">
        <v>43817</v>
      </c>
      <c r="C5717" t="str">
        <f t="shared" si="534"/>
        <v>December</v>
      </c>
      <c r="D5717">
        <f t="shared" si="535"/>
        <v>2019</v>
      </c>
      <c r="E5717" t="s">
        <v>27</v>
      </c>
      <c r="F5717" t="s">
        <v>35</v>
      </c>
      <c r="G5717" t="s">
        <v>30</v>
      </c>
      <c r="H5717">
        <v>99</v>
      </c>
      <c r="I5717">
        <v>5</v>
      </c>
      <c r="J5717">
        <v>495</v>
      </c>
      <c r="K5717">
        <f t="shared" si="536"/>
        <v>495</v>
      </c>
      <c r="L5717" t="s">
        <v>20</v>
      </c>
      <c r="M5717">
        <f t="shared" si="537"/>
        <v>1</v>
      </c>
      <c r="N5717" t="s">
        <v>21</v>
      </c>
      <c r="O5717" t="s">
        <v>38</v>
      </c>
      <c r="P5717" t="str">
        <f t="shared" si="538"/>
        <v>5</v>
      </c>
      <c r="Q5717" t="str">
        <f t="shared" si="539"/>
        <v>&lt;1000</v>
      </c>
    </row>
    <row r="5718" spans="1:17">
      <c r="A5718">
        <v>5717</v>
      </c>
      <c r="B5718" s="17">
        <v>43817</v>
      </c>
      <c r="C5718" t="str">
        <f t="shared" si="534"/>
        <v>December</v>
      </c>
      <c r="D5718">
        <f t="shared" si="535"/>
        <v>2019</v>
      </c>
      <c r="E5718" t="s">
        <v>17</v>
      </c>
      <c r="F5718" t="s">
        <v>33</v>
      </c>
      <c r="G5718" t="s">
        <v>30</v>
      </c>
      <c r="H5718">
        <v>99</v>
      </c>
      <c r="I5718">
        <v>5</v>
      </c>
      <c r="J5718">
        <v>495</v>
      </c>
      <c r="K5718">
        <f t="shared" si="536"/>
        <v>495</v>
      </c>
      <c r="L5718" t="s">
        <v>20</v>
      </c>
      <c r="M5718">
        <f t="shared" si="537"/>
        <v>1</v>
      </c>
      <c r="N5718" t="s">
        <v>34</v>
      </c>
      <c r="O5718" t="s">
        <v>22</v>
      </c>
      <c r="P5718" t="str">
        <f t="shared" si="538"/>
        <v>2</v>
      </c>
      <c r="Q5718" t="str">
        <f t="shared" si="539"/>
        <v>&lt;1000</v>
      </c>
    </row>
    <row r="5719" spans="1:17">
      <c r="A5719">
        <v>5718</v>
      </c>
      <c r="B5719" s="17">
        <v>43817</v>
      </c>
      <c r="C5719" t="str">
        <f t="shared" si="534"/>
        <v>December</v>
      </c>
      <c r="D5719">
        <f t="shared" si="535"/>
        <v>2019</v>
      </c>
      <c r="E5719" t="s">
        <v>17</v>
      </c>
      <c r="F5719" t="s">
        <v>33</v>
      </c>
      <c r="G5719" t="s">
        <v>32</v>
      </c>
      <c r="H5719">
        <v>499</v>
      </c>
      <c r="I5719">
        <v>8</v>
      </c>
      <c r="J5719">
        <v>3992</v>
      </c>
      <c r="K5719">
        <f t="shared" si="536"/>
        <v>3992</v>
      </c>
      <c r="L5719" t="s">
        <v>20</v>
      </c>
      <c r="M5719">
        <f t="shared" si="537"/>
        <v>1</v>
      </c>
      <c r="N5719" t="s">
        <v>21</v>
      </c>
      <c r="O5719" t="s">
        <v>36</v>
      </c>
      <c r="P5719" t="str">
        <f t="shared" si="538"/>
        <v>4</v>
      </c>
      <c r="Q5719" t="str">
        <f t="shared" si="539"/>
        <v>3000-3999</v>
      </c>
    </row>
    <row r="5720" spans="1:17">
      <c r="A5720">
        <v>5719</v>
      </c>
      <c r="B5720" s="17">
        <v>43817</v>
      </c>
      <c r="C5720" t="str">
        <f t="shared" si="534"/>
        <v>December</v>
      </c>
      <c r="D5720">
        <f t="shared" si="535"/>
        <v>2019</v>
      </c>
      <c r="E5720" t="s">
        <v>27</v>
      </c>
      <c r="F5720" t="s">
        <v>40</v>
      </c>
      <c r="G5720" t="s">
        <v>25</v>
      </c>
      <c r="H5720">
        <v>299</v>
      </c>
      <c r="I5720">
        <v>1</v>
      </c>
      <c r="J5720">
        <v>299</v>
      </c>
      <c r="K5720">
        <f t="shared" si="536"/>
        <v>299</v>
      </c>
      <c r="L5720" t="s">
        <v>31</v>
      </c>
      <c r="M5720">
        <f t="shared" si="537"/>
        <v>2</v>
      </c>
      <c r="N5720" t="s">
        <v>21</v>
      </c>
      <c r="O5720" t="s">
        <v>29</v>
      </c>
      <c r="P5720" t="str">
        <f t="shared" si="538"/>
        <v>3</v>
      </c>
      <c r="Q5720" t="str">
        <f t="shared" si="539"/>
        <v>&lt;1000</v>
      </c>
    </row>
    <row r="5721" spans="1:17">
      <c r="A5721">
        <v>5720</v>
      </c>
      <c r="B5721" s="17">
        <v>43817</v>
      </c>
      <c r="C5721" t="str">
        <f t="shared" si="534"/>
        <v>December</v>
      </c>
      <c r="D5721">
        <f t="shared" si="535"/>
        <v>2019</v>
      </c>
      <c r="E5721" t="s">
        <v>17</v>
      </c>
      <c r="F5721" t="s">
        <v>35</v>
      </c>
      <c r="G5721" t="s">
        <v>32</v>
      </c>
      <c r="H5721">
        <v>499</v>
      </c>
      <c r="I5721">
        <v>1</v>
      </c>
      <c r="J5721">
        <v>499</v>
      </c>
      <c r="K5721">
        <f t="shared" si="536"/>
        <v>499</v>
      </c>
      <c r="L5721" t="s">
        <v>31</v>
      </c>
      <c r="M5721">
        <f t="shared" si="537"/>
        <v>2</v>
      </c>
      <c r="N5721" t="s">
        <v>21</v>
      </c>
      <c r="O5721" t="s">
        <v>22</v>
      </c>
      <c r="P5721" t="str">
        <f t="shared" si="538"/>
        <v>2</v>
      </c>
      <c r="Q5721" t="str">
        <f t="shared" si="539"/>
        <v>&lt;1000</v>
      </c>
    </row>
    <row r="5722" spans="1:17">
      <c r="A5722">
        <v>5721</v>
      </c>
      <c r="B5722" s="17">
        <v>43818</v>
      </c>
      <c r="C5722" t="str">
        <f t="shared" si="534"/>
        <v>December</v>
      </c>
      <c r="D5722">
        <f t="shared" si="535"/>
        <v>2019</v>
      </c>
      <c r="E5722" t="s">
        <v>17</v>
      </c>
      <c r="F5722" t="s">
        <v>28</v>
      </c>
      <c r="G5722" t="s">
        <v>19</v>
      </c>
      <c r="H5722">
        <v>199</v>
      </c>
      <c r="I5722">
        <v>3</v>
      </c>
      <c r="J5722">
        <v>597</v>
      </c>
      <c r="K5722">
        <f t="shared" si="536"/>
        <v>597</v>
      </c>
      <c r="L5722" t="s">
        <v>20</v>
      </c>
      <c r="M5722">
        <f t="shared" si="537"/>
        <v>1</v>
      </c>
      <c r="N5722" t="s">
        <v>21</v>
      </c>
      <c r="O5722" t="s">
        <v>22</v>
      </c>
      <c r="P5722" t="str">
        <f t="shared" si="538"/>
        <v>2</v>
      </c>
      <c r="Q5722" t="str">
        <f t="shared" si="539"/>
        <v>&lt;1000</v>
      </c>
    </row>
    <row r="5723" spans="1:17">
      <c r="A5723">
        <v>5722</v>
      </c>
      <c r="B5723" s="17">
        <v>43818</v>
      </c>
      <c r="C5723" t="str">
        <f t="shared" si="534"/>
        <v>December</v>
      </c>
      <c r="D5723">
        <f t="shared" si="535"/>
        <v>2019</v>
      </c>
      <c r="E5723" t="s">
        <v>27</v>
      </c>
      <c r="F5723" t="s">
        <v>24</v>
      </c>
      <c r="G5723" t="s">
        <v>37</v>
      </c>
      <c r="H5723">
        <v>399</v>
      </c>
      <c r="I5723">
        <v>4</v>
      </c>
      <c r="J5723">
        <v>1596</v>
      </c>
      <c r="K5723">
        <f t="shared" si="536"/>
        <v>1596</v>
      </c>
      <c r="L5723" t="s">
        <v>20</v>
      </c>
      <c r="M5723">
        <f t="shared" si="537"/>
        <v>1</v>
      </c>
      <c r="N5723" t="s">
        <v>21</v>
      </c>
      <c r="O5723" t="s">
        <v>36</v>
      </c>
      <c r="P5723" t="str">
        <f t="shared" si="538"/>
        <v>4</v>
      </c>
      <c r="Q5723" t="str">
        <f t="shared" si="539"/>
        <v>1000-1999</v>
      </c>
    </row>
    <row r="5724" spans="1:17">
      <c r="A5724">
        <v>5723</v>
      </c>
      <c r="B5724" s="17">
        <v>43818</v>
      </c>
      <c r="C5724" t="str">
        <f t="shared" si="534"/>
        <v>December</v>
      </c>
      <c r="D5724">
        <f t="shared" si="535"/>
        <v>2019</v>
      </c>
      <c r="E5724" t="s">
        <v>17</v>
      </c>
      <c r="F5724" t="s">
        <v>35</v>
      </c>
      <c r="G5724" t="s">
        <v>19</v>
      </c>
      <c r="H5724">
        <v>199</v>
      </c>
      <c r="I5724">
        <v>3</v>
      </c>
      <c r="J5724">
        <v>597</v>
      </c>
      <c r="K5724">
        <f t="shared" si="536"/>
        <v>597</v>
      </c>
      <c r="L5724" t="s">
        <v>31</v>
      </c>
      <c r="M5724">
        <f t="shared" si="537"/>
        <v>2</v>
      </c>
      <c r="N5724" t="s">
        <v>21</v>
      </c>
      <c r="O5724" t="s">
        <v>36</v>
      </c>
      <c r="P5724" t="str">
        <f t="shared" si="538"/>
        <v>4</v>
      </c>
      <c r="Q5724" t="str">
        <f t="shared" si="539"/>
        <v>&lt;1000</v>
      </c>
    </row>
    <row r="5725" spans="1:17">
      <c r="A5725">
        <v>5724</v>
      </c>
      <c r="B5725" s="17">
        <v>43818</v>
      </c>
      <c r="C5725" t="str">
        <f t="shared" si="534"/>
        <v>December</v>
      </c>
      <c r="D5725">
        <f t="shared" si="535"/>
        <v>2019</v>
      </c>
      <c r="E5725" t="s">
        <v>23</v>
      </c>
      <c r="F5725" t="s">
        <v>35</v>
      </c>
      <c r="G5725" t="s">
        <v>32</v>
      </c>
      <c r="H5725">
        <v>499</v>
      </c>
      <c r="I5725">
        <v>6</v>
      </c>
      <c r="J5725">
        <v>2994</v>
      </c>
      <c r="K5725">
        <f t="shared" si="536"/>
        <v>2994</v>
      </c>
      <c r="L5725" t="s">
        <v>20</v>
      </c>
      <c r="M5725">
        <f t="shared" si="537"/>
        <v>1</v>
      </c>
      <c r="N5725" t="s">
        <v>21</v>
      </c>
      <c r="O5725" t="s">
        <v>29</v>
      </c>
      <c r="P5725" t="str">
        <f t="shared" si="538"/>
        <v>3</v>
      </c>
      <c r="Q5725" t="str">
        <f t="shared" si="539"/>
        <v>2000-2999</v>
      </c>
    </row>
    <row r="5726" spans="1:17">
      <c r="A5726">
        <v>5725</v>
      </c>
      <c r="B5726" s="17">
        <v>43818</v>
      </c>
      <c r="C5726" t="str">
        <f t="shared" si="534"/>
        <v>December</v>
      </c>
      <c r="D5726">
        <f t="shared" si="535"/>
        <v>2019</v>
      </c>
      <c r="E5726" t="s">
        <v>23</v>
      </c>
      <c r="F5726" t="s">
        <v>35</v>
      </c>
      <c r="G5726" t="s">
        <v>37</v>
      </c>
      <c r="H5726">
        <v>399</v>
      </c>
      <c r="I5726">
        <v>3</v>
      </c>
      <c r="J5726">
        <v>1197</v>
      </c>
      <c r="K5726">
        <f t="shared" si="536"/>
        <v>1197</v>
      </c>
      <c r="L5726" t="s">
        <v>20</v>
      </c>
      <c r="M5726">
        <f t="shared" si="537"/>
        <v>1</v>
      </c>
      <c r="N5726" t="s">
        <v>21</v>
      </c>
      <c r="O5726" t="s">
        <v>36</v>
      </c>
      <c r="P5726" t="str">
        <f t="shared" si="538"/>
        <v>4</v>
      </c>
      <c r="Q5726" t="str">
        <f t="shared" si="539"/>
        <v>1000-1999</v>
      </c>
    </row>
    <row r="5727" spans="1:17">
      <c r="A5727">
        <v>5726</v>
      </c>
      <c r="B5727" s="17">
        <v>43818</v>
      </c>
      <c r="C5727" t="str">
        <f t="shared" si="534"/>
        <v>December</v>
      </c>
      <c r="D5727">
        <f t="shared" si="535"/>
        <v>2019</v>
      </c>
      <c r="E5727" t="s">
        <v>17</v>
      </c>
      <c r="F5727" t="s">
        <v>39</v>
      </c>
      <c r="G5727" t="s">
        <v>25</v>
      </c>
      <c r="H5727">
        <v>299</v>
      </c>
      <c r="I5727">
        <v>3</v>
      </c>
      <c r="J5727">
        <v>897</v>
      </c>
      <c r="K5727">
        <f t="shared" si="536"/>
        <v>897</v>
      </c>
      <c r="L5727" t="s">
        <v>20</v>
      </c>
      <c r="M5727">
        <f t="shared" si="537"/>
        <v>1</v>
      </c>
      <c r="N5727" t="s">
        <v>21</v>
      </c>
      <c r="O5727" t="s">
        <v>29</v>
      </c>
      <c r="P5727" t="str">
        <f t="shared" si="538"/>
        <v>3</v>
      </c>
      <c r="Q5727" t="str">
        <f t="shared" si="539"/>
        <v>&lt;1000</v>
      </c>
    </row>
    <row r="5728" spans="1:17">
      <c r="A5728">
        <v>5727</v>
      </c>
      <c r="B5728" s="17">
        <v>43819</v>
      </c>
      <c r="C5728" t="str">
        <f t="shared" si="534"/>
        <v>December</v>
      </c>
      <c r="D5728">
        <f t="shared" si="535"/>
        <v>2019</v>
      </c>
      <c r="E5728" t="s">
        <v>23</v>
      </c>
      <c r="F5728" t="s">
        <v>18</v>
      </c>
      <c r="G5728" t="s">
        <v>19</v>
      </c>
      <c r="H5728">
        <v>199</v>
      </c>
      <c r="I5728">
        <v>6</v>
      </c>
      <c r="J5728">
        <v>1194</v>
      </c>
      <c r="K5728">
        <f t="shared" si="536"/>
        <v>1194</v>
      </c>
      <c r="L5728" t="s">
        <v>20</v>
      </c>
      <c r="M5728">
        <f t="shared" si="537"/>
        <v>1</v>
      </c>
      <c r="N5728" t="s">
        <v>34</v>
      </c>
      <c r="O5728" t="s">
        <v>29</v>
      </c>
      <c r="P5728" t="str">
        <f t="shared" si="538"/>
        <v>3</v>
      </c>
      <c r="Q5728" t="str">
        <f t="shared" si="539"/>
        <v>1000-1999</v>
      </c>
    </row>
    <row r="5729" spans="1:17">
      <c r="A5729">
        <v>5728</v>
      </c>
      <c r="B5729" s="17">
        <v>43819</v>
      </c>
      <c r="C5729" t="str">
        <f t="shared" si="534"/>
        <v>December</v>
      </c>
      <c r="D5729">
        <f t="shared" si="535"/>
        <v>2019</v>
      </c>
      <c r="E5729" t="s">
        <v>27</v>
      </c>
      <c r="F5729" t="s">
        <v>40</v>
      </c>
      <c r="G5729" t="s">
        <v>25</v>
      </c>
      <c r="H5729">
        <v>299</v>
      </c>
      <c r="I5729">
        <v>10</v>
      </c>
      <c r="J5729">
        <v>2990</v>
      </c>
      <c r="K5729">
        <f t="shared" si="536"/>
        <v>2990</v>
      </c>
      <c r="L5729" t="s">
        <v>20</v>
      </c>
      <c r="M5729">
        <f t="shared" si="537"/>
        <v>1</v>
      </c>
      <c r="N5729" t="s">
        <v>21</v>
      </c>
      <c r="O5729" t="s">
        <v>36</v>
      </c>
      <c r="P5729" t="str">
        <f t="shared" si="538"/>
        <v>4</v>
      </c>
      <c r="Q5729" t="str">
        <f t="shared" si="539"/>
        <v>2000-2999</v>
      </c>
    </row>
    <row r="5730" spans="1:17">
      <c r="A5730">
        <v>5729</v>
      </c>
      <c r="B5730" s="17">
        <v>43819</v>
      </c>
      <c r="C5730" t="str">
        <f t="shared" si="534"/>
        <v>December</v>
      </c>
      <c r="D5730">
        <f t="shared" si="535"/>
        <v>2019</v>
      </c>
      <c r="E5730" t="s">
        <v>27</v>
      </c>
      <c r="F5730" t="s">
        <v>40</v>
      </c>
      <c r="G5730" t="s">
        <v>25</v>
      </c>
      <c r="H5730">
        <v>299</v>
      </c>
      <c r="I5730">
        <v>1</v>
      </c>
      <c r="J5730">
        <v>299</v>
      </c>
      <c r="K5730">
        <f t="shared" si="536"/>
        <v>299</v>
      </c>
      <c r="L5730" t="s">
        <v>20</v>
      </c>
      <c r="M5730">
        <f t="shared" si="537"/>
        <v>1</v>
      </c>
      <c r="N5730" t="s">
        <v>34</v>
      </c>
      <c r="O5730" t="s">
        <v>26</v>
      </c>
      <c r="P5730" t="str">
        <f t="shared" si="538"/>
        <v>1</v>
      </c>
      <c r="Q5730" t="str">
        <f t="shared" si="539"/>
        <v>&lt;1000</v>
      </c>
    </row>
    <row r="5731" spans="1:17">
      <c r="A5731">
        <v>5730</v>
      </c>
      <c r="B5731" s="17">
        <v>43820</v>
      </c>
      <c r="C5731" t="str">
        <f t="shared" si="534"/>
        <v>December</v>
      </c>
      <c r="D5731">
        <f t="shared" si="535"/>
        <v>2019</v>
      </c>
      <c r="E5731" t="s">
        <v>23</v>
      </c>
      <c r="F5731" t="s">
        <v>33</v>
      </c>
      <c r="G5731" t="s">
        <v>19</v>
      </c>
      <c r="H5731">
        <v>199</v>
      </c>
      <c r="I5731">
        <v>6</v>
      </c>
      <c r="J5731">
        <v>1194</v>
      </c>
      <c r="K5731">
        <f t="shared" si="536"/>
        <v>1194</v>
      </c>
      <c r="L5731" t="s">
        <v>31</v>
      </c>
      <c r="M5731">
        <f t="shared" si="537"/>
        <v>2</v>
      </c>
      <c r="N5731" t="s">
        <v>21</v>
      </c>
      <c r="O5731" t="s">
        <v>36</v>
      </c>
      <c r="P5731" t="str">
        <f t="shared" si="538"/>
        <v>4</v>
      </c>
      <c r="Q5731" t="str">
        <f t="shared" si="539"/>
        <v>1000-1999</v>
      </c>
    </row>
    <row r="5732" spans="1:17">
      <c r="A5732">
        <v>5731</v>
      </c>
      <c r="B5732" s="17">
        <v>43820</v>
      </c>
      <c r="C5732" t="str">
        <f t="shared" si="534"/>
        <v>December</v>
      </c>
      <c r="D5732">
        <f t="shared" si="535"/>
        <v>2019</v>
      </c>
      <c r="E5732" t="s">
        <v>27</v>
      </c>
      <c r="F5732" t="s">
        <v>28</v>
      </c>
      <c r="G5732" t="s">
        <v>25</v>
      </c>
      <c r="H5732">
        <v>299</v>
      </c>
      <c r="I5732">
        <v>8</v>
      </c>
      <c r="J5732">
        <v>2392</v>
      </c>
      <c r="K5732">
        <f t="shared" si="536"/>
        <v>2392</v>
      </c>
      <c r="L5732" t="s">
        <v>31</v>
      </c>
      <c r="M5732">
        <f t="shared" si="537"/>
        <v>2</v>
      </c>
      <c r="N5732" t="s">
        <v>21</v>
      </c>
      <c r="O5732" t="s">
        <v>29</v>
      </c>
      <c r="P5732" t="str">
        <f t="shared" si="538"/>
        <v>3</v>
      </c>
      <c r="Q5732" t="str">
        <f t="shared" si="539"/>
        <v>2000-2999</v>
      </c>
    </row>
    <row r="5733" spans="1:17">
      <c r="A5733">
        <v>5732</v>
      </c>
      <c r="B5733" s="17">
        <v>43820</v>
      </c>
      <c r="C5733" t="str">
        <f t="shared" si="534"/>
        <v>December</v>
      </c>
      <c r="D5733">
        <f t="shared" si="535"/>
        <v>2019</v>
      </c>
      <c r="E5733" t="s">
        <v>27</v>
      </c>
      <c r="F5733" t="s">
        <v>39</v>
      </c>
      <c r="G5733" t="s">
        <v>25</v>
      </c>
      <c r="H5733">
        <v>299</v>
      </c>
      <c r="I5733">
        <v>1</v>
      </c>
      <c r="J5733">
        <v>299</v>
      </c>
      <c r="K5733">
        <f t="shared" si="536"/>
        <v>299</v>
      </c>
      <c r="L5733" t="s">
        <v>20</v>
      </c>
      <c r="M5733">
        <f t="shared" si="537"/>
        <v>1</v>
      </c>
      <c r="N5733" t="s">
        <v>21</v>
      </c>
      <c r="O5733" t="s">
        <v>36</v>
      </c>
      <c r="P5733" t="str">
        <f t="shared" si="538"/>
        <v>4</v>
      </c>
      <c r="Q5733" t="str">
        <f t="shared" si="539"/>
        <v>&lt;1000</v>
      </c>
    </row>
    <row r="5734" spans="1:17">
      <c r="A5734">
        <v>5733</v>
      </c>
      <c r="B5734" s="17">
        <v>43820</v>
      </c>
      <c r="C5734" t="str">
        <f t="shared" si="534"/>
        <v>December</v>
      </c>
      <c r="D5734">
        <f t="shared" si="535"/>
        <v>2019</v>
      </c>
      <c r="E5734" t="s">
        <v>27</v>
      </c>
      <c r="F5734" t="s">
        <v>39</v>
      </c>
      <c r="G5734" t="s">
        <v>25</v>
      </c>
      <c r="H5734">
        <v>299</v>
      </c>
      <c r="I5734">
        <v>8</v>
      </c>
      <c r="J5734">
        <v>2392</v>
      </c>
      <c r="K5734">
        <f t="shared" si="536"/>
        <v>2392</v>
      </c>
      <c r="L5734" t="s">
        <v>20</v>
      </c>
      <c r="M5734">
        <f t="shared" si="537"/>
        <v>1</v>
      </c>
      <c r="N5734" t="s">
        <v>21</v>
      </c>
      <c r="O5734" t="s">
        <v>26</v>
      </c>
      <c r="P5734" t="str">
        <f t="shared" si="538"/>
        <v>1</v>
      </c>
      <c r="Q5734" t="str">
        <f t="shared" si="539"/>
        <v>2000-2999</v>
      </c>
    </row>
    <row r="5735" spans="1:17">
      <c r="A5735">
        <v>5734</v>
      </c>
      <c r="B5735" s="17">
        <v>43820</v>
      </c>
      <c r="C5735" t="str">
        <f t="shared" si="534"/>
        <v>December</v>
      </c>
      <c r="D5735">
        <f t="shared" si="535"/>
        <v>2019</v>
      </c>
      <c r="E5735" t="s">
        <v>17</v>
      </c>
      <c r="F5735" t="s">
        <v>35</v>
      </c>
      <c r="G5735" t="s">
        <v>37</v>
      </c>
      <c r="H5735">
        <v>399</v>
      </c>
      <c r="I5735">
        <v>10</v>
      </c>
      <c r="J5735">
        <v>3990</v>
      </c>
      <c r="K5735">
        <f t="shared" si="536"/>
        <v>3990</v>
      </c>
      <c r="L5735" t="s">
        <v>20</v>
      </c>
      <c r="M5735">
        <f t="shared" si="537"/>
        <v>1</v>
      </c>
      <c r="N5735" t="s">
        <v>21</v>
      </c>
      <c r="O5735" t="s">
        <v>29</v>
      </c>
      <c r="P5735" t="str">
        <f t="shared" si="538"/>
        <v>3</v>
      </c>
      <c r="Q5735" t="str">
        <f t="shared" si="539"/>
        <v>3000-3999</v>
      </c>
    </row>
    <row r="5736" spans="1:17">
      <c r="A5736">
        <v>5735</v>
      </c>
      <c r="B5736" s="17">
        <v>43820</v>
      </c>
      <c r="C5736" t="str">
        <f t="shared" si="534"/>
        <v>December</v>
      </c>
      <c r="D5736">
        <f t="shared" si="535"/>
        <v>2019</v>
      </c>
      <c r="E5736" t="s">
        <v>27</v>
      </c>
      <c r="F5736" t="s">
        <v>39</v>
      </c>
      <c r="G5736" t="s">
        <v>37</v>
      </c>
      <c r="H5736">
        <v>399</v>
      </c>
      <c r="I5736">
        <v>7</v>
      </c>
      <c r="J5736">
        <v>2793</v>
      </c>
      <c r="K5736">
        <f t="shared" si="536"/>
        <v>2793</v>
      </c>
      <c r="L5736" t="s">
        <v>20</v>
      </c>
      <c r="M5736">
        <f t="shared" si="537"/>
        <v>1</v>
      </c>
      <c r="N5736" t="s">
        <v>21</v>
      </c>
      <c r="O5736" t="s">
        <v>22</v>
      </c>
      <c r="P5736" t="str">
        <f t="shared" si="538"/>
        <v>2</v>
      </c>
      <c r="Q5736" t="str">
        <f t="shared" si="539"/>
        <v>2000-2999</v>
      </c>
    </row>
    <row r="5737" spans="1:17">
      <c r="A5737">
        <v>5736</v>
      </c>
      <c r="B5737" s="17">
        <v>43820</v>
      </c>
      <c r="C5737" t="str">
        <f t="shared" si="534"/>
        <v>December</v>
      </c>
      <c r="D5737">
        <f t="shared" si="535"/>
        <v>2019</v>
      </c>
      <c r="E5737" t="s">
        <v>23</v>
      </c>
      <c r="F5737" t="s">
        <v>35</v>
      </c>
      <c r="G5737" t="s">
        <v>37</v>
      </c>
      <c r="H5737">
        <v>399</v>
      </c>
      <c r="I5737">
        <v>9</v>
      </c>
      <c r="J5737">
        <v>3591</v>
      </c>
      <c r="K5737">
        <f t="shared" si="536"/>
        <v>3591</v>
      </c>
      <c r="L5737" t="s">
        <v>20</v>
      </c>
      <c r="M5737">
        <f t="shared" si="537"/>
        <v>1</v>
      </c>
      <c r="N5737" t="s">
        <v>21</v>
      </c>
      <c r="O5737" t="s">
        <v>29</v>
      </c>
      <c r="P5737" t="str">
        <f t="shared" si="538"/>
        <v>3</v>
      </c>
      <c r="Q5737" t="str">
        <f t="shared" si="539"/>
        <v>3000-3999</v>
      </c>
    </row>
    <row r="5738" spans="1:17">
      <c r="A5738">
        <v>5737</v>
      </c>
      <c r="B5738" s="17">
        <v>43820</v>
      </c>
      <c r="C5738" t="str">
        <f t="shared" si="534"/>
        <v>December</v>
      </c>
      <c r="D5738">
        <f t="shared" si="535"/>
        <v>2019</v>
      </c>
      <c r="E5738" t="s">
        <v>23</v>
      </c>
      <c r="F5738" t="s">
        <v>28</v>
      </c>
      <c r="G5738" t="s">
        <v>25</v>
      </c>
      <c r="H5738">
        <v>299</v>
      </c>
      <c r="I5738">
        <v>2</v>
      </c>
      <c r="J5738">
        <v>598</v>
      </c>
      <c r="K5738">
        <f t="shared" si="536"/>
        <v>598</v>
      </c>
      <c r="L5738" t="s">
        <v>31</v>
      </c>
      <c r="M5738">
        <f t="shared" si="537"/>
        <v>2</v>
      </c>
      <c r="N5738" t="s">
        <v>21</v>
      </c>
      <c r="O5738" t="s">
        <v>29</v>
      </c>
      <c r="P5738" t="str">
        <f t="shared" si="538"/>
        <v>3</v>
      </c>
      <c r="Q5738" t="str">
        <f t="shared" si="539"/>
        <v>&lt;1000</v>
      </c>
    </row>
    <row r="5739" spans="1:17">
      <c r="A5739">
        <v>5738</v>
      </c>
      <c r="B5739" s="17">
        <v>43820</v>
      </c>
      <c r="C5739" t="str">
        <f t="shared" si="534"/>
        <v>December</v>
      </c>
      <c r="D5739">
        <f t="shared" si="535"/>
        <v>2019</v>
      </c>
      <c r="E5739" t="s">
        <v>23</v>
      </c>
      <c r="F5739" t="s">
        <v>28</v>
      </c>
      <c r="G5739" t="s">
        <v>30</v>
      </c>
      <c r="H5739">
        <v>99</v>
      </c>
      <c r="I5739">
        <v>5</v>
      </c>
      <c r="J5739">
        <v>495</v>
      </c>
      <c r="K5739">
        <f t="shared" si="536"/>
        <v>495</v>
      </c>
      <c r="L5739" t="s">
        <v>20</v>
      </c>
      <c r="M5739">
        <f t="shared" si="537"/>
        <v>1</v>
      </c>
      <c r="N5739" t="s">
        <v>21</v>
      </c>
      <c r="O5739" t="s">
        <v>26</v>
      </c>
      <c r="P5739" t="str">
        <f t="shared" si="538"/>
        <v>1</v>
      </c>
      <c r="Q5739" t="str">
        <f t="shared" si="539"/>
        <v>&lt;1000</v>
      </c>
    </row>
    <row r="5740" spans="1:17">
      <c r="A5740">
        <v>5739</v>
      </c>
      <c r="B5740" s="17">
        <v>43821</v>
      </c>
      <c r="C5740" t="str">
        <f t="shared" si="534"/>
        <v>December</v>
      </c>
      <c r="D5740">
        <f t="shared" si="535"/>
        <v>2019</v>
      </c>
      <c r="E5740" t="s">
        <v>17</v>
      </c>
      <c r="F5740" t="s">
        <v>24</v>
      </c>
      <c r="G5740" t="s">
        <v>19</v>
      </c>
      <c r="H5740">
        <v>199</v>
      </c>
      <c r="I5740">
        <v>3</v>
      </c>
      <c r="J5740">
        <v>597</v>
      </c>
      <c r="K5740">
        <f t="shared" si="536"/>
        <v>597</v>
      </c>
      <c r="L5740" t="s">
        <v>20</v>
      </c>
      <c r="M5740">
        <f t="shared" si="537"/>
        <v>1</v>
      </c>
      <c r="N5740" t="s">
        <v>21</v>
      </c>
      <c r="O5740" t="s">
        <v>36</v>
      </c>
      <c r="P5740" t="str">
        <f t="shared" si="538"/>
        <v>4</v>
      </c>
      <c r="Q5740" t="str">
        <f t="shared" si="539"/>
        <v>&lt;1000</v>
      </c>
    </row>
    <row r="5741" spans="1:17">
      <c r="A5741">
        <v>5740</v>
      </c>
      <c r="B5741" s="17">
        <v>43821</v>
      </c>
      <c r="C5741" t="str">
        <f t="shared" si="534"/>
        <v>December</v>
      </c>
      <c r="D5741">
        <f t="shared" si="535"/>
        <v>2019</v>
      </c>
      <c r="E5741" t="s">
        <v>17</v>
      </c>
      <c r="F5741" t="s">
        <v>39</v>
      </c>
      <c r="G5741" t="s">
        <v>37</v>
      </c>
      <c r="H5741">
        <v>399</v>
      </c>
      <c r="I5741">
        <v>2</v>
      </c>
      <c r="J5741">
        <v>798</v>
      </c>
      <c r="K5741">
        <f t="shared" si="536"/>
        <v>798</v>
      </c>
      <c r="L5741" t="s">
        <v>20</v>
      </c>
      <c r="M5741">
        <f t="shared" si="537"/>
        <v>1</v>
      </c>
      <c r="N5741" t="s">
        <v>21</v>
      </c>
      <c r="O5741" t="s">
        <v>22</v>
      </c>
      <c r="P5741" t="str">
        <f t="shared" si="538"/>
        <v>2</v>
      </c>
      <c r="Q5741" t="str">
        <f t="shared" si="539"/>
        <v>&lt;1000</v>
      </c>
    </row>
    <row r="5742" spans="1:17">
      <c r="A5742">
        <v>5741</v>
      </c>
      <c r="B5742" s="17">
        <v>43822</v>
      </c>
      <c r="C5742" t="str">
        <f t="shared" si="534"/>
        <v>December</v>
      </c>
      <c r="D5742">
        <f t="shared" si="535"/>
        <v>2019</v>
      </c>
      <c r="E5742" t="s">
        <v>17</v>
      </c>
      <c r="F5742" t="s">
        <v>18</v>
      </c>
      <c r="G5742" t="s">
        <v>30</v>
      </c>
      <c r="H5742">
        <v>99</v>
      </c>
      <c r="I5742">
        <v>3</v>
      </c>
      <c r="J5742">
        <v>297</v>
      </c>
      <c r="K5742">
        <f t="shared" si="536"/>
        <v>297</v>
      </c>
      <c r="L5742" t="s">
        <v>20</v>
      </c>
      <c r="M5742">
        <f t="shared" si="537"/>
        <v>1</v>
      </c>
      <c r="N5742" t="s">
        <v>21</v>
      </c>
      <c r="O5742" t="s">
        <v>29</v>
      </c>
      <c r="P5742" t="str">
        <f t="shared" si="538"/>
        <v>3</v>
      </c>
      <c r="Q5742" t="str">
        <f t="shared" si="539"/>
        <v>&lt;1000</v>
      </c>
    </row>
    <row r="5743" spans="1:17">
      <c r="A5743">
        <v>5742</v>
      </c>
      <c r="B5743" s="17">
        <v>43822</v>
      </c>
      <c r="C5743" t="str">
        <f t="shared" si="534"/>
        <v>December</v>
      </c>
      <c r="D5743">
        <f t="shared" si="535"/>
        <v>2019</v>
      </c>
      <c r="E5743" t="s">
        <v>23</v>
      </c>
      <c r="F5743" t="s">
        <v>28</v>
      </c>
      <c r="G5743" t="s">
        <v>25</v>
      </c>
      <c r="H5743">
        <v>299</v>
      </c>
      <c r="I5743">
        <v>1</v>
      </c>
      <c r="J5743">
        <v>299</v>
      </c>
      <c r="K5743">
        <f t="shared" si="536"/>
        <v>299</v>
      </c>
      <c r="L5743" t="s">
        <v>20</v>
      </c>
      <c r="M5743">
        <f t="shared" si="537"/>
        <v>1</v>
      </c>
      <c r="N5743" t="s">
        <v>21</v>
      </c>
      <c r="O5743" t="s">
        <v>36</v>
      </c>
      <c r="P5743" t="str">
        <f t="shared" si="538"/>
        <v>4</v>
      </c>
      <c r="Q5743" t="str">
        <f t="shared" si="539"/>
        <v>&lt;1000</v>
      </c>
    </row>
    <row r="5744" spans="1:17">
      <c r="A5744">
        <v>5743</v>
      </c>
      <c r="B5744" s="17">
        <v>43822</v>
      </c>
      <c r="C5744" t="str">
        <f t="shared" si="534"/>
        <v>December</v>
      </c>
      <c r="D5744">
        <f t="shared" si="535"/>
        <v>2019</v>
      </c>
      <c r="E5744" t="s">
        <v>23</v>
      </c>
      <c r="F5744" t="s">
        <v>33</v>
      </c>
      <c r="G5744" t="s">
        <v>32</v>
      </c>
      <c r="H5744">
        <v>499</v>
      </c>
      <c r="I5744">
        <v>6</v>
      </c>
      <c r="J5744">
        <v>2994</v>
      </c>
      <c r="K5744">
        <f t="shared" si="536"/>
        <v>2994</v>
      </c>
      <c r="L5744" t="s">
        <v>31</v>
      </c>
      <c r="M5744">
        <f t="shared" si="537"/>
        <v>2</v>
      </c>
      <c r="N5744" t="s">
        <v>21</v>
      </c>
      <c r="O5744" t="s">
        <v>38</v>
      </c>
      <c r="P5744" t="str">
        <f t="shared" si="538"/>
        <v>5</v>
      </c>
      <c r="Q5744" t="str">
        <f t="shared" si="539"/>
        <v>2000-2999</v>
      </c>
    </row>
    <row r="5745" spans="1:17">
      <c r="A5745">
        <v>5744</v>
      </c>
      <c r="B5745" s="17">
        <v>43823</v>
      </c>
      <c r="C5745" t="str">
        <f t="shared" si="534"/>
        <v>December</v>
      </c>
      <c r="D5745">
        <f t="shared" si="535"/>
        <v>2019</v>
      </c>
      <c r="E5745" t="s">
        <v>27</v>
      </c>
      <c r="F5745" t="s">
        <v>24</v>
      </c>
      <c r="G5745" t="s">
        <v>25</v>
      </c>
      <c r="H5745">
        <v>299</v>
      </c>
      <c r="I5745">
        <v>9</v>
      </c>
      <c r="J5745">
        <v>2691</v>
      </c>
      <c r="K5745">
        <f t="shared" si="536"/>
        <v>2691</v>
      </c>
      <c r="L5745" t="s">
        <v>20</v>
      </c>
      <c r="M5745">
        <f t="shared" si="537"/>
        <v>1</v>
      </c>
      <c r="N5745" t="s">
        <v>21</v>
      </c>
      <c r="O5745" t="s">
        <v>29</v>
      </c>
      <c r="P5745" t="str">
        <f t="shared" si="538"/>
        <v>3</v>
      </c>
      <c r="Q5745" t="str">
        <f t="shared" si="539"/>
        <v>2000-2999</v>
      </c>
    </row>
    <row r="5746" spans="1:17">
      <c r="A5746">
        <v>5745</v>
      </c>
      <c r="B5746" s="17">
        <v>43824</v>
      </c>
      <c r="C5746" t="str">
        <f t="shared" si="534"/>
        <v>December</v>
      </c>
      <c r="D5746">
        <f t="shared" si="535"/>
        <v>2019</v>
      </c>
      <c r="E5746" t="s">
        <v>17</v>
      </c>
      <c r="F5746" t="s">
        <v>33</v>
      </c>
      <c r="G5746" t="s">
        <v>32</v>
      </c>
      <c r="H5746">
        <v>499</v>
      </c>
      <c r="I5746">
        <v>9</v>
      </c>
      <c r="J5746">
        <v>4491</v>
      </c>
      <c r="K5746">
        <f t="shared" si="536"/>
        <v>4491</v>
      </c>
      <c r="L5746" t="s">
        <v>31</v>
      </c>
      <c r="M5746">
        <f t="shared" si="537"/>
        <v>2</v>
      </c>
      <c r="N5746" t="s">
        <v>21</v>
      </c>
      <c r="O5746" t="s">
        <v>29</v>
      </c>
      <c r="P5746" t="str">
        <f t="shared" si="538"/>
        <v>3</v>
      </c>
      <c r="Q5746" t="str">
        <f t="shared" si="539"/>
        <v>&gt;4000</v>
      </c>
    </row>
    <row r="5747" spans="1:17">
      <c r="A5747">
        <v>5746</v>
      </c>
      <c r="B5747" s="17">
        <v>43824</v>
      </c>
      <c r="C5747" t="str">
        <f t="shared" si="534"/>
        <v>December</v>
      </c>
      <c r="D5747">
        <f t="shared" si="535"/>
        <v>2019</v>
      </c>
      <c r="E5747" t="s">
        <v>27</v>
      </c>
      <c r="F5747" t="s">
        <v>24</v>
      </c>
      <c r="G5747" t="s">
        <v>25</v>
      </c>
      <c r="H5747">
        <v>299</v>
      </c>
      <c r="I5747">
        <v>5</v>
      </c>
      <c r="J5747">
        <v>1495</v>
      </c>
      <c r="K5747">
        <f t="shared" si="536"/>
        <v>1495</v>
      </c>
      <c r="L5747" t="s">
        <v>20</v>
      </c>
      <c r="M5747">
        <f t="shared" si="537"/>
        <v>1</v>
      </c>
      <c r="N5747" t="s">
        <v>21</v>
      </c>
      <c r="O5747" t="s">
        <v>29</v>
      </c>
      <c r="P5747" t="str">
        <f t="shared" si="538"/>
        <v>3</v>
      </c>
      <c r="Q5747" t="str">
        <f t="shared" si="539"/>
        <v>1000-1999</v>
      </c>
    </row>
    <row r="5748" spans="1:17">
      <c r="A5748">
        <v>5747</v>
      </c>
      <c r="B5748" s="17">
        <v>43824</v>
      </c>
      <c r="C5748" t="str">
        <f t="shared" si="534"/>
        <v>December</v>
      </c>
      <c r="D5748">
        <f t="shared" si="535"/>
        <v>2019</v>
      </c>
      <c r="E5748" t="s">
        <v>17</v>
      </c>
      <c r="F5748" t="s">
        <v>24</v>
      </c>
      <c r="G5748" t="s">
        <v>37</v>
      </c>
      <c r="H5748">
        <v>399</v>
      </c>
      <c r="I5748">
        <v>3</v>
      </c>
      <c r="J5748">
        <v>1197</v>
      </c>
      <c r="K5748">
        <f t="shared" si="536"/>
        <v>1197</v>
      </c>
      <c r="L5748" t="s">
        <v>31</v>
      </c>
      <c r="M5748">
        <f t="shared" si="537"/>
        <v>2</v>
      </c>
      <c r="N5748" t="s">
        <v>21</v>
      </c>
      <c r="O5748" t="s">
        <v>26</v>
      </c>
      <c r="P5748" t="str">
        <f t="shared" si="538"/>
        <v>1</v>
      </c>
      <c r="Q5748" t="str">
        <f t="shared" si="539"/>
        <v>1000-1999</v>
      </c>
    </row>
    <row r="5749" spans="1:17">
      <c r="A5749">
        <v>5748</v>
      </c>
      <c r="B5749" s="17">
        <v>43825</v>
      </c>
      <c r="C5749" t="str">
        <f t="shared" si="534"/>
        <v>December</v>
      </c>
      <c r="D5749">
        <f t="shared" si="535"/>
        <v>2019</v>
      </c>
      <c r="E5749" t="s">
        <v>17</v>
      </c>
      <c r="F5749" t="s">
        <v>33</v>
      </c>
      <c r="G5749" t="s">
        <v>37</v>
      </c>
      <c r="H5749">
        <v>399</v>
      </c>
      <c r="I5749">
        <v>10</v>
      </c>
      <c r="J5749">
        <v>3990</v>
      </c>
      <c r="K5749">
        <f t="shared" si="536"/>
        <v>3990</v>
      </c>
      <c r="L5749" t="s">
        <v>20</v>
      </c>
      <c r="M5749">
        <f t="shared" si="537"/>
        <v>1</v>
      </c>
      <c r="N5749" t="s">
        <v>21</v>
      </c>
      <c r="O5749" t="s">
        <v>29</v>
      </c>
      <c r="P5749" t="str">
        <f t="shared" si="538"/>
        <v>3</v>
      </c>
      <c r="Q5749" t="str">
        <f t="shared" si="539"/>
        <v>3000-3999</v>
      </c>
    </row>
    <row r="5750" spans="1:17">
      <c r="A5750">
        <v>5749</v>
      </c>
      <c r="B5750" s="17">
        <v>43825</v>
      </c>
      <c r="C5750" t="str">
        <f t="shared" si="534"/>
        <v>December</v>
      </c>
      <c r="D5750">
        <f t="shared" si="535"/>
        <v>2019</v>
      </c>
      <c r="E5750" t="s">
        <v>27</v>
      </c>
      <c r="F5750" t="s">
        <v>40</v>
      </c>
      <c r="G5750" t="s">
        <v>37</v>
      </c>
      <c r="H5750">
        <v>399</v>
      </c>
      <c r="I5750">
        <v>10</v>
      </c>
      <c r="J5750">
        <v>3990</v>
      </c>
      <c r="K5750">
        <f t="shared" si="536"/>
        <v>3990</v>
      </c>
      <c r="L5750" t="s">
        <v>31</v>
      </c>
      <c r="M5750">
        <f t="shared" si="537"/>
        <v>2</v>
      </c>
      <c r="N5750" t="s">
        <v>21</v>
      </c>
      <c r="O5750" t="s">
        <v>29</v>
      </c>
      <c r="P5750" t="str">
        <f t="shared" si="538"/>
        <v>3</v>
      </c>
      <c r="Q5750" t="str">
        <f t="shared" si="539"/>
        <v>3000-3999</v>
      </c>
    </row>
    <row r="5751" spans="1:17">
      <c r="A5751">
        <v>5750</v>
      </c>
      <c r="B5751" s="17">
        <v>43825</v>
      </c>
      <c r="C5751" t="str">
        <f t="shared" si="534"/>
        <v>December</v>
      </c>
      <c r="D5751">
        <f t="shared" si="535"/>
        <v>2019</v>
      </c>
      <c r="E5751" t="s">
        <v>23</v>
      </c>
      <c r="F5751" t="s">
        <v>28</v>
      </c>
      <c r="G5751" t="s">
        <v>25</v>
      </c>
      <c r="H5751">
        <v>299</v>
      </c>
      <c r="I5751">
        <v>8</v>
      </c>
      <c r="J5751">
        <v>2392</v>
      </c>
      <c r="K5751">
        <f t="shared" si="536"/>
        <v>2392</v>
      </c>
      <c r="L5751" t="s">
        <v>20</v>
      </c>
      <c r="M5751">
        <f t="shared" si="537"/>
        <v>1</v>
      </c>
      <c r="N5751" t="s">
        <v>21</v>
      </c>
      <c r="O5751" t="s">
        <v>26</v>
      </c>
      <c r="P5751" t="str">
        <f t="shared" si="538"/>
        <v>1</v>
      </c>
      <c r="Q5751" t="str">
        <f t="shared" si="539"/>
        <v>2000-2999</v>
      </c>
    </row>
    <row r="5752" spans="1:17">
      <c r="A5752">
        <v>5751</v>
      </c>
      <c r="B5752" s="17">
        <v>43826</v>
      </c>
      <c r="C5752" t="str">
        <f t="shared" si="534"/>
        <v>December</v>
      </c>
      <c r="D5752">
        <f t="shared" si="535"/>
        <v>2019</v>
      </c>
      <c r="E5752" t="s">
        <v>17</v>
      </c>
      <c r="F5752" t="s">
        <v>18</v>
      </c>
      <c r="G5752" t="s">
        <v>32</v>
      </c>
      <c r="H5752">
        <v>499</v>
      </c>
      <c r="I5752">
        <v>5</v>
      </c>
      <c r="J5752">
        <v>2495</v>
      </c>
      <c r="K5752">
        <f t="shared" si="536"/>
        <v>2495</v>
      </c>
      <c r="L5752" t="s">
        <v>31</v>
      </c>
      <c r="M5752">
        <f t="shared" si="537"/>
        <v>2</v>
      </c>
      <c r="N5752" t="s">
        <v>21</v>
      </c>
      <c r="O5752" t="s">
        <v>29</v>
      </c>
      <c r="P5752" t="str">
        <f t="shared" si="538"/>
        <v>3</v>
      </c>
      <c r="Q5752" t="str">
        <f t="shared" si="539"/>
        <v>2000-2999</v>
      </c>
    </row>
    <row r="5753" spans="1:17">
      <c r="A5753">
        <v>5752</v>
      </c>
      <c r="B5753" s="17">
        <v>43827</v>
      </c>
      <c r="C5753" t="str">
        <f t="shared" si="534"/>
        <v>December</v>
      </c>
      <c r="D5753">
        <f t="shared" si="535"/>
        <v>2019</v>
      </c>
      <c r="E5753" t="s">
        <v>23</v>
      </c>
      <c r="F5753" t="s">
        <v>33</v>
      </c>
      <c r="G5753" t="s">
        <v>30</v>
      </c>
      <c r="H5753">
        <v>99</v>
      </c>
      <c r="I5753">
        <v>4</v>
      </c>
      <c r="J5753">
        <v>396</v>
      </c>
      <c r="K5753">
        <f t="shared" si="536"/>
        <v>396</v>
      </c>
      <c r="L5753" t="s">
        <v>20</v>
      </c>
      <c r="M5753">
        <f t="shared" si="537"/>
        <v>1</v>
      </c>
      <c r="N5753" t="s">
        <v>21</v>
      </c>
      <c r="O5753" t="s">
        <v>22</v>
      </c>
      <c r="P5753" t="str">
        <f t="shared" si="538"/>
        <v>2</v>
      </c>
      <c r="Q5753" t="str">
        <f t="shared" si="539"/>
        <v>&lt;1000</v>
      </c>
    </row>
    <row r="5754" spans="1:17">
      <c r="A5754">
        <v>5753</v>
      </c>
      <c r="B5754" s="17">
        <v>43828</v>
      </c>
      <c r="C5754" t="str">
        <f t="shared" si="534"/>
        <v>December</v>
      </c>
      <c r="D5754">
        <f t="shared" si="535"/>
        <v>2019</v>
      </c>
      <c r="E5754" t="s">
        <v>17</v>
      </c>
      <c r="F5754" t="s">
        <v>39</v>
      </c>
      <c r="G5754" t="s">
        <v>37</v>
      </c>
      <c r="H5754">
        <v>399</v>
      </c>
      <c r="I5754">
        <v>5</v>
      </c>
      <c r="J5754">
        <v>1995</v>
      </c>
      <c r="K5754">
        <f t="shared" si="536"/>
        <v>1995</v>
      </c>
      <c r="L5754" t="s">
        <v>20</v>
      </c>
      <c r="M5754">
        <f t="shared" si="537"/>
        <v>1</v>
      </c>
      <c r="N5754" t="s">
        <v>21</v>
      </c>
      <c r="O5754" t="s">
        <v>36</v>
      </c>
      <c r="P5754" t="str">
        <f t="shared" si="538"/>
        <v>4</v>
      </c>
      <c r="Q5754" t="str">
        <f t="shared" si="539"/>
        <v>1000-1999</v>
      </c>
    </row>
    <row r="5755" spans="1:17">
      <c r="A5755">
        <v>5754</v>
      </c>
      <c r="B5755" s="17">
        <v>43829</v>
      </c>
      <c r="C5755" t="str">
        <f t="shared" si="534"/>
        <v>December</v>
      </c>
      <c r="D5755">
        <f t="shared" si="535"/>
        <v>2019</v>
      </c>
      <c r="E5755" t="s">
        <v>27</v>
      </c>
      <c r="F5755" t="s">
        <v>24</v>
      </c>
      <c r="G5755" t="s">
        <v>37</v>
      </c>
      <c r="H5755">
        <v>399</v>
      </c>
      <c r="I5755">
        <v>7</v>
      </c>
      <c r="J5755">
        <v>2793</v>
      </c>
      <c r="K5755">
        <f t="shared" si="536"/>
        <v>2793</v>
      </c>
      <c r="L5755" t="s">
        <v>31</v>
      </c>
      <c r="M5755">
        <f t="shared" si="537"/>
        <v>2</v>
      </c>
      <c r="N5755" t="s">
        <v>21</v>
      </c>
      <c r="O5755" t="s">
        <v>29</v>
      </c>
      <c r="P5755" t="str">
        <f t="shared" si="538"/>
        <v>3</v>
      </c>
      <c r="Q5755" t="str">
        <f t="shared" si="539"/>
        <v>2000-2999</v>
      </c>
    </row>
    <row r="5756" spans="1:17">
      <c r="A5756">
        <v>5755</v>
      </c>
      <c r="B5756" s="17">
        <v>43829</v>
      </c>
      <c r="C5756" t="str">
        <f t="shared" si="534"/>
        <v>December</v>
      </c>
      <c r="D5756">
        <f t="shared" si="535"/>
        <v>2019</v>
      </c>
      <c r="E5756" t="s">
        <v>17</v>
      </c>
      <c r="F5756" t="s">
        <v>28</v>
      </c>
      <c r="G5756" t="s">
        <v>30</v>
      </c>
      <c r="H5756">
        <v>99</v>
      </c>
      <c r="I5756">
        <v>9</v>
      </c>
      <c r="J5756">
        <v>891</v>
      </c>
      <c r="K5756">
        <f t="shared" si="536"/>
        <v>891</v>
      </c>
      <c r="L5756" t="s">
        <v>20</v>
      </c>
      <c r="M5756">
        <f t="shared" si="537"/>
        <v>1</v>
      </c>
      <c r="N5756" t="s">
        <v>21</v>
      </c>
      <c r="O5756" t="s">
        <v>38</v>
      </c>
      <c r="P5756" t="str">
        <f t="shared" si="538"/>
        <v>5</v>
      </c>
      <c r="Q5756" t="str">
        <f t="shared" si="539"/>
        <v>&lt;1000</v>
      </c>
    </row>
    <row r="5757" spans="1:17">
      <c r="A5757">
        <v>5756</v>
      </c>
      <c r="B5757" s="17">
        <v>43829</v>
      </c>
      <c r="C5757" t="str">
        <f t="shared" si="534"/>
        <v>December</v>
      </c>
      <c r="D5757">
        <f t="shared" si="535"/>
        <v>2019</v>
      </c>
      <c r="E5757" t="s">
        <v>27</v>
      </c>
      <c r="F5757" t="s">
        <v>33</v>
      </c>
      <c r="G5757" t="s">
        <v>19</v>
      </c>
      <c r="H5757">
        <v>199</v>
      </c>
      <c r="I5757">
        <v>9</v>
      </c>
      <c r="J5757">
        <v>1791</v>
      </c>
      <c r="K5757">
        <f t="shared" si="536"/>
        <v>1791</v>
      </c>
      <c r="L5757" t="s">
        <v>31</v>
      </c>
      <c r="M5757">
        <f t="shared" si="537"/>
        <v>2</v>
      </c>
      <c r="N5757" t="s">
        <v>21</v>
      </c>
      <c r="O5757" t="s">
        <v>36</v>
      </c>
      <c r="P5757" t="str">
        <f t="shared" si="538"/>
        <v>4</v>
      </c>
      <c r="Q5757" t="str">
        <f t="shared" si="539"/>
        <v>1000-1999</v>
      </c>
    </row>
    <row r="5758" spans="1:17">
      <c r="A5758">
        <v>5757</v>
      </c>
      <c r="B5758" s="17">
        <v>43829</v>
      </c>
      <c r="C5758" t="str">
        <f t="shared" si="534"/>
        <v>December</v>
      </c>
      <c r="D5758">
        <f t="shared" si="535"/>
        <v>2019</v>
      </c>
      <c r="E5758" t="s">
        <v>17</v>
      </c>
      <c r="F5758" t="s">
        <v>35</v>
      </c>
      <c r="G5758" t="s">
        <v>32</v>
      </c>
      <c r="H5758">
        <v>499</v>
      </c>
      <c r="I5758">
        <v>2</v>
      </c>
      <c r="J5758">
        <v>998</v>
      </c>
      <c r="K5758">
        <f t="shared" si="536"/>
        <v>998</v>
      </c>
      <c r="L5758" t="s">
        <v>31</v>
      </c>
      <c r="M5758">
        <f t="shared" si="537"/>
        <v>2</v>
      </c>
      <c r="N5758" t="s">
        <v>21</v>
      </c>
      <c r="O5758" t="s">
        <v>29</v>
      </c>
      <c r="P5758" t="str">
        <f t="shared" si="538"/>
        <v>3</v>
      </c>
      <c r="Q5758" t="str">
        <f t="shared" si="539"/>
        <v>&lt;1000</v>
      </c>
    </row>
    <row r="5759" spans="1:17">
      <c r="A5759">
        <v>5758</v>
      </c>
      <c r="B5759" s="17">
        <v>43829</v>
      </c>
      <c r="C5759" t="str">
        <f t="shared" si="534"/>
        <v>December</v>
      </c>
      <c r="D5759">
        <f t="shared" si="535"/>
        <v>2019</v>
      </c>
      <c r="E5759" t="s">
        <v>17</v>
      </c>
      <c r="F5759" t="s">
        <v>35</v>
      </c>
      <c r="G5759" t="s">
        <v>19</v>
      </c>
      <c r="H5759">
        <v>199</v>
      </c>
      <c r="I5759">
        <v>3</v>
      </c>
      <c r="J5759">
        <v>597</v>
      </c>
      <c r="K5759">
        <f t="shared" si="536"/>
        <v>597</v>
      </c>
      <c r="L5759" t="s">
        <v>20</v>
      </c>
      <c r="M5759">
        <f t="shared" si="537"/>
        <v>1</v>
      </c>
      <c r="N5759" t="s">
        <v>34</v>
      </c>
      <c r="O5759" t="s">
        <v>36</v>
      </c>
      <c r="P5759" t="str">
        <f t="shared" si="538"/>
        <v>4</v>
      </c>
      <c r="Q5759" t="str">
        <f t="shared" si="539"/>
        <v>&lt;1000</v>
      </c>
    </row>
    <row r="5760" spans="1:17">
      <c r="A5760">
        <v>5759</v>
      </c>
      <c r="B5760" s="17">
        <v>43829</v>
      </c>
      <c r="C5760" t="str">
        <f t="shared" si="534"/>
        <v>December</v>
      </c>
      <c r="D5760">
        <f t="shared" si="535"/>
        <v>2019</v>
      </c>
      <c r="E5760" t="s">
        <v>17</v>
      </c>
      <c r="F5760" t="s">
        <v>39</v>
      </c>
      <c r="G5760" t="s">
        <v>25</v>
      </c>
      <c r="H5760">
        <v>299</v>
      </c>
      <c r="I5760">
        <v>6</v>
      </c>
      <c r="J5760">
        <v>1794</v>
      </c>
      <c r="K5760">
        <f t="shared" si="536"/>
        <v>1794</v>
      </c>
      <c r="L5760" t="s">
        <v>20</v>
      </c>
      <c r="M5760">
        <f t="shared" si="537"/>
        <v>1</v>
      </c>
      <c r="N5760" t="s">
        <v>21</v>
      </c>
      <c r="O5760" t="s">
        <v>36</v>
      </c>
      <c r="P5760" t="str">
        <f t="shared" si="538"/>
        <v>4</v>
      </c>
      <c r="Q5760" t="str">
        <f t="shared" si="539"/>
        <v>1000-1999</v>
      </c>
    </row>
    <row r="5761" spans="1:17">
      <c r="A5761">
        <v>5760</v>
      </c>
      <c r="B5761" s="17">
        <v>43829</v>
      </c>
      <c r="C5761" t="str">
        <f t="shared" si="534"/>
        <v>December</v>
      </c>
      <c r="D5761">
        <f t="shared" si="535"/>
        <v>2019</v>
      </c>
      <c r="E5761" t="s">
        <v>23</v>
      </c>
      <c r="F5761" t="s">
        <v>33</v>
      </c>
      <c r="G5761" t="s">
        <v>30</v>
      </c>
      <c r="H5761">
        <v>99</v>
      </c>
      <c r="I5761">
        <v>5</v>
      </c>
      <c r="J5761">
        <v>495</v>
      </c>
      <c r="K5761">
        <f t="shared" si="536"/>
        <v>495</v>
      </c>
      <c r="L5761" t="s">
        <v>31</v>
      </c>
      <c r="M5761">
        <f t="shared" si="537"/>
        <v>2</v>
      </c>
      <c r="N5761" t="s">
        <v>21</v>
      </c>
      <c r="O5761" t="s">
        <v>29</v>
      </c>
      <c r="P5761" t="str">
        <f t="shared" si="538"/>
        <v>3</v>
      </c>
      <c r="Q5761" t="str">
        <f t="shared" si="539"/>
        <v>&lt;1000</v>
      </c>
    </row>
    <row r="5762" spans="1:17">
      <c r="A5762">
        <v>5761</v>
      </c>
      <c r="B5762" s="17">
        <v>43829</v>
      </c>
      <c r="C5762" t="str">
        <f t="shared" si="534"/>
        <v>December</v>
      </c>
      <c r="D5762">
        <f t="shared" si="535"/>
        <v>2019</v>
      </c>
      <c r="E5762" t="s">
        <v>17</v>
      </c>
      <c r="F5762" t="s">
        <v>18</v>
      </c>
      <c r="G5762" t="s">
        <v>37</v>
      </c>
      <c r="H5762">
        <v>399</v>
      </c>
      <c r="I5762">
        <v>1</v>
      </c>
      <c r="J5762">
        <v>399</v>
      </c>
      <c r="K5762">
        <f t="shared" si="536"/>
        <v>399</v>
      </c>
      <c r="L5762" t="s">
        <v>20</v>
      </c>
      <c r="M5762">
        <f t="shared" si="537"/>
        <v>1</v>
      </c>
      <c r="N5762" t="s">
        <v>21</v>
      </c>
      <c r="O5762" t="s">
        <v>29</v>
      </c>
      <c r="P5762" t="str">
        <f t="shared" si="538"/>
        <v>3</v>
      </c>
      <c r="Q5762" t="str">
        <f t="shared" si="539"/>
        <v>&lt;1000</v>
      </c>
    </row>
    <row r="5763" spans="1:17">
      <c r="A5763">
        <v>5762</v>
      </c>
      <c r="B5763" s="17">
        <v>43829</v>
      </c>
      <c r="C5763" t="str">
        <f t="shared" ref="C5763:C5781" si="540">TEXT(B5763,"MMMM")</f>
        <v>December</v>
      </c>
      <c r="D5763">
        <f t="shared" ref="D5763:D5781" si="541">YEAR(B5763)</f>
        <v>2019</v>
      </c>
      <c r="E5763" t="s">
        <v>27</v>
      </c>
      <c r="F5763" t="s">
        <v>24</v>
      </c>
      <c r="G5763" t="s">
        <v>32</v>
      </c>
      <c r="H5763">
        <v>499</v>
      </c>
      <c r="I5763">
        <v>5</v>
      </c>
      <c r="J5763">
        <v>2495</v>
      </c>
      <c r="K5763">
        <f t="shared" ref="K5763:K5781" si="542">H5763*I5763</f>
        <v>2495</v>
      </c>
      <c r="L5763" t="s">
        <v>31</v>
      </c>
      <c r="M5763">
        <f t="shared" ref="M5763:M5781" si="543">IF(L5763="on-time",1,2)</f>
        <v>2</v>
      </c>
      <c r="N5763" t="s">
        <v>21</v>
      </c>
      <c r="O5763" t="s">
        <v>38</v>
      </c>
      <c r="P5763" t="str">
        <f t="shared" ref="P5763:P5781" si="544">MID(O5763,2,1)</f>
        <v>5</v>
      </c>
      <c r="Q5763" t="str">
        <f>_xlfn.IFS(J:J&lt;1000,"&lt;1000",AND(J:J&gt;=1000,J:J&lt;2000),"1000-1999",AND(J:J&gt;=2000,J:J&lt;3000),"2000-2999",AND(J:J&gt;=3000,J:J&lt;4000),"3000-3999",J:J&gt;4000,"&gt;4000")</f>
        <v>2000-2999</v>
      </c>
    </row>
    <row r="5764" spans="1:17">
      <c r="A5764">
        <v>5763</v>
      </c>
      <c r="B5764" s="17">
        <v>43829</v>
      </c>
      <c r="C5764" t="str">
        <f t="shared" si="540"/>
        <v>December</v>
      </c>
      <c r="D5764">
        <f t="shared" si="541"/>
        <v>2019</v>
      </c>
      <c r="E5764" t="s">
        <v>17</v>
      </c>
      <c r="F5764" t="s">
        <v>28</v>
      </c>
      <c r="G5764" t="s">
        <v>37</v>
      </c>
      <c r="H5764">
        <v>399</v>
      </c>
      <c r="I5764">
        <v>5</v>
      </c>
      <c r="J5764">
        <v>1995</v>
      </c>
      <c r="K5764">
        <f t="shared" si="542"/>
        <v>1995</v>
      </c>
      <c r="L5764" t="s">
        <v>31</v>
      </c>
      <c r="M5764">
        <f t="shared" si="543"/>
        <v>2</v>
      </c>
      <c r="N5764" t="s">
        <v>21</v>
      </c>
      <c r="O5764" t="s">
        <v>29</v>
      </c>
      <c r="P5764" t="str">
        <f t="shared" si="544"/>
        <v>3</v>
      </c>
      <c r="Q5764" t="str">
        <f>_xlfn.IFS(J:J&lt;1000,"&lt;1000",AND(J:J&gt;=1000,J:J&lt;2000),"1000-1999",AND(J:J&gt;=2000,J:J&lt;3000),"2000-2999",AND(J:J&gt;=3000,J:J&lt;4000),"3000-3999",J:J&gt;4000,"&gt;4000")</f>
        <v>1000-1999</v>
      </c>
    </row>
    <row r="5765" spans="1:17">
      <c r="A5765">
        <v>5764</v>
      </c>
      <c r="B5765" s="17">
        <v>43829</v>
      </c>
      <c r="C5765" t="str">
        <f t="shared" si="540"/>
        <v>December</v>
      </c>
      <c r="D5765">
        <f t="shared" si="541"/>
        <v>2019</v>
      </c>
      <c r="E5765" t="s">
        <v>27</v>
      </c>
      <c r="F5765" t="s">
        <v>40</v>
      </c>
      <c r="G5765" t="s">
        <v>37</v>
      </c>
      <c r="H5765">
        <v>399</v>
      </c>
      <c r="I5765">
        <v>2</v>
      </c>
      <c r="J5765">
        <v>798</v>
      </c>
      <c r="K5765">
        <f t="shared" si="542"/>
        <v>798</v>
      </c>
      <c r="L5765" t="s">
        <v>20</v>
      </c>
      <c r="M5765">
        <f t="shared" si="543"/>
        <v>1</v>
      </c>
      <c r="N5765" t="s">
        <v>21</v>
      </c>
      <c r="O5765" t="s">
        <v>22</v>
      </c>
      <c r="P5765" t="str">
        <f t="shared" si="544"/>
        <v>2</v>
      </c>
      <c r="Q5765" t="str">
        <f>_xlfn.IFS(J:J&lt;1000,"&lt;1000",AND(J:J&gt;=1000,J:J&lt;2000),"1000-1999",AND(J:J&gt;=2000,J:J&lt;3000),"2000-2999",AND(J:J&gt;=3000,J:J&lt;4000),"3000-3999",J:J&gt;4000,"&gt;4000")</f>
        <v>&lt;1000</v>
      </c>
    </row>
    <row r="5766" spans="1:17">
      <c r="A5766">
        <v>5765</v>
      </c>
      <c r="B5766" s="17">
        <v>43829</v>
      </c>
      <c r="C5766" t="str">
        <f t="shared" si="540"/>
        <v>December</v>
      </c>
      <c r="D5766">
        <f t="shared" si="541"/>
        <v>2019</v>
      </c>
      <c r="E5766" t="s">
        <v>17</v>
      </c>
      <c r="F5766" t="s">
        <v>35</v>
      </c>
      <c r="G5766" t="s">
        <v>37</v>
      </c>
      <c r="H5766">
        <v>399</v>
      </c>
      <c r="I5766">
        <v>1</v>
      </c>
      <c r="J5766">
        <v>399</v>
      </c>
      <c r="K5766">
        <f t="shared" si="542"/>
        <v>399</v>
      </c>
      <c r="L5766" t="s">
        <v>31</v>
      </c>
      <c r="M5766">
        <f t="shared" si="543"/>
        <v>2</v>
      </c>
      <c r="N5766" t="s">
        <v>34</v>
      </c>
      <c r="O5766" t="s">
        <v>36</v>
      </c>
      <c r="P5766" t="str">
        <f t="shared" si="544"/>
        <v>4</v>
      </c>
      <c r="Q5766" t="str">
        <f>_xlfn.IFS(J:J&lt;1000,"&lt;1000",AND(J:J&gt;=1000,J:J&lt;2000),"1000-1999",AND(J:J&gt;=2000,J:J&lt;3000),"2000-2999",AND(J:J&gt;=3000,J:J&lt;4000),"3000-3999",J:J&gt;4000,"&gt;4000")</f>
        <v>&lt;1000</v>
      </c>
    </row>
    <row r="5767" spans="1:17">
      <c r="A5767">
        <v>5766</v>
      </c>
      <c r="B5767" s="17">
        <v>43829</v>
      </c>
      <c r="C5767" t="str">
        <f t="shared" si="540"/>
        <v>December</v>
      </c>
      <c r="D5767">
        <f t="shared" si="541"/>
        <v>2019</v>
      </c>
      <c r="E5767" t="s">
        <v>17</v>
      </c>
      <c r="F5767" t="s">
        <v>35</v>
      </c>
      <c r="G5767" t="s">
        <v>37</v>
      </c>
      <c r="H5767">
        <v>399</v>
      </c>
      <c r="I5767">
        <v>10</v>
      </c>
      <c r="J5767">
        <v>3990</v>
      </c>
      <c r="K5767">
        <f t="shared" si="542"/>
        <v>3990</v>
      </c>
      <c r="L5767" t="s">
        <v>20</v>
      </c>
      <c r="M5767">
        <f t="shared" si="543"/>
        <v>1</v>
      </c>
      <c r="N5767" t="s">
        <v>21</v>
      </c>
      <c r="O5767" t="s">
        <v>22</v>
      </c>
      <c r="P5767" t="str">
        <f t="shared" si="544"/>
        <v>2</v>
      </c>
      <c r="Q5767" t="str">
        <f>_xlfn.IFS(J:J&lt;1000,"&lt;1000",AND(J:J&gt;=1000,J:J&lt;2000),"1000-1999",AND(J:J&gt;=2000,J:J&lt;3000),"2000-2999",AND(J:J&gt;=3000,J:J&lt;4000),"3000-3999",J:J&gt;4000,"&gt;4000")</f>
        <v>3000-3999</v>
      </c>
    </row>
    <row r="5768" spans="1:17">
      <c r="A5768">
        <v>5767</v>
      </c>
      <c r="B5768" s="17">
        <v>43829</v>
      </c>
      <c r="C5768" t="str">
        <f t="shared" si="540"/>
        <v>December</v>
      </c>
      <c r="D5768">
        <f t="shared" si="541"/>
        <v>2019</v>
      </c>
      <c r="E5768" t="s">
        <v>23</v>
      </c>
      <c r="F5768" t="s">
        <v>24</v>
      </c>
      <c r="G5768" t="s">
        <v>25</v>
      </c>
      <c r="H5768">
        <v>299</v>
      </c>
      <c r="I5768">
        <v>4</v>
      </c>
      <c r="J5768">
        <v>1196</v>
      </c>
      <c r="K5768">
        <f t="shared" si="542"/>
        <v>1196</v>
      </c>
      <c r="L5768" t="s">
        <v>20</v>
      </c>
      <c r="M5768">
        <f t="shared" si="543"/>
        <v>1</v>
      </c>
      <c r="N5768" t="s">
        <v>21</v>
      </c>
      <c r="O5768" t="s">
        <v>22</v>
      </c>
      <c r="P5768" t="str">
        <f t="shared" si="544"/>
        <v>2</v>
      </c>
      <c r="Q5768" t="str">
        <f>_xlfn.IFS(J:J&lt;1000,"&lt;1000",AND(J:J&gt;=1000,J:J&lt;2000),"1000-1999",AND(J:J&gt;=2000,J:J&lt;3000),"2000-2999",AND(J:J&gt;=3000,J:J&lt;4000),"3000-3999",J:J&gt;4000,"&gt;4000")</f>
        <v>1000-1999</v>
      </c>
    </row>
    <row r="5769" spans="1:17">
      <c r="A5769">
        <v>5768</v>
      </c>
      <c r="B5769" s="17">
        <v>43829</v>
      </c>
      <c r="C5769" t="str">
        <f t="shared" si="540"/>
        <v>December</v>
      </c>
      <c r="D5769">
        <f t="shared" si="541"/>
        <v>2019</v>
      </c>
      <c r="E5769" t="s">
        <v>17</v>
      </c>
      <c r="F5769" t="s">
        <v>33</v>
      </c>
      <c r="G5769" t="s">
        <v>30</v>
      </c>
      <c r="H5769">
        <v>99</v>
      </c>
      <c r="I5769">
        <v>7</v>
      </c>
      <c r="J5769">
        <v>693</v>
      </c>
      <c r="K5769">
        <f t="shared" si="542"/>
        <v>693</v>
      </c>
      <c r="L5769" t="s">
        <v>20</v>
      </c>
      <c r="M5769">
        <f t="shared" si="543"/>
        <v>1</v>
      </c>
      <c r="N5769" t="s">
        <v>21</v>
      </c>
      <c r="O5769" t="s">
        <v>22</v>
      </c>
      <c r="P5769" t="str">
        <f t="shared" si="544"/>
        <v>2</v>
      </c>
      <c r="Q5769" t="str">
        <f>_xlfn.IFS(J:J&lt;1000,"&lt;1000",AND(J:J&gt;=1000,J:J&lt;2000),"1000-1999",AND(J:J&gt;=2000,J:J&lt;3000),"2000-2999",AND(J:J&gt;=3000,J:J&lt;4000),"3000-3999",J:J&gt;4000,"&gt;4000")</f>
        <v>&lt;1000</v>
      </c>
    </row>
    <row r="5770" spans="1:17">
      <c r="A5770">
        <v>5769</v>
      </c>
      <c r="B5770" s="17">
        <v>43829</v>
      </c>
      <c r="C5770" t="str">
        <f t="shared" si="540"/>
        <v>December</v>
      </c>
      <c r="D5770">
        <f t="shared" si="541"/>
        <v>2019</v>
      </c>
      <c r="E5770" t="s">
        <v>27</v>
      </c>
      <c r="F5770" t="s">
        <v>40</v>
      </c>
      <c r="G5770" t="s">
        <v>19</v>
      </c>
      <c r="H5770">
        <v>199</v>
      </c>
      <c r="I5770">
        <v>1</v>
      </c>
      <c r="J5770">
        <v>199</v>
      </c>
      <c r="K5770">
        <f t="shared" si="542"/>
        <v>199</v>
      </c>
      <c r="L5770" t="s">
        <v>20</v>
      </c>
      <c r="M5770">
        <f t="shared" si="543"/>
        <v>1</v>
      </c>
      <c r="N5770" t="s">
        <v>34</v>
      </c>
      <c r="O5770" t="s">
        <v>29</v>
      </c>
      <c r="P5770" t="str">
        <f t="shared" si="544"/>
        <v>3</v>
      </c>
      <c r="Q5770" t="str">
        <f>_xlfn.IFS(J:J&lt;1000,"&lt;1000",AND(J:J&gt;=1000,J:J&lt;2000),"1000-1999",AND(J:J&gt;=2000,J:J&lt;3000),"2000-2999",AND(J:J&gt;=3000,J:J&lt;4000),"3000-3999",J:J&gt;4000,"&gt;4000")</f>
        <v>&lt;1000</v>
      </c>
    </row>
    <row r="5771" spans="1:17">
      <c r="A5771">
        <v>5770</v>
      </c>
      <c r="B5771" s="17">
        <v>43829</v>
      </c>
      <c r="C5771" t="str">
        <f t="shared" si="540"/>
        <v>December</v>
      </c>
      <c r="D5771">
        <f t="shared" si="541"/>
        <v>2019</v>
      </c>
      <c r="E5771" t="s">
        <v>17</v>
      </c>
      <c r="F5771" t="s">
        <v>33</v>
      </c>
      <c r="G5771" t="s">
        <v>19</v>
      </c>
      <c r="H5771">
        <v>199</v>
      </c>
      <c r="I5771">
        <v>9</v>
      </c>
      <c r="J5771">
        <v>1791</v>
      </c>
      <c r="K5771">
        <f t="shared" si="542"/>
        <v>1791</v>
      </c>
      <c r="L5771" t="s">
        <v>20</v>
      </c>
      <c r="M5771">
        <f t="shared" si="543"/>
        <v>1</v>
      </c>
      <c r="N5771" t="s">
        <v>21</v>
      </c>
      <c r="O5771" t="s">
        <v>36</v>
      </c>
      <c r="P5771" t="str">
        <f t="shared" si="544"/>
        <v>4</v>
      </c>
      <c r="Q5771" t="str">
        <f>_xlfn.IFS(J:J&lt;1000,"&lt;1000",AND(J:J&gt;=1000,J:J&lt;2000),"1000-1999",AND(J:J&gt;=2000,J:J&lt;3000),"2000-2999",AND(J:J&gt;=3000,J:J&lt;4000),"3000-3999",J:J&gt;4000,"&gt;4000")</f>
        <v>1000-1999</v>
      </c>
    </row>
    <row r="5772" spans="1:17">
      <c r="A5772">
        <v>5771</v>
      </c>
      <c r="B5772" s="17">
        <v>43829</v>
      </c>
      <c r="C5772" t="str">
        <f t="shared" si="540"/>
        <v>December</v>
      </c>
      <c r="D5772">
        <f t="shared" si="541"/>
        <v>2019</v>
      </c>
      <c r="E5772" t="s">
        <v>17</v>
      </c>
      <c r="F5772" t="s">
        <v>39</v>
      </c>
      <c r="G5772" t="s">
        <v>25</v>
      </c>
      <c r="H5772">
        <v>299</v>
      </c>
      <c r="I5772">
        <v>2</v>
      </c>
      <c r="J5772">
        <v>598</v>
      </c>
      <c r="K5772">
        <f t="shared" si="542"/>
        <v>598</v>
      </c>
      <c r="L5772" t="s">
        <v>31</v>
      </c>
      <c r="M5772">
        <f t="shared" si="543"/>
        <v>2</v>
      </c>
      <c r="N5772" t="s">
        <v>21</v>
      </c>
      <c r="O5772" t="s">
        <v>38</v>
      </c>
      <c r="P5772" t="str">
        <f t="shared" si="544"/>
        <v>5</v>
      </c>
      <c r="Q5772" t="str">
        <f>_xlfn.IFS(J:J&lt;1000,"&lt;1000",AND(J:J&gt;=1000,J:J&lt;2000),"1000-1999",AND(J:J&gt;=2000,J:J&lt;3000),"2000-2999",AND(J:J&gt;=3000,J:J&lt;4000),"3000-3999",J:J&gt;4000,"&gt;4000")</f>
        <v>&lt;1000</v>
      </c>
    </row>
    <row r="5773" spans="1:17">
      <c r="A5773">
        <v>5772</v>
      </c>
      <c r="B5773" s="17">
        <v>43829</v>
      </c>
      <c r="C5773" t="str">
        <f t="shared" si="540"/>
        <v>December</v>
      </c>
      <c r="D5773">
        <f t="shared" si="541"/>
        <v>2019</v>
      </c>
      <c r="E5773" t="s">
        <v>27</v>
      </c>
      <c r="F5773" t="s">
        <v>40</v>
      </c>
      <c r="G5773" t="s">
        <v>19</v>
      </c>
      <c r="H5773">
        <v>199</v>
      </c>
      <c r="I5773">
        <v>9</v>
      </c>
      <c r="J5773">
        <v>1791</v>
      </c>
      <c r="K5773">
        <f t="shared" si="542"/>
        <v>1791</v>
      </c>
      <c r="L5773" t="s">
        <v>20</v>
      </c>
      <c r="M5773">
        <f t="shared" si="543"/>
        <v>1</v>
      </c>
      <c r="N5773" t="s">
        <v>21</v>
      </c>
      <c r="O5773" t="s">
        <v>38</v>
      </c>
      <c r="P5773" t="str">
        <f t="shared" si="544"/>
        <v>5</v>
      </c>
      <c r="Q5773" t="str">
        <f>_xlfn.IFS(J:J&lt;1000,"&lt;1000",AND(J:J&gt;=1000,J:J&lt;2000),"1000-1999",AND(J:J&gt;=2000,J:J&lt;3000),"2000-2999",AND(J:J&gt;=3000,J:J&lt;4000),"3000-3999",J:J&gt;4000,"&gt;4000")</f>
        <v>1000-1999</v>
      </c>
    </row>
    <row r="5774" spans="1:17">
      <c r="A5774">
        <v>5773</v>
      </c>
      <c r="B5774" s="17">
        <v>43829</v>
      </c>
      <c r="C5774" t="str">
        <f t="shared" si="540"/>
        <v>December</v>
      </c>
      <c r="D5774">
        <f t="shared" si="541"/>
        <v>2019</v>
      </c>
      <c r="E5774" t="s">
        <v>17</v>
      </c>
      <c r="F5774" t="s">
        <v>28</v>
      </c>
      <c r="G5774" t="s">
        <v>19</v>
      </c>
      <c r="H5774">
        <v>199</v>
      </c>
      <c r="I5774">
        <v>10</v>
      </c>
      <c r="J5774">
        <v>1990</v>
      </c>
      <c r="K5774">
        <f t="shared" si="542"/>
        <v>1990</v>
      </c>
      <c r="L5774" t="s">
        <v>20</v>
      </c>
      <c r="M5774">
        <f t="shared" si="543"/>
        <v>1</v>
      </c>
      <c r="N5774" t="s">
        <v>21</v>
      </c>
      <c r="O5774" t="s">
        <v>29</v>
      </c>
      <c r="P5774" t="str">
        <f t="shared" si="544"/>
        <v>3</v>
      </c>
      <c r="Q5774" t="str">
        <f>_xlfn.IFS(J:J&lt;1000,"&lt;1000",AND(J:J&gt;=1000,J:J&lt;2000),"1000-1999",AND(J:J&gt;=2000,J:J&lt;3000),"2000-2999",AND(J:J&gt;=3000,J:J&lt;4000),"3000-3999",J:J&gt;4000,"&gt;4000")</f>
        <v>1000-1999</v>
      </c>
    </row>
    <row r="5775" spans="1:17">
      <c r="A5775">
        <v>5774</v>
      </c>
      <c r="B5775" s="17">
        <v>43829</v>
      </c>
      <c r="C5775" t="str">
        <f t="shared" si="540"/>
        <v>December</v>
      </c>
      <c r="D5775">
        <f t="shared" si="541"/>
        <v>2019</v>
      </c>
      <c r="E5775" t="s">
        <v>23</v>
      </c>
      <c r="F5775" t="s">
        <v>35</v>
      </c>
      <c r="G5775" t="s">
        <v>37</v>
      </c>
      <c r="H5775">
        <v>399</v>
      </c>
      <c r="I5775">
        <v>1</v>
      </c>
      <c r="J5775">
        <v>399</v>
      </c>
      <c r="K5775">
        <f t="shared" si="542"/>
        <v>399</v>
      </c>
      <c r="L5775" t="s">
        <v>20</v>
      </c>
      <c r="M5775">
        <f t="shared" si="543"/>
        <v>1</v>
      </c>
      <c r="N5775" t="s">
        <v>21</v>
      </c>
      <c r="O5775" t="s">
        <v>29</v>
      </c>
      <c r="P5775" t="str">
        <f t="shared" si="544"/>
        <v>3</v>
      </c>
      <c r="Q5775" t="str">
        <f>_xlfn.IFS(J:J&lt;1000,"&lt;1000",AND(J:J&gt;=1000,J:J&lt;2000),"1000-1999",AND(J:J&gt;=2000,J:J&lt;3000),"2000-2999",AND(J:J&gt;=3000,J:J&lt;4000),"3000-3999",J:J&gt;4000,"&gt;4000")</f>
        <v>&lt;1000</v>
      </c>
    </row>
    <row r="5776" spans="1:17">
      <c r="A5776">
        <v>5775</v>
      </c>
      <c r="B5776" s="17">
        <v>43829</v>
      </c>
      <c r="C5776" t="str">
        <f t="shared" si="540"/>
        <v>December</v>
      </c>
      <c r="D5776">
        <f t="shared" si="541"/>
        <v>2019</v>
      </c>
      <c r="E5776" t="s">
        <v>17</v>
      </c>
      <c r="F5776" t="s">
        <v>28</v>
      </c>
      <c r="G5776" t="s">
        <v>32</v>
      </c>
      <c r="H5776">
        <v>499</v>
      </c>
      <c r="I5776">
        <v>9</v>
      </c>
      <c r="J5776">
        <v>4491</v>
      </c>
      <c r="K5776">
        <f t="shared" si="542"/>
        <v>4491</v>
      </c>
      <c r="L5776" t="s">
        <v>31</v>
      </c>
      <c r="M5776">
        <f t="shared" si="543"/>
        <v>2</v>
      </c>
      <c r="N5776" t="s">
        <v>21</v>
      </c>
      <c r="O5776" t="s">
        <v>38</v>
      </c>
      <c r="P5776" t="str">
        <f t="shared" si="544"/>
        <v>5</v>
      </c>
      <c r="Q5776" t="str">
        <f>_xlfn.IFS(J:J&lt;1000,"&lt;1000",AND(J:J&gt;=1000,J:J&lt;2000),"1000-1999",AND(J:J&gt;=2000,J:J&lt;3000),"2000-2999",AND(J:J&gt;=3000,J:J&lt;4000),"3000-3999",J:J&gt;4000,"&gt;4000")</f>
        <v>&gt;4000</v>
      </c>
    </row>
    <row r="5777" spans="1:17">
      <c r="A5777">
        <v>5776</v>
      </c>
      <c r="B5777" s="17">
        <v>43829</v>
      </c>
      <c r="C5777" t="str">
        <f t="shared" si="540"/>
        <v>December</v>
      </c>
      <c r="D5777">
        <f t="shared" si="541"/>
        <v>2019</v>
      </c>
      <c r="E5777" t="s">
        <v>23</v>
      </c>
      <c r="F5777" t="s">
        <v>18</v>
      </c>
      <c r="G5777" t="s">
        <v>37</v>
      </c>
      <c r="H5777">
        <v>399</v>
      </c>
      <c r="I5777">
        <v>9</v>
      </c>
      <c r="J5777">
        <v>3591</v>
      </c>
      <c r="K5777">
        <f t="shared" si="542"/>
        <v>3591</v>
      </c>
      <c r="L5777" t="s">
        <v>20</v>
      </c>
      <c r="M5777">
        <f t="shared" si="543"/>
        <v>1</v>
      </c>
      <c r="N5777" t="s">
        <v>21</v>
      </c>
      <c r="O5777" t="s">
        <v>26</v>
      </c>
      <c r="P5777" t="str">
        <f t="shared" si="544"/>
        <v>1</v>
      </c>
      <c r="Q5777" t="str">
        <f>_xlfn.IFS(J:J&lt;1000,"&lt;1000",AND(J:J&gt;=1000,J:J&lt;2000),"1000-1999",AND(J:J&gt;=2000,J:J&lt;3000),"2000-2999",AND(J:J&gt;=3000,J:J&lt;4000),"3000-3999",J:J&gt;4000,"&gt;4000")</f>
        <v>3000-3999</v>
      </c>
    </row>
    <row r="5778" spans="1:17">
      <c r="A5778">
        <v>5777</v>
      </c>
      <c r="B5778" s="17">
        <v>43830</v>
      </c>
      <c r="C5778" t="str">
        <f t="shared" si="540"/>
        <v>December</v>
      </c>
      <c r="D5778">
        <f t="shared" si="541"/>
        <v>2019</v>
      </c>
      <c r="E5778" t="s">
        <v>27</v>
      </c>
      <c r="F5778" t="s">
        <v>33</v>
      </c>
      <c r="G5778" t="s">
        <v>30</v>
      </c>
      <c r="H5778">
        <v>99</v>
      </c>
      <c r="I5778">
        <v>6</v>
      </c>
      <c r="J5778">
        <v>594</v>
      </c>
      <c r="K5778">
        <f t="shared" si="542"/>
        <v>594</v>
      </c>
      <c r="L5778" t="s">
        <v>20</v>
      </c>
      <c r="M5778">
        <f t="shared" si="543"/>
        <v>1</v>
      </c>
      <c r="N5778" t="s">
        <v>21</v>
      </c>
      <c r="O5778" t="s">
        <v>29</v>
      </c>
      <c r="P5778" t="str">
        <f t="shared" si="544"/>
        <v>3</v>
      </c>
      <c r="Q5778" t="str">
        <f>_xlfn.IFS(J:J&lt;1000,"&lt;1000",AND(J:J&gt;=1000,J:J&lt;2000),"1000-1999",AND(J:J&gt;=2000,J:J&lt;3000),"2000-2999",AND(J:J&gt;=3000,J:J&lt;4000),"3000-3999",J:J&gt;4000,"&gt;4000")</f>
        <v>&lt;1000</v>
      </c>
    </row>
    <row r="5779" spans="1:17">
      <c r="A5779">
        <v>5778</v>
      </c>
      <c r="B5779" s="17">
        <v>43830</v>
      </c>
      <c r="C5779" t="str">
        <f t="shared" si="540"/>
        <v>December</v>
      </c>
      <c r="D5779">
        <f t="shared" si="541"/>
        <v>2019</v>
      </c>
      <c r="E5779" t="s">
        <v>17</v>
      </c>
      <c r="F5779" t="s">
        <v>35</v>
      </c>
      <c r="G5779" t="s">
        <v>37</v>
      </c>
      <c r="H5779">
        <v>399</v>
      </c>
      <c r="I5779">
        <v>4</v>
      </c>
      <c r="J5779">
        <v>1596</v>
      </c>
      <c r="K5779">
        <f t="shared" si="542"/>
        <v>1596</v>
      </c>
      <c r="L5779" t="s">
        <v>20</v>
      </c>
      <c r="M5779">
        <f t="shared" si="543"/>
        <v>1</v>
      </c>
      <c r="N5779" t="s">
        <v>21</v>
      </c>
      <c r="O5779" t="s">
        <v>36</v>
      </c>
      <c r="P5779" t="str">
        <f t="shared" si="544"/>
        <v>4</v>
      </c>
      <c r="Q5779" t="str">
        <f>_xlfn.IFS(J:J&lt;1000,"&lt;1000",AND(J:J&gt;=1000,J:J&lt;2000),"1000-1999",AND(J:J&gt;=2000,J:J&lt;3000),"2000-2999",AND(J:J&gt;=3000,J:J&lt;4000),"3000-3999",J:J&gt;4000,"&gt;4000")</f>
        <v>1000-1999</v>
      </c>
    </row>
    <row r="5780" spans="1:17">
      <c r="A5780">
        <v>5779</v>
      </c>
      <c r="B5780" s="17">
        <v>43830</v>
      </c>
      <c r="C5780" t="str">
        <f t="shared" si="540"/>
        <v>December</v>
      </c>
      <c r="D5780">
        <f t="shared" si="541"/>
        <v>2019</v>
      </c>
      <c r="E5780" t="s">
        <v>23</v>
      </c>
      <c r="F5780" t="s">
        <v>40</v>
      </c>
      <c r="G5780" t="s">
        <v>32</v>
      </c>
      <c r="H5780">
        <v>499</v>
      </c>
      <c r="I5780">
        <v>3</v>
      </c>
      <c r="J5780">
        <v>1497</v>
      </c>
      <c r="K5780">
        <f t="shared" si="542"/>
        <v>1497</v>
      </c>
      <c r="L5780" t="s">
        <v>31</v>
      </c>
      <c r="M5780">
        <f t="shared" si="543"/>
        <v>2</v>
      </c>
      <c r="N5780" t="s">
        <v>34</v>
      </c>
      <c r="O5780" t="s">
        <v>29</v>
      </c>
      <c r="P5780" t="str">
        <f t="shared" si="544"/>
        <v>3</v>
      </c>
      <c r="Q5780" t="str">
        <f>_xlfn.IFS(J:J&lt;1000,"&lt;1000",AND(J:J&gt;=1000,J:J&lt;2000),"1000-1999",AND(J:J&gt;=2000,J:J&lt;3000),"2000-2999",AND(J:J&gt;=3000,J:J&lt;4000),"3000-3999",J:J&gt;4000,"&gt;4000")</f>
        <v>1000-1999</v>
      </c>
    </row>
    <row r="5781" spans="1:17">
      <c r="A5781">
        <v>5780</v>
      </c>
      <c r="B5781" s="17">
        <v>43830</v>
      </c>
      <c r="C5781" t="str">
        <f t="shared" si="540"/>
        <v>December</v>
      </c>
      <c r="D5781">
        <f t="shared" si="541"/>
        <v>2019</v>
      </c>
      <c r="E5781" t="s">
        <v>23</v>
      </c>
      <c r="F5781" t="s">
        <v>39</v>
      </c>
      <c r="G5781" t="s">
        <v>19</v>
      </c>
      <c r="H5781">
        <v>199</v>
      </c>
      <c r="I5781">
        <v>6</v>
      </c>
      <c r="J5781">
        <v>1194</v>
      </c>
      <c r="K5781">
        <f t="shared" si="542"/>
        <v>1194</v>
      </c>
      <c r="L5781" t="s">
        <v>20</v>
      </c>
      <c r="M5781">
        <f t="shared" si="543"/>
        <v>1</v>
      </c>
      <c r="N5781" t="s">
        <v>21</v>
      </c>
      <c r="O5781" t="s">
        <v>36</v>
      </c>
      <c r="P5781" t="str">
        <f t="shared" si="544"/>
        <v>4</v>
      </c>
      <c r="Q5781" t="str">
        <f>_xlfn.IFS(J:J&lt;1000,"&lt;1000",AND(J:J&gt;=1000,J:J&lt;2000),"1000-1999",AND(J:J&gt;=2000,J:J&lt;3000),"2000-2999",AND(J:J&gt;=3000,J:J&lt;4000),"3000-3999",J:J&gt;4000,"&gt;4000")</f>
        <v>1000-1999</v>
      </c>
    </row>
    <row r="5783" spans="9:11">
      <c r="I5783" s="13"/>
      <c r="K5783" s="13"/>
    </row>
    <row r="5796" spans="2:5">
      <c r="B5796" s="13"/>
      <c r="C5796" s="13"/>
      <c r="D5796" s="13"/>
      <c r="E5796" s="13"/>
    </row>
    <row r="5797" spans="6:7">
      <c r="F5797" s="25"/>
      <c r="G5797" s="25"/>
    </row>
  </sheetData>
  <conditionalFormatting sqref="K1048576">
    <cfRule type="expression" dxfId="49" priority="3">
      <formula>$J1&lt;&gt;$K1</formula>
    </cfRule>
    <cfRule type="expression" priority="4">
      <formula>$J$2=$K$2</formula>
    </cfRule>
  </conditionalFormatting>
  <conditionalFormatting sqref="K1:K5793 K5795 K5797:K1048575">
    <cfRule type="expression" dxfId="49" priority="1">
      <formula>$J2&lt;&gt;$K2</formula>
    </cfRule>
    <cfRule type="expression" priority="2">
      <formula>$J$2=$K$2</formula>
    </cfRule>
  </conditionalFormatting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9"/>
  <sheetViews>
    <sheetView zoomScale="62" zoomScaleNormal="62" topLeftCell="A50" workbookViewId="0">
      <selection activeCell="O12" sqref="O12"/>
    </sheetView>
  </sheetViews>
  <sheetFormatPr defaultColWidth="10.2867647058824" defaultRowHeight="15.2"/>
  <cols>
    <col min="1" max="1" width="11.8823529411765" customWidth="1"/>
    <col min="2" max="6" width="10.2867647058824" customWidth="1"/>
    <col min="7" max="7" width="10.2867647058824" style="7" customWidth="1"/>
    <col min="8" max="14" width="10.2867647058824" customWidth="1"/>
    <col min="15" max="15" width="29.6470588235294"/>
    <col min="16" max="17" width="21.1176470588235"/>
    <col min="18" max="18" width="10.8235294117647"/>
    <col min="19" max="20" width="21.7647058823529"/>
    <col min="21" max="21" width="10.8235294117647"/>
    <col min="22" max="23" width="11.7205882352941"/>
    <col min="24" max="24" width="14.9411764705882"/>
    <col min="25" max="26" width="8.01470588235294"/>
    <col min="27" max="27" width="10.9411764705882"/>
    <col min="28" max="29" width="11.7205882352941"/>
    <col min="30" max="30" width="14.9411764705882"/>
    <col min="31" max="31" width="10.8235294117647"/>
    <col min="32" max="16384" width="10.2867647058824" customWidth="1"/>
  </cols>
  <sheetData>
    <row r="1" spans="1:1">
      <c r="A1" t="s">
        <v>14</v>
      </c>
    </row>
    <row r="2" spans="2:16">
      <c r="B2" t="s">
        <v>26</v>
      </c>
      <c r="C2" t="s">
        <v>22</v>
      </c>
      <c r="D2" t="s">
        <v>29</v>
      </c>
      <c r="E2" t="s">
        <v>36</v>
      </c>
      <c r="F2" t="s">
        <v>38</v>
      </c>
      <c r="G2" s="7" t="s">
        <v>41</v>
      </c>
      <c r="O2" t="s">
        <v>42</v>
      </c>
      <c r="P2" t="s">
        <v>11</v>
      </c>
    </row>
    <row r="3" spans="1:18">
      <c r="A3" t="s">
        <v>20</v>
      </c>
      <c r="B3">
        <f>COUNTIFS(Data!$L$2:$L$5781,$A3,Data!$O$2:$O$5781,B$2)</f>
        <v>392</v>
      </c>
      <c r="C3">
        <f>COUNTIFS(Data!$L$2:$L$5781,$A3,Data!$O$2:$O$5781,C$2)</f>
        <v>752</v>
      </c>
      <c r="D3">
        <f>COUNTIFS(Data!$L$2:$L$5781,$A3,Data!$O$2:$O$5781,D$2)</f>
        <v>1595</v>
      </c>
      <c r="E3">
        <f>COUNTIFS(Data!$L$2:$L$5781,$A3,Data!$O$2:$O$5781,E$2)</f>
        <v>773</v>
      </c>
      <c r="F3">
        <f>COUNTIFS(Data!$L$2:$L$5781,$A3,Data!$O$2:$O$5781,F$2)</f>
        <v>377</v>
      </c>
      <c r="G3" s="16">
        <f>SUM(B3:F3)</f>
        <v>3889</v>
      </c>
      <c r="O3" t="s">
        <v>14</v>
      </c>
      <c r="P3" t="s">
        <v>31</v>
      </c>
      <c r="Q3" t="s">
        <v>20</v>
      </c>
      <c r="R3" t="s">
        <v>43</v>
      </c>
    </row>
    <row r="4" spans="1:18">
      <c r="A4" t="s">
        <v>31</v>
      </c>
      <c r="B4">
        <f>COUNTIFS(Data!$L$2:$L$5781,$A4,Data!$O$2:$O$5781,B$2)</f>
        <v>205</v>
      </c>
      <c r="C4">
        <f>COUNTIFS(Data!$L$2:$L$5781,$A4,Data!$O$2:$O$5781,C$2)</f>
        <v>368</v>
      </c>
      <c r="D4">
        <f>COUNTIFS(Data!$L$2:$L$5781,$A4,Data!$O$2:$O$5781,D$2)</f>
        <v>713</v>
      </c>
      <c r="E4">
        <f>COUNTIFS(Data!$L$2:$L$5781,$A4,Data!$O$2:$O$5781,E$2)</f>
        <v>440</v>
      </c>
      <c r="F4">
        <f>COUNTIFS(Data!$L$2:$L$5781,$A4,Data!$O$2:$O$5781,F$2)</f>
        <v>165</v>
      </c>
      <c r="G4" s="16">
        <f>SUM(B4:F4)</f>
        <v>1891</v>
      </c>
      <c r="O4" t="s">
        <v>26</v>
      </c>
      <c r="P4">
        <v>205</v>
      </c>
      <c r="Q4">
        <v>392</v>
      </c>
      <c r="R4">
        <v>597</v>
      </c>
    </row>
    <row r="5" s="7" customFormat="1" spans="1:21">
      <c r="A5" s="7" t="s">
        <v>41</v>
      </c>
      <c r="B5" s="16">
        <f>SUM(B3:B4)</f>
        <v>597</v>
      </c>
      <c r="C5" s="16">
        <f>SUM(C3:C4)</f>
        <v>1120</v>
      </c>
      <c r="D5" s="16">
        <f>SUM(D3:D4)</f>
        <v>2308</v>
      </c>
      <c r="E5" s="16">
        <f>SUM(E3:E4)</f>
        <v>1213</v>
      </c>
      <c r="F5" s="16">
        <f>SUM(F3:F4)</f>
        <v>542</v>
      </c>
      <c r="G5" s="16">
        <f>SUM(B5:F5)</f>
        <v>5780</v>
      </c>
      <c r="O5" t="s">
        <v>22</v>
      </c>
      <c r="P5">
        <v>368</v>
      </c>
      <c r="Q5">
        <v>752</v>
      </c>
      <c r="R5">
        <v>1120</v>
      </c>
      <c r="S5"/>
      <c r="T5"/>
      <c r="U5"/>
    </row>
    <row r="6" spans="15:18">
      <c r="O6" t="s">
        <v>29</v>
      </c>
      <c r="P6">
        <v>713</v>
      </c>
      <c r="Q6">
        <v>1595</v>
      </c>
      <c r="R6">
        <v>2308</v>
      </c>
    </row>
    <row r="7" spans="1:18">
      <c r="A7" s="7" t="s">
        <v>44</v>
      </c>
      <c r="B7" t="s">
        <v>26</v>
      </c>
      <c r="C7" t="s">
        <v>22</v>
      </c>
      <c r="D7" t="s">
        <v>29</v>
      </c>
      <c r="E7" t="s">
        <v>36</v>
      </c>
      <c r="F7" t="s">
        <v>38</v>
      </c>
      <c r="G7" s="7" t="s">
        <v>41</v>
      </c>
      <c r="O7" t="s">
        <v>36</v>
      </c>
      <c r="P7">
        <v>440</v>
      </c>
      <c r="Q7">
        <v>773</v>
      </c>
      <c r="R7">
        <v>1213</v>
      </c>
    </row>
    <row r="8" spans="1:18">
      <c r="A8" t="s">
        <v>20</v>
      </c>
      <c r="B8" s="19">
        <f>($G3*B$5)/$G$5</f>
        <v>401.683910034602</v>
      </c>
      <c r="C8" s="19">
        <f>($G3*C$5)/$G$5</f>
        <v>753.57785467128</v>
      </c>
      <c r="D8" s="19">
        <f>($G3*D$5)/$G$5</f>
        <v>1552.90865051903</v>
      </c>
      <c r="E8" s="19">
        <f>($G3*E$5)/$G$5</f>
        <v>816.151730103806</v>
      </c>
      <c r="F8" s="19">
        <f>($G3*F$5)/$G$5</f>
        <v>364.67785467128</v>
      </c>
      <c r="G8" s="20">
        <f>SUM(B8:F8)</f>
        <v>3889</v>
      </c>
      <c r="O8" t="s">
        <v>38</v>
      </c>
      <c r="P8">
        <v>165</v>
      </c>
      <c r="Q8">
        <v>377</v>
      </c>
      <c r="R8">
        <v>542</v>
      </c>
    </row>
    <row r="9" spans="1:18">
      <c r="A9" t="s">
        <v>31</v>
      </c>
      <c r="B9" s="19">
        <f>($G4*B$5)/$G$5</f>
        <v>195.316089965398</v>
      </c>
      <c r="C9" s="19">
        <f>($G4*C$5)/$G$5</f>
        <v>366.42214532872</v>
      </c>
      <c r="D9" s="19">
        <f>($G4*D$5)/$G$5</f>
        <v>755.091349480969</v>
      </c>
      <c r="E9" s="19">
        <f>($G4*E$5)/$G$5</f>
        <v>396.848269896194</v>
      </c>
      <c r="F9" s="19">
        <f>($G4*F$5)/$G$5</f>
        <v>177.32214532872</v>
      </c>
      <c r="G9" s="20">
        <f>SUM(B9:F9)</f>
        <v>1891</v>
      </c>
      <c r="O9" t="s">
        <v>43</v>
      </c>
      <c r="P9">
        <v>1891</v>
      </c>
      <c r="Q9">
        <v>3889</v>
      </c>
      <c r="R9">
        <v>5780</v>
      </c>
    </row>
    <row r="10" spans="1:7">
      <c r="A10" s="7" t="s">
        <v>41</v>
      </c>
      <c r="B10" s="20">
        <f t="shared" ref="B10:G10" si="0">SUM(B8:B9)</f>
        <v>597</v>
      </c>
      <c r="C10" s="20">
        <f t="shared" si="0"/>
        <v>1120</v>
      </c>
      <c r="D10" s="20">
        <f t="shared" si="0"/>
        <v>2308</v>
      </c>
      <c r="E10" s="20">
        <f t="shared" si="0"/>
        <v>1213</v>
      </c>
      <c r="F10" s="20">
        <f t="shared" si="0"/>
        <v>542</v>
      </c>
      <c r="G10" s="20">
        <f t="shared" si="0"/>
        <v>5780</v>
      </c>
    </row>
    <row r="12" spans="1:16">
      <c r="A12" s="7" t="s">
        <v>45</v>
      </c>
      <c r="B12" t="s">
        <v>26</v>
      </c>
      <c r="C12" t="s">
        <v>22</v>
      </c>
      <c r="D12" t="s">
        <v>29</v>
      </c>
      <c r="E12" t="s">
        <v>36</v>
      </c>
      <c r="F12" t="s">
        <v>38</v>
      </c>
      <c r="O12" t="s">
        <v>42</v>
      </c>
      <c r="P12" t="s">
        <v>14</v>
      </c>
    </row>
    <row r="13" spans="1:21">
      <c r="A13" t="s">
        <v>20</v>
      </c>
      <c r="B13" s="19">
        <f>(B3-B8)^2/B8</f>
        <v>0.23346245945024</v>
      </c>
      <c r="C13" s="19">
        <f>(C3-C8)^2/C8</f>
        <v>0.0033037400823928</v>
      </c>
      <c r="D13" s="19">
        <f>(D3-D8)^2/D8</f>
        <v>1.14087953630556</v>
      </c>
      <c r="E13" s="19">
        <f>(E3-E8)^2/E8</f>
        <v>2.28152651310915</v>
      </c>
      <c r="F13" s="19">
        <f>(F3-F8)^2/F8</f>
        <v>0.416354499065904</v>
      </c>
      <c r="G13" s="20"/>
      <c r="O13" t="s">
        <v>16</v>
      </c>
      <c r="P13" t="s">
        <v>26</v>
      </c>
      <c r="Q13" t="s">
        <v>22</v>
      </c>
      <c r="R13" t="s">
        <v>29</v>
      </c>
      <c r="S13" t="s">
        <v>36</v>
      </c>
      <c r="T13" t="s">
        <v>38</v>
      </c>
      <c r="U13" t="s">
        <v>43</v>
      </c>
    </row>
    <row r="14" spans="1:21">
      <c r="A14" t="s">
        <v>31</v>
      </c>
      <c r="B14" s="19">
        <f>(B4-B9)^2/B9</f>
        <v>0.480135116235842</v>
      </c>
      <c r="C14" s="19">
        <f>(C4-C9)^2/C9</f>
        <v>0.00679441839260955</v>
      </c>
      <c r="D14" s="19">
        <f>(D4-D9)^2/D9</f>
        <v>2.34631439275111</v>
      </c>
      <c r="E14" s="19">
        <f>(E4-E9)^2/E9</f>
        <v>4.6921505073937</v>
      </c>
      <c r="F14" s="19">
        <f>(F4-F9)^2/F9</f>
        <v>0.856267925366103</v>
      </c>
      <c r="G14" s="20"/>
      <c r="O14" t="s">
        <v>46</v>
      </c>
      <c r="P14">
        <v>259</v>
      </c>
      <c r="Q14">
        <v>495</v>
      </c>
      <c r="R14">
        <v>1015</v>
      </c>
      <c r="S14">
        <v>530</v>
      </c>
      <c r="T14">
        <v>242</v>
      </c>
      <c r="U14">
        <v>2541</v>
      </c>
    </row>
    <row r="15" spans="1:21">
      <c r="A15" s="7"/>
      <c r="B15" s="20"/>
      <c r="C15" s="20"/>
      <c r="D15" s="20"/>
      <c r="E15" s="20"/>
      <c r="F15" s="20"/>
      <c r="G15" s="20"/>
      <c r="O15" t="s">
        <v>47</v>
      </c>
      <c r="P15">
        <v>151</v>
      </c>
      <c r="Q15">
        <v>299</v>
      </c>
      <c r="R15">
        <v>573</v>
      </c>
      <c r="S15">
        <v>326</v>
      </c>
      <c r="T15">
        <v>138</v>
      </c>
      <c r="U15">
        <v>1487</v>
      </c>
    </row>
    <row r="16" spans="1:21">
      <c r="A16" s="7" t="s">
        <v>48</v>
      </c>
      <c r="B16" s="19">
        <f>SUM(B13:F14)</f>
        <v>12.4571891081526</v>
      </c>
      <c r="O16" t="s">
        <v>49</v>
      </c>
      <c r="P16">
        <v>90</v>
      </c>
      <c r="Q16">
        <v>185</v>
      </c>
      <c r="R16">
        <v>368</v>
      </c>
      <c r="S16">
        <v>182</v>
      </c>
      <c r="T16">
        <v>77</v>
      </c>
      <c r="U16">
        <v>902</v>
      </c>
    </row>
    <row r="17" spans="1:21">
      <c r="A17" s="7" t="s">
        <v>50</v>
      </c>
      <c r="B17" s="21">
        <f>CHIDIST(B16,4)</f>
        <v>0.0142563917686866</v>
      </c>
      <c r="C17" s="21">
        <f>CHITEST(B3:F4,B8:F9)</f>
        <v>0.0142563917686866</v>
      </c>
      <c r="D17" s="22"/>
      <c r="O17" t="s">
        <v>51</v>
      </c>
      <c r="P17">
        <v>74</v>
      </c>
      <c r="Q17">
        <v>100</v>
      </c>
      <c r="R17">
        <v>244</v>
      </c>
      <c r="S17">
        <v>126</v>
      </c>
      <c r="T17">
        <v>58</v>
      </c>
      <c r="U17">
        <v>602</v>
      </c>
    </row>
    <row r="18" spans="1:21">
      <c r="A18" s="7" t="s">
        <v>52</v>
      </c>
      <c r="B18">
        <f>CHIINV(0.01,4)</f>
        <v>13.2767041359876</v>
      </c>
      <c r="O18" t="s">
        <v>53</v>
      </c>
      <c r="P18">
        <v>23</v>
      </c>
      <c r="Q18">
        <v>41</v>
      </c>
      <c r="R18">
        <v>108</v>
      </c>
      <c r="S18">
        <v>49</v>
      </c>
      <c r="T18">
        <v>27</v>
      </c>
      <c r="U18">
        <v>248</v>
      </c>
    </row>
    <row r="19" spans="15:21">
      <c r="O19" t="s">
        <v>43</v>
      </c>
      <c r="P19">
        <v>597</v>
      </c>
      <c r="Q19">
        <v>1120</v>
      </c>
      <c r="R19">
        <v>2308</v>
      </c>
      <c r="S19">
        <v>1213</v>
      </c>
      <c r="T19">
        <v>542</v>
      </c>
      <c r="U19">
        <v>5780</v>
      </c>
    </row>
    <row r="22" spans="15:16">
      <c r="O22" t="s">
        <v>42</v>
      </c>
      <c r="P22" t="s">
        <v>14</v>
      </c>
    </row>
    <row r="23" spans="15:21">
      <c r="O23" t="s">
        <v>6</v>
      </c>
      <c r="P23" t="s">
        <v>26</v>
      </c>
      <c r="Q23" t="s">
        <v>22</v>
      </c>
      <c r="R23" t="s">
        <v>29</v>
      </c>
      <c r="S23" t="s">
        <v>36</v>
      </c>
      <c r="T23" t="s">
        <v>38</v>
      </c>
      <c r="U23" t="s">
        <v>43</v>
      </c>
    </row>
    <row r="24" spans="2:21">
      <c r="B24" t="s">
        <v>26</v>
      </c>
      <c r="C24" t="s">
        <v>22</v>
      </c>
      <c r="D24" t="s">
        <v>29</v>
      </c>
      <c r="E24" t="s">
        <v>36</v>
      </c>
      <c r="F24" t="s">
        <v>38</v>
      </c>
      <c r="G24" s="7" t="s">
        <v>41</v>
      </c>
      <c r="O24" t="s">
        <v>32</v>
      </c>
      <c r="P24">
        <v>109</v>
      </c>
      <c r="Q24">
        <v>198</v>
      </c>
      <c r="R24">
        <v>509</v>
      </c>
      <c r="S24">
        <v>231</v>
      </c>
      <c r="T24">
        <v>114</v>
      </c>
      <c r="U24">
        <v>1161</v>
      </c>
    </row>
    <row r="25" spans="1:21">
      <c r="A25" t="s">
        <v>17</v>
      </c>
      <c r="B25">
        <f>COUNTIFS(Data!$E$2:$E$5781,$A25,Data!$O$2:$O$5781,B$24)</f>
        <v>205</v>
      </c>
      <c r="C25">
        <f>COUNTIFS(Data!$E$2:$E$5781,$A25,Data!$O$2:$O$5781,C$24)</f>
        <v>382</v>
      </c>
      <c r="D25">
        <f>COUNTIFS(Data!$E$2:$E$5781,$A25,Data!$O$2:$O$5781,D$24)</f>
        <v>789</v>
      </c>
      <c r="E25">
        <f>COUNTIFS(Data!$E$2:$E$5781,$A25,Data!$O$2:$O$5781,E$24)</f>
        <v>419</v>
      </c>
      <c r="F25">
        <f>COUNTIFS(Data!$E$2:$E$5781,$A25,Data!$O$2:$O$5781,F$24)</f>
        <v>187</v>
      </c>
      <c r="G25" s="16">
        <f>SUM(B25:F25)</f>
        <v>1982</v>
      </c>
      <c r="O25" t="s">
        <v>19</v>
      </c>
      <c r="P25">
        <v>126</v>
      </c>
      <c r="Q25">
        <v>248</v>
      </c>
      <c r="R25">
        <v>445</v>
      </c>
      <c r="S25">
        <v>249</v>
      </c>
      <c r="T25">
        <v>92</v>
      </c>
      <c r="U25">
        <v>1160</v>
      </c>
    </row>
    <row r="26" spans="1:21">
      <c r="A26" t="s">
        <v>27</v>
      </c>
      <c r="B26">
        <f>COUNTIFS(Data!$E$2:$E$5781,$A26,Data!$O$2:$O$5781,B$24)</f>
        <v>203</v>
      </c>
      <c r="C26">
        <f>COUNTIFS(Data!$E$2:$E$5781,$A26,Data!$O$2:$O$5781,C$24)</f>
        <v>377</v>
      </c>
      <c r="D26">
        <f>COUNTIFS(Data!$E$2:$E$5781,$A26,Data!$O$2:$O$5781,D$24)</f>
        <v>786</v>
      </c>
      <c r="E26">
        <f>COUNTIFS(Data!$E$2:$E$5781,$A26,Data!$O$2:$O$5781,E$24)</f>
        <v>405</v>
      </c>
      <c r="F26">
        <f>COUNTIFS(Data!$E$2:$E$5781,$A26,Data!$O$2:$O$5781,F$24)</f>
        <v>176</v>
      </c>
      <c r="G26" s="16">
        <f>SUM(B26:F26)</f>
        <v>1947</v>
      </c>
      <c r="O26" t="s">
        <v>25</v>
      </c>
      <c r="P26">
        <v>133</v>
      </c>
      <c r="Q26">
        <v>231</v>
      </c>
      <c r="R26">
        <v>421</v>
      </c>
      <c r="S26">
        <v>249</v>
      </c>
      <c r="T26">
        <v>119</v>
      </c>
      <c r="U26">
        <v>1153</v>
      </c>
    </row>
    <row r="27" spans="1:21">
      <c r="A27" t="s">
        <v>23</v>
      </c>
      <c r="B27">
        <f>COUNTIFS(Data!$E$2:$E$5781,$A27,Data!$O$2:$O$5781,B$24)</f>
        <v>189</v>
      </c>
      <c r="C27">
        <f>COUNTIFS(Data!$E$2:$E$5781,$A27,Data!$O$2:$O$5781,C$24)</f>
        <v>361</v>
      </c>
      <c r="D27">
        <f>COUNTIFS(Data!$E$2:$E$5781,$A27,Data!$O$2:$O$5781,D$24)</f>
        <v>733</v>
      </c>
      <c r="E27">
        <f>COUNTIFS(Data!$E$2:$E$5781,$A27,Data!$O$2:$O$5781,E$24)</f>
        <v>389</v>
      </c>
      <c r="F27">
        <f>COUNTIFS(Data!$E$2:$E$5781,$A27,Data!$O$2:$O$5781,F$24)</f>
        <v>179</v>
      </c>
      <c r="G27" s="16">
        <f t="shared" ref="G27:G35" si="1">SUM(B27:F27)</f>
        <v>1851</v>
      </c>
      <c r="O27" t="s">
        <v>30</v>
      </c>
      <c r="P27">
        <v>123</v>
      </c>
      <c r="Q27">
        <v>200</v>
      </c>
      <c r="R27">
        <v>459</v>
      </c>
      <c r="S27">
        <v>240</v>
      </c>
      <c r="T27">
        <v>113</v>
      </c>
      <c r="U27">
        <v>1135</v>
      </c>
    </row>
    <row r="28" spans="1:21">
      <c r="A28" s="7" t="s">
        <v>41</v>
      </c>
      <c r="B28" s="16">
        <f>SUM(B25:B27)</f>
        <v>597</v>
      </c>
      <c r="C28" s="16">
        <f>SUM(C25:C27)</f>
        <v>1120</v>
      </c>
      <c r="D28" s="16">
        <f>SUM(D25:D27)</f>
        <v>2308</v>
      </c>
      <c r="E28" s="16">
        <f>SUM(E25:E27)</f>
        <v>1213</v>
      </c>
      <c r="F28" s="16">
        <f>SUM(F25:F27)</f>
        <v>542</v>
      </c>
      <c r="G28" s="16">
        <f t="shared" si="1"/>
        <v>5780</v>
      </c>
      <c r="O28" t="s">
        <v>37</v>
      </c>
      <c r="P28">
        <v>106</v>
      </c>
      <c r="Q28">
        <v>243</v>
      </c>
      <c r="R28">
        <v>474</v>
      </c>
      <c r="S28">
        <v>244</v>
      </c>
      <c r="T28">
        <v>104</v>
      </c>
      <c r="U28">
        <v>1171</v>
      </c>
    </row>
    <row r="29" spans="15:21">
      <c r="O29" t="s">
        <v>43</v>
      </c>
      <c r="P29">
        <v>597</v>
      </c>
      <c r="Q29">
        <v>1120</v>
      </c>
      <c r="R29">
        <v>2308</v>
      </c>
      <c r="S29">
        <v>1213</v>
      </c>
      <c r="T29">
        <v>542</v>
      </c>
      <c r="U29">
        <v>5780</v>
      </c>
    </row>
    <row r="31" spans="1:7">
      <c r="A31" s="7" t="s">
        <v>44</v>
      </c>
      <c r="B31" t="s">
        <v>26</v>
      </c>
      <c r="C31" t="s">
        <v>22</v>
      </c>
      <c r="D31" t="s">
        <v>29</v>
      </c>
      <c r="E31" t="s">
        <v>36</v>
      </c>
      <c r="F31" t="s">
        <v>38</v>
      </c>
      <c r="G31" s="7" t="s">
        <v>41</v>
      </c>
    </row>
    <row r="32" spans="1:7">
      <c r="A32" t="s">
        <v>17</v>
      </c>
      <c r="B32" s="19">
        <f>($G25*B$28)/$G$28</f>
        <v>204.715224913495</v>
      </c>
      <c r="C32" s="19">
        <f>($G25*C$28)/$G$28</f>
        <v>384.055363321799</v>
      </c>
      <c r="D32" s="19">
        <f>($G25*D$28)/$G$28</f>
        <v>791.428373702422</v>
      </c>
      <c r="E32" s="19">
        <f>($G25*E$28)/$G$28</f>
        <v>415.945674740484</v>
      </c>
      <c r="F32" s="19">
        <f>($G25*F$28)/$G$28</f>
        <v>185.855363321799</v>
      </c>
      <c r="G32" s="16">
        <f t="shared" si="1"/>
        <v>1982</v>
      </c>
    </row>
    <row r="33" spans="1:7">
      <c r="A33" t="s">
        <v>27</v>
      </c>
      <c r="B33" s="19">
        <f>($G26*B$28)/$G$28</f>
        <v>201.100173010381</v>
      </c>
      <c r="C33" s="19">
        <f>($G26*C$28)/$G$28</f>
        <v>377.273356401384</v>
      </c>
      <c r="D33" s="19">
        <f>($G26*D$28)/$G$28</f>
        <v>777.452595155709</v>
      </c>
      <c r="E33" s="19">
        <f>($G26*E$28)/$G$28</f>
        <v>408.600519031142</v>
      </c>
      <c r="F33" s="19">
        <f>($G26*F$28)/$G$28</f>
        <v>182.573356401384</v>
      </c>
      <c r="G33" s="16">
        <f t="shared" si="1"/>
        <v>1947</v>
      </c>
    </row>
    <row r="34" spans="1:7">
      <c r="A34" t="s">
        <v>23</v>
      </c>
      <c r="B34" s="19">
        <f>($G27*B$28)/$G$28</f>
        <v>191.184602076125</v>
      </c>
      <c r="C34" s="19">
        <f>($G27*C$28)/$G$28</f>
        <v>358.671280276817</v>
      </c>
      <c r="D34" s="19">
        <f>($G27*D$28)/$G$28</f>
        <v>739.119031141869</v>
      </c>
      <c r="E34" s="19">
        <f>($G27*E$28)/$G$28</f>
        <v>388.453806228374</v>
      </c>
      <c r="F34" s="19">
        <f>($G27*F$28)/$G$28</f>
        <v>173.571280276817</v>
      </c>
      <c r="G34" s="16">
        <f t="shared" si="1"/>
        <v>1851</v>
      </c>
    </row>
    <row r="35" spans="1:7">
      <c r="A35" s="7" t="s">
        <v>41</v>
      </c>
      <c r="B35" s="16">
        <f t="shared" ref="B35:F35" si="2">SUM(B32:B34)</f>
        <v>597</v>
      </c>
      <c r="C35" s="16">
        <f t="shared" si="2"/>
        <v>1120</v>
      </c>
      <c r="D35" s="16">
        <f t="shared" si="2"/>
        <v>2308</v>
      </c>
      <c r="E35" s="16">
        <f t="shared" si="2"/>
        <v>1213</v>
      </c>
      <c r="F35" s="16">
        <f t="shared" si="2"/>
        <v>542</v>
      </c>
      <c r="G35" s="16">
        <f t="shared" si="1"/>
        <v>5780</v>
      </c>
    </row>
    <row r="38" spans="1:6">
      <c r="A38" s="7" t="s">
        <v>45</v>
      </c>
      <c r="B38" t="s">
        <v>26</v>
      </c>
      <c r="C38" t="s">
        <v>22</v>
      </c>
      <c r="D38" t="s">
        <v>29</v>
      </c>
      <c r="E38" t="s">
        <v>36</v>
      </c>
      <c r="F38" t="s">
        <v>38</v>
      </c>
    </row>
    <row r="39" spans="1:6">
      <c r="A39" t="s">
        <v>17</v>
      </c>
      <c r="B39" s="19">
        <f>(B25-B32)^2/B32</f>
        <v>0.000396144692844942</v>
      </c>
      <c r="C39" s="19">
        <f>(C25-C32)^2/C32</f>
        <v>0.010999764065417</v>
      </c>
      <c r="D39" s="19">
        <f>(D25-D32)^2/D32</f>
        <v>0.00745108342657526</v>
      </c>
      <c r="E39" s="19">
        <f>(E25-E32)^2/E32</f>
        <v>0.0224281759793158</v>
      </c>
      <c r="F39" s="19">
        <f>(F25-F32)^2/F32</f>
        <v>0.00704953089146958</v>
      </c>
    </row>
    <row r="40" spans="1:6">
      <c r="A40" t="s">
        <v>27</v>
      </c>
      <c r="B40" s="19">
        <f>(B26-B33)^2/B33</f>
        <v>0.0179479835171496</v>
      </c>
      <c r="C40" s="19">
        <f>(C26-C33)^2/C33</f>
        <v>0.00019806254777812</v>
      </c>
      <c r="D40" s="19">
        <f>(D26-D33)^2/D33</f>
        <v>0.093971169467344</v>
      </c>
      <c r="E40" s="19">
        <f>(E26-E33)^2/E33</f>
        <v>0.0317271679545435</v>
      </c>
      <c r="F40" s="19">
        <f>(F26-F33)^2/F33</f>
        <v>0.236666593808041</v>
      </c>
    </row>
    <row r="41" spans="1:6">
      <c r="A41" t="s">
        <v>23</v>
      </c>
      <c r="B41" s="19">
        <f>(B27-B34)^2/B34</f>
        <v>0.0249627123689989</v>
      </c>
      <c r="C41" s="19">
        <f>(C27-C34)^2/C34</f>
        <v>0.0151195142944201</v>
      </c>
      <c r="D41" s="19">
        <f>(D27-D34)^2/D34</f>
        <v>0.0506583385592323</v>
      </c>
      <c r="E41" s="19">
        <f>(E27-E34)^2/E34</f>
        <v>0.000767987419301965</v>
      </c>
      <c r="F41" s="19">
        <f>(F27-F34)^2/F34</f>
        <v>0.169791902127351</v>
      </c>
    </row>
    <row r="44" spans="1:2">
      <c r="A44" s="7" t="s">
        <v>48</v>
      </c>
      <c r="B44" s="19">
        <f>SUM(B39:F41)</f>
        <v>0.690136131119783</v>
      </c>
    </row>
    <row r="45" spans="1:3">
      <c r="A45" s="7" t="s">
        <v>50</v>
      </c>
      <c r="B45" s="23">
        <f>CHIDIST(B44,8)</f>
        <v>0.999551025034043</v>
      </c>
      <c r="C45" s="21"/>
    </row>
    <row r="46" spans="1:2">
      <c r="A46" s="7" t="s">
        <v>52</v>
      </c>
      <c r="B46">
        <f>CHIINV(0.01,8)</f>
        <v>20.0902350296632</v>
      </c>
    </row>
    <row r="52" spans="2:7">
      <c r="B52" t="s">
        <v>26</v>
      </c>
      <c r="C52" t="s">
        <v>22</v>
      </c>
      <c r="D52" t="s">
        <v>29</v>
      </c>
      <c r="E52" t="s">
        <v>36</v>
      </c>
      <c r="F52" t="s">
        <v>38</v>
      </c>
      <c r="G52" s="7" t="s">
        <v>41</v>
      </c>
    </row>
    <row r="53" spans="1:7">
      <c r="A53" t="s">
        <v>46</v>
      </c>
      <c r="B53">
        <f>COUNTIFS(Data!$J$2:$J$5781,$A53,Data!$O$2:$O$5781,B$52)</f>
        <v>259</v>
      </c>
      <c r="C53">
        <f>COUNTIFS(Data!$J$2:$J$5781,$A53,Data!$O$2:$O$5781,C$52)</f>
        <v>495</v>
      </c>
      <c r="D53">
        <f>COUNTIFS(Data!$J$2:$J$5781,$A53,Data!$O$2:$O$5781,D$52)</f>
        <v>1015</v>
      </c>
      <c r="E53">
        <f>COUNTIFS(Data!$J$2:$J$5781,$A53,Data!$O$2:$O$5781,E$52)</f>
        <v>530</v>
      </c>
      <c r="F53">
        <f>COUNTIFS(Data!$J$2:$J$5781,$A53,Data!$O$2:$O$5781,F$52)</f>
        <v>242</v>
      </c>
      <c r="G53" s="16">
        <f>SUM(B53:F53)</f>
        <v>2541</v>
      </c>
    </row>
    <row r="54" spans="1:7">
      <c r="A54" t="s">
        <v>47</v>
      </c>
      <c r="B54">
        <f>COUNTIFS(Data!$J$2:$J$5781,"&gt;=1000",Data!$J$2:$J$5781,"&lt;2000",Data!$O$2:$O$5781,B$52)</f>
        <v>151</v>
      </c>
      <c r="C54">
        <f>COUNTIFS(Data!$J$2:$J$5781,"&gt;=1000",Data!$J$2:$J$5781,"&lt;2000",Data!$O$2:$O$5781,C$52)</f>
        <v>299</v>
      </c>
      <c r="D54">
        <f>COUNTIFS(Data!$J$2:$J$5781,"&gt;=1000",Data!$J$2:$J$5781,"&lt;2000",Data!$O$2:$O$5781,D$52)</f>
        <v>573</v>
      </c>
      <c r="E54">
        <f>COUNTIFS(Data!$J$2:$J$5781,"&gt;=1000",Data!$J$2:$J$5781,"&lt;2000",Data!$O$2:$O$5781,E$52)</f>
        <v>326</v>
      </c>
      <c r="F54">
        <f>COUNTIFS(Data!$J$2:$J$5781,"&gt;=1000",Data!$J$2:$J$5781,"&lt;2000",Data!$O$2:$O$5781,F$52)</f>
        <v>138</v>
      </c>
      <c r="G54" s="16">
        <f>SUM(B54:F54)</f>
        <v>1487</v>
      </c>
    </row>
    <row r="55" spans="1:7">
      <c r="A55" t="s">
        <v>49</v>
      </c>
      <c r="B55">
        <f>COUNTIFS(Data!$J$2:$J$5781,"&gt;=2000",Data!$J$2:$J$5781,"&lt;3000",Data!$O$2:$O$5781,B$52)</f>
        <v>90</v>
      </c>
      <c r="C55">
        <f>COUNTIFS(Data!$J$2:$J$5781,"&gt;=2000",Data!$J$2:$J$5781,"&lt;3000",Data!$O$2:$O$5781,C$52)</f>
        <v>185</v>
      </c>
      <c r="D55">
        <f>COUNTIFS(Data!$J$2:$J$5781,"&gt;=2000",Data!$J$2:$J$5781,"&lt;3000",Data!$O$2:$O$5781,D$52)</f>
        <v>368</v>
      </c>
      <c r="E55">
        <f>COUNTIFS(Data!$J$2:$J$5781,"&gt;=2000",Data!$J$2:$J$5781,"&lt;3000",Data!$O$2:$O$5781,E$52)</f>
        <v>182</v>
      </c>
      <c r="F55">
        <f>COUNTIFS(Data!$J$2:$J$5781,"&gt;=2000",Data!$J$2:$J$5781,"&lt;3000",Data!$O$2:$O$5781,F$52)</f>
        <v>77</v>
      </c>
      <c r="G55" s="16">
        <f>SUM(B55:F55)</f>
        <v>902</v>
      </c>
    </row>
    <row r="56" s="18" customFormat="1" spans="1:7">
      <c r="A56" s="18" t="s">
        <v>51</v>
      </c>
      <c r="B56">
        <f>COUNTIFS(Data!$J$2:$J$5781,"&gt;=3000",Data!$J$2:$J$5781,"&lt;4000",Data!$O$2:$O$5781,B$52)</f>
        <v>74</v>
      </c>
      <c r="C56">
        <f>COUNTIFS(Data!$J$2:$J$5781,"&gt;=3000",Data!$J$2:$J$5781,"&lt;4000",Data!$O$2:$O$5781,C$52)</f>
        <v>100</v>
      </c>
      <c r="D56">
        <f>COUNTIFS(Data!$J$2:$J$5781,"&gt;=3000",Data!$J$2:$J$5781,"&lt;4000",Data!$O$2:$O$5781,D$52)</f>
        <v>244</v>
      </c>
      <c r="E56">
        <f>COUNTIFS(Data!$J$2:$J$5781,"&gt;=3000",Data!$J$2:$J$5781,"&lt;4000",Data!$O$2:$O$5781,E$52)</f>
        <v>126</v>
      </c>
      <c r="F56">
        <f>COUNTIFS(Data!$J$2:$J$5781,"&gt;=3000",Data!$J$2:$J$5781,"&lt;4000",Data!$O$2:$O$5781,F$52)</f>
        <v>58</v>
      </c>
      <c r="G56" s="16">
        <f>SUM(B56:F56)</f>
        <v>602</v>
      </c>
    </row>
    <row r="57" s="18" customFormat="1" spans="1:7">
      <c r="A57" s="18" t="s">
        <v>53</v>
      </c>
      <c r="B57">
        <f>COUNTIFS(Data!$J$2:$J$5781,$A57,Data!$O$2:$O$5781,B$52)</f>
        <v>23</v>
      </c>
      <c r="C57">
        <f>COUNTIFS(Data!$J$2:$J$5781,$A57,Data!$O$2:$O$5781,C$52)</f>
        <v>41</v>
      </c>
      <c r="D57">
        <f>COUNTIFS(Data!$J$2:$J$5781,$A57,Data!$O$2:$O$5781,D$52)</f>
        <v>108</v>
      </c>
      <c r="E57">
        <f>COUNTIFS(Data!$J$2:$J$5781,$A57,Data!$O$2:$O$5781,E$52)</f>
        <v>49</v>
      </c>
      <c r="F57">
        <f>COUNTIFS(Data!$J$2:$J$5781,$A57,Data!$O$2:$O$5781,F$52)</f>
        <v>27</v>
      </c>
      <c r="G57" s="16">
        <f>SUM(B57:F57)</f>
        <v>248</v>
      </c>
    </row>
    <row r="58" spans="1:7">
      <c r="A58" s="7" t="s">
        <v>41</v>
      </c>
      <c r="B58" s="16">
        <f t="shared" ref="B58:G58" si="3">SUM(B53:B57)</f>
        <v>597</v>
      </c>
      <c r="C58" s="16">
        <f t="shared" si="3"/>
        <v>1120</v>
      </c>
      <c r="D58" s="16">
        <f t="shared" si="3"/>
        <v>2308</v>
      </c>
      <c r="E58" s="16">
        <f t="shared" si="3"/>
        <v>1213</v>
      </c>
      <c r="F58" s="16">
        <f t="shared" si="3"/>
        <v>542</v>
      </c>
      <c r="G58" s="16">
        <f t="shared" si="3"/>
        <v>5780</v>
      </c>
    </row>
    <row r="61" spans="1:7">
      <c r="A61" s="7" t="s">
        <v>44</v>
      </c>
      <c r="B61" t="s">
        <v>26</v>
      </c>
      <c r="C61" t="s">
        <v>22</v>
      </c>
      <c r="D61" t="s">
        <v>29</v>
      </c>
      <c r="E61" t="s">
        <v>36</v>
      </c>
      <c r="F61" t="s">
        <v>38</v>
      </c>
      <c r="G61" s="7" t="s">
        <v>41</v>
      </c>
    </row>
    <row r="62" spans="1:7">
      <c r="A62" t="s">
        <v>46</v>
      </c>
      <c r="B62" s="19">
        <f>($G53*B$58)/$G$58</f>
        <v>262.45276816609</v>
      </c>
      <c r="C62" s="19">
        <f>($G53*C$58)/$G$58</f>
        <v>492.373702422145</v>
      </c>
      <c r="D62" s="19">
        <f>($G53*D$58)/$G$58</f>
        <v>1014.64152249135</v>
      </c>
      <c r="E62" s="19">
        <f>($G53*E$58)/$G$58</f>
        <v>533.25830449827</v>
      </c>
      <c r="F62" s="19">
        <f>($G53*F$58)/$G$58</f>
        <v>238.273702422145</v>
      </c>
      <c r="G62" s="16">
        <f t="shared" ref="G62:G66" si="4">SUM(B62:F62)</f>
        <v>2541</v>
      </c>
    </row>
    <row r="63" spans="1:7">
      <c r="A63" t="s">
        <v>47</v>
      </c>
      <c r="B63" s="19">
        <f>($G54*B$58)/$G$58</f>
        <v>153.588062283737</v>
      </c>
      <c r="C63" s="19">
        <f>($G54*C$58)/$G$58</f>
        <v>288.138408304498</v>
      </c>
      <c r="D63" s="19">
        <f>($G54*D$58)/$G$58</f>
        <v>593.770934256055</v>
      </c>
      <c r="E63" s="19">
        <f>($G54*E$58)/$G$58</f>
        <v>312.064186851211</v>
      </c>
      <c r="F63" s="19">
        <f>($G54*F$58)/$G$58</f>
        <v>139.438408304498</v>
      </c>
      <c r="G63" s="16">
        <f t="shared" si="4"/>
        <v>1487</v>
      </c>
    </row>
    <row r="64" spans="1:7">
      <c r="A64" t="s">
        <v>49</v>
      </c>
      <c r="B64" s="19">
        <f>($G55*B$58)/$G$58</f>
        <v>93.1650519031142</v>
      </c>
      <c r="C64" s="19">
        <f>($G55*C$58)/$G$58</f>
        <v>174.782006920415</v>
      </c>
      <c r="D64" s="19">
        <f>($G55*D$58)/$G$58</f>
        <v>360.175778546713</v>
      </c>
      <c r="E64" s="19">
        <f>($G55*E$58)/$G$58</f>
        <v>189.295155709343</v>
      </c>
      <c r="F64" s="19">
        <f>($G55*F$58)/$G$58</f>
        <v>84.5820069204152</v>
      </c>
      <c r="G64" s="16">
        <f t="shared" si="4"/>
        <v>902</v>
      </c>
    </row>
    <row r="65" spans="1:7">
      <c r="A65" s="18" t="s">
        <v>51</v>
      </c>
      <c r="B65" s="19">
        <f>($G56*B$58)/$G$58</f>
        <v>62.178892733564</v>
      </c>
      <c r="C65" s="19">
        <f>($G56*C$58)/$G$58</f>
        <v>116.650519031142</v>
      </c>
      <c r="D65" s="19">
        <f>($G56*D$58)/$G$58</f>
        <v>240.38339100346</v>
      </c>
      <c r="E65" s="19">
        <f>($G56*E$58)/$G$58</f>
        <v>126.336678200692</v>
      </c>
      <c r="F65" s="19">
        <f>($G56*F$58)/$G$58</f>
        <v>56.4505190311419</v>
      </c>
      <c r="G65" s="16">
        <f t="shared" si="4"/>
        <v>602</v>
      </c>
    </row>
    <row r="66" spans="1:7">
      <c r="A66" s="18" t="s">
        <v>53</v>
      </c>
      <c r="B66" s="19">
        <f>($G57*B$58)/$G$58</f>
        <v>25.6152249134948</v>
      </c>
      <c r="C66" s="19">
        <f>($G57*C$58)/$G$58</f>
        <v>48.0553633217993</v>
      </c>
      <c r="D66" s="19">
        <f>($G57*D$58)/$G$58</f>
        <v>99.0283737024221</v>
      </c>
      <c r="E66" s="19">
        <f>($G57*E$58)/$G$58</f>
        <v>52.0456747404844</v>
      </c>
      <c r="F66" s="19">
        <f>($G57*F$58)/$G$58</f>
        <v>23.2553633217993</v>
      </c>
      <c r="G66" s="16">
        <f t="shared" si="4"/>
        <v>248</v>
      </c>
    </row>
    <row r="67" spans="1:7">
      <c r="A67" s="7" t="s">
        <v>41</v>
      </c>
      <c r="B67" s="16">
        <f t="shared" ref="B67:G67" si="5">SUM(B62:B66)</f>
        <v>597</v>
      </c>
      <c r="C67" s="16">
        <f t="shared" si="5"/>
        <v>1120</v>
      </c>
      <c r="D67" s="16">
        <f t="shared" si="5"/>
        <v>2308</v>
      </c>
      <c r="E67" s="16">
        <f t="shared" si="5"/>
        <v>1213</v>
      </c>
      <c r="F67" s="16">
        <f t="shared" si="5"/>
        <v>542</v>
      </c>
      <c r="G67" s="16">
        <f t="shared" si="5"/>
        <v>5780</v>
      </c>
    </row>
    <row r="70" spans="1:6">
      <c r="A70" s="7" t="s">
        <v>44</v>
      </c>
      <c r="B70" t="s">
        <v>26</v>
      </c>
      <c r="C70" t="s">
        <v>22</v>
      </c>
      <c r="D70" t="s">
        <v>29</v>
      </c>
      <c r="E70" t="s">
        <v>36</v>
      </c>
      <c r="F70" t="s">
        <v>38</v>
      </c>
    </row>
    <row r="71" spans="1:6">
      <c r="A71" t="s">
        <v>46</v>
      </c>
      <c r="B71" s="19">
        <f>(B53-B62)^2/B62</f>
        <v>0.0454238227017668</v>
      </c>
      <c r="C71" s="19">
        <f>(C53-C62)^2/C62</f>
        <v>0.014008544594308</v>
      </c>
      <c r="D71" s="19">
        <f>(D53-D62)^2/D62</f>
        <v>0.000126651749765495</v>
      </c>
      <c r="E71" s="19">
        <f>(E53-E62)^2/E62</f>
        <v>0.019908828636874</v>
      </c>
      <c r="F71" s="19">
        <f>(F53-F62)^2/F62</f>
        <v>0.0582745535809286</v>
      </c>
    </row>
    <row r="72" spans="1:6">
      <c r="A72" t="s">
        <v>47</v>
      </c>
      <c r="B72" s="19">
        <f>(B54-B63)^2/B63</f>
        <v>0.0436105924178417</v>
      </c>
      <c r="C72" s="19">
        <f>(C54-C63)^2/C63</f>
        <v>0.409435780720769</v>
      </c>
      <c r="D72" s="19">
        <f>(D54-D63)^2/D63</f>
        <v>0.726596209041325</v>
      </c>
      <c r="E72" s="19">
        <f>(E54-E63)^2/E63</f>
        <v>0.622329944610257</v>
      </c>
      <c r="F72" s="19">
        <f>(F54-F63)^2/F63</f>
        <v>0.0148382248163029</v>
      </c>
    </row>
    <row r="73" spans="1:6">
      <c r="A73" t="s">
        <v>49</v>
      </c>
      <c r="B73" s="19">
        <f>(B55-B64)^2/B64</f>
        <v>0.107524799748133</v>
      </c>
      <c r="C73" s="19">
        <f>(C55-C64)^2/C64</f>
        <v>0.597357728144081</v>
      </c>
      <c r="D73" s="19">
        <f>(D55-D64)^2/D64</f>
        <v>0.169968234946536</v>
      </c>
      <c r="E73" s="19">
        <f>(E55-E64)^2/E64</f>
        <v>0.281144525987079</v>
      </c>
      <c r="F73" s="19">
        <f>(F55-F64)^2/F64</f>
        <v>0.67965789692499</v>
      </c>
    </row>
    <row r="74" spans="1:6">
      <c r="A74" s="18" t="s">
        <v>51</v>
      </c>
      <c r="B74" s="19">
        <f>(B56-B65)^2/B65</f>
        <v>2.24736354832442</v>
      </c>
      <c r="C74" s="19">
        <f>(C56-C65)^2/C65</f>
        <v>2.37666995662834</v>
      </c>
      <c r="D74" s="19">
        <f>(D56-D65)^2/D65</f>
        <v>0.0544124973828338</v>
      </c>
      <c r="E74" s="19">
        <f>(E56-E65)^2/E65</f>
        <v>0.000897223296002451</v>
      </c>
      <c r="F74" s="19">
        <f>(F56-F65)^2/F65</f>
        <v>0.0425308981043921</v>
      </c>
    </row>
    <row r="75" spans="1:6">
      <c r="A75" s="18" t="s">
        <v>53</v>
      </c>
      <c r="B75" s="19">
        <f>(B57-B66)^2/B66</f>
        <v>0.267005320908221</v>
      </c>
      <c r="C75" s="19">
        <f>(C57-C66)^2/C66</f>
        <v>1.03585007295138</v>
      </c>
      <c r="D75" s="19">
        <f>(D57-D66)^2/D66</f>
        <v>0.812798144754566</v>
      </c>
      <c r="E75" s="19">
        <f>(E57-E66)^2/E66</f>
        <v>0.17823065357647</v>
      </c>
      <c r="F75" s="19">
        <f>(F57-F66)^2/F66</f>
        <v>0.602970749486488</v>
      </c>
    </row>
    <row r="78" spans="1:2">
      <c r="A78" s="7" t="s">
        <v>48</v>
      </c>
      <c r="B78" s="19">
        <f>SUM(B71:F75)</f>
        <v>11.4089354040341</v>
      </c>
    </row>
    <row r="79" spans="1:2">
      <c r="A79" s="7" t="s">
        <v>50</v>
      </c>
      <c r="B79" s="21">
        <f>CHIDIST(B78,16)</f>
        <v>0.783568448179744</v>
      </c>
    </row>
    <row r="80" spans="1:3">
      <c r="A80" s="7" t="s">
        <v>52</v>
      </c>
      <c r="B80">
        <f>CHIINV(0.05,16)</f>
        <v>26.2962276048642</v>
      </c>
      <c r="C80" s="24"/>
    </row>
    <row r="83" spans="2:7">
      <c r="B83" t="s">
        <v>26</v>
      </c>
      <c r="C83" t="s">
        <v>22</v>
      </c>
      <c r="D83" t="s">
        <v>29</v>
      </c>
      <c r="E83" t="s">
        <v>36</v>
      </c>
      <c r="F83" t="s">
        <v>38</v>
      </c>
      <c r="G83" s="7" t="s">
        <v>41</v>
      </c>
    </row>
    <row r="84" spans="1:7">
      <c r="A84" t="s">
        <v>32</v>
      </c>
      <c r="B84">
        <f>COUNTIFS(Data!$G$2:$G$5781,$A84,Data!$O$2:$O$5781,B$83)</f>
        <v>109</v>
      </c>
      <c r="C84">
        <f>COUNTIFS(Data!$G$2:$G$5781,$A84,Data!$O$2:$O$5781,C$83)</f>
        <v>198</v>
      </c>
      <c r="D84">
        <f>COUNTIFS(Data!$G$2:$G$5781,$A84,Data!$O$2:$O$5781,D$83)</f>
        <v>509</v>
      </c>
      <c r="E84">
        <f>COUNTIFS(Data!$G$2:$G$5781,$A84,Data!$O$2:$O$5781,E$83)</f>
        <v>231</v>
      </c>
      <c r="F84">
        <f>COUNTIFS(Data!$G$2:$G$5781,$A84,Data!$O$2:$O$5781,F$83)</f>
        <v>114</v>
      </c>
      <c r="G84" s="16">
        <f t="shared" ref="G84:G89" si="6">SUM(B84:F84)</f>
        <v>1161</v>
      </c>
    </row>
    <row r="85" spans="1:7">
      <c r="A85" t="s">
        <v>19</v>
      </c>
      <c r="B85">
        <f>COUNTIFS(Data!$G$2:$G$5781,$A85,Data!$O$2:$O$5781,B$83)</f>
        <v>126</v>
      </c>
      <c r="C85">
        <f>COUNTIFS(Data!$G$2:$G$5781,$A85,Data!$O$2:$O$5781,C$83)</f>
        <v>248</v>
      </c>
      <c r="D85">
        <f>COUNTIFS(Data!$G$2:$G$5781,$A85,Data!$O$2:$O$5781,D$83)</f>
        <v>445</v>
      </c>
      <c r="E85">
        <f>COUNTIFS(Data!$G$2:$G$5781,$A85,Data!$O$2:$O$5781,E$83)</f>
        <v>249</v>
      </c>
      <c r="F85">
        <f>COUNTIFS(Data!$G$2:$G$5781,$A85,Data!$O$2:$O$5781,F$83)</f>
        <v>92</v>
      </c>
      <c r="G85" s="16">
        <f t="shared" si="6"/>
        <v>1160</v>
      </c>
    </row>
    <row r="86" spans="1:7">
      <c r="A86" t="s">
        <v>25</v>
      </c>
      <c r="B86">
        <f>COUNTIFS(Data!$G$2:$G$5781,$A86,Data!$O$2:$O$5781,B$83)</f>
        <v>133</v>
      </c>
      <c r="C86">
        <f>COUNTIFS(Data!$G$2:$G$5781,$A86,Data!$O$2:$O$5781,C$83)</f>
        <v>231</v>
      </c>
      <c r="D86">
        <f>COUNTIFS(Data!$G$2:$G$5781,$A86,Data!$O$2:$O$5781,D$83)</f>
        <v>421</v>
      </c>
      <c r="E86">
        <f>COUNTIFS(Data!$G$2:$G$5781,$A86,Data!$O$2:$O$5781,E$83)</f>
        <v>249</v>
      </c>
      <c r="F86">
        <f>COUNTIFS(Data!$G$2:$G$5781,$A86,Data!$O$2:$O$5781,F$83)</f>
        <v>119</v>
      </c>
      <c r="G86" s="16">
        <f t="shared" si="6"/>
        <v>1153</v>
      </c>
    </row>
    <row r="87" spans="1:7">
      <c r="A87" t="s">
        <v>30</v>
      </c>
      <c r="B87">
        <f>COUNTIFS(Data!$G$2:$G$5781,$A87,Data!$O$2:$O$5781,B$83)</f>
        <v>123</v>
      </c>
      <c r="C87">
        <f>COUNTIFS(Data!$G$2:$G$5781,$A87,Data!$O$2:$O$5781,C$83)</f>
        <v>200</v>
      </c>
      <c r="D87">
        <f>COUNTIFS(Data!$G$2:$G$5781,$A87,Data!$O$2:$O$5781,D$83)</f>
        <v>459</v>
      </c>
      <c r="E87">
        <f>COUNTIFS(Data!$G$2:$G$5781,$A87,Data!$O$2:$O$5781,E$83)</f>
        <v>240</v>
      </c>
      <c r="F87">
        <f>COUNTIFS(Data!$G$2:$G$5781,$A87,Data!$O$2:$O$5781,F$83)</f>
        <v>113</v>
      </c>
      <c r="G87" s="16">
        <f t="shared" si="6"/>
        <v>1135</v>
      </c>
    </row>
    <row r="88" spans="1:7">
      <c r="A88" t="s">
        <v>37</v>
      </c>
      <c r="B88">
        <f>COUNTIFS(Data!$G$2:$G$5781,$A88,Data!$O$2:$O$5781,B$83)</f>
        <v>106</v>
      </c>
      <c r="C88">
        <f>COUNTIFS(Data!$G$2:$G$5781,$A88,Data!$O$2:$O$5781,C$83)</f>
        <v>243</v>
      </c>
      <c r="D88">
        <f>COUNTIFS(Data!$G$2:$G$5781,$A88,Data!$O$2:$O$5781,D$83)</f>
        <v>474</v>
      </c>
      <c r="E88">
        <f>COUNTIFS(Data!$G$2:$G$5781,$A88,Data!$O$2:$O$5781,E$83)</f>
        <v>244</v>
      </c>
      <c r="F88">
        <f>COUNTIFS(Data!$G$2:$G$5781,$A88,Data!$O$2:$O$5781,F$83)</f>
        <v>104</v>
      </c>
      <c r="G88" s="16">
        <f t="shared" si="6"/>
        <v>1171</v>
      </c>
    </row>
    <row r="89" spans="1:7">
      <c r="A89" s="7" t="s">
        <v>41</v>
      </c>
      <c r="B89" s="16">
        <f t="shared" ref="B89:G89" si="7">SUM(B84:B88)</f>
        <v>597</v>
      </c>
      <c r="C89" s="16">
        <f t="shared" si="7"/>
        <v>1120</v>
      </c>
      <c r="D89" s="16">
        <f t="shared" si="7"/>
        <v>2308</v>
      </c>
      <c r="E89" s="16">
        <f t="shared" si="7"/>
        <v>1213</v>
      </c>
      <c r="F89" s="16">
        <f t="shared" si="7"/>
        <v>542</v>
      </c>
      <c r="G89" s="16">
        <f t="shared" si="6"/>
        <v>5780</v>
      </c>
    </row>
  </sheetData>
  <pageMargins left="0.75" right="0.75" top="1" bottom="1" header="0.5" footer="0.5"/>
  <headerFooter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781"/>
  <sheetViews>
    <sheetView workbookViewId="0">
      <selection activeCell="A1" sqref="A1:O5781"/>
    </sheetView>
  </sheetViews>
  <sheetFormatPr defaultColWidth="8.94117647058824" defaultRowHeight="14.8"/>
  <cols>
    <col min="2" max="2" width="10.6470588235294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s="17">
        <v>42736</v>
      </c>
      <c r="C2" t="s">
        <v>54</v>
      </c>
      <c r="D2">
        <v>2017</v>
      </c>
      <c r="E2" t="s">
        <v>17</v>
      </c>
      <c r="F2" t="s">
        <v>18</v>
      </c>
      <c r="G2" t="s">
        <v>19</v>
      </c>
      <c r="H2">
        <v>199</v>
      </c>
      <c r="I2">
        <v>4</v>
      </c>
      <c r="J2">
        <v>796</v>
      </c>
      <c r="K2">
        <v>796</v>
      </c>
      <c r="L2" t="s">
        <v>20</v>
      </c>
      <c r="M2">
        <v>1</v>
      </c>
      <c r="N2" t="s">
        <v>21</v>
      </c>
      <c r="O2" t="s">
        <v>22</v>
      </c>
    </row>
    <row r="3" spans="1:15">
      <c r="A3">
        <v>2</v>
      </c>
      <c r="B3" s="17">
        <v>42736</v>
      </c>
      <c r="C3" t="s">
        <v>54</v>
      </c>
      <c r="D3">
        <v>2017</v>
      </c>
      <c r="E3" t="s">
        <v>23</v>
      </c>
      <c r="F3" t="s">
        <v>24</v>
      </c>
      <c r="G3" t="s">
        <v>25</v>
      </c>
      <c r="H3">
        <v>299</v>
      </c>
      <c r="I3">
        <v>9</v>
      </c>
      <c r="J3">
        <v>2691</v>
      </c>
      <c r="K3">
        <v>2691</v>
      </c>
      <c r="L3" t="s">
        <v>20</v>
      </c>
      <c r="M3">
        <v>1</v>
      </c>
      <c r="N3" t="s">
        <v>21</v>
      </c>
      <c r="O3" t="s">
        <v>26</v>
      </c>
    </row>
    <row r="4" spans="1:15">
      <c r="A4">
        <v>3</v>
      </c>
      <c r="B4" s="17">
        <v>42737</v>
      </c>
      <c r="C4" t="s">
        <v>54</v>
      </c>
      <c r="D4">
        <v>2017</v>
      </c>
      <c r="E4" t="s">
        <v>27</v>
      </c>
      <c r="F4" t="s">
        <v>28</v>
      </c>
      <c r="G4" t="s">
        <v>19</v>
      </c>
      <c r="H4">
        <v>199</v>
      </c>
      <c r="I4">
        <v>6</v>
      </c>
      <c r="J4">
        <v>1194</v>
      </c>
      <c r="K4">
        <v>1194</v>
      </c>
      <c r="L4" t="s">
        <v>20</v>
      </c>
      <c r="M4">
        <v>1</v>
      </c>
      <c r="N4" t="s">
        <v>21</v>
      </c>
      <c r="O4" t="s">
        <v>29</v>
      </c>
    </row>
    <row r="5" spans="1:15">
      <c r="A5">
        <v>4</v>
      </c>
      <c r="B5" s="17">
        <v>42738</v>
      </c>
      <c r="C5" t="s">
        <v>54</v>
      </c>
      <c r="D5">
        <v>2017</v>
      </c>
      <c r="E5" t="s">
        <v>27</v>
      </c>
      <c r="F5" t="s">
        <v>18</v>
      </c>
      <c r="G5" t="s">
        <v>30</v>
      </c>
      <c r="H5">
        <v>99</v>
      </c>
      <c r="I5">
        <v>3</v>
      </c>
      <c r="J5">
        <v>297</v>
      </c>
      <c r="K5">
        <v>297</v>
      </c>
      <c r="L5" t="s">
        <v>31</v>
      </c>
      <c r="M5">
        <v>2</v>
      </c>
      <c r="N5" t="s">
        <v>21</v>
      </c>
      <c r="O5" t="s">
        <v>22</v>
      </c>
    </row>
    <row r="6" spans="1:15">
      <c r="A6">
        <v>5</v>
      </c>
      <c r="B6" s="17">
        <v>42738</v>
      </c>
      <c r="C6" t="s">
        <v>54</v>
      </c>
      <c r="D6">
        <v>2017</v>
      </c>
      <c r="E6" t="s">
        <v>23</v>
      </c>
      <c r="F6" t="s">
        <v>28</v>
      </c>
      <c r="G6" t="s">
        <v>19</v>
      </c>
      <c r="H6">
        <v>199</v>
      </c>
      <c r="I6">
        <v>7</v>
      </c>
      <c r="J6">
        <v>1393</v>
      </c>
      <c r="K6">
        <v>1393</v>
      </c>
      <c r="L6" t="s">
        <v>20</v>
      </c>
      <c r="M6">
        <v>1</v>
      </c>
      <c r="N6" t="s">
        <v>21</v>
      </c>
      <c r="O6" t="s">
        <v>29</v>
      </c>
    </row>
    <row r="7" spans="1:15">
      <c r="A7">
        <v>6</v>
      </c>
      <c r="B7" s="17">
        <v>42738</v>
      </c>
      <c r="C7" t="s">
        <v>54</v>
      </c>
      <c r="D7">
        <v>2017</v>
      </c>
      <c r="E7" t="s">
        <v>23</v>
      </c>
      <c r="F7" t="s">
        <v>18</v>
      </c>
      <c r="G7" t="s">
        <v>32</v>
      </c>
      <c r="H7">
        <v>499</v>
      </c>
      <c r="I7">
        <v>6</v>
      </c>
      <c r="J7">
        <v>2994</v>
      </c>
      <c r="K7">
        <v>2994</v>
      </c>
      <c r="L7" t="s">
        <v>31</v>
      </c>
      <c r="M7">
        <v>2</v>
      </c>
      <c r="N7" t="s">
        <v>21</v>
      </c>
      <c r="O7" t="s">
        <v>22</v>
      </c>
    </row>
    <row r="8" spans="1:15">
      <c r="A8">
        <v>7</v>
      </c>
      <c r="B8" s="17">
        <v>42738</v>
      </c>
      <c r="C8" t="s">
        <v>54</v>
      </c>
      <c r="D8">
        <v>2017</v>
      </c>
      <c r="E8" t="s">
        <v>27</v>
      </c>
      <c r="F8" t="s">
        <v>33</v>
      </c>
      <c r="G8" t="s">
        <v>19</v>
      </c>
      <c r="H8">
        <v>199</v>
      </c>
      <c r="I8">
        <v>4</v>
      </c>
      <c r="J8">
        <v>796</v>
      </c>
      <c r="K8">
        <v>796</v>
      </c>
      <c r="L8" t="s">
        <v>20</v>
      </c>
      <c r="M8">
        <v>1</v>
      </c>
      <c r="N8" t="s">
        <v>34</v>
      </c>
      <c r="O8" t="s">
        <v>29</v>
      </c>
    </row>
    <row r="9" spans="1:15">
      <c r="A9">
        <v>8</v>
      </c>
      <c r="B9" s="17">
        <v>42738</v>
      </c>
      <c r="C9" t="s">
        <v>54</v>
      </c>
      <c r="D9">
        <v>2017</v>
      </c>
      <c r="E9" t="s">
        <v>27</v>
      </c>
      <c r="F9" t="s">
        <v>35</v>
      </c>
      <c r="G9" t="s">
        <v>30</v>
      </c>
      <c r="H9">
        <v>99</v>
      </c>
      <c r="I9">
        <v>5</v>
      </c>
      <c r="J9">
        <v>495</v>
      </c>
      <c r="K9">
        <v>495</v>
      </c>
      <c r="L9" t="s">
        <v>20</v>
      </c>
      <c r="M9">
        <v>1</v>
      </c>
      <c r="N9" t="s">
        <v>21</v>
      </c>
      <c r="O9" t="s">
        <v>29</v>
      </c>
    </row>
    <row r="10" spans="1:15">
      <c r="A10">
        <v>9</v>
      </c>
      <c r="B10" s="17">
        <v>42738</v>
      </c>
      <c r="C10" t="s">
        <v>54</v>
      </c>
      <c r="D10">
        <v>2017</v>
      </c>
      <c r="E10" t="s">
        <v>27</v>
      </c>
      <c r="F10" t="s">
        <v>35</v>
      </c>
      <c r="G10" t="s">
        <v>25</v>
      </c>
      <c r="H10">
        <v>299</v>
      </c>
      <c r="I10">
        <v>1</v>
      </c>
      <c r="J10">
        <v>299</v>
      </c>
      <c r="K10">
        <v>299</v>
      </c>
      <c r="L10" t="s">
        <v>20</v>
      </c>
      <c r="M10">
        <v>1</v>
      </c>
      <c r="N10" t="s">
        <v>34</v>
      </c>
      <c r="O10" t="s">
        <v>36</v>
      </c>
    </row>
    <row r="11" spans="1:15">
      <c r="A11">
        <v>10</v>
      </c>
      <c r="B11" s="17">
        <v>42738</v>
      </c>
      <c r="C11" t="s">
        <v>54</v>
      </c>
      <c r="D11">
        <v>2017</v>
      </c>
      <c r="E11" t="s">
        <v>17</v>
      </c>
      <c r="F11" t="s">
        <v>33</v>
      </c>
      <c r="G11" t="s">
        <v>37</v>
      </c>
      <c r="H11">
        <v>399</v>
      </c>
      <c r="I11">
        <v>7</v>
      </c>
      <c r="J11">
        <v>2793</v>
      </c>
      <c r="K11">
        <v>2793</v>
      </c>
      <c r="L11" t="s">
        <v>20</v>
      </c>
      <c r="M11">
        <v>1</v>
      </c>
      <c r="N11" t="s">
        <v>21</v>
      </c>
      <c r="O11" t="s">
        <v>38</v>
      </c>
    </row>
    <row r="12" spans="1:15">
      <c r="A12">
        <v>11</v>
      </c>
      <c r="B12" s="17">
        <v>42738</v>
      </c>
      <c r="C12" t="s">
        <v>54</v>
      </c>
      <c r="D12">
        <v>2017</v>
      </c>
      <c r="E12" t="s">
        <v>23</v>
      </c>
      <c r="F12" t="s">
        <v>28</v>
      </c>
      <c r="G12" t="s">
        <v>37</v>
      </c>
      <c r="H12">
        <v>399</v>
      </c>
      <c r="I12">
        <v>1</v>
      </c>
      <c r="J12">
        <v>399</v>
      </c>
      <c r="K12">
        <v>399</v>
      </c>
      <c r="L12" t="s">
        <v>20</v>
      </c>
      <c r="M12">
        <v>1</v>
      </c>
      <c r="N12" t="s">
        <v>34</v>
      </c>
      <c r="O12" t="s">
        <v>29</v>
      </c>
    </row>
    <row r="13" spans="1:15">
      <c r="A13">
        <v>12</v>
      </c>
      <c r="B13" s="17">
        <v>42738</v>
      </c>
      <c r="C13" t="s">
        <v>54</v>
      </c>
      <c r="D13">
        <v>2017</v>
      </c>
      <c r="E13" t="s">
        <v>17</v>
      </c>
      <c r="F13" t="s">
        <v>39</v>
      </c>
      <c r="G13" t="s">
        <v>25</v>
      </c>
      <c r="H13">
        <v>299</v>
      </c>
      <c r="I13">
        <v>4</v>
      </c>
      <c r="J13">
        <v>1196</v>
      </c>
      <c r="K13">
        <v>1196</v>
      </c>
      <c r="L13" t="s">
        <v>20</v>
      </c>
      <c r="M13">
        <v>1</v>
      </c>
      <c r="N13" t="s">
        <v>21</v>
      </c>
      <c r="O13" t="s">
        <v>38</v>
      </c>
    </row>
    <row r="14" spans="1:15">
      <c r="A14">
        <v>13</v>
      </c>
      <c r="B14" s="17">
        <v>42738</v>
      </c>
      <c r="C14" t="s">
        <v>54</v>
      </c>
      <c r="D14">
        <v>2017</v>
      </c>
      <c r="E14" t="s">
        <v>23</v>
      </c>
      <c r="F14" t="s">
        <v>24</v>
      </c>
      <c r="G14" t="s">
        <v>19</v>
      </c>
      <c r="H14">
        <v>199</v>
      </c>
      <c r="I14">
        <v>4</v>
      </c>
      <c r="J14">
        <v>796</v>
      </c>
      <c r="K14">
        <v>796</v>
      </c>
      <c r="L14" t="s">
        <v>20</v>
      </c>
      <c r="M14">
        <v>1</v>
      </c>
      <c r="N14" t="s">
        <v>21</v>
      </c>
      <c r="O14" t="s">
        <v>29</v>
      </c>
    </row>
    <row r="15" spans="1:15">
      <c r="A15">
        <v>14</v>
      </c>
      <c r="B15" s="17">
        <v>42738</v>
      </c>
      <c r="C15" t="s">
        <v>54</v>
      </c>
      <c r="D15">
        <v>2017</v>
      </c>
      <c r="E15" t="s">
        <v>17</v>
      </c>
      <c r="F15" t="s">
        <v>39</v>
      </c>
      <c r="G15" t="s">
        <v>32</v>
      </c>
      <c r="H15">
        <v>499</v>
      </c>
      <c r="I15">
        <v>10</v>
      </c>
      <c r="J15">
        <v>4990</v>
      </c>
      <c r="K15">
        <v>4990</v>
      </c>
      <c r="L15" t="s">
        <v>20</v>
      </c>
      <c r="M15">
        <v>1</v>
      </c>
      <c r="N15" t="s">
        <v>21</v>
      </c>
      <c r="O15" t="s">
        <v>29</v>
      </c>
    </row>
    <row r="16" spans="1:15">
      <c r="A16">
        <v>15</v>
      </c>
      <c r="B16" s="17">
        <v>42738</v>
      </c>
      <c r="C16" t="s">
        <v>54</v>
      </c>
      <c r="D16">
        <v>2017</v>
      </c>
      <c r="E16" t="s">
        <v>23</v>
      </c>
      <c r="F16" t="s">
        <v>39</v>
      </c>
      <c r="G16" t="s">
        <v>30</v>
      </c>
      <c r="H16">
        <v>99</v>
      </c>
      <c r="I16">
        <v>6</v>
      </c>
      <c r="J16">
        <v>594</v>
      </c>
      <c r="K16">
        <v>594</v>
      </c>
      <c r="L16" t="s">
        <v>20</v>
      </c>
      <c r="M16">
        <v>1</v>
      </c>
      <c r="N16" t="s">
        <v>21</v>
      </c>
      <c r="O16" t="s">
        <v>36</v>
      </c>
    </row>
    <row r="17" spans="1:15">
      <c r="A17">
        <v>16</v>
      </c>
      <c r="B17" s="17">
        <v>42738</v>
      </c>
      <c r="C17" t="s">
        <v>54</v>
      </c>
      <c r="D17">
        <v>2017</v>
      </c>
      <c r="E17" t="s">
        <v>27</v>
      </c>
      <c r="F17" t="s">
        <v>33</v>
      </c>
      <c r="G17" t="s">
        <v>32</v>
      </c>
      <c r="H17">
        <v>499</v>
      </c>
      <c r="I17">
        <v>1</v>
      </c>
      <c r="J17">
        <v>499</v>
      </c>
      <c r="K17">
        <v>499</v>
      </c>
      <c r="L17" t="s">
        <v>20</v>
      </c>
      <c r="M17">
        <v>1</v>
      </c>
      <c r="N17" t="s">
        <v>21</v>
      </c>
      <c r="O17" t="s">
        <v>29</v>
      </c>
    </row>
    <row r="18" spans="1:15">
      <c r="A18">
        <v>17</v>
      </c>
      <c r="B18" s="17">
        <v>42738</v>
      </c>
      <c r="C18" t="s">
        <v>54</v>
      </c>
      <c r="D18">
        <v>2017</v>
      </c>
      <c r="E18" t="s">
        <v>27</v>
      </c>
      <c r="F18" t="s">
        <v>35</v>
      </c>
      <c r="G18" t="s">
        <v>30</v>
      </c>
      <c r="H18">
        <v>99</v>
      </c>
      <c r="I18">
        <v>5</v>
      </c>
      <c r="J18">
        <v>495</v>
      </c>
      <c r="K18">
        <v>495</v>
      </c>
      <c r="L18" t="s">
        <v>20</v>
      </c>
      <c r="M18">
        <v>1</v>
      </c>
      <c r="N18" t="s">
        <v>21</v>
      </c>
      <c r="O18" t="s">
        <v>22</v>
      </c>
    </row>
    <row r="19" spans="1:15">
      <c r="A19">
        <v>18</v>
      </c>
      <c r="B19" s="17">
        <v>42739</v>
      </c>
      <c r="C19" t="s">
        <v>54</v>
      </c>
      <c r="D19">
        <v>2017</v>
      </c>
      <c r="E19" t="s">
        <v>17</v>
      </c>
      <c r="F19" t="s">
        <v>24</v>
      </c>
      <c r="G19" t="s">
        <v>30</v>
      </c>
      <c r="H19">
        <v>99</v>
      </c>
      <c r="I19">
        <v>5</v>
      </c>
      <c r="J19">
        <v>495</v>
      </c>
      <c r="K19">
        <v>495</v>
      </c>
      <c r="L19" t="s">
        <v>20</v>
      </c>
      <c r="M19">
        <v>1</v>
      </c>
      <c r="N19" t="s">
        <v>21</v>
      </c>
      <c r="O19" t="s">
        <v>36</v>
      </c>
    </row>
    <row r="20" spans="1:15">
      <c r="A20">
        <v>19</v>
      </c>
      <c r="B20" s="17">
        <v>42740</v>
      </c>
      <c r="C20" t="s">
        <v>54</v>
      </c>
      <c r="D20">
        <v>2017</v>
      </c>
      <c r="E20" t="s">
        <v>27</v>
      </c>
      <c r="F20" t="s">
        <v>18</v>
      </c>
      <c r="G20" t="s">
        <v>32</v>
      </c>
      <c r="H20">
        <v>499</v>
      </c>
      <c r="I20">
        <v>10</v>
      </c>
      <c r="J20">
        <v>4990</v>
      </c>
      <c r="K20">
        <v>4990</v>
      </c>
      <c r="L20" t="s">
        <v>31</v>
      </c>
      <c r="M20">
        <v>2</v>
      </c>
      <c r="N20" t="s">
        <v>21</v>
      </c>
      <c r="O20" t="s">
        <v>36</v>
      </c>
    </row>
    <row r="21" spans="1:15">
      <c r="A21">
        <v>20</v>
      </c>
      <c r="B21" s="17">
        <v>42740</v>
      </c>
      <c r="C21" t="s">
        <v>54</v>
      </c>
      <c r="D21">
        <v>2017</v>
      </c>
      <c r="E21" t="s">
        <v>23</v>
      </c>
      <c r="F21" t="s">
        <v>35</v>
      </c>
      <c r="G21" t="s">
        <v>30</v>
      </c>
      <c r="H21">
        <v>99</v>
      </c>
      <c r="I21">
        <v>3</v>
      </c>
      <c r="J21">
        <v>297</v>
      </c>
      <c r="K21">
        <v>297</v>
      </c>
      <c r="L21" t="s">
        <v>31</v>
      </c>
      <c r="M21">
        <v>2</v>
      </c>
      <c r="N21" t="s">
        <v>21</v>
      </c>
      <c r="O21" t="s">
        <v>29</v>
      </c>
    </row>
    <row r="22" spans="1:15">
      <c r="A22">
        <v>21</v>
      </c>
      <c r="B22" s="17">
        <v>42741</v>
      </c>
      <c r="C22" t="s">
        <v>54</v>
      </c>
      <c r="D22">
        <v>2017</v>
      </c>
      <c r="E22" t="s">
        <v>27</v>
      </c>
      <c r="F22" t="s">
        <v>35</v>
      </c>
      <c r="G22" t="s">
        <v>25</v>
      </c>
      <c r="H22">
        <v>299</v>
      </c>
      <c r="I22">
        <v>3</v>
      </c>
      <c r="J22">
        <v>897</v>
      </c>
      <c r="K22">
        <v>897</v>
      </c>
      <c r="L22" t="s">
        <v>20</v>
      </c>
      <c r="M22">
        <v>1</v>
      </c>
      <c r="N22" t="s">
        <v>21</v>
      </c>
      <c r="O22" t="s">
        <v>29</v>
      </c>
    </row>
    <row r="23" spans="1:15">
      <c r="A23">
        <v>22</v>
      </c>
      <c r="B23" s="17">
        <v>42741</v>
      </c>
      <c r="C23" t="s">
        <v>54</v>
      </c>
      <c r="D23">
        <v>2017</v>
      </c>
      <c r="E23" t="s">
        <v>23</v>
      </c>
      <c r="F23" t="s">
        <v>18</v>
      </c>
      <c r="G23" t="s">
        <v>30</v>
      </c>
      <c r="H23">
        <v>99</v>
      </c>
      <c r="I23">
        <v>10</v>
      </c>
      <c r="J23">
        <v>990</v>
      </c>
      <c r="K23">
        <v>990</v>
      </c>
      <c r="L23" t="s">
        <v>20</v>
      </c>
      <c r="M23">
        <v>1</v>
      </c>
      <c r="N23" t="s">
        <v>21</v>
      </c>
      <c r="O23" t="s">
        <v>38</v>
      </c>
    </row>
    <row r="24" spans="1:15">
      <c r="A24">
        <v>23</v>
      </c>
      <c r="B24" s="17">
        <v>42741</v>
      </c>
      <c r="C24" t="s">
        <v>54</v>
      </c>
      <c r="D24">
        <v>2017</v>
      </c>
      <c r="E24" t="s">
        <v>17</v>
      </c>
      <c r="F24" t="s">
        <v>28</v>
      </c>
      <c r="G24" t="s">
        <v>32</v>
      </c>
      <c r="H24">
        <v>499</v>
      </c>
      <c r="I24">
        <v>10</v>
      </c>
      <c r="J24">
        <v>4990</v>
      </c>
      <c r="K24">
        <v>4990</v>
      </c>
      <c r="L24" t="s">
        <v>20</v>
      </c>
      <c r="M24">
        <v>1</v>
      </c>
      <c r="N24" t="s">
        <v>21</v>
      </c>
      <c r="O24" t="s">
        <v>36</v>
      </c>
    </row>
    <row r="25" spans="1:15">
      <c r="A25">
        <v>24</v>
      </c>
      <c r="B25" s="17">
        <v>42741</v>
      </c>
      <c r="C25" t="s">
        <v>54</v>
      </c>
      <c r="D25">
        <v>2017</v>
      </c>
      <c r="E25" t="s">
        <v>27</v>
      </c>
      <c r="F25" t="s">
        <v>28</v>
      </c>
      <c r="G25" t="s">
        <v>32</v>
      </c>
      <c r="H25">
        <v>499</v>
      </c>
      <c r="I25">
        <v>1</v>
      </c>
      <c r="J25">
        <v>499</v>
      </c>
      <c r="K25">
        <v>499</v>
      </c>
      <c r="L25" t="s">
        <v>20</v>
      </c>
      <c r="M25">
        <v>1</v>
      </c>
      <c r="N25" t="s">
        <v>21</v>
      </c>
      <c r="O25" t="s">
        <v>26</v>
      </c>
    </row>
    <row r="26" spans="1:15">
      <c r="A26">
        <v>25</v>
      </c>
      <c r="B26" s="17">
        <v>42741</v>
      </c>
      <c r="C26" t="s">
        <v>54</v>
      </c>
      <c r="D26">
        <v>2017</v>
      </c>
      <c r="E26" t="s">
        <v>17</v>
      </c>
      <c r="F26" t="s">
        <v>40</v>
      </c>
      <c r="G26" t="s">
        <v>37</v>
      </c>
      <c r="H26">
        <v>399</v>
      </c>
      <c r="I26">
        <v>7</v>
      </c>
      <c r="J26">
        <v>2793</v>
      </c>
      <c r="K26">
        <v>2793</v>
      </c>
      <c r="L26" t="s">
        <v>20</v>
      </c>
      <c r="M26">
        <v>1</v>
      </c>
      <c r="N26" t="s">
        <v>34</v>
      </c>
      <c r="O26" t="s">
        <v>29</v>
      </c>
    </row>
    <row r="27" spans="1:15">
      <c r="A27">
        <v>26</v>
      </c>
      <c r="B27" s="17">
        <v>42741</v>
      </c>
      <c r="C27" t="s">
        <v>54</v>
      </c>
      <c r="D27">
        <v>2017</v>
      </c>
      <c r="E27" t="s">
        <v>17</v>
      </c>
      <c r="F27" t="s">
        <v>18</v>
      </c>
      <c r="G27" t="s">
        <v>32</v>
      </c>
      <c r="H27">
        <v>499</v>
      </c>
      <c r="I27">
        <v>5</v>
      </c>
      <c r="J27">
        <v>2495</v>
      </c>
      <c r="K27">
        <v>2495</v>
      </c>
      <c r="L27" t="s">
        <v>20</v>
      </c>
      <c r="M27">
        <v>1</v>
      </c>
      <c r="N27" t="s">
        <v>21</v>
      </c>
      <c r="O27" t="s">
        <v>29</v>
      </c>
    </row>
    <row r="28" spans="1:15">
      <c r="A28">
        <v>27</v>
      </c>
      <c r="B28" s="17">
        <v>42741</v>
      </c>
      <c r="C28" t="s">
        <v>54</v>
      </c>
      <c r="D28">
        <v>2017</v>
      </c>
      <c r="E28" t="s">
        <v>17</v>
      </c>
      <c r="F28" t="s">
        <v>35</v>
      </c>
      <c r="G28" t="s">
        <v>30</v>
      </c>
      <c r="H28">
        <v>99</v>
      </c>
      <c r="I28">
        <v>5</v>
      </c>
      <c r="J28">
        <v>495</v>
      </c>
      <c r="K28">
        <v>495</v>
      </c>
      <c r="L28" t="s">
        <v>20</v>
      </c>
      <c r="M28">
        <v>1</v>
      </c>
      <c r="N28" t="s">
        <v>21</v>
      </c>
      <c r="O28" t="s">
        <v>29</v>
      </c>
    </row>
    <row r="29" spans="1:15">
      <c r="A29">
        <v>28</v>
      </c>
      <c r="B29" s="17">
        <v>42741</v>
      </c>
      <c r="C29" t="s">
        <v>54</v>
      </c>
      <c r="D29">
        <v>2017</v>
      </c>
      <c r="E29" t="s">
        <v>27</v>
      </c>
      <c r="F29" t="s">
        <v>35</v>
      </c>
      <c r="G29" t="s">
        <v>25</v>
      </c>
      <c r="H29">
        <v>299</v>
      </c>
      <c r="I29">
        <v>3</v>
      </c>
      <c r="J29">
        <v>897</v>
      </c>
      <c r="K29">
        <v>897</v>
      </c>
      <c r="L29" t="s">
        <v>20</v>
      </c>
      <c r="M29">
        <v>1</v>
      </c>
      <c r="N29" t="s">
        <v>21</v>
      </c>
      <c r="O29" t="s">
        <v>22</v>
      </c>
    </row>
    <row r="30" spans="1:15">
      <c r="A30">
        <v>29</v>
      </c>
      <c r="B30" s="17">
        <v>42741</v>
      </c>
      <c r="C30" t="s">
        <v>54</v>
      </c>
      <c r="D30">
        <v>2017</v>
      </c>
      <c r="E30" t="s">
        <v>27</v>
      </c>
      <c r="F30" t="s">
        <v>18</v>
      </c>
      <c r="G30" t="s">
        <v>30</v>
      </c>
      <c r="H30">
        <v>99</v>
      </c>
      <c r="I30">
        <v>7</v>
      </c>
      <c r="J30">
        <v>693</v>
      </c>
      <c r="K30">
        <v>693</v>
      </c>
      <c r="L30" t="s">
        <v>20</v>
      </c>
      <c r="M30">
        <v>1</v>
      </c>
      <c r="N30" t="s">
        <v>21</v>
      </c>
      <c r="O30" t="s">
        <v>22</v>
      </c>
    </row>
    <row r="31" spans="1:15">
      <c r="A31">
        <v>30</v>
      </c>
      <c r="B31" s="17">
        <v>42741</v>
      </c>
      <c r="C31" t="s">
        <v>54</v>
      </c>
      <c r="D31">
        <v>2017</v>
      </c>
      <c r="E31" t="s">
        <v>23</v>
      </c>
      <c r="F31" t="s">
        <v>24</v>
      </c>
      <c r="G31" t="s">
        <v>32</v>
      </c>
      <c r="H31">
        <v>499</v>
      </c>
      <c r="I31">
        <v>8</v>
      </c>
      <c r="J31">
        <v>3992</v>
      </c>
      <c r="K31">
        <v>3992</v>
      </c>
      <c r="L31" t="s">
        <v>20</v>
      </c>
      <c r="M31">
        <v>1</v>
      </c>
      <c r="N31" t="s">
        <v>21</v>
      </c>
      <c r="O31" t="s">
        <v>36</v>
      </c>
    </row>
    <row r="32" spans="1:15">
      <c r="A32">
        <v>31</v>
      </c>
      <c r="B32" s="17">
        <v>42741</v>
      </c>
      <c r="C32" t="s">
        <v>54</v>
      </c>
      <c r="D32">
        <v>2017</v>
      </c>
      <c r="E32" t="s">
        <v>27</v>
      </c>
      <c r="F32" t="s">
        <v>24</v>
      </c>
      <c r="G32" t="s">
        <v>30</v>
      </c>
      <c r="H32">
        <v>99</v>
      </c>
      <c r="I32">
        <v>6</v>
      </c>
      <c r="J32">
        <v>594</v>
      </c>
      <c r="K32">
        <v>594</v>
      </c>
      <c r="L32" t="s">
        <v>20</v>
      </c>
      <c r="M32">
        <v>1</v>
      </c>
      <c r="N32" t="s">
        <v>21</v>
      </c>
      <c r="O32" t="s">
        <v>29</v>
      </c>
    </row>
    <row r="33" spans="1:15">
      <c r="A33">
        <v>32</v>
      </c>
      <c r="B33" s="17">
        <v>42741</v>
      </c>
      <c r="C33" t="s">
        <v>54</v>
      </c>
      <c r="D33">
        <v>2017</v>
      </c>
      <c r="E33" t="s">
        <v>23</v>
      </c>
      <c r="F33" t="s">
        <v>33</v>
      </c>
      <c r="G33" t="s">
        <v>37</v>
      </c>
      <c r="H33">
        <v>399</v>
      </c>
      <c r="I33">
        <v>8</v>
      </c>
      <c r="J33">
        <v>3192</v>
      </c>
      <c r="K33">
        <v>3192</v>
      </c>
      <c r="L33" t="s">
        <v>31</v>
      </c>
      <c r="M33">
        <v>2</v>
      </c>
      <c r="N33" t="s">
        <v>21</v>
      </c>
      <c r="O33" t="s">
        <v>22</v>
      </c>
    </row>
    <row r="34" spans="1:15">
      <c r="A34">
        <v>33</v>
      </c>
      <c r="B34" s="17">
        <v>42741</v>
      </c>
      <c r="C34" t="s">
        <v>54</v>
      </c>
      <c r="D34">
        <v>2017</v>
      </c>
      <c r="E34" t="s">
        <v>17</v>
      </c>
      <c r="F34" t="s">
        <v>33</v>
      </c>
      <c r="G34" t="s">
        <v>19</v>
      </c>
      <c r="H34">
        <v>199</v>
      </c>
      <c r="I34">
        <v>10</v>
      </c>
      <c r="J34">
        <v>1990</v>
      </c>
      <c r="K34">
        <v>1990</v>
      </c>
      <c r="L34" t="s">
        <v>20</v>
      </c>
      <c r="M34">
        <v>1</v>
      </c>
      <c r="N34" t="s">
        <v>21</v>
      </c>
      <c r="O34" t="s">
        <v>29</v>
      </c>
    </row>
    <row r="35" spans="1:15">
      <c r="A35">
        <v>34</v>
      </c>
      <c r="B35" s="17">
        <v>42741</v>
      </c>
      <c r="C35" t="s">
        <v>54</v>
      </c>
      <c r="D35">
        <v>2017</v>
      </c>
      <c r="E35" t="s">
        <v>27</v>
      </c>
      <c r="F35" t="s">
        <v>33</v>
      </c>
      <c r="G35" t="s">
        <v>25</v>
      </c>
      <c r="H35">
        <v>299</v>
      </c>
      <c r="I35">
        <v>10</v>
      </c>
      <c r="J35">
        <v>2990</v>
      </c>
      <c r="K35">
        <v>2990</v>
      </c>
      <c r="L35" t="s">
        <v>31</v>
      </c>
      <c r="M35">
        <v>2</v>
      </c>
      <c r="N35" t="s">
        <v>21</v>
      </c>
      <c r="O35" t="s">
        <v>29</v>
      </c>
    </row>
    <row r="36" spans="1:15">
      <c r="A36">
        <v>35</v>
      </c>
      <c r="B36" s="17">
        <v>42741</v>
      </c>
      <c r="C36" t="s">
        <v>54</v>
      </c>
      <c r="D36">
        <v>2017</v>
      </c>
      <c r="E36" t="s">
        <v>27</v>
      </c>
      <c r="F36" t="s">
        <v>24</v>
      </c>
      <c r="G36" t="s">
        <v>25</v>
      </c>
      <c r="H36">
        <v>299</v>
      </c>
      <c r="I36">
        <v>10</v>
      </c>
      <c r="J36">
        <v>2990</v>
      </c>
      <c r="K36">
        <v>2990</v>
      </c>
      <c r="L36" t="s">
        <v>20</v>
      </c>
      <c r="M36">
        <v>1</v>
      </c>
      <c r="N36" t="s">
        <v>21</v>
      </c>
      <c r="O36" t="s">
        <v>26</v>
      </c>
    </row>
    <row r="37" spans="1:15">
      <c r="A37">
        <v>36</v>
      </c>
      <c r="B37" s="17">
        <v>42741</v>
      </c>
      <c r="C37" t="s">
        <v>54</v>
      </c>
      <c r="D37">
        <v>2017</v>
      </c>
      <c r="E37" t="s">
        <v>17</v>
      </c>
      <c r="F37" t="s">
        <v>33</v>
      </c>
      <c r="G37" t="s">
        <v>19</v>
      </c>
      <c r="H37">
        <v>199</v>
      </c>
      <c r="I37">
        <v>6</v>
      </c>
      <c r="J37">
        <v>1194</v>
      </c>
      <c r="K37">
        <v>1194</v>
      </c>
      <c r="L37" t="s">
        <v>31</v>
      </c>
      <c r="M37">
        <v>2</v>
      </c>
      <c r="N37" t="s">
        <v>21</v>
      </c>
      <c r="O37" t="s">
        <v>26</v>
      </c>
    </row>
    <row r="38" spans="1:15">
      <c r="A38">
        <v>37</v>
      </c>
      <c r="B38" s="17">
        <v>42741</v>
      </c>
      <c r="C38" t="s">
        <v>54</v>
      </c>
      <c r="D38">
        <v>2017</v>
      </c>
      <c r="E38" t="s">
        <v>23</v>
      </c>
      <c r="F38" t="s">
        <v>18</v>
      </c>
      <c r="G38" t="s">
        <v>25</v>
      </c>
      <c r="H38">
        <v>299</v>
      </c>
      <c r="I38">
        <v>7</v>
      </c>
      <c r="J38">
        <v>2093</v>
      </c>
      <c r="K38">
        <v>2093</v>
      </c>
      <c r="L38" t="s">
        <v>31</v>
      </c>
      <c r="M38">
        <v>2</v>
      </c>
      <c r="N38" t="s">
        <v>21</v>
      </c>
      <c r="O38" t="s">
        <v>22</v>
      </c>
    </row>
    <row r="39" spans="1:15">
      <c r="A39">
        <v>38</v>
      </c>
      <c r="B39" s="17">
        <v>42741</v>
      </c>
      <c r="C39" t="s">
        <v>54</v>
      </c>
      <c r="D39">
        <v>2017</v>
      </c>
      <c r="E39" t="s">
        <v>27</v>
      </c>
      <c r="F39" t="s">
        <v>35</v>
      </c>
      <c r="G39" t="s">
        <v>19</v>
      </c>
      <c r="H39">
        <v>199</v>
      </c>
      <c r="I39">
        <v>8</v>
      </c>
      <c r="J39">
        <v>1592</v>
      </c>
      <c r="K39">
        <v>1592</v>
      </c>
      <c r="L39" t="s">
        <v>31</v>
      </c>
      <c r="M39">
        <v>2</v>
      </c>
      <c r="N39" t="s">
        <v>21</v>
      </c>
      <c r="O39" t="s">
        <v>22</v>
      </c>
    </row>
    <row r="40" spans="1:15">
      <c r="A40">
        <v>39</v>
      </c>
      <c r="B40" s="17">
        <v>42741</v>
      </c>
      <c r="C40" t="s">
        <v>54</v>
      </c>
      <c r="D40">
        <v>2017</v>
      </c>
      <c r="E40" t="s">
        <v>27</v>
      </c>
      <c r="F40" t="s">
        <v>28</v>
      </c>
      <c r="G40" t="s">
        <v>37</v>
      </c>
      <c r="H40">
        <v>399</v>
      </c>
      <c r="I40">
        <v>7</v>
      </c>
      <c r="J40">
        <v>2793</v>
      </c>
      <c r="K40">
        <v>2793</v>
      </c>
      <c r="L40" t="s">
        <v>20</v>
      </c>
      <c r="M40">
        <v>1</v>
      </c>
      <c r="N40" t="s">
        <v>21</v>
      </c>
      <c r="O40" t="s">
        <v>29</v>
      </c>
    </row>
    <row r="41" spans="1:15">
      <c r="A41">
        <v>40</v>
      </c>
      <c r="B41" s="17">
        <v>42741</v>
      </c>
      <c r="C41" t="s">
        <v>54</v>
      </c>
      <c r="D41">
        <v>2017</v>
      </c>
      <c r="E41" t="s">
        <v>23</v>
      </c>
      <c r="F41" t="s">
        <v>40</v>
      </c>
      <c r="G41" t="s">
        <v>30</v>
      </c>
      <c r="H41">
        <v>99</v>
      </c>
      <c r="I41">
        <v>5</v>
      </c>
      <c r="J41">
        <v>495</v>
      </c>
      <c r="K41">
        <v>495</v>
      </c>
      <c r="L41" t="s">
        <v>31</v>
      </c>
      <c r="M41">
        <v>2</v>
      </c>
      <c r="N41" t="s">
        <v>21</v>
      </c>
      <c r="O41" t="s">
        <v>36</v>
      </c>
    </row>
    <row r="42" spans="1:15">
      <c r="A42">
        <v>41</v>
      </c>
      <c r="B42" s="17">
        <v>42741</v>
      </c>
      <c r="C42" t="s">
        <v>54</v>
      </c>
      <c r="D42">
        <v>2017</v>
      </c>
      <c r="E42" t="s">
        <v>17</v>
      </c>
      <c r="F42" t="s">
        <v>24</v>
      </c>
      <c r="G42" t="s">
        <v>19</v>
      </c>
      <c r="H42">
        <v>199</v>
      </c>
      <c r="I42">
        <v>7</v>
      </c>
      <c r="J42">
        <v>1393</v>
      </c>
      <c r="K42">
        <v>1393</v>
      </c>
      <c r="L42" t="s">
        <v>20</v>
      </c>
      <c r="M42">
        <v>1</v>
      </c>
      <c r="N42" t="s">
        <v>21</v>
      </c>
      <c r="O42" t="s">
        <v>36</v>
      </c>
    </row>
    <row r="43" spans="1:15">
      <c r="A43">
        <v>42</v>
      </c>
      <c r="B43" s="17">
        <v>42741</v>
      </c>
      <c r="C43" t="s">
        <v>54</v>
      </c>
      <c r="D43">
        <v>2017</v>
      </c>
      <c r="E43" t="s">
        <v>17</v>
      </c>
      <c r="F43" t="s">
        <v>33</v>
      </c>
      <c r="G43" t="s">
        <v>30</v>
      </c>
      <c r="H43">
        <v>99</v>
      </c>
      <c r="I43">
        <v>3</v>
      </c>
      <c r="J43">
        <v>297</v>
      </c>
      <c r="K43">
        <v>297</v>
      </c>
      <c r="L43" t="s">
        <v>20</v>
      </c>
      <c r="M43">
        <v>1</v>
      </c>
      <c r="N43" t="s">
        <v>21</v>
      </c>
      <c r="O43" t="s">
        <v>22</v>
      </c>
    </row>
    <row r="44" spans="1:15">
      <c r="A44">
        <v>43</v>
      </c>
      <c r="B44" s="17">
        <v>42742</v>
      </c>
      <c r="C44" t="s">
        <v>54</v>
      </c>
      <c r="D44">
        <v>2017</v>
      </c>
      <c r="E44" t="s">
        <v>17</v>
      </c>
      <c r="F44" t="s">
        <v>33</v>
      </c>
      <c r="G44" t="s">
        <v>37</v>
      </c>
      <c r="H44">
        <v>399</v>
      </c>
      <c r="I44">
        <v>6</v>
      </c>
      <c r="J44">
        <v>2394</v>
      </c>
      <c r="K44">
        <v>2394</v>
      </c>
      <c r="L44" t="s">
        <v>20</v>
      </c>
      <c r="M44">
        <v>1</v>
      </c>
      <c r="N44" t="s">
        <v>21</v>
      </c>
      <c r="O44" t="s">
        <v>29</v>
      </c>
    </row>
    <row r="45" spans="1:15">
      <c r="A45">
        <v>44</v>
      </c>
      <c r="B45" s="17">
        <v>42742</v>
      </c>
      <c r="C45" t="s">
        <v>54</v>
      </c>
      <c r="D45">
        <v>2017</v>
      </c>
      <c r="E45" t="s">
        <v>27</v>
      </c>
      <c r="F45" t="s">
        <v>35</v>
      </c>
      <c r="G45" t="s">
        <v>32</v>
      </c>
      <c r="H45">
        <v>499</v>
      </c>
      <c r="I45">
        <v>4</v>
      </c>
      <c r="J45">
        <v>1996</v>
      </c>
      <c r="K45">
        <v>1996</v>
      </c>
      <c r="L45" t="s">
        <v>31</v>
      </c>
      <c r="M45">
        <v>2</v>
      </c>
      <c r="N45" t="s">
        <v>21</v>
      </c>
      <c r="O45" t="s">
        <v>22</v>
      </c>
    </row>
    <row r="46" spans="1:15">
      <c r="A46">
        <v>45</v>
      </c>
      <c r="B46" s="17">
        <v>42743</v>
      </c>
      <c r="C46" t="s">
        <v>54</v>
      </c>
      <c r="D46">
        <v>2017</v>
      </c>
      <c r="E46" t="s">
        <v>23</v>
      </c>
      <c r="F46" t="s">
        <v>33</v>
      </c>
      <c r="G46" t="s">
        <v>37</v>
      </c>
      <c r="H46">
        <v>399</v>
      </c>
      <c r="I46">
        <v>8</v>
      </c>
      <c r="J46">
        <v>3192</v>
      </c>
      <c r="K46">
        <v>3192</v>
      </c>
      <c r="L46" t="s">
        <v>20</v>
      </c>
      <c r="M46">
        <v>1</v>
      </c>
      <c r="N46" t="s">
        <v>21</v>
      </c>
      <c r="O46" t="s">
        <v>29</v>
      </c>
    </row>
    <row r="47" spans="1:15">
      <c r="A47">
        <v>46</v>
      </c>
      <c r="B47" s="17">
        <v>42743</v>
      </c>
      <c r="C47" t="s">
        <v>54</v>
      </c>
      <c r="D47">
        <v>2017</v>
      </c>
      <c r="E47" t="s">
        <v>23</v>
      </c>
      <c r="F47" t="s">
        <v>33</v>
      </c>
      <c r="G47" t="s">
        <v>30</v>
      </c>
      <c r="H47">
        <v>99</v>
      </c>
      <c r="I47">
        <v>2</v>
      </c>
      <c r="J47">
        <v>198</v>
      </c>
      <c r="K47">
        <v>198</v>
      </c>
      <c r="L47" t="s">
        <v>20</v>
      </c>
      <c r="M47">
        <v>1</v>
      </c>
      <c r="N47" t="s">
        <v>34</v>
      </c>
      <c r="O47" t="s">
        <v>36</v>
      </c>
    </row>
    <row r="48" spans="1:15">
      <c r="A48">
        <v>47</v>
      </c>
      <c r="B48" s="17">
        <v>42743</v>
      </c>
      <c r="C48" t="s">
        <v>54</v>
      </c>
      <c r="D48">
        <v>2017</v>
      </c>
      <c r="E48" t="s">
        <v>27</v>
      </c>
      <c r="F48" t="s">
        <v>28</v>
      </c>
      <c r="G48" t="s">
        <v>30</v>
      </c>
      <c r="H48">
        <v>99</v>
      </c>
      <c r="I48">
        <v>6</v>
      </c>
      <c r="J48">
        <v>594</v>
      </c>
      <c r="K48">
        <v>594</v>
      </c>
      <c r="L48" t="s">
        <v>20</v>
      </c>
      <c r="M48">
        <v>1</v>
      </c>
      <c r="N48" t="s">
        <v>21</v>
      </c>
      <c r="O48" t="s">
        <v>36</v>
      </c>
    </row>
    <row r="49" spans="1:15">
      <c r="A49">
        <v>48</v>
      </c>
      <c r="B49" s="17">
        <v>42744</v>
      </c>
      <c r="C49" t="s">
        <v>54</v>
      </c>
      <c r="D49">
        <v>2017</v>
      </c>
      <c r="E49" t="s">
        <v>27</v>
      </c>
      <c r="F49" t="s">
        <v>39</v>
      </c>
      <c r="G49" t="s">
        <v>30</v>
      </c>
      <c r="H49">
        <v>99</v>
      </c>
      <c r="I49">
        <v>3</v>
      </c>
      <c r="J49">
        <v>297</v>
      </c>
      <c r="K49">
        <v>297</v>
      </c>
      <c r="L49" t="s">
        <v>20</v>
      </c>
      <c r="M49">
        <v>1</v>
      </c>
      <c r="N49" t="s">
        <v>21</v>
      </c>
      <c r="O49" t="s">
        <v>29</v>
      </c>
    </row>
    <row r="50" spans="1:15">
      <c r="A50">
        <v>49</v>
      </c>
      <c r="B50" s="17">
        <v>42745</v>
      </c>
      <c r="C50" t="s">
        <v>54</v>
      </c>
      <c r="D50">
        <v>2017</v>
      </c>
      <c r="E50" t="s">
        <v>17</v>
      </c>
      <c r="F50" t="s">
        <v>35</v>
      </c>
      <c r="G50" t="s">
        <v>32</v>
      </c>
      <c r="H50">
        <v>499</v>
      </c>
      <c r="I50">
        <v>9</v>
      </c>
      <c r="J50">
        <v>4491</v>
      </c>
      <c r="K50">
        <v>4491</v>
      </c>
      <c r="L50" t="s">
        <v>31</v>
      </c>
      <c r="M50">
        <v>2</v>
      </c>
      <c r="N50" t="s">
        <v>21</v>
      </c>
      <c r="O50" t="s">
        <v>26</v>
      </c>
    </row>
    <row r="51" spans="1:15">
      <c r="A51">
        <v>50</v>
      </c>
      <c r="B51" s="17">
        <v>42745</v>
      </c>
      <c r="C51" t="s">
        <v>54</v>
      </c>
      <c r="D51">
        <v>2017</v>
      </c>
      <c r="E51" t="s">
        <v>23</v>
      </c>
      <c r="F51" t="s">
        <v>40</v>
      </c>
      <c r="G51" t="s">
        <v>25</v>
      </c>
      <c r="H51">
        <v>299</v>
      </c>
      <c r="I51">
        <v>5</v>
      </c>
      <c r="J51">
        <v>1495</v>
      </c>
      <c r="K51">
        <v>1495</v>
      </c>
      <c r="L51" t="s">
        <v>20</v>
      </c>
      <c r="M51">
        <v>1</v>
      </c>
      <c r="N51" t="s">
        <v>21</v>
      </c>
      <c r="O51" t="s">
        <v>29</v>
      </c>
    </row>
    <row r="52" spans="1:15">
      <c r="A52">
        <v>51</v>
      </c>
      <c r="B52" s="17">
        <v>42745</v>
      </c>
      <c r="C52" t="s">
        <v>54</v>
      </c>
      <c r="D52">
        <v>2017</v>
      </c>
      <c r="E52" t="s">
        <v>27</v>
      </c>
      <c r="F52" t="s">
        <v>33</v>
      </c>
      <c r="G52" t="s">
        <v>32</v>
      </c>
      <c r="H52">
        <v>499</v>
      </c>
      <c r="I52">
        <v>7</v>
      </c>
      <c r="J52">
        <v>3493</v>
      </c>
      <c r="K52">
        <v>3493</v>
      </c>
      <c r="L52" t="s">
        <v>31</v>
      </c>
      <c r="M52">
        <v>2</v>
      </c>
      <c r="N52" t="s">
        <v>21</v>
      </c>
      <c r="O52" t="s">
        <v>29</v>
      </c>
    </row>
    <row r="53" spans="1:15">
      <c r="A53">
        <v>52</v>
      </c>
      <c r="B53" s="17">
        <v>42745</v>
      </c>
      <c r="C53" t="s">
        <v>54</v>
      </c>
      <c r="D53">
        <v>2017</v>
      </c>
      <c r="E53" t="s">
        <v>27</v>
      </c>
      <c r="F53" t="s">
        <v>28</v>
      </c>
      <c r="G53" t="s">
        <v>25</v>
      </c>
      <c r="H53">
        <v>299</v>
      </c>
      <c r="I53">
        <v>1</v>
      </c>
      <c r="J53">
        <v>299</v>
      </c>
      <c r="K53">
        <v>299</v>
      </c>
      <c r="L53" t="s">
        <v>20</v>
      </c>
      <c r="M53">
        <v>1</v>
      </c>
      <c r="N53" t="s">
        <v>21</v>
      </c>
      <c r="O53" t="s">
        <v>22</v>
      </c>
    </row>
    <row r="54" spans="1:15">
      <c r="A54">
        <v>53</v>
      </c>
      <c r="B54" s="17">
        <v>42745</v>
      </c>
      <c r="C54" t="s">
        <v>54</v>
      </c>
      <c r="D54">
        <v>2017</v>
      </c>
      <c r="E54" t="s">
        <v>23</v>
      </c>
      <c r="F54" t="s">
        <v>35</v>
      </c>
      <c r="G54" t="s">
        <v>32</v>
      </c>
      <c r="H54">
        <v>499</v>
      </c>
      <c r="I54">
        <v>1</v>
      </c>
      <c r="J54">
        <v>499</v>
      </c>
      <c r="K54">
        <v>499</v>
      </c>
      <c r="L54" t="s">
        <v>31</v>
      </c>
      <c r="M54">
        <v>2</v>
      </c>
      <c r="N54" t="s">
        <v>21</v>
      </c>
      <c r="O54" t="s">
        <v>36</v>
      </c>
    </row>
    <row r="55" spans="1:15">
      <c r="A55">
        <v>54</v>
      </c>
      <c r="B55" s="17">
        <v>42746</v>
      </c>
      <c r="C55" t="s">
        <v>54</v>
      </c>
      <c r="D55">
        <v>2017</v>
      </c>
      <c r="E55" t="s">
        <v>23</v>
      </c>
      <c r="F55" t="s">
        <v>18</v>
      </c>
      <c r="G55" t="s">
        <v>30</v>
      </c>
      <c r="H55">
        <v>99</v>
      </c>
      <c r="I55">
        <v>2</v>
      </c>
      <c r="J55">
        <v>198</v>
      </c>
      <c r="K55">
        <v>198</v>
      </c>
      <c r="L55" t="s">
        <v>31</v>
      </c>
      <c r="M55">
        <v>2</v>
      </c>
      <c r="N55" t="s">
        <v>21</v>
      </c>
      <c r="O55" t="s">
        <v>22</v>
      </c>
    </row>
    <row r="56" spans="1:15">
      <c r="A56">
        <v>55</v>
      </c>
      <c r="B56" s="17">
        <v>42747</v>
      </c>
      <c r="C56" t="s">
        <v>54</v>
      </c>
      <c r="D56">
        <v>2017</v>
      </c>
      <c r="E56" t="s">
        <v>23</v>
      </c>
      <c r="F56" t="s">
        <v>33</v>
      </c>
      <c r="G56" t="s">
        <v>25</v>
      </c>
      <c r="H56">
        <v>299</v>
      </c>
      <c r="I56">
        <v>6</v>
      </c>
      <c r="J56">
        <v>1794</v>
      </c>
      <c r="K56">
        <v>1794</v>
      </c>
      <c r="L56" t="s">
        <v>20</v>
      </c>
      <c r="M56">
        <v>1</v>
      </c>
      <c r="N56" t="s">
        <v>21</v>
      </c>
      <c r="O56" t="s">
        <v>36</v>
      </c>
    </row>
    <row r="57" spans="1:15">
      <c r="A57">
        <v>56</v>
      </c>
      <c r="B57" s="17">
        <v>42747</v>
      </c>
      <c r="C57" t="s">
        <v>54</v>
      </c>
      <c r="D57">
        <v>2017</v>
      </c>
      <c r="E57" t="s">
        <v>17</v>
      </c>
      <c r="F57" t="s">
        <v>18</v>
      </c>
      <c r="G57" t="s">
        <v>19</v>
      </c>
      <c r="H57">
        <v>199</v>
      </c>
      <c r="I57">
        <v>6</v>
      </c>
      <c r="J57">
        <v>1194</v>
      </c>
      <c r="K57">
        <v>1194</v>
      </c>
      <c r="L57" t="s">
        <v>20</v>
      </c>
      <c r="M57">
        <v>1</v>
      </c>
      <c r="N57" t="s">
        <v>21</v>
      </c>
      <c r="O57" t="s">
        <v>38</v>
      </c>
    </row>
    <row r="58" spans="1:15">
      <c r="A58">
        <v>57</v>
      </c>
      <c r="B58" s="17">
        <v>42747</v>
      </c>
      <c r="C58" t="s">
        <v>54</v>
      </c>
      <c r="D58">
        <v>2017</v>
      </c>
      <c r="E58" t="s">
        <v>27</v>
      </c>
      <c r="F58" t="s">
        <v>28</v>
      </c>
      <c r="G58" t="s">
        <v>37</v>
      </c>
      <c r="H58">
        <v>399</v>
      </c>
      <c r="I58">
        <v>10</v>
      </c>
      <c r="J58">
        <v>3990</v>
      </c>
      <c r="K58">
        <v>3990</v>
      </c>
      <c r="L58" t="s">
        <v>20</v>
      </c>
      <c r="M58">
        <v>1</v>
      </c>
      <c r="N58" t="s">
        <v>21</v>
      </c>
      <c r="O58" t="s">
        <v>22</v>
      </c>
    </row>
    <row r="59" spans="1:15">
      <c r="A59">
        <v>58</v>
      </c>
      <c r="B59" s="17">
        <v>42747</v>
      </c>
      <c r="C59" t="s">
        <v>54</v>
      </c>
      <c r="D59">
        <v>2017</v>
      </c>
      <c r="E59" t="s">
        <v>27</v>
      </c>
      <c r="F59" t="s">
        <v>35</v>
      </c>
      <c r="G59" t="s">
        <v>30</v>
      </c>
      <c r="H59">
        <v>99</v>
      </c>
      <c r="I59">
        <v>1</v>
      </c>
      <c r="J59">
        <v>99</v>
      </c>
      <c r="K59">
        <v>99</v>
      </c>
      <c r="L59" t="s">
        <v>20</v>
      </c>
      <c r="M59">
        <v>1</v>
      </c>
      <c r="N59" t="s">
        <v>21</v>
      </c>
      <c r="O59" t="s">
        <v>36</v>
      </c>
    </row>
    <row r="60" spans="1:15">
      <c r="A60">
        <v>59</v>
      </c>
      <c r="B60" s="17">
        <v>42748</v>
      </c>
      <c r="C60" t="s">
        <v>54</v>
      </c>
      <c r="D60">
        <v>2017</v>
      </c>
      <c r="E60" t="s">
        <v>27</v>
      </c>
      <c r="F60" t="s">
        <v>33</v>
      </c>
      <c r="G60" t="s">
        <v>25</v>
      </c>
      <c r="H60">
        <v>299</v>
      </c>
      <c r="I60">
        <v>4</v>
      </c>
      <c r="J60">
        <v>1196</v>
      </c>
      <c r="K60">
        <v>1196</v>
      </c>
      <c r="L60" t="s">
        <v>31</v>
      </c>
      <c r="M60">
        <v>2</v>
      </c>
      <c r="N60" t="s">
        <v>21</v>
      </c>
      <c r="O60" t="s">
        <v>29</v>
      </c>
    </row>
    <row r="61" spans="1:15">
      <c r="A61">
        <v>60</v>
      </c>
      <c r="B61" s="17">
        <v>42748</v>
      </c>
      <c r="C61" t="s">
        <v>54</v>
      </c>
      <c r="D61">
        <v>2017</v>
      </c>
      <c r="E61" t="s">
        <v>17</v>
      </c>
      <c r="F61" t="s">
        <v>40</v>
      </c>
      <c r="G61" t="s">
        <v>25</v>
      </c>
      <c r="H61">
        <v>299</v>
      </c>
      <c r="I61">
        <v>8</v>
      </c>
      <c r="J61">
        <v>2392</v>
      </c>
      <c r="K61">
        <v>2392</v>
      </c>
      <c r="L61" t="s">
        <v>20</v>
      </c>
      <c r="M61">
        <v>1</v>
      </c>
      <c r="N61" t="s">
        <v>21</v>
      </c>
      <c r="O61" t="s">
        <v>26</v>
      </c>
    </row>
    <row r="62" spans="1:15">
      <c r="A62">
        <v>61</v>
      </c>
      <c r="B62" s="17">
        <v>42748</v>
      </c>
      <c r="C62" t="s">
        <v>54</v>
      </c>
      <c r="D62">
        <v>2017</v>
      </c>
      <c r="E62" t="s">
        <v>17</v>
      </c>
      <c r="F62" t="s">
        <v>35</v>
      </c>
      <c r="G62" t="s">
        <v>25</v>
      </c>
      <c r="H62">
        <v>299</v>
      </c>
      <c r="I62">
        <v>8</v>
      </c>
      <c r="J62">
        <v>2392</v>
      </c>
      <c r="K62">
        <v>2392</v>
      </c>
      <c r="L62" t="s">
        <v>20</v>
      </c>
      <c r="M62">
        <v>1</v>
      </c>
      <c r="N62" t="s">
        <v>34</v>
      </c>
      <c r="O62" t="s">
        <v>36</v>
      </c>
    </row>
    <row r="63" spans="1:15">
      <c r="A63">
        <v>62</v>
      </c>
      <c r="B63" s="17">
        <v>42748</v>
      </c>
      <c r="C63" t="s">
        <v>54</v>
      </c>
      <c r="D63">
        <v>2017</v>
      </c>
      <c r="E63" t="s">
        <v>23</v>
      </c>
      <c r="F63" t="s">
        <v>35</v>
      </c>
      <c r="G63" t="s">
        <v>19</v>
      </c>
      <c r="H63">
        <v>199</v>
      </c>
      <c r="I63">
        <v>1</v>
      </c>
      <c r="J63">
        <v>199</v>
      </c>
      <c r="K63">
        <v>199</v>
      </c>
      <c r="L63" t="s">
        <v>31</v>
      </c>
      <c r="M63">
        <v>2</v>
      </c>
      <c r="N63" t="s">
        <v>34</v>
      </c>
      <c r="O63" t="s">
        <v>22</v>
      </c>
    </row>
    <row r="64" spans="1:15">
      <c r="A64">
        <v>63</v>
      </c>
      <c r="B64" s="17">
        <v>42748</v>
      </c>
      <c r="C64" t="s">
        <v>54</v>
      </c>
      <c r="D64">
        <v>2017</v>
      </c>
      <c r="E64" t="s">
        <v>17</v>
      </c>
      <c r="F64" t="s">
        <v>35</v>
      </c>
      <c r="G64" t="s">
        <v>25</v>
      </c>
      <c r="H64">
        <v>299</v>
      </c>
      <c r="I64">
        <v>8</v>
      </c>
      <c r="J64">
        <v>2392</v>
      </c>
      <c r="K64">
        <v>2392</v>
      </c>
      <c r="L64" t="s">
        <v>20</v>
      </c>
      <c r="M64">
        <v>1</v>
      </c>
      <c r="N64" t="s">
        <v>21</v>
      </c>
      <c r="O64" t="s">
        <v>29</v>
      </c>
    </row>
    <row r="65" spans="1:15">
      <c r="A65">
        <v>64</v>
      </c>
      <c r="B65" s="17">
        <v>42748</v>
      </c>
      <c r="C65" t="s">
        <v>54</v>
      </c>
      <c r="D65">
        <v>2017</v>
      </c>
      <c r="E65" t="s">
        <v>27</v>
      </c>
      <c r="F65" t="s">
        <v>39</v>
      </c>
      <c r="G65" t="s">
        <v>30</v>
      </c>
      <c r="H65">
        <v>99</v>
      </c>
      <c r="I65">
        <v>5</v>
      </c>
      <c r="J65">
        <v>495</v>
      </c>
      <c r="K65">
        <v>495</v>
      </c>
      <c r="L65" t="s">
        <v>20</v>
      </c>
      <c r="M65">
        <v>1</v>
      </c>
      <c r="N65" t="s">
        <v>34</v>
      </c>
      <c r="O65" t="s">
        <v>26</v>
      </c>
    </row>
    <row r="66" spans="1:15">
      <c r="A66">
        <v>65</v>
      </c>
      <c r="B66" s="17">
        <v>42748</v>
      </c>
      <c r="C66" t="s">
        <v>54</v>
      </c>
      <c r="D66">
        <v>2017</v>
      </c>
      <c r="E66" t="s">
        <v>17</v>
      </c>
      <c r="F66" t="s">
        <v>18</v>
      </c>
      <c r="G66" t="s">
        <v>32</v>
      </c>
      <c r="H66">
        <v>499</v>
      </c>
      <c r="I66">
        <v>2</v>
      </c>
      <c r="J66">
        <v>998</v>
      </c>
      <c r="K66">
        <v>998</v>
      </c>
      <c r="L66" t="s">
        <v>31</v>
      </c>
      <c r="M66">
        <v>2</v>
      </c>
      <c r="N66" t="s">
        <v>21</v>
      </c>
      <c r="O66" t="s">
        <v>36</v>
      </c>
    </row>
    <row r="67" spans="1:15">
      <c r="A67">
        <v>66</v>
      </c>
      <c r="B67" s="17">
        <v>42748</v>
      </c>
      <c r="C67" t="s">
        <v>54</v>
      </c>
      <c r="D67">
        <v>2017</v>
      </c>
      <c r="E67" t="s">
        <v>17</v>
      </c>
      <c r="F67" t="s">
        <v>39</v>
      </c>
      <c r="G67" t="s">
        <v>30</v>
      </c>
      <c r="H67">
        <v>99</v>
      </c>
      <c r="I67">
        <v>1</v>
      </c>
      <c r="J67">
        <v>99</v>
      </c>
      <c r="K67">
        <v>99</v>
      </c>
      <c r="L67" t="s">
        <v>20</v>
      </c>
      <c r="M67">
        <v>1</v>
      </c>
      <c r="N67" t="s">
        <v>21</v>
      </c>
      <c r="O67" t="s">
        <v>29</v>
      </c>
    </row>
    <row r="68" spans="1:15">
      <c r="A68">
        <v>67</v>
      </c>
      <c r="B68" s="17">
        <v>42748</v>
      </c>
      <c r="C68" t="s">
        <v>54</v>
      </c>
      <c r="D68">
        <v>2017</v>
      </c>
      <c r="E68" t="s">
        <v>17</v>
      </c>
      <c r="F68" t="s">
        <v>18</v>
      </c>
      <c r="G68" t="s">
        <v>19</v>
      </c>
      <c r="H68">
        <v>199</v>
      </c>
      <c r="I68">
        <v>10</v>
      </c>
      <c r="J68">
        <v>1990</v>
      </c>
      <c r="K68">
        <v>1990</v>
      </c>
      <c r="L68" t="s">
        <v>20</v>
      </c>
      <c r="M68">
        <v>1</v>
      </c>
      <c r="N68" t="s">
        <v>21</v>
      </c>
      <c r="O68" t="s">
        <v>29</v>
      </c>
    </row>
    <row r="69" spans="1:15">
      <c r="A69">
        <v>68</v>
      </c>
      <c r="B69" s="17">
        <v>42748</v>
      </c>
      <c r="C69" t="s">
        <v>54</v>
      </c>
      <c r="D69">
        <v>2017</v>
      </c>
      <c r="E69" t="s">
        <v>27</v>
      </c>
      <c r="F69" t="s">
        <v>24</v>
      </c>
      <c r="G69" t="s">
        <v>19</v>
      </c>
      <c r="H69">
        <v>199</v>
      </c>
      <c r="I69">
        <v>8</v>
      </c>
      <c r="J69">
        <v>1592</v>
      </c>
      <c r="K69">
        <v>1592</v>
      </c>
      <c r="L69" t="s">
        <v>20</v>
      </c>
      <c r="M69">
        <v>1</v>
      </c>
      <c r="N69" t="s">
        <v>21</v>
      </c>
      <c r="O69" t="s">
        <v>29</v>
      </c>
    </row>
    <row r="70" spans="1:15">
      <c r="A70">
        <v>69</v>
      </c>
      <c r="B70" s="17">
        <v>42748</v>
      </c>
      <c r="C70" t="s">
        <v>54</v>
      </c>
      <c r="D70">
        <v>2017</v>
      </c>
      <c r="E70" t="s">
        <v>27</v>
      </c>
      <c r="F70" t="s">
        <v>40</v>
      </c>
      <c r="G70" t="s">
        <v>25</v>
      </c>
      <c r="H70">
        <v>299</v>
      </c>
      <c r="I70">
        <v>3</v>
      </c>
      <c r="J70">
        <v>897</v>
      </c>
      <c r="K70">
        <v>897</v>
      </c>
      <c r="L70" t="s">
        <v>20</v>
      </c>
      <c r="M70">
        <v>1</v>
      </c>
      <c r="N70" t="s">
        <v>34</v>
      </c>
      <c r="O70" t="s">
        <v>26</v>
      </c>
    </row>
    <row r="71" spans="1:15">
      <c r="A71">
        <v>70</v>
      </c>
      <c r="B71" s="17">
        <v>42748</v>
      </c>
      <c r="C71" t="s">
        <v>54</v>
      </c>
      <c r="D71">
        <v>2017</v>
      </c>
      <c r="E71" t="s">
        <v>27</v>
      </c>
      <c r="F71" t="s">
        <v>18</v>
      </c>
      <c r="G71" t="s">
        <v>37</v>
      </c>
      <c r="H71">
        <v>399</v>
      </c>
      <c r="I71">
        <v>1</v>
      </c>
      <c r="J71">
        <v>399</v>
      </c>
      <c r="K71">
        <v>399</v>
      </c>
      <c r="L71" t="s">
        <v>20</v>
      </c>
      <c r="M71">
        <v>1</v>
      </c>
      <c r="N71" t="s">
        <v>21</v>
      </c>
      <c r="O71" t="s">
        <v>36</v>
      </c>
    </row>
    <row r="72" spans="1:15">
      <c r="A72">
        <v>71</v>
      </c>
      <c r="B72" s="17">
        <v>42748</v>
      </c>
      <c r="C72" t="s">
        <v>54</v>
      </c>
      <c r="D72">
        <v>2017</v>
      </c>
      <c r="E72" t="s">
        <v>23</v>
      </c>
      <c r="F72" t="s">
        <v>24</v>
      </c>
      <c r="G72" t="s">
        <v>32</v>
      </c>
      <c r="H72">
        <v>499</v>
      </c>
      <c r="I72">
        <v>6</v>
      </c>
      <c r="J72">
        <v>2994</v>
      </c>
      <c r="K72">
        <v>2994</v>
      </c>
      <c r="L72" t="s">
        <v>31</v>
      </c>
      <c r="M72">
        <v>2</v>
      </c>
      <c r="N72" t="s">
        <v>21</v>
      </c>
      <c r="O72" t="s">
        <v>29</v>
      </c>
    </row>
    <row r="73" spans="1:15">
      <c r="A73">
        <v>72</v>
      </c>
      <c r="B73" s="17">
        <v>42748</v>
      </c>
      <c r="C73" t="s">
        <v>54</v>
      </c>
      <c r="D73">
        <v>2017</v>
      </c>
      <c r="E73" t="s">
        <v>17</v>
      </c>
      <c r="F73" t="s">
        <v>33</v>
      </c>
      <c r="G73" t="s">
        <v>32</v>
      </c>
      <c r="H73">
        <v>499</v>
      </c>
      <c r="I73">
        <v>5</v>
      </c>
      <c r="J73">
        <v>2495</v>
      </c>
      <c r="K73">
        <v>2495</v>
      </c>
      <c r="L73" t="s">
        <v>20</v>
      </c>
      <c r="M73">
        <v>1</v>
      </c>
      <c r="N73" t="s">
        <v>21</v>
      </c>
      <c r="O73" t="s">
        <v>29</v>
      </c>
    </row>
    <row r="74" spans="1:15">
      <c r="A74">
        <v>73</v>
      </c>
      <c r="B74" s="17">
        <v>42748</v>
      </c>
      <c r="C74" t="s">
        <v>54</v>
      </c>
      <c r="D74">
        <v>2017</v>
      </c>
      <c r="E74" t="s">
        <v>23</v>
      </c>
      <c r="F74" t="s">
        <v>33</v>
      </c>
      <c r="G74" t="s">
        <v>30</v>
      </c>
      <c r="H74">
        <v>99</v>
      </c>
      <c r="I74">
        <v>8</v>
      </c>
      <c r="J74">
        <v>792</v>
      </c>
      <c r="K74">
        <v>792</v>
      </c>
      <c r="L74" t="s">
        <v>20</v>
      </c>
      <c r="M74">
        <v>1</v>
      </c>
      <c r="N74" t="s">
        <v>21</v>
      </c>
      <c r="O74" t="s">
        <v>36</v>
      </c>
    </row>
    <row r="75" spans="1:15">
      <c r="A75">
        <v>74</v>
      </c>
      <c r="B75" s="17">
        <v>42748</v>
      </c>
      <c r="C75" t="s">
        <v>54</v>
      </c>
      <c r="D75">
        <v>2017</v>
      </c>
      <c r="E75" t="s">
        <v>27</v>
      </c>
      <c r="F75" t="s">
        <v>35</v>
      </c>
      <c r="G75" t="s">
        <v>37</v>
      </c>
      <c r="H75">
        <v>399</v>
      </c>
      <c r="I75">
        <v>9</v>
      </c>
      <c r="J75">
        <v>3591</v>
      </c>
      <c r="K75">
        <v>3591</v>
      </c>
      <c r="L75" t="s">
        <v>31</v>
      </c>
      <c r="M75">
        <v>2</v>
      </c>
      <c r="N75" t="s">
        <v>21</v>
      </c>
      <c r="O75" t="s">
        <v>36</v>
      </c>
    </row>
    <row r="76" spans="1:15">
      <c r="A76">
        <v>75</v>
      </c>
      <c r="B76" s="17">
        <v>42748</v>
      </c>
      <c r="C76" t="s">
        <v>54</v>
      </c>
      <c r="D76">
        <v>2017</v>
      </c>
      <c r="E76" t="s">
        <v>27</v>
      </c>
      <c r="F76" t="s">
        <v>35</v>
      </c>
      <c r="G76" t="s">
        <v>30</v>
      </c>
      <c r="H76">
        <v>99</v>
      </c>
      <c r="I76">
        <v>7</v>
      </c>
      <c r="J76">
        <v>693</v>
      </c>
      <c r="K76">
        <v>693</v>
      </c>
      <c r="L76" t="s">
        <v>20</v>
      </c>
      <c r="M76">
        <v>1</v>
      </c>
      <c r="N76" t="s">
        <v>21</v>
      </c>
      <c r="O76" t="s">
        <v>29</v>
      </c>
    </row>
    <row r="77" spans="1:15">
      <c r="A77">
        <v>76</v>
      </c>
      <c r="B77" s="17">
        <v>42749</v>
      </c>
      <c r="C77" t="s">
        <v>54</v>
      </c>
      <c r="D77">
        <v>2017</v>
      </c>
      <c r="E77" t="s">
        <v>23</v>
      </c>
      <c r="F77" t="s">
        <v>28</v>
      </c>
      <c r="G77" t="s">
        <v>19</v>
      </c>
      <c r="H77">
        <v>199</v>
      </c>
      <c r="I77">
        <v>4</v>
      </c>
      <c r="J77">
        <v>796</v>
      </c>
      <c r="K77">
        <v>796</v>
      </c>
      <c r="L77" t="s">
        <v>20</v>
      </c>
      <c r="M77">
        <v>1</v>
      </c>
      <c r="N77" t="s">
        <v>21</v>
      </c>
      <c r="O77" t="s">
        <v>36</v>
      </c>
    </row>
    <row r="78" spans="1:15">
      <c r="A78">
        <v>77</v>
      </c>
      <c r="B78" s="17">
        <v>42750</v>
      </c>
      <c r="C78" t="s">
        <v>54</v>
      </c>
      <c r="D78">
        <v>2017</v>
      </c>
      <c r="E78" t="s">
        <v>17</v>
      </c>
      <c r="F78" t="s">
        <v>24</v>
      </c>
      <c r="G78" t="s">
        <v>32</v>
      </c>
      <c r="H78">
        <v>499</v>
      </c>
      <c r="I78">
        <v>7</v>
      </c>
      <c r="J78">
        <v>3493</v>
      </c>
      <c r="K78">
        <v>3493</v>
      </c>
      <c r="L78" t="s">
        <v>20</v>
      </c>
      <c r="M78">
        <v>1</v>
      </c>
      <c r="N78" t="s">
        <v>21</v>
      </c>
      <c r="O78" t="s">
        <v>29</v>
      </c>
    </row>
    <row r="79" spans="1:15">
      <c r="A79">
        <v>78</v>
      </c>
      <c r="B79" s="17">
        <v>42750</v>
      </c>
      <c r="C79" t="s">
        <v>54</v>
      </c>
      <c r="D79">
        <v>2017</v>
      </c>
      <c r="E79" t="s">
        <v>17</v>
      </c>
      <c r="F79" t="s">
        <v>28</v>
      </c>
      <c r="G79" t="s">
        <v>30</v>
      </c>
      <c r="H79">
        <v>99</v>
      </c>
      <c r="I79">
        <v>4</v>
      </c>
      <c r="J79">
        <v>396</v>
      </c>
      <c r="K79">
        <v>396</v>
      </c>
      <c r="L79" t="s">
        <v>20</v>
      </c>
      <c r="M79">
        <v>1</v>
      </c>
      <c r="N79" t="s">
        <v>21</v>
      </c>
      <c r="O79" t="s">
        <v>29</v>
      </c>
    </row>
    <row r="80" spans="1:15">
      <c r="A80">
        <v>79</v>
      </c>
      <c r="B80" s="17">
        <v>42750</v>
      </c>
      <c r="C80" t="s">
        <v>54</v>
      </c>
      <c r="D80">
        <v>2017</v>
      </c>
      <c r="E80" t="s">
        <v>17</v>
      </c>
      <c r="F80" t="s">
        <v>28</v>
      </c>
      <c r="G80" t="s">
        <v>19</v>
      </c>
      <c r="H80">
        <v>199</v>
      </c>
      <c r="I80">
        <v>2</v>
      </c>
      <c r="J80">
        <v>398</v>
      </c>
      <c r="K80">
        <v>398</v>
      </c>
      <c r="L80" t="s">
        <v>20</v>
      </c>
      <c r="M80">
        <v>1</v>
      </c>
      <c r="N80" t="s">
        <v>21</v>
      </c>
      <c r="O80" t="s">
        <v>29</v>
      </c>
    </row>
    <row r="81" spans="1:15">
      <c r="A81">
        <v>80</v>
      </c>
      <c r="B81" s="17">
        <v>42750</v>
      </c>
      <c r="C81" t="s">
        <v>54</v>
      </c>
      <c r="D81">
        <v>2017</v>
      </c>
      <c r="E81" t="s">
        <v>23</v>
      </c>
      <c r="F81" t="s">
        <v>39</v>
      </c>
      <c r="G81" t="s">
        <v>30</v>
      </c>
      <c r="H81">
        <v>99</v>
      </c>
      <c r="I81">
        <v>6</v>
      </c>
      <c r="J81">
        <v>594</v>
      </c>
      <c r="K81">
        <v>594</v>
      </c>
      <c r="L81" t="s">
        <v>31</v>
      </c>
      <c r="M81">
        <v>2</v>
      </c>
      <c r="N81" t="s">
        <v>21</v>
      </c>
      <c r="O81" t="s">
        <v>38</v>
      </c>
    </row>
    <row r="82" spans="1:15">
      <c r="A82">
        <v>81</v>
      </c>
      <c r="B82" s="17">
        <v>42750</v>
      </c>
      <c r="C82" t="s">
        <v>54</v>
      </c>
      <c r="D82">
        <v>2017</v>
      </c>
      <c r="E82" t="s">
        <v>27</v>
      </c>
      <c r="F82" t="s">
        <v>18</v>
      </c>
      <c r="G82" t="s">
        <v>19</v>
      </c>
      <c r="H82">
        <v>199</v>
      </c>
      <c r="I82">
        <v>9</v>
      </c>
      <c r="J82">
        <v>1791</v>
      </c>
      <c r="K82">
        <v>1791</v>
      </c>
      <c r="L82" t="s">
        <v>31</v>
      </c>
      <c r="M82">
        <v>2</v>
      </c>
      <c r="N82" t="s">
        <v>21</v>
      </c>
      <c r="O82" t="s">
        <v>36</v>
      </c>
    </row>
    <row r="83" spans="1:15">
      <c r="A83">
        <v>82</v>
      </c>
      <c r="B83" s="17">
        <v>42751</v>
      </c>
      <c r="C83" t="s">
        <v>54</v>
      </c>
      <c r="D83">
        <v>2017</v>
      </c>
      <c r="E83" t="s">
        <v>27</v>
      </c>
      <c r="F83" t="s">
        <v>39</v>
      </c>
      <c r="G83" t="s">
        <v>25</v>
      </c>
      <c r="H83">
        <v>299</v>
      </c>
      <c r="I83">
        <v>6</v>
      </c>
      <c r="J83">
        <v>1794</v>
      </c>
      <c r="K83">
        <v>1794</v>
      </c>
      <c r="L83" t="s">
        <v>31</v>
      </c>
      <c r="M83">
        <v>2</v>
      </c>
      <c r="N83" t="s">
        <v>21</v>
      </c>
      <c r="O83" t="s">
        <v>36</v>
      </c>
    </row>
    <row r="84" spans="1:15">
      <c r="A84">
        <v>83</v>
      </c>
      <c r="B84" s="17">
        <v>42751</v>
      </c>
      <c r="C84" t="s">
        <v>54</v>
      </c>
      <c r="D84">
        <v>2017</v>
      </c>
      <c r="E84" t="s">
        <v>23</v>
      </c>
      <c r="F84" t="s">
        <v>18</v>
      </c>
      <c r="G84" t="s">
        <v>37</v>
      </c>
      <c r="H84">
        <v>399</v>
      </c>
      <c r="I84">
        <v>9</v>
      </c>
      <c r="J84">
        <v>3591</v>
      </c>
      <c r="K84">
        <v>3591</v>
      </c>
      <c r="L84" t="s">
        <v>20</v>
      </c>
      <c r="M84">
        <v>1</v>
      </c>
      <c r="N84" t="s">
        <v>21</v>
      </c>
      <c r="O84" t="s">
        <v>36</v>
      </c>
    </row>
    <row r="85" spans="1:15">
      <c r="A85">
        <v>84</v>
      </c>
      <c r="B85" s="17">
        <v>42751</v>
      </c>
      <c r="C85" t="s">
        <v>54</v>
      </c>
      <c r="D85">
        <v>2017</v>
      </c>
      <c r="E85" t="s">
        <v>27</v>
      </c>
      <c r="F85" t="s">
        <v>18</v>
      </c>
      <c r="G85" t="s">
        <v>25</v>
      </c>
      <c r="H85">
        <v>299</v>
      </c>
      <c r="I85">
        <v>8</v>
      </c>
      <c r="J85">
        <v>2392</v>
      </c>
      <c r="K85">
        <v>2392</v>
      </c>
      <c r="L85" t="s">
        <v>20</v>
      </c>
      <c r="M85">
        <v>1</v>
      </c>
      <c r="N85" t="s">
        <v>21</v>
      </c>
      <c r="O85" t="s">
        <v>22</v>
      </c>
    </row>
    <row r="86" spans="1:15">
      <c r="A86">
        <v>85</v>
      </c>
      <c r="B86" s="17">
        <v>42752</v>
      </c>
      <c r="C86" t="s">
        <v>54</v>
      </c>
      <c r="D86">
        <v>2017</v>
      </c>
      <c r="E86" t="s">
        <v>17</v>
      </c>
      <c r="F86" t="s">
        <v>39</v>
      </c>
      <c r="G86" t="s">
        <v>25</v>
      </c>
      <c r="H86">
        <v>299</v>
      </c>
      <c r="I86">
        <v>3</v>
      </c>
      <c r="J86">
        <v>897</v>
      </c>
      <c r="K86">
        <v>897</v>
      </c>
      <c r="L86" t="s">
        <v>20</v>
      </c>
      <c r="M86">
        <v>1</v>
      </c>
      <c r="N86" t="s">
        <v>21</v>
      </c>
      <c r="O86" t="s">
        <v>26</v>
      </c>
    </row>
    <row r="87" spans="1:15">
      <c r="A87">
        <v>86</v>
      </c>
      <c r="B87" s="17">
        <v>42752</v>
      </c>
      <c r="C87" t="s">
        <v>54</v>
      </c>
      <c r="D87">
        <v>2017</v>
      </c>
      <c r="E87" t="s">
        <v>17</v>
      </c>
      <c r="F87" t="s">
        <v>39</v>
      </c>
      <c r="G87" t="s">
        <v>32</v>
      </c>
      <c r="H87">
        <v>499</v>
      </c>
      <c r="I87">
        <v>4</v>
      </c>
      <c r="J87">
        <v>1996</v>
      </c>
      <c r="K87">
        <v>1996</v>
      </c>
      <c r="L87" t="s">
        <v>31</v>
      </c>
      <c r="M87">
        <v>2</v>
      </c>
      <c r="N87" t="s">
        <v>21</v>
      </c>
      <c r="O87" t="s">
        <v>36</v>
      </c>
    </row>
    <row r="88" spans="1:15">
      <c r="A88">
        <v>87</v>
      </c>
      <c r="B88" s="17">
        <v>42752</v>
      </c>
      <c r="C88" t="s">
        <v>54</v>
      </c>
      <c r="D88">
        <v>2017</v>
      </c>
      <c r="E88" t="s">
        <v>17</v>
      </c>
      <c r="F88" t="s">
        <v>24</v>
      </c>
      <c r="G88" t="s">
        <v>30</v>
      </c>
      <c r="H88">
        <v>99</v>
      </c>
      <c r="I88">
        <v>8</v>
      </c>
      <c r="J88">
        <v>792</v>
      </c>
      <c r="K88">
        <v>792</v>
      </c>
      <c r="L88" t="s">
        <v>20</v>
      </c>
      <c r="M88">
        <v>1</v>
      </c>
      <c r="N88" t="s">
        <v>21</v>
      </c>
      <c r="O88" t="s">
        <v>29</v>
      </c>
    </row>
    <row r="89" spans="1:15">
      <c r="A89">
        <v>88</v>
      </c>
      <c r="B89" s="17">
        <v>42752</v>
      </c>
      <c r="C89" t="s">
        <v>54</v>
      </c>
      <c r="D89">
        <v>2017</v>
      </c>
      <c r="E89" t="s">
        <v>27</v>
      </c>
      <c r="F89" t="s">
        <v>24</v>
      </c>
      <c r="G89" t="s">
        <v>37</v>
      </c>
      <c r="H89">
        <v>399</v>
      </c>
      <c r="I89">
        <v>1</v>
      </c>
      <c r="J89">
        <v>399</v>
      </c>
      <c r="K89">
        <v>399</v>
      </c>
      <c r="L89" t="s">
        <v>20</v>
      </c>
      <c r="M89">
        <v>1</v>
      </c>
      <c r="N89" t="s">
        <v>21</v>
      </c>
      <c r="O89" t="s">
        <v>22</v>
      </c>
    </row>
    <row r="90" spans="1:15">
      <c r="A90">
        <v>89</v>
      </c>
      <c r="B90" s="17">
        <v>42752</v>
      </c>
      <c r="C90" t="s">
        <v>54</v>
      </c>
      <c r="D90">
        <v>2017</v>
      </c>
      <c r="E90" t="s">
        <v>27</v>
      </c>
      <c r="F90" t="s">
        <v>39</v>
      </c>
      <c r="G90" t="s">
        <v>37</v>
      </c>
      <c r="H90">
        <v>399</v>
      </c>
      <c r="I90">
        <v>9</v>
      </c>
      <c r="J90">
        <v>3591</v>
      </c>
      <c r="K90">
        <v>3591</v>
      </c>
      <c r="L90" t="s">
        <v>20</v>
      </c>
      <c r="M90">
        <v>1</v>
      </c>
      <c r="N90" t="s">
        <v>21</v>
      </c>
      <c r="O90" t="s">
        <v>29</v>
      </c>
    </row>
    <row r="91" spans="1:15">
      <c r="A91">
        <v>90</v>
      </c>
      <c r="B91" s="17">
        <v>42753</v>
      </c>
      <c r="C91" t="s">
        <v>54</v>
      </c>
      <c r="D91">
        <v>2017</v>
      </c>
      <c r="E91" t="s">
        <v>23</v>
      </c>
      <c r="F91" t="s">
        <v>39</v>
      </c>
      <c r="G91" t="s">
        <v>25</v>
      </c>
      <c r="H91">
        <v>299</v>
      </c>
      <c r="I91">
        <v>7</v>
      </c>
      <c r="J91">
        <v>2093</v>
      </c>
      <c r="K91">
        <v>2093</v>
      </c>
      <c r="L91" t="s">
        <v>31</v>
      </c>
      <c r="M91">
        <v>2</v>
      </c>
      <c r="N91" t="s">
        <v>21</v>
      </c>
      <c r="O91" t="s">
        <v>36</v>
      </c>
    </row>
    <row r="92" spans="1:15">
      <c r="A92">
        <v>91</v>
      </c>
      <c r="B92" s="17">
        <v>42753</v>
      </c>
      <c r="C92" t="s">
        <v>54</v>
      </c>
      <c r="D92">
        <v>2017</v>
      </c>
      <c r="E92" t="s">
        <v>27</v>
      </c>
      <c r="F92" t="s">
        <v>28</v>
      </c>
      <c r="G92" t="s">
        <v>19</v>
      </c>
      <c r="H92">
        <v>199</v>
      </c>
      <c r="I92">
        <v>7</v>
      </c>
      <c r="J92">
        <v>1393</v>
      </c>
      <c r="K92">
        <v>1393</v>
      </c>
      <c r="L92" t="s">
        <v>20</v>
      </c>
      <c r="M92">
        <v>1</v>
      </c>
      <c r="N92" t="s">
        <v>21</v>
      </c>
      <c r="O92" t="s">
        <v>29</v>
      </c>
    </row>
    <row r="93" spans="1:15">
      <c r="A93">
        <v>92</v>
      </c>
      <c r="B93" s="17">
        <v>42753</v>
      </c>
      <c r="C93" t="s">
        <v>54</v>
      </c>
      <c r="D93">
        <v>2017</v>
      </c>
      <c r="E93" t="s">
        <v>27</v>
      </c>
      <c r="F93" t="s">
        <v>33</v>
      </c>
      <c r="G93" t="s">
        <v>30</v>
      </c>
      <c r="H93">
        <v>99</v>
      </c>
      <c r="I93">
        <v>3</v>
      </c>
      <c r="J93">
        <v>297</v>
      </c>
      <c r="K93">
        <v>297</v>
      </c>
      <c r="L93" t="s">
        <v>20</v>
      </c>
      <c r="M93">
        <v>1</v>
      </c>
      <c r="N93" t="s">
        <v>21</v>
      </c>
      <c r="O93" t="s">
        <v>29</v>
      </c>
    </row>
    <row r="94" spans="1:15">
      <c r="A94">
        <v>93</v>
      </c>
      <c r="B94" s="17">
        <v>42753</v>
      </c>
      <c r="C94" t="s">
        <v>54</v>
      </c>
      <c r="D94">
        <v>2017</v>
      </c>
      <c r="E94" t="s">
        <v>27</v>
      </c>
      <c r="F94" t="s">
        <v>35</v>
      </c>
      <c r="G94" t="s">
        <v>19</v>
      </c>
      <c r="H94">
        <v>199</v>
      </c>
      <c r="I94">
        <v>4</v>
      </c>
      <c r="J94">
        <v>796</v>
      </c>
      <c r="K94">
        <v>796</v>
      </c>
      <c r="L94" t="s">
        <v>20</v>
      </c>
      <c r="M94">
        <v>1</v>
      </c>
      <c r="N94" t="s">
        <v>21</v>
      </c>
      <c r="O94" t="s">
        <v>22</v>
      </c>
    </row>
    <row r="95" spans="1:15">
      <c r="A95">
        <v>94</v>
      </c>
      <c r="B95" s="17">
        <v>42753</v>
      </c>
      <c r="C95" t="s">
        <v>54</v>
      </c>
      <c r="D95">
        <v>2017</v>
      </c>
      <c r="E95" t="s">
        <v>17</v>
      </c>
      <c r="F95" t="s">
        <v>33</v>
      </c>
      <c r="G95" t="s">
        <v>32</v>
      </c>
      <c r="H95">
        <v>499</v>
      </c>
      <c r="I95">
        <v>3</v>
      </c>
      <c r="J95">
        <v>1497</v>
      </c>
      <c r="K95">
        <v>1497</v>
      </c>
      <c r="L95" t="s">
        <v>31</v>
      </c>
      <c r="M95">
        <v>2</v>
      </c>
      <c r="N95" t="s">
        <v>21</v>
      </c>
      <c r="O95" t="s">
        <v>26</v>
      </c>
    </row>
    <row r="96" spans="1:15">
      <c r="A96">
        <v>95</v>
      </c>
      <c r="B96" s="17">
        <v>42754</v>
      </c>
      <c r="C96" t="s">
        <v>54</v>
      </c>
      <c r="D96">
        <v>2017</v>
      </c>
      <c r="E96" t="s">
        <v>27</v>
      </c>
      <c r="F96" t="s">
        <v>28</v>
      </c>
      <c r="G96" t="s">
        <v>32</v>
      </c>
      <c r="H96">
        <v>499</v>
      </c>
      <c r="I96">
        <v>6</v>
      </c>
      <c r="J96">
        <v>2994</v>
      </c>
      <c r="K96">
        <v>2994</v>
      </c>
      <c r="L96" t="s">
        <v>20</v>
      </c>
      <c r="M96">
        <v>1</v>
      </c>
      <c r="N96" t="s">
        <v>21</v>
      </c>
      <c r="O96" t="s">
        <v>29</v>
      </c>
    </row>
    <row r="97" spans="1:15">
      <c r="A97">
        <v>96</v>
      </c>
      <c r="B97" s="17">
        <v>42754</v>
      </c>
      <c r="C97" t="s">
        <v>54</v>
      </c>
      <c r="D97">
        <v>2017</v>
      </c>
      <c r="E97" t="s">
        <v>27</v>
      </c>
      <c r="F97" t="s">
        <v>33</v>
      </c>
      <c r="G97" t="s">
        <v>37</v>
      </c>
      <c r="H97">
        <v>399</v>
      </c>
      <c r="I97">
        <v>3</v>
      </c>
      <c r="J97">
        <v>1197</v>
      </c>
      <c r="K97">
        <v>1197</v>
      </c>
      <c r="L97" t="s">
        <v>20</v>
      </c>
      <c r="M97">
        <v>1</v>
      </c>
      <c r="N97" t="s">
        <v>21</v>
      </c>
      <c r="O97" t="s">
        <v>22</v>
      </c>
    </row>
    <row r="98" spans="1:15">
      <c r="A98">
        <v>97</v>
      </c>
      <c r="B98" s="17">
        <v>42755</v>
      </c>
      <c r="C98" t="s">
        <v>54</v>
      </c>
      <c r="D98">
        <v>2017</v>
      </c>
      <c r="E98" t="s">
        <v>23</v>
      </c>
      <c r="F98" t="s">
        <v>35</v>
      </c>
      <c r="G98" t="s">
        <v>30</v>
      </c>
      <c r="H98">
        <v>99</v>
      </c>
      <c r="I98">
        <v>9</v>
      </c>
      <c r="J98">
        <v>891</v>
      </c>
      <c r="K98">
        <v>891</v>
      </c>
      <c r="L98" t="s">
        <v>31</v>
      </c>
      <c r="M98">
        <v>2</v>
      </c>
      <c r="N98" t="s">
        <v>34</v>
      </c>
      <c r="O98" t="s">
        <v>26</v>
      </c>
    </row>
    <row r="99" spans="1:15">
      <c r="A99">
        <v>98</v>
      </c>
      <c r="B99" s="17">
        <v>42755</v>
      </c>
      <c r="C99" t="s">
        <v>54</v>
      </c>
      <c r="D99">
        <v>2017</v>
      </c>
      <c r="E99" t="s">
        <v>17</v>
      </c>
      <c r="F99" t="s">
        <v>18</v>
      </c>
      <c r="G99" t="s">
        <v>25</v>
      </c>
      <c r="H99">
        <v>299</v>
      </c>
      <c r="I99">
        <v>2</v>
      </c>
      <c r="J99">
        <v>598</v>
      </c>
      <c r="K99">
        <v>598</v>
      </c>
      <c r="L99" t="s">
        <v>20</v>
      </c>
      <c r="M99">
        <v>1</v>
      </c>
      <c r="N99" t="s">
        <v>21</v>
      </c>
      <c r="O99" t="s">
        <v>22</v>
      </c>
    </row>
    <row r="100" spans="1:15">
      <c r="A100">
        <v>99</v>
      </c>
      <c r="B100" s="17">
        <v>42756</v>
      </c>
      <c r="C100" t="s">
        <v>54</v>
      </c>
      <c r="D100">
        <v>2017</v>
      </c>
      <c r="E100" t="s">
        <v>27</v>
      </c>
      <c r="F100" t="s">
        <v>39</v>
      </c>
      <c r="G100" t="s">
        <v>32</v>
      </c>
      <c r="H100">
        <v>499</v>
      </c>
      <c r="I100">
        <v>4</v>
      </c>
      <c r="J100">
        <v>1996</v>
      </c>
      <c r="K100">
        <v>1996</v>
      </c>
      <c r="L100" t="s">
        <v>20</v>
      </c>
      <c r="M100">
        <v>1</v>
      </c>
      <c r="N100" t="s">
        <v>21</v>
      </c>
      <c r="O100" t="s">
        <v>26</v>
      </c>
    </row>
    <row r="101" spans="1:15">
      <c r="A101">
        <v>100</v>
      </c>
      <c r="B101" s="17">
        <v>42756</v>
      </c>
      <c r="C101" t="s">
        <v>54</v>
      </c>
      <c r="D101">
        <v>2017</v>
      </c>
      <c r="E101" t="s">
        <v>17</v>
      </c>
      <c r="F101" t="s">
        <v>18</v>
      </c>
      <c r="G101" t="s">
        <v>25</v>
      </c>
      <c r="H101">
        <v>299</v>
      </c>
      <c r="I101">
        <v>1</v>
      </c>
      <c r="J101">
        <v>299</v>
      </c>
      <c r="K101">
        <v>299</v>
      </c>
      <c r="L101" t="s">
        <v>20</v>
      </c>
      <c r="M101">
        <v>1</v>
      </c>
      <c r="N101" t="s">
        <v>21</v>
      </c>
      <c r="O101" t="s">
        <v>26</v>
      </c>
    </row>
    <row r="102" spans="1:15">
      <c r="A102">
        <v>101</v>
      </c>
      <c r="B102" s="17">
        <v>42756</v>
      </c>
      <c r="C102" t="s">
        <v>54</v>
      </c>
      <c r="D102">
        <v>2017</v>
      </c>
      <c r="E102" t="s">
        <v>17</v>
      </c>
      <c r="F102" t="s">
        <v>33</v>
      </c>
      <c r="G102" t="s">
        <v>19</v>
      </c>
      <c r="H102">
        <v>199</v>
      </c>
      <c r="I102">
        <v>3</v>
      </c>
      <c r="J102">
        <v>597</v>
      </c>
      <c r="K102">
        <v>597</v>
      </c>
      <c r="L102" t="s">
        <v>20</v>
      </c>
      <c r="M102">
        <v>1</v>
      </c>
      <c r="N102" t="s">
        <v>21</v>
      </c>
      <c r="O102" t="s">
        <v>36</v>
      </c>
    </row>
    <row r="103" spans="1:15">
      <c r="A103">
        <v>102</v>
      </c>
      <c r="B103" s="17">
        <v>42756</v>
      </c>
      <c r="C103" t="s">
        <v>54</v>
      </c>
      <c r="D103">
        <v>2017</v>
      </c>
      <c r="E103" t="s">
        <v>17</v>
      </c>
      <c r="F103" t="s">
        <v>28</v>
      </c>
      <c r="G103" t="s">
        <v>37</v>
      </c>
      <c r="H103">
        <v>399</v>
      </c>
      <c r="I103">
        <v>3</v>
      </c>
      <c r="J103">
        <v>1197</v>
      </c>
      <c r="K103">
        <v>1197</v>
      </c>
      <c r="L103" t="s">
        <v>20</v>
      </c>
      <c r="M103">
        <v>1</v>
      </c>
      <c r="N103" t="s">
        <v>21</v>
      </c>
      <c r="O103" t="s">
        <v>29</v>
      </c>
    </row>
    <row r="104" spans="1:15">
      <c r="A104">
        <v>103</v>
      </c>
      <c r="B104" s="17">
        <v>42756</v>
      </c>
      <c r="C104" t="s">
        <v>54</v>
      </c>
      <c r="D104">
        <v>2017</v>
      </c>
      <c r="E104" t="s">
        <v>17</v>
      </c>
      <c r="F104" t="s">
        <v>39</v>
      </c>
      <c r="G104" t="s">
        <v>32</v>
      </c>
      <c r="H104">
        <v>499</v>
      </c>
      <c r="I104">
        <v>10</v>
      </c>
      <c r="J104">
        <v>4990</v>
      </c>
      <c r="K104">
        <v>4990</v>
      </c>
      <c r="L104" t="s">
        <v>31</v>
      </c>
      <c r="M104">
        <v>2</v>
      </c>
      <c r="N104" t="s">
        <v>21</v>
      </c>
      <c r="O104" t="s">
        <v>29</v>
      </c>
    </row>
    <row r="105" spans="1:15">
      <c r="A105">
        <v>104</v>
      </c>
      <c r="B105" s="17">
        <v>42756</v>
      </c>
      <c r="C105" t="s">
        <v>54</v>
      </c>
      <c r="D105">
        <v>2017</v>
      </c>
      <c r="E105" t="s">
        <v>17</v>
      </c>
      <c r="F105" t="s">
        <v>40</v>
      </c>
      <c r="G105" t="s">
        <v>30</v>
      </c>
      <c r="H105">
        <v>99</v>
      </c>
      <c r="I105">
        <v>5</v>
      </c>
      <c r="J105">
        <v>495</v>
      </c>
      <c r="K105">
        <v>495</v>
      </c>
      <c r="L105" t="s">
        <v>31</v>
      </c>
      <c r="M105">
        <v>2</v>
      </c>
      <c r="N105" t="s">
        <v>21</v>
      </c>
      <c r="O105" t="s">
        <v>29</v>
      </c>
    </row>
    <row r="106" spans="1:15">
      <c r="A106">
        <v>105</v>
      </c>
      <c r="B106" s="17">
        <v>42756</v>
      </c>
      <c r="C106" t="s">
        <v>54</v>
      </c>
      <c r="D106">
        <v>2017</v>
      </c>
      <c r="E106" t="s">
        <v>17</v>
      </c>
      <c r="F106" t="s">
        <v>24</v>
      </c>
      <c r="G106" t="s">
        <v>32</v>
      </c>
      <c r="H106">
        <v>499</v>
      </c>
      <c r="I106">
        <v>4</v>
      </c>
      <c r="J106">
        <v>1996</v>
      </c>
      <c r="K106">
        <v>1996</v>
      </c>
      <c r="L106" t="s">
        <v>20</v>
      </c>
      <c r="M106">
        <v>1</v>
      </c>
      <c r="N106" t="s">
        <v>21</v>
      </c>
      <c r="O106" t="s">
        <v>36</v>
      </c>
    </row>
    <row r="107" spans="1:15">
      <c r="A107">
        <v>106</v>
      </c>
      <c r="B107" s="17">
        <v>42756</v>
      </c>
      <c r="C107" t="s">
        <v>54</v>
      </c>
      <c r="D107">
        <v>2017</v>
      </c>
      <c r="E107" t="s">
        <v>17</v>
      </c>
      <c r="F107" t="s">
        <v>24</v>
      </c>
      <c r="G107" t="s">
        <v>25</v>
      </c>
      <c r="H107">
        <v>299</v>
      </c>
      <c r="I107">
        <v>5</v>
      </c>
      <c r="J107">
        <v>1495</v>
      </c>
      <c r="K107">
        <v>1495</v>
      </c>
      <c r="L107" t="s">
        <v>20</v>
      </c>
      <c r="M107">
        <v>1</v>
      </c>
      <c r="N107" t="s">
        <v>21</v>
      </c>
      <c r="O107" t="s">
        <v>36</v>
      </c>
    </row>
    <row r="108" spans="1:15">
      <c r="A108">
        <v>107</v>
      </c>
      <c r="B108" s="17">
        <v>42756</v>
      </c>
      <c r="C108" t="s">
        <v>54</v>
      </c>
      <c r="D108">
        <v>2017</v>
      </c>
      <c r="E108" t="s">
        <v>17</v>
      </c>
      <c r="F108" t="s">
        <v>39</v>
      </c>
      <c r="G108" t="s">
        <v>19</v>
      </c>
      <c r="H108">
        <v>199</v>
      </c>
      <c r="I108">
        <v>3</v>
      </c>
      <c r="J108">
        <v>597</v>
      </c>
      <c r="K108">
        <v>597</v>
      </c>
      <c r="L108" t="s">
        <v>31</v>
      </c>
      <c r="M108">
        <v>2</v>
      </c>
      <c r="N108" t="s">
        <v>21</v>
      </c>
      <c r="O108" t="s">
        <v>29</v>
      </c>
    </row>
    <row r="109" spans="1:15">
      <c r="A109">
        <v>108</v>
      </c>
      <c r="B109" s="17">
        <v>42756</v>
      </c>
      <c r="C109" t="s">
        <v>54</v>
      </c>
      <c r="D109">
        <v>2017</v>
      </c>
      <c r="E109" t="s">
        <v>23</v>
      </c>
      <c r="F109" t="s">
        <v>33</v>
      </c>
      <c r="G109" t="s">
        <v>25</v>
      </c>
      <c r="H109">
        <v>299</v>
      </c>
      <c r="I109">
        <v>4</v>
      </c>
      <c r="J109">
        <v>1196</v>
      </c>
      <c r="K109">
        <v>1196</v>
      </c>
      <c r="L109" t="s">
        <v>31</v>
      </c>
      <c r="M109">
        <v>2</v>
      </c>
      <c r="N109" t="s">
        <v>21</v>
      </c>
      <c r="O109" t="s">
        <v>36</v>
      </c>
    </row>
    <row r="110" spans="1:15">
      <c r="A110">
        <v>109</v>
      </c>
      <c r="B110" s="17">
        <v>42756</v>
      </c>
      <c r="C110" t="s">
        <v>54</v>
      </c>
      <c r="D110">
        <v>2017</v>
      </c>
      <c r="E110" t="s">
        <v>23</v>
      </c>
      <c r="F110" t="s">
        <v>35</v>
      </c>
      <c r="G110" t="s">
        <v>32</v>
      </c>
      <c r="H110">
        <v>499</v>
      </c>
      <c r="I110">
        <v>1</v>
      </c>
      <c r="J110">
        <v>499</v>
      </c>
      <c r="K110">
        <v>499</v>
      </c>
      <c r="L110" t="s">
        <v>20</v>
      </c>
      <c r="M110">
        <v>1</v>
      </c>
      <c r="N110" t="s">
        <v>21</v>
      </c>
      <c r="O110" t="s">
        <v>29</v>
      </c>
    </row>
    <row r="111" spans="1:15">
      <c r="A111">
        <v>110</v>
      </c>
      <c r="B111" s="17">
        <v>42756</v>
      </c>
      <c r="C111" t="s">
        <v>54</v>
      </c>
      <c r="D111">
        <v>2017</v>
      </c>
      <c r="E111" t="s">
        <v>23</v>
      </c>
      <c r="F111" t="s">
        <v>39</v>
      </c>
      <c r="G111" t="s">
        <v>32</v>
      </c>
      <c r="H111">
        <v>499</v>
      </c>
      <c r="I111">
        <v>7</v>
      </c>
      <c r="J111">
        <v>3493</v>
      </c>
      <c r="K111">
        <v>3493</v>
      </c>
      <c r="L111" t="s">
        <v>31</v>
      </c>
      <c r="M111">
        <v>2</v>
      </c>
      <c r="N111" t="s">
        <v>21</v>
      </c>
      <c r="O111" t="s">
        <v>29</v>
      </c>
    </row>
    <row r="112" spans="1:15">
      <c r="A112">
        <v>111</v>
      </c>
      <c r="B112" s="17">
        <v>42756</v>
      </c>
      <c r="C112" t="s">
        <v>54</v>
      </c>
      <c r="D112">
        <v>2017</v>
      </c>
      <c r="E112" t="s">
        <v>17</v>
      </c>
      <c r="F112" t="s">
        <v>35</v>
      </c>
      <c r="G112" t="s">
        <v>37</v>
      </c>
      <c r="H112">
        <v>399</v>
      </c>
      <c r="I112">
        <v>2</v>
      </c>
      <c r="J112">
        <v>798</v>
      </c>
      <c r="K112">
        <v>798</v>
      </c>
      <c r="L112" t="s">
        <v>20</v>
      </c>
      <c r="M112">
        <v>1</v>
      </c>
      <c r="N112" t="s">
        <v>21</v>
      </c>
      <c r="O112" t="s">
        <v>29</v>
      </c>
    </row>
    <row r="113" spans="1:15">
      <c r="A113">
        <v>112</v>
      </c>
      <c r="B113" s="17">
        <v>42756</v>
      </c>
      <c r="C113" t="s">
        <v>54</v>
      </c>
      <c r="D113">
        <v>2017</v>
      </c>
      <c r="E113" t="s">
        <v>27</v>
      </c>
      <c r="F113" t="s">
        <v>33</v>
      </c>
      <c r="G113" t="s">
        <v>32</v>
      </c>
      <c r="H113">
        <v>499</v>
      </c>
      <c r="I113">
        <v>8</v>
      </c>
      <c r="J113">
        <v>3992</v>
      </c>
      <c r="K113">
        <v>3992</v>
      </c>
      <c r="L113" t="s">
        <v>20</v>
      </c>
      <c r="M113">
        <v>1</v>
      </c>
      <c r="N113" t="s">
        <v>21</v>
      </c>
      <c r="O113" t="s">
        <v>36</v>
      </c>
    </row>
    <row r="114" spans="1:15">
      <c r="A114">
        <v>113</v>
      </c>
      <c r="B114" s="17">
        <v>42756</v>
      </c>
      <c r="C114" t="s">
        <v>54</v>
      </c>
      <c r="D114">
        <v>2017</v>
      </c>
      <c r="E114" t="s">
        <v>27</v>
      </c>
      <c r="F114" t="s">
        <v>33</v>
      </c>
      <c r="G114" t="s">
        <v>19</v>
      </c>
      <c r="H114">
        <v>199</v>
      </c>
      <c r="I114">
        <v>4</v>
      </c>
      <c r="J114">
        <v>796</v>
      </c>
      <c r="K114">
        <v>796</v>
      </c>
      <c r="L114" t="s">
        <v>20</v>
      </c>
      <c r="M114">
        <v>1</v>
      </c>
      <c r="N114" t="s">
        <v>21</v>
      </c>
      <c r="O114" t="s">
        <v>29</v>
      </c>
    </row>
    <row r="115" spans="1:15">
      <c r="A115">
        <v>114</v>
      </c>
      <c r="B115" s="17">
        <v>42757</v>
      </c>
      <c r="C115" t="s">
        <v>54</v>
      </c>
      <c r="D115">
        <v>2017</v>
      </c>
      <c r="E115" t="s">
        <v>23</v>
      </c>
      <c r="F115" t="s">
        <v>24</v>
      </c>
      <c r="G115" t="s">
        <v>30</v>
      </c>
      <c r="H115">
        <v>99</v>
      </c>
      <c r="I115">
        <v>8</v>
      </c>
      <c r="J115">
        <v>792</v>
      </c>
      <c r="K115">
        <v>792</v>
      </c>
      <c r="L115" t="s">
        <v>31</v>
      </c>
      <c r="M115">
        <v>2</v>
      </c>
      <c r="N115" t="s">
        <v>34</v>
      </c>
      <c r="O115" t="s">
        <v>29</v>
      </c>
    </row>
    <row r="116" spans="1:15">
      <c r="A116">
        <v>115</v>
      </c>
      <c r="B116" s="17">
        <v>42757</v>
      </c>
      <c r="C116" t="s">
        <v>54</v>
      </c>
      <c r="D116">
        <v>2017</v>
      </c>
      <c r="E116" t="s">
        <v>17</v>
      </c>
      <c r="F116" t="s">
        <v>35</v>
      </c>
      <c r="G116" t="s">
        <v>30</v>
      </c>
      <c r="H116">
        <v>99</v>
      </c>
      <c r="I116">
        <v>6</v>
      </c>
      <c r="J116">
        <v>594</v>
      </c>
      <c r="K116">
        <v>594</v>
      </c>
      <c r="L116" t="s">
        <v>20</v>
      </c>
      <c r="M116">
        <v>1</v>
      </c>
      <c r="N116" t="s">
        <v>21</v>
      </c>
      <c r="O116" t="s">
        <v>22</v>
      </c>
    </row>
    <row r="117" spans="1:15">
      <c r="A117">
        <v>116</v>
      </c>
      <c r="B117" s="17">
        <v>42757</v>
      </c>
      <c r="C117" t="s">
        <v>54</v>
      </c>
      <c r="D117">
        <v>2017</v>
      </c>
      <c r="E117" t="s">
        <v>27</v>
      </c>
      <c r="F117" t="s">
        <v>24</v>
      </c>
      <c r="G117" t="s">
        <v>32</v>
      </c>
      <c r="H117">
        <v>499</v>
      </c>
      <c r="I117">
        <v>6</v>
      </c>
      <c r="J117">
        <v>2994</v>
      </c>
      <c r="K117">
        <v>2994</v>
      </c>
      <c r="L117" t="s">
        <v>20</v>
      </c>
      <c r="M117">
        <v>1</v>
      </c>
      <c r="N117" t="s">
        <v>21</v>
      </c>
      <c r="O117" t="s">
        <v>29</v>
      </c>
    </row>
    <row r="118" spans="1:15">
      <c r="A118">
        <v>117</v>
      </c>
      <c r="B118" s="17">
        <v>42757</v>
      </c>
      <c r="C118" t="s">
        <v>54</v>
      </c>
      <c r="D118">
        <v>2017</v>
      </c>
      <c r="E118" t="s">
        <v>17</v>
      </c>
      <c r="F118" t="s">
        <v>35</v>
      </c>
      <c r="G118" t="s">
        <v>37</v>
      </c>
      <c r="H118">
        <v>399</v>
      </c>
      <c r="I118">
        <v>1</v>
      </c>
      <c r="J118">
        <v>399</v>
      </c>
      <c r="K118">
        <v>399</v>
      </c>
      <c r="L118" t="s">
        <v>31</v>
      </c>
      <c r="M118">
        <v>2</v>
      </c>
      <c r="N118" t="s">
        <v>34</v>
      </c>
      <c r="O118" t="s">
        <v>22</v>
      </c>
    </row>
    <row r="119" spans="1:15">
      <c r="A119">
        <v>118</v>
      </c>
      <c r="B119" s="17">
        <v>42758</v>
      </c>
      <c r="C119" t="s">
        <v>54</v>
      </c>
      <c r="D119">
        <v>2017</v>
      </c>
      <c r="E119" t="s">
        <v>23</v>
      </c>
      <c r="F119" t="s">
        <v>35</v>
      </c>
      <c r="G119" t="s">
        <v>30</v>
      </c>
      <c r="H119">
        <v>99</v>
      </c>
      <c r="I119">
        <v>7</v>
      </c>
      <c r="J119">
        <v>693</v>
      </c>
      <c r="K119">
        <v>693</v>
      </c>
      <c r="L119" t="s">
        <v>20</v>
      </c>
      <c r="M119">
        <v>1</v>
      </c>
      <c r="N119" t="s">
        <v>21</v>
      </c>
      <c r="O119" t="s">
        <v>38</v>
      </c>
    </row>
    <row r="120" spans="1:15">
      <c r="A120">
        <v>119</v>
      </c>
      <c r="B120" s="17">
        <v>42759</v>
      </c>
      <c r="C120" t="s">
        <v>54</v>
      </c>
      <c r="D120">
        <v>2017</v>
      </c>
      <c r="E120" t="s">
        <v>27</v>
      </c>
      <c r="F120" t="s">
        <v>35</v>
      </c>
      <c r="G120" t="s">
        <v>30</v>
      </c>
      <c r="H120">
        <v>99</v>
      </c>
      <c r="I120">
        <v>4</v>
      </c>
      <c r="J120">
        <v>396</v>
      </c>
      <c r="K120">
        <v>396</v>
      </c>
      <c r="L120" t="s">
        <v>20</v>
      </c>
      <c r="M120">
        <v>1</v>
      </c>
      <c r="N120" t="s">
        <v>34</v>
      </c>
      <c r="O120" t="s">
        <v>29</v>
      </c>
    </row>
    <row r="121" spans="1:15">
      <c r="A121">
        <v>120</v>
      </c>
      <c r="B121" s="17">
        <v>42760</v>
      </c>
      <c r="C121" t="s">
        <v>54</v>
      </c>
      <c r="D121">
        <v>2017</v>
      </c>
      <c r="E121" t="s">
        <v>23</v>
      </c>
      <c r="F121" t="s">
        <v>33</v>
      </c>
      <c r="G121" t="s">
        <v>30</v>
      </c>
      <c r="H121">
        <v>99</v>
      </c>
      <c r="I121">
        <v>6</v>
      </c>
      <c r="J121">
        <v>594</v>
      </c>
      <c r="K121">
        <v>594</v>
      </c>
      <c r="L121" t="s">
        <v>20</v>
      </c>
      <c r="M121">
        <v>1</v>
      </c>
      <c r="N121" t="s">
        <v>21</v>
      </c>
      <c r="O121" t="s">
        <v>38</v>
      </c>
    </row>
    <row r="122" spans="1:15">
      <c r="A122">
        <v>121</v>
      </c>
      <c r="B122" s="17">
        <v>42761</v>
      </c>
      <c r="C122" t="s">
        <v>54</v>
      </c>
      <c r="D122">
        <v>2017</v>
      </c>
      <c r="E122" t="s">
        <v>17</v>
      </c>
      <c r="F122" t="s">
        <v>33</v>
      </c>
      <c r="G122" t="s">
        <v>30</v>
      </c>
      <c r="H122">
        <v>99</v>
      </c>
      <c r="I122">
        <v>2</v>
      </c>
      <c r="J122">
        <v>198</v>
      </c>
      <c r="K122">
        <v>198</v>
      </c>
      <c r="L122" t="s">
        <v>20</v>
      </c>
      <c r="M122">
        <v>1</v>
      </c>
      <c r="N122" t="s">
        <v>21</v>
      </c>
      <c r="O122" t="s">
        <v>26</v>
      </c>
    </row>
    <row r="123" spans="1:15">
      <c r="A123">
        <v>122</v>
      </c>
      <c r="B123" s="17">
        <v>42761</v>
      </c>
      <c r="C123" t="s">
        <v>54</v>
      </c>
      <c r="D123">
        <v>2017</v>
      </c>
      <c r="E123" t="s">
        <v>27</v>
      </c>
      <c r="F123" t="s">
        <v>40</v>
      </c>
      <c r="G123" t="s">
        <v>30</v>
      </c>
      <c r="H123">
        <v>99</v>
      </c>
      <c r="I123">
        <v>3</v>
      </c>
      <c r="J123">
        <v>297</v>
      </c>
      <c r="K123">
        <v>297</v>
      </c>
      <c r="L123" t="s">
        <v>20</v>
      </c>
      <c r="M123">
        <v>1</v>
      </c>
      <c r="N123" t="s">
        <v>21</v>
      </c>
      <c r="O123" t="s">
        <v>26</v>
      </c>
    </row>
    <row r="124" spans="1:15">
      <c r="A124">
        <v>123</v>
      </c>
      <c r="B124" s="17">
        <v>42761</v>
      </c>
      <c r="C124" t="s">
        <v>54</v>
      </c>
      <c r="D124">
        <v>2017</v>
      </c>
      <c r="E124" t="s">
        <v>17</v>
      </c>
      <c r="F124" t="s">
        <v>28</v>
      </c>
      <c r="G124" t="s">
        <v>37</v>
      </c>
      <c r="H124">
        <v>399</v>
      </c>
      <c r="I124">
        <v>6</v>
      </c>
      <c r="J124">
        <v>2394</v>
      </c>
      <c r="K124">
        <v>2394</v>
      </c>
      <c r="L124" t="s">
        <v>20</v>
      </c>
      <c r="M124">
        <v>1</v>
      </c>
      <c r="N124" t="s">
        <v>21</v>
      </c>
      <c r="O124" t="s">
        <v>29</v>
      </c>
    </row>
    <row r="125" spans="1:15">
      <c r="A125">
        <v>124</v>
      </c>
      <c r="B125" s="17">
        <v>42761</v>
      </c>
      <c r="C125" t="s">
        <v>54</v>
      </c>
      <c r="D125">
        <v>2017</v>
      </c>
      <c r="E125" t="s">
        <v>23</v>
      </c>
      <c r="F125" t="s">
        <v>28</v>
      </c>
      <c r="G125" t="s">
        <v>32</v>
      </c>
      <c r="H125">
        <v>499</v>
      </c>
      <c r="I125">
        <v>8</v>
      </c>
      <c r="J125">
        <v>3992</v>
      </c>
      <c r="K125">
        <v>3992</v>
      </c>
      <c r="L125" t="s">
        <v>20</v>
      </c>
      <c r="M125">
        <v>1</v>
      </c>
      <c r="N125" t="s">
        <v>34</v>
      </c>
      <c r="O125" t="s">
        <v>22</v>
      </c>
    </row>
    <row r="126" spans="1:15">
      <c r="A126">
        <v>125</v>
      </c>
      <c r="B126" s="17">
        <v>42762</v>
      </c>
      <c r="C126" t="s">
        <v>54</v>
      </c>
      <c r="D126">
        <v>2017</v>
      </c>
      <c r="E126" t="s">
        <v>23</v>
      </c>
      <c r="F126" t="s">
        <v>39</v>
      </c>
      <c r="G126" t="s">
        <v>30</v>
      </c>
      <c r="H126">
        <v>99</v>
      </c>
      <c r="I126">
        <v>6</v>
      </c>
      <c r="J126">
        <v>594</v>
      </c>
      <c r="K126">
        <v>594</v>
      </c>
      <c r="L126" t="s">
        <v>31</v>
      </c>
      <c r="M126">
        <v>2</v>
      </c>
      <c r="N126" t="s">
        <v>21</v>
      </c>
      <c r="O126" t="s">
        <v>29</v>
      </c>
    </row>
    <row r="127" spans="1:15">
      <c r="A127">
        <v>126</v>
      </c>
      <c r="B127" s="17">
        <v>42762</v>
      </c>
      <c r="C127" t="s">
        <v>54</v>
      </c>
      <c r="D127">
        <v>2017</v>
      </c>
      <c r="E127" t="s">
        <v>23</v>
      </c>
      <c r="F127" t="s">
        <v>33</v>
      </c>
      <c r="G127" t="s">
        <v>37</v>
      </c>
      <c r="H127">
        <v>399</v>
      </c>
      <c r="I127">
        <v>6</v>
      </c>
      <c r="J127">
        <v>2394</v>
      </c>
      <c r="K127">
        <v>2394</v>
      </c>
      <c r="L127" t="s">
        <v>20</v>
      </c>
      <c r="M127">
        <v>1</v>
      </c>
      <c r="N127" t="s">
        <v>21</v>
      </c>
      <c r="O127" t="s">
        <v>22</v>
      </c>
    </row>
    <row r="128" spans="1:15">
      <c r="A128">
        <v>127</v>
      </c>
      <c r="B128" s="17">
        <v>42763</v>
      </c>
      <c r="C128" t="s">
        <v>54</v>
      </c>
      <c r="D128">
        <v>2017</v>
      </c>
      <c r="E128" t="s">
        <v>27</v>
      </c>
      <c r="F128" t="s">
        <v>28</v>
      </c>
      <c r="G128" t="s">
        <v>25</v>
      </c>
      <c r="H128">
        <v>299</v>
      </c>
      <c r="I128">
        <v>9</v>
      </c>
      <c r="J128">
        <v>2691</v>
      </c>
      <c r="K128">
        <v>2691</v>
      </c>
      <c r="L128" t="s">
        <v>20</v>
      </c>
      <c r="M128">
        <v>1</v>
      </c>
      <c r="N128" t="s">
        <v>21</v>
      </c>
      <c r="O128" t="s">
        <v>26</v>
      </c>
    </row>
    <row r="129" spans="1:15">
      <c r="A129">
        <v>128</v>
      </c>
      <c r="B129" s="17">
        <v>42763</v>
      </c>
      <c r="C129" t="s">
        <v>54</v>
      </c>
      <c r="D129">
        <v>2017</v>
      </c>
      <c r="E129" t="s">
        <v>23</v>
      </c>
      <c r="F129" t="s">
        <v>35</v>
      </c>
      <c r="G129" t="s">
        <v>19</v>
      </c>
      <c r="H129">
        <v>199</v>
      </c>
      <c r="I129">
        <v>1</v>
      </c>
      <c r="J129">
        <v>199</v>
      </c>
      <c r="K129">
        <v>199</v>
      </c>
      <c r="L129" t="s">
        <v>20</v>
      </c>
      <c r="M129">
        <v>1</v>
      </c>
      <c r="N129" t="s">
        <v>34</v>
      </c>
      <c r="O129" t="s">
        <v>36</v>
      </c>
    </row>
    <row r="130" spans="1:15">
      <c r="A130">
        <v>129</v>
      </c>
      <c r="B130" s="17">
        <v>42763</v>
      </c>
      <c r="C130" t="s">
        <v>54</v>
      </c>
      <c r="D130">
        <v>2017</v>
      </c>
      <c r="E130" t="s">
        <v>17</v>
      </c>
      <c r="F130" t="s">
        <v>35</v>
      </c>
      <c r="G130" t="s">
        <v>19</v>
      </c>
      <c r="H130">
        <v>199</v>
      </c>
      <c r="I130">
        <v>2</v>
      </c>
      <c r="J130">
        <v>398</v>
      </c>
      <c r="K130">
        <v>398</v>
      </c>
      <c r="L130" t="s">
        <v>20</v>
      </c>
      <c r="M130">
        <v>1</v>
      </c>
      <c r="N130" t="s">
        <v>21</v>
      </c>
      <c r="O130" t="s">
        <v>22</v>
      </c>
    </row>
    <row r="131" spans="1:15">
      <c r="A131">
        <v>130</v>
      </c>
      <c r="B131" s="17">
        <v>42763</v>
      </c>
      <c r="C131" t="s">
        <v>54</v>
      </c>
      <c r="D131">
        <v>2017</v>
      </c>
      <c r="E131" t="s">
        <v>27</v>
      </c>
      <c r="F131" t="s">
        <v>18</v>
      </c>
      <c r="G131" t="s">
        <v>25</v>
      </c>
      <c r="H131">
        <v>299</v>
      </c>
      <c r="I131">
        <v>3</v>
      </c>
      <c r="J131">
        <v>897</v>
      </c>
      <c r="K131">
        <v>897</v>
      </c>
      <c r="L131" t="s">
        <v>20</v>
      </c>
      <c r="M131">
        <v>1</v>
      </c>
      <c r="N131" t="s">
        <v>21</v>
      </c>
      <c r="O131" t="s">
        <v>26</v>
      </c>
    </row>
    <row r="132" spans="1:15">
      <c r="A132">
        <v>131</v>
      </c>
      <c r="B132" s="17">
        <v>42763</v>
      </c>
      <c r="C132" t="s">
        <v>54</v>
      </c>
      <c r="D132">
        <v>2017</v>
      </c>
      <c r="E132" t="s">
        <v>23</v>
      </c>
      <c r="F132" t="s">
        <v>40</v>
      </c>
      <c r="G132" t="s">
        <v>30</v>
      </c>
      <c r="H132">
        <v>99</v>
      </c>
      <c r="I132">
        <v>4</v>
      </c>
      <c r="J132">
        <v>396</v>
      </c>
      <c r="K132">
        <v>396</v>
      </c>
      <c r="L132" t="s">
        <v>20</v>
      </c>
      <c r="M132">
        <v>1</v>
      </c>
      <c r="N132" t="s">
        <v>21</v>
      </c>
      <c r="O132" t="s">
        <v>29</v>
      </c>
    </row>
    <row r="133" spans="1:15">
      <c r="A133">
        <v>132</v>
      </c>
      <c r="B133" s="17">
        <v>42763</v>
      </c>
      <c r="C133" t="s">
        <v>54</v>
      </c>
      <c r="D133">
        <v>2017</v>
      </c>
      <c r="E133" t="s">
        <v>23</v>
      </c>
      <c r="F133" t="s">
        <v>24</v>
      </c>
      <c r="G133" t="s">
        <v>32</v>
      </c>
      <c r="H133">
        <v>499</v>
      </c>
      <c r="I133">
        <v>4</v>
      </c>
      <c r="J133">
        <v>1996</v>
      </c>
      <c r="K133">
        <v>1996</v>
      </c>
      <c r="L133" t="s">
        <v>20</v>
      </c>
      <c r="M133">
        <v>1</v>
      </c>
      <c r="N133" t="s">
        <v>21</v>
      </c>
      <c r="O133" t="s">
        <v>22</v>
      </c>
    </row>
    <row r="134" spans="1:15">
      <c r="A134">
        <v>133</v>
      </c>
      <c r="B134" s="17">
        <v>42763</v>
      </c>
      <c r="C134" t="s">
        <v>54</v>
      </c>
      <c r="D134">
        <v>2017</v>
      </c>
      <c r="E134" t="s">
        <v>23</v>
      </c>
      <c r="F134" t="s">
        <v>35</v>
      </c>
      <c r="G134" t="s">
        <v>32</v>
      </c>
      <c r="H134">
        <v>499</v>
      </c>
      <c r="I134">
        <v>8</v>
      </c>
      <c r="J134">
        <v>3992</v>
      </c>
      <c r="K134">
        <v>3992</v>
      </c>
      <c r="L134" t="s">
        <v>31</v>
      </c>
      <c r="M134">
        <v>2</v>
      </c>
      <c r="N134" t="s">
        <v>21</v>
      </c>
      <c r="O134" t="s">
        <v>29</v>
      </c>
    </row>
    <row r="135" spans="1:15">
      <c r="A135">
        <v>134</v>
      </c>
      <c r="B135" s="17">
        <v>42763</v>
      </c>
      <c r="C135" t="s">
        <v>54</v>
      </c>
      <c r="D135">
        <v>2017</v>
      </c>
      <c r="E135" t="s">
        <v>23</v>
      </c>
      <c r="F135" t="s">
        <v>35</v>
      </c>
      <c r="G135" t="s">
        <v>19</v>
      </c>
      <c r="H135">
        <v>199</v>
      </c>
      <c r="I135">
        <v>6</v>
      </c>
      <c r="J135">
        <v>1194</v>
      </c>
      <c r="K135">
        <v>1194</v>
      </c>
      <c r="L135" t="s">
        <v>20</v>
      </c>
      <c r="M135">
        <v>1</v>
      </c>
      <c r="N135" t="s">
        <v>21</v>
      </c>
      <c r="O135" t="s">
        <v>36</v>
      </c>
    </row>
    <row r="136" spans="1:15">
      <c r="A136">
        <v>135</v>
      </c>
      <c r="B136" s="17">
        <v>42763</v>
      </c>
      <c r="C136" t="s">
        <v>54</v>
      </c>
      <c r="D136">
        <v>2017</v>
      </c>
      <c r="E136" t="s">
        <v>17</v>
      </c>
      <c r="F136" t="s">
        <v>33</v>
      </c>
      <c r="G136" t="s">
        <v>32</v>
      </c>
      <c r="H136">
        <v>499</v>
      </c>
      <c r="I136">
        <v>9</v>
      </c>
      <c r="J136">
        <v>4491</v>
      </c>
      <c r="K136">
        <v>4491</v>
      </c>
      <c r="L136" t="s">
        <v>20</v>
      </c>
      <c r="M136">
        <v>1</v>
      </c>
      <c r="N136" t="s">
        <v>21</v>
      </c>
      <c r="O136" t="s">
        <v>26</v>
      </c>
    </row>
    <row r="137" spans="1:15">
      <c r="A137">
        <v>136</v>
      </c>
      <c r="B137" s="17">
        <v>42764</v>
      </c>
      <c r="C137" t="s">
        <v>54</v>
      </c>
      <c r="D137">
        <v>2017</v>
      </c>
      <c r="E137" t="s">
        <v>17</v>
      </c>
      <c r="F137" t="s">
        <v>24</v>
      </c>
      <c r="G137" t="s">
        <v>37</v>
      </c>
      <c r="H137">
        <v>399</v>
      </c>
      <c r="I137">
        <v>5</v>
      </c>
      <c r="J137">
        <v>1995</v>
      </c>
      <c r="K137">
        <v>1995</v>
      </c>
      <c r="L137" t="s">
        <v>20</v>
      </c>
      <c r="M137">
        <v>1</v>
      </c>
      <c r="N137" t="s">
        <v>21</v>
      </c>
      <c r="O137" t="s">
        <v>36</v>
      </c>
    </row>
    <row r="138" spans="1:15">
      <c r="A138">
        <v>137</v>
      </c>
      <c r="B138" s="17">
        <v>42764</v>
      </c>
      <c r="C138" t="s">
        <v>54</v>
      </c>
      <c r="D138">
        <v>2017</v>
      </c>
      <c r="E138" t="s">
        <v>27</v>
      </c>
      <c r="F138" t="s">
        <v>35</v>
      </c>
      <c r="G138" t="s">
        <v>19</v>
      </c>
      <c r="H138">
        <v>199</v>
      </c>
      <c r="I138">
        <v>5</v>
      </c>
      <c r="J138">
        <v>995</v>
      </c>
      <c r="K138">
        <v>995</v>
      </c>
      <c r="L138" t="s">
        <v>20</v>
      </c>
      <c r="M138">
        <v>1</v>
      </c>
      <c r="N138" t="s">
        <v>21</v>
      </c>
      <c r="O138" t="s">
        <v>29</v>
      </c>
    </row>
    <row r="139" spans="1:15">
      <c r="A139">
        <v>138</v>
      </c>
      <c r="B139" s="17">
        <v>42764</v>
      </c>
      <c r="C139" t="s">
        <v>54</v>
      </c>
      <c r="D139">
        <v>2017</v>
      </c>
      <c r="E139" t="s">
        <v>17</v>
      </c>
      <c r="F139" t="s">
        <v>40</v>
      </c>
      <c r="G139" t="s">
        <v>19</v>
      </c>
      <c r="H139">
        <v>199</v>
      </c>
      <c r="I139">
        <v>1</v>
      </c>
      <c r="J139">
        <v>199</v>
      </c>
      <c r="K139">
        <v>199</v>
      </c>
      <c r="L139" t="s">
        <v>20</v>
      </c>
      <c r="M139">
        <v>1</v>
      </c>
      <c r="N139" t="s">
        <v>21</v>
      </c>
      <c r="O139" t="s">
        <v>29</v>
      </c>
    </row>
    <row r="140" spans="1:15">
      <c r="A140">
        <v>139</v>
      </c>
      <c r="B140" s="17">
        <v>42765</v>
      </c>
      <c r="C140" t="s">
        <v>54</v>
      </c>
      <c r="D140">
        <v>2017</v>
      </c>
      <c r="E140" t="s">
        <v>17</v>
      </c>
      <c r="F140" t="s">
        <v>35</v>
      </c>
      <c r="G140" t="s">
        <v>37</v>
      </c>
      <c r="H140">
        <v>399</v>
      </c>
      <c r="I140">
        <v>4</v>
      </c>
      <c r="J140">
        <v>1596</v>
      </c>
      <c r="K140">
        <v>1596</v>
      </c>
      <c r="L140" t="s">
        <v>20</v>
      </c>
      <c r="M140">
        <v>1</v>
      </c>
      <c r="N140" t="s">
        <v>21</v>
      </c>
      <c r="O140" t="s">
        <v>29</v>
      </c>
    </row>
    <row r="141" spans="1:15">
      <c r="A141">
        <v>140</v>
      </c>
      <c r="B141" s="17">
        <v>42765</v>
      </c>
      <c r="C141" t="s">
        <v>54</v>
      </c>
      <c r="D141">
        <v>2017</v>
      </c>
      <c r="E141" t="s">
        <v>23</v>
      </c>
      <c r="F141" t="s">
        <v>40</v>
      </c>
      <c r="G141" t="s">
        <v>19</v>
      </c>
      <c r="H141">
        <v>199</v>
      </c>
      <c r="I141">
        <v>5</v>
      </c>
      <c r="J141">
        <v>995</v>
      </c>
      <c r="K141">
        <v>995</v>
      </c>
      <c r="L141" t="s">
        <v>20</v>
      </c>
      <c r="M141">
        <v>1</v>
      </c>
      <c r="N141" t="s">
        <v>21</v>
      </c>
      <c r="O141" t="s">
        <v>29</v>
      </c>
    </row>
    <row r="142" spans="1:15">
      <c r="A142">
        <v>141</v>
      </c>
      <c r="B142" s="17">
        <v>42765</v>
      </c>
      <c r="C142" t="s">
        <v>54</v>
      </c>
      <c r="D142">
        <v>2017</v>
      </c>
      <c r="E142" t="s">
        <v>27</v>
      </c>
      <c r="F142" t="s">
        <v>40</v>
      </c>
      <c r="G142" t="s">
        <v>32</v>
      </c>
      <c r="H142">
        <v>499</v>
      </c>
      <c r="I142">
        <v>10</v>
      </c>
      <c r="J142">
        <v>4990</v>
      </c>
      <c r="K142">
        <v>4990</v>
      </c>
      <c r="L142" t="s">
        <v>20</v>
      </c>
      <c r="M142">
        <v>1</v>
      </c>
      <c r="N142" t="s">
        <v>21</v>
      </c>
      <c r="O142" t="s">
        <v>29</v>
      </c>
    </row>
    <row r="143" spans="1:15">
      <c r="A143">
        <v>142</v>
      </c>
      <c r="B143" s="17">
        <v>42766</v>
      </c>
      <c r="C143" t="s">
        <v>54</v>
      </c>
      <c r="D143">
        <v>2017</v>
      </c>
      <c r="E143" t="s">
        <v>27</v>
      </c>
      <c r="F143" t="s">
        <v>28</v>
      </c>
      <c r="G143" t="s">
        <v>30</v>
      </c>
      <c r="H143">
        <v>99</v>
      </c>
      <c r="I143">
        <v>9</v>
      </c>
      <c r="J143">
        <v>891</v>
      </c>
      <c r="K143">
        <v>891</v>
      </c>
      <c r="L143" t="s">
        <v>31</v>
      </c>
      <c r="M143">
        <v>2</v>
      </c>
      <c r="N143" t="s">
        <v>21</v>
      </c>
      <c r="O143" t="s">
        <v>36</v>
      </c>
    </row>
    <row r="144" spans="1:15">
      <c r="A144">
        <v>143</v>
      </c>
      <c r="B144" s="17">
        <v>42766</v>
      </c>
      <c r="C144" t="s">
        <v>54</v>
      </c>
      <c r="D144">
        <v>2017</v>
      </c>
      <c r="E144" t="s">
        <v>27</v>
      </c>
      <c r="F144" t="s">
        <v>28</v>
      </c>
      <c r="G144" t="s">
        <v>19</v>
      </c>
      <c r="H144">
        <v>199</v>
      </c>
      <c r="I144">
        <v>8</v>
      </c>
      <c r="J144">
        <v>1592</v>
      </c>
      <c r="K144">
        <v>1592</v>
      </c>
      <c r="L144" t="s">
        <v>20</v>
      </c>
      <c r="M144">
        <v>1</v>
      </c>
      <c r="N144" t="s">
        <v>21</v>
      </c>
      <c r="O144" t="s">
        <v>22</v>
      </c>
    </row>
    <row r="145" spans="1:15">
      <c r="A145">
        <v>144</v>
      </c>
      <c r="B145" s="17">
        <v>42766</v>
      </c>
      <c r="C145" t="s">
        <v>54</v>
      </c>
      <c r="D145">
        <v>2017</v>
      </c>
      <c r="E145" t="s">
        <v>27</v>
      </c>
      <c r="F145" t="s">
        <v>24</v>
      </c>
      <c r="G145" t="s">
        <v>30</v>
      </c>
      <c r="H145">
        <v>99</v>
      </c>
      <c r="I145">
        <v>1</v>
      </c>
      <c r="J145">
        <v>99</v>
      </c>
      <c r="K145">
        <v>99</v>
      </c>
      <c r="L145" t="s">
        <v>20</v>
      </c>
      <c r="M145">
        <v>1</v>
      </c>
      <c r="N145" t="s">
        <v>21</v>
      </c>
      <c r="O145" t="s">
        <v>26</v>
      </c>
    </row>
    <row r="146" spans="1:15">
      <c r="A146">
        <v>145</v>
      </c>
      <c r="B146" s="17">
        <v>42767</v>
      </c>
      <c r="C146" t="s">
        <v>55</v>
      </c>
      <c r="D146">
        <v>2017</v>
      </c>
      <c r="E146" t="s">
        <v>27</v>
      </c>
      <c r="F146" t="s">
        <v>18</v>
      </c>
      <c r="G146" t="s">
        <v>19</v>
      </c>
      <c r="H146">
        <v>199</v>
      </c>
      <c r="I146">
        <v>4</v>
      </c>
      <c r="J146">
        <v>796</v>
      </c>
      <c r="K146">
        <v>796</v>
      </c>
      <c r="L146" t="s">
        <v>31</v>
      </c>
      <c r="M146">
        <v>2</v>
      </c>
      <c r="N146" t="s">
        <v>21</v>
      </c>
      <c r="O146" t="s">
        <v>26</v>
      </c>
    </row>
    <row r="147" spans="1:15">
      <c r="A147">
        <v>146</v>
      </c>
      <c r="B147" s="17">
        <v>42767</v>
      </c>
      <c r="C147" t="s">
        <v>55</v>
      </c>
      <c r="D147">
        <v>2017</v>
      </c>
      <c r="E147" t="s">
        <v>17</v>
      </c>
      <c r="F147" t="s">
        <v>39</v>
      </c>
      <c r="G147" t="s">
        <v>25</v>
      </c>
      <c r="H147">
        <v>299</v>
      </c>
      <c r="I147">
        <v>9</v>
      </c>
      <c r="J147">
        <v>2691</v>
      </c>
      <c r="K147">
        <v>2691</v>
      </c>
      <c r="L147" t="s">
        <v>20</v>
      </c>
      <c r="M147">
        <v>1</v>
      </c>
      <c r="N147" t="s">
        <v>21</v>
      </c>
      <c r="O147" t="s">
        <v>29</v>
      </c>
    </row>
    <row r="148" spans="1:15">
      <c r="A148">
        <v>147</v>
      </c>
      <c r="B148" s="17">
        <v>42767</v>
      </c>
      <c r="C148" t="s">
        <v>55</v>
      </c>
      <c r="D148">
        <v>2017</v>
      </c>
      <c r="E148" t="s">
        <v>27</v>
      </c>
      <c r="F148" t="s">
        <v>35</v>
      </c>
      <c r="G148" t="s">
        <v>32</v>
      </c>
      <c r="H148">
        <v>499</v>
      </c>
      <c r="I148">
        <v>8</v>
      </c>
      <c r="J148">
        <v>3992</v>
      </c>
      <c r="K148">
        <v>3992</v>
      </c>
      <c r="L148" t="s">
        <v>20</v>
      </c>
      <c r="M148">
        <v>1</v>
      </c>
      <c r="N148" t="s">
        <v>21</v>
      </c>
      <c r="O148" t="s">
        <v>29</v>
      </c>
    </row>
    <row r="149" spans="1:15">
      <c r="A149">
        <v>148</v>
      </c>
      <c r="B149" s="17">
        <v>42767</v>
      </c>
      <c r="C149" t="s">
        <v>55</v>
      </c>
      <c r="D149">
        <v>2017</v>
      </c>
      <c r="E149" t="s">
        <v>23</v>
      </c>
      <c r="F149" t="s">
        <v>39</v>
      </c>
      <c r="G149" t="s">
        <v>37</v>
      </c>
      <c r="H149">
        <v>399</v>
      </c>
      <c r="I149">
        <v>4</v>
      </c>
      <c r="J149">
        <v>1596</v>
      </c>
      <c r="K149">
        <v>1596</v>
      </c>
      <c r="L149" t="s">
        <v>31</v>
      </c>
      <c r="M149">
        <v>2</v>
      </c>
      <c r="N149" t="s">
        <v>34</v>
      </c>
      <c r="O149" t="s">
        <v>29</v>
      </c>
    </row>
    <row r="150" spans="1:15">
      <c r="A150">
        <v>149</v>
      </c>
      <c r="B150" s="17">
        <v>42768</v>
      </c>
      <c r="C150" t="s">
        <v>55</v>
      </c>
      <c r="D150">
        <v>2017</v>
      </c>
      <c r="E150" t="s">
        <v>17</v>
      </c>
      <c r="F150" t="s">
        <v>33</v>
      </c>
      <c r="G150" t="s">
        <v>37</v>
      </c>
      <c r="H150">
        <v>399</v>
      </c>
      <c r="I150">
        <v>4</v>
      </c>
      <c r="J150">
        <v>1596</v>
      </c>
      <c r="K150">
        <v>1596</v>
      </c>
      <c r="L150" t="s">
        <v>31</v>
      </c>
      <c r="M150">
        <v>2</v>
      </c>
      <c r="N150" t="s">
        <v>21</v>
      </c>
      <c r="O150" t="s">
        <v>22</v>
      </c>
    </row>
    <row r="151" spans="1:15">
      <c r="A151">
        <v>150</v>
      </c>
      <c r="B151" s="17">
        <v>42768</v>
      </c>
      <c r="C151" t="s">
        <v>55</v>
      </c>
      <c r="D151">
        <v>2017</v>
      </c>
      <c r="E151" t="s">
        <v>27</v>
      </c>
      <c r="F151" t="s">
        <v>28</v>
      </c>
      <c r="G151" t="s">
        <v>30</v>
      </c>
      <c r="H151">
        <v>99</v>
      </c>
      <c r="I151">
        <v>9</v>
      </c>
      <c r="J151">
        <v>891</v>
      </c>
      <c r="K151">
        <v>891</v>
      </c>
      <c r="L151" t="s">
        <v>20</v>
      </c>
      <c r="M151">
        <v>1</v>
      </c>
      <c r="N151" t="s">
        <v>21</v>
      </c>
      <c r="O151" t="s">
        <v>29</v>
      </c>
    </row>
    <row r="152" spans="1:15">
      <c r="A152">
        <v>151</v>
      </c>
      <c r="B152" s="17">
        <v>42769</v>
      </c>
      <c r="C152" t="s">
        <v>55</v>
      </c>
      <c r="D152">
        <v>2017</v>
      </c>
      <c r="E152" t="s">
        <v>27</v>
      </c>
      <c r="F152" t="s">
        <v>40</v>
      </c>
      <c r="G152" t="s">
        <v>25</v>
      </c>
      <c r="H152">
        <v>299</v>
      </c>
      <c r="I152">
        <v>6</v>
      </c>
      <c r="J152">
        <v>1794</v>
      </c>
      <c r="K152">
        <v>1794</v>
      </c>
      <c r="L152" t="s">
        <v>31</v>
      </c>
      <c r="M152">
        <v>2</v>
      </c>
      <c r="N152" t="s">
        <v>21</v>
      </c>
      <c r="O152" t="s">
        <v>22</v>
      </c>
    </row>
    <row r="153" spans="1:15">
      <c r="A153">
        <v>152</v>
      </c>
      <c r="B153" s="17">
        <v>42770</v>
      </c>
      <c r="C153" t="s">
        <v>55</v>
      </c>
      <c r="D153">
        <v>2017</v>
      </c>
      <c r="E153" t="s">
        <v>27</v>
      </c>
      <c r="F153" t="s">
        <v>18</v>
      </c>
      <c r="G153" t="s">
        <v>37</v>
      </c>
      <c r="H153">
        <v>399</v>
      </c>
      <c r="I153">
        <v>2</v>
      </c>
      <c r="J153">
        <v>798</v>
      </c>
      <c r="K153">
        <v>798</v>
      </c>
      <c r="L153" t="s">
        <v>20</v>
      </c>
      <c r="M153">
        <v>1</v>
      </c>
      <c r="N153" t="s">
        <v>21</v>
      </c>
      <c r="O153" t="s">
        <v>26</v>
      </c>
    </row>
    <row r="154" spans="1:15">
      <c r="A154">
        <v>153</v>
      </c>
      <c r="B154" s="17">
        <v>42771</v>
      </c>
      <c r="C154" t="s">
        <v>55</v>
      </c>
      <c r="D154">
        <v>2017</v>
      </c>
      <c r="E154" t="s">
        <v>23</v>
      </c>
      <c r="F154" t="s">
        <v>18</v>
      </c>
      <c r="G154" t="s">
        <v>19</v>
      </c>
      <c r="H154">
        <v>199</v>
      </c>
      <c r="I154">
        <v>1</v>
      </c>
      <c r="J154">
        <v>199</v>
      </c>
      <c r="K154">
        <v>199</v>
      </c>
      <c r="L154" t="s">
        <v>20</v>
      </c>
      <c r="M154">
        <v>1</v>
      </c>
      <c r="N154" t="s">
        <v>21</v>
      </c>
      <c r="O154" t="s">
        <v>29</v>
      </c>
    </row>
    <row r="155" spans="1:15">
      <c r="A155">
        <v>154</v>
      </c>
      <c r="B155" s="17">
        <v>42771</v>
      </c>
      <c r="C155" t="s">
        <v>55</v>
      </c>
      <c r="D155">
        <v>2017</v>
      </c>
      <c r="E155" t="s">
        <v>27</v>
      </c>
      <c r="F155" t="s">
        <v>28</v>
      </c>
      <c r="G155" t="s">
        <v>19</v>
      </c>
      <c r="H155">
        <v>199</v>
      </c>
      <c r="I155">
        <v>9</v>
      </c>
      <c r="J155">
        <v>1791</v>
      </c>
      <c r="K155">
        <v>1791</v>
      </c>
      <c r="L155" t="s">
        <v>20</v>
      </c>
      <c r="M155">
        <v>1</v>
      </c>
      <c r="N155" t="s">
        <v>21</v>
      </c>
      <c r="O155" t="s">
        <v>36</v>
      </c>
    </row>
    <row r="156" spans="1:15">
      <c r="A156">
        <v>155</v>
      </c>
      <c r="B156" s="17">
        <v>42771</v>
      </c>
      <c r="C156" t="s">
        <v>55</v>
      </c>
      <c r="D156">
        <v>2017</v>
      </c>
      <c r="E156" t="s">
        <v>23</v>
      </c>
      <c r="F156" t="s">
        <v>35</v>
      </c>
      <c r="G156" t="s">
        <v>19</v>
      </c>
      <c r="H156">
        <v>199</v>
      </c>
      <c r="I156">
        <v>9</v>
      </c>
      <c r="J156">
        <v>1791</v>
      </c>
      <c r="K156">
        <v>1791</v>
      </c>
      <c r="L156" t="s">
        <v>20</v>
      </c>
      <c r="M156">
        <v>1</v>
      </c>
      <c r="N156" t="s">
        <v>21</v>
      </c>
      <c r="O156" t="s">
        <v>29</v>
      </c>
    </row>
    <row r="157" spans="1:15">
      <c r="A157">
        <v>156</v>
      </c>
      <c r="B157" s="17">
        <v>42771</v>
      </c>
      <c r="C157" t="s">
        <v>55</v>
      </c>
      <c r="D157">
        <v>2017</v>
      </c>
      <c r="E157" t="s">
        <v>23</v>
      </c>
      <c r="F157" t="s">
        <v>35</v>
      </c>
      <c r="G157" t="s">
        <v>32</v>
      </c>
      <c r="H157">
        <v>499</v>
      </c>
      <c r="I157">
        <v>4</v>
      </c>
      <c r="J157">
        <v>1996</v>
      </c>
      <c r="K157">
        <v>1996</v>
      </c>
      <c r="L157" t="s">
        <v>20</v>
      </c>
      <c r="M157">
        <v>1</v>
      </c>
      <c r="N157" t="s">
        <v>21</v>
      </c>
      <c r="O157" t="s">
        <v>29</v>
      </c>
    </row>
    <row r="158" spans="1:15">
      <c r="A158">
        <v>157</v>
      </c>
      <c r="B158" s="17">
        <v>42771</v>
      </c>
      <c r="C158" t="s">
        <v>55</v>
      </c>
      <c r="D158">
        <v>2017</v>
      </c>
      <c r="E158" t="s">
        <v>23</v>
      </c>
      <c r="F158" t="s">
        <v>35</v>
      </c>
      <c r="G158" t="s">
        <v>32</v>
      </c>
      <c r="H158">
        <v>499</v>
      </c>
      <c r="I158">
        <v>3</v>
      </c>
      <c r="J158">
        <v>1497</v>
      </c>
      <c r="K158">
        <v>1497</v>
      </c>
      <c r="L158" t="s">
        <v>31</v>
      </c>
      <c r="M158">
        <v>2</v>
      </c>
      <c r="N158" t="s">
        <v>34</v>
      </c>
      <c r="O158" t="s">
        <v>36</v>
      </c>
    </row>
    <row r="159" spans="1:15">
      <c r="A159">
        <v>158</v>
      </c>
      <c r="B159" s="17">
        <v>42771</v>
      </c>
      <c r="C159" t="s">
        <v>55</v>
      </c>
      <c r="D159">
        <v>2017</v>
      </c>
      <c r="E159" t="s">
        <v>23</v>
      </c>
      <c r="F159" t="s">
        <v>35</v>
      </c>
      <c r="G159" t="s">
        <v>19</v>
      </c>
      <c r="H159">
        <v>199</v>
      </c>
      <c r="I159">
        <v>8</v>
      </c>
      <c r="J159">
        <v>1592</v>
      </c>
      <c r="K159">
        <v>1592</v>
      </c>
      <c r="L159" t="s">
        <v>20</v>
      </c>
      <c r="M159">
        <v>1</v>
      </c>
      <c r="N159" t="s">
        <v>21</v>
      </c>
      <c r="O159" t="s">
        <v>36</v>
      </c>
    </row>
    <row r="160" spans="1:15">
      <c r="A160">
        <v>159</v>
      </c>
      <c r="B160" s="17">
        <v>42771</v>
      </c>
      <c r="C160" t="s">
        <v>55</v>
      </c>
      <c r="D160">
        <v>2017</v>
      </c>
      <c r="E160" t="s">
        <v>27</v>
      </c>
      <c r="F160" t="s">
        <v>35</v>
      </c>
      <c r="G160" t="s">
        <v>37</v>
      </c>
      <c r="H160">
        <v>399</v>
      </c>
      <c r="I160">
        <v>7</v>
      </c>
      <c r="J160">
        <v>2793</v>
      </c>
      <c r="K160">
        <v>2793</v>
      </c>
      <c r="L160" t="s">
        <v>20</v>
      </c>
      <c r="M160">
        <v>1</v>
      </c>
      <c r="N160" t="s">
        <v>21</v>
      </c>
      <c r="O160" t="s">
        <v>36</v>
      </c>
    </row>
    <row r="161" spans="1:15">
      <c r="A161">
        <v>160</v>
      </c>
      <c r="B161" s="17">
        <v>42771</v>
      </c>
      <c r="C161" t="s">
        <v>55</v>
      </c>
      <c r="D161">
        <v>2017</v>
      </c>
      <c r="E161" t="s">
        <v>27</v>
      </c>
      <c r="F161" t="s">
        <v>28</v>
      </c>
      <c r="G161" t="s">
        <v>32</v>
      </c>
      <c r="H161">
        <v>499</v>
      </c>
      <c r="I161">
        <v>9</v>
      </c>
      <c r="J161">
        <v>4491</v>
      </c>
      <c r="K161">
        <v>4491</v>
      </c>
      <c r="L161" t="s">
        <v>31</v>
      </c>
      <c r="M161">
        <v>2</v>
      </c>
      <c r="N161" t="s">
        <v>21</v>
      </c>
      <c r="O161" t="s">
        <v>36</v>
      </c>
    </row>
    <row r="162" spans="1:15">
      <c r="A162">
        <v>161</v>
      </c>
      <c r="B162" s="17">
        <v>42771</v>
      </c>
      <c r="C162" t="s">
        <v>55</v>
      </c>
      <c r="D162">
        <v>2017</v>
      </c>
      <c r="E162" t="s">
        <v>27</v>
      </c>
      <c r="F162" t="s">
        <v>18</v>
      </c>
      <c r="G162" t="s">
        <v>25</v>
      </c>
      <c r="H162">
        <v>299</v>
      </c>
      <c r="I162">
        <v>9</v>
      </c>
      <c r="J162">
        <v>2691</v>
      </c>
      <c r="K162">
        <v>2691</v>
      </c>
      <c r="L162" t="s">
        <v>20</v>
      </c>
      <c r="M162">
        <v>1</v>
      </c>
      <c r="N162" t="s">
        <v>21</v>
      </c>
      <c r="O162" t="s">
        <v>22</v>
      </c>
    </row>
    <row r="163" spans="1:15">
      <c r="A163">
        <v>162</v>
      </c>
      <c r="B163" s="17">
        <v>42772</v>
      </c>
      <c r="C163" t="s">
        <v>55</v>
      </c>
      <c r="D163">
        <v>2017</v>
      </c>
      <c r="E163" t="s">
        <v>17</v>
      </c>
      <c r="F163" t="s">
        <v>39</v>
      </c>
      <c r="G163" t="s">
        <v>30</v>
      </c>
      <c r="H163">
        <v>99</v>
      </c>
      <c r="I163">
        <v>5</v>
      </c>
      <c r="J163">
        <v>495</v>
      </c>
      <c r="K163">
        <v>495</v>
      </c>
      <c r="L163" t="s">
        <v>20</v>
      </c>
      <c r="M163">
        <v>1</v>
      </c>
      <c r="N163" t="s">
        <v>21</v>
      </c>
      <c r="O163" t="s">
        <v>29</v>
      </c>
    </row>
    <row r="164" spans="1:15">
      <c r="A164">
        <v>163</v>
      </c>
      <c r="B164" s="17">
        <v>42772</v>
      </c>
      <c r="C164" t="s">
        <v>55</v>
      </c>
      <c r="D164">
        <v>2017</v>
      </c>
      <c r="E164" t="s">
        <v>23</v>
      </c>
      <c r="F164" t="s">
        <v>39</v>
      </c>
      <c r="G164" t="s">
        <v>37</v>
      </c>
      <c r="H164">
        <v>399</v>
      </c>
      <c r="I164">
        <v>9</v>
      </c>
      <c r="J164">
        <v>3591</v>
      </c>
      <c r="K164">
        <v>3591</v>
      </c>
      <c r="L164" t="s">
        <v>31</v>
      </c>
      <c r="M164">
        <v>2</v>
      </c>
      <c r="N164" t="s">
        <v>21</v>
      </c>
      <c r="O164" t="s">
        <v>36</v>
      </c>
    </row>
    <row r="165" spans="1:15">
      <c r="A165">
        <v>164</v>
      </c>
      <c r="B165" s="17">
        <v>42772</v>
      </c>
      <c r="C165" t="s">
        <v>55</v>
      </c>
      <c r="D165">
        <v>2017</v>
      </c>
      <c r="E165" t="s">
        <v>23</v>
      </c>
      <c r="F165" t="s">
        <v>33</v>
      </c>
      <c r="G165" t="s">
        <v>32</v>
      </c>
      <c r="H165">
        <v>499</v>
      </c>
      <c r="I165">
        <v>7</v>
      </c>
      <c r="J165">
        <v>3493</v>
      </c>
      <c r="K165">
        <v>3493</v>
      </c>
      <c r="L165" t="s">
        <v>31</v>
      </c>
      <c r="M165">
        <v>2</v>
      </c>
      <c r="N165" t="s">
        <v>21</v>
      </c>
      <c r="O165" t="s">
        <v>29</v>
      </c>
    </row>
    <row r="166" spans="1:15">
      <c r="A166">
        <v>165</v>
      </c>
      <c r="B166" s="17">
        <v>42773</v>
      </c>
      <c r="C166" t="s">
        <v>55</v>
      </c>
      <c r="D166">
        <v>2017</v>
      </c>
      <c r="E166" t="s">
        <v>17</v>
      </c>
      <c r="F166" t="s">
        <v>39</v>
      </c>
      <c r="G166" t="s">
        <v>25</v>
      </c>
      <c r="H166">
        <v>299</v>
      </c>
      <c r="I166">
        <v>9</v>
      </c>
      <c r="J166">
        <v>2691</v>
      </c>
      <c r="K166">
        <v>2691</v>
      </c>
      <c r="L166" t="s">
        <v>20</v>
      </c>
      <c r="M166">
        <v>1</v>
      </c>
      <c r="N166" t="s">
        <v>21</v>
      </c>
      <c r="O166" t="s">
        <v>36</v>
      </c>
    </row>
    <row r="167" spans="1:15">
      <c r="A167">
        <v>166</v>
      </c>
      <c r="B167" s="17">
        <v>42773</v>
      </c>
      <c r="C167" t="s">
        <v>55</v>
      </c>
      <c r="D167">
        <v>2017</v>
      </c>
      <c r="E167" t="s">
        <v>23</v>
      </c>
      <c r="F167" t="s">
        <v>33</v>
      </c>
      <c r="G167" t="s">
        <v>37</v>
      </c>
      <c r="H167">
        <v>399</v>
      </c>
      <c r="I167">
        <v>8</v>
      </c>
      <c r="J167">
        <v>3192</v>
      </c>
      <c r="K167">
        <v>3192</v>
      </c>
      <c r="L167" t="s">
        <v>20</v>
      </c>
      <c r="M167">
        <v>1</v>
      </c>
      <c r="N167" t="s">
        <v>21</v>
      </c>
      <c r="O167" t="s">
        <v>29</v>
      </c>
    </row>
    <row r="168" spans="1:15">
      <c r="A168">
        <v>167</v>
      </c>
      <c r="B168" s="17">
        <v>42773</v>
      </c>
      <c r="C168" t="s">
        <v>55</v>
      </c>
      <c r="D168">
        <v>2017</v>
      </c>
      <c r="E168" t="s">
        <v>17</v>
      </c>
      <c r="F168" t="s">
        <v>18</v>
      </c>
      <c r="G168" t="s">
        <v>30</v>
      </c>
      <c r="H168">
        <v>99</v>
      </c>
      <c r="I168">
        <v>4</v>
      </c>
      <c r="J168">
        <v>396</v>
      </c>
      <c r="K168">
        <v>396</v>
      </c>
      <c r="L168" t="s">
        <v>31</v>
      </c>
      <c r="M168">
        <v>2</v>
      </c>
      <c r="N168" t="s">
        <v>21</v>
      </c>
      <c r="O168" t="s">
        <v>36</v>
      </c>
    </row>
    <row r="169" spans="1:15">
      <c r="A169">
        <v>168</v>
      </c>
      <c r="B169" s="17">
        <v>42773</v>
      </c>
      <c r="C169" t="s">
        <v>55</v>
      </c>
      <c r="D169">
        <v>2017</v>
      </c>
      <c r="E169" t="s">
        <v>27</v>
      </c>
      <c r="F169" t="s">
        <v>35</v>
      </c>
      <c r="G169" t="s">
        <v>32</v>
      </c>
      <c r="H169">
        <v>499</v>
      </c>
      <c r="I169">
        <v>6</v>
      </c>
      <c r="J169">
        <v>2994</v>
      </c>
      <c r="K169">
        <v>2994</v>
      </c>
      <c r="L169" t="s">
        <v>20</v>
      </c>
      <c r="M169">
        <v>1</v>
      </c>
      <c r="N169" t="s">
        <v>21</v>
      </c>
      <c r="O169" t="s">
        <v>36</v>
      </c>
    </row>
    <row r="170" spans="1:15">
      <c r="A170">
        <v>169</v>
      </c>
      <c r="B170" s="17">
        <v>42773</v>
      </c>
      <c r="C170" t="s">
        <v>55</v>
      </c>
      <c r="D170">
        <v>2017</v>
      </c>
      <c r="E170" t="s">
        <v>27</v>
      </c>
      <c r="F170" t="s">
        <v>18</v>
      </c>
      <c r="G170" t="s">
        <v>19</v>
      </c>
      <c r="H170">
        <v>199</v>
      </c>
      <c r="I170">
        <v>1</v>
      </c>
      <c r="J170">
        <v>199</v>
      </c>
      <c r="K170">
        <v>199</v>
      </c>
      <c r="L170" t="s">
        <v>20</v>
      </c>
      <c r="M170">
        <v>1</v>
      </c>
      <c r="N170" t="s">
        <v>21</v>
      </c>
      <c r="O170" t="s">
        <v>29</v>
      </c>
    </row>
    <row r="171" spans="1:15">
      <c r="A171">
        <v>170</v>
      </c>
      <c r="B171" s="17">
        <v>42773</v>
      </c>
      <c r="C171" t="s">
        <v>55</v>
      </c>
      <c r="D171">
        <v>2017</v>
      </c>
      <c r="E171" t="s">
        <v>17</v>
      </c>
      <c r="F171" t="s">
        <v>33</v>
      </c>
      <c r="G171" t="s">
        <v>25</v>
      </c>
      <c r="H171">
        <v>299</v>
      </c>
      <c r="I171">
        <v>8</v>
      </c>
      <c r="J171">
        <v>2392</v>
      </c>
      <c r="K171">
        <v>2392</v>
      </c>
      <c r="L171" t="s">
        <v>31</v>
      </c>
      <c r="M171">
        <v>2</v>
      </c>
      <c r="N171" t="s">
        <v>21</v>
      </c>
      <c r="O171" t="s">
        <v>22</v>
      </c>
    </row>
    <row r="172" spans="1:15">
      <c r="A172">
        <v>171</v>
      </c>
      <c r="B172" s="17">
        <v>42774</v>
      </c>
      <c r="C172" t="s">
        <v>55</v>
      </c>
      <c r="D172">
        <v>2017</v>
      </c>
      <c r="E172" t="s">
        <v>27</v>
      </c>
      <c r="F172" t="s">
        <v>35</v>
      </c>
      <c r="G172" t="s">
        <v>19</v>
      </c>
      <c r="H172">
        <v>199</v>
      </c>
      <c r="I172">
        <v>10</v>
      </c>
      <c r="J172">
        <v>1990</v>
      </c>
      <c r="K172">
        <v>1990</v>
      </c>
      <c r="L172" t="s">
        <v>31</v>
      </c>
      <c r="M172">
        <v>2</v>
      </c>
      <c r="N172" t="s">
        <v>21</v>
      </c>
      <c r="O172" t="s">
        <v>22</v>
      </c>
    </row>
    <row r="173" spans="1:15">
      <c r="A173">
        <v>172</v>
      </c>
      <c r="B173" s="17">
        <v>42774</v>
      </c>
      <c r="C173" t="s">
        <v>55</v>
      </c>
      <c r="D173">
        <v>2017</v>
      </c>
      <c r="E173" t="s">
        <v>27</v>
      </c>
      <c r="F173" t="s">
        <v>35</v>
      </c>
      <c r="G173" t="s">
        <v>19</v>
      </c>
      <c r="H173">
        <v>199</v>
      </c>
      <c r="I173">
        <v>5</v>
      </c>
      <c r="J173">
        <v>995</v>
      </c>
      <c r="K173">
        <v>995</v>
      </c>
      <c r="L173" t="s">
        <v>20</v>
      </c>
      <c r="M173">
        <v>1</v>
      </c>
      <c r="N173" t="s">
        <v>21</v>
      </c>
      <c r="O173" t="s">
        <v>22</v>
      </c>
    </row>
    <row r="174" spans="1:15">
      <c r="A174">
        <v>173</v>
      </c>
      <c r="B174" s="17">
        <v>42774</v>
      </c>
      <c r="C174" t="s">
        <v>55</v>
      </c>
      <c r="D174">
        <v>2017</v>
      </c>
      <c r="E174" t="s">
        <v>17</v>
      </c>
      <c r="F174" t="s">
        <v>18</v>
      </c>
      <c r="G174" t="s">
        <v>30</v>
      </c>
      <c r="H174">
        <v>99</v>
      </c>
      <c r="I174">
        <v>5</v>
      </c>
      <c r="J174">
        <v>495</v>
      </c>
      <c r="K174">
        <v>495</v>
      </c>
      <c r="L174" t="s">
        <v>20</v>
      </c>
      <c r="M174">
        <v>1</v>
      </c>
      <c r="N174" t="s">
        <v>21</v>
      </c>
      <c r="O174" t="s">
        <v>26</v>
      </c>
    </row>
    <row r="175" spans="1:15">
      <c r="A175">
        <v>174</v>
      </c>
      <c r="B175" s="17">
        <v>42774</v>
      </c>
      <c r="C175" t="s">
        <v>55</v>
      </c>
      <c r="D175">
        <v>2017</v>
      </c>
      <c r="E175" t="s">
        <v>27</v>
      </c>
      <c r="F175" t="s">
        <v>33</v>
      </c>
      <c r="G175" t="s">
        <v>30</v>
      </c>
      <c r="H175">
        <v>99</v>
      </c>
      <c r="I175">
        <v>2</v>
      </c>
      <c r="J175">
        <v>198</v>
      </c>
      <c r="K175">
        <v>198</v>
      </c>
      <c r="L175" t="s">
        <v>20</v>
      </c>
      <c r="M175">
        <v>1</v>
      </c>
      <c r="N175" t="s">
        <v>21</v>
      </c>
      <c r="O175" t="s">
        <v>29</v>
      </c>
    </row>
    <row r="176" spans="1:15">
      <c r="A176">
        <v>175</v>
      </c>
      <c r="B176" s="17">
        <v>42774</v>
      </c>
      <c r="C176" t="s">
        <v>55</v>
      </c>
      <c r="D176">
        <v>2017</v>
      </c>
      <c r="E176" t="s">
        <v>17</v>
      </c>
      <c r="F176" t="s">
        <v>28</v>
      </c>
      <c r="G176" t="s">
        <v>25</v>
      </c>
      <c r="H176">
        <v>299</v>
      </c>
      <c r="I176">
        <v>8</v>
      </c>
      <c r="J176">
        <v>2392</v>
      </c>
      <c r="K176">
        <v>2392</v>
      </c>
      <c r="L176" t="s">
        <v>20</v>
      </c>
      <c r="M176">
        <v>1</v>
      </c>
      <c r="N176" t="s">
        <v>21</v>
      </c>
      <c r="O176" t="s">
        <v>36</v>
      </c>
    </row>
    <row r="177" spans="1:15">
      <c r="A177">
        <v>176</v>
      </c>
      <c r="B177" s="17">
        <v>42775</v>
      </c>
      <c r="C177" t="s">
        <v>55</v>
      </c>
      <c r="D177">
        <v>2017</v>
      </c>
      <c r="E177" t="s">
        <v>23</v>
      </c>
      <c r="F177" t="s">
        <v>40</v>
      </c>
      <c r="G177" t="s">
        <v>25</v>
      </c>
      <c r="H177">
        <v>299</v>
      </c>
      <c r="I177">
        <v>4</v>
      </c>
      <c r="J177">
        <v>1196</v>
      </c>
      <c r="K177">
        <v>1196</v>
      </c>
      <c r="L177" t="s">
        <v>31</v>
      </c>
      <c r="M177">
        <v>2</v>
      </c>
      <c r="N177" t="s">
        <v>21</v>
      </c>
      <c r="O177" t="s">
        <v>36</v>
      </c>
    </row>
    <row r="178" spans="1:15">
      <c r="A178">
        <v>177</v>
      </c>
      <c r="B178" s="17">
        <v>42775</v>
      </c>
      <c r="C178" t="s">
        <v>55</v>
      </c>
      <c r="D178">
        <v>2017</v>
      </c>
      <c r="E178" t="s">
        <v>17</v>
      </c>
      <c r="F178" t="s">
        <v>35</v>
      </c>
      <c r="G178" t="s">
        <v>37</v>
      </c>
      <c r="H178">
        <v>399</v>
      </c>
      <c r="I178">
        <v>9</v>
      </c>
      <c r="J178">
        <v>3591</v>
      </c>
      <c r="K178">
        <v>3591</v>
      </c>
      <c r="L178" t="s">
        <v>20</v>
      </c>
      <c r="M178">
        <v>1</v>
      </c>
      <c r="N178" t="s">
        <v>21</v>
      </c>
      <c r="O178" t="s">
        <v>29</v>
      </c>
    </row>
    <row r="179" spans="1:15">
      <c r="A179">
        <v>178</v>
      </c>
      <c r="B179" s="17">
        <v>42775</v>
      </c>
      <c r="C179" t="s">
        <v>55</v>
      </c>
      <c r="D179">
        <v>2017</v>
      </c>
      <c r="E179" t="s">
        <v>17</v>
      </c>
      <c r="F179" t="s">
        <v>40</v>
      </c>
      <c r="G179" t="s">
        <v>25</v>
      </c>
      <c r="H179">
        <v>299</v>
      </c>
      <c r="I179">
        <v>1</v>
      </c>
      <c r="J179">
        <v>299</v>
      </c>
      <c r="K179">
        <v>299</v>
      </c>
      <c r="L179" t="s">
        <v>20</v>
      </c>
      <c r="M179">
        <v>1</v>
      </c>
      <c r="N179" t="s">
        <v>21</v>
      </c>
      <c r="O179" t="s">
        <v>22</v>
      </c>
    </row>
    <row r="180" spans="1:15">
      <c r="A180">
        <v>179</v>
      </c>
      <c r="B180" s="17">
        <v>42775</v>
      </c>
      <c r="C180" t="s">
        <v>55</v>
      </c>
      <c r="D180">
        <v>2017</v>
      </c>
      <c r="E180" t="s">
        <v>27</v>
      </c>
      <c r="F180" t="s">
        <v>18</v>
      </c>
      <c r="G180" t="s">
        <v>19</v>
      </c>
      <c r="H180">
        <v>199</v>
      </c>
      <c r="I180">
        <v>6</v>
      </c>
      <c r="J180">
        <v>1194</v>
      </c>
      <c r="K180">
        <v>1194</v>
      </c>
      <c r="L180" t="s">
        <v>20</v>
      </c>
      <c r="M180">
        <v>1</v>
      </c>
      <c r="N180" t="s">
        <v>21</v>
      </c>
      <c r="O180" t="s">
        <v>36</v>
      </c>
    </row>
    <row r="181" spans="1:15">
      <c r="A181">
        <v>180</v>
      </c>
      <c r="B181" s="17">
        <v>42775</v>
      </c>
      <c r="C181" t="s">
        <v>55</v>
      </c>
      <c r="D181">
        <v>2017</v>
      </c>
      <c r="E181" t="s">
        <v>23</v>
      </c>
      <c r="F181" t="s">
        <v>40</v>
      </c>
      <c r="G181" t="s">
        <v>37</v>
      </c>
      <c r="H181">
        <v>399</v>
      </c>
      <c r="I181">
        <v>2</v>
      </c>
      <c r="J181">
        <v>798</v>
      </c>
      <c r="K181">
        <v>798</v>
      </c>
      <c r="L181" t="s">
        <v>31</v>
      </c>
      <c r="M181">
        <v>2</v>
      </c>
      <c r="N181" t="s">
        <v>21</v>
      </c>
      <c r="O181" t="s">
        <v>36</v>
      </c>
    </row>
    <row r="182" spans="1:15">
      <c r="A182">
        <v>181</v>
      </c>
      <c r="B182" s="17">
        <v>42775</v>
      </c>
      <c r="C182" t="s">
        <v>55</v>
      </c>
      <c r="D182">
        <v>2017</v>
      </c>
      <c r="E182" t="s">
        <v>23</v>
      </c>
      <c r="F182" t="s">
        <v>40</v>
      </c>
      <c r="G182" t="s">
        <v>37</v>
      </c>
      <c r="H182">
        <v>399</v>
      </c>
      <c r="I182">
        <v>2</v>
      </c>
      <c r="J182">
        <v>798</v>
      </c>
      <c r="K182">
        <v>798</v>
      </c>
      <c r="L182" t="s">
        <v>20</v>
      </c>
      <c r="M182">
        <v>1</v>
      </c>
      <c r="N182" t="s">
        <v>21</v>
      </c>
      <c r="O182" t="s">
        <v>22</v>
      </c>
    </row>
    <row r="183" spans="1:15">
      <c r="A183">
        <v>182</v>
      </c>
      <c r="B183" s="17">
        <v>42776</v>
      </c>
      <c r="C183" t="s">
        <v>55</v>
      </c>
      <c r="D183">
        <v>2017</v>
      </c>
      <c r="E183" t="s">
        <v>23</v>
      </c>
      <c r="F183" t="s">
        <v>39</v>
      </c>
      <c r="G183" t="s">
        <v>37</v>
      </c>
      <c r="H183">
        <v>399</v>
      </c>
      <c r="I183">
        <v>2</v>
      </c>
      <c r="J183">
        <v>798</v>
      </c>
      <c r="K183">
        <v>798</v>
      </c>
      <c r="L183" t="s">
        <v>20</v>
      </c>
      <c r="M183">
        <v>1</v>
      </c>
      <c r="N183" t="s">
        <v>21</v>
      </c>
      <c r="O183" t="s">
        <v>29</v>
      </c>
    </row>
    <row r="184" spans="1:15">
      <c r="A184">
        <v>183</v>
      </c>
      <c r="B184" s="17">
        <v>42776</v>
      </c>
      <c r="C184" t="s">
        <v>55</v>
      </c>
      <c r="D184">
        <v>2017</v>
      </c>
      <c r="E184" t="s">
        <v>17</v>
      </c>
      <c r="F184" t="s">
        <v>40</v>
      </c>
      <c r="G184" t="s">
        <v>32</v>
      </c>
      <c r="H184">
        <v>499</v>
      </c>
      <c r="I184">
        <v>3</v>
      </c>
      <c r="J184">
        <v>1497</v>
      </c>
      <c r="K184">
        <v>1497</v>
      </c>
      <c r="L184" t="s">
        <v>31</v>
      </c>
      <c r="M184">
        <v>2</v>
      </c>
      <c r="N184" t="s">
        <v>21</v>
      </c>
      <c r="O184" t="s">
        <v>36</v>
      </c>
    </row>
    <row r="185" spans="1:15">
      <c r="A185">
        <v>184</v>
      </c>
      <c r="B185" s="17">
        <v>42776</v>
      </c>
      <c r="C185" t="s">
        <v>55</v>
      </c>
      <c r="D185">
        <v>2017</v>
      </c>
      <c r="E185" t="s">
        <v>23</v>
      </c>
      <c r="F185" t="s">
        <v>40</v>
      </c>
      <c r="G185" t="s">
        <v>25</v>
      </c>
      <c r="H185">
        <v>299</v>
      </c>
      <c r="I185">
        <v>7</v>
      </c>
      <c r="J185">
        <v>2093</v>
      </c>
      <c r="K185">
        <v>2093</v>
      </c>
      <c r="L185" t="s">
        <v>31</v>
      </c>
      <c r="M185">
        <v>2</v>
      </c>
      <c r="N185" t="s">
        <v>21</v>
      </c>
      <c r="O185" t="s">
        <v>29</v>
      </c>
    </row>
    <row r="186" spans="1:15">
      <c r="A186">
        <v>185</v>
      </c>
      <c r="B186" s="17">
        <v>42776</v>
      </c>
      <c r="C186" t="s">
        <v>55</v>
      </c>
      <c r="D186">
        <v>2017</v>
      </c>
      <c r="E186" t="s">
        <v>17</v>
      </c>
      <c r="F186" t="s">
        <v>33</v>
      </c>
      <c r="G186" t="s">
        <v>30</v>
      </c>
      <c r="H186">
        <v>99</v>
      </c>
      <c r="I186">
        <v>5</v>
      </c>
      <c r="J186">
        <v>495</v>
      </c>
      <c r="K186">
        <v>495</v>
      </c>
      <c r="L186" t="s">
        <v>20</v>
      </c>
      <c r="M186">
        <v>1</v>
      </c>
      <c r="N186" t="s">
        <v>21</v>
      </c>
      <c r="O186" t="s">
        <v>29</v>
      </c>
    </row>
    <row r="187" spans="1:15">
      <c r="A187">
        <v>186</v>
      </c>
      <c r="B187" s="17">
        <v>42776</v>
      </c>
      <c r="C187" t="s">
        <v>55</v>
      </c>
      <c r="D187">
        <v>2017</v>
      </c>
      <c r="E187" t="s">
        <v>23</v>
      </c>
      <c r="F187" t="s">
        <v>28</v>
      </c>
      <c r="G187" t="s">
        <v>32</v>
      </c>
      <c r="H187">
        <v>499</v>
      </c>
      <c r="I187">
        <v>6</v>
      </c>
      <c r="J187">
        <v>2994</v>
      </c>
      <c r="K187">
        <v>2994</v>
      </c>
      <c r="L187" t="s">
        <v>31</v>
      </c>
      <c r="M187">
        <v>2</v>
      </c>
      <c r="N187" t="s">
        <v>21</v>
      </c>
      <c r="O187" t="s">
        <v>36</v>
      </c>
    </row>
    <row r="188" spans="1:15">
      <c r="A188">
        <v>187</v>
      </c>
      <c r="B188" s="17">
        <v>42776</v>
      </c>
      <c r="C188" t="s">
        <v>55</v>
      </c>
      <c r="D188">
        <v>2017</v>
      </c>
      <c r="E188" t="s">
        <v>17</v>
      </c>
      <c r="F188" t="s">
        <v>28</v>
      </c>
      <c r="G188" t="s">
        <v>25</v>
      </c>
      <c r="H188">
        <v>299</v>
      </c>
      <c r="I188">
        <v>8</v>
      </c>
      <c r="J188">
        <v>2392</v>
      </c>
      <c r="K188">
        <v>2392</v>
      </c>
      <c r="L188" t="s">
        <v>31</v>
      </c>
      <c r="M188">
        <v>2</v>
      </c>
      <c r="N188" t="s">
        <v>21</v>
      </c>
      <c r="O188" t="s">
        <v>22</v>
      </c>
    </row>
    <row r="189" spans="1:15">
      <c r="A189">
        <v>188</v>
      </c>
      <c r="B189" s="17">
        <v>42776</v>
      </c>
      <c r="C189" t="s">
        <v>55</v>
      </c>
      <c r="D189">
        <v>2017</v>
      </c>
      <c r="E189" t="s">
        <v>23</v>
      </c>
      <c r="F189" t="s">
        <v>39</v>
      </c>
      <c r="G189" t="s">
        <v>19</v>
      </c>
      <c r="H189">
        <v>199</v>
      </c>
      <c r="I189">
        <v>9</v>
      </c>
      <c r="J189">
        <v>1791</v>
      </c>
      <c r="K189">
        <v>1791</v>
      </c>
      <c r="L189" t="s">
        <v>20</v>
      </c>
      <c r="M189">
        <v>1</v>
      </c>
      <c r="N189" t="s">
        <v>34</v>
      </c>
      <c r="O189" t="s">
        <v>38</v>
      </c>
    </row>
    <row r="190" spans="1:15">
      <c r="A190">
        <v>189</v>
      </c>
      <c r="B190" s="17">
        <v>42776</v>
      </c>
      <c r="C190" t="s">
        <v>55</v>
      </c>
      <c r="D190">
        <v>2017</v>
      </c>
      <c r="E190" t="s">
        <v>23</v>
      </c>
      <c r="F190" t="s">
        <v>33</v>
      </c>
      <c r="G190" t="s">
        <v>19</v>
      </c>
      <c r="H190">
        <v>199</v>
      </c>
      <c r="I190">
        <v>5</v>
      </c>
      <c r="J190">
        <v>995</v>
      </c>
      <c r="K190">
        <v>995</v>
      </c>
      <c r="L190" t="s">
        <v>20</v>
      </c>
      <c r="M190">
        <v>1</v>
      </c>
      <c r="N190" t="s">
        <v>21</v>
      </c>
      <c r="O190" t="s">
        <v>26</v>
      </c>
    </row>
    <row r="191" spans="1:15">
      <c r="A191">
        <v>190</v>
      </c>
      <c r="B191" s="17">
        <v>42777</v>
      </c>
      <c r="C191" t="s">
        <v>55</v>
      </c>
      <c r="D191">
        <v>2017</v>
      </c>
      <c r="E191" t="s">
        <v>17</v>
      </c>
      <c r="F191" t="s">
        <v>24</v>
      </c>
      <c r="G191" t="s">
        <v>37</v>
      </c>
      <c r="H191">
        <v>399</v>
      </c>
      <c r="I191">
        <v>1</v>
      </c>
      <c r="J191">
        <v>399</v>
      </c>
      <c r="K191">
        <v>399</v>
      </c>
      <c r="L191" t="s">
        <v>20</v>
      </c>
      <c r="M191">
        <v>1</v>
      </c>
      <c r="N191" t="s">
        <v>21</v>
      </c>
      <c r="O191" t="s">
        <v>36</v>
      </c>
    </row>
    <row r="192" spans="1:15">
      <c r="A192">
        <v>191</v>
      </c>
      <c r="B192" s="17">
        <v>42777</v>
      </c>
      <c r="C192" t="s">
        <v>55</v>
      </c>
      <c r="D192">
        <v>2017</v>
      </c>
      <c r="E192" t="s">
        <v>17</v>
      </c>
      <c r="F192" t="s">
        <v>24</v>
      </c>
      <c r="G192" t="s">
        <v>37</v>
      </c>
      <c r="H192">
        <v>399</v>
      </c>
      <c r="I192">
        <v>10</v>
      </c>
      <c r="J192">
        <v>3990</v>
      </c>
      <c r="K192">
        <v>3990</v>
      </c>
      <c r="L192" t="s">
        <v>20</v>
      </c>
      <c r="M192">
        <v>1</v>
      </c>
      <c r="N192" t="s">
        <v>21</v>
      </c>
      <c r="O192" t="s">
        <v>29</v>
      </c>
    </row>
    <row r="193" spans="1:15">
      <c r="A193">
        <v>192</v>
      </c>
      <c r="B193" s="17">
        <v>42777</v>
      </c>
      <c r="C193" t="s">
        <v>55</v>
      </c>
      <c r="D193">
        <v>2017</v>
      </c>
      <c r="E193" t="s">
        <v>17</v>
      </c>
      <c r="F193" t="s">
        <v>39</v>
      </c>
      <c r="G193" t="s">
        <v>32</v>
      </c>
      <c r="H193">
        <v>499</v>
      </c>
      <c r="I193">
        <v>7</v>
      </c>
      <c r="J193">
        <v>3493</v>
      </c>
      <c r="K193">
        <v>3493</v>
      </c>
      <c r="L193" t="s">
        <v>31</v>
      </c>
      <c r="M193">
        <v>2</v>
      </c>
      <c r="N193" t="s">
        <v>21</v>
      </c>
      <c r="O193" t="s">
        <v>22</v>
      </c>
    </row>
    <row r="194" spans="1:15">
      <c r="A194">
        <v>193</v>
      </c>
      <c r="B194" s="17">
        <v>42777</v>
      </c>
      <c r="C194" t="s">
        <v>55</v>
      </c>
      <c r="D194">
        <v>2017</v>
      </c>
      <c r="E194" t="s">
        <v>23</v>
      </c>
      <c r="F194" t="s">
        <v>33</v>
      </c>
      <c r="G194" t="s">
        <v>30</v>
      </c>
      <c r="H194">
        <v>99</v>
      </c>
      <c r="I194">
        <v>2</v>
      </c>
      <c r="J194">
        <v>198</v>
      </c>
      <c r="K194">
        <v>198</v>
      </c>
      <c r="L194" t="s">
        <v>20</v>
      </c>
      <c r="M194">
        <v>1</v>
      </c>
      <c r="N194" t="s">
        <v>21</v>
      </c>
      <c r="O194" t="s">
        <v>22</v>
      </c>
    </row>
    <row r="195" spans="1:15">
      <c r="A195">
        <v>194</v>
      </c>
      <c r="B195" s="17">
        <v>42777</v>
      </c>
      <c r="C195" t="s">
        <v>55</v>
      </c>
      <c r="D195">
        <v>2017</v>
      </c>
      <c r="E195" t="s">
        <v>17</v>
      </c>
      <c r="F195" t="s">
        <v>35</v>
      </c>
      <c r="G195" t="s">
        <v>25</v>
      </c>
      <c r="H195">
        <v>299</v>
      </c>
      <c r="I195">
        <v>6</v>
      </c>
      <c r="J195">
        <v>1794</v>
      </c>
      <c r="K195">
        <v>1794</v>
      </c>
      <c r="L195" t="s">
        <v>31</v>
      </c>
      <c r="M195">
        <v>2</v>
      </c>
      <c r="N195" t="s">
        <v>21</v>
      </c>
      <c r="O195" t="s">
        <v>26</v>
      </c>
    </row>
    <row r="196" spans="1:15">
      <c r="A196">
        <v>195</v>
      </c>
      <c r="B196" s="17">
        <v>42778</v>
      </c>
      <c r="C196" t="s">
        <v>55</v>
      </c>
      <c r="D196">
        <v>2017</v>
      </c>
      <c r="E196" t="s">
        <v>23</v>
      </c>
      <c r="F196" t="s">
        <v>18</v>
      </c>
      <c r="G196" t="s">
        <v>32</v>
      </c>
      <c r="H196">
        <v>499</v>
      </c>
      <c r="I196">
        <v>9</v>
      </c>
      <c r="J196">
        <v>4491</v>
      </c>
      <c r="K196">
        <v>4491</v>
      </c>
      <c r="L196" t="s">
        <v>31</v>
      </c>
      <c r="M196">
        <v>2</v>
      </c>
      <c r="N196" t="s">
        <v>21</v>
      </c>
      <c r="O196" t="s">
        <v>38</v>
      </c>
    </row>
    <row r="197" spans="1:15">
      <c r="A197">
        <v>196</v>
      </c>
      <c r="B197" s="17">
        <v>42778</v>
      </c>
      <c r="C197" t="s">
        <v>55</v>
      </c>
      <c r="D197">
        <v>2017</v>
      </c>
      <c r="E197" t="s">
        <v>27</v>
      </c>
      <c r="F197" t="s">
        <v>18</v>
      </c>
      <c r="G197" t="s">
        <v>19</v>
      </c>
      <c r="H197">
        <v>199</v>
      </c>
      <c r="I197">
        <v>10</v>
      </c>
      <c r="J197">
        <v>1990</v>
      </c>
      <c r="K197">
        <v>1990</v>
      </c>
      <c r="L197" t="s">
        <v>20</v>
      </c>
      <c r="M197">
        <v>1</v>
      </c>
      <c r="N197" t="s">
        <v>21</v>
      </c>
      <c r="O197" t="s">
        <v>29</v>
      </c>
    </row>
    <row r="198" spans="1:15">
      <c r="A198">
        <v>197</v>
      </c>
      <c r="B198" s="17">
        <v>42778</v>
      </c>
      <c r="C198" t="s">
        <v>55</v>
      </c>
      <c r="D198">
        <v>2017</v>
      </c>
      <c r="E198" t="s">
        <v>17</v>
      </c>
      <c r="F198" t="s">
        <v>35</v>
      </c>
      <c r="G198" t="s">
        <v>37</v>
      </c>
      <c r="H198">
        <v>399</v>
      </c>
      <c r="I198">
        <v>5</v>
      </c>
      <c r="J198">
        <v>1995</v>
      </c>
      <c r="K198">
        <v>1995</v>
      </c>
      <c r="L198" t="s">
        <v>31</v>
      </c>
      <c r="M198">
        <v>2</v>
      </c>
      <c r="N198" t="s">
        <v>34</v>
      </c>
      <c r="O198" t="s">
        <v>22</v>
      </c>
    </row>
    <row r="199" spans="1:15">
      <c r="A199">
        <v>198</v>
      </c>
      <c r="B199" s="17">
        <v>42778</v>
      </c>
      <c r="C199" t="s">
        <v>55</v>
      </c>
      <c r="D199">
        <v>2017</v>
      </c>
      <c r="E199" t="s">
        <v>17</v>
      </c>
      <c r="F199" t="s">
        <v>33</v>
      </c>
      <c r="G199" t="s">
        <v>37</v>
      </c>
      <c r="H199">
        <v>399</v>
      </c>
      <c r="I199">
        <v>1</v>
      </c>
      <c r="J199">
        <v>399</v>
      </c>
      <c r="K199">
        <v>399</v>
      </c>
      <c r="L199" t="s">
        <v>31</v>
      </c>
      <c r="M199">
        <v>2</v>
      </c>
      <c r="N199" t="s">
        <v>21</v>
      </c>
      <c r="O199" t="s">
        <v>36</v>
      </c>
    </row>
    <row r="200" spans="1:15">
      <c r="A200">
        <v>199</v>
      </c>
      <c r="B200" s="17">
        <v>42779</v>
      </c>
      <c r="C200" t="s">
        <v>55</v>
      </c>
      <c r="D200">
        <v>2017</v>
      </c>
      <c r="E200" t="s">
        <v>23</v>
      </c>
      <c r="F200" t="s">
        <v>35</v>
      </c>
      <c r="G200" t="s">
        <v>19</v>
      </c>
      <c r="H200">
        <v>199</v>
      </c>
      <c r="I200">
        <v>3</v>
      </c>
      <c r="J200">
        <v>597</v>
      </c>
      <c r="K200">
        <v>597</v>
      </c>
      <c r="L200" t="s">
        <v>20</v>
      </c>
      <c r="M200">
        <v>1</v>
      </c>
      <c r="N200" t="s">
        <v>34</v>
      </c>
      <c r="O200" t="s">
        <v>29</v>
      </c>
    </row>
    <row r="201" spans="1:15">
      <c r="A201">
        <v>200</v>
      </c>
      <c r="B201" s="17">
        <v>42779</v>
      </c>
      <c r="C201" t="s">
        <v>55</v>
      </c>
      <c r="D201">
        <v>2017</v>
      </c>
      <c r="E201" t="s">
        <v>17</v>
      </c>
      <c r="F201" t="s">
        <v>33</v>
      </c>
      <c r="G201" t="s">
        <v>37</v>
      </c>
      <c r="H201">
        <v>399</v>
      </c>
      <c r="I201">
        <v>6</v>
      </c>
      <c r="J201">
        <v>2394</v>
      </c>
      <c r="K201">
        <v>2394</v>
      </c>
      <c r="L201" t="s">
        <v>20</v>
      </c>
      <c r="M201">
        <v>1</v>
      </c>
      <c r="N201" t="s">
        <v>21</v>
      </c>
      <c r="O201" t="s">
        <v>38</v>
      </c>
    </row>
    <row r="202" spans="1:15">
      <c r="A202">
        <v>201</v>
      </c>
      <c r="B202" s="17">
        <v>42780</v>
      </c>
      <c r="C202" t="s">
        <v>55</v>
      </c>
      <c r="D202">
        <v>2017</v>
      </c>
      <c r="E202" t="s">
        <v>17</v>
      </c>
      <c r="F202" t="s">
        <v>39</v>
      </c>
      <c r="G202" t="s">
        <v>32</v>
      </c>
      <c r="H202">
        <v>499</v>
      </c>
      <c r="I202">
        <v>2</v>
      </c>
      <c r="J202">
        <v>998</v>
      </c>
      <c r="K202">
        <v>998</v>
      </c>
      <c r="L202" t="s">
        <v>20</v>
      </c>
      <c r="M202">
        <v>1</v>
      </c>
      <c r="N202" t="s">
        <v>21</v>
      </c>
      <c r="O202" t="s">
        <v>26</v>
      </c>
    </row>
    <row r="203" spans="1:15">
      <c r="A203">
        <v>202</v>
      </c>
      <c r="B203" s="17">
        <v>42781</v>
      </c>
      <c r="C203" t="s">
        <v>55</v>
      </c>
      <c r="D203">
        <v>2017</v>
      </c>
      <c r="E203" t="s">
        <v>23</v>
      </c>
      <c r="F203" t="s">
        <v>40</v>
      </c>
      <c r="G203" t="s">
        <v>37</v>
      </c>
      <c r="H203">
        <v>399</v>
      </c>
      <c r="I203">
        <v>4</v>
      </c>
      <c r="J203">
        <v>1596</v>
      </c>
      <c r="K203">
        <v>1596</v>
      </c>
      <c r="L203" t="s">
        <v>20</v>
      </c>
      <c r="M203">
        <v>1</v>
      </c>
      <c r="N203" t="s">
        <v>21</v>
      </c>
      <c r="O203" t="s">
        <v>29</v>
      </c>
    </row>
    <row r="204" spans="1:15">
      <c r="A204">
        <v>203</v>
      </c>
      <c r="B204" s="17">
        <v>42782</v>
      </c>
      <c r="C204" t="s">
        <v>55</v>
      </c>
      <c r="D204">
        <v>2017</v>
      </c>
      <c r="E204" t="s">
        <v>23</v>
      </c>
      <c r="F204" t="s">
        <v>18</v>
      </c>
      <c r="G204" t="s">
        <v>25</v>
      </c>
      <c r="H204">
        <v>299</v>
      </c>
      <c r="I204">
        <v>2</v>
      </c>
      <c r="J204">
        <v>598</v>
      </c>
      <c r="K204">
        <v>598</v>
      </c>
      <c r="L204" t="s">
        <v>20</v>
      </c>
      <c r="M204">
        <v>1</v>
      </c>
      <c r="N204" t="s">
        <v>21</v>
      </c>
      <c r="O204" t="s">
        <v>38</v>
      </c>
    </row>
    <row r="205" spans="1:15">
      <c r="A205">
        <v>204</v>
      </c>
      <c r="B205" s="17">
        <v>42783</v>
      </c>
      <c r="C205" t="s">
        <v>55</v>
      </c>
      <c r="D205">
        <v>2017</v>
      </c>
      <c r="E205" t="s">
        <v>17</v>
      </c>
      <c r="F205" t="s">
        <v>33</v>
      </c>
      <c r="G205" t="s">
        <v>30</v>
      </c>
      <c r="H205">
        <v>99</v>
      </c>
      <c r="I205">
        <v>6</v>
      </c>
      <c r="J205">
        <v>594</v>
      </c>
      <c r="K205">
        <v>594</v>
      </c>
      <c r="L205" t="s">
        <v>31</v>
      </c>
      <c r="M205">
        <v>2</v>
      </c>
      <c r="N205" t="s">
        <v>21</v>
      </c>
      <c r="O205" t="s">
        <v>29</v>
      </c>
    </row>
    <row r="206" spans="1:15">
      <c r="A206">
        <v>205</v>
      </c>
      <c r="B206" s="17">
        <v>42783</v>
      </c>
      <c r="C206" t="s">
        <v>55</v>
      </c>
      <c r="D206">
        <v>2017</v>
      </c>
      <c r="E206" t="s">
        <v>17</v>
      </c>
      <c r="F206" t="s">
        <v>28</v>
      </c>
      <c r="G206" t="s">
        <v>19</v>
      </c>
      <c r="H206">
        <v>199</v>
      </c>
      <c r="I206">
        <v>4</v>
      </c>
      <c r="J206">
        <v>796</v>
      </c>
      <c r="K206">
        <v>796</v>
      </c>
      <c r="L206" t="s">
        <v>20</v>
      </c>
      <c r="M206">
        <v>1</v>
      </c>
      <c r="N206" t="s">
        <v>21</v>
      </c>
      <c r="O206" t="s">
        <v>36</v>
      </c>
    </row>
    <row r="207" spans="1:15">
      <c r="A207">
        <v>206</v>
      </c>
      <c r="B207" s="17">
        <v>42783</v>
      </c>
      <c r="C207" t="s">
        <v>55</v>
      </c>
      <c r="D207">
        <v>2017</v>
      </c>
      <c r="E207" t="s">
        <v>17</v>
      </c>
      <c r="F207" t="s">
        <v>39</v>
      </c>
      <c r="G207" t="s">
        <v>37</v>
      </c>
      <c r="H207">
        <v>399</v>
      </c>
      <c r="I207">
        <v>5</v>
      </c>
      <c r="J207">
        <v>1995</v>
      </c>
      <c r="K207">
        <v>1995</v>
      </c>
      <c r="L207" t="s">
        <v>20</v>
      </c>
      <c r="M207">
        <v>1</v>
      </c>
      <c r="N207" t="s">
        <v>21</v>
      </c>
      <c r="O207" t="s">
        <v>36</v>
      </c>
    </row>
    <row r="208" spans="1:15">
      <c r="A208">
        <v>207</v>
      </c>
      <c r="B208" s="17">
        <v>42783</v>
      </c>
      <c r="C208" t="s">
        <v>55</v>
      </c>
      <c r="D208">
        <v>2017</v>
      </c>
      <c r="E208" t="s">
        <v>23</v>
      </c>
      <c r="F208" t="s">
        <v>39</v>
      </c>
      <c r="G208" t="s">
        <v>25</v>
      </c>
      <c r="H208">
        <v>299</v>
      </c>
      <c r="I208">
        <v>4</v>
      </c>
      <c r="J208">
        <v>1196</v>
      </c>
      <c r="K208">
        <v>1196</v>
      </c>
      <c r="L208" t="s">
        <v>31</v>
      </c>
      <c r="M208">
        <v>2</v>
      </c>
      <c r="N208" t="s">
        <v>34</v>
      </c>
      <c r="O208" t="s">
        <v>29</v>
      </c>
    </row>
    <row r="209" spans="1:15">
      <c r="A209">
        <v>208</v>
      </c>
      <c r="B209" s="17">
        <v>42783</v>
      </c>
      <c r="C209" t="s">
        <v>55</v>
      </c>
      <c r="D209">
        <v>2017</v>
      </c>
      <c r="E209" t="s">
        <v>17</v>
      </c>
      <c r="F209" t="s">
        <v>33</v>
      </c>
      <c r="G209" t="s">
        <v>37</v>
      </c>
      <c r="H209">
        <v>399</v>
      </c>
      <c r="I209">
        <v>8</v>
      </c>
      <c r="J209">
        <v>3192</v>
      </c>
      <c r="K209">
        <v>3192</v>
      </c>
      <c r="L209" t="s">
        <v>20</v>
      </c>
      <c r="M209">
        <v>1</v>
      </c>
      <c r="N209" t="s">
        <v>21</v>
      </c>
      <c r="O209" t="s">
        <v>36</v>
      </c>
    </row>
    <row r="210" spans="1:15">
      <c r="A210">
        <v>209</v>
      </c>
      <c r="B210" s="17">
        <v>42783</v>
      </c>
      <c r="C210" t="s">
        <v>55</v>
      </c>
      <c r="D210">
        <v>2017</v>
      </c>
      <c r="E210" t="s">
        <v>27</v>
      </c>
      <c r="F210" t="s">
        <v>35</v>
      </c>
      <c r="G210" t="s">
        <v>25</v>
      </c>
      <c r="H210">
        <v>299</v>
      </c>
      <c r="I210">
        <v>9</v>
      </c>
      <c r="J210">
        <v>2691</v>
      </c>
      <c r="K210">
        <v>2691</v>
      </c>
      <c r="L210" t="s">
        <v>20</v>
      </c>
      <c r="M210">
        <v>1</v>
      </c>
      <c r="N210" t="s">
        <v>21</v>
      </c>
      <c r="O210" t="s">
        <v>38</v>
      </c>
    </row>
    <row r="211" spans="1:15">
      <c r="A211">
        <v>210</v>
      </c>
      <c r="B211" s="17">
        <v>42783</v>
      </c>
      <c r="C211" t="s">
        <v>55</v>
      </c>
      <c r="D211">
        <v>2017</v>
      </c>
      <c r="E211" t="s">
        <v>17</v>
      </c>
      <c r="F211" t="s">
        <v>28</v>
      </c>
      <c r="G211" t="s">
        <v>30</v>
      </c>
      <c r="H211">
        <v>99</v>
      </c>
      <c r="I211">
        <v>2</v>
      </c>
      <c r="J211">
        <v>198</v>
      </c>
      <c r="K211">
        <v>198</v>
      </c>
      <c r="L211" t="s">
        <v>20</v>
      </c>
      <c r="M211">
        <v>1</v>
      </c>
      <c r="N211" t="s">
        <v>21</v>
      </c>
      <c r="O211" t="s">
        <v>26</v>
      </c>
    </row>
    <row r="212" spans="1:15">
      <c r="A212">
        <v>211</v>
      </c>
      <c r="B212" s="17">
        <v>42783</v>
      </c>
      <c r="C212" t="s">
        <v>55</v>
      </c>
      <c r="D212">
        <v>2017</v>
      </c>
      <c r="E212" t="s">
        <v>17</v>
      </c>
      <c r="F212" t="s">
        <v>33</v>
      </c>
      <c r="G212" t="s">
        <v>25</v>
      </c>
      <c r="H212">
        <v>299</v>
      </c>
      <c r="I212">
        <v>9</v>
      </c>
      <c r="J212">
        <v>2691</v>
      </c>
      <c r="K212">
        <v>2691</v>
      </c>
      <c r="L212" t="s">
        <v>20</v>
      </c>
      <c r="M212">
        <v>1</v>
      </c>
      <c r="N212" t="s">
        <v>21</v>
      </c>
      <c r="O212" t="s">
        <v>26</v>
      </c>
    </row>
    <row r="213" spans="1:15">
      <c r="A213">
        <v>212</v>
      </c>
      <c r="B213" s="17">
        <v>42783</v>
      </c>
      <c r="C213" t="s">
        <v>55</v>
      </c>
      <c r="D213">
        <v>2017</v>
      </c>
      <c r="E213" t="s">
        <v>23</v>
      </c>
      <c r="F213" t="s">
        <v>28</v>
      </c>
      <c r="G213" t="s">
        <v>19</v>
      </c>
      <c r="H213">
        <v>199</v>
      </c>
      <c r="I213">
        <v>10</v>
      </c>
      <c r="J213">
        <v>1990</v>
      </c>
      <c r="K213">
        <v>1990</v>
      </c>
      <c r="L213" t="s">
        <v>20</v>
      </c>
      <c r="M213">
        <v>1</v>
      </c>
      <c r="N213" t="s">
        <v>21</v>
      </c>
      <c r="O213" t="s">
        <v>29</v>
      </c>
    </row>
    <row r="214" spans="1:15">
      <c r="A214">
        <v>213</v>
      </c>
      <c r="B214" s="17">
        <v>42783</v>
      </c>
      <c r="C214" t="s">
        <v>55</v>
      </c>
      <c r="D214">
        <v>2017</v>
      </c>
      <c r="E214" t="s">
        <v>17</v>
      </c>
      <c r="F214" t="s">
        <v>40</v>
      </c>
      <c r="G214" t="s">
        <v>30</v>
      </c>
      <c r="H214">
        <v>99</v>
      </c>
      <c r="I214">
        <v>6</v>
      </c>
      <c r="J214">
        <v>594</v>
      </c>
      <c r="K214">
        <v>594</v>
      </c>
      <c r="L214" t="s">
        <v>31</v>
      </c>
      <c r="M214">
        <v>2</v>
      </c>
      <c r="N214" t="s">
        <v>21</v>
      </c>
      <c r="O214" t="s">
        <v>22</v>
      </c>
    </row>
    <row r="215" spans="1:15">
      <c r="A215">
        <v>214</v>
      </c>
      <c r="B215" s="17">
        <v>42783</v>
      </c>
      <c r="C215" t="s">
        <v>55</v>
      </c>
      <c r="D215">
        <v>2017</v>
      </c>
      <c r="E215" t="s">
        <v>17</v>
      </c>
      <c r="F215" t="s">
        <v>28</v>
      </c>
      <c r="G215" t="s">
        <v>25</v>
      </c>
      <c r="H215">
        <v>299</v>
      </c>
      <c r="I215">
        <v>5</v>
      </c>
      <c r="J215">
        <v>1495</v>
      </c>
      <c r="K215">
        <v>1495</v>
      </c>
      <c r="L215" t="s">
        <v>31</v>
      </c>
      <c r="M215">
        <v>2</v>
      </c>
      <c r="N215" t="s">
        <v>21</v>
      </c>
      <c r="O215" t="s">
        <v>36</v>
      </c>
    </row>
    <row r="216" spans="1:15">
      <c r="A216">
        <v>215</v>
      </c>
      <c r="B216" s="17">
        <v>42783</v>
      </c>
      <c r="C216" t="s">
        <v>55</v>
      </c>
      <c r="D216">
        <v>2017</v>
      </c>
      <c r="E216" t="s">
        <v>23</v>
      </c>
      <c r="F216" t="s">
        <v>24</v>
      </c>
      <c r="G216" t="s">
        <v>25</v>
      </c>
      <c r="H216">
        <v>299</v>
      </c>
      <c r="I216">
        <v>5</v>
      </c>
      <c r="J216">
        <v>1495</v>
      </c>
      <c r="K216">
        <v>1495</v>
      </c>
      <c r="L216" t="s">
        <v>20</v>
      </c>
      <c r="M216">
        <v>1</v>
      </c>
      <c r="N216" t="s">
        <v>21</v>
      </c>
      <c r="O216" t="s">
        <v>29</v>
      </c>
    </row>
    <row r="217" spans="1:15">
      <c r="A217">
        <v>216</v>
      </c>
      <c r="B217" s="17">
        <v>42783</v>
      </c>
      <c r="C217" t="s">
        <v>55</v>
      </c>
      <c r="D217">
        <v>2017</v>
      </c>
      <c r="E217" t="s">
        <v>17</v>
      </c>
      <c r="F217" t="s">
        <v>40</v>
      </c>
      <c r="G217" t="s">
        <v>19</v>
      </c>
      <c r="H217">
        <v>199</v>
      </c>
      <c r="I217">
        <v>3</v>
      </c>
      <c r="J217">
        <v>597</v>
      </c>
      <c r="K217">
        <v>597</v>
      </c>
      <c r="L217" t="s">
        <v>31</v>
      </c>
      <c r="M217">
        <v>2</v>
      </c>
      <c r="N217" t="s">
        <v>21</v>
      </c>
      <c r="O217" t="s">
        <v>29</v>
      </c>
    </row>
    <row r="218" spans="1:15">
      <c r="A218">
        <v>217</v>
      </c>
      <c r="B218" s="17">
        <v>42783</v>
      </c>
      <c r="C218" t="s">
        <v>55</v>
      </c>
      <c r="D218">
        <v>2017</v>
      </c>
      <c r="E218" t="s">
        <v>27</v>
      </c>
      <c r="F218" t="s">
        <v>33</v>
      </c>
      <c r="G218" t="s">
        <v>37</v>
      </c>
      <c r="H218">
        <v>399</v>
      </c>
      <c r="I218">
        <v>4</v>
      </c>
      <c r="J218">
        <v>1596</v>
      </c>
      <c r="K218">
        <v>1596</v>
      </c>
      <c r="L218" t="s">
        <v>31</v>
      </c>
      <c r="M218">
        <v>2</v>
      </c>
      <c r="N218" t="s">
        <v>21</v>
      </c>
      <c r="O218" t="s">
        <v>29</v>
      </c>
    </row>
    <row r="219" spans="1:15">
      <c r="A219">
        <v>218</v>
      </c>
      <c r="B219" s="17">
        <v>42783</v>
      </c>
      <c r="C219" t="s">
        <v>55</v>
      </c>
      <c r="D219">
        <v>2017</v>
      </c>
      <c r="E219" t="s">
        <v>27</v>
      </c>
      <c r="F219" t="s">
        <v>28</v>
      </c>
      <c r="G219" t="s">
        <v>32</v>
      </c>
      <c r="H219">
        <v>499</v>
      </c>
      <c r="I219">
        <v>3</v>
      </c>
      <c r="J219">
        <v>1497</v>
      </c>
      <c r="K219">
        <v>1497</v>
      </c>
      <c r="L219" t="s">
        <v>20</v>
      </c>
      <c r="M219">
        <v>1</v>
      </c>
      <c r="N219" t="s">
        <v>21</v>
      </c>
      <c r="O219" t="s">
        <v>29</v>
      </c>
    </row>
    <row r="220" spans="1:15">
      <c r="A220">
        <v>219</v>
      </c>
      <c r="B220" s="17">
        <v>42784</v>
      </c>
      <c r="C220" t="s">
        <v>55</v>
      </c>
      <c r="D220">
        <v>2017</v>
      </c>
      <c r="E220" t="s">
        <v>27</v>
      </c>
      <c r="F220" t="s">
        <v>24</v>
      </c>
      <c r="G220" t="s">
        <v>30</v>
      </c>
      <c r="H220">
        <v>99</v>
      </c>
      <c r="I220">
        <v>2</v>
      </c>
      <c r="J220">
        <v>198</v>
      </c>
      <c r="K220">
        <v>198</v>
      </c>
      <c r="L220" t="s">
        <v>31</v>
      </c>
      <c r="M220">
        <v>2</v>
      </c>
      <c r="N220" t="s">
        <v>21</v>
      </c>
      <c r="O220" t="s">
        <v>36</v>
      </c>
    </row>
    <row r="221" spans="1:15">
      <c r="A221">
        <v>220</v>
      </c>
      <c r="B221" s="17">
        <v>42784</v>
      </c>
      <c r="C221" t="s">
        <v>55</v>
      </c>
      <c r="D221">
        <v>2017</v>
      </c>
      <c r="E221" t="s">
        <v>17</v>
      </c>
      <c r="F221" t="s">
        <v>18</v>
      </c>
      <c r="G221" t="s">
        <v>30</v>
      </c>
      <c r="H221">
        <v>99</v>
      </c>
      <c r="I221">
        <v>5</v>
      </c>
      <c r="J221">
        <v>495</v>
      </c>
      <c r="K221">
        <v>495</v>
      </c>
      <c r="L221" t="s">
        <v>31</v>
      </c>
      <c r="M221">
        <v>2</v>
      </c>
      <c r="N221" t="s">
        <v>21</v>
      </c>
      <c r="O221" t="s">
        <v>26</v>
      </c>
    </row>
    <row r="222" spans="1:15">
      <c r="A222">
        <v>221</v>
      </c>
      <c r="B222" s="17">
        <v>42784</v>
      </c>
      <c r="C222" t="s">
        <v>55</v>
      </c>
      <c r="D222">
        <v>2017</v>
      </c>
      <c r="E222" t="s">
        <v>27</v>
      </c>
      <c r="F222" t="s">
        <v>40</v>
      </c>
      <c r="G222" t="s">
        <v>32</v>
      </c>
      <c r="H222">
        <v>499</v>
      </c>
      <c r="I222">
        <v>2</v>
      </c>
      <c r="J222">
        <v>998</v>
      </c>
      <c r="K222">
        <v>998</v>
      </c>
      <c r="L222" t="s">
        <v>20</v>
      </c>
      <c r="M222">
        <v>1</v>
      </c>
      <c r="N222" t="s">
        <v>21</v>
      </c>
      <c r="O222" t="s">
        <v>22</v>
      </c>
    </row>
    <row r="223" spans="1:15">
      <c r="A223">
        <v>222</v>
      </c>
      <c r="B223" s="17">
        <v>42784</v>
      </c>
      <c r="C223" t="s">
        <v>55</v>
      </c>
      <c r="D223">
        <v>2017</v>
      </c>
      <c r="E223" t="s">
        <v>27</v>
      </c>
      <c r="F223" t="s">
        <v>40</v>
      </c>
      <c r="G223" t="s">
        <v>37</v>
      </c>
      <c r="H223">
        <v>399</v>
      </c>
      <c r="I223">
        <v>4</v>
      </c>
      <c r="J223">
        <v>1596</v>
      </c>
      <c r="K223">
        <v>1596</v>
      </c>
      <c r="L223" t="s">
        <v>31</v>
      </c>
      <c r="M223">
        <v>2</v>
      </c>
      <c r="N223" t="s">
        <v>21</v>
      </c>
      <c r="O223" t="s">
        <v>29</v>
      </c>
    </row>
    <row r="224" spans="1:15">
      <c r="A224">
        <v>223</v>
      </c>
      <c r="B224" s="17">
        <v>42784</v>
      </c>
      <c r="C224" t="s">
        <v>55</v>
      </c>
      <c r="D224">
        <v>2017</v>
      </c>
      <c r="E224" t="s">
        <v>23</v>
      </c>
      <c r="F224" t="s">
        <v>35</v>
      </c>
      <c r="G224" t="s">
        <v>37</v>
      </c>
      <c r="H224">
        <v>399</v>
      </c>
      <c r="I224">
        <v>9</v>
      </c>
      <c r="J224">
        <v>3591</v>
      </c>
      <c r="K224">
        <v>3591</v>
      </c>
      <c r="L224" t="s">
        <v>31</v>
      </c>
      <c r="M224">
        <v>2</v>
      </c>
      <c r="N224" t="s">
        <v>21</v>
      </c>
      <c r="O224" t="s">
        <v>38</v>
      </c>
    </row>
    <row r="225" spans="1:15">
      <c r="A225">
        <v>224</v>
      </c>
      <c r="B225" s="17">
        <v>42785</v>
      </c>
      <c r="C225" t="s">
        <v>55</v>
      </c>
      <c r="D225">
        <v>2017</v>
      </c>
      <c r="E225" t="s">
        <v>27</v>
      </c>
      <c r="F225" t="s">
        <v>24</v>
      </c>
      <c r="G225" t="s">
        <v>25</v>
      </c>
      <c r="H225">
        <v>299</v>
      </c>
      <c r="I225">
        <v>5</v>
      </c>
      <c r="J225">
        <v>1495</v>
      </c>
      <c r="K225">
        <v>1495</v>
      </c>
      <c r="L225" t="s">
        <v>31</v>
      </c>
      <c r="M225">
        <v>2</v>
      </c>
      <c r="N225" t="s">
        <v>21</v>
      </c>
      <c r="O225" t="s">
        <v>38</v>
      </c>
    </row>
    <row r="226" spans="1:15">
      <c r="A226">
        <v>225</v>
      </c>
      <c r="B226" s="17">
        <v>42785</v>
      </c>
      <c r="C226" t="s">
        <v>55</v>
      </c>
      <c r="D226">
        <v>2017</v>
      </c>
      <c r="E226" t="s">
        <v>27</v>
      </c>
      <c r="F226" t="s">
        <v>39</v>
      </c>
      <c r="G226" t="s">
        <v>25</v>
      </c>
      <c r="H226">
        <v>299</v>
      </c>
      <c r="I226">
        <v>10</v>
      </c>
      <c r="J226">
        <v>2990</v>
      </c>
      <c r="K226">
        <v>2990</v>
      </c>
      <c r="L226" t="s">
        <v>20</v>
      </c>
      <c r="M226">
        <v>1</v>
      </c>
      <c r="N226" t="s">
        <v>21</v>
      </c>
      <c r="O226" t="s">
        <v>26</v>
      </c>
    </row>
    <row r="227" spans="1:15">
      <c r="A227">
        <v>226</v>
      </c>
      <c r="B227" s="17">
        <v>42785</v>
      </c>
      <c r="C227" t="s">
        <v>55</v>
      </c>
      <c r="D227">
        <v>2017</v>
      </c>
      <c r="E227" t="s">
        <v>17</v>
      </c>
      <c r="F227" t="s">
        <v>28</v>
      </c>
      <c r="G227" t="s">
        <v>25</v>
      </c>
      <c r="H227">
        <v>299</v>
      </c>
      <c r="I227">
        <v>8</v>
      </c>
      <c r="J227">
        <v>2392</v>
      </c>
      <c r="K227">
        <v>2392</v>
      </c>
      <c r="L227" t="s">
        <v>31</v>
      </c>
      <c r="M227">
        <v>2</v>
      </c>
      <c r="N227" t="s">
        <v>21</v>
      </c>
      <c r="O227" t="s">
        <v>22</v>
      </c>
    </row>
    <row r="228" spans="1:15">
      <c r="A228">
        <v>227</v>
      </c>
      <c r="B228" s="17">
        <v>42785</v>
      </c>
      <c r="C228" t="s">
        <v>55</v>
      </c>
      <c r="D228">
        <v>2017</v>
      </c>
      <c r="E228" t="s">
        <v>27</v>
      </c>
      <c r="F228" t="s">
        <v>24</v>
      </c>
      <c r="G228" t="s">
        <v>19</v>
      </c>
      <c r="H228">
        <v>199</v>
      </c>
      <c r="I228">
        <v>4</v>
      </c>
      <c r="J228">
        <v>796</v>
      </c>
      <c r="K228">
        <v>796</v>
      </c>
      <c r="L228" t="s">
        <v>20</v>
      </c>
      <c r="M228">
        <v>1</v>
      </c>
      <c r="N228" t="s">
        <v>21</v>
      </c>
      <c r="O228" t="s">
        <v>22</v>
      </c>
    </row>
    <row r="229" spans="1:15">
      <c r="A229">
        <v>228</v>
      </c>
      <c r="B229" s="17">
        <v>42785</v>
      </c>
      <c r="C229" t="s">
        <v>55</v>
      </c>
      <c r="D229">
        <v>2017</v>
      </c>
      <c r="E229" t="s">
        <v>17</v>
      </c>
      <c r="F229" t="s">
        <v>40</v>
      </c>
      <c r="G229" t="s">
        <v>37</v>
      </c>
      <c r="H229">
        <v>399</v>
      </c>
      <c r="I229">
        <v>3</v>
      </c>
      <c r="J229">
        <v>1197</v>
      </c>
      <c r="K229">
        <v>1197</v>
      </c>
      <c r="L229" t="s">
        <v>31</v>
      </c>
      <c r="M229">
        <v>2</v>
      </c>
      <c r="N229" t="s">
        <v>21</v>
      </c>
      <c r="O229" t="s">
        <v>26</v>
      </c>
    </row>
    <row r="230" spans="1:15">
      <c r="A230">
        <v>229</v>
      </c>
      <c r="B230" s="17">
        <v>42785</v>
      </c>
      <c r="C230" t="s">
        <v>55</v>
      </c>
      <c r="D230">
        <v>2017</v>
      </c>
      <c r="E230" t="s">
        <v>23</v>
      </c>
      <c r="F230" t="s">
        <v>33</v>
      </c>
      <c r="G230" t="s">
        <v>32</v>
      </c>
      <c r="H230">
        <v>499</v>
      </c>
      <c r="I230">
        <v>6</v>
      </c>
      <c r="J230">
        <v>2994</v>
      </c>
      <c r="K230">
        <v>2994</v>
      </c>
      <c r="L230" t="s">
        <v>31</v>
      </c>
      <c r="M230">
        <v>2</v>
      </c>
      <c r="N230" t="s">
        <v>21</v>
      </c>
      <c r="O230" t="s">
        <v>29</v>
      </c>
    </row>
    <row r="231" spans="1:15">
      <c r="A231">
        <v>230</v>
      </c>
      <c r="B231" s="17">
        <v>42786</v>
      </c>
      <c r="C231" t="s">
        <v>55</v>
      </c>
      <c r="D231">
        <v>2017</v>
      </c>
      <c r="E231" t="s">
        <v>23</v>
      </c>
      <c r="F231" t="s">
        <v>35</v>
      </c>
      <c r="G231" t="s">
        <v>32</v>
      </c>
      <c r="H231">
        <v>499</v>
      </c>
      <c r="I231">
        <v>4</v>
      </c>
      <c r="J231">
        <v>1996</v>
      </c>
      <c r="K231">
        <v>1996</v>
      </c>
      <c r="L231" t="s">
        <v>20</v>
      </c>
      <c r="M231">
        <v>1</v>
      </c>
      <c r="N231" t="s">
        <v>34</v>
      </c>
      <c r="O231" t="s">
        <v>29</v>
      </c>
    </row>
    <row r="232" spans="1:15">
      <c r="A232">
        <v>231</v>
      </c>
      <c r="B232" s="17">
        <v>42787</v>
      </c>
      <c r="C232" t="s">
        <v>55</v>
      </c>
      <c r="D232">
        <v>2017</v>
      </c>
      <c r="E232" t="s">
        <v>27</v>
      </c>
      <c r="F232" t="s">
        <v>35</v>
      </c>
      <c r="G232" t="s">
        <v>30</v>
      </c>
      <c r="H232">
        <v>99</v>
      </c>
      <c r="I232">
        <v>8</v>
      </c>
      <c r="J232">
        <v>792</v>
      </c>
      <c r="K232">
        <v>792</v>
      </c>
      <c r="L232" t="s">
        <v>31</v>
      </c>
      <c r="M232">
        <v>2</v>
      </c>
      <c r="N232" t="s">
        <v>21</v>
      </c>
      <c r="O232" t="s">
        <v>36</v>
      </c>
    </row>
    <row r="233" spans="1:15">
      <c r="A233">
        <v>232</v>
      </c>
      <c r="B233" s="17">
        <v>42787</v>
      </c>
      <c r="C233" t="s">
        <v>55</v>
      </c>
      <c r="D233">
        <v>2017</v>
      </c>
      <c r="E233" t="s">
        <v>17</v>
      </c>
      <c r="F233" t="s">
        <v>33</v>
      </c>
      <c r="G233" t="s">
        <v>37</v>
      </c>
      <c r="H233">
        <v>399</v>
      </c>
      <c r="I233">
        <v>7</v>
      </c>
      <c r="J233">
        <v>2793</v>
      </c>
      <c r="K233">
        <v>2793</v>
      </c>
      <c r="L233" t="s">
        <v>20</v>
      </c>
      <c r="M233">
        <v>1</v>
      </c>
      <c r="N233" t="s">
        <v>21</v>
      </c>
      <c r="O233" t="s">
        <v>29</v>
      </c>
    </row>
    <row r="234" spans="1:15">
      <c r="A234">
        <v>233</v>
      </c>
      <c r="B234" s="17">
        <v>42787</v>
      </c>
      <c r="C234" t="s">
        <v>55</v>
      </c>
      <c r="D234">
        <v>2017</v>
      </c>
      <c r="E234" t="s">
        <v>23</v>
      </c>
      <c r="F234" t="s">
        <v>40</v>
      </c>
      <c r="G234" t="s">
        <v>37</v>
      </c>
      <c r="H234">
        <v>399</v>
      </c>
      <c r="I234">
        <v>9</v>
      </c>
      <c r="J234">
        <v>3591</v>
      </c>
      <c r="K234">
        <v>3591</v>
      </c>
      <c r="L234" t="s">
        <v>20</v>
      </c>
      <c r="M234">
        <v>1</v>
      </c>
      <c r="N234" t="s">
        <v>21</v>
      </c>
      <c r="O234" t="s">
        <v>29</v>
      </c>
    </row>
    <row r="235" spans="1:15">
      <c r="A235">
        <v>234</v>
      </c>
      <c r="B235" s="17">
        <v>42787</v>
      </c>
      <c r="C235" t="s">
        <v>55</v>
      </c>
      <c r="D235">
        <v>2017</v>
      </c>
      <c r="E235" t="s">
        <v>27</v>
      </c>
      <c r="F235" t="s">
        <v>35</v>
      </c>
      <c r="G235" t="s">
        <v>30</v>
      </c>
      <c r="H235">
        <v>99</v>
      </c>
      <c r="I235">
        <v>1</v>
      </c>
      <c r="J235">
        <v>99</v>
      </c>
      <c r="K235">
        <v>99</v>
      </c>
      <c r="L235" t="s">
        <v>20</v>
      </c>
      <c r="M235">
        <v>1</v>
      </c>
      <c r="N235" t="s">
        <v>21</v>
      </c>
      <c r="O235" t="s">
        <v>22</v>
      </c>
    </row>
    <row r="236" spans="1:15">
      <c r="A236">
        <v>235</v>
      </c>
      <c r="B236" s="17">
        <v>42787</v>
      </c>
      <c r="C236" t="s">
        <v>55</v>
      </c>
      <c r="D236">
        <v>2017</v>
      </c>
      <c r="E236" t="s">
        <v>23</v>
      </c>
      <c r="F236" t="s">
        <v>39</v>
      </c>
      <c r="G236" t="s">
        <v>25</v>
      </c>
      <c r="H236">
        <v>299</v>
      </c>
      <c r="I236">
        <v>8</v>
      </c>
      <c r="J236">
        <v>2392</v>
      </c>
      <c r="K236">
        <v>2392</v>
      </c>
      <c r="L236" t="s">
        <v>20</v>
      </c>
      <c r="M236">
        <v>1</v>
      </c>
      <c r="N236" t="s">
        <v>21</v>
      </c>
      <c r="O236" t="s">
        <v>29</v>
      </c>
    </row>
    <row r="237" spans="1:15">
      <c r="A237">
        <v>236</v>
      </c>
      <c r="B237" s="17">
        <v>42787</v>
      </c>
      <c r="C237" t="s">
        <v>55</v>
      </c>
      <c r="D237">
        <v>2017</v>
      </c>
      <c r="E237" t="s">
        <v>17</v>
      </c>
      <c r="F237" t="s">
        <v>39</v>
      </c>
      <c r="G237" t="s">
        <v>19</v>
      </c>
      <c r="H237">
        <v>199</v>
      </c>
      <c r="I237">
        <v>7</v>
      </c>
      <c r="J237">
        <v>1393</v>
      </c>
      <c r="K237">
        <v>1393</v>
      </c>
      <c r="L237" t="s">
        <v>20</v>
      </c>
      <c r="M237">
        <v>1</v>
      </c>
      <c r="N237" t="s">
        <v>21</v>
      </c>
      <c r="O237" t="s">
        <v>29</v>
      </c>
    </row>
    <row r="238" spans="1:15">
      <c r="A238">
        <v>237</v>
      </c>
      <c r="B238" s="17">
        <v>42787</v>
      </c>
      <c r="C238" t="s">
        <v>55</v>
      </c>
      <c r="D238">
        <v>2017</v>
      </c>
      <c r="E238" t="s">
        <v>27</v>
      </c>
      <c r="F238" t="s">
        <v>18</v>
      </c>
      <c r="G238" t="s">
        <v>30</v>
      </c>
      <c r="H238">
        <v>99</v>
      </c>
      <c r="I238">
        <v>9</v>
      </c>
      <c r="J238">
        <v>891</v>
      </c>
      <c r="K238">
        <v>891</v>
      </c>
      <c r="L238" t="s">
        <v>20</v>
      </c>
      <c r="M238">
        <v>1</v>
      </c>
      <c r="N238" t="s">
        <v>21</v>
      </c>
      <c r="O238" t="s">
        <v>29</v>
      </c>
    </row>
    <row r="239" spans="1:15">
      <c r="A239">
        <v>238</v>
      </c>
      <c r="B239" s="17">
        <v>42787</v>
      </c>
      <c r="C239" t="s">
        <v>55</v>
      </c>
      <c r="D239">
        <v>2017</v>
      </c>
      <c r="E239" t="s">
        <v>23</v>
      </c>
      <c r="F239" t="s">
        <v>18</v>
      </c>
      <c r="G239" t="s">
        <v>25</v>
      </c>
      <c r="H239">
        <v>299</v>
      </c>
      <c r="I239">
        <v>8</v>
      </c>
      <c r="J239">
        <v>2392</v>
      </c>
      <c r="K239">
        <v>2392</v>
      </c>
      <c r="L239" t="s">
        <v>31</v>
      </c>
      <c r="M239">
        <v>2</v>
      </c>
      <c r="N239" t="s">
        <v>21</v>
      </c>
      <c r="O239" t="s">
        <v>29</v>
      </c>
    </row>
    <row r="240" spans="1:15">
      <c r="A240">
        <v>239</v>
      </c>
      <c r="B240" s="17">
        <v>42788</v>
      </c>
      <c r="C240" t="s">
        <v>55</v>
      </c>
      <c r="D240">
        <v>2017</v>
      </c>
      <c r="E240" t="s">
        <v>17</v>
      </c>
      <c r="F240" t="s">
        <v>33</v>
      </c>
      <c r="G240" t="s">
        <v>19</v>
      </c>
      <c r="H240">
        <v>199</v>
      </c>
      <c r="I240">
        <v>5</v>
      </c>
      <c r="J240">
        <v>995</v>
      </c>
      <c r="K240">
        <v>995</v>
      </c>
      <c r="L240" t="s">
        <v>20</v>
      </c>
      <c r="M240">
        <v>1</v>
      </c>
      <c r="N240" t="s">
        <v>21</v>
      </c>
      <c r="O240" t="s">
        <v>38</v>
      </c>
    </row>
    <row r="241" spans="1:15">
      <c r="A241">
        <v>240</v>
      </c>
      <c r="B241" s="17">
        <v>42788</v>
      </c>
      <c r="C241" t="s">
        <v>55</v>
      </c>
      <c r="D241">
        <v>2017</v>
      </c>
      <c r="E241" t="s">
        <v>17</v>
      </c>
      <c r="F241" t="s">
        <v>40</v>
      </c>
      <c r="G241" t="s">
        <v>25</v>
      </c>
      <c r="H241">
        <v>299</v>
      </c>
      <c r="I241">
        <v>1</v>
      </c>
      <c r="J241">
        <v>299</v>
      </c>
      <c r="K241">
        <v>299</v>
      </c>
      <c r="L241" t="s">
        <v>20</v>
      </c>
      <c r="M241">
        <v>1</v>
      </c>
      <c r="N241" t="s">
        <v>21</v>
      </c>
      <c r="O241" t="s">
        <v>29</v>
      </c>
    </row>
    <row r="242" spans="1:15">
      <c r="A242">
        <v>241</v>
      </c>
      <c r="B242" s="17">
        <v>42788</v>
      </c>
      <c r="C242" t="s">
        <v>55</v>
      </c>
      <c r="D242">
        <v>2017</v>
      </c>
      <c r="E242" t="s">
        <v>23</v>
      </c>
      <c r="F242" t="s">
        <v>39</v>
      </c>
      <c r="G242" t="s">
        <v>37</v>
      </c>
      <c r="H242">
        <v>399</v>
      </c>
      <c r="I242">
        <v>4</v>
      </c>
      <c r="J242">
        <v>1596</v>
      </c>
      <c r="K242">
        <v>1596</v>
      </c>
      <c r="L242" t="s">
        <v>31</v>
      </c>
      <c r="M242">
        <v>2</v>
      </c>
      <c r="N242" t="s">
        <v>21</v>
      </c>
      <c r="O242" t="s">
        <v>22</v>
      </c>
    </row>
    <row r="243" spans="1:15">
      <c r="A243">
        <v>242</v>
      </c>
      <c r="B243" s="17">
        <v>42788</v>
      </c>
      <c r="C243" t="s">
        <v>55</v>
      </c>
      <c r="D243">
        <v>2017</v>
      </c>
      <c r="E243" t="s">
        <v>27</v>
      </c>
      <c r="F243" t="s">
        <v>24</v>
      </c>
      <c r="G243" t="s">
        <v>25</v>
      </c>
      <c r="H243">
        <v>299</v>
      </c>
      <c r="I243">
        <v>4</v>
      </c>
      <c r="J243">
        <v>1196</v>
      </c>
      <c r="K243">
        <v>1196</v>
      </c>
      <c r="L243" t="s">
        <v>20</v>
      </c>
      <c r="M243">
        <v>1</v>
      </c>
      <c r="N243" t="s">
        <v>21</v>
      </c>
      <c r="O243" t="s">
        <v>29</v>
      </c>
    </row>
    <row r="244" spans="1:15">
      <c r="A244">
        <v>243</v>
      </c>
      <c r="B244" s="17">
        <v>42788</v>
      </c>
      <c r="C244" t="s">
        <v>55</v>
      </c>
      <c r="D244">
        <v>2017</v>
      </c>
      <c r="E244" t="s">
        <v>23</v>
      </c>
      <c r="F244" t="s">
        <v>39</v>
      </c>
      <c r="G244" t="s">
        <v>25</v>
      </c>
      <c r="H244">
        <v>299</v>
      </c>
      <c r="I244">
        <v>7</v>
      </c>
      <c r="J244">
        <v>2093</v>
      </c>
      <c r="K244">
        <v>2093</v>
      </c>
      <c r="L244" t="s">
        <v>20</v>
      </c>
      <c r="M244">
        <v>1</v>
      </c>
      <c r="N244" t="s">
        <v>21</v>
      </c>
      <c r="O244" t="s">
        <v>22</v>
      </c>
    </row>
    <row r="245" spans="1:15">
      <c r="A245">
        <v>244</v>
      </c>
      <c r="B245" s="17">
        <v>42789</v>
      </c>
      <c r="C245" t="s">
        <v>55</v>
      </c>
      <c r="D245">
        <v>2017</v>
      </c>
      <c r="E245" t="s">
        <v>17</v>
      </c>
      <c r="F245" t="s">
        <v>24</v>
      </c>
      <c r="G245" t="s">
        <v>32</v>
      </c>
      <c r="H245">
        <v>499</v>
      </c>
      <c r="I245">
        <v>9</v>
      </c>
      <c r="J245">
        <v>4491</v>
      </c>
      <c r="K245">
        <v>4491</v>
      </c>
      <c r="L245" t="s">
        <v>20</v>
      </c>
      <c r="M245">
        <v>1</v>
      </c>
      <c r="N245" t="s">
        <v>21</v>
      </c>
      <c r="O245" t="s">
        <v>29</v>
      </c>
    </row>
    <row r="246" spans="1:15">
      <c r="A246">
        <v>245</v>
      </c>
      <c r="B246" s="17">
        <v>42789</v>
      </c>
      <c r="C246" t="s">
        <v>55</v>
      </c>
      <c r="D246">
        <v>2017</v>
      </c>
      <c r="E246" t="s">
        <v>27</v>
      </c>
      <c r="F246" t="s">
        <v>24</v>
      </c>
      <c r="G246" t="s">
        <v>19</v>
      </c>
      <c r="H246">
        <v>199</v>
      </c>
      <c r="I246">
        <v>4</v>
      </c>
      <c r="J246">
        <v>796</v>
      </c>
      <c r="K246">
        <v>796</v>
      </c>
      <c r="L246" t="s">
        <v>20</v>
      </c>
      <c r="M246">
        <v>1</v>
      </c>
      <c r="N246" t="s">
        <v>21</v>
      </c>
      <c r="O246" t="s">
        <v>38</v>
      </c>
    </row>
    <row r="247" spans="1:15">
      <c r="A247">
        <v>246</v>
      </c>
      <c r="B247" s="17">
        <v>42789</v>
      </c>
      <c r="C247" t="s">
        <v>55</v>
      </c>
      <c r="D247">
        <v>2017</v>
      </c>
      <c r="E247" t="s">
        <v>23</v>
      </c>
      <c r="F247" t="s">
        <v>35</v>
      </c>
      <c r="G247" t="s">
        <v>25</v>
      </c>
      <c r="H247">
        <v>299</v>
      </c>
      <c r="I247">
        <v>8</v>
      </c>
      <c r="J247">
        <v>2392</v>
      </c>
      <c r="K247">
        <v>2392</v>
      </c>
      <c r="L247" t="s">
        <v>20</v>
      </c>
      <c r="M247">
        <v>1</v>
      </c>
      <c r="N247" t="s">
        <v>21</v>
      </c>
      <c r="O247" t="s">
        <v>29</v>
      </c>
    </row>
    <row r="248" spans="1:15">
      <c r="A248">
        <v>247</v>
      </c>
      <c r="B248" s="17">
        <v>42789</v>
      </c>
      <c r="C248" t="s">
        <v>55</v>
      </c>
      <c r="D248">
        <v>2017</v>
      </c>
      <c r="E248" t="s">
        <v>17</v>
      </c>
      <c r="F248" t="s">
        <v>40</v>
      </c>
      <c r="G248" t="s">
        <v>37</v>
      </c>
      <c r="H248">
        <v>399</v>
      </c>
      <c r="I248">
        <v>2</v>
      </c>
      <c r="J248">
        <v>798</v>
      </c>
      <c r="K248">
        <v>798</v>
      </c>
      <c r="L248" t="s">
        <v>20</v>
      </c>
      <c r="M248">
        <v>1</v>
      </c>
      <c r="N248" t="s">
        <v>21</v>
      </c>
      <c r="O248" t="s">
        <v>36</v>
      </c>
    </row>
    <row r="249" spans="1:15">
      <c r="A249">
        <v>248</v>
      </c>
      <c r="B249" s="17">
        <v>42789</v>
      </c>
      <c r="C249" t="s">
        <v>55</v>
      </c>
      <c r="D249">
        <v>2017</v>
      </c>
      <c r="E249" t="s">
        <v>27</v>
      </c>
      <c r="F249" t="s">
        <v>40</v>
      </c>
      <c r="G249" t="s">
        <v>25</v>
      </c>
      <c r="H249">
        <v>299</v>
      </c>
      <c r="I249">
        <v>9</v>
      </c>
      <c r="J249">
        <v>2691</v>
      </c>
      <c r="K249">
        <v>2691</v>
      </c>
      <c r="L249" t="s">
        <v>20</v>
      </c>
      <c r="M249">
        <v>1</v>
      </c>
      <c r="N249" t="s">
        <v>21</v>
      </c>
      <c r="O249" t="s">
        <v>26</v>
      </c>
    </row>
    <row r="250" spans="1:15">
      <c r="A250">
        <v>249</v>
      </c>
      <c r="B250" s="17">
        <v>42789</v>
      </c>
      <c r="C250" t="s">
        <v>55</v>
      </c>
      <c r="D250">
        <v>2017</v>
      </c>
      <c r="E250" t="s">
        <v>27</v>
      </c>
      <c r="F250" t="s">
        <v>28</v>
      </c>
      <c r="G250" t="s">
        <v>37</v>
      </c>
      <c r="H250">
        <v>399</v>
      </c>
      <c r="I250">
        <v>8</v>
      </c>
      <c r="J250">
        <v>3192</v>
      </c>
      <c r="K250">
        <v>3192</v>
      </c>
      <c r="L250" t="s">
        <v>31</v>
      </c>
      <c r="M250">
        <v>2</v>
      </c>
      <c r="N250" t="s">
        <v>21</v>
      </c>
      <c r="O250" t="s">
        <v>36</v>
      </c>
    </row>
    <row r="251" spans="1:15">
      <c r="A251">
        <v>250</v>
      </c>
      <c r="B251" s="17">
        <v>42789</v>
      </c>
      <c r="C251" t="s">
        <v>55</v>
      </c>
      <c r="D251">
        <v>2017</v>
      </c>
      <c r="E251" t="s">
        <v>27</v>
      </c>
      <c r="F251" t="s">
        <v>40</v>
      </c>
      <c r="G251" t="s">
        <v>30</v>
      </c>
      <c r="H251">
        <v>99</v>
      </c>
      <c r="I251">
        <v>10</v>
      </c>
      <c r="J251">
        <v>990</v>
      </c>
      <c r="K251">
        <v>990</v>
      </c>
      <c r="L251" t="s">
        <v>31</v>
      </c>
      <c r="M251">
        <v>2</v>
      </c>
      <c r="N251" t="s">
        <v>34</v>
      </c>
      <c r="O251" t="s">
        <v>29</v>
      </c>
    </row>
    <row r="252" spans="1:15">
      <c r="A252">
        <v>251</v>
      </c>
      <c r="B252" s="17">
        <v>42789</v>
      </c>
      <c r="C252" t="s">
        <v>55</v>
      </c>
      <c r="D252">
        <v>2017</v>
      </c>
      <c r="E252" t="s">
        <v>27</v>
      </c>
      <c r="F252" t="s">
        <v>18</v>
      </c>
      <c r="G252" t="s">
        <v>25</v>
      </c>
      <c r="H252">
        <v>299</v>
      </c>
      <c r="I252">
        <v>1</v>
      </c>
      <c r="J252">
        <v>299</v>
      </c>
      <c r="K252">
        <v>299</v>
      </c>
      <c r="L252" t="s">
        <v>20</v>
      </c>
      <c r="M252">
        <v>1</v>
      </c>
      <c r="N252" t="s">
        <v>21</v>
      </c>
      <c r="O252" t="s">
        <v>29</v>
      </c>
    </row>
    <row r="253" spans="1:15">
      <c r="A253">
        <v>252</v>
      </c>
      <c r="B253" s="17">
        <v>42789</v>
      </c>
      <c r="C253" t="s">
        <v>55</v>
      </c>
      <c r="D253">
        <v>2017</v>
      </c>
      <c r="E253" t="s">
        <v>23</v>
      </c>
      <c r="F253" t="s">
        <v>18</v>
      </c>
      <c r="G253" t="s">
        <v>25</v>
      </c>
      <c r="H253">
        <v>299</v>
      </c>
      <c r="I253">
        <v>1</v>
      </c>
      <c r="J253">
        <v>299</v>
      </c>
      <c r="K253">
        <v>299</v>
      </c>
      <c r="L253" t="s">
        <v>31</v>
      </c>
      <c r="M253">
        <v>2</v>
      </c>
      <c r="N253" t="s">
        <v>21</v>
      </c>
      <c r="O253" t="s">
        <v>29</v>
      </c>
    </row>
    <row r="254" spans="1:15">
      <c r="A254">
        <v>253</v>
      </c>
      <c r="B254" s="17">
        <v>42790</v>
      </c>
      <c r="C254" t="s">
        <v>55</v>
      </c>
      <c r="D254">
        <v>2017</v>
      </c>
      <c r="E254" t="s">
        <v>23</v>
      </c>
      <c r="F254" t="s">
        <v>18</v>
      </c>
      <c r="G254" t="s">
        <v>37</v>
      </c>
      <c r="H254">
        <v>399</v>
      </c>
      <c r="I254">
        <v>4</v>
      </c>
      <c r="J254">
        <v>1596</v>
      </c>
      <c r="K254">
        <v>1596</v>
      </c>
      <c r="L254" t="s">
        <v>31</v>
      </c>
      <c r="M254">
        <v>2</v>
      </c>
      <c r="N254" t="s">
        <v>21</v>
      </c>
      <c r="O254" t="s">
        <v>22</v>
      </c>
    </row>
    <row r="255" spans="1:15">
      <c r="A255">
        <v>254</v>
      </c>
      <c r="B255" s="17">
        <v>42790</v>
      </c>
      <c r="C255" t="s">
        <v>55</v>
      </c>
      <c r="D255">
        <v>2017</v>
      </c>
      <c r="E255" t="s">
        <v>27</v>
      </c>
      <c r="F255" t="s">
        <v>35</v>
      </c>
      <c r="G255" t="s">
        <v>32</v>
      </c>
      <c r="H255">
        <v>499</v>
      </c>
      <c r="I255">
        <v>7</v>
      </c>
      <c r="J255">
        <v>3493</v>
      </c>
      <c r="K255">
        <v>3493</v>
      </c>
      <c r="L255" t="s">
        <v>20</v>
      </c>
      <c r="M255">
        <v>1</v>
      </c>
      <c r="N255" t="s">
        <v>21</v>
      </c>
      <c r="O255" t="s">
        <v>22</v>
      </c>
    </row>
    <row r="256" spans="1:15">
      <c r="A256">
        <v>255</v>
      </c>
      <c r="B256" s="17">
        <v>42790</v>
      </c>
      <c r="C256" t="s">
        <v>55</v>
      </c>
      <c r="D256">
        <v>2017</v>
      </c>
      <c r="E256" t="s">
        <v>17</v>
      </c>
      <c r="F256" t="s">
        <v>40</v>
      </c>
      <c r="G256" t="s">
        <v>30</v>
      </c>
      <c r="H256">
        <v>99</v>
      </c>
      <c r="I256">
        <v>2</v>
      </c>
      <c r="J256">
        <v>198</v>
      </c>
      <c r="K256">
        <v>198</v>
      </c>
      <c r="L256" t="s">
        <v>31</v>
      </c>
      <c r="M256">
        <v>2</v>
      </c>
      <c r="N256" t="s">
        <v>21</v>
      </c>
      <c r="O256" t="s">
        <v>29</v>
      </c>
    </row>
    <row r="257" spans="1:15">
      <c r="A257">
        <v>256</v>
      </c>
      <c r="B257" s="17">
        <v>42791</v>
      </c>
      <c r="C257" t="s">
        <v>55</v>
      </c>
      <c r="D257">
        <v>2017</v>
      </c>
      <c r="E257" t="s">
        <v>23</v>
      </c>
      <c r="F257" t="s">
        <v>39</v>
      </c>
      <c r="G257" t="s">
        <v>19</v>
      </c>
      <c r="H257">
        <v>199</v>
      </c>
      <c r="I257">
        <v>4</v>
      </c>
      <c r="J257">
        <v>796</v>
      </c>
      <c r="K257">
        <v>796</v>
      </c>
      <c r="L257" t="s">
        <v>20</v>
      </c>
      <c r="M257">
        <v>1</v>
      </c>
      <c r="N257" t="s">
        <v>21</v>
      </c>
      <c r="O257" t="s">
        <v>22</v>
      </c>
    </row>
    <row r="258" spans="1:15">
      <c r="A258">
        <v>257</v>
      </c>
      <c r="B258" s="17">
        <v>42791</v>
      </c>
      <c r="C258" t="s">
        <v>55</v>
      </c>
      <c r="D258">
        <v>2017</v>
      </c>
      <c r="E258" t="s">
        <v>17</v>
      </c>
      <c r="F258" t="s">
        <v>24</v>
      </c>
      <c r="G258" t="s">
        <v>19</v>
      </c>
      <c r="H258">
        <v>199</v>
      </c>
      <c r="I258">
        <v>3</v>
      </c>
      <c r="J258">
        <v>597</v>
      </c>
      <c r="K258">
        <v>597</v>
      </c>
      <c r="L258" t="s">
        <v>20</v>
      </c>
      <c r="M258">
        <v>1</v>
      </c>
      <c r="N258" t="s">
        <v>21</v>
      </c>
      <c r="O258" t="s">
        <v>36</v>
      </c>
    </row>
    <row r="259" spans="1:15">
      <c r="A259">
        <v>258</v>
      </c>
      <c r="B259" s="17">
        <v>42791</v>
      </c>
      <c r="C259" t="s">
        <v>55</v>
      </c>
      <c r="D259">
        <v>2017</v>
      </c>
      <c r="E259" t="s">
        <v>23</v>
      </c>
      <c r="F259" t="s">
        <v>39</v>
      </c>
      <c r="G259" t="s">
        <v>30</v>
      </c>
      <c r="H259">
        <v>99</v>
      </c>
      <c r="I259">
        <v>10</v>
      </c>
      <c r="J259">
        <v>990</v>
      </c>
      <c r="K259">
        <v>990</v>
      </c>
      <c r="L259" t="s">
        <v>31</v>
      </c>
      <c r="M259">
        <v>2</v>
      </c>
      <c r="N259" t="s">
        <v>21</v>
      </c>
      <c r="O259" t="s">
        <v>36</v>
      </c>
    </row>
    <row r="260" spans="1:15">
      <c r="A260">
        <v>259</v>
      </c>
      <c r="B260" s="17">
        <v>42791</v>
      </c>
      <c r="C260" t="s">
        <v>55</v>
      </c>
      <c r="D260">
        <v>2017</v>
      </c>
      <c r="E260" t="s">
        <v>23</v>
      </c>
      <c r="F260" t="s">
        <v>28</v>
      </c>
      <c r="G260" t="s">
        <v>32</v>
      </c>
      <c r="H260">
        <v>499</v>
      </c>
      <c r="I260">
        <v>5</v>
      </c>
      <c r="J260">
        <v>2495</v>
      </c>
      <c r="K260">
        <v>2495</v>
      </c>
      <c r="L260" t="s">
        <v>20</v>
      </c>
      <c r="M260">
        <v>1</v>
      </c>
      <c r="N260" t="s">
        <v>21</v>
      </c>
      <c r="O260" t="s">
        <v>22</v>
      </c>
    </row>
    <row r="261" spans="1:15">
      <c r="A261">
        <v>260</v>
      </c>
      <c r="B261" s="17">
        <v>42791</v>
      </c>
      <c r="C261" t="s">
        <v>55</v>
      </c>
      <c r="D261">
        <v>2017</v>
      </c>
      <c r="E261" t="s">
        <v>17</v>
      </c>
      <c r="F261" t="s">
        <v>40</v>
      </c>
      <c r="G261" t="s">
        <v>37</v>
      </c>
      <c r="H261">
        <v>399</v>
      </c>
      <c r="I261">
        <v>7</v>
      </c>
      <c r="J261">
        <v>2793</v>
      </c>
      <c r="K261">
        <v>2793</v>
      </c>
      <c r="L261" t="s">
        <v>20</v>
      </c>
      <c r="M261">
        <v>1</v>
      </c>
      <c r="N261" t="s">
        <v>21</v>
      </c>
      <c r="O261" t="s">
        <v>36</v>
      </c>
    </row>
    <row r="262" spans="1:15">
      <c r="A262">
        <v>261</v>
      </c>
      <c r="B262" s="17">
        <v>42792</v>
      </c>
      <c r="C262" t="s">
        <v>55</v>
      </c>
      <c r="D262">
        <v>2017</v>
      </c>
      <c r="E262" t="s">
        <v>27</v>
      </c>
      <c r="F262" t="s">
        <v>40</v>
      </c>
      <c r="G262" t="s">
        <v>32</v>
      </c>
      <c r="H262">
        <v>499</v>
      </c>
      <c r="I262">
        <v>2</v>
      </c>
      <c r="J262">
        <v>998</v>
      </c>
      <c r="K262">
        <v>998</v>
      </c>
      <c r="L262" t="s">
        <v>20</v>
      </c>
      <c r="M262">
        <v>1</v>
      </c>
      <c r="N262" t="s">
        <v>21</v>
      </c>
      <c r="O262" t="s">
        <v>38</v>
      </c>
    </row>
    <row r="263" spans="1:15">
      <c r="A263">
        <v>262</v>
      </c>
      <c r="B263" s="17">
        <v>42792</v>
      </c>
      <c r="C263" t="s">
        <v>55</v>
      </c>
      <c r="D263">
        <v>2017</v>
      </c>
      <c r="E263" t="s">
        <v>23</v>
      </c>
      <c r="F263" t="s">
        <v>28</v>
      </c>
      <c r="G263" t="s">
        <v>30</v>
      </c>
      <c r="H263">
        <v>99</v>
      </c>
      <c r="I263">
        <v>7</v>
      </c>
      <c r="J263">
        <v>693</v>
      </c>
      <c r="K263">
        <v>693</v>
      </c>
      <c r="L263" t="s">
        <v>20</v>
      </c>
      <c r="M263">
        <v>1</v>
      </c>
      <c r="N263" t="s">
        <v>21</v>
      </c>
      <c r="O263" t="s">
        <v>29</v>
      </c>
    </row>
    <row r="264" spans="1:15">
      <c r="A264">
        <v>263</v>
      </c>
      <c r="B264" s="17">
        <v>42792</v>
      </c>
      <c r="C264" t="s">
        <v>55</v>
      </c>
      <c r="D264">
        <v>2017</v>
      </c>
      <c r="E264" t="s">
        <v>23</v>
      </c>
      <c r="F264" t="s">
        <v>18</v>
      </c>
      <c r="G264" t="s">
        <v>37</v>
      </c>
      <c r="H264">
        <v>399</v>
      </c>
      <c r="I264">
        <v>8</v>
      </c>
      <c r="J264">
        <v>3192</v>
      </c>
      <c r="K264">
        <v>3192</v>
      </c>
      <c r="L264" t="s">
        <v>31</v>
      </c>
      <c r="M264">
        <v>2</v>
      </c>
      <c r="N264" t="s">
        <v>21</v>
      </c>
      <c r="O264" t="s">
        <v>22</v>
      </c>
    </row>
    <row r="265" spans="1:15">
      <c r="A265">
        <v>264</v>
      </c>
      <c r="B265" s="17">
        <v>42793</v>
      </c>
      <c r="C265" t="s">
        <v>55</v>
      </c>
      <c r="D265">
        <v>2017</v>
      </c>
      <c r="E265" t="s">
        <v>27</v>
      </c>
      <c r="F265" t="s">
        <v>35</v>
      </c>
      <c r="G265" t="s">
        <v>19</v>
      </c>
      <c r="H265">
        <v>199</v>
      </c>
      <c r="I265">
        <v>8</v>
      </c>
      <c r="J265">
        <v>1592</v>
      </c>
      <c r="K265">
        <v>1592</v>
      </c>
      <c r="L265" t="s">
        <v>20</v>
      </c>
      <c r="M265">
        <v>1</v>
      </c>
      <c r="N265" t="s">
        <v>21</v>
      </c>
      <c r="O265" t="s">
        <v>36</v>
      </c>
    </row>
    <row r="266" spans="1:15">
      <c r="A266">
        <v>265</v>
      </c>
      <c r="B266" s="17">
        <v>42793</v>
      </c>
      <c r="C266" t="s">
        <v>55</v>
      </c>
      <c r="D266">
        <v>2017</v>
      </c>
      <c r="E266" t="s">
        <v>17</v>
      </c>
      <c r="F266" t="s">
        <v>39</v>
      </c>
      <c r="G266" t="s">
        <v>19</v>
      </c>
      <c r="H266">
        <v>199</v>
      </c>
      <c r="I266">
        <v>1</v>
      </c>
      <c r="J266">
        <v>199</v>
      </c>
      <c r="K266">
        <v>199</v>
      </c>
      <c r="L266" t="s">
        <v>31</v>
      </c>
      <c r="M266">
        <v>2</v>
      </c>
      <c r="N266" t="s">
        <v>21</v>
      </c>
      <c r="O266" t="s">
        <v>22</v>
      </c>
    </row>
    <row r="267" spans="1:15">
      <c r="A267">
        <v>266</v>
      </c>
      <c r="B267" s="17">
        <v>42793</v>
      </c>
      <c r="C267" t="s">
        <v>55</v>
      </c>
      <c r="D267">
        <v>2017</v>
      </c>
      <c r="E267" t="s">
        <v>27</v>
      </c>
      <c r="F267" t="s">
        <v>39</v>
      </c>
      <c r="G267" t="s">
        <v>37</v>
      </c>
      <c r="H267">
        <v>399</v>
      </c>
      <c r="I267">
        <v>8</v>
      </c>
      <c r="J267">
        <v>3192</v>
      </c>
      <c r="K267">
        <v>3192</v>
      </c>
      <c r="L267" t="s">
        <v>20</v>
      </c>
      <c r="M267">
        <v>1</v>
      </c>
      <c r="N267" t="s">
        <v>21</v>
      </c>
      <c r="O267" t="s">
        <v>29</v>
      </c>
    </row>
    <row r="268" spans="1:15">
      <c r="A268">
        <v>267</v>
      </c>
      <c r="B268" s="17">
        <v>42793</v>
      </c>
      <c r="C268" t="s">
        <v>55</v>
      </c>
      <c r="D268">
        <v>2017</v>
      </c>
      <c r="E268" t="s">
        <v>23</v>
      </c>
      <c r="F268" t="s">
        <v>18</v>
      </c>
      <c r="G268" t="s">
        <v>19</v>
      </c>
      <c r="H268">
        <v>199</v>
      </c>
      <c r="I268">
        <v>10</v>
      </c>
      <c r="J268">
        <v>1990</v>
      </c>
      <c r="K268">
        <v>1990</v>
      </c>
      <c r="L268" t="s">
        <v>20</v>
      </c>
      <c r="M268">
        <v>1</v>
      </c>
      <c r="N268" t="s">
        <v>21</v>
      </c>
      <c r="O268" t="s">
        <v>22</v>
      </c>
    </row>
    <row r="269" spans="1:15">
      <c r="A269">
        <v>268</v>
      </c>
      <c r="B269" s="17">
        <v>42793</v>
      </c>
      <c r="C269" t="s">
        <v>55</v>
      </c>
      <c r="D269">
        <v>2017</v>
      </c>
      <c r="E269" t="s">
        <v>27</v>
      </c>
      <c r="F269" t="s">
        <v>33</v>
      </c>
      <c r="G269" t="s">
        <v>19</v>
      </c>
      <c r="H269">
        <v>199</v>
      </c>
      <c r="I269">
        <v>8</v>
      </c>
      <c r="J269">
        <v>1592</v>
      </c>
      <c r="K269">
        <v>1592</v>
      </c>
      <c r="L269" t="s">
        <v>20</v>
      </c>
      <c r="M269">
        <v>1</v>
      </c>
      <c r="N269" t="s">
        <v>34</v>
      </c>
      <c r="O269" t="s">
        <v>29</v>
      </c>
    </row>
    <row r="270" spans="1:15">
      <c r="A270">
        <v>269</v>
      </c>
      <c r="B270" s="17">
        <v>42793</v>
      </c>
      <c r="C270" t="s">
        <v>55</v>
      </c>
      <c r="D270">
        <v>2017</v>
      </c>
      <c r="E270" t="s">
        <v>17</v>
      </c>
      <c r="F270" t="s">
        <v>40</v>
      </c>
      <c r="G270" t="s">
        <v>37</v>
      </c>
      <c r="H270">
        <v>399</v>
      </c>
      <c r="I270">
        <v>9</v>
      </c>
      <c r="J270">
        <v>3591</v>
      </c>
      <c r="K270">
        <v>3591</v>
      </c>
      <c r="L270" t="s">
        <v>20</v>
      </c>
      <c r="M270">
        <v>1</v>
      </c>
      <c r="N270" t="s">
        <v>21</v>
      </c>
      <c r="O270" t="s">
        <v>36</v>
      </c>
    </row>
    <row r="271" spans="1:15">
      <c r="A271">
        <v>270</v>
      </c>
      <c r="B271" s="17">
        <v>42794</v>
      </c>
      <c r="C271" t="s">
        <v>55</v>
      </c>
      <c r="D271">
        <v>2017</v>
      </c>
      <c r="E271" t="s">
        <v>23</v>
      </c>
      <c r="F271" t="s">
        <v>18</v>
      </c>
      <c r="G271" t="s">
        <v>25</v>
      </c>
      <c r="H271">
        <v>299</v>
      </c>
      <c r="I271">
        <v>1</v>
      </c>
      <c r="J271">
        <v>299</v>
      </c>
      <c r="K271">
        <v>299</v>
      </c>
      <c r="L271" t="s">
        <v>20</v>
      </c>
      <c r="M271">
        <v>1</v>
      </c>
      <c r="N271" t="s">
        <v>21</v>
      </c>
      <c r="O271" t="s">
        <v>29</v>
      </c>
    </row>
    <row r="272" spans="1:15">
      <c r="A272">
        <v>271</v>
      </c>
      <c r="B272" s="17">
        <v>42794</v>
      </c>
      <c r="C272" t="s">
        <v>55</v>
      </c>
      <c r="D272">
        <v>2017</v>
      </c>
      <c r="E272" t="s">
        <v>27</v>
      </c>
      <c r="F272" t="s">
        <v>18</v>
      </c>
      <c r="G272" t="s">
        <v>37</v>
      </c>
      <c r="H272">
        <v>399</v>
      </c>
      <c r="I272">
        <v>1</v>
      </c>
      <c r="J272">
        <v>399</v>
      </c>
      <c r="K272">
        <v>399</v>
      </c>
      <c r="L272" t="s">
        <v>31</v>
      </c>
      <c r="M272">
        <v>2</v>
      </c>
      <c r="N272" t="s">
        <v>21</v>
      </c>
      <c r="O272" t="s">
        <v>29</v>
      </c>
    </row>
    <row r="273" spans="1:15">
      <c r="A273">
        <v>272</v>
      </c>
      <c r="B273" s="17">
        <v>42794</v>
      </c>
      <c r="C273" t="s">
        <v>55</v>
      </c>
      <c r="D273">
        <v>2017</v>
      </c>
      <c r="E273" t="s">
        <v>17</v>
      </c>
      <c r="F273" t="s">
        <v>24</v>
      </c>
      <c r="G273" t="s">
        <v>19</v>
      </c>
      <c r="H273">
        <v>199</v>
      </c>
      <c r="I273">
        <v>5</v>
      </c>
      <c r="J273">
        <v>995</v>
      </c>
      <c r="K273">
        <v>995</v>
      </c>
      <c r="L273" t="s">
        <v>20</v>
      </c>
      <c r="M273">
        <v>1</v>
      </c>
      <c r="N273" t="s">
        <v>21</v>
      </c>
      <c r="O273" t="s">
        <v>29</v>
      </c>
    </row>
    <row r="274" spans="1:15">
      <c r="A274">
        <v>273</v>
      </c>
      <c r="B274" s="17">
        <v>42794</v>
      </c>
      <c r="C274" t="s">
        <v>55</v>
      </c>
      <c r="D274">
        <v>2017</v>
      </c>
      <c r="E274" t="s">
        <v>23</v>
      </c>
      <c r="F274" t="s">
        <v>35</v>
      </c>
      <c r="G274" t="s">
        <v>32</v>
      </c>
      <c r="H274">
        <v>499</v>
      </c>
      <c r="I274">
        <v>5</v>
      </c>
      <c r="J274">
        <v>2495</v>
      </c>
      <c r="K274">
        <v>2495</v>
      </c>
      <c r="L274" t="s">
        <v>31</v>
      </c>
      <c r="M274">
        <v>2</v>
      </c>
      <c r="N274" t="s">
        <v>21</v>
      </c>
      <c r="O274" t="s">
        <v>29</v>
      </c>
    </row>
    <row r="275" spans="1:15">
      <c r="A275">
        <v>274</v>
      </c>
      <c r="B275" s="17">
        <v>42794</v>
      </c>
      <c r="C275" t="s">
        <v>55</v>
      </c>
      <c r="D275">
        <v>2017</v>
      </c>
      <c r="E275" t="s">
        <v>17</v>
      </c>
      <c r="F275" t="s">
        <v>24</v>
      </c>
      <c r="G275" t="s">
        <v>25</v>
      </c>
      <c r="H275">
        <v>299</v>
      </c>
      <c r="I275">
        <v>6</v>
      </c>
      <c r="J275">
        <v>1794</v>
      </c>
      <c r="K275">
        <v>1794</v>
      </c>
      <c r="L275" t="s">
        <v>20</v>
      </c>
      <c r="M275">
        <v>1</v>
      </c>
      <c r="N275" t="s">
        <v>21</v>
      </c>
      <c r="O275" t="s">
        <v>22</v>
      </c>
    </row>
    <row r="276" spans="1:15">
      <c r="A276">
        <v>275</v>
      </c>
      <c r="B276" s="17">
        <v>42794</v>
      </c>
      <c r="C276" t="s">
        <v>55</v>
      </c>
      <c r="D276">
        <v>2017</v>
      </c>
      <c r="E276" t="s">
        <v>17</v>
      </c>
      <c r="F276" t="s">
        <v>24</v>
      </c>
      <c r="G276" t="s">
        <v>19</v>
      </c>
      <c r="H276">
        <v>199</v>
      </c>
      <c r="I276">
        <v>10</v>
      </c>
      <c r="J276">
        <v>1990</v>
      </c>
      <c r="K276">
        <v>1990</v>
      </c>
      <c r="L276" t="s">
        <v>20</v>
      </c>
      <c r="M276">
        <v>1</v>
      </c>
      <c r="N276" t="s">
        <v>21</v>
      </c>
      <c r="O276" t="s">
        <v>22</v>
      </c>
    </row>
    <row r="277" spans="1:15">
      <c r="A277">
        <v>276</v>
      </c>
      <c r="B277" s="17">
        <v>42794</v>
      </c>
      <c r="C277" t="s">
        <v>55</v>
      </c>
      <c r="D277">
        <v>2017</v>
      </c>
      <c r="E277" t="s">
        <v>23</v>
      </c>
      <c r="F277" t="s">
        <v>28</v>
      </c>
      <c r="G277" t="s">
        <v>19</v>
      </c>
      <c r="H277">
        <v>199</v>
      </c>
      <c r="I277">
        <v>7</v>
      </c>
      <c r="J277">
        <v>1393</v>
      </c>
      <c r="K277">
        <v>1393</v>
      </c>
      <c r="L277" t="s">
        <v>20</v>
      </c>
      <c r="M277">
        <v>1</v>
      </c>
      <c r="N277" t="s">
        <v>21</v>
      </c>
      <c r="O277" t="s">
        <v>26</v>
      </c>
    </row>
    <row r="278" spans="1:15">
      <c r="A278">
        <v>277</v>
      </c>
      <c r="B278" s="17">
        <v>42794</v>
      </c>
      <c r="C278" t="s">
        <v>55</v>
      </c>
      <c r="D278">
        <v>2017</v>
      </c>
      <c r="E278" t="s">
        <v>27</v>
      </c>
      <c r="F278" t="s">
        <v>18</v>
      </c>
      <c r="G278" t="s">
        <v>30</v>
      </c>
      <c r="H278">
        <v>99</v>
      </c>
      <c r="I278">
        <v>8</v>
      </c>
      <c r="J278">
        <v>792</v>
      </c>
      <c r="K278">
        <v>792</v>
      </c>
      <c r="L278" t="s">
        <v>20</v>
      </c>
      <c r="M278">
        <v>1</v>
      </c>
      <c r="N278" t="s">
        <v>21</v>
      </c>
      <c r="O278" t="s">
        <v>29</v>
      </c>
    </row>
    <row r="279" spans="1:15">
      <c r="A279">
        <v>278</v>
      </c>
      <c r="B279" s="17">
        <v>42794</v>
      </c>
      <c r="C279" t="s">
        <v>55</v>
      </c>
      <c r="D279">
        <v>2017</v>
      </c>
      <c r="E279" t="s">
        <v>17</v>
      </c>
      <c r="F279" t="s">
        <v>39</v>
      </c>
      <c r="G279" t="s">
        <v>30</v>
      </c>
      <c r="H279">
        <v>99</v>
      </c>
      <c r="I279">
        <v>2</v>
      </c>
      <c r="J279">
        <v>198</v>
      </c>
      <c r="K279">
        <v>198</v>
      </c>
      <c r="L279" t="s">
        <v>20</v>
      </c>
      <c r="M279">
        <v>1</v>
      </c>
      <c r="N279" t="s">
        <v>21</v>
      </c>
      <c r="O279" t="s">
        <v>36</v>
      </c>
    </row>
    <row r="280" spans="1:15">
      <c r="A280">
        <v>279</v>
      </c>
      <c r="B280" s="17">
        <v>42795</v>
      </c>
      <c r="C280" t="s">
        <v>56</v>
      </c>
      <c r="D280">
        <v>2017</v>
      </c>
      <c r="E280" t="s">
        <v>27</v>
      </c>
      <c r="F280" t="s">
        <v>28</v>
      </c>
      <c r="G280" t="s">
        <v>37</v>
      </c>
      <c r="H280">
        <v>399</v>
      </c>
      <c r="I280">
        <v>5</v>
      </c>
      <c r="J280">
        <v>1995</v>
      </c>
      <c r="K280">
        <v>1995</v>
      </c>
      <c r="L280" t="s">
        <v>20</v>
      </c>
      <c r="M280">
        <v>1</v>
      </c>
      <c r="N280" t="s">
        <v>21</v>
      </c>
      <c r="O280" t="s">
        <v>22</v>
      </c>
    </row>
    <row r="281" spans="1:15">
      <c r="A281">
        <v>280</v>
      </c>
      <c r="B281" s="17">
        <v>42795</v>
      </c>
      <c r="C281" t="s">
        <v>56</v>
      </c>
      <c r="D281">
        <v>2017</v>
      </c>
      <c r="E281" t="s">
        <v>27</v>
      </c>
      <c r="F281" t="s">
        <v>39</v>
      </c>
      <c r="G281" t="s">
        <v>32</v>
      </c>
      <c r="H281">
        <v>499</v>
      </c>
      <c r="I281">
        <v>5</v>
      </c>
      <c r="J281">
        <v>2495</v>
      </c>
      <c r="K281">
        <v>2495</v>
      </c>
      <c r="L281" t="s">
        <v>20</v>
      </c>
      <c r="M281">
        <v>1</v>
      </c>
      <c r="N281" t="s">
        <v>21</v>
      </c>
      <c r="O281" t="s">
        <v>36</v>
      </c>
    </row>
    <row r="282" spans="1:15">
      <c r="A282">
        <v>281</v>
      </c>
      <c r="B282" s="17">
        <v>42795</v>
      </c>
      <c r="C282" t="s">
        <v>56</v>
      </c>
      <c r="D282">
        <v>2017</v>
      </c>
      <c r="E282" t="s">
        <v>17</v>
      </c>
      <c r="F282" t="s">
        <v>18</v>
      </c>
      <c r="G282" t="s">
        <v>37</v>
      </c>
      <c r="H282">
        <v>399</v>
      </c>
      <c r="I282">
        <v>7</v>
      </c>
      <c r="J282">
        <v>2793</v>
      </c>
      <c r="K282">
        <v>2793</v>
      </c>
      <c r="L282" t="s">
        <v>20</v>
      </c>
      <c r="M282">
        <v>1</v>
      </c>
      <c r="N282" t="s">
        <v>21</v>
      </c>
      <c r="O282" t="s">
        <v>36</v>
      </c>
    </row>
    <row r="283" spans="1:15">
      <c r="A283">
        <v>282</v>
      </c>
      <c r="B283" s="17">
        <v>42795</v>
      </c>
      <c r="C283" t="s">
        <v>56</v>
      </c>
      <c r="D283">
        <v>2017</v>
      </c>
      <c r="E283" t="s">
        <v>23</v>
      </c>
      <c r="F283" t="s">
        <v>39</v>
      </c>
      <c r="G283" t="s">
        <v>25</v>
      </c>
      <c r="H283">
        <v>299</v>
      </c>
      <c r="I283">
        <v>7</v>
      </c>
      <c r="J283">
        <v>2093</v>
      </c>
      <c r="K283">
        <v>2093</v>
      </c>
      <c r="L283" t="s">
        <v>20</v>
      </c>
      <c r="M283">
        <v>1</v>
      </c>
      <c r="N283" t="s">
        <v>21</v>
      </c>
      <c r="O283" t="s">
        <v>36</v>
      </c>
    </row>
    <row r="284" spans="1:15">
      <c r="A284">
        <v>283</v>
      </c>
      <c r="B284" s="17">
        <v>42796</v>
      </c>
      <c r="C284" t="s">
        <v>56</v>
      </c>
      <c r="D284">
        <v>2017</v>
      </c>
      <c r="E284" t="s">
        <v>17</v>
      </c>
      <c r="F284" t="s">
        <v>39</v>
      </c>
      <c r="G284" t="s">
        <v>19</v>
      </c>
      <c r="H284">
        <v>199</v>
      </c>
      <c r="I284">
        <v>5</v>
      </c>
      <c r="J284">
        <v>995</v>
      </c>
      <c r="K284">
        <v>995</v>
      </c>
      <c r="L284" t="s">
        <v>31</v>
      </c>
      <c r="M284">
        <v>2</v>
      </c>
      <c r="N284" t="s">
        <v>21</v>
      </c>
      <c r="O284" t="s">
        <v>38</v>
      </c>
    </row>
    <row r="285" spans="1:15">
      <c r="A285">
        <v>284</v>
      </c>
      <c r="B285" s="17">
        <v>42796</v>
      </c>
      <c r="C285" t="s">
        <v>56</v>
      </c>
      <c r="D285">
        <v>2017</v>
      </c>
      <c r="E285" t="s">
        <v>23</v>
      </c>
      <c r="F285" t="s">
        <v>18</v>
      </c>
      <c r="G285" t="s">
        <v>30</v>
      </c>
      <c r="H285">
        <v>99</v>
      </c>
      <c r="I285">
        <v>7</v>
      </c>
      <c r="J285">
        <v>693</v>
      </c>
      <c r="K285">
        <v>693</v>
      </c>
      <c r="L285" t="s">
        <v>20</v>
      </c>
      <c r="M285">
        <v>1</v>
      </c>
      <c r="N285" t="s">
        <v>21</v>
      </c>
      <c r="O285" t="s">
        <v>29</v>
      </c>
    </row>
    <row r="286" spans="1:15">
      <c r="A286">
        <v>285</v>
      </c>
      <c r="B286" s="17">
        <v>42796</v>
      </c>
      <c r="C286" t="s">
        <v>56</v>
      </c>
      <c r="D286">
        <v>2017</v>
      </c>
      <c r="E286" t="s">
        <v>17</v>
      </c>
      <c r="F286" t="s">
        <v>28</v>
      </c>
      <c r="G286" t="s">
        <v>30</v>
      </c>
      <c r="H286">
        <v>99</v>
      </c>
      <c r="I286">
        <v>2</v>
      </c>
      <c r="J286">
        <v>198</v>
      </c>
      <c r="K286">
        <v>198</v>
      </c>
      <c r="L286" t="s">
        <v>20</v>
      </c>
      <c r="M286">
        <v>1</v>
      </c>
      <c r="N286" t="s">
        <v>21</v>
      </c>
      <c r="O286" t="s">
        <v>22</v>
      </c>
    </row>
    <row r="287" spans="1:15">
      <c r="A287">
        <v>286</v>
      </c>
      <c r="B287" s="17">
        <v>42796</v>
      </c>
      <c r="C287" t="s">
        <v>56</v>
      </c>
      <c r="D287">
        <v>2017</v>
      </c>
      <c r="E287" t="s">
        <v>27</v>
      </c>
      <c r="F287" t="s">
        <v>40</v>
      </c>
      <c r="G287" t="s">
        <v>30</v>
      </c>
      <c r="H287">
        <v>99</v>
      </c>
      <c r="I287">
        <v>10</v>
      </c>
      <c r="J287">
        <v>990</v>
      </c>
      <c r="K287">
        <v>990</v>
      </c>
      <c r="L287" t="s">
        <v>20</v>
      </c>
      <c r="M287">
        <v>1</v>
      </c>
      <c r="N287" t="s">
        <v>21</v>
      </c>
      <c r="O287" t="s">
        <v>29</v>
      </c>
    </row>
    <row r="288" spans="1:15">
      <c r="A288">
        <v>287</v>
      </c>
      <c r="B288" s="17">
        <v>42796</v>
      </c>
      <c r="C288" t="s">
        <v>56</v>
      </c>
      <c r="D288">
        <v>2017</v>
      </c>
      <c r="E288" t="s">
        <v>27</v>
      </c>
      <c r="F288" t="s">
        <v>40</v>
      </c>
      <c r="G288" t="s">
        <v>19</v>
      </c>
      <c r="H288">
        <v>199</v>
      </c>
      <c r="I288">
        <v>1</v>
      </c>
      <c r="J288">
        <v>199</v>
      </c>
      <c r="K288">
        <v>199</v>
      </c>
      <c r="L288" t="s">
        <v>20</v>
      </c>
      <c r="M288">
        <v>1</v>
      </c>
      <c r="N288" t="s">
        <v>21</v>
      </c>
      <c r="O288" t="s">
        <v>36</v>
      </c>
    </row>
    <row r="289" spans="1:15">
      <c r="A289">
        <v>288</v>
      </c>
      <c r="B289" s="17">
        <v>42796</v>
      </c>
      <c r="C289" t="s">
        <v>56</v>
      </c>
      <c r="D289">
        <v>2017</v>
      </c>
      <c r="E289" t="s">
        <v>27</v>
      </c>
      <c r="F289" t="s">
        <v>40</v>
      </c>
      <c r="G289" t="s">
        <v>25</v>
      </c>
      <c r="H289">
        <v>299</v>
      </c>
      <c r="I289">
        <v>3</v>
      </c>
      <c r="J289">
        <v>897</v>
      </c>
      <c r="K289">
        <v>897</v>
      </c>
      <c r="L289" t="s">
        <v>31</v>
      </c>
      <c r="M289">
        <v>2</v>
      </c>
      <c r="N289" t="s">
        <v>21</v>
      </c>
      <c r="O289" t="s">
        <v>38</v>
      </c>
    </row>
    <row r="290" spans="1:15">
      <c r="A290">
        <v>289</v>
      </c>
      <c r="B290" s="17">
        <v>42796</v>
      </c>
      <c r="C290" t="s">
        <v>56</v>
      </c>
      <c r="D290">
        <v>2017</v>
      </c>
      <c r="E290" t="s">
        <v>23</v>
      </c>
      <c r="F290" t="s">
        <v>24</v>
      </c>
      <c r="G290" t="s">
        <v>37</v>
      </c>
      <c r="H290">
        <v>399</v>
      </c>
      <c r="I290">
        <v>1</v>
      </c>
      <c r="J290">
        <v>399</v>
      </c>
      <c r="K290">
        <v>399</v>
      </c>
      <c r="L290" t="s">
        <v>20</v>
      </c>
      <c r="M290">
        <v>1</v>
      </c>
      <c r="N290" t="s">
        <v>21</v>
      </c>
      <c r="O290" t="s">
        <v>29</v>
      </c>
    </row>
    <row r="291" spans="1:15">
      <c r="A291">
        <v>290</v>
      </c>
      <c r="B291" s="17">
        <v>42796</v>
      </c>
      <c r="C291" t="s">
        <v>56</v>
      </c>
      <c r="D291">
        <v>2017</v>
      </c>
      <c r="E291" t="s">
        <v>27</v>
      </c>
      <c r="F291" t="s">
        <v>28</v>
      </c>
      <c r="G291" t="s">
        <v>25</v>
      </c>
      <c r="H291">
        <v>299</v>
      </c>
      <c r="I291">
        <v>2</v>
      </c>
      <c r="J291">
        <v>598</v>
      </c>
      <c r="K291">
        <v>598</v>
      </c>
      <c r="L291" t="s">
        <v>31</v>
      </c>
      <c r="M291">
        <v>2</v>
      </c>
      <c r="N291" t="s">
        <v>21</v>
      </c>
      <c r="O291" t="s">
        <v>36</v>
      </c>
    </row>
    <row r="292" spans="1:15">
      <c r="A292">
        <v>291</v>
      </c>
      <c r="B292" s="17">
        <v>42796</v>
      </c>
      <c r="C292" t="s">
        <v>56</v>
      </c>
      <c r="D292">
        <v>2017</v>
      </c>
      <c r="E292" t="s">
        <v>17</v>
      </c>
      <c r="F292" t="s">
        <v>35</v>
      </c>
      <c r="G292" t="s">
        <v>30</v>
      </c>
      <c r="H292">
        <v>99</v>
      </c>
      <c r="I292">
        <v>10</v>
      </c>
      <c r="J292">
        <v>990</v>
      </c>
      <c r="K292">
        <v>990</v>
      </c>
      <c r="L292" t="s">
        <v>31</v>
      </c>
      <c r="M292">
        <v>2</v>
      </c>
      <c r="N292" t="s">
        <v>21</v>
      </c>
      <c r="O292" t="s">
        <v>22</v>
      </c>
    </row>
    <row r="293" spans="1:15">
      <c r="A293">
        <v>292</v>
      </c>
      <c r="B293" s="17">
        <v>42796</v>
      </c>
      <c r="C293" t="s">
        <v>56</v>
      </c>
      <c r="D293">
        <v>2017</v>
      </c>
      <c r="E293" t="s">
        <v>17</v>
      </c>
      <c r="F293" t="s">
        <v>18</v>
      </c>
      <c r="G293" t="s">
        <v>32</v>
      </c>
      <c r="H293">
        <v>499</v>
      </c>
      <c r="I293">
        <v>10</v>
      </c>
      <c r="J293">
        <v>4990</v>
      </c>
      <c r="K293">
        <v>4990</v>
      </c>
      <c r="L293" t="s">
        <v>31</v>
      </c>
      <c r="M293">
        <v>2</v>
      </c>
      <c r="N293" t="s">
        <v>21</v>
      </c>
      <c r="O293" t="s">
        <v>26</v>
      </c>
    </row>
    <row r="294" spans="1:15">
      <c r="A294">
        <v>293</v>
      </c>
      <c r="B294" s="17">
        <v>42796</v>
      </c>
      <c r="C294" t="s">
        <v>56</v>
      </c>
      <c r="D294">
        <v>2017</v>
      </c>
      <c r="E294" t="s">
        <v>17</v>
      </c>
      <c r="F294" t="s">
        <v>18</v>
      </c>
      <c r="G294" t="s">
        <v>37</v>
      </c>
      <c r="H294">
        <v>399</v>
      </c>
      <c r="I294">
        <v>3</v>
      </c>
      <c r="J294">
        <v>1197</v>
      </c>
      <c r="K294">
        <v>1197</v>
      </c>
      <c r="L294" t="s">
        <v>31</v>
      </c>
      <c r="M294">
        <v>2</v>
      </c>
      <c r="N294" t="s">
        <v>34</v>
      </c>
      <c r="O294" t="s">
        <v>22</v>
      </c>
    </row>
    <row r="295" spans="1:15">
      <c r="A295">
        <v>294</v>
      </c>
      <c r="B295" s="17">
        <v>42797</v>
      </c>
      <c r="C295" t="s">
        <v>56</v>
      </c>
      <c r="D295">
        <v>2017</v>
      </c>
      <c r="E295" t="s">
        <v>23</v>
      </c>
      <c r="F295" t="s">
        <v>18</v>
      </c>
      <c r="G295" t="s">
        <v>30</v>
      </c>
      <c r="H295">
        <v>99</v>
      </c>
      <c r="I295">
        <v>1</v>
      </c>
      <c r="J295">
        <v>99</v>
      </c>
      <c r="K295">
        <v>99</v>
      </c>
      <c r="L295" t="s">
        <v>20</v>
      </c>
      <c r="M295">
        <v>1</v>
      </c>
      <c r="N295" t="s">
        <v>34</v>
      </c>
      <c r="O295" t="s">
        <v>36</v>
      </c>
    </row>
    <row r="296" spans="1:15">
      <c r="A296">
        <v>295</v>
      </c>
      <c r="B296" s="17">
        <v>42797</v>
      </c>
      <c r="C296" t="s">
        <v>56</v>
      </c>
      <c r="D296">
        <v>2017</v>
      </c>
      <c r="E296" t="s">
        <v>23</v>
      </c>
      <c r="F296" t="s">
        <v>39</v>
      </c>
      <c r="G296" t="s">
        <v>37</v>
      </c>
      <c r="H296">
        <v>399</v>
      </c>
      <c r="I296">
        <v>3</v>
      </c>
      <c r="J296">
        <v>1197</v>
      </c>
      <c r="K296">
        <v>1197</v>
      </c>
      <c r="L296" t="s">
        <v>20</v>
      </c>
      <c r="M296">
        <v>1</v>
      </c>
      <c r="N296" t="s">
        <v>21</v>
      </c>
      <c r="O296" t="s">
        <v>29</v>
      </c>
    </row>
    <row r="297" spans="1:15">
      <c r="A297">
        <v>296</v>
      </c>
      <c r="B297" s="17">
        <v>42797</v>
      </c>
      <c r="C297" t="s">
        <v>56</v>
      </c>
      <c r="D297">
        <v>2017</v>
      </c>
      <c r="E297" t="s">
        <v>17</v>
      </c>
      <c r="F297" t="s">
        <v>28</v>
      </c>
      <c r="G297" t="s">
        <v>37</v>
      </c>
      <c r="H297">
        <v>399</v>
      </c>
      <c r="I297">
        <v>9</v>
      </c>
      <c r="J297">
        <v>3591</v>
      </c>
      <c r="K297">
        <v>3591</v>
      </c>
      <c r="L297" t="s">
        <v>31</v>
      </c>
      <c r="M297">
        <v>2</v>
      </c>
      <c r="N297" t="s">
        <v>21</v>
      </c>
      <c r="O297" t="s">
        <v>29</v>
      </c>
    </row>
    <row r="298" spans="1:15">
      <c r="A298">
        <v>297</v>
      </c>
      <c r="B298" s="17">
        <v>42797</v>
      </c>
      <c r="C298" t="s">
        <v>56</v>
      </c>
      <c r="D298">
        <v>2017</v>
      </c>
      <c r="E298" t="s">
        <v>27</v>
      </c>
      <c r="F298" t="s">
        <v>39</v>
      </c>
      <c r="G298" t="s">
        <v>30</v>
      </c>
      <c r="H298">
        <v>99</v>
      </c>
      <c r="I298">
        <v>8</v>
      </c>
      <c r="J298">
        <v>792</v>
      </c>
      <c r="K298">
        <v>792</v>
      </c>
      <c r="L298" t="s">
        <v>31</v>
      </c>
      <c r="M298">
        <v>2</v>
      </c>
      <c r="N298" t="s">
        <v>21</v>
      </c>
      <c r="O298" t="s">
        <v>29</v>
      </c>
    </row>
    <row r="299" spans="1:15">
      <c r="A299">
        <v>298</v>
      </c>
      <c r="B299" s="17">
        <v>42797</v>
      </c>
      <c r="C299" t="s">
        <v>56</v>
      </c>
      <c r="D299">
        <v>2017</v>
      </c>
      <c r="E299" t="s">
        <v>17</v>
      </c>
      <c r="F299" t="s">
        <v>18</v>
      </c>
      <c r="G299" t="s">
        <v>19</v>
      </c>
      <c r="H299">
        <v>199</v>
      </c>
      <c r="I299">
        <v>5</v>
      </c>
      <c r="J299">
        <v>995</v>
      </c>
      <c r="K299">
        <v>995</v>
      </c>
      <c r="L299" t="s">
        <v>31</v>
      </c>
      <c r="M299">
        <v>2</v>
      </c>
      <c r="N299" t="s">
        <v>21</v>
      </c>
      <c r="O299" t="s">
        <v>26</v>
      </c>
    </row>
    <row r="300" spans="1:15">
      <c r="A300">
        <v>299</v>
      </c>
      <c r="B300" s="17">
        <v>42797</v>
      </c>
      <c r="C300" t="s">
        <v>56</v>
      </c>
      <c r="D300">
        <v>2017</v>
      </c>
      <c r="E300" t="s">
        <v>27</v>
      </c>
      <c r="F300" t="s">
        <v>35</v>
      </c>
      <c r="G300" t="s">
        <v>37</v>
      </c>
      <c r="H300">
        <v>399</v>
      </c>
      <c r="I300">
        <v>7</v>
      </c>
      <c r="J300">
        <v>2793</v>
      </c>
      <c r="K300">
        <v>2793</v>
      </c>
      <c r="L300" t="s">
        <v>20</v>
      </c>
      <c r="M300">
        <v>1</v>
      </c>
      <c r="N300" t="s">
        <v>21</v>
      </c>
      <c r="O300" t="s">
        <v>29</v>
      </c>
    </row>
    <row r="301" spans="1:15">
      <c r="A301">
        <v>300</v>
      </c>
      <c r="B301" s="17">
        <v>42797</v>
      </c>
      <c r="C301" t="s">
        <v>56</v>
      </c>
      <c r="D301">
        <v>2017</v>
      </c>
      <c r="E301" t="s">
        <v>17</v>
      </c>
      <c r="F301" t="s">
        <v>33</v>
      </c>
      <c r="G301" t="s">
        <v>30</v>
      </c>
      <c r="H301">
        <v>99</v>
      </c>
      <c r="I301">
        <v>9</v>
      </c>
      <c r="J301">
        <v>891</v>
      </c>
      <c r="K301">
        <v>891</v>
      </c>
      <c r="L301" t="s">
        <v>31</v>
      </c>
      <c r="M301">
        <v>2</v>
      </c>
      <c r="N301" t="s">
        <v>21</v>
      </c>
      <c r="O301" t="s">
        <v>26</v>
      </c>
    </row>
    <row r="302" spans="1:15">
      <c r="A302">
        <v>301</v>
      </c>
      <c r="B302" s="17">
        <v>42798</v>
      </c>
      <c r="C302" t="s">
        <v>56</v>
      </c>
      <c r="D302">
        <v>2017</v>
      </c>
      <c r="E302" t="s">
        <v>23</v>
      </c>
      <c r="F302" t="s">
        <v>35</v>
      </c>
      <c r="G302" t="s">
        <v>37</v>
      </c>
      <c r="H302">
        <v>399</v>
      </c>
      <c r="I302">
        <v>4</v>
      </c>
      <c r="J302">
        <v>1596</v>
      </c>
      <c r="K302">
        <v>1596</v>
      </c>
      <c r="L302" t="s">
        <v>20</v>
      </c>
      <c r="M302">
        <v>1</v>
      </c>
      <c r="N302" t="s">
        <v>21</v>
      </c>
      <c r="O302" t="s">
        <v>22</v>
      </c>
    </row>
    <row r="303" spans="1:15">
      <c r="A303">
        <v>302</v>
      </c>
      <c r="B303" s="17">
        <v>42798</v>
      </c>
      <c r="C303" t="s">
        <v>56</v>
      </c>
      <c r="D303">
        <v>2017</v>
      </c>
      <c r="E303" t="s">
        <v>23</v>
      </c>
      <c r="F303" t="s">
        <v>39</v>
      </c>
      <c r="G303" t="s">
        <v>30</v>
      </c>
      <c r="H303">
        <v>99</v>
      </c>
      <c r="I303">
        <v>5</v>
      </c>
      <c r="J303">
        <v>495</v>
      </c>
      <c r="K303">
        <v>495</v>
      </c>
      <c r="L303" t="s">
        <v>20</v>
      </c>
      <c r="M303">
        <v>1</v>
      </c>
      <c r="N303" t="s">
        <v>21</v>
      </c>
      <c r="O303" t="s">
        <v>22</v>
      </c>
    </row>
    <row r="304" spans="1:15">
      <c r="A304">
        <v>303</v>
      </c>
      <c r="B304" s="17">
        <v>42798</v>
      </c>
      <c r="C304" t="s">
        <v>56</v>
      </c>
      <c r="D304">
        <v>2017</v>
      </c>
      <c r="E304" t="s">
        <v>27</v>
      </c>
      <c r="F304" t="s">
        <v>35</v>
      </c>
      <c r="G304" t="s">
        <v>25</v>
      </c>
      <c r="H304">
        <v>299</v>
      </c>
      <c r="I304">
        <v>2</v>
      </c>
      <c r="J304">
        <v>598</v>
      </c>
      <c r="K304">
        <v>598</v>
      </c>
      <c r="L304" t="s">
        <v>20</v>
      </c>
      <c r="M304">
        <v>1</v>
      </c>
      <c r="N304" t="s">
        <v>21</v>
      </c>
      <c r="O304" t="s">
        <v>29</v>
      </c>
    </row>
    <row r="305" spans="1:15">
      <c r="A305">
        <v>304</v>
      </c>
      <c r="B305" s="17">
        <v>42798</v>
      </c>
      <c r="C305" t="s">
        <v>56</v>
      </c>
      <c r="D305">
        <v>2017</v>
      </c>
      <c r="E305" t="s">
        <v>27</v>
      </c>
      <c r="F305" t="s">
        <v>33</v>
      </c>
      <c r="G305" t="s">
        <v>30</v>
      </c>
      <c r="H305">
        <v>99</v>
      </c>
      <c r="I305">
        <v>8</v>
      </c>
      <c r="J305">
        <v>792</v>
      </c>
      <c r="K305">
        <v>792</v>
      </c>
      <c r="L305" t="s">
        <v>20</v>
      </c>
      <c r="M305">
        <v>1</v>
      </c>
      <c r="N305" t="s">
        <v>21</v>
      </c>
      <c r="O305" t="s">
        <v>36</v>
      </c>
    </row>
    <row r="306" spans="1:15">
      <c r="A306">
        <v>305</v>
      </c>
      <c r="B306" s="17">
        <v>42798</v>
      </c>
      <c r="C306" t="s">
        <v>56</v>
      </c>
      <c r="D306">
        <v>2017</v>
      </c>
      <c r="E306" t="s">
        <v>23</v>
      </c>
      <c r="F306" t="s">
        <v>33</v>
      </c>
      <c r="G306" t="s">
        <v>32</v>
      </c>
      <c r="H306">
        <v>499</v>
      </c>
      <c r="I306">
        <v>10</v>
      </c>
      <c r="J306">
        <v>4990</v>
      </c>
      <c r="K306">
        <v>4990</v>
      </c>
      <c r="L306" t="s">
        <v>20</v>
      </c>
      <c r="M306">
        <v>1</v>
      </c>
      <c r="N306" t="s">
        <v>21</v>
      </c>
      <c r="O306" t="s">
        <v>36</v>
      </c>
    </row>
    <row r="307" spans="1:15">
      <c r="A307">
        <v>306</v>
      </c>
      <c r="B307" s="17">
        <v>42798</v>
      </c>
      <c r="C307" t="s">
        <v>56</v>
      </c>
      <c r="D307">
        <v>2017</v>
      </c>
      <c r="E307" t="s">
        <v>17</v>
      </c>
      <c r="F307" t="s">
        <v>28</v>
      </c>
      <c r="G307" t="s">
        <v>30</v>
      </c>
      <c r="H307">
        <v>99</v>
      </c>
      <c r="I307">
        <v>8</v>
      </c>
      <c r="J307">
        <v>792</v>
      </c>
      <c r="K307">
        <v>792</v>
      </c>
      <c r="L307" t="s">
        <v>20</v>
      </c>
      <c r="M307">
        <v>1</v>
      </c>
      <c r="N307" t="s">
        <v>21</v>
      </c>
      <c r="O307" t="s">
        <v>29</v>
      </c>
    </row>
    <row r="308" spans="1:15">
      <c r="A308">
        <v>307</v>
      </c>
      <c r="B308" s="17">
        <v>42798</v>
      </c>
      <c r="C308" t="s">
        <v>56</v>
      </c>
      <c r="D308">
        <v>2017</v>
      </c>
      <c r="E308" t="s">
        <v>17</v>
      </c>
      <c r="F308" t="s">
        <v>24</v>
      </c>
      <c r="G308" t="s">
        <v>37</v>
      </c>
      <c r="H308">
        <v>399</v>
      </c>
      <c r="I308">
        <v>8</v>
      </c>
      <c r="J308">
        <v>3192</v>
      </c>
      <c r="K308">
        <v>3192</v>
      </c>
      <c r="L308" t="s">
        <v>20</v>
      </c>
      <c r="M308">
        <v>1</v>
      </c>
      <c r="N308" t="s">
        <v>21</v>
      </c>
      <c r="O308" t="s">
        <v>22</v>
      </c>
    </row>
    <row r="309" spans="1:15">
      <c r="A309">
        <v>308</v>
      </c>
      <c r="B309" s="17">
        <v>42798</v>
      </c>
      <c r="C309" t="s">
        <v>56</v>
      </c>
      <c r="D309">
        <v>2017</v>
      </c>
      <c r="E309" t="s">
        <v>23</v>
      </c>
      <c r="F309" t="s">
        <v>40</v>
      </c>
      <c r="G309" t="s">
        <v>30</v>
      </c>
      <c r="H309">
        <v>99</v>
      </c>
      <c r="I309">
        <v>6</v>
      </c>
      <c r="J309">
        <v>594</v>
      </c>
      <c r="K309">
        <v>594</v>
      </c>
      <c r="L309" t="s">
        <v>20</v>
      </c>
      <c r="M309">
        <v>1</v>
      </c>
      <c r="N309" t="s">
        <v>21</v>
      </c>
      <c r="O309" t="s">
        <v>38</v>
      </c>
    </row>
    <row r="310" spans="1:15">
      <c r="A310">
        <v>309</v>
      </c>
      <c r="B310" s="17">
        <v>42798</v>
      </c>
      <c r="C310" t="s">
        <v>56</v>
      </c>
      <c r="D310">
        <v>2017</v>
      </c>
      <c r="E310" t="s">
        <v>27</v>
      </c>
      <c r="F310" t="s">
        <v>40</v>
      </c>
      <c r="G310" t="s">
        <v>37</v>
      </c>
      <c r="H310">
        <v>399</v>
      </c>
      <c r="I310">
        <v>7</v>
      </c>
      <c r="J310">
        <v>2793</v>
      </c>
      <c r="K310">
        <v>2793</v>
      </c>
      <c r="L310" t="s">
        <v>20</v>
      </c>
      <c r="M310">
        <v>1</v>
      </c>
      <c r="N310" t="s">
        <v>21</v>
      </c>
      <c r="O310" t="s">
        <v>29</v>
      </c>
    </row>
    <row r="311" spans="1:15">
      <c r="A311">
        <v>310</v>
      </c>
      <c r="B311" s="17">
        <v>42798</v>
      </c>
      <c r="C311" t="s">
        <v>56</v>
      </c>
      <c r="D311">
        <v>2017</v>
      </c>
      <c r="E311" t="s">
        <v>27</v>
      </c>
      <c r="F311" t="s">
        <v>18</v>
      </c>
      <c r="G311" t="s">
        <v>19</v>
      </c>
      <c r="H311">
        <v>199</v>
      </c>
      <c r="I311">
        <v>5</v>
      </c>
      <c r="J311">
        <v>995</v>
      </c>
      <c r="K311">
        <v>995</v>
      </c>
      <c r="L311" t="s">
        <v>20</v>
      </c>
      <c r="M311">
        <v>1</v>
      </c>
      <c r="N311" t="s">
        <v>34</v>
      </c>
      <c r="O311" t="s">
        <v>29</v>
      </c>
    </row>
    <row r="312" spans="1:15">
      <c r="A312">
        <v>311</v>
      </c>
      <c r="B312" s="17">
        <v>42798</v>
      </c>
      <c r="C312" t="s">
        <v>56</v>
      </c>
      <c r="D312">
        <v>2017</v>
      </c>
      <c r="E312" t="s">
        <v>27</v>
      </c>
      <c r="F312" t="s">
        <v>33</v>
      </c>
      <c r="G312" t="s">
        <v>37</v>
      </c>
      <c r="H312">
        <v>399</v>
      </c>
      <c r="I312">
        <v>2</v>
      </c>
      <c r="J312">
        <v>798</v>
      </c>
      <c r="K312">
        <v>798</v>
      </c>
      <c r="L312" t="s">
        <v>20</v>
      </c>
      <c r="M312">
        <v>1</v>
      </c>
      <c r="N312" t="s">
        <v>21</v>
      </c>
      <c r="O312" t="s">
        <v>29</v>
      </c>
    </row>
    <row r="313" spans="1:15">
      <c r="A313">
        <v>312</v>
      </c>
      <c r="B313" s="17">
        <v>42798</v>
      </c>
      <c r="C313" t="s">
        <v>56</v>
      </c>
      <c r="D313">
        <v>2017</v>
      </c>
      <c r="E313" t="s">
        <v>23</v>
      </c>
      <c r="F313" t="s">
        <v>35</v>
      </c>
      <c r="G313" t="s">
        <v>37</v>
      </c>
      <c r="H313">
        <v>399</v>
      </c>
      <c r="I313">
        <v>1</v>
      </c>
      <c r="J313">
        <v>399</v>
      </c>
      <c r="K313">
        <v>399</v>
      </c>
      <c r="L313" t="s">
        <v>20</v>
      </c>
      <c r="M313">
        <v>1</v>
      </c>
      <c r="N313" t="s">
        <v>21</v>
      </c>
      <c r="O313" t="s">
        <v>22</v>
      </c>
    </row>
    <row r="314" spans="1:15">
      <c r="A314">
        <v>313</v>
      </c>
      <c r="B314" s="17">
        <v>42798</v>
      </c>
      <c r="C314" t="s">
        <v>56</v>
      </c>
      <c r="D314">
        <v>2017</v>
      </c>
      <c r="E314" t="s">
        <v>23</v>
      </c>
      <c r="F314" t="s">
        <v>28</v>
      </c>
      <c r="G314" t="s">
        <v>30</v>
      </c>
      <c r="H314">
        <v>99</v>
      </c>
      <c r="I314">
        <v>2</v>
      </c>
      <c r="J314">
        <v>198</v>
      </c>
      <c r="K314">
        <v>198</v>
      </c>
      <c r="L314" t="s">
        <v>31</v>
      </c>
      <c r="M314">
        <v>2</v>
      </c>
      <c r="N314" t="s">
        <v>21</v>
      </c>
      <c r="O314" t="s">
        <v>29</v>
      </c>
    </row>
    <row r="315" spans="1:15">
      <c r="A315">
        <v>314</v>
      </c>
      <c r="B315" s="17">
        <v>42798</v>
      </c>
      <c r="C315" t="s">
        <v>56</v>
      </c>
      <c r="D315">
        <v>2017</v>
      </c>
      <c r="E315" t="s">
        <v>17</v>
      </c>
      <c r="F315" t="s">
        <v>24</v>
      </c>
      <c r="G315" t="s">
        <v>30</v>
      </c>
      <c r="H315">
        <v>99</v>
      </c>
      <c r="I315">
        <v>4</v>
      </c>
      <c r="J315">
        <v>396</v>
      </c>
      <c r="K315">
        <v>396</v>
      </c>
      <c r="L315" t="s">
        <v>31</v>
      </c>
      <c r="M315">
        <v>2</v>
      </c>
      <c r="N315" t="s">
        <v>21</v>
      </c>
      <c r="O315" t="s">
        <v>29</v>
      </c>
    </row>
    <row r="316" spans="1:15">
      <c r="A316">
        <v>315</v>
      </c>
      <c r="B316" s="17">
        <v>42798</v>
      </c>
      <c r="C316" t="s">
        <v>56</v>
      </c>
      <c r="D316">
        <v>2017</v>
      </c>
      <c r="E316" t="s">
        <v>23</v>
      </c>
      <c r="F316" t="s">
        <v>40</v>
      </c>
      <c r="G316" t="s">
        <v>37</v>
      </c>
      <c r="H316">
        <v>399</v>
      </c>
      <c r="I316">
        <v>5</v>
      </c>
      <c r="J316">
        <v>1995</v>
      </c>
      <c r="K316">
        <v>1995</v>
      </c>
      <c r="L316" t="s">
        <v>20</v>
      </c>
      <c r="M316">
        <v>1</v>
      </c>
      <c r="N316" t="s">
        <v>21</v>
      </c>
      <c r="O316" t="s">
        <v>29</v>
      </c>
    </row>
    <row r="317" spans="1:15">
      <c r="A317">
        <v>316</v>
      </c>
      <c r="B317" s="17">
        <v>42798</v>
      </c>
      <c r="C317" t="s">
        <v>56</v>
      </c>
      <c r="D317">
        <v>2017</v>
      </c>
      <c r="E317" t="s">
        <v>17</v>
      </c>
      <c r="F317" t="s">
        <v>39</v>
      </c>
      <c r="G317" t="s">
        <v>19</v>
      </c>
      <c r="H317">
        <v>199</v>
      </c>
      <c r="I317">
        <v>3</v>
      </c>
      <c r="J317">
        <v>597</v>
      </c>
      <c r="K317">
        <v>597</v>
      </c>
      <c r="L317" t="s">
        <v>20</v>
      </c>
      <c r="M317">
        <v>1</v>
      </c>
      <c r="N317" t="s">
        <v>21</v>
      </c>
      <c r="O317" t="s">
        <v>29</v>
      </c>
    </row>
    <row r="318" spans="1:15">
      <c r="A318">
        <v>317</v>
      </c>
      <c r="B318" s="17">
        <v>42798</v>
      </c>
      <c r="C318" t="s">
        <v>56</v>
      </c>
      <c r="D318">
        <v>2017</v>
      </c>
      <c r="E318" t="s">
        <v>17</v>
      </c>
      <c r="F318" t="s">
        <v>18</v>
      </c>
      <c r="G318" t="s">
        <v>32</v>
      </c>
      <c r="H318">
        <v>499</v>
      </c>
      <c r="I318">
        <v>4</v>
      </c>
      <c r="J318">
        <v>1996</v>
      </c>
      <c r="K318">
        <v>1996</v>
      </c>
      <c r="L318" t="s">
        <v>31</v>
      </c>
      <c r="M318">
        <v>2</v>
      </c>
      <c r="N318" t="s">
        <v>34</v>
      </c>
      <c r="O318" t="s">
        <v>22</v>
      </c>
    </row>
    <row r="319" spans="1:15">
      <c r="A319">
        <v>318</v>
      </c>
      <c r="B319" s="17">
        <v>42798</v>
      </c>
      <c r="C319" t="s">
        <v>56</v>
      </c>
      <c r="D319">
        <v>2017</v>
      </c>
      <c r="E319" t="s">
        <v>23</v>
      </c>
      <c r="F319" t="s">
        <v>24</v>
      </c>
      <c r="G319" t="s">
        <v>30</v>
      </c>
      <c r="H319">
        <v>99</v>
      </c>
      <c r="I319">
        <v>4</v>
      </c>
      <c r="J319">
        <v>396</v>
      </c>
      <c r="K319">
        <v>396</v>
      </c>
      <c r="L319" t="s">
        <v>20</v>
      </c>
      <c r="M319">
        <v>1</v>
      </c>
      <c r="N319" t="s">
        <v>21</v>
      </c>
      <c r="O319" t="s">
        <v>22</v>
      </c>
    </row>
    <row r="320" spans="1:15">
      <c r="A320">
        <v>319</v>
      </c>
      <c r="B320" s="17">
        <v>42799</v>
      </c>
      <c r="C320" t="s">
        <v>56</v>
      </c>
      <c r="D320">
        <v>2017</v>
      </c>
      <c r="E320" t="s">
        <v>17</v>
      </c>
      <c r="F320" t="s">
        <v>24</v>
      </c>
      <c r="G320" t="s">
        <v>30</v>
      </c>
      <c r="H320">
        <v>99</v>
      </c>
      <c r="I320">
        <v>5</v>
      </c>
      <c r="J320">
        <v>495</v>
      </c>
      <c r="K320">
        <v>495</v>
      </c>
      <c r="L320" t="s">
        <v>20</v>
      </c>
      <c r="M320">
        <v>1</v>
      </c>
      <c r="N320" t="s">
        <v>21</v>
      </c>
      <c r="O320" t="s">
        <v>26</v>
      </c>
    </row>
    <row r="321" spans="1:15">
      <c r="A321">
        <v>320</v>
      </c>
      <c r="B321" s="17">
        <v>42800</v>
      </c>
      <c r="C321" t="s">
        <v>56</v>
      </c>
      <c r="D321">
        <v>2017</v>
      </c>
      <c r="E321" t="s">
        <v>23</v>
      </c>
      <c r="F321" t="s">
        <v>28</v>
      </c>
      <c r="G321" t="s">
        <v>37</v>
      </c>
      <c r="H321">
        <v>399</v>
      </c>
      <c r="I321">
        <v>1</v>
      </c>
      <c r="J321">
        <v>399</v>
      </c>
      <c r="K321">
        <v>399</v>
      </c>
      <c r="L321" t="s">
        <v>31</v>
      </c>
      <c r="M321">
        <v>2</v>
      </c>
      <c r="N321" t="s">
        <v>21</v>
      </c>
      <c r="O321" t="s">
        <v>26</v>
      </c>
    </row>
    <row r="322" spans="1:15">
      <c r="A322">
        <v>321</v>
      </c>
      <c r="B322" s="17">
        <v>42800</v>
      </c>
      <c r="C322" t="s">
        <v>56</v>
      </c>
      <c r="D322">
        <v>2017</v>
      </c>
      <c r="E322" t="s">
        <v>17</v>
      </c>
      <c r="F322" t="s">
        <v>33</v>
      </c>
      <c r="G322" t="s">
        <v>25</v>
      </c>
      <c r="H322">
        <v>299</v>
      </c>
      <c r="I322">
        <v>4</v>
      </c>
      <c r="J322">
        <v>1196</v>
      </c>
      <c r="K322">
        <v>1196</v>
      </c>
      <c r="L322" t="s">
        <v>20</v>
      </c>
      <c r="M322">
        <v>1</v>
      </c>
      <c r="N322" t="s">
        <v>21</v>
      </c>
      <c r="O322" t="s">
        <v>22</v>
      </c>
    </row>
    <row r="323" spans="1:15">
      <c r="A323">
        <v>322</v>
      </c>
      <c r="B323" s="17">
        <v>42800</v>
      </c>
      <c r="C323" t="s">
        <v>56</v>
      </c>
      <c r="D323">
        <v>2017</v>
      </c>
      <c r="E323" t="s">
        <v>27</v>
      </c>
      <c r="F323" t="s">
        <v>35</v>
      </c>
      <c r="G323" t="s">
        <v>19</v>
      </c>
      <c r="H323">
        <v>199</v>
      </c>
      <c r="I323">
        <v>4</v>
      </c>
      <c r="J323">
        <v>796</v>
      </c>
      <c r="K323">
        <v>796</v>
      </c>
      <c r="L323" t="s">
        <v>20</v>
      </c>
      <c r="M323">
        <v>1</v>
      </c>
      <c r="N323" t="s">
        <v>21</v>
      </c>
      <c r="O323" t="s">
        <v>22</v>
      </c>
    </row>
    <row r="324" spans="1:15">
      <c r="A324">
        <v>323</v>
      </c>
      <c r="B324" s="17">
        <v>42800</v>
      </c>
      <c r="C324" t="s">
        <v>56</v>
      </c>
      <c r="D324">
        <v>2017</v>
      </c>
      <c r="E324" t="s">
        <v>17</v>
      </c>
      <c r="F324" t="s">
        <v>40</v>
      </c>
      <c r="G324" t="s">
        <v>19</v>
      </c>
      <c r="H324">
        <v>199</v>
      </c>
      <c r="I324">
        <v>1</v>
      </c>
      <c r="J324">
        <v>199</v>
      </c>
      <c r="K324">
        <v>199</v>
      </c>
      <c r="L324" t="s">
        <v>20</v>
      </c>
      <c r="M324">
        <v>1</v>
      </c>
      <c r="N324" t="s">
        <v>21</v>
      </c>
      <c r="O324" t="s">
        <v>26</v>
      </c>
    </row>
    <row r="325" spans="1:15">
      <c r="A325">
        <v>324</v>
      </c>
      <c r="B325" s="17">
        <v>42800</v>
      </c>
      <c r="C325" t="s">
        <v>56</v>
      </c>
      <c r="D325">
        <v>2017</v>
      </c>
      <c r="E325" t="s">
        <v>23</v>
      </c>
      <c r="F325" t="s">
        <v>39</v>
      </c>
      <c r="G325" t="s">
        <v>30</v>
      </c>
      <c r="H325">
        <v>99</v>
      </c>
      <c r="I325">
        <v>4</v>
      </c>
      <c r="J325">
        <v>396</v>
      </c>
      <c r="K325">
        <v>396</v>
      </c>
      <c r="L325" t="s">
        <v>20</v>
      </c>
      <c r="M325">
        <v>1</v>
      </c>
      <c r="N325" t="s">
        <v>21</v>
      </c>
      <c r="O325" t="s">
        <v>36</v>
      </c>
    </row>
    <row r="326" spans="1:15">
      <c r="A326">
        <v>325</v>
      </c>
      <c r="B326" s="17">
        <v>42800</v>
      </c>
      <c r="C326" t="s">
        <v>56</v>
      </c>
      <c r="D326">
        <v>2017</v>
      </c>
      <c r="E326" t="s">
        <v>17</v>
      </c>
      <c r="F326" t="s">
        <v>28</v>
      </c>
      <c r="G326" t="s">
        <v>30</v>
      </c>
      <c r="H326">
        <v>99</v>
      </c>
      <c r="I326">
        <v>9</v>
      </c>
      <c r="J326">
        <v>891</v>
      </c>
      <c r="K326">
        <v>891</v>
      </c>
      <c r="L326" t="s">
        <v>31</v>
      </c>
      <c r="M326">
        <v>2</v>
      </c>
      <c r="N326" t="s">
        <v>21</v>
      </c>
      <c r="O326" t="s">
        <v>22</v>
      </c>
    </row>
    <row r="327" spans="1:15">
      <c r="A327">
        <v>326</v>
      </c>
      <c r="B327" s="17">
        <v>42800</v>
      </c>
      <c r="C327" t="s">
        <v>56</v>
      </c>
      <c r="D327">
        <v>2017</v>
      </c>
      <c r="E327" t="s">
        <v>27</v>
      </c>
      <c r="F327" t="s">
        <v>35</v>
      </c>
      <c r="G327" t="s">
        <v>37</v>
      </c>
      <c r="H327">
        <v>399</v>
      </c>
      <c r="I327">
        <v>4</v>
      </c>
      <c r="J327">
        <v>1596</v>
      </c>
      <c r="K327">
        <v>1596</v>
      </c>
      <c r="L327" t="s">
        <v>20</v>
      </c>
      <c r="M327">
        <v>1</v>
      </c>
      <c r="N327" t="s">
        <v>21</v>
      </c>
      <c r="O327" t="s">
        <v>29</v>
      </c>
    </row>
    <row r="328" spans="1:15">
      <c r="A328">
        <v>327</v>
      </c>
      <c r="B328" s="17">
        <v>42800</v>
      </c>
      <c r="C328" t="s">
        <v>56</v>
      </c>
      <c r="D328">
        <v>2017</v>
      </c>
      <c r="E328" t="s">
        <v>23</v>
      </c>
      <c r="F328" t="s">
        <v>18</v>
      </c>
      <c r="G328" t="s">
        <v>37</v>
      </c>
      <c r="H328">
        <v>399</v>
      </c>
      <c r="I328">
        <v>3</v>
      </c>
      <c r="J328">
        <v>1197</v>
      </c>
      <c r="K328">
        <v>1197</v>
      </c>
      <c r="L328" t="s">
        <v>20</v>
      </c>
      <c r="M328">
        <v>1</v>
      </c>
      <c r="N328" t="s">
        <v>21</v>
      </c>
      <c r="O328" t="s">
        <v>38</v>
      </c>
    </row>
    <row r="329" spans="1:15">
      <c r="A329">
        <v>328</v>
      </c>
      <c r="B329" s="17">
        <v>42800</v>
      </c>
      <c r="C329" t="s">
        <v>56</v>
      </c>
      <c r="D329">
        <v>2017</v>
      </c>
      <c r="E329" t="s">
        <v>23</v>
      </c>
      <c r="F329" t="s">
        <v>18</v>
      </c>
      <c r="G329" t="s">
        <v>37</v>
      </c>
      <c r="H329">
        <v>399</v>
      </c>
      <c r="I329">
        <v>1</v>
      </c>
      <c r="J329">
        <v>399</v>
      </c>
      <c r="K329">
        <v>399</v>
      </c>
      <c r="L329" t="s">
        <v>20</v>
      </c>
      <c r="M329">
        <v>1</v>
      </c>
      <c r="N329" t="s">
        <v>21</v>
      </c>
      <c r="O329" t="s">
        <v>22</v>
      </c>
    </row>
    <row r="330" spans="1:15">
      <c r="A330">
        <v>329</v>
      </c>
      <c r="B330" s="17">
        <v>42800</v>
      </c>
      <c r="C330" t="s">
        <v>56</v>
      </c>
      <c r="D330">
        <v>2017</v>
      </c>
      <c r="E330" t="s">
        <v>27</v>
      </c>
      <c r="F330" t="s">
        <v>28</v>
      </c>
      <c r="G330" t="s">
        <v>30</v>
      </c>
      <c r="H330">
        <v>99</v>
      </c>
      <c r="I330">
        <v>10</v>
      </c>
      <c r="J330">
        <v>990</v>
      </c>
      <c r="K330">
        <v>990</v>
      </c>
      <c r="L330" t="s">
        <v>20</v>
      </c>
      <c r="M330">
        <v>1</v>
      </c>
      <c r="N330" t="s">
        <v>21</v>
      </c>
      <c r="O330" t="s">
        <v>38</v>
      </c>
    </row>
    <row r="331" spans="1:15">
      <c r="A331">
        <v>330</v>
      </c>
      <c r="B331" s="17">
        <v>42800</v>
      </c>
      <c r="C331" t="s">
        <v>56</v>
      </c>
      <c r="D331">
        <v>2017</v>
      </c>
      <c r="E331" t="s">
        <v>23</v>
      </c>
      <c r="F331" t="s">
        <v>18</v>
      </c>
      <c r="G331" t="s">
        <v>32</v>
      </c>
      <c r="H331">
        <v>499</v>
      </c>
      <c r="I331">
        <v>2</v>
      </c>
      <c r="J331">
        <v>998</v>
      </c>
      <c r="K331">
        <v>998</v>
      </c>
      <c r="L331" t="s">
        <v>20</v>
      </c>
      <c r="M331">
        <v>1</v>
      </c>
      <c r="N331" t="s">
        <v>21</v>
      </c>
      <c r="O331" t="s">
        <v>26</v>
      </c>
    </row>
    <row r="332" spans="1:15">
      <c r="A332">
        <v>331</v>
      </c>
      <c r="B332" s="17">
        <v>42800</v>
      </c>
      <c r="C332" t="s">
        <v>56</v>
      </c>
      <c r="D332">
        <v>2017</v>
      </c>
      <c r="E332" t="s">
        <v>17</v>
      </c>
      <c r="F332" t="s">
        <v>35</v>
      </c>
      <c r="G332" t="s">
        <v>19</v>
      </c>
      <c r="H332">
        <v>199</v>
      </c>
      <c r="I332">
        <v>9</v>
      </c>
      <c r="J332">
        <v>1791</v>
      </c>
      <c r="K332">
        <v>1791</v>
      </c>
      <c r="L332" t="s">
        <v>20</v>
      </c>
      <c r="M332">
        <v>1</v>
      </c>
      <c r="N332" t="s">
        <v>21</v>
      </c>
      <c r="O332" t="s">
        <v>26</v>
      </c>
    </row>
    <row r="333" spans="1:15">
      <c r="A333">
        <v>332</v>
      </c>
      <c r="B333" s="17">
        <v>42800</v>
      </c>
      <c r="C333" t="s">
        <v>56</v>
      </c>
      <c r="D333">
        <v>2017</v>
      </c>
      <c r="E333" t="s">
        <v>23</v>
      </c>
      <c r="F333" t="s">
        <v>24</v>
      </c>
      <c r="G333" t="s">
        <v>19</v>
      </c>
      <c r="H333">
        <v>199</v>
      </c>
      <c r="I333">
        <v>10</v>
      </c>
      <c r="J333">
        <v>1990</v>
      </c>
      <c r="K333">
        <v>1990</v>
      </c>
      <c r="L333" t="s">
        <v>31</v>
      </c>
      <c r="M333">
        <v>2</v>
      </c>
      <c r="N333" t="s">
        <v>21</v>
      </c>
      <c r="O333" t="s">
        <v>26</v>
      </c>
    </row>
    <row r="334" spans="1:15">
      <c r="A334">
        <v>333</v>
      </c>
      <c r="B334" s="17">
        <v>42800</v>
      </c>
      <c r="C334" t="s">
        <v>56</v>
      </c>
      <c r="D334">
        <v>2017</v>
      </c>
      <c r="E334" t="s">
        <v>17</v>
      </c>
      <c r="F334" t="s">
        <v>24</v>
      </c>
      <c r="G334" t="s">
        <v>37</v>
      </c>
      <c r="H334">
        <v>399</v>
      </c>
      <c r="I334">
        <v>4</v>
      </c>
      <c r="J334">
        <v>1596</v>
      </c>
      <c r="K334">
        <v>1596</v>
      </c>
      <c r="L334" t="s">
        <v>20</v>
      </c>
      <c r="M334">
        <v>1</v>
      </c>
      <c r="N334" t="s">
        <v>21</v>
      </c>
      <c r="O334" t="s">
        <v>29</v>
      </c>
    </row>
    <row r="335" spans="1:15">
      <c r="A335">
        <v>334</v>
      </c>
      <c r="B335" s="17">
        <v>42800</v>
      </c>
      <c r="C335" t="s">
        <v>56</v>
      </c>
      <c r="D335">
        <v>2017</v>
      </c>
      <c r="E335" t="s">
        <v>27</v>
      </c>
      <c r="F335" t="s">
        <v>33</v>
      </c>
      <c r="G335" t="s">
        <v>19</v>
      </c>
      <c r="H335">
        <v>199</v>
      </c>
      <c r="I335">
        <v>8</v>
      </c>
      <c r="J335">
        <v>1592</v>
      </c>
      <c r="K335">
        <v>1592</v>
      </c>
      <c r="L335" t="s">
        <v>20</v>
      </c>
      <c r="M335">
        <v>1</v>
      </c>
      <c r="N335" t="s">
        <v>21</v>
      </c>
      <c r="O335" t="s">
        <v>26</v>
      </c>
    </row>
    <row r="336" spans="1:15">
      <c r="A336">
        <v>335</v>
      </c>
      <c r="B336" s="17">
        <v>42800</v>
      </c>
      <c r="C336" t="s">
        <v>56</v>
      </c>
      <c r="D336">
        <v>2017</v>
      </c>
      <c r="E336" t="s">
        <v>27</v>
      </c>
      <c r="F336" t="s">
        <v>35</v>
      </c>
      <c r="G336" t="s">
        <v>37</v>
      </c>
      <c r="H336">
        <v>399</v>
      </c>
      <c r="I336">
        <v>9</v>
      </c>
      <c r="J336">
        <v>3591</v>
      </c>
      <c r="K336">
        <v>3591</v>
      </c>
      <c r="L336" t="s">
        <v>20</v>
      </c>
      <c r="M336">
        <v>1</v>
      </c>
      <c r="N336" t="s">
        <v>21</v>
      </c>
      <c r="O336" t="s">
        <v>38</v>
      </c>
    </row>
    <row r="337" spans="1:15">
      <c r="A337">
        <v>336</v>
      </c>
      <c r="B337" s="17">
        <v>42800</v>
      </c>
      <c r="C337" t="s">
        <v>56</v>
      </c>
      <c r="D337">
        <v>2017</v>
      </c>
      <c r="E337" t="s">
        <v>17</v>
      </c>
      <c r="F337" t="s">
        <v>39</v>
      </c>
      <c r="G337" t="s">
        <v>19</v>
      </c>
      <c r="H337">
        <v>199</v>
      </c>
      <c r="I337">
        <v>2</v>
      </c>
      <c r="J337">
        <v>398</v>
      </c>
      <c r="K337">
        <v>398</v>
      </c>
      <c r="L337" t="s">
        <v>20</v>
      </c>
      <c r="M337">
        <v>1</v>
      </c>
      <c r="N337" t="s">
        <v>21</v>
      </c>
      <c r="O337" t="s">
        <v>29</v>
      </c>
    </row>
    <row r="338" spans="1:15">
      <c r="A338">
        <v>337</v>
      </c>
      <c r="B338" s="17">
        <v>42800</v>
      </c>
      <c r="C338" t="s">
        <v>56</v>
      </c>
      <c r="D338">
        <v>2017</v>
      </c>
      <c r="E338" t="s">
        <v>27</v>
      </c>
      <c r="F338" t="s">
        <v>28</v>
      </c>
      <c r="G338" t="s">
        <v>37</v>
      </c>
      <c r="H338">
        <v>399</v>
      </c>
      <c r="I338">
        <v>1</v>
      </c>
      <c r="J338">
        <v>399</v>
      </c>
      <c r="K338">
        <v>399</v>
      </c>
      <c r="L338" t="s">
        <v>31</v>
      </c>
      <c r="M338">
        <v>2</v>
      </c>
      <c r="N338" t="s">
        <v>21</v>
      </c>
      <c r="O338" t="s">
        <v>36</v>
      </c>
    </row>
    <row r="339" spans="1:15">
      <c r="A339">
        <v>338</v>
      </c>
      <c r="B339" s="17">
        <v>42800</v>
      </c>
      <c r="C339" t="s">
        <v>56</v>
      </c>
      <c r="D339">
        <v>2017</v>
      </c>
      <c r="E339" t="s">
        <v>17</v>
      </c>
      <c r="F339" t="s">
        <v>40</v>
      </c>
      <c r="G339" t="s">
        <v>19</v>
      </c>
      <c r="H339">
        <v>199</v>
      </c>
      <c r="I339">
        <v>1</v>
      </c>
      <c r="J339">
        <v>199</v>
      </c>
      <c r="K339">
        <v>199</v>
      </c>
      <c r="L339" t="s">
        <v>20</v>
      </c>
      <c r="M339">
        <v>1</v>
      </c>
      <c r="N339" t="s">
        <v>21</v>
      </c>
      <c r="O339" t="s">
        <v>26</v>
      </c>
    </row>
    <row r="340" spans="1:15">
      <c r="A340">
        <v>339</v>
      </c>
      <c r="B340" s="17">
        <v>42800</v>
      </c>
      <c r="C340" t="s">
        <v>56</v>
      </c>
      <c r="D340">
        <v>2017</v>
      </c>
      <c r="E340" t="s">
        <v>17</v>
      </c>
      <c r="F340" t="s">
        <v>33</v>
      </c>
      <c r="G340" t="s">
        <v>19</v>
      </c>
      <c r="H340">
        <v>199</v>
      </c>
      <c r="I340">
        <v>1</v>
      </c>
      <c r="J340">
        <v>199</v>
      </c>
      <c r="K340">
        <v>199</v>
      </c>
      <c r="L340" t="s">
        <v>20</v>
      </c>
      <c r="M340">
        <v>1</v>
      </c>
      <c r="N340" t="s">
        <v>21</v>
      </c>
      <c r="O340" t="s">
        <v>26</v>
      </c>
    </row>
    <row r="341" spans="1:15">
      <c r="A341">
        <v>340</v>
      </c>
      <c r="B341" s="17">
        <v>42801</v>
      </c>
      <c r="C341" t="s">
        <v>56</v>
      </c>
      <c r="D341">
        <v>2017</v>
      </c>
      <c r="E341" t="s">
        <v>23</v>
      </c>
      <c r="F341" t="s">
        <v>39</v>
      </c>
      <c r="G341" t="s">
        <v>25</v>
      </c>
      <c r="H341">
        <v>299</v>
      </c>
      <c r="I341">
        <v>5</v>
      </c>
      <c r="J341">
        <v>1495</v>
      </c>
      <c r="K341">
        <v>1495</v>
      </c>
      <c r="L341" t="s">
        <v>20</v>
      </c>
      <c r="M341">
        <v>1</v>
      </c>
      <c r="N341" t="s">
        <v>34</v>
      </c>
      <c r="O341" t="s">
        <v>29</v>
      </c>
    </row>
    <row r="342" spans="1:15">
      <c r="A342">
        <v>341</v>
      </c>
      <c r="B342" s="17">
        <v>42801</v>
      </c>
      <c r="C342" t="s">
        <v>56</v>
      </c>
      <c r="D342">
        <v>2017</v>
      </c>
      <c r="E342" t="s">
        <v>23</v>
      </c>
      <c r="F342" t="s">
        <v>35</v>
      </c>
      <c r="G342" t="s">
        <v>32</v>
      </c>
      <c r="H342">
        <v>499</v>
      </c>
      <c r="I342">
        <v>1</v>
      </c>
      <c r="J342">
        <v>499</v>
      </c>
      <c r="K342">
        <v>499</v>
      </c>
      <c r="L342" t="s">
        <v>20</v>
      </c>
      <c r="M342">
        <v>1</v>
      </c>
      <c r="N342" t="s">
        <v>21</v>
      </c>
      <c r="O342" t="s">
        <v>38</v>
      </c>
    </row>
    <row r="343" spans="1:15">
      <c r="A343">
        <v>342</v>
      </c>
      <c r="B343" s="17">
        <v>42801</v>
      </c>
      <c r="C343" t="s">
        <v>56</v>
      </c>
      <c r="D343">
        <v>2017</v>
      </c>
      <c r="E343" t="s">
        <v>17</v>
      </c>
      <c r="F343" t="s">
        <v>18</v>
      </c>
      <c r="G343" t="s">
        <v>19</v>
      </c>
      <c r="H343">
        <v>199</v>
      </c>
      <c r="I343">
        <v>9</v>
      </c>
      <c r="J343">
        <v>1791</v>
      </c>
      <c r="K343">
        <v>1791</v>
      </c>
      <c r="L343" t="s">
        <v>20</v>
      </c>
      <c r="M343">
        <v>1</v>
      </c>
      <c r="N343" t="s">
        <v>21</v>
      </c>
      <c r="O343" t="s">
        <v>29</v>
      </c>
    </row>
    <row r="344" spans="1:15">
      <c r="A344">
        <v>343</v>
      </c>
      <c r="B344" s="17">
        <v>42801</v>
      </c>
      <c r="C344" t="s">
        <v>56</v>
      </c>
      <c r="D344">
        <v>2017</v>
      </c>
      <c r="E344" t="s">
        <v>17</v>
      </c>
      <c r="F344" t="s">
        <v>35</v>
      </c>
      <c r="G344" t="s">
        <v>30</v>
      </c>
      <c r="H344">
        <v>99</v>
      </c>
      <c r="I344">
        <v>5</v>
      </c>
      <c r="J344">
        <v>495</v>
      </c>
      <c r="K344">
        <v>495</v>
      </c>
      <c r="L344" t="s">
        <v>20</v>
      </c>
      <c r="M344">
        <v>1</v>
      </c>
      <c r="N344" t="s">
        <v>21</v>
      </c>
      <c r="O344" t="s">
        <v>36</v>
      </c>
    </row>
    <row r="345" spans="1:15">
      <c r="A345">
        <v>344</v>
      </c>
      <c r="B345" s="17">
        <v>42801</v>
      </c>
      <c r="C345" t="s">
        <v>56</v>
      </c>
      <c r="D345">
        <v>2017</v>
      </c>
      <c r="E345" t="s">
        <v>27</v>
      </c>
      <c r="F345" t="s">
        <v>28</v>
      </c>
      <c r="G345" t="s">
        <v>32</v>
      </c>
      <c r="H345">
        <v>499</v>
      </c>
      <c r="I345">
        <v>8</v>
      </c>
      <c r="J345">
        <v>3992</v>
      </c>
      <c r="K345">
        <v>3992</v>
      </c>
      <c r="L345" t="s">
        <v>31</v>
      </c>
      <c r="M345">
        <v>2</v>
      </c>
      <c r="N345" t="s">
        <v>21</v>
      </c>
      <c r="O345" t="s">
        <v>36</v>
      </c>
    </row>
    <row r="346" spans="1:15">
      <c r="A346">
        <v>345</v>
      </c>
      <c r="B346" s="17">
        <v>42801</v>
      </c>
      <c r="C346" t="s">
        <v>56</v>
      </c>
      <c r="D346">
        <v>2017</v>
      </c>
      <c r="E346" t="s">
        <v>17</v>
      </c>
      <c r="F346" t="s">
        <v>18</v>
      </c>
      <c r="G346" t="s">
        <v>32</v>
      </c>
      <c r="H346">
        <v>499</v>
      </c>
      <c r="I346">
        <v>1</v>
      </c>
      <c r="J346">
        <v>499</v>
      </c>
      <c r="K346">
        <v>499</v>
      </c>
      <c r="L346" t="s">
        <v>31</v>
      </c>
      <c r="M346">
        <v>2</v>
      </c>
      <c r="N346" t="s">
        <v>34</v>
      </c>
      <c r="O346" t="s">
        <v>29</v>
      </c>
    </row>
    <row r="347" spans="1:15">
      <c r="A347">
        <v>346</v>
      </c>
      <c r="B347" s="17">
        <v>42801</v>
      </c>
      <c r="C347" t="s">
        <v>56</v>
      </c>
      <c r="D347">
        <v>2017</v>
      </c>
      <c r="E347" t="s">
        <v>17</v>
      </c>
      <c r="F347" t="s">
        <v>39</v>
      </c>
      <c r="G347" t="s">
        <v>32</v>
      </c>
      <c r="H347">
        <v>499</v>
      </c>
      <c r="I347">
        <v>1</v>
      </c>
      <c r="J347">
        <v>499</v>
      </c>
      <c r="K347">
        <v>499</v>
      </c>
      <c r="L347" t="s">
        <v>20</v>
      </c>
      <c r="M347">
        <v>1</v>
      </c>
      <c r="N347" t="s">
        <v>34</v>
      </c>
      <c r="O347" t="s">
        <v>36</v>
      </c>
    </row>
    <row r="348" spans="1:15">
      <c r="A348">
        <v>347</v>
      </c>
      <c r="B348" s="17">
        <v>42802</v>
      </c>
      <c r="C348" t="s">
        <v>56</v>
      </c>
      <c r="D348">
        <v>2017</v>
      </c>
      <c r="E348" t="s">
        <v>17</v>
      </c>
      <c r="F348" t="s">
        <v>39</v>
      </c>
      <c r="G348" t="s">
        <v>19</v>
      </c>
      <c r="H348">
        <v>199</v>
      </c>
      <c r="I348">
        <v>10</v>
      </c>
      <c r="J348">
        <v>1990</v>
      </c>
      <c r="K348">
        <v>1990</v>
      </c>
      <c r="L348" t="s">
        <v>31</v>
      </c>
      <c r="M348">
        <v>2</v>
      </c>
      <c r="N348" t="s">
        <v>34</v>
      </c>
      <c r="O348" t="s">
        <v>36</v>
      </c>
    </row>
    <row r="349" spans="1:15">
      <c r="A349">
        <v>348</v>
      </c>
      <c r="B349" s="17">
        <v>42802</v>
      </c>
      <c r="C349" t="s">
        <v>56</v>
      </c>
      <c r="D349">
        <v>2017</v>
      </c>
      <c r="E349" t="s">
        <v>27</v>
      </c>
      <c r="F349" t="s">
        <v>24</v>
      </c>
      <c r="G349" t="s">
        <v>32</v>
      </c>
      <c r="H349">
        <v>499</v>
      </c>
      <c r="I349">
        <v>10</v>
      </c>
      <c r="J349">
        <v>4990</v>
      </c>
      <c r="K349">
        <v>4990</v>
      </c>
      <c r="L349" t="s">
        <v>31</v>
      </c>
      <c r="M349">
        <v>2</v>
      </c>
      <c r="N349" t="s">
        <v>21</v>
      </c>
      <c r="O349" t="s">
        <v>29</v>
      </c>
    </row>
    <row r="350" spans="1:15">
      <c r="A350">
        <v>349</v>
      </c>
      <c r="B350" s="17">
        <v>42802</v>
      </c>
      <c r="C350" t="s">
        <v>56</v>
      </c>
      <c r="D350">
        <v>2017</v>
      </c>
      <c r="E350" t="s">
        <v>17</v>
      </c>
      <c r="F350" t="s">
        <v>18</v>
      </c>
      <c r="G350" t="s">
        <v>19</v>
      </c>
      <c r="H350">
        <v>199</v>
      </c>
      <c r="I350">
        <v>2</v>
      </c>
      <c r="J350">
        <v>398</v>
      </c>
      <c r="K350">
        <v>398</v>
      </c>
      <c r="L350" t="s">
        <v>20</v>
      </c>
      <c r="M350">
        <v>1</v>
      </c>
      <c r="N350" t="s">
        <v>21</v>
      </c>
      <c r="O350" t="s">
        <v>38</v>
      </c>
    </row>
    <row r="351" spans="1:15">
      <c r="A351">
        <v>350</v>
      </c>
      <c r="B351" s="17">
        <v>42802</v>
      </c>
      <c r="C351" t="s">
        <v>56</v>
      </c>
      <c r="D351">
        <v>2017</v>
      </c>
      <c r="E351" t="s">
        <v>23</v>
      </c>
      <c r="F351" t="s">
        <v>33</v>
      </c>
      <c r="G351" t="s">
        <v>37</v>
      </c>
      <c r="H351">
        <v>399</v>
      </c>
      <c r="I351">
        <v>8</v>
      </c>
      <c r="J351">
        <v>3192</v>
      </c>
      <c r="K351">
        <v>3192</v>
      </c>
      <c r="L351" t="s">
        <v>20</v>
      </c>
      <c r="M351">
        <v>1</v>
      </c>
      <c r="N351" t="s">
        <v>34</v>
      </c>
      <c r="O351" t="s">
        <v>29</v>
      </c>
    </row>
    <row r="352" spans="1:15">
      <c r="A352">
        <v>351</v>
      </c>
      <c r="B352" s="17">
        <v>42802</v>
      </c>
      <c r="C352" t="s">
        <v>56</v>
      </c>
      <c r="D352">
        <v>2017</v>
      </c>
      <c r="E352" t="s">
        <v>17</v>
      </c>
      <c r="F352" t="s">
        <v>40</v>
      </c>
      <c r="G352" t="s">
        <v>37</v>
      </c>
      <c r="H352">
        <v>399</v>
      </c>
      <c r="I352">
        <v>4</v>
      </c>
      <c r="J352">
        <v>1596</v>
      </c>
      <c r="K352">
        <v>1596</v>
      </c>
      <c r="L352" t="s">
        <v>20</v>
      </c>
      <c r="M352">
        <v>1</v>
      </c>
      <c r="N352" t="s">
        <v>21</v>
      </c>
      <c r="O352" t="s">
        <v>22</v>
      </c>
    </row>
    <row r="353" spans="1:15">
      <c r="A353">
        <v>352</v>
      </c>
      <c r="B353" s="17">
        <v>42802</v>
      </c>
      <c r="C353" t="s">
        <v>56</v>
      </c>
      <c r="D353">
        <v>2017</v>
      </c>
      <c r="E353" t="s">
        <v>17</v>
      </c>
      <c r="F353" t="s">
        <v>24</v>
      </c>
      <c r="G353" t="s">
        <v>30</v>
      </c>
      <c r="H353">
        <v>99</v>
      </c>
      <c r="I353">
        <v>10</v>
      </c>
      <c r="J353">
        <v>990</v>
      </c>
      <c r="K353">
        <v>990</v>
      </c>
      <c r="L353" t="s">
        <v>31</v>
      </c>
      <c r="M353">
        <v>2</v>
      </c>
      <c r="N353" t="s">
        <v>21</v>
      </c>
      <c r="O353" t="s">
        <v>29</v>
      </c>
    </row>
    <row r="354" spans="1:15">
      <c r="A354">
        <v>353</v>
      </c>
      <c r="B354" s="17">
        <v>42803</v>
      </c>
      <c r="C354" t="s">
        <v>56</v>
      </c>
      <c r="D354">
        <v>2017</v>
      </c>
      <c r="E354" t="s">
        <v>17</v>
      </c>
      <c r="F354" t="s">
        <v>24</v>
      </c>
      <c r="G354" t="s">
        <v>30</v>
      </c>
      <c r="H354">
        <v>99</v>
      </c>
      <c r="I354">
        <v>2</v>
      </c>
      <c r="J354">
        <v>198</v>
      </c>
      <c r="K354">
        <v>198</v>
      </c>
      <c r="L354" t="s">
        <v>31</v>
      </c>
      <c r="M354">
        <v>2</v>
      </c>
      <c r="N354" t="s">
        <v>21</v>
      </c>
      <c r="O354" t="s">
        <v>36</v>
      </c>
    </row>
    <row r="355" spans="1:15">
      <c r="A355">
        <v>354</v>
      </c>
      <c r="B355" s="17">
        <v>42803</v>
      </c>
      <c r="C355" t="s">
        <v>56</v>
      </c>
      <c r="D355">
        <v>2017</v>
      </c>
      <c r="E355" t="s">
        <v>17</v>
      </c>
      <c r="F355" t="s">
        <v>39</v>
      </c>
      <c r="G355" t="s">
        <v>30</v>
      </c>
      <c r="H355">
        <v>99</v>
      </c>
      <c r="I355">
        <v>7</v>
      </c>
      <c r="J355">
        <v>693</v>
      </c>
      <c r="K355">
        <v>693</v>
      </c>
      <c r="L355" t="s">
        <v>20</v>
      </c>
      <c r="M355">
        <v>1</v>
      </c>
      <c r="N355" t="s">
        <v>21</v>
      </c>
      <c r="O355" t="s">
        <v>38</v>
      </c>
    </row>
    <row r="356" spans="1:15">
      <c r="A356">
        <v>355</v>
      </c>
      <c r="B356" s="17">
        <v>42803</v>
      </c>
      <c r="C356" t="s">
        <v>56</v>
      </c>
      <c r="D356">
        <v>2017</v>
      </c>
      <c r="E356" t="s">
        <v>17</v>
      </c>
      <c r="F356" t="s">
        <v>40</v>
      </c>
      <c r="G356" t="s">
        <v>30</v>
      </c>
      <c r="H356">
        <v>99</v>
      </c>
      <c r="I356">
        <v>7</v>
      </c>
      <c r="J356">
        <v>693</v>
      </c>
      <c r="K356">
        <v>693</v>
      </c>
      <c r="L356" t="s">
        <v>31</v>
      </c>
      <c r="M356">
        <v>2</v>
      </c>
      <c r="N356" t="s">
        <v>21</v>
      </c>
      <c r="O356" t="s">
        <v>38</v>
      </c>
    </row>
    <row r="357" spans="1:15">
      <c r="A357">
        <v>356</v>
      </c>
      <c r="B357" s="17">
        <v>42803</v>
      </c>
      <c r="C357" t="s">
        <v>56</v>
      </c>
      <c r="D357">
        <v>2017</v>
      </c>
      <c r="E357" t="s">
        <v>23</v>
      </c>
      <c r="F357" t="s">
        <v>24</v>
      </c>
      <c r="G357" t="s">
        <v>30</v>
      </c>
      <c r="H357">
        <v>99</v>
      </c>
      <c r="I357">
        <v>8</v>
      </c>
      <c r="J357">
        <v>792</v>
      </c>
      <c r="K357">
        <v>792</v>
      </c>
      <c r="L357" t="s">
        <v>31</v>
      </c>
      <c r="M357">
        <v>2</v>
      </c>
      <c r="N357" t="s">
        <v>21</v>
      </c>
      <c r="O357" t="s">
        <v>36</v>
      </c>
    </row>
    <row r="358" spans="1:15">
      <c r="A358">
        <v>357</v>
      </c>
      <c r="B358" s="17">
        <v>42804</v>
      </c>
      <c r="C358" t="s">
        <v>56</v>
      </c>
      <c r="D358">
        <v>2017</v>
      </c>
      <c r="E358" t="s">
        <v>27</v>
      </c>
      <c r="F358" t="s">
        <v>18</v>
      </c>
      <c r="G358" t="s">
        <v>32</v>
      </c>
      <c r="H358">
        <v>499</v>
      </c>
      <c r="I358">
        <v>1</v>
      </c>
      <c r="J358">
        <v>499</v>
      </c>
      <c r="K358">
        <v>499</v>
      </c>
      <c r="L358" t="s">
        <v>20</v>
      </c>
      <c r="M358">
        <v>1</v>
      </c>
      <c r="N358" t="s">
        <v>21</v>
      </c>
      <c r="O358" t="s">
        <v>29</v>
      </c>
    </row>
    <row r="359" spans="1:15">
      <c r="A359">
        <v>358</v>
      </c>
      <c r="B359" s="17">
        <v>42805</v>
      </c>
      <c r="C359" t="s">
        <v>56</v>
      </c>
      <c r="D359">
        <v>2017</v>
      </c>
      <c r="E359" t="s">
        <v>17</v>
      </c>
      <c r="F359" t="s">
        <v>18</v>
      </c>
      <c r="G359" t="s">
        <v>25</v>
      </c>
      <c r="H359">
        <v>299</v>
      </c>
      <c r="I359">
        <v>8</v>
      </c>
      <c r="J359">
        <v>2392</v>
      </c>
      <c r="K359">
        <v>2392</v>
      </c>
      <c r="L359" t="s">
        <v>20</v>
      </c>
      <c r="M359">
        <v>1</v>
      </c>
      <c r="N359" t="s">
        <v>21</v>
      </c>
      <c r="O359" t="s">
        <v>36</v>
      </c>
    </row>
    <row r="360" spans="1:15">
      <c r="A360">
        <v>359</v>
      </c>
      <c r="B360" s="17">
        <v>42805</v>
      </c>
      <c r="C360" t="s">
        <v>56</v>
      </c>
      <c r="D360">
        <v>2017</v>
      </c>
      <c r="E360" t="s">
        <v>27</v>
      </c>
      <c r="F360" t="s">
        <v>35</v>
      </c>
      <c r="G360" t="s">
        <v>25</v>
      </c>
      <c r="H360">
        <v>299</v>
      </c>
      <c r="I360">
        <v>8</v>
      </c>
      <c r="J360">
        <v>2392</v>
      </c>
      <c r="K360">
        <v>2392</v>
      </c>
      <c r="L360" t="s">
        <v>20</v>
      </c>
      <c r="M360">
        <v>1</v>
      </c>
      <c r="N360" t="s">
        <v>21</v>
      </c>
      <c r="O360" t="s">
        <v>22</v>
      </c>
    </row>
    <row r="361" spans="1:15">
      <c r="A361">
        <v>360</v>
      </c>
      <c r="B361" s="17">
        <v>42805</v>
      </c>
      <c r="C361" t="s">
        <v>56</v>
      </c>
      <c r="D361">
        <v>2017</v>
      </c>
      <c r="E361" t="s">
        <v>17</v>
      </c>
      <c r="F361" t="s">
        <v>24</v>
      </c>
      <c r="G361" t="s">
        <v>19</v>
      </c>
      <c r="H361">
        <v>199</v>
      </c>
      <c r="I361">
        <v>2</v>
      </c>
      <c r="J361">
        <v>398</v>
      </c>
      <c r="K361">
        <v>398</v>
      </c>
      <c r="L361" t="s">
        <v>20</v>
      </c>
      <c r="M361">
        <v>1</v>
      </c>
      <c r="N361" t="s">
        <v>21</v>
      </c>
      <c r="O361" t="s">
        <v>29</v>
      </c>
    </row>
    <row r="362" spans="1:15">
      <c r="A362">
        <v>361</v>
      </c>
      <c r="B362" s="17">
        <v>42805</v>
      </c>
      <c r="C362" t="s">
        <v>56</v>
      </c>
      <c r="D362">
        <v>2017</v>
      </c>
      <c r="E362" t="s">
        <v>17</v>
      </c>
      <c r="F362" t="s">
        <v>40</v>
      </c>
      <c r="G362" t="s">
        <v>30</v>
      </c>
      <c r="H362">
        <v>99</v>
      </c>
      <c r="I362">
        <v>7</v>
      </c>
      <c r="J362">
        <v>693</v>
      </c>
      <c r="K362">
        <v>693</v>
      </c>
      <c r="L362" t="s">
        <v>20</v>
      </c>
      <c r="M362">
        <v>1</v>
      </c>
      <c r="N362" t="s">
        <v>21</v>
      </c>
      <c r="O362" t="s">
        <v>22</v>
      </c>
    </row>
    <row r="363" spans="1:15">
      <c r="A363">
        <v>362</v>
      </c>
      <c r="B363" s="17">
        <v>42806</v>
      </c>
      <c r="C363" t="s">
        <v>56</v>
      </c>
      <c r="D363">
        <v>2017</v>
      </c>
      <c r="E363" t="s">
        <v>23</v>
      </c>
      <c r="F363" t="s">
        <v>18</v>
      </c>
      <c r="G363" t="s">
        <v>19</v>
      </c>
      <c r="H363">
        <v>199</v>
      </c>
      <c r="I363">
        <v>10</v>
      </c>
      <c r="J363">
        <v>1990</v>
      </c>
      <c r="K363">
        <v>1990</v>
      </c>
      <c r="L363" t="s">
        <v>31</v>
      </c>
      <c r="M363">
        <v>2</v>
      </c>
      <c r="N363" t="s">
        <v>21</v>
      </c>
      <c r="O363" t="s">
        <v>29</v>
      </c>
    </row>
    <row r="364" spans="1:15">
      <c r="A364">
        <v>363</v>
      </c>
      <c r="B364" s="17">
        <v>42806</v>
      </c>
      <c r="C364" t="s">
        <v>56</v>
      </c>
      <c r="D364">
        <v>2017</v>
      </c>
      <c r="E364" t="s">
        <v>17</v>
      </c>
      <c r="F364" t="s">
        <v>18</v>
      </c>
      <c r="G364" t="s">
        <v>30</v>
      </c>
      <c r="H364">
        <v>99</v>
      </c>
      <c r="I364">
        <v>6</v>
      </c>
      <c r="J364">
        <v>594</v>
      </c>
      <c r="K364">
        <v>594</v>
      </c>
      <c r="L364" t="s">
        <v>20</v>
      </c>
      <c r="M364">
        <v>1</v>
      </c>
      <c r="N364" t="s">
        <v>21</v>
      </c>
      <c r="O364" t="s">
        <v>29</v>
      </c>
    </row>
    <row r="365" spans="1:15">
      <c r="A365">
        <v>364</v>
      </c>
      <c r="B365" s="17">
        <v>42806</v>
      </c>
      <c r="C365" t="s">
        <v>56</v>
      </c>
      <c r="D365">
        <v>2017</v>
      </c>
      <c r="E365" t="s">
        <v>17</v>
      </c>
      <c r="F365" t="s">
        <v>18</v>
      </c>
      <c r="G365" t="s">
        <v>19</v>
      </c>
      <c r="H365">
        <v>199</v>
      </c>
      <c r="I365">
        <v>2</v>
      </c>
      <c r="J365">
        <v>398</v>
      </c>
      <c r="K365">
        <v>398</v>
      </c>
      <c r="L365" t="s">
        <v>20</v>
      </c>
      <c r="M365">
        <v>1</v>
      </c>
      <c r="N365" t="s">
        <v>21</v>
      </c>
      <c r="O365" t="s">
        <v>29</v>
      </c>
    </row>
    <row r="366" spans="1:15">
      <c r="A366">
        <v>365</v>
      </c>
      <c r="B366" s="17">
        <v>42807</v>
      </c>
      <c r="C366" t="s">
        <v>56</v>
      </c>
      <c r="D366">
        <v>2017</v>
      </c>
      <c r="E366" t="s">
        <v>27</v>
      </c>
      <c r="F366" t="s">
        <v>33</v>
      </c>
      <c r="G366" t="s">
        <v>25</v>
      </c>
      <c r="H366">
        <v>299</v>
      </c>
      <c r="I366">
        <v>9</v>
      </c>
      <c r="J366">
        <v>2691</v>
      </c>
      <c r="K366">
        <v>2691</v>
      </c>
      <c r="L366" t="s">
        <v>20</v>
      </c>
      <c r="M366">
        <v>1</v>
      </c>
      <c r="N366" t="s">
        <v>21</v>
      </c>
      <c r="O366" t="s">
        <v>38</v>
      </c>
    </row>
    <row r="367" spans="1:15">
      <c r="A367">
        <v>366</v>
      </c>
      <c r="B367" s="17">
        <v>42807</v>
      </c>
      <c r="C367" t="s">
        <v>56</v>
      </c>
      <c r="D367">
        <v>2017</v>
      </c>
      <c r="E367" t="s">
        <v>27</v>
      </c>
      <c r="F367" t="s">
        <v>28</v>
      </c>
      <c r="G367" t="s">
        <v>19</v>
      </c>
      <c r="H367">
        <v>199</v>
      </c>
      <c r="I367">
        <v>2</v>
      </c>
      <c r="J367">
        <v>398</v>
      </c>
      <c r="K367">
        <v>398</v>
      </c>
      <c r="L367" t="s">
        <v>20</v>
      </c>
      <c r="M367">
        <v>1</v>
      </c>
      <c r="N367" t="s">
        <v>21</v>
      </c>
      <c r="O367" t="s">
        <v>29</v>
      </c>
    </row>
    <row r="368" spans="1:15">
      <c r="A368">
        <v>367</v>
      </c>
      <c r="B368" s="17">
        <v>42807</v>
      </c>
      <c r="C368" t="s">
        <v>56</v>
      </c>
      <c r="D368">
        <v>2017</v>
      </c>
      <c r="E368" t="s">
        <v>17</v>
      </c>
      <c r="F368" t="s">
        <v>40</v>
      </c>
      <c r="G368" t="s">
        <v>37</v>
      </c>
      <c r="H368">
        <v>399</v>
      </c>
      <c r="I368">
        <v>10</v>
      </c>
      <c r="J368">
        <v>3990</v>
      </c>
      <c r="K368">
        <v>3990</v>
      </c>
      <c r="L368" t="s">
        <v>20</v>
      </c>
      <c r="M368">
        <v>1</v>
      </c>
      <c r="N368" t="s">
        <v>21</v>
      </c>
      <c r="O368" t="s">
        <v>22</v>
      </c>
    </row>
    <row r="369" spans="1:15">
      <c r="A369">
        <v>368</v>
      </c>
      <c r="B369" s="17">
        <v>42808</v>
      </c>
      <c r="C369" t="s">
        <v>56</v>
      </c>
      <c r="D369">
        <v>2017</v>
      </c>
      <c r="E369" t="s">
        <v>17</v>
      </c>
      <c r="F369" t="s">
        <v>39</v>
      </c>
      <c r="G369" t="s">
        <v>32</v>
      </c>
      <c r="H369">
        <v>499</v>
      </c>
      <c r="I369">
        <v>6</v>
      </c>
      <c r="J369">
        <v>2994</v>
      </c>
      <c r="K369">
        <v>2994</v>
      </c>
      <c r="L369" t="s">
        <v>31</v>
      </c>
      <c r="M369">
        <v>2</v>
      </c>
      <c r="N369" t="s">
        <v>21</v>
      </c>
      <c r="O369" t="s">
        <v>36</v>
      </c>
    </row>
    <row r="370" spans="1:15">
      <c r="A370">
        <v>369</v>
      </c>
      <c r="B370" s="17">
        <v>42809</v>
      </c>
      <c r="C370" t="s">
        <v>56</v>
      </c>
      <c r="D370">
        <v>2017</v>
      </c>
      <c r="E370" t="s">
        <v>23</v>
      </c>
      <c r="F370" t="s">
        <v>28</v>
      </c>
      <c r="G370" t="s">
        <v>30</v>
      </c>
      <c r="H370">
        <v>99</v>
      </c>
      <c r="I370">
        <v>7</v>
      </c>
      <c r="J370">
        <v>693</v>
      </c>
      <c r="K370">
        <v>693</v>
      </c>
      <c r="L370" t="s">
        <v>20</v>
      </c>
      <c r="M370">
        <v>1</v>
      </c>
      <c r="N370" t="s">
        <v>34</v>
      </c>
      <c r="O370" t="s">
        <v>36</v>
      </c>
    </row>
    <row r="371" spans="1:15">
      <c r="A371">
        <v>370</v>
      </c>
      <c r="B371" s="17">
        <v>42809</v>
      </c>
      <c r="C371" t="s">
        <v>56</v>
      </c>
      <c r="D371">
        <v>2017</v>
      </c>
      <c r="E371" t="s">
        <v>23</v>
      </c>
      <c r="F371" t="s">
        <v>33</v>
      </c>
      <c r="G371" t="s">
        <v>19</v>
      </c>
      <c r="H371">
        <v>199</v>
      </c>
      <c r="I371">
        <v>3</v>
      </c>
      <c r="J371">
        <v>597</v>
      </c>
      <c r="K371">
        <v>597</v>
      </c>
      <c r="L371" t="s">
        <v>31</v>
      </c>
      <c r="M371">
        <v>2</v>
      </c>
      <c r="N371" t="s">
        <v>34</v>
      </c>
      <c r="O371" t="s">
        <v>26</v>
      </c>
    </row>
    <row r="372" spans="1:15">
      <c r="A372">
        <v>371</v>
      </c>
      <c r="B372" s="17">
        <v>42809</v>
      </c>
      <c r="C372" t="s">
        <v>56</v>
      </c>
      <c r="D372">
        <v>2017</v>
      </c>
      <c r="E372" t="s">
        <v>23</v>
      </c>
      <c r="F372" t="s">
        <v>24</v>
      </c>
      <c r="G372" t="s">
        <v>25</v>
      </c>
      <c r="H372">
        <v>299</v>
      </c>
      <c r="I372">
        <v>10</v>
      </c>
      <c r="J372">
        <v>2990</v>
      </c>
      <c r="K372">
        <v>2990</v>
      </c>
      <c r="L372" t="s">
        <v>31</v>
      </c>
      <c r="M372">
        <v>2</v>
      </c>
      <c r="N372" t="s">
        <v>21</v>
      </c>
      <c r="O372" t="s">
        <v>36</v>
      </c>
    </row>
    <row r="373" spans="1:15">
      <c r="A373">
        <v>372</v>
      </c>
      <c r="B373" s="17">
        <v>42809</v>
      </c>
      <c r="C373" t="s">
        <v>56</v>
      </c>
      <c r="D373">
        <v>2017</v>
      </c>
      <c r="E373" t="s">
        <v>27</v>
      </c>
      <c r="F373" t="s">
        <v>35</v>
      </c>
      <c r="G373" t="s">
        <v>25</v>
      </c>
      <c r="H373">
        <v>299</v>
      </c>
      <c r="I373">
        <v>4</v>
      </c>
      <c r="J373">
        <v>1196</v>
      </c>
      <c r="K373">
        <v>1196</v>
      </c>
      <c r="L373" t="s">
        <v>31</v>
      </c>
      <c r="M373">
        <v>2</v>
      </c>
      <c r="N373" t="s">
        <v>21</v>
      </c>
      <c r="O373" t="s">
        <v>22</v>
      </c>
    </row>
    <row r="374" spans="1:15">
      <c r="A374">
        <v>373</v>
      </c>
      <c r="B374" s="17">
        <v>42810</v>
      </c>
      <c r="C374" t="s">
        <v>56</v>
      </c>
      <c r="D374">
        <v>2017</v>
      </c>
      <c r="E374" t="s">
        <v>27</v>
      </c>
      <c r="F374" t="s">
        <v>24</v>
      </c>
      <c r="G374" t="s">
        <v>37</v>
      </c>
      <c r="H374">
        <v>399</v>
      </c>
      <c r="I374">
        <v>10</v>
      </c>
      <c r="J374">
        <v>3990</v>
      </c>
      <c r="K374">
        <v>3990</v>
      </c>
      <c r="L374" t="s">
        <v>31</v>
      </c>
      <c r="M374">
        <v>2</v>
      </c>
      <c r="N374" t="s">
        <v>34</v>
      </c>
      <c r="O374" t="s">
        <v>29</v>
      </c>
    </row>
    <row r="375" spans="1:15">
      <c r="A375">
        <v>374</v>
      </c>
      <c r="B375" s="17">
        <v>42810</v>
      </c>
      <c r="C375" t="s">
        <v>56</v>
      </c>
      <c r="D375">
        <v>2017</v>
      </c>
      <c r="E375" t="s">
        <v>17</v>
      </c>
      <c r="F375" t="s">
        <v>39</v>
      </c>
      <c r="G375" t="s">
        <v>25</v>
      </c>
      <c r="H375">
        <v>299</v>
      </c>
      <c r="I375">
        <v>2</v>
      </c>
      <c r="J375">
        <v>598</v>
      </c>
      <c r="K375">
        <v>598</v>
      </c>
      <c r="L375" t="s">
        <v>20</v>
      </c>
      <c r="M375">
        <v>1</v>
      </c>
      <c r="N375" t="s">
        <v>21</v>
      </c>
      <c r="O375" t="s">
        <v>38</v>
      </c>
    </row>
    <row r="376" spans="1:15">
      <c r="A376">
        <v>375</v>
      </c>
      <c r="B376" s="17">
        <v>42811</v>
      </c>
      <c r="C376" t="s">
        <v>56</v>
      </c>
      <c r="D376">
        <v>2017</v>
      </c>
      <c r="E376" t="s">
        <v>23</v>
      </c>
      <c r="F376" t="s">
        <v>39</v>
      </c>
      <c r="G376" t="s">
        <v>19</v>
      </c>
      <c r="H376">
        <v>199</v>
      </c>
      <c r="I376">
        <v>3</v>
      </c>
      <c r="J376">
        <v>597</v>
      </c>
      <c r="K376">
        <v>597</v>
      </c>
      <c r="L376" t="s">
        <v>20</v>
      </c>
      <c r="M376">
        <v>1</v>
      </c>
      <c r="N376" t="s">
        <v>34</v>
      </c>
      <c r="O376" t="s">
        <v>38</v>
      </c>
    </row>
    <row r="377" spans="1:15">
      <c r="A377">
        <v>376</v>
      </c>
      <c r="B377" s="17">
        <v>42812</v>
      </c>
      <c r="C377" t="s">
        <v>56</v>
      </c>
      <c r="D377">
        <v>2017</v>
      </c>
      <c r="E377" t="s">
        <v>17</v>
      </c>
      <c r="F377" t="s">
        <v>33</v>
      </c>
      <c r="G377" t="s">
        <v>25</v>
      </c>
      <c r="H377">
        <v>299</v>
      </c>
      <c r="I377">
        <v>4</v>
      </c>
      <c r="J377">
        <v>1196</v>
      </c>
      <c r="K377">
        <v>1196</v>
      </c>
      <c r="L377" t="s">
        <v>20</v>
      </c>
      <c r="M377">
        <v>1</v>
      </c>
      <c r="N377" t="s">
        <v>21</v>
      </c>
      <c r="O377" t="s">
        <v>36</v>
      </c>
    </row>
    <row r="378" spans="1:15">
      <c r="A378">
        <v>377</v>
      </c>
      <c r="B378" s="17">
        <v>42812</v>
      </c>
      <c r="C378" t="s">
        <v>56</v>
      </c>
      <c r="D378">
        <v>2017</v>
      </c>
      <c r="E378" t="s">
        <v>17</v>
      </c>
      <c r="F378" t="s">
        <v>18</v>
      </c>
      <c r="G378" t="s">
        <v>25</v>
      </c>
      <c r="H378">
        <v>299</v>
      </c>
      <c r="I378">
        <v>6</v>
      </c>
      <c r="J378">
        <v>1794</v>
      </c>
      <c r="K378">
        <v>1794</v>
      </c>
      <c r="L378" t="s">
        <v>20</v>
      </c>
      <c r="M378">
        <v>1</v>
      </c>
      <c r="N378" t="s">
        <v>21</v>
      </c>
      <c r="O378" t="s">
        <v>22</v>
      </c>
    </row>
    <row r="379" spans="1:15">
      <c r="A379">
        <v>378</v>
      </c>
      <c r="B379" s="17">
        <v>42812</v>
      </c>
      <c r="C379" t="s">
        <v>56</v>
      </c>
      <c r="D379">
        <v>2017</v>
      </c>
      <c r="E379" t="s">
        <v>17</v>
      </c>
      <c r="F379" t="s">
        <v>28</v>
      </c>
      <c r="G379" t="s">
        <v>37</v>
      </c>
      <c r="H379">
        <v>399</v>
      </c>
      <c r="I379">
        <v>9</v>
      </c>
      <c r="J379">
        <v>3591</v>
      </c>
      <c r="K379">
        <v>3591</v>
      </c>
      <c r="L379" t="s">
        <v>20</v>
      </c>
      <c r="M379">
        <v>1</v>
      </c>
      <c r="N379" t="s">
        <v>21</v>
      </c>
      <c r="O379" t="s">
        <v>29</v>
      </c>
    </row>
    <row r="380" spans="1:15">
      <c r="A380">
        <v>379</v>
      </c>
      <c r="B380" s="17">
        <v>42812</v>
      </c>
      <c r="C380" t="s">
        <v>56</v>
      </c>
      <c r="D380">
        <v>2017</v>
      </c>
      <c r="E380" t="s">
        <v>27</v>
      </c>
      <c r="F380" t="s">
        <v>18</v>
      </c>
      <c r="G380" t="s">
        <v>25</v>
      </c>
      <c r="H380">
        <v>299</v>
      </c>
      <c r="I380">
        <v>9</v>
      </c>
      <c r="J380">
        <v>2691</v>
      </c>
      <c r="K380">
        <v>2691</v>
      </c>
      <c r="L380" t="s">
        <v>20</v>
      </c>
      <c r="M380">
        <v>1</v>
      </c>
      <c r="N380" t="s">
        <v>21</v>
      </c>
      <c r="O380" t="s">
        <v>26</v>
      </c>
    </row>
    <row r="381" spans="1:15">
      <c r="A381">
        <v>380</v>
      </c>
      <c r="B381" s="17">
        <v>42812</v>
      </c>
      <c r="C381" t="s">
        <v>56</v>
      </c>
      <c r="D381">
        <v>2017</v>
      </c>
      <c r="E381" t="s">
        <v>27</v>
      </c>
      <c r="F381" t="s">
        <v>40</v>
      </c>
      <c r="G381" t="s">
        <v>19</v>
      </c>
      <c r="H381">
        <v>199</v>
      </c>
      <c r="I381">
        <v>6</v>
      </c>
      <c r="J381">
        <v>1194</v>
      </c>
      <c r="K381">
        <v>1194</v>
      </c>
      <c r="L381" t="s">
        <v>20</v>
      </c>
      <c r="M381">
        <v>1</v>
      </c>
      <c r="N381" t="s">
        <v>21</v>
      </c>
      <c r="O381" t="s">
        <v>29</v>
      </c>
    </row>
    <row r="382" spans="1:15">
      <c r="A382">
        <v>381</v>
      </c>
      <c r="B382" s="17">
        <v>42812</v>
      </c>
      <c r="C382" t="s">
        <v>56</v>
      </c>
      <c r="D382">
        <v>2017</v>
      </c>
      <c r="E382" t="s">
        <v>23</v>
      </c>
      <c r="F382" t="s">
        <v>24</v>
      </c>
      <c r="G382" t="s">
        <v>25</v>
      </c>
      <c r="H382">
        <v>299</v>
      </c>
      <c r="I382">
        <v>5</v>
      </c>
      <c r="J382">
        <v>1495</v>
      </c>
      <c r="K382">
        <v>1495</v>
      </c>
      <c r="L382" t="s">
        <v>31</v>
      </c>
      <c r="M382">
        <v>2</v>
      </c>
      <c r="N382" t="s">
        <v>21</v>
      </c>
      <c r="O382" t="s">
        <v>29</v>
      </c>
    </row>
    <row r="383" spans="1:15">
      <c r="A383">
        <v>382</v>
      </c>
      <c r="B383" s="17">
        <v>42813</v>
      </c>
      <c r="C383" t="s">
        <v>56</v>
      </c>
      <c r="D383">
        <v>2017</v>
      </c>
      <c r="E383" t="s">
        <v>23</v>
      </c>
      <c r="F383" t="s">
        <v>33</v>
      </c>
      <c r="G383" t="s">
        <v>25</v>
      </c>
      <c r="H383">
        <v>299</v>
      </c>
      <c r="I383">
        <v>1</v>
      </c>
      <c r="J383">
        <v>299</v>
      </c>
      <c r="K383">
        <v>299</v>
      </c>
      <c r="L383" t="s">
        <v>20</v>
      </c>
      <c r="M383">
        <v>1</v>
      </c>
      <c r="N383" t="s">
        <v>34</v>
      </c>
      <c r="O383" t="s">
        <v>26</v>
      </c>
    </row>
    <row r="384" spans="1:15">
      <c r="A384">
        <v>383</v>
      </c>
      <c r="B384" s="17">
        <v>42813</v>
      </c>
      <c r="C384" t="s">
        <v>56</v>
      </c>
      <c r="D384">
        <v>2017</v>
      </c>
      <c r="E384" t="s">
        <v>27</v>
      </c>
      <c r="F384" t="s">
        <v>28</v>
      </c>
      <c r="G384" t="s">
        <v>37</v>
      </c>
      <c r="H384">
        <v>399</v>
      </c>
      <c r="I384">
        <v>8</v>
      </c>
      <c r="J384">
        <v>3192</v>
      </c>
      <c r="K384">
        <v>3192</v>
      </c>
      <c r="L384" t="s">
        <v>20</v>
      </c>
      <c r="M384">
        <v>1</v>
      </c>
      <c r="N384" t="s">
        <v>21</v>
      </c>
      <c r="O384" t="s">
        <v>29</v>
      </c>
    </row>
    <row r="385" spans="1:15">
      <c r="A385">
        <v>384</v>
      </c>
      <c r="B385" s="17">
        <v>42814</v>
      </c>
      <c r="C385" t="s">
        <v>56</v>
      </c>
      <c r="D385">
        <v>2017</v>
      </c>
      <c r="E385" t="s">
        <v>23</v>
      </c>
      <c r="F385" t="s">
        <v>28</v>
      </c>
      <c r="G385" t="s">
        <v>30</v>
      </c>
      <c r="H385">
        <v>99</v>
      </c>
      <c r="I385">
        <v>9</v>
      </c>
      <c r="J385">
        <v>891</v>
      </c>
      <c r="K385">
        <v>891</v>
      </c>
      <c r="L385" t="s">
        <v>31</v>
      </c>
      <c r="M385">
        <v>2</v>
      </c>
      <c r="N385" t="s">
        <v>21</v>
      </c>
      <c r="O385" t="s">
        <v>29</v>
      </c>
    </row>
    <row r="386" spans="1:15">
      <c r="A386">
        <v>385</v>
      </c>
      <c r="B386" s="17">
        <v>42814</v>
      </c>
      <c r="C386" t="s">
        <v>56</v>
      </c>
      <c r="D386">
        <v>2017</v>
      </c>
      <c r="E386" t="s">
        <v>23</v>
      </c>
      <c r="F386" t="s">
        <v>35</v>
      </c>
      <c r="G386" t="s">
        <v>30</v>
      </c>
      <c r="H386">
        <v>99</v>
      </c>
      <c r="I386">
        <v>6</v>
      </c>
      <c r="J386">
        <v>594</v>
      </c>
      <c r="K386">
        <v>594</v>
      </c>
      <c r="L386" t="s">
        <v>31</v>
      </c>
      <c r="M386">
        <v>2</v>
      </c>
      <c r="N386" t="s">
        <v>21</v>
      </c>
      <c r="O386" t="s">
        <v>22</v>
      </c>
    </row>
    <row r="387" spans="1:15">
      <c r="A387">
        <v>386</v>
      </c>
      <c r="B387" s="17">
        <v>42815</v>
      </c>
      <c r="C387" t="s">
        <v>56</v>
      </c>
      <c r="D387">
        <v>2017</v>
      </c>
      <c r="E387" t="s">
        <v>23</v>
      </c>
      <c r="F387" t="s">
        <v>39</v>
      </c>
      <c r="G387" t="s">
        <v>19</v>
      </c>
      <c r="H387">
        <v>199</v>
      </c>
      <c r="I387">
        <v>9</v>
      </c>
      <c r="J387">
        <v>1791</v>
      </c>
      <c r="K387">
        <v>1791</v>
      </c>
      <c r="L387" t="s">
        <v>20</v>
      </c>
      <c r="M387">
        <v>1</v>
      </c>
      <c r="N387" t="s">
        <v>34</v>
      </c>
      <c r="O387" t="s">
        <v>22</v>
      </c>
    </row>
    <row r="388" spans="1:15">
      <c r="A388">
        <v>387</v>
      </c>
      <c r="B388" s="17">
        <v>42815</v>
      </c>
      <c r="C388" t="s">
        <v>56</v>
      </c>
      <c r="D388">
        <v>2017</v>
      </c>
      <c r="E388" t="s">
        <v>27</v>
      </c>
      <c r="F388" t="s">
        <v>35</v>
      </c>
      <c r="G388" t="s">
        <v>37</v>
      </c>
      <c r="H388">
        <v>399</v>
      </c>
      <c r="I388">
        <v>8</v>
      </c>
      <c r="J388">
        <v>3192</v>
      </c>
      <c r="K388">
        <v>3192</v>
      </c>
      <c r="L388" t="s">
        <v>20</v>
      </c>
      <c r="M388">
        <v>1</v>
      </c>
      <c r="N388" t="s">
        <v>21</v>
      </c>
      <c r="O388" t="s">
        <v>29</v>
      </c>
    </row>
    <row r="389" spans="1:15">
      <c r="A389">
        <v>388</v>
      </c>
      <c r="B389" s="17">
        <v>42815</v>
      </c>
      <c r="C389" t="s">
        <v>56</v>
      </c>
      <c r="D389">
        <v>2017</v>
      </c>
      <c r="E389" t="s">
        <v>23</v>
      </c>
      <c r="F389" t="s">
        <v>18</v>
      </c>
      <c r="G389" t="s">
        <v>37</v>
      </c>
      <c r="H389">
        <v>399</v>
      </c>
      <c r="I389">
        <v>2</v>
      </c>
      <c r="J389">
        <v>798</v>
      </c>
      <c r="K389">
        <v>798</v>
      </c>
      <c r="L389" t="s">
        <v>20</v>
      </c>
      <c r="M389">
        <v>1</v>
      </c>
      <c r="N389" t="s">
        <v>21</v>
      </c>
      <c r="O389" t="s">
        <v>29</v>
      </c>
    </row>
    <row r="390" spans="1:15">
      <c r="A390">
        <v>389</v>
      </c>
      <c r="B390" s="17">
        <v>42816</v>
      </c>
      <c r="C390" t="s">
        <v>56</v>
      </c>
      <c r="D390">
        <v>2017</v>
      </c>
      <c r="E390" t="s">
        <v>17</v>
      </c>
      <c r="F390" t="s">
        <v>18</v>
      </c>
      <c r="G390" t="s">
        <v>25</v>
      </c>
      <c r="H390">
        <v>299</v>
      </c>
      <c r="I390">
        <v>8</v>
      </c>
      <c r="J390">
        <v>2392</v>
      </c>
      <c r="K390">
        <v>2392</v>
      </c>
      <c r="L390" t="s">
        <v>20</v>
      </c>
      <c r="M390">
        <v>1</v>
      </c>
      <c r="N390" t="s">
        <v>21</v>
      </c>
      <c r="O390" t="s">
        <v>29</v>
      </c>
    </row>
    <row r="391" spans="1:15">
      <c r="A391">
        <v>390</v>
      </c>
      <c r="B391" s="17">
        <v>42816</v>
      </c>
      <c r="C391" t="s">
        <v>56</v>
      </c>
      <c r="D391">
        <v>2017</v>
      </c>
      <c r="E391" t="s">
        <v>27</v>
      </c>
      <c r="F391" t="s">
        <v>24</v>
      </c>
      <c r="G391" t="s">
        <v>19</v>
      </c>
      <c r="H391">
        <v>199</v>
      </c>
      <c r="I391">
        <v>2</v>
      </c>
      <c r="J391">
        <v>398</v>
      </c>
      <c r="K391">
        <v>398</v>
      </c>
      <c r="L391" t="s">
        <v>20</v>
      </c>
      <c r="M391">
        <v>1</v>
      </c>
      <c r="N391" t="s">
        <v>21</v>
      </c>
      <c r="O391" t="s">
        <v>29</v>
      </c>
    </row>
    <row r="392" spans="1:15">
      <c r="A392">
        <v>391</v>
      </c>
      <c r="B392" s="17">
        <v>42816</v>
      </c>
      <c r="C392" t="s">
        <v>56</v>
      </c>
      <c r="D392">
        <v>2017</v>
      </c>
      <c r="E392" t="s">
        <v>23</v>
      </c>
      <c r="F392" t="s">
        <v>35</v>
      </c>
      <c r="G392" t="s">
        <v>32</v>
      </c>
      <c r="H392">
        <v>499</v>
      </c>
      <c r="I392">
        <v>9</v>
      </c>
      <c r="J392">
        <v>4491</v>
      </c>
      <c r="K392">
        <v>4491</v>
      </c>
      <c r="L392" t="s">
        <v>20</v>
      </c>
      <c r="M392">
        <v>1</v>
      </c>
      <c r="N392" t="s">
        <v>21</v>
      </c>
      <c r="O392" t="s">
        <v>22</v>
      </c>
    </row>
    <row r="393" spans="1:15">
      <c r="A393">
        <v>392</v>
      </c>
      <c r="B393" s="17">
        <v>42816</v>
      </c>
      <c r="C393" t="s">
        <v>56</v>
      </c>
      <c r="D393">
        <v>2017</v>
      </c>
      <c r="E393" t="s">
        <v>27</v>
      </c>
      <c r="F393" t="s">
        <v>39</v>
      </c>
      <c r="G393" t="s">
        <v>37</v>
      </c>
      <c r="H393">
        <v>399</v>
      </c>
      <c r="I393">
        <v>4</v>
      </c>
      <c r="J393">
        <v>1596</v>
      </c>
      <c r="K393">
        <v>1596</v>
      </c>
      <c r="L393" t="s">
        <v>20</v>
      </c>
      <c r="M393">
        <v>1</v>
      </c>
      <c r="N393" t="s">
        <v>21</v>
      </c>
      <c r="O393" t="s">
        <v>29</v>
      </c>
    </row>
    <row r="394" spans="1:15">
      <c r="A394">
        <v>393</v>
      </c>
      <c r="B394" s="17">
        <v>42817</v>
      </c>
      <c r="C394" t="s">
        <v>56</v>
      </c>
      <c r="D394">
        <v>2017</v>
      </c>
      <c r="E394" t="s">
        <v>23</v>
      </c>
      <c r="F394" t="s">
        <v>24</v>
      </c>
      <c r="G394" t="s">
        <v>25</v>
      </c>
      <c r="H394">
        <v>299</v>
      </c>
      <c r="I394">
        <v>9</v>
      </c>
      <c r="J394">
        <v>2691</v>
      </c>
      <c r="K394">
        <v>2691</v>
      </c>
      <c r="L394" t="s">
        <v>31</v>
      </c>
      <c r="M394">
        <v>2</v>
      </c>
      <c r="N394" t="s">
        <v>21</v>
      </c>
      <c r="O394" t="s">
        <v>29</v>
      </c>
    </row>
    <row r="395" spans="1:15">
      <c r="A395">
        <v>394</v>
      </c>
      <c r="B395" s="17">
        <v>42817</v>
      </c>
      <c r="C395" t="s">
        <v>56</v>
      </c>
      <c r="D395">
        <v>2017</v>
      </c>
      <c r="E395" t="s">
        <v>23</v>
      </c>
      <c r="F395" t="s">
        <v>39</v>
      </c>
      <c r="G395" t="s">
        <v>30</v>
      </c>
      <c r="H395">
        <v>99</v>
      </c>
      <c r="I395">
        <v>7</v>
      </c>
      <c r="J395">
        <v>693</v>
      </c>
      <c r="K395">
        <v>693</v>
      </c>
      <c r="L395" t="s">
        <v>20</v>
      </c>
      <c r="M395">
        <v>1</v>
      </c>
      <c r="N395" t="s">
        <v>21</v>
      </c>
      <c r="O395" t="s">
        <v>29</v>
      </c>
    </row>
    <row r="396" spans="1:15">
      <c r="A396">
        <v>395</v>
      </c>
      <c r="B396" s="17">
        <v>42817</v>
      </c>
      <c r="C396" t="s">
        <v>56</v>
      </c>
      <c r="D396">
        <v>2017</v>
      </c>
      <c r="E396" t="s">
        <v>27</v>
      </c>
      <c r="F396" t="s">
        <v>33</v>
      </c>
      <c r="G396" t="s">
        <v>37</v>
      </c>
      <c r="H396">
        <v>399</v>
      </c>
      <c r="I396">
        <v>9</v>
      </c>
      <c r="J396">
        <v>3591</v>
      </c>
      <c r="K396">
        <v>3591</v>
      </c>
      <c r="L396" t="s">
        <v>31</v>
      </c>
      <c r="M396">
        <v>2</v>
      </c>
      <c r="N396" t="s">
        <v>21</v>
      </c>
      <c r="O396" t="s">
        <v>29</v>
      </c>
    </row>
    <row r="397" spans="1:15">
      <c r="A397">
        <v>396</v>
      </c>
      <c r="B397" s="17">
        <v>42817</v>
      </c>
      <c r="C397" t="s">
        <v>56</v>
      </c>
      <c r="D397">
        <v>2017</v>
      </c>
      <c r="E397" t="s">
        <v>23</v>
      </c>
      <c r="F397" t="s">
        <v>35</v>
      </c>
      <c r="G397" t="s">
        <v>30</v>
      </c>
      <c r="H397">
        <v>99</v>
      </c>
      <c r="I397">
        <v>4</v>
      </c>
      <c r="J397">
        <v>396</v>
      </c>
      <c r="K397">
        <v>396</v>
      </c>
      <c r="L397" t="s">
        <v>20</v>
      </c>
      <c r="M397">
        <v>1</v>
      </c>
      <c r="N397" t="s">
        <v>21</v>
      </c>
      <c r="O397" t="s">
        <v>29</v>
      </c>
    </row>
    <row r="398" spans="1:15">
      <c r="A398">
        <v>397</v>
      </c>
      <c r="B398" s="17">
        <v>42817</v>
      </c>
      <c r="C398" t="s">
        <v>56</v>
      </c>
      <c r="D398">
        <v>2017</v>
      </c>
      <c r="E398" t="s">
        <v>27</v>
      </c>
      <c r="F398" t="s">
        <v>28</v>
      </c>
      <c r="G398" t="s">
        <v>32</v>
      </c>
      <c r="H398">
        <v>499</v>
      </c>
      <c r="I398">
        <v>10</v>
      </c>
      <c r="J398">
        <v>4990</v>
      </c>
      <c r="K398">
        <v>4990</v>
      </c>
      <c r="L398" t="s">
        <v>20</v>
      </c>
      <c r="M398">
        <v>1</v>
      </c>
      <c r="N398" t="s">
        <v>21</v>
      </c>
      <c r="O398" t="s">
        <v>22</v>
      </c>
    </row>
    <row r="399" spans="1:15">
      <c r="A399">
        <v>398</v>
      </c>
      <c r="B399" s="17">
        <v>42817</v>
      </c>
      <c r="C399" t="s">
        <v>56</v>
      </c>
      <c r="D399">
        <v>2017</v>
      </c>
      <c r="E399" t="s">
        <v>27</v>
      </c>
      <c r="F399" t="s">
        <v>39</v>
      </c>
      <c r="G399" t="s">
        <v>25</v>
      </c>
      <c r="H399">
        <v>299</v>
      </c>
      <c r="I399">
        <v>6</v>
      </c>
      <c r="J399">
        <v>1794</v>
      </c>
      <c r="K399">
        <v>1794</v>
      </c>
      <c r="L399" t="s">
        <v>20</v>
      </c>
      <c r="M399">
        <v>1</v>
      </c>
      <c r="N399" t="s">
        <v>21</v>
      </c>
      <c r="O399" t="s">
        <v>22</v>
      </c>
    </row>
    <row r="400" spans="1:15">
      <c r="A400">
        <v>399</v>
      </c>
      <c r="B400" s="17">
        <v>42817</v>
      </c>
      <c r="C400" t="s">
        <v>56</v>
      </c>
      <c r="D400">
        <v>2017</v>
      </c>
      <c r="E400" t="s">
        <v>27</v>
      </c>
      <c r="F400" t="s">
        <v>39</v>
      </c>
      <c r="G400" t="s">
        <v>37</v>
      </c>
      <c r="H400">
        <v>399</v>
      </c>
      <c r="I400">
        <v>7</v>
      </c>
      <c r="J400">
        <v>2793</v>
      </c>
      <c r="K400">
        <v>2793</v>
      </c>
      <c r="L400" t="s">
        <v>20</v>
      </c>
      <c r="M400">
        <v>1</v>
      </c>
      <c r="N400" t="s">
        <v>34</v>
      </c>
      <c r="O400" t="s">
        <v>22</v>
      </c>
    </row>
    <row r="401" spans="1:15">
      <c r="A401">
        <v>400</v>
      </c>
      <c r="B401" s="17">
        <v>42817</v>
      </c>
      <c r="C401" t="s">
        <v>56</v>
      </c>
      <c r="D401">
        <v>2017</v>
      </c>
      <c r="E401" t="s">
        <v>27</v>
      </c>
      <c r="F401" t="s">
        <v>33</v>
      </c>
      <c r="G401" t="s">
        <v>19</v>
      </c>
      <c r="H401">
        <v>199</v>
      </c>
      <c r="I401">
        <v>10</v>
      </c>
      <c r="J401">
        <v>1990</v>
      </c>
      <c r="K401">
        <v>1990</v>
      </c>
      <c r="L401" t="s">
        <v>20</v>
      </c>
      <c r="M401">
        <v>1</v>
      </c>
      <c r="N401" t="s">
        <v>21</v>
      </c>
      <c r="O401" t="s">
        <v>29</v>
      </c>
    </row>
    <row r="402" spans="1:15">
      <c r="A402">
        <v>401</v>
      </c>
      <c r="B402" s="17">
        <v>42817</v>
      </c>
      <c r="C402" t="s">
        <v>56</v>
      </c>
      <c r="D402">
        <v>2017</v>
      </c>
      <c r="E402" t="s">
        <v>17</v>
      </c>
      <c r="F402" t="s">
        <v>35</v>
      </c>
      <c r="G402" t="s">
        <v>32</v>
      </c>
      <c r="H402">
        <v>499</v>
      </c>
      <c r="I402">
        <v>8</v>
      </c>
      <c r="J402">
        <v>3992</v>
      </c>
      <c r="K402">
        <v>3992</v>
      </c>
      <c r="L402" t="s">
        <v>31</v>
      </c>
      <c r="M402">
        <v>2</v>
      </c>
      <c r="N402" t="s">
        <v>21</v>
      </c>
      <c r="O402" t="s">
        <v>36</v>
      </c>
    </row>
    <row r="403" spans="1:15">
      <c r="A403">
        <v>402</v>
      </c>
      <c r="B403" s="17">
        <v>42817</v>
      </c>
      <c r="C403" t="s">
        <v>56</v>
      </c>
      <c r="D403">
        <v>2017</v>
      </c>
      <c r="E403" t="s">
        <v>23</v>
      </c>
      <c r="F403" t="s">
        <v>28</v>
      </c>
      <c r="G403" t="s">
        <v>30</v>
      </c>
      <c r="H403">
        <v>99</v>
      </c>
      <c r="I403">
        <v>6</v>
      </c>
      <c r="J403">
        <v>594</v>
      </c>
      <c r="K403">
        <v>594</v>
      </c>
      <c r="L403" t="s">
        <v>31</v>
      </c>
      <c r="M403">
        <v>2</v>
      </c>
      <c r="N403" t="s">
        <v>21</v>
      </c>
      <c r="O403" t="s">
        <v>29</v>
      </c>
    </row>
    <row r="404" spans="1:15">
      <c r="A404">
        <v>403</v>
      </c>
      <c r="B404" s="17">
        <v>42817</v>
      </c>
      <c r="C404" t="s">
        <v>56</v>
      </c>
      <c r="D404">
        <v>2017</v>
      </c>
      <c r="E404" t="s">
        <v>27</v>
      </c>
      <c r="F404" t="s">
        <v>35</v>
      </c>
      <c r="G404" t="s">
        <v>30</v>
      </c>
      <c r="H404">
        <v>99</v>
      </c>
      <c r="I404">
        <v>3</v>
      </c>
      <c r="J404">
        <v>297</v>
      </c>
      <c r="K404">
        <v>297</v>
      </c>
      <c r="L404" t="s">
        <v>31</v>
      </c>
      <c r="M404">
        <v>2</v>
      </c>
      <c r="N404" t="s">
        <v>21</v>
      </c>
      <c r="O404" t="s">
        <v>29</v>
      </c>
    </row>
    <row r="405" spans="1:15">
      <c r="A405">
        <v>404</v>
      </c>
      <c r="B405" s="17">
        <v>42817</v>
      </c>
      <c r="C405" t="s">
        <v>56</v>
      </c>
      <c r="D405">
        <v>2017</v>
      </c>
      <c r="E405" t="s">
        <v>17</v>
      </c>
      <c r="F405" t="s">
        <v>18</v>
      </c>
      <c r="G405" t="s">
        <v>37</v>
      </c>
      <c r="H405">
        <v>399</v>
      </c>
      <c r="I405">
        <v>3</v>
      </c>
      <c r="J405">
        <v>1197</v>
      </c>
      <c r="K405">
        <v>1197</v>
      </c>
      <c r="L405" t="s">
        <v>31</v>
      </c>
      <c r="M405">
        <v>2</v>
      </c>
      <c r="N405" t="s">
        <v>21</v>
      </c>
      <c r="O405" t="s">
        <v>29</v>
      </c>
    </row>
    <row r="406" spans="1:15">
      <c r="A406">
        <v>405</v>
      </c>
      <c r="B406" s="17">
        <v>42818</v>
      </c>
      <c r="C406" t="s">
        <v>56</v>
      </c>
      <c r="D406">
        <v>2017</v>
      </c>
      <c r="E406" t="s">
        <v>23</v>
      </c>
      <c r="F406" t="s">
        <v>33</v>
      </c>
      <c r="G406" t="s">
        <v>30</v>
      </c>
      <c r="H406">
        <v>99</v>
      </c>
      <c r="I406">
        <v>4</v>
      </c>
      <c r="J406">
        <v>396</v>
      </c>
      <c r="K406">
        <v>396</v>
      </c>
      <c r="L406" t="s">
        <v>20</v>
      </c>
      <c r="M406">
        <v>1</v>
      </c>
      <c r="N406" t="s">
        <v>21</v>
      </c>
      <c r="O406" t="s">
        <v>36</v>
      </c>
    </row>
    <row r="407" spans="1:15">
      <c r="A407">
        <v>406</v>
      </c>
      <c r="B407" s="17">
        <v>42818</v>
      </c>
      <c r="C407" t="s">
        <v>56</v>
      </c>
      <c r="D407">
        <v>2017</v>
      </c>
      <c r="E407" t="s">
        <v>17</v>
      </c>
      <c r="F407" t="s">
        <v>35</v>
      </c>
      <c r="G407" t="s">
        <v>32</v>
      </c>
      <c r="H407">
        <v>499</v>
      </c>
      <c r="I407">
        <v>6</v>
      </c>
      <c r="J407">
        <v>2994</v>
      </c>
      <c r="K407">
        <v>2994</v>
      </c>
      <c r="L407" t="s">
        <v>20</v>
      </c>
      <c r="M407">
        <v>1</v>
      </c>
      <c r="N407" t="s">
        <v>21</v>
      </c>
      <c r="O407" t="s">
        <v>36</v>
      </c>
    </row>
    <row r="408" spans="1:15">
      <c r="A408">
        <v>407</v>
      </c>
      <c r="B408" s="17">
        <v>42818</v>
      </c>
      <c r="C408" t="s">
        <v>56</v>
      </c>
      <c r="D408">
        <v>2017</v>
      </c>
      <c r="E408" t="s">
        <v>17</v>
      </c>
      <c r="F408" t="s">
        <v>35</v>
      </c>
      <c r="G408" t="s">
        <v>37</v>
      </c>
      <c r="H408">
        <v>399</v>
      </c>
      <c r="I408">
        <v>6</v>
      </c>
      <c r="J408">
        <v>2394</v>
      </c>
      <c r="K408">
        <v>2394</v>
      </c>
      <c r="L408" t="s">
        <v>20</v>
      </c>
      <c r="M408">
        <v>1</v>
      </c>
      <c r="N408" t="s">
        <v>21</v>
      </c>
      <c r="O408" t="s">
        <v>26</v>
      </c>
    </row>
    <row r="409" spans="1:15">
      <c r="A409">
        <v>408</v>
      </c>
      <c r="B409" s="17">
        <v>42819</v>
      </c>
      <c r="C409" t="s">
        <v>56</v>
      </c>
      <c r="D409">
        <v>2017</v>
      </c>
      <c r="E409" t="s">
        <v>17</v>
      </c>
      <c r="F409" t="s">
        <v>40</v>
      </c>
      <c r="G409" t="s">
        <v>19</v>
      </c>
      <c r="H409">
        <v>199</v>
      </c>
      <c r="I409">
        <v>1</v>
      </c>
      <c r="J409">
        <v>199</v>
      </c>
      <c r="K409">
        <v>199</v>
      </c>
      <c r="L409" t="s">
        <v>31</v>
      </c>
      <c r="M409">
        <v>2</v>
      </c>
      <c r="N409" t="s">
        <v>21</v>
      </c>
      <c r="O409" t="s">
        <v>29</v>
      </c>
    </row>
    <row r="410" spans="1:15">
      <c r="A410">
        <v>409</v>
      </c>
      <c r="B410" s="17">
        <v>42819</v>
      </c>
      <c r="C410" t="s">
        <v>56</v>
      </c>
      <c r="D410">
        <v>2017</v>
      </c>
      <c r="E410" t="s">
        <v>17</v>
      </c>
      <c r="F410" t="s">
        <v>24</v>
      </c>
      <c r="G410" t="s">
        <v>30</v>
      </c>
      <c r="H410">
        <v>99</v>
      </c>
      <c r="I410">
        <v>6</v>
      </c>
      <c r="J410">
        <v>594</v>
      </c>
      <c r="K410">
        <v>594</v>
      </c>
      <c r="L410" t="s">
        <v>31</v>
      </c>
      <c r="M410">
        <v>2</v>
      </c>
      <c r="N410" t="s">
        <v>21</v>
      </c>
      <c r="O410" t="s">
        <v>38</v>
      </c>
    </row>
    <row r="411" spans="1:15">
      <c r="A411">
        <v>410</v>
      </c>
      <c r="B411" s="17">
        <v>42819</v>
      </c>
      <c r="C411" t="s">
        <v>56</v>
      </c>
      <c r="D411">
        <v>2017</v>
      </c>
      <c r="E411" t="s">
        <v>23</v>
      </c>
      <c r="F411" t="s">
        <v>35</v>
      </c>
      <c r="G411" t="s">
        <v>32</v>
      </c>
      <c r="H411">
        <v>499</v>
      </c>
      <c r="I411">
        <v>6</v>
      </c>
      <c r="J411">
        <v>2994</v>
      </c>
      <c r="K411">
        <v>2994</v>
      </c>
      <c r="L411" t="s">
        <v>31</v>
      </c>
      <c r="M411">
        <v>2</v>
      </c>
      <c r="N411" t="s">
        <v>21</v>
      </c>
      <c r="O411" t="s">
        <v>29</v>
      </c>
    </row>
    <row r="412" spans="1:15">
      <c r="A412">
        <v>411</v>
      </c>
      <c r="B412" s="17">
        <v>42820</v>
      </c>
      <c r="C412" t="s">
        <v>56</v>
      </c>
      <c r="D412">
        <v>2017</v>
      </c>
      <c r="E412" t="s">
        <v>27</v>
      </c>
      <c r="F412" t="s">
        <v>24</v>
      </c>
      <c r="G412" t="s">
        <v>25</v>
      </c>
      <c r="H412">
        <v>299</v>
      </c>
      <c r="I412">
        <v>4</v>
      </c>
      <c r="J412">
        <v>1196</v>
      </c>
      <c r="K412">
        <v>1196</v>
      </c>
      <c r="L412" t="s">
        <v>20</v>
      </c>
      <c r="M412">
        <v>1</v>
      </c>
      <c r="N412" t="s">
        <v>21</v>
      </c>
      <c r="O412" t="s">
        <v>22</v>
      </c>
    </row>
    <row r="413" spans="1:15">
      <c r="A413">
        <v>412</v>
      </c>
      <c r="B413" s="17">
        <v>42820</v>
      </c>
      <c r="C413" t="s">
        <v>56</v>
      </c>
      <c r="D413">
        <v>2017</v>
      </c>
      <c r="E413" t="s">
        <v>23</v>
      </c>
      <c r="F413" t="s">
        <v>35</v>
      </c>
      <c r="G413" t="s">
        <v>30</v>
      </c>
      <c r="H413">
        <v>99</v>
      </c>
      <c r="I413">
        <v>3</v>
      </c>
      <c r="J413">
        <v>297</v>
      </c>
      <c r="K413">
        <v>297</v>
      </c>
      <c r="L413" t="s">
        <v>20</v>
      </c>
      <c r="M413">
        <v>1</v>
      </c>
      <c r="N413" t="s">
        <v>21</v>
      </c>
      <c r="O413" t="s">
        <v>26</v>
      </c>
    </row>
    <row r="414" spans="1:15">
      <c r="A414">
        <v>413</v>
      </c>
      <c r="B414" s="17">
        <v>42820</v>
      </c>
      <c r="C414" t="s">
        <v>56</v>
      </c>
      <c r="D414">
        <v>2017</v>
      </c>
      <c r="E414" t="s">
        <v>17</v>
      </c>
      <c r="F414" t="s">
        <v>28</v>
      </c>
      <c r="G414" t="s">
        <v>25</v>
      </c>
      <c r="H414">
        <v>299</v>
      </c>
      <c r="I414">
        <v>3</v>
      </c>
      <c r="J414">
        <v>897</v>
      </c>
      <c r="K414">
        <v>897</v>
      </c>
      <c r="L414" t="s">
        <v>20</v>
      </c>
      <c r="M414">
        <v>1</v>
      </c>
      <c r="N414" t="s">
        <v>21</v>
      </c>
      <c r="O414" t="s">
        <v>29</v>
      </c>
    </row>
    <row r="415" spans="1:15">
      <c r="A415">
        <v>414</v>
      </c>
      <c r="B415" s="17">
        <v>42820</v>
      </c>
      <c r="C415" t="s">
        <v>56</v>
      </c>
      <c r="D415">
        <v>2017</v>
      </c>
      <c r="E415" t="s">
        <v>17</v>
      </c>
      <c r="F415" t="s">
        <v>39</v>
      </c>
      <c r="G415" t="s">
        <v>19</v>
      </c>
      <c r="H415">
        <v>199</v>
      </c>
      <c r="I415">
        <v>5</v>
      </c>
      <c r="J415">
        <v>995</v>
      </c>
      <c r="K415">
        <v>995</v>
      </c>
      <c r="L415" t="s">
        <v>31</v>
      </c>
      <c r="M415">
        <v>2</v>
      </c>
      <c r="N415" t="s">
        <v>34</v>
      </c>
      <c r="O415" t="s">
        <v>26</v>
      </c>
    </row>
    <row r="416" spans="1:15">
      <c r="A416">
        <v>415</v>
      </c>
      <c r="B416" s="17">
        <v>42820</v>
      </c>
      <c r="C416" t="s">
        <v>56</v>
      </c>
      <c r="D416">
        <v>2017</v>
      </c>
      <c r="E416" t="s">
        <v>23</v>
      </c>
      <c r="F416" t="s">
        <v>39</v>
      </c>
      <c r="G416" t="s">
        <v>37</v>
      </c>
      <c r="H416">
        <v>399</v>
      </c>
      <c r="I416">
        <v>7</v>
      </c>
      <c r="J416">
        <v>2793</v>
      </c>
      <c r="K416">
        <v>2793</v>
      </c>
      <c r="L416" t="s">
        <v>31</v>
      </c>
      <c r="M416">
        <v>2</v>
      </c>
      <c r="N416" t="s">
        <v>21</v>
      </c>
      <c r="O416" t="s">
        <v>29</v>
      </c>
    </row>
    <row r="417" spans="1:15">
      <c r="A417">
        <v>416</v>
      </c>
      <c r="B417" s="17">
        <v>42820</v>
      </c>
      <c r="C417" t="s">
        <v>56</v>
      </c>
      <c r="D417">
        <v>2017</v>
      </c>
      <c r="E417" t="s">
        <v>27</v>
      </c>
      <c r="F417" t="s">
        <v>40</v>
      </c>
      <c r="G417" t="s">
        <v>32</v>
      </c>
      <c r="H417">
        <v>499</v>
      </c>
      <c r="I417">
        <v>9</v>
      </c>
      <c r="J417">
        <v>4491</v>
      </c>
      <c r="K417">
        <v>4491</v>
      </c>
      <c r="L417" t="s">
        <v>20</v>
      </c>
      <c r="M417">
        <v>1</v>
      </c>
      <c r="N417" t="s">
        <v>21</v>
      </c>
      <c r="O417" t="s">
        <v>36</v>
      </c>
    </row>
    <row r="418" spans="1:15">
      <c r="A418">
        <v>417</v>
      </c>
      <c r="B418" s="17">
        <v>42820</v>
      </c>
      <c r="C418" t="s">
        <v>56</v>
      </c>
      <c r="D418">
        <v>2017</v>
      </c>
      <c r="E418" t="s">
        <v>27</v>
      </c>
      <c r="F418" t="s">
        <v>40</v>
      </c>
      <c r="G418" t="s">
        <v>30</v>
      </c>
      <c r="H418">
        <v>99</v>
      </c>
      <c r="I418">
        <v>5</v>
      </c>
      <c r="J418">
        <v>495</v>
      </c>
      <c r="K418">
        <v>495</v>
      </c>
      <c r="L418" t="s">
        <v>20</v>
      </c>
      <c r="M418">
        <v>1</v>
      </c>
      <c r="N418" t="s">
        <v>21</v>
      </c>
      <c r="O418" t="s">
        <v>29</v>
      </c>
    </row>
    <row r="419" spans="1:15">
      <c r="A419">
        <v>418</v>
      </c>
      <c r="B419" s="17">
        <v>42820</v>
      </c>
      <c r="C419" t="s">
        <v>56</v>
      </c>
      <c r="D419">
        <v>2017</v>
      </c>
      <c r="E419" t="s">
        <v>23</v>
      </c>
      <c r="F419" t="s">
        <v>39</v>
      </c>
      <c r="G419" t="s">
        <v>19</v>
      </c>
      <c r="H419">
        <v>199</v>
      </c>
      <c r="I419">
        <v>2</v>
      </c>
      <c r="J419">
        <v>398</v>
      </c>
      <c r="K419">
        <v>398</v>
      </c>
      <c r="L419" t="s">
        <v>20</v>
      </c>
      <c r="M419">
        <v>1</v>
      </c>
      <c r="N419" t="s">
        <v>21</v>
      </c>
      <c r="O419" t="s">
        <v>38</v>
      </c>
    </row>
    <row r="420" spans="1:15">
      <c r="A420">
        <v>419</v>
      </c>
      <c r="B420" s="17">
        <v>42820</v>
      </c>
      <c r="C420" t="s">
        <v>56</v>
      </c>
      <c r="D420">
        <v>2017</v>
      </c>
      <c r="E420" t="s">
        <v>17</v>
      </c>
      <c r="F420" t="s">
        <v>24</v>
      </c>
      <c r="G420" t="s">
        <v>37</v>
      </c>
      <c r="H420">
        <v>399</v>
      </c>
      <c r="I420">
        <v>4</v>
      </c>
      <c r="J420">
        <v>1596</v>
      </c>
      <c r="K420">
        <v>1596</v>
      </c>
      <c r="L420" t="s">
        <v>31</v>
      </c>
      <c r="M420">
        <v>2</v>
      </c>
      <c r="N420" t="s">
        <v>21</v>
      </c>
      <c r="O420" t="s">
        <v>29</v>
      </c>
    </row>
    <row r="421" spans="1:15">
      <c r="A421">
        <v>420</v>
      </c>
      <c r="B421" s="17">
        <v>42820</v>
      </c>
      <c r="C421" t="s">
        <v>56</v>
      </c>
      <c r="D421">
        <v>2017</v>
      </c>
      <c r="E421" t="s">
        <v>27</v>
      </c>
      <c r="F421" t="s">
        <v>24</v>
      </c>
      <c r="G421" t="s">
        <v>25</v>
      </c>
      <c r="H421">
        <v>299</v>
      </c>
      <c r="I421">
        <v>6</v>
      </c>
      <c r="J421">
        <v>1794</v>
      </c>
      <c r="K421">
        <v>1794</v>
      </c>
      <c r="L421" t="s">
        <v>20</v>
      </c>
      <c r="M421">
        <v>1</v>
      </c>
      <c r="N421" t="s">
        <v>21</v>
      </c>
      <c r="O421" t="s">
        <v>22</v>
      </c>
    </row>
    <row r="422" spans="1:15">
      <c r="A422">
        <v>421</v>
      </c>
      <c r="B422" s="17">
        <v>42821</v>
      </c>
      <c r="C422" t="s">
        <v>56</v>
      </c>
      <c r="D422">
        <v>2017</v>
      </c>
      <c r="E422" t="s">
        <v>23</v>
      </c>
      <c r="F422" t="s">
        <v>24</v>
      </c>
      <c r="G422" t="s">
        <v>30</v>
      </c>
      <c r="H422">
        <v>99</v>
      </c>
      <c r="I422">
        <v>9</v>
      </c>
      <c r="J422">
        <v>891</v>
      </c>
      <c r="K422">
        <v>891</v>
      </c>
      <c r="L422" t="s">
        <v>20</v>
      </c>
      <c r="M422">
        <v>1</v>
      </c>
      <c r="N422" t="s">
        <v>21</v>
      </c>
      <c r="O422" t="s">
        <v>22</v>
      </c>
    </row>
    <row r="423" spans="1:15">
      <c r="A423">
        <v>422</v>
      </c>
      <c r="B423" s="17">
        <v>42822</v>
      </c>
      <c r="C423" t="s">
        <v>56</v>
      </c>
      <c r="D423">
        <v>2017</v>
      </c>
      <c r="E423" t="s">
        <v>23</v>
      </c>
      <c r="F423" t="s">
        <v>35</v>
      </c>
      <c r="G423" t="s">
        <v>30</v>
      </c>
      <c r="H423">
        <v>99</v>
      </c>
      <c r="I423">
        <v>6</v>
      </c>
      <c r="J423">
        <v>594</v>
      </c>
      <c r="K423">
        <v>594</v>
      </c>
      <c r="L423" t="s">
        <v>20</v>
      </c>
      <c r="M423">
        <v>1</v>
      </c>
      <c r="N423" t="s">
        <v>21</v>
      </c>
      <c r="O423" t="s">
        <v>29</v>
      </c>
    </row>
    <row r="424" spans="1:15">
      <c r="A424">
        <v>423</v>
      </c>
      <c r="B424" s="17">
        <v>42823</v>
      </c>
      <c r="C424" t="s">
        <v>56</v>
      </c>
      <c r="D424">
        <v>2017</v>
      </c>
      <c r="E424" t="s">
        <v>17</v>
      </c>
      <c r="F424" t="s">
        <v>39</v>
      </c>
      <c r="G424" t="s">
        <v>25</v>
      </c>
      <c r="H424">
        <v>299</v>
      </c>
      <c r="I424">
        <v>4</v>
      </c>
      <c r="J424">
        <v>1196</v>
      </c>
      <c r="K424">
        <v>1196</v>
      </c>
      <c r="L424" t="s">
        <v>20</v>
      </c>
      <c r="M424">
        <v>1</v>
      </c>
      <c r="N424" t="s">
        <v>21</v>
      </c>
      <c r="O424" t="s">
        <v>29</v>
      </c>
    </row>
    <row r="425" spans="1:15">
      <c r="A425">
        <v>424</v>
      </c>
      <c r="B425" s="17">
        <v>42823</v>
      </c>
      <c r="C425" t="s">
        <v>56</v>
      </c>
      <c r="D425">
        <v>2017</v>
      </c>
      <c r="E425" t="s">
        <v>27</v>
      </c>
      <c r="F425" t="s">
        <v>28</v>
      </c>
      <c r="G425" t="s">
        <v>37</v>
      </c>
      <c r="H425">
        <v>399</v>
      </c>
      <c r="I425">
        <v>6</v>
      </c>
      <c r="J425">
        <v>2394</v>
      </c>
      <c r="K425">
        <v>2394</v>
      </c>
      <c r="L425" t="s">
        <v>20</v>
      </c>
      <c r="M425">
        <v>1</v>
      </c>
      <c r="N425" t="s">
        <v>21</v>
      </c>
      <c r="O425" t="s">
        <v>29</v>
      </c>
    </row>
    <row r="426" spans="1:15">
      <c r="A426">
        <v>425</v>
      </c>
      <c r="B426" s="17">
        <v>42824</v>
      </c>
      <c r="C426" t="s">
        <v>56</v>
      </c>
      <c r="D426">
        <v>2017</v>
      </c>
      <c r="E426" t="s">
        <v>17</v>
      </c>
      <c r="F426" t="s">
        <v>18</v>
      </c>
      <c r="G426" t="s">
        <v>32</v>
      </c>
      <c r="H426">
        <v>499</v>
      </c>
      <c r="I426">
        <v>7</v>
      </c>
      <c r="J426">
        <v>3493</v>
      </c>
      <c r="K426">
        <v>3493</v>
      </c>
      <c r="L426" t="s">
        <v>20</v>
      </c>
      <c r="M426">
        <v>1</v>
      </c>
      <c r="N426" t="s">
        <v>21</v>
      </c>
      <c r="O426" t="s">
        <v>29</v>
      </c>
    </row>
    <row r="427" spans="1:15">
      <c r="A427">
        <v>426</v>
      </c>
      <c r="B427" s="17">
        <v>42824</v>
      </c>
      <c r="C427" t="s">
        <v>56</v>
      </c>
      <c r="D427">
        <v>2017</v>
      </c>
      <c r="E427" t="s">
        <v>27</v>
      </c>
      <c r="F427" t="s">
        <v>35</v>
      </c>
      <c r="G427" t="s">
        <v>25</v>
      </c>
      <c r="H427">
        <v>299</v>
      </c>
      <c r="I427">
        <v>5</v>
      </c>
      <c r="J427">
        <v>1495</v>
      </c>
      <c r="K427">
        <v>1495</v>
      </c>
      <c r="L427" t="s">
        <v>20</v>
      </c>
      <c r="M427">
        <v>1</v>
      </c>
      <c r="N427" t="s">
        <v>21</v>
      </c>
      <c r="O427" t="s">
        <v>29</v>
      </c>
    </row>
    <row r="428" spans="1:15">
      <c r="A428">
        <v>427</v>
      </c>
      <c r="B428" s="17">
        <v>42825</v>
      </c>
      <c r="C428" t="s">
        <v>56</v>
      </c>
      <c r="D428">
        <v>2017</v>
      </c>
      <c r="E428" t="s">
        <v>17</v>
      </c>
      <c r="F428" t="s">
        <v>39</v>
      </c>
      <c r="G428" t="s">
        <v>30</v>
      </c>
      <c r="H428">
        <v>99</v>
      </c>
      <c r="I428">
        <v>6</v>
      </c>
      <c r="J428">
        <v>594</v>
      </c>
      <c r="K428">
        <v>594</v>
      </c>
      <c r="L428" t="s">
        <v>20</v>
      </c>
      <c r="M428">
        <v>1</v>
      </c>
      <c r="N428" t="s">
        <v>21</v>
      </c>
      <c r="O428" t="s">
        <v>36</v>
      </c>
    </row>
    <row r="429" spans="1:15">
      <c r="A429">
        <v>428</v>
      </c>
      <c r="B429" s="17">
        <v>42826</v>
      </c>
      <c r="C429" t="s">
        <v>57</v>
      </c>
      <c r="D429">
        <v>2017</v>
      </c>
      <c r="E429" t="s">
        <v>27</v>
      </c>
      <c r="F429" t="s">
        <v>18</v>
      </c>
      <c r="G429" t="s">
        <v>19</v>
      </c>
      <c r="H429">
        <v>199</v>
      </c>
      <c r="I429">
        <v>5</v>
      </c>
      <c r="J429">
        <v>995</v>
      </c>
      <c r="K429">
        <v>995</v>
      </c>
      <c r="L429" t="s">
        <v>20</v>
      </c>
      <c r="M429">
        <v>1</v>
      </c>
      <c r="N429" t="s">
        <v>21</v>
      </c>
      <c r="O429" t="s">
        <v>29</v>
      </c>
    </row>
    <row r="430" spans="1:15">
      <c r="A430">
        <v>429</v>
      </c>
      <c r="B430" s="17">
        <v>42827</v>
      </c>
      <c r="C430" t="s">
        <v>57</v>
      </c>
      <c r="D430">
        <v>2017</v>
      </c>
      <c r="E430" t="s">
        <v>27</v>
      </c>
      <c r="F430" t="s">
        <v>24</v>
      </c>
      <c r="G430" t="s">
        <v>25</v>
      </c>
      <c r="H430">
        <v>299</v>
      </c>
      <c r="I430">
        <v>5</v>
      </c>
      <c r="J430">
        <v>1495</v>
      </c>
      <c r="K430">
        <v>1495</v>
      </c>
      <c r="L430" t="s">
        <v>31</v>
      </c>
      <c r="M430">
        <v>2</v>
      </c>
      <c r="N430" t="s">
        <v>21</v>
      </c>
      <c r="O430" t="s">
        <v>22</v>
      </c>
    </row>
    <row r="431" spans="1:15">
      <c r="A431">
        <v>430</v>
      </c>
      <c r="B431" s="17">
        <v>42827</v>
      </c>
      <c r="C431" t="s">
        <v>57</v>
      </c>
      <c r="D431">
        <v>2017</v>
      </c>
      <c r="E431" t="s">
        <v>17</v>
      </c>
      <c r="F431" t="s">
        <v>24</v>
      </c>
      <c r="G431" t="s">
        <v>32</v>
      </c>
      <c r="H431">
        <v>499</v>
      </c>
      <c r="I431">
        <v>10</v>
      </c>
      <c r="J431">
        <v>4990</v>
      </c>
      <c r="K431">
        <v>4990</v>
      </c>
      <c r="L431" t="s">
        <v>31</v>
      </c>
      <c r="M431">
        <v>2</v>
      </c>
      <c r="N431" t="s">
        <v>21</v>
      </c>
      <c r="O431" t="s">
        <v>29</v>
      </c>
    </row>
    <row r="432" spans="1:15">
      <c r="A432">
        <v>431</v>
      </c>
      <c r="B432" s="17">
        <v>42827</v>
      </c>
      <c r="C432" t="s">
        <v>57</v>
      </c>
      <c r="D432">
        <v>2017</v>
      </c>
      <c r="E432" t="s">
        <v>23</v>
      </c>
      <c r="F432" t="s">
        <v>40</v>
      </c>
      <c r="G432" t="s">
        <v>30</v>
      </c>
      <c r="H432">
        <v>99</v>
      </c>
      <c r="I432">
        <v>9</v>
      </c>
      <c r="J432">
        <v>891</v>
      </c>
      <c r="K432">
        <v>891</v>
      </c>
      <c r="L432" t="s">
        <v>31</v>
      </c>
      <c r="M432">
        <v>2</v>
      </c>
      <c r="N432" t="s">
        <v>21</v>
      </c>
      <c r="O432" t="s">
        <v>22</v>
      </c>
    </row>
    <row r="433" spans="1:15">
      <c r="A433">
        <v>432</v>
      </c>
      <c r="B433" s="17">
        <v>42827</v>
      </c>
      <c r="C433" t="s">
        <v>57</v>
      </c>
      <c r="D433">
        <v>2017</v>
      </c>
      <c r="E433" t="s">
        <v>17</v>
      </c>
      <c r="F433" t="s">
        <v>35</v>
      </c>
      <c r="G433" t="s">
        <v>37</v>
      </c>
      <c r="H433">
        <v>399</v>
      </c>
      <c r="I433">
        <v>5</v>
      </c>
      <c r="J433">
        <v>1995</v>
      </c>
      <c r="K433">
        <v>1995</v>
      </c>
      <c r="L433" t="s">
        <v>20</v>
      </c>
      <c r="M433">
        <v>1</v>
      </c>
      <c r="N433" t="s">
        <v>21</v>
      </c>
      <c r="O433" t="s">
        <v>29</v>
      </c>
    </row>
    <row r="434" spans="1:15">
      <c r="A434">
        <v>433</v>
      </c>
      <c r="B434" s="17">
        <v>42827</v>
      </c>
      <c r="C434" t="s">
        <v>57</v>
      </c>
      <c r="D434">
        <v>2017</v>
      </c>
      <c r="E434" t="s">
        <v>17</v>
      </c>
      <c r="F434" t="s">
        <v>28</v>
      </c>
      <c r="G434" t="s">
        <v>25</v>
      </c>
      <c r="H434">
        <v>299</v>
      </c>
      <c r="I434">
        <v>5</v>
      </c>
      <c r="J434">
        <v>1495</v>
      </c>
      <c r="K434">
        <v>1495</v>
      </c>
      <c r="L434" t="s">
        <v>20</v>
      </c>
      <c r="M434">
        <v>1</v>
      </c>
      <c r="N434" t="s">
        <v>21</v>
      </c>
      <c r="O434" t="s">
        <v>29</v>
      </c>
    </row>
    <row r="435" spans="1:15">
      <c r="A435">
        <v>434</v>
      </c>
      <c r="B435" s="17">
        <v>42827</v>
      </c>
      <c r="C435" t="s">
        <v>57</v>
      </c>
      <c r="D435">
        <v>2017</v>
      </c>
      <c r="E435" t="s">
        <v>23</v>
      </c>
      <c r="F435" t="s">
        <v>33</v>
      </c>
      <c r="G435" t="s">
        <v>19</v>
      </c>
      <c r="H435">
        <v>199</v>
      </c>
      <c r="I435">
        <v>8</v>
      </c>
      <c r="J435">
        <v>1592</v>
      </c>
      <c r="K435">
        <v>1592</v>
      </c>
      <c r="L435" t="s">
        <v>20</v>
      </c>
      <c r="M435">
        <v>1</v>
      </c>
      <c r="N435" t="s">
        <v>34</v>
      </c>
      <c r="O435" t="s">
        <v>29</v>
      </c>
    </row>
    <row r="436" spans="1:15">
      <c r="A436">
        <v>435</v>
      </c>
      <c r="B436" s="17">
        <v>42827</v>
      </c>
      <c r="C436" t="s">
        <v>57</v>
      </c>
      <c r="D436">
        <v>2017</v>
      </c>
      <c r="E436" t="s">
        <v>23</v>
      </c>
      <c r="F436" t="s">
        <v>40</v>
      </c>
      <c r="G436" t="s">
        <v>25</v>
      </c>
      <c r="H436">
        <v>299</v>
      </c>
      <c r="I436">
        <v>2</v>
      </c>
      <c r="J436">
        <v>598</v>
      </c>
      <c r="K436">
        <v>598</v>
      </c>
      <c r="L436" t="s">
        <v>20</v>
      </c>
      <c r="M436">
        <v>1</v>
      </c>
      <c r="N436" t="s">
        <v>21</v>
      </c>
      <c r="O436" t="s">
        <v>22</v>
      </c>
    </row>
    <row r="437" spans="1:15">
      <c r="A437">
        <v>436</v>
      </c>
      <c r="B437" s="17">
        <v>42827</v>
      </c>
      <c r="C437" t="s">
        <v>57</v>
      </c>
      <c r="D437">
        <v>2017</v>
      </c>
      <c r="E437" t="s">
        <v>27</v>
      </c>
      <c r="F437" t="s">
        <v>24</v>
      </c>
      <c r="G437" t="s">
        <v>30</v>
      </c>
      <c r="H437">
        <v>99</v>
      </c>
      <c r="I437">
        <v>2</v>
      </c>
      <c r="J437">
        <v>198</v>
      </c>
      <c r="K437">
        <v>198</v>
      </c>
      <c r="L437" t="s">
        <v>20</v>
      </c>
      <c r="M437">
        <v>1</v>
      </c>
      <c r="N437" t="s">
        <v>21</v>
      </c>
      <c r="O437" t="s">
        <v>38</v>
      </c>
    </row>
    <row r="438" spans="1:15">
      <c r="A438">
        <v>437</v>
      </c>
      <c r="B438" s="17">
        <v>42827</v>
      </c>
      <c r="C438" t="s">
        <v>57</v>
      </c>
      <c r="D438">
        <v>2017</v>
      </c>
      <c r="E438" t="s">
        <v>23</v>
      </c>
      <c r="F438" t="s">
        <v>28</v>
      </c>
      <c r="G438" t="s">
        <v>19</v>
      </c>
      <c r="H438">
        <v>199</v>
      </c>
      <c r="I438">
        <v>3</v>
      </c>
      <c r="J438">
        <v>597</v>
      </c>
      <c r="K438">
        <v>597</v>
      </c>
      <c r="L438" t="s">
        <v>31</v>
      </c>
      <c r="M438">
        <v>2</v>
      </c>
      <c r="N438" t="s">
        <v>21</v>
      </c>
      <c r="O438" t="s">
        <v>22</v>
      </c>
    </row>
    <row r="439" spans="1:15">
      <c r="A439">
        <v>438</v>
      </c>
      <c r="B439" s="17">
        <v>42828</v>
      </c>
      <c r="C439" t="s">
        <v>57</v>
      </c>
      <c r="D439">
        <v>2017</v>
      </c>
      <c r="E439" t="s">
        <v>23</v>
      </c>
      <c r="F439" t="s">
        <v>28</v>
      </c>
      <c r="G439" t="s">
        <v>32</v>
      </c>
      <c r="H439">
        <v>499</v>
      </c>
      <c r="I439">
        <v>10</v>
      </c>
      <c r="J439">
        <v>4990</v>
      </c>
      <c r="K439">
        <v>4990</v>
      </c>
      <c r="L439" t="s">
        <v>20</v>
      </c>
      <c r="M439">
        <v>1</v>
      </c>
      <c r="N439" t="s">
        <v>21</v>
      </c>
      <c r="O439" t="s">
        <v>22</v>
      </c>
    </row>
    <row r="440" spans="1:15">
      <c r="A440">
        <v>439</v>
      </c>
      <c r="B440" s="17">
        <v>42829</v>
      </c>
      <c r="C440" t="s">
        <v>57</v>
      </c>
      <c r="D440">
        <v>2017</v>
      </c>
      <c r="E440" t="s">
        <v>27</v>
      </c>
      <c r="F440" t="s">
        <v>35</v>
      </c>
      <c r="G440" t="s">
        <v>32</v>
      </c>
      <c r="H440">
        <v>499</v>
      </c>
      <c r="I440">
        <v>4</v>
      </c>
      <c r="J440">
        <v>1996</v>
      </c>
      <c r="K440">
        <v>1996</v>
      </c>
      <c r="L440" t="s">
        <v>20</v>
      </c>
      <c r="M440">
        <v>1</v>
      </c>
      <c r="N440" t="s">
        <v>21</v>
      </c>
      <c r="O440" t="s">
        <v>26</v>
      </c>
    </row>
    <row r="441" spans="1:15">
      <c r="A441">
        <v>440</v>
      </c>
      <c r="B441" s="17">
        <v>42829</v>
      </c>
      <c r="C441" t="s">
        <v>57</v>
      </c>
      <c r="D441">
        <v>2017</v>
      </c>
      <c r="E441" t="s">
        <v>23</v>
      </c>
      <c r="F441" t="s">
        <v>28</v>
      </c>
      <c r="G441" t="s">
        <v>25</v>
      </c>
      <c r="H441">
        <v>299</v>
      </c>
      <c r="I441">
        <v>8</v>
      </c>
      <c r="J441">
        <v>2392</v>
      </c>
      <c r="K441">
        <v>2392</v>
      </c>
      <c r="L441" t="s">
        <v>20</v>
      </c>
      <c r="M441">
        <v>1</v>
      </c>
      <c r="N441" t="s">
        <v>21</v>
      </c>
      <c r="O441" t="s">
        <v>29</v>
      </c>
    </row>
    <row r="442" spans="1:15">
      <c r="A442">
        <v>441</v>
      </c>
      <c r="B442" s="17">
        <v>42829</v>
      </c>
      <c r="C442" t="s">
        <v>57</v>
      </c>
      <c r="D442">
        <v>2017</v>
      </c>
      <c r="E442" t="s">
        <v>17</v>
      </c>
      <c r="F442" t="s">
        <v>40</v>
      </c>
      <c r="G442" t="s">
        <v>37</v>
      </c>
      <c r="H442">
        <v>399</v>
      </c>
      <c r="I442">
        <v>1</v>
      </c>
      <c r="J442">
        <v>399</v>
      </c>
      <c r="K442">
        <v>399</v>
      </c>
      <c r="L442" t="s">
        <v>20</v>
      </c>
      <c r="M442">
        <v>1</v>
      </c>
      <c r="N442" t="s">
        <v>21</v>
      </c>
      <c r="O442" t="s">
        <v>29</v>
      </c>
    </row>
    <row r="443" spans="1:15">
      <c r="A443">
        <v>442</v>
      </c>
      <c r="B443" s="17">
        <v>42829</v>
      </c>
      <c r="C443" t="s">
        <v>57</v>
      </c>
      <c r="D443">
        <v>2017</v>
      </c>
      <c r="E443" t="s">
        <v>27</v>
      </c>
      <c r="F443" t="s">
        <v>33</v>
      </c>
      <c r="G443" t="s">
        <v>25</v>
      </c>
      <c r="H443">
        <v>299</v>
      </c>
      <c r="I443">
        <v>4</v>
      </c>
      <c r="J443">
        <v>1196</v>
      </c>
      <c r="K443">
        <v>1196</v>
      </c>
      <c r="L443" t="s">
        <v>31</v>
      </c>
      <c r="M443">
        <v>2</v>
      </c>
      <c r="N443" t="s">
        <v>21</v>
      </c>
      <c r="O443" t="s">
        <v>38</v>
      </c>
    </row>
    <row r="444" spans="1:15">
      <c r="A444">
        <v>443</v>
      </c>
      <c r="B444" s="17">
        <v>42829</v>
      </c>
      <c r="C444" t="s">
        <v>57</v>
      </c>
      <c r="D444">
        <v>2017</v>
      </c>
      <c r="E444" t="s">
        <v>17</v>
      </c>
      <c r="F444" t="s">
        <v>28</v>
      </c>
      <c r="G444" t="s">
        <v>25</v>
      </c>
      <c r="H444">
        <v>299</v>
      </c>
      <c r="I444">
        <v>4</v>
      </c>
      <c r="J444">
        <v>1196</v>
      </c>
      <c r="K444">
        <v>1196</v>
      </c>
      <c r="L444" t="s">
        <v>31</v>
      </c>
      <c r="M444">
        <v>2</v>
      </c>
      <c r="N444" t="s">
        <v>21</v>
      </c>
      <c r="O444" t="s">
        <v>29</v>
      </c>
    </row>
    <row r="445" spans="1:15">
      <c r="A445">
        <v>444</v>
      </c>
      <c r="B445" s="17">
        <v>42829</v>
      </c>
      <c r="C445" t="s">
        <v>57</v>
      </c>
      <c r="D445">
        <v>2017</v>
      </c>
      <c r="E445" t="s">
        <v>17</v>
      </c>
      <c r="F445" t="s">
        <v>18</v>
      </c>
      <c r="G445" t="s">
        <v>25</v>
      </c>
      <c r="H445">
        <v>299</v>
      </c>
      <c r="I445">
        <v>10</v>
      </c>
      <c r="J445">
        <v>2990</v>
      </c>
      <c r="K445">
        <v>2990</v>
      </c>
      <c r="L445" t="s">
        <v>20</v>
      </c>
      <c r="M445">
        <v>1</v>
      </c>
      <c r="N445" t="s">
        <v>21</v>
      </c>
      <c r="O445" t="s">
        <v>26</v>
      </c>
    </row>
    <row r="446" spans="1:15">
      <c r="A446">
        <v>445</v>
      </c>
      <c r="B446" s="17">
        <v>42830</v>
      </c>
      <c r="C446" t="s">
        <v>57</v>
      </c>
      <c r="D446">
        <v>2017</v>
      </c>
      <c r="E446" t="s">
        <v>27</v>
      </c>
      <c r="F446" t="s">
        <v>35</v>
      </c>
      <c r="G446" t="s">
        <v>19</v>
      </c>
      <c r="H446">
        <v>199</v>
      </c>
      <c r="I446">
        <v>6</v>
      </c>
      <c r="J446">
        <v>1194</v>
      </c>
      <c r="K446">
        <v>1194</v>
      </c>
      <c r="L446" t="s">
        <v>20</v>
      </c>
      <c r="M446">
        <v>1</v>
      </c>
      <c r="N446" t="s">
        <v>21</v>
      </c>
      <c r="O446" t="s">
        <v>38</v>
      </c>
    </row>
    <row r="447" spans="1:15">
      <c r="A447">
        <v>446</v>
      </c>
      <c r="B447" s="17">
        <v>42830</v>
      </c>
      <c r="C447" t="s">
        <v>57</v>
      </c>
      <c r="D447">
        <v>2017</v>
      </c>
      <c r="E447" t="s">
        <v>23</v>
      </c>
      <c r="F447" t="s">
        <v>33</v>
      </c>
      <c r="G447" t="s">
        <v>30</v>
      </c>
      <c r="H447">
        <v>99</v>
      </c>
      <c r="I447">
        <v>9</v>
      </c>
      <c r="J447">
        <v>891</v>
      </c>
      <c r="K447">
        <v>891</v>
      </c>
      <c r="L447" t="s">
        <v>20</v>
      </c>
      <c r="M447">
        <v>1</v>
      </c>
      <c r="N447" t="s">
        <v>21</v>
      </c>
      <c r="O447" t="s">
        <v>29</v>
      </c>
    </row>
    <row r="448" spans="1:15">
      <c r="A448">
        <v>447</v>
      </c>
      <c r="B448" s="17">
        <v>42831</v>
      </c>
      <c r="C448" t="s">
        <v>57</v>
      </c>
      <c r="D448">
        <v>2017</v>
      </c>
      <c r="E448" t="s">
        <v>17</v>
      </c>
      <c r="F448" t="s">
        <v>33</v>
      </c>
      <c r="G448" t="s">
        <v>30</v>
      </c>
      <c r="H448">
        <v>99</v>
      </c>
      <c r="I448">
        <v>2</v>
      </c>
      <c r="J448">
        <v>198</v>
      </c>
      <c r="K448">
        <v>198</v>
      </c>
      <c r="L448" t="s">
        <v>20</v>
      </c>
      <c r="M448">
        <v>1</v>
      </c>
      <c r="N448" t="s">
        <v>21</v>
      </c>
      <c r="O448" t="s">
        <v>29</v>
      </c>
    </row>
    <row r="449" spans="1:15">
      <c r="A449">
        <v>448</v>
      </c>
      <c r="B449" s="17">
        <v>42832</v>
      </c>
      <c r="C449" t="s">
        <v>57</v>
      </c>
      <c r="D449">
        <v>2017</v>
      </c>
      <c r="E449" t="s">
        <v>23</v>
      </c>
      <c r="F449" t="s">
        <v>39</v>
      </c>
      <c r="G449" t="s">
        <v>37</v>
      </c>
      <c r="H449">
        <v>399</v>
      </c>
      <c r="I449">
        <v>8</v>
      </c>
      <c r="J449">
        <v>3192</v>
      </c>
      <c r="K449">
        <v>3192</v>
      </c>
      <c r="L449" t="s">
        <v>20</v>
      </c>
      <c r="M449">
        <v>1</v>
      </c>
      <c r="N449" t="s">
        <v>21</v>
      </c>
      <c r="O449" t="s">
        <v>29</v>
      </c>
    </row>
    <row r="450" spans="1:15">
      <c r="A450">
        <v>449</v>
      </c>
      <c r="B450" s="17">
        <v>42832</v>
      </c>
      <c r="C450" t="s">
        <v>57</v>
      </c>
      <c r="D450">
        <v>2017</v>
      </c>
      <c r="E450" t="s">
        <v>17</v>
      </c>
      <c r="F450" t="s">
        <v>18</v>
      </c>
      <c r="G450" t="s">
        <v>25</v>
      </c>
      <c r="H450">
        <v>299</v>
      </c>
      <c r="I450">
        <v>8</v>
      </c>
      <c r="J450">
        <v>2392</v>
      </c>
      <c r="K450">
        <v>2392</v>
      </c>
      <c r="L450" t="s">
        <v>20</v>
      </c>
      <c r="M450">
        <v>1</v>
      </c>
      <c r="N450" t="s">
        <v>21</v>
      </c>
      <c r="O450" t="s">
        <v>38</v>
      </c>
    </row>
    <row r="451" spans="1:15">
      <c r="A451">
        <v>450</v>
      </c>
      <c r="B451" s="17">
        <v>42832</v>
      </c>
      <c r="C451" t="s">
        <v>57</v>
      </c>
      <c r="D451">
        <v>2017</v>
      </c>
      <c r="E451" t="s">
        <v>17</v>
      </c>
      <c r="F451" t="s">
        <v>39</v>
      </c>
      <c r="G451" t="s">
        <v>25</v>
      </c>
      <c r="H451">
        <v>299</v>
      </c>
      <c r="I451">
        <v>5</v>
      </c>
      <c r="J451">
        <v>1495</v>
      </c>
      <c r="K451">
        <v>1495</v>
      </c>
      <c r="L451" t="s">
        <v>31</v>
      </c>
      <c r="M451">
        <v>2</v>
      </c>
      <c r="N451" t="s">
        <v>34</v>
      </c>
      <c r="O451" t="s">
        <v>26</v>
      </c>
    </row>
    <row r="452" spans="1:15">
      <c r="A452">
        <v>451</v>
      </c>
      <c r="B452" s="17">
        <v>42832</v>
      </c>
      <c r="C452" t="s">
        <v>57</v>
      </c>
      <c r="D452">
        <v>2017</v>
      </c>
      <c r="E452" t="s">
        <v>17</v>
      </c>
      <c r="F452" t="s">
        <v>33</v>
      </c>
      <c r="G452" t="s">
        <v>30</v>
      </c>
      <c r="H452">
        <v>99</v>
      </c>
      <c r="I452">
        <v>6</v>
      </c>
      <c r="J452">
        <v>594</v>
      </c>
      <c r="K452">
        <v>594</v>
      </c>
      <c r="L452" t="s">
        <v>20</v>
      </c>
      <c r="M452">
        <v>1</v>
      </c>
      <c r="N452" t="s">
        <v>21</v>
      </c>
      <c r="O452" t="s">
        <v>38</v>
      </c>
    </row>
    <row r="453" spans="1:15">
      <c r="A453">
        <v>452</v>
      </c>
      <c r="B453" s="17">
        <v>42832</v>
      </c>
      <c r="C453" t="s">
        <v>57</v>
      </c>
      <c r="D453">
        <v>2017</v>
      </c>
      <c r="E453" t="s">
        <v>17</v>
      </c>
      <c r="F453" t="s">
        <v>39</v>
      </c>
      <c r="G453" t="s">
        <v>19</v>
      </c>
      <c r="H453">
        <v>199</v>
      </c>
      <c r="I453">
        <v>1</v>
      </c>
      <c r="J453">
        <v>199</v>
      </c>
      <c r="K453">
        <v>199</v>
      </c>
      <c r="L453" t="s">
        <v>31</v>
      </c>
      <c r="M453">
        <v>2</v>
      </c>
      <c r="N453" t="s">
        <v>21</v>
      </c>
      <c r="O453" t="s">
        <v>29</v>
      </c>
    </row>
    <row r="454" spans="1:15">
      <c r="A454">
        <v>453</v>
      </c>
      <c r="B454" s="17">
        <v>42832</v>
      </c>
      <c r="C454" t="s">
        <v>57</v>
      </c>
      <c r="D454">
        <v>2017</v>
      </c>
      <c r="E454" t="s">
        <v>17</v>
      </c>
      <c r="F454" t="s">
        <v>28</v>
      </c>
      <c r="G454" t="s">
        <v>25</v>
      </c>
      <c r="H454">
        <v>299</v>
      </c>
      <c r="I454">
        <v>6</v>
      </c>
      <c r="J454">
        <v>1794</v>
      </c>
      <c r="K454">
        <v>1794</v>
      </c>
      <c r="L454" t="s">
        <v>20</v>
      </c>
      <c r="M454">
        <v>1</v>
      </c>
      <c r="N454" t="s">
        <v>21</v>
      </c>
      <c r="O454" t="s">
        <v>26</v>
      </c>
    </row>
    <row r="455" spans="1:15">
      <c r="A455">
        <v>454</v>
      </c>
      <c r="B455" s="17">
        <v>42832</v>
      </c>
      <c r="C455" t="s">
        <v>57</v>
      </c>
      <c r="D455">
        <v>2017</v>
      </c>
      <c r="E455" t="s">
        <v>27</v>
      </c>
      <c r="F455" t="s">
        <v>33</v>
      </c>
      <c r="G455" t="s">
        <v>19</v>
      </c>
      <c r="H455">
        <v>199</v>
      </c>
      <c r="I455">
        <v>10</v>
      </c>
      <c r="J455">
        <v>1990</v>
      </c>
      <c r="K455">
        <v>1990</v>
      </c>
      <c r="L455" t="s">
        <v>31</v>
      </c>
      <c r="M455">
        <v>2</v>
      </c>
      <c r="N455" t="s">
        <v>21</v>
      </c>
      <c r="O455" t="s">
        <v>22</v>
      </c>
    </row>
    <row r="456" spans="1:15">
      <c r="A456">
        <v>455</v>
      </c>
      <c r="B456" s="17">
        <v>42832</v>
      </c>
      <c r="C456" t="s">
        <v>57</v>
      </c>
      <c r="D456">
        <v>2017</v>
      </c>
      <c r="E456" t="s">
        <v>17</v>
      </c>
      <c r="F456" t="s">
        <v>33</v>
      </c>
      <c r="G456" t="s">
        <v>30</v>
      </c>
      <c r="H456">
        <v>99</v>
      </c>
      <c r="I456">
        <v>5</v>
      </c>
      <c r="J456">
        <v>495</v>
      </c>
      <c r="K456">
        <v>495</v>
      </c>
      <c r="L456" t="s">
        <v>20</v>
      </c>
      <c r="M456">
        <v>1</v>
      </c>
      <c r="N456" t="s">
        <v>21</v>
      </c>
      <c r="O456" t="s">
        <v>22</v>
      </c>
    </row>
    <row r="457" spans="1:15">
      <c r="A457">
        <v>456</v>
      </c>
      <c r="B457" s="17">
        <v>42832</v>
      </c>
      <c r="C457" t="s">
        <v>57</v>
      </c>
      <c r="D457">
        <v>2017</v>
      </c>
      <c r="E457" t="s">
        <v>27</v>
      </c>
      <c r="F457" t="s">
        <v>24</v>
      </c>
      <c r="G457" t="s">
        <v>19</v>
      </c>
      <c r="H457">
        <v>199</v>
      </c>
      <c r="I457">
        <v>8</v>
      </c>
      <c r="J457">
        <v>1592</v>
      </c>
      <c r="K457">
        <v>1592</v>
      </c>
      <c r="L457" t="s">
        <v>20</v>
      </c>
      <c r="M457">
        <v>1</v>
      </c>
      <c r="N457" t="s">
        <v>21</v>
      </c>
      <c r="O457" t="s">
        <v>29</v>
      </c>
    </row>
    <row r="458" spans="1:15">
      <c r="A458">
        <v>457</v>
      </c>
      <c r="B458" s="17">
        <v>42832</v>
      </c>
      <c r="C458" t="s">
        <v>57</v>
      </c>
      <c r="D458">
        <v>2017</v>
      </c>
      <c r="E458" t="s">
        <v>17</v>
      </c>
      <c r="F458" t="s">
        <v>18</v>
      </c>
      <c r="G458" t="s">
        <v>30</v>
      </c>
      <c r="H458">
        <v>99</v>
      </c>
      <c r="I458">
        <v>9</v>
      </c>
      <c r="J458">
        <v>891</v>
      </c>
      <c r="K458">
        <v>891</v>
      </c>
      <c r="L458" t="s">
        <v>31</v>
      </c>
      <c r="M458">
        <v>2</v>
      </c>
      <c r="N458" t="s">
        <v>21</v>
      </c>
      <c r="O458" t="s">
        <v>29</v>
      </c>
    </row>
    <row r="459" spans="1:15">
      <c r="A459">
        <v>458</v>
      </c>
      <c r="B459" s="17">
        <v>42832</v>
      </c>
      <c r="C459" t="s">
        <v>57</v>
      </c>
      <c r="D459">
        <v>2017</v>
      </c>
      <c r="E459" t="s">
        <v>27</v>
      </c>
      <c r="F459" t="s">
        <v>40</v>
      </c>
      <c r="G459" t="s">
        <v>30</v>
      </c>
      <c r="H459">
        <v>99</v>
      </c>
      <c r="I459">
        <v>3</v>
      </c>
      <c r="J459">
        <v>297</v>
      </c>
      <c r="K459">
        <v>297</v>
      </c>
      <c r="L459" t="s">
        <v>20</v>
      </c>
      <c r="M459">
        <v>1</v>
      </c>
      <c r="N459" t="s">
        <v>21</v>
      </c>
      <c r="O459" t="s">
        <v>29</v>
      </c>
    </row>
    <row r="460" spans="1:15">
      <c r="A460">
        <v>459</v>
      </c>
      <c r="B460" s="17">
        <v>42832</v>
      </c>
      <c r="C460" t="s">
        <v>57</v>
      </c>
      <c r="D460">
        <v>2017</v>
      </c>
      <c r="E460" t="s">
        <v>23</v>
      </c>
      <c r="F460" t="s">
        <v>24</v>
      </c>
      <c r="G460" t="s">
        <v>25</v>
      </c>
      <c r="H460">
        <v>299</v>
      </c>
      <c r="I460">
        <v>9</v>
      </c>
      <c r="J460">
        <v>2691</v>
      </c>
      <c r="K460">
        <v>2691</v>
      </c>
      <c r="L460" t="s">
        <v>31</v>
      </c>
      <c r="M460">
        <v>2</v>
      </c>
      <c r="N460" t="s">
        <v>21</v>
      </c>
      <c r="O460" t="s">
        <v>36</v>
      </c>
    </row>
    <row r="461" spans="1:15">
      <c r="A461">
        <v>460</v>
      </c>
      <c r="B461" s="17">
        <v>42832</v>
      </c>
      <c r="C461" t="s">
        <v>57</v>
      </c>
      <c r="D461">
        <v>2017</v>
      </c>
      <c r="E461" t="s">
        <v>27</v>
      </c>
      <c r="F461" t="s">
        <v>24</v>
      </c>
      <c r="G461" t="s">
        <v>19</v>
      </c>
      <c r="H461">
        <v>199</v>
      </c>
      <c r="I461">
        <v>7</v>
      </c>
      <c r="J461">
        <v>1393</v>
      </c>
      <c r="K461">
        <v>1393</v>
      </c>
      <c r="L461" t="s">
        <v>20</v>
      </c>
      <c r="M461">
        <v>1</v>
      </c>
      <c r="N461" t="s">
        <v>21</v>
      </c>
      <c r="O461" t="s">
        <v>29</v>
      </c>
    </row>
    <row r="462" spans="1:15">
      <c r="A462">
        <v>461</v>
      </c>
      <c r="B462" s="17">
        <v>42832</v>
      </c>
      <c r="C462" t="s">
        <v>57</v>
      </c>
      <c r="D462">
        <v>2017</v>
      </c>
      <c r="E462" t="s">
        <v>17</v>
      </c>
      <c r="F462" t="s">
        <v>33</v>
      </c>
      <c r="G462" t="s">
        <v>30</v>
      </c>
      <c r="H462">
        <v>99</v>
      </c>
      <c r="I462">
        <v>6</v>
      </c>
      <c r="J462">
        <v>594</v>
      </c>
      <c r="K462">
        <v>594</v>
      </c>
      <c r="L462" t="s">
        <v>20</v>
      </c>
      <c r="M462">
        <v>1</v>
      </c>
      <c r="N462" t="s">
        <v>21</v>
      </c>
      <c r="O462" t="s">
        <v>29</v>
      </c>
    </row>
    <row r="463" spans="1:15">
      <c r="A463">
        <v>462</v>
      </c>
      <c r="B463" s="17">
        <v>42833</v>
      </c>
      <c r="C463" t="s">
        <v>57</v>
      </c>
      <c r="D463">
        <v>2017</v>
      </c>
      <c r="E463" t="s">
        <v>23</v>
      </c>
      <c r="F463" t="s">
        <v>33</v>
      </c>
      <c r="G463" t="s">
        <v>32</v>
      </c>
      <c r="H463">
        <v>499</v>
      </c>
      <c r="I463">
        <v>4</v>
      </c>
      <c r="J463">
        <v>1996</v>
      </c>
      <c r="K463">
        <v>1996</v>
      </c>
      <c r="L463" t="s">
        <v>20</v>
      </c>
      <c r="M463">
        <v>1</v>
      </c>
      <c r="N463" t="s">
        <v>21</v>
      </c>
      <c r="O463" t="s">
        <v>26</v>
      </c>
    </row>
    <row r="464" spans="1:15">
      <c r="A464">
        <v>463</v>
      </c>
      <c r="B464" s="17">
        <v>42833</v>
      </c>
      <c r="C464" t="s">
        <v>57</v>
      </c>
      <c r="D464">
        <v>2017</v>
      </c>
      <c r="E464" t="s">
        <v>23</v>
      </c>
      <c r="F464" t="s">
        <v>33</v>
      </c>
      <c r="G464" t="s">
        <v>25</v>
      </c>
      <c r="H464">
        <v>299</v>
      </c>
      <c r="I464">
        <v>6</v>
      </c>
      <c r="J464">
        <v>1794</v>
      </c>
      <c r="K464">
        <v>1794</v>
      </c>
      <c r="L464" t="s">
        <v>31</v>
      </c>
      <c r="M464">
        <v>2</v>
      </c>
      <c r="N464" t="s">
        <v>21</v>
      </c>
      <c r="O464" t="s">
        <v>22</v>
      </c>
    </row>
    <row r="465" spans="1:15">
      <c r="A465">
        <v>464</v>
      </c>
      <c r="B465" s="17">
        <v>42834</v>
      </c>
      <c r="C465" t="s">
        <v>57</v>
      </c>
      <c r="D465">
        <v>2017</v>
      </c>
      <c r="E465" t="s">
        <v>17</v>
      </c>
      <c r="F465" t="s">
        <v>28</v>
      </c>
      <c r="G465" t="s">
        <v>37</v>
      </c>
      <c r="H465">
        <v>399</v>
      </c>
      <c r="I465">
        <v>9</v>
      </c>
      <c r="J465">
        <v>3591</v>
      </c>
      <c r="K465">
        <v>3591</v>
      </c>
      <c r="L465" t="s">
        <v>31</v>
      </c>
      <c r="M465">
        <v>2</v>
      </c>
      <c r="N465" t="s">
        <v>21</v>
      </c>
      <c r="O465" t="s">
        <v>26</v>
      </c>
    </row>
    <row r="466" spans="1:15">
      <c r="A466">
        <v>465</v>
      </c>
      <c r="B466" s="17">
        <v>42834</v>
      </c>
      <c r="C466" t="s">
        <v>57</v>
      </c>
      <c r="D466">
        <v>2017</v>
      </c>
      <c r="E466" t="s">
        <v>17</v>
      </c>
      <c r="F466" t="s">
        <v>28</v>
      </c>
      <c r="G466" t="s">
        <v>30</v>
      </c>
      <c r="H466">
        <v>99</v>
      </c>
      <c r="I466">
        <v>6</v>
      </c>
      <c r="J466">
        <v>594</v>
      </c>
      <c r="K466">
        <v>594</v>
      </c>
      <c r="L466" t="s">
        <v>31</v>
      </c>
      <c r="M466">
        <v>2</v>
      </c>
      <c r="N466" t="s">
        <v>21</v>
      </c>
      <c r="O466" t="s">
        <v>29</v>
      </c>
    </row>
    <row r="467" spans="1:15">
      <c r="A467">
        <v>466</v>
      </c>
      <c r="B467" s="17">
        <v>42834</v>
      </c>
      <c r="C467" t="s">
        <v>57</v>
      </c>
      <c r="D467">
        <v>2017</v>
      </c>
      <c r="E467" t="s">
        <v>17</v>
      </c>
      <c r="F467" t="s">
        <v>40</v>
      </c>
      <c r="G467" t="s">
        <v>32</v>
      </c>
      <c r="H467">
        <v>499</v>
      </c>
      <c r="I467">
        <v>1</v>
      </c>
      <c r="J467">
        <v>499</v>
      </c>
      <c r="K467">
        <v>499</v>
      </c>
      <c r="L467" t="s">
        <v>20</v>
      </c>
      <c r="M467">
        <v>1</v>
      </c>
      <c r="N467" t="s">
        <v>21</v>
      </c>
      <c r="O467" t="s">
        <v>36</v>
      </c>
    </row>
    <row r="468" spans="1:15">
      <c r="A468">
        <v>467</v>
      </c>
      <c r="B468" s="17">
        <v>42835</v>
      </c>
      <c r="C468" t="s">
        <v>57</v>
      </c>
      <c r="D468">
        <v>2017</v>
      </c>
      <c r="E468" t="s">
        <v>23</v>
      </c>
      <c r="F468" t="s">
        <v>18</v>
      </c>
      <c r="G468" t="s">
        <v>19</v>
      </c>
      <c r="H468">
        <v>199</v>
      </c>
      <c r="I468">
        <v>6</v>
      </c>
      <c r="J468">
        <v>1194</v>
      </c>
      <c r="K468">
        <v>1194</v>
      </c>
      <c r="L468" t="s">
        <v>20</v>
      </c>
      <c r="M468">
        <v>1</v>
      </c>
      <c r="N468" t="s">
        <v>21</v>
      </c>
      <c r="O468" t="s">
        <v>36</v>
      </c>
    </row>
    <row r="469" spans="1:15">
      <c r="A469">
        <v>468</v>
      </c>
      <c r="B469" s="17">
        <v>42835</v>
      </c>
      <c r="C469" t="s">
        <v>57</v>
      </c>
      <c r="D469">
        <v>2017</v>
      </c>
      <c r="E469" t="s">
        <v>23</v>
      </c>
      <c r="F469" t="s">
        <v>33</v>
      </c>
      <c r="G469" t="s">
        <v>30</v>
      </c>
      <c r="H469">
        <v>99</v>
      </c>
      <c r="I469">
        <v>2</v>
      </c>
      <c r="J469">
        <v>198</v>
      </c>
      <c r="K469">
        <v>198</v>
      </c>
      <c r="L469" t="s">
        <v>20</v>
      </c>
      <c r="M469">
        <v>1</v>
      </c>
      <c r="N469" t="s">
        <v>21</v>
      </c>
      <c r="O469" t="s">
        <v>26</v>
      </c>
    </row>
    <row r="470" spans="1:15">
      <c r="A470">
        <v>469</v>
      </c>
      <c r="B470" s="17">
        <v>42835</v>
      </c>
      <c r="C470" t="s">
        <v>57</v>
      </c>
      <c r="D470">
        <v>2017</v>
      </c>
      <c r="E470" t="s">
        <v>27</v>
      </c>
      <c r="F470" t="s">
        <v>28</v>
      </c>
      <c r="G470" t="s">
        <v>30</v>
      </c>
      <c r="H470">
        <v>99</v>
      </c>
      <c r="I470">
        <v>8</v>
      </c>
      <c r="J470">
        <v>792</v>
      </c>
      <c r="K470">
        <v>792</v>
      </c>
      <c r="L470" t="s">
        <v>20</v>
      </c>
      <c r="M470">
        <v>1</v>
      </c>
      <c r="N470" t="s">
        <v>34</v>
      </c>
      <c r="O470" t="s">
        <v>29</v>
      </c>
    </row>
    <row r="471" spans="1:15">
      <c r="A471">
        <v>470</v>
      </c>
      <c r="B471" s="17">
        <v>42835</v>
      </c>
      <c r="C471" t="s">
        <v>57</v>
      </c>
      <c r="D471">
        <v>2017</v>
      </c>
      <c r="E471" t="s">
        <v>23</v>
      </c>
      <c r="F471" t="s">
        <v>39</v>
      </c>
      <c r="G471" t="s">
        <v>19</v>
      </c>
      <c r="H471">
        <v>199</v>
      </c>
      <c r="I471">
        <v>4</v>
      </c>
      <c r="J471">
        <v>796</v>
      </c>
      <c r="K471">
        <v>796</v>
      </c>
      <c r="L471" t="s">
        <v>31</v>
      </c>
      <c r="M471">
        <v>2</v>
      </c>
      <c r="N471" t="s">
        <v>21</v>
      </c>
      <c r="O471" t="s">
        <v>36</v>
      </c>
    </row>
    <row r="472" spans="1:15">
      <c r="A472">
        <v>471</v>
      </c>
      <c r="B472" s="17">
        <v>42835</v>
      </c>
      <c r="C472" t="s">
        <v>57</v>
      </c>
      <c r="D472">
        <v>2017</v>
      </c>
      <c r="E472" t="s">
        <v>27</v>
      </c>
      <c r="F472" t="s">
        <v>40</v>
      </c>
      <c r="G472" t="s">
        <v>32</v>
      </c>
      <c r="H472">
        <v>499</v>
      </c>
      <c r="I472">
        <v>7</v>
      </c>
      <c r="J472">
        <v>3493</v>
      </c>
      <c r="K472">
        <v>3493</v>
      </c>
      <c r="L472" t="s">
        <v>20</v>
      </c>
      <c r="M472">
        <v>1</v>
      </c>
      <c r="N472" t="s">
        <v>21</v>
      </c>
      <c r="O472" t="s">
        <v>38</v>
      </c>
    </row>
    <row r="473" spans="1:15">
      <c r="A473">
        <v>472</v>
      </c>
      <c r="B473" s="17">
        <v>42836</v>
      </c>
      <c r="C473" t="s">
        <v>57</v>
      </c>
      <c r="D473">
        <v>2017</v>
      </c>
      <c r="E473" t="s">
        <v>27</v>
      </c>
      <c r="F473" t="s">
        <v>35</v>
      </c>
      <c r="G473" t="s">
        <v>37</v>
      </c>
      <c r="H473">
        <v>399</v>
      </c>
      <c r="I473">
        <v>5</v>
      </c>
      <c r="J473">
        <v>1995</v>
      </c>
      <c r="K473">
        <v>1995</v>
      </c>
      <c r="L473" t="s">
        <v>31</v>
      </c>
      <c r="M473">
        <v>2</v>
      </c>
      <c r="N473" t="s">
        <v>21</v>
      </c>
      <c r="O473" t="s">
        <v>29</v>
      </c>
    </row>
    <row r="474" spans="1:15">
      <c r="A474">
        <v>473</v>
      </c>
      <c r="B474" s="17">
        <v>42836</v>
      </c>
      <c r="C474" t="s">
        <v>57</v>
      </c>
      <c r="D474">
        <v>2017</v>
      </c>
      <c r="E474" t="s">
        <v>27</v>
      </c>
      <c r="F474" t="s">
        <v>24</v>
      </c>
      <c r="G474" t="s">
        <v>30</v>
      </c>
      <c r="H474">
        <v>99</v>
      </c>
      <c r="I474">
        <v>1</v>
      </c>
      <c r="J474">
        <v>99</v>
      </c>
      <c r="K474">
        <v>99</v>
      </c>
      <c r="L474" t="s">
        <v>20</v>
      </c>
      <c r="M474">
        <v>1</v>
      </c>
      <c r="N474" t="s">
        <v>21</v>
      </c>
      <c r="O474" t="s">
        <v>26</v>
      </c>
    </row>
    <row r="475" spans="1:15">
      <c r="A475">
        <v>474</v>
      </c>
      <c r="B475" s="17">
        <v>42837</v>
      </c>
      <c r="C475" t="s">
        <v>57</v>
      </c>
      <c r="D475">
        <v>2017</v>
      </c>
      <c r="E475" t="s">
        <v>27</v>
      </c>
      <c r="F475" t="s">
        <v>39</v>
      </c>
      <c r="G475" t="s">
        <v>19</v>
      </c>
      <c r="H475">
        <v>199</v>
      </c>
      <c r="I475">
        <v>2</v>
      </c>
      <c r="J475">
        <v>398</v>
      </c>
      <c r="K475">
        <v>398</v>
      </c>
      <c r="L475" t="s">
        <v>20</v>
      </c>
      <c r="M475">
        <v>1</v>
      </c>
      <c r="N475" t="s">
        <v>34</v>
      </c>
      <c r="O475" t="s">
        <v>36</v>
      </c>
    </row>
    <row r="476" spans="1:15">
      <c r="A476">
        <v>475</v>
      </c>
      <c r="B476" s="17">
        <v>42837</v>
      </c>
      <c r="C476" t="s">
        <v>57</v>
      </c>
      <c r="D476">
        <v>2017</v>
      </c>
      <c r="E476" t="s">
        <v>23</v>
      </c>
      <c r="F476" t="s">
        <v>35</v>
      </c>
      <c r="G476" t="s">
        <v>32</v>
      </c>
      <c r="H476">
        <v>499</v>
      </c>
      <c r="I476">
        <v>10</v>
      </c>
      <c r="J476">
        <v>4990</v>
      </c>
      <c r="K476">
        <v>4990</v>
      </c>
      <c r="L476" t="s">
        <v>20</v>
      </c>
      <c r="M476">
        <v>1</v>
      </c>
      <c r="N476" t="s">
        <v>21</v>
      </c>
      <c r="O476" t="s">
        <v>29</v>
      </c>
    </row>
    <row r="477" spans="1:15">
      <c r="A477">
        <v>476</v>
      </c>
      <c r="B477" s="17">
        <v>42837</v>
      </c>
      <c r="C477" t="s">
        <v>57</v>
      </c>
      <c r="D477">
        <v>2017</v>
      </c>
      <c r="E477" t="s">
        <v>23</v>
      </c>
      <c r="F477" t="s">
        <v>28</v>
      </c>
      <c r="G477" t="s">
        <v>30</v>
      </c>
      <c r="H477">
        <v>99</v>
      </c>
      <c r="I477">
        <v>7</v>
      </c>
      <c r="J477">
        <v>693</v>
      </c>
      <c r="K477">
        <v>693</v>
      </c>
      <c r="L477" t="s">
        <v>20</v>
      </c>
      <c r="M477">
        <v>1</v>
      </c>
      <c r="N477" t="s">
        <v>21</v>
      </c>
      <c r="O477" t="s">
        <v>29</v>
      </c>
    </row>
    <row r="478" spans="1:15">
      <c r="A478">
        <v>477</v>
      </c>
      <c r="B478" s="17">
        <v>42837</v>
      </c>
      <c r="C478" t="s">
        <v>57</v>
      </c>
      <c r="D478">
        <v>2017</v>
      </c>
      <c r="E478" t="s">
        <v>27</v>
      </c>
      <c r="F478" t="s">
        <v>40</v>
      </c>
      <c r="G478" t="s">
        <v>37</v>
      </c>
      <c r="H478">
        <v>399</v>
      </c>
      <c r="I478">
        <v>5</v>
      </c>
      <c r="J478">
        <v>1995</v>
      </c>
      <c r="K478">
        <v>1995</v>
      </c>
      <c r="L478" t="s">
        <v>20</v>
      </c>
      <c r="M478">
        <v>1</v>
      </c>
      <c r="N478" t="s">
        <v>21</v>
      </c>
      <c r="O478" t="s">
        <v>29</v>
      </c>
    </row>
    <row r="479" spans="1:15">
      <c r="A479">
        <v>478</v>
      </c>
      <c r="B479" s="17">
        <v>42838</v>
      </c>
      <c r="C479" t="s">
        <v>57</v>
      </c>
      <c r="D479">
        <v>2017</v>
      </c>
      <c r="E479" t="s">
        <v>27</v>
      </c>
      <c r="F479" t="s">
        <v>24</v>
      </c>
      <c r="G479" t="s">
        <v>19</v>
      </c>
      <c r="H479">
        <v>199</v>
      </c>
      <c r="I479">
        <v>4</v>
      </c>
      <c r="J479">
        <v>796</v>
      </c>
      <c r="K479">
        <v>796</v>
      </c>
      <c r="L479" t="s">
        <v>20</v>
      </c>
      <c r="M479">
        <v>1</v>
      </c>
      <c r="N479" t="s">
        <v>21</v>
      </c>
      <c r="O479" t="s">
        <v>22</v>
      </c>
    </row>
    <row r="480" spans="1:15">
      <c r="A480">
        <v>479</v>
      </c>
      <c r="B480" s="17">
        <v>42838</v>
      </c>
      <c r="C480" t="s">
        <v>57</v>
      </c>
      <c r="D480">
        <v>2017</v>
      </c>
      <c r="E480" t="s">
        <v>23</v>
      </c>
      <c r="F480" t="s">
        <v>18</v>
      </c>
      <c r="G480" t="s">
        <v>32</v>
      </c>
      <c r="H480">
        <v>499</v>
      </c>
      <c r="I480">
        <v>2</v>
      </c>
      <c r="J480">
        <v>998</v>
      </c>
      <c r="K480">
        <v>998</v>
      </c>
      <c r="L480" t="s">
        <v>20</v>
      </c>
      <c r="M480">
        <v>1</v>
      </c>
      <c r="N480" t="s">
        <v>21</v>
      </c>
      <c r="O480" t="s">
        <v>29</v>
      </c>
    </row>
    <row r="481" spans="1:15">
      <c r="A481">
        <v>480</v>
      </c>
      <c r="B481" s="17">
        <v>42838</v>
      </c>
      <c r="C481" t="s">
        <v>57</v>
      </c>
      <c r="D481">
        <v>2017</v>
      </c>
      <c r="E481" t="s">
        <v>27</v>
      </c>
      <c r="F481" t="s">
        <v>35</v>
      </c>
      <c r="G481" t="s">
        <v>37</v>
      </c>
      <c r="H481">
        <v>399</v>
      </c>
      <c r="I481">
        <v>8</v>
      </c>
      <c r="J481">
        <v>3192</v>
      </c>
      <c r="K481">
        <v>3192</v>
      </c>
      <c r="L481" t="s">
        <v>31</v>
      </c>
      <c r="M481">
        <v>2</v>
      </c>
      <c r="N481" t="s">
        <v>21</v>
      </c>
      <c r="O481" t="s">
        <v>36</v>
      </c>
    </row>
    <row r="482" spans="1:15">
      <c r="A482">
        <v>481</v>
      </c>
      <c r="B482" s="17">
        <v>42838</v>
      </c>
      <c r="C482" t="s">
        <v>57</v>
      </c>
      <c r="D482">
        <v>2017</v>
      </c>
      <c r="E482" t="s">
        <v>27</v>
      </c>
      <c r="F482" t="s">
        <v>28</v>
      </c>
      <c r="G482" t="s">
        <v>32</v>
      </c>
      <c r="H482">
        <v>499</v>
      </c>
      <c r="I482">
        <v>7</v>
      </c>
      <c r="J482">
        <v>3493</v>
      </c>
      <c r="K482">
        <v>3493</v>
      </c>
      <c r="L482" t="s">
        <v>20</v>
      </c>
      <c r="M482">
        <v>1</v>
      </c>
      <c r="N482" t="s">
        <v>21</v>
      </c>
      <c r="O482" t="s">
        <v>22</v>
      </c>
    </row>
    <row r="483" spans="1:15">
      <c r="A483">
        <v>482</v>
      </c>
      <c r="B483" s="17">
        <v>42838</v>
      </c>
      <c r="C483" t="s">
        <v>57</v>
      </c>
      <c r="D483">
        <v>2017</v>
      </c>
      <c r="E483" t="s">
        <v>27</v>
      </c>
      <c r="F483" t="s">
        <v>35</v>
      </c>
      <c r="G483" t="s">
        <v>32</v>
      </c>
      <c r="H483">
        <v>499</v>
      </c>
      <c r="I483">
        <v>8</v>
      </c>
      <c r="J483">
        <v>3992</v>
      </c>
      <c r="K483">
        <v>3992</v>
      </c>
      <c r="L483" t="s">
        <v>20</v>
      </c>
      <c r="M483">
        <v>1</v>
      </c>
      <c r="N483" t="s">
        <v>21</v>
      </c>
      <c r="O483" t="s">
        <v>29</v>
      </c>
    </row>
    <row r="484" spans="1:15">
      <c r="A484">
        <v>483</v>
      </c>
      <c r="B484" s="17">
        <v>42838</v>
      </c>
      <c r="C484" t="s">
        <v>57</v>
      </c>
      <c r="D484">
        <v>2017</v>
      </c>
      <c r="E484" t="s">
        <v>27</v>
      </c>
      <c r="F484" t="s">
        <v>28</v>
      </c>
      <c r="G484" t="s">
        <v>19</v>
      </c>
      <c r="H484">
        <v>199</v>
      </c>
      <c r="I484">
        <v>2</v>
      </c>
      <c r="J484">
        <v>398</v>
      </c>
      <c r="K484">
        <v>398</v>
      </c>
      <c r="L484" t="s">
        <v>20</v>
      </c>
      <c r="M484">
        <v>1</v>
      </c>
      <c r="N484" t="s">
        <v>34</v>
      </c>
      <c r="O484" t="s">
        <v>29</v>
      </c>
    </row>
    <row r="485" spans="1:15">
      <c r="A485">
        <v>484</v>
      </c>
      <c r="B485" s="17">
        <v>42838</v>
      </c>
      <c r="C485" t="s">
        <v>57</v>
      </c>
      <c r="D485">
        <v>2017</v>
      </c>
      <c r="E485" t="s">
        <v>17</v>
      </c>
      <c r="F485" t="s">
        <v>40</v>
      </c>
      <c r="G485" t="s">
        <v>30</v>
      </c>
      <c r="H485">
        <v>99</v>
      </c>
      <c r="I485">
        <v>5</v>
      </c>
      <c r="J485">
        <v>495</v>
      </c>
      <c r="K485">
        <v>495</v>
      </c>
      <c r="L485" t="s">
        <v>31</v>
      </c>
      <c r="M485">
        <v>2</v>
      </c>
      <c r="N485" t="s">
        <v>34</v>
      </c>
      <c r="O485" t="s">
        <v>29</v>
      </c>
    </row>
    <row r="486" spans="1:15">
      <c r="A486">
        <v>485</v>
      </c>
      <c r="B486" s="17">
        <v>42838</v>
      </c>
      <c r="C486" t="s">
        <v>57</v>
      </c>
      <c r="D486">
        <v>2017</v>
      </c>
      <c r="E486" t="s">
        <v>27</v>
      </c>
      <c r="F486" t="s">
        <v>24</v>
      </c>
      <c r="G486" t="s">
        <v>19</v>
      </c>
      <c r="H486">
        <v>199</v>
      </c>
      <c r="I486">
        <v>9</v>
      </c>
      <c r="J486">
        <v>1791</v>
      </c>
      <c r="K486">
        <v>1791</v>
      </c>
      <c r="L486" t="s">
        <v>20</v>
      </c>
      <c r="M486">
        <v>1</v>
      </c>
      <c r="N486" t="s">
        <v>21</v>
      </c>
      <c r="O486" t="s">
        <v>36</v>
      </c>
    </row>
    <row r="487" spans="1:15">
      <c r="A487">
        <v>486</v>
      </c>
      <c r="B487" s="17">
        <v>42838</v>
      </c>
      <c r="C487" t="s">
        <v>57</v>
      </c>
      <c r="D487">
        <v>2017</v>
      </c>
      <c r="E487" t="s">
        <v>27</v>
      </c>
      <c r="F487" t="s">
        <v>33</v>
      </c>
      <c r="G487" t="s">
        <v>32</v>
      </c>
      <c r="H487">
        <v>499</v>
      </c>
      <c r="I487">
        <v>4</v>
      </c>
      <c r="J487">
        <v>1996</v>
      </c>
      <c r="K487">
        <v>1996</v>
      </c>
      <c r="L487" t="s">
        <v>20</v>
      </c>
      <c r="M487">
        <v>1</v>
      </c>
      <c r="N487" t="s">
        <v>21</v>
      </c>
      <c r="O487" t="s">
        <v>22</v>
      </c>
    </row>
    <row r="488" spans="1:15">
      <c r="A488">
        <v>487</v>
      </c>
      <c r="B488" s="17">
        <v>42838</v>
      </c>
      <c r="C488" t="s">
        <v>57</v>
      </c>
      <c r="D488">
        <v>2017</v>
      </c>
      <c r="E488" t="s">
        <v>17</v>
      </c>
      <c r="F488" t="s">
        <v>39</v>
      </c>
      <c r="G488" t="s">
        <v>30</v>
      </c>
      <c r="H488">
        <v>99</v>
      </c>
      <c r="I488">
        <v>1</v>
      </c>
      <c r="J488">
        <v>99</v>
      </c>
      <c r="K488">
        <v>99</v>
      </c>
      <c r="L488" t="s">
        <v>20</v>
      </c>
      <c r="M488">
        <v>1</v>
      </c>
      <c r="N488" t="s">
        <v>21</v>
      </c>
      <c r="O488" t="s">
        <v>22</v>
      </c>
    </row>
    <row r="489" spans="1:15">
      <c r="A489">
        <v>488</v>
      </c>
      <c r="B489" s="17">
        <v>42839</v>
      </c>
      <c r="C489" t="s">
        <v>57</v>
      </c>
      <c r="D489">
        <v>2017</v>
      </c>
      <c r="E489" t="s">
        <v>23</v>
      </c>
      <c r="F489" t="s">
        <v>35</v>
      </c>
      <c r="G489" t="s">
        <v>37</v>
      </c>
      <c r="H489">
        <v>399</v>
      </c>
      <c r="I489">
        <v>10</v>
      </c>
      <c r="J489">
        <v>3990</v>
      </c>
      <c r="K489">
        <v>3990</v>
      </c>
      <c r="L489" t="s">
        <v>20</v>
      </c>
      <c r="M489">
        <v>1</v>
      </c>
      <c r="N489" t="s">
        <v>21</v>
      </c>
      <c r="O489" t="s">
        <v>29</v>
      </c>
    </row>
    <row r="490" spans="1:15">
      <c r="A490">
        <v>489</v>
      </c>
      <c r="B490" s="17">
        <v>42839</v>
      </c>
      <c r="C490" t="s">
        <v>57</v>
      </c>
      <c r="D490">
        <v>2017</v>
      </c>
      <c r="E490" t="s">
        <v>17</v>
      </c>
      <c r="F490" t="s">
        <v>24</v>
      </c>
      <c r="G490" t="s">
        <v>37</v>
      </c>
      <c r="H490">
        <v>399</v>
      </c>
      <c r="I490">
        <v>7</v>
      </c>
      <c r="J490">
        <v>2793</v>
      </c>
      <c r="K490">
        <v>2793</v>
      </c>
      <c r="L490" t="s">
        <v>20</v>
      </c>
      <c r="M490">
        <v>1</v>
      </c>
      <c r="N490" t="s">
        <v>21</v>
      </c>
      <c r="O490" t="s">
        <v>29</v>
      </c>
    </row>
    <row r="491" spans="1:15">
      <c r="A491">
        <v>490</v>
      </c>
      <c r="B491" s="17">
        <v>42839</v>
      </c>
      <c r="C491" t="s">
        <v>57</v>
      </c>
      <c r="D491">
        <v>2017</v>
      </c>
      <c r="E491" t="s">
        <v>27</v>
      </c>
      <c r="F491" t="s">
        <v>33</v>
      </c>
      <c r="G491" t="s">
        <v>32</v>
      </c>
      <c r="H491">
        <v>499</v>
      </c>
      <c r="I491">
        <v>1</v>
      </c>
      <c r="J491">
        <v>499</v>
      </c>
      <c r="K491">
        <v>499</v>
      </c>
      <c r="L491" t="s">
        <v>20</v>
      </c>
      <c r="M491">
        <v>1</v>
      </c>
      <c r="N491" t="s">
        <v>21</v>
      </c>
      <c r="O491" t="s">
        <v>29</v>
      </c>
    </row>
    <row r="492" spans="1:15">
      <c r="A492">
        <v>491</v>
      </c>
      <c r="B492" s="17">
        <v>42840</v>
      </c>
      <c r="C492" t="s">
        <v>57</v>
      </c>
      <c r="D492">
        <v>2017</v>
      </c>
      <c r="E492" t="s">
        <v>27</v>
      </c>
      <c r="F492" t="s">
        <v>24</v>
      </c>
      <c r="G492" t="s">
        <v>32</v>
      </c>
      <c r="H492">
        <v>499</v>
      </c>
      <c r="I492">
        <v>7</v>
      </c>
      <c r="J492">
        <v>3493</v>
      </c>
      <c r="K492">
        <v>3493</v>
      </c>
      <c r="L492" t="s">
        <v>20</v>
      </c>
      <c r="M492">
        <v>1</v>
      </c>
      <c r="N492" t="s">
        <v>21</v>
      </c>
      <c r="O492" t="s">
        <v>36</v>
      </c>
    </row>
    <row r="493" spans="1:15">
      <c r="A493">
        <v>492</v>
      </c>
      <c r="B493" s="17">
        <v>42840</v>
      </c>
      <c r="C493" t="s">
        <v>57</v>
      </c>
      <c r="D493">
        <v>2017</v>
      </c>
      <c r="E493" t="s">
        <v>23</v>
      </c>
      <c r="F493" t="s">
        <v>35</v>
      </c>
      <c r="G493" t="s">
        <v>30</v>
      </c>
      <c r="H493">
        <v>99</v>
      </c>
      <c r="I493">
        <v>9</v>
      </c>
      <c r="J493">
        <v>891</v>
      </c>
      <c r="K493">
        <v>891</v>
      </c>
      <c r="L493" t="s">
        <v>20</v>
      </c>
      <c r="M493">
        <v>1</v>
      </c>
      <c r="N493" t="s">
        <v>21</v>
      </c>
      <c r="O493" t="s">
        <v>29</v>
      </c>
    </row>
    <row r="494" spans="1:15">
      <c r="A494">
        <v>493</v>
      </c>
      <c r="B494" s="17">
        <v>42841</v>
      </c>
      <c r="C494" t="s">
        <v>57</v>
      </c>
      <c r="D494">
        <v>2017</v>
      </c>
      <c r="E494" t="s">
        <v>27</v>
      </c>
      <c r="F494" t="s">
        <v>35</v>
      </c>
      <c r="G494" t="s">
        <v>30</v>
      </c>
      <c r="H494">
        <v>99</v>
      </c>
      <c r="I494">
        <v>2</v>
      </c>
      <c r="J494">
        <v>198</v>
      </c>
      <c r="K494">
        <v>198</v>
      </c>
      <c r="L494" t="s">
        <v>31</v>
      </c>
      <c r="M494">
        <v>2</v>
      </c>
      <c r="N494" t="s">
        <v>21</v>
      </c>
      <c r="O494" t="s">
        <v>22</v>
      </c>
    </row>
    <row r="495" spans="1:15">
      <c r="A495">
        <v>494</v>
      </c>
      <c r="B495" s="17">
        <v>42841</v>
      </c>
      <c r="C495" t="s">
        <v>57</v>
      </c>
      <c r="D495">
        <v>2017</v>
      </c>
      <c r="E495" t="s">
        <v>23</v>
      </c>
      <c r="F495" t="s">
        <v>18</v>
      </c>
      <c r="G495" t="s">
        <v>19</v>
      </c>
      <c r="H495">
        <v>199</v>
      </c>
      <c r="I495">
        <v>8</v>
      </c>
      <c r="J495">
        <v>1592</v>
      </c>
      <c r="K495">
        <v>1592</v>
      </c>
      <c r="L495" t="s">
        <v>20</v>
      </c>
      <c r="M495">
        <v>1</v>
      </c>
      <c r="N495" t="s">
        <v>21</v>
      </c>
      <c r="O495" t="s">
        <v>22</v>
      </c>
    </row>
    <row r="496" spans="1:15">
      <c r="A496">
        <v>495</v>
      </c>
      <c r="B496" s="17">
        <v>42842</v>
      </c>
      <c r="C496" t="s">
        <v>57</v>
      </c>
      <c r="D496">
        <v>2017</v>
      </c>
      <c r="E496" t="s">
        <v>27</v>
      </c>
      <c r="F496" t="s">
        <v>33</v>
      </c>
      <c r="G496" t="s">
        <v>37</v>
      </c>
      <c r="H496">
        <v>399</v>
      </c>
      <c r="I496">
        <v>8</v>
      </c>
      <c r="J496">
        <v>3192</v>
      </c>
      <c r="K496">
        <v>3192</v>
      </c>
      <c r="L496" t="s">
        <v>20</v>
      </c>
      <c r="M496">
        <v>1</v>
      </c>
      <c r="N496" t="s">
        <v>21</v>
      </c>
      <c r="O496" t="s">
        <v>26</v>
      </c>
    </row>
    <row r="497" spans="1:15">
      <c r="A497">
        <v>496</v>
      </c>
      <c r="B497" s="17">
        <v>42842</v>
      </c>
      <c r="C497" t="s">
        <v>57</v>
      </c>
      <c r="D497">
        <v>2017</v>
      </c>
      <c r="E497" t="s">
        <v>17</v>
      </c>
      <c r="F497" t="s">
        <v>39</v>
      </c>
      <c r="G497" t="s">
        <v>32</v>
      </c>
      <c r="H497">
        <v>499</v>
      </c>
      <c r="I497">
        <v>4</v>
      </c>
      <c r="J497">
        <v>1996</v>
      </c>
      <c r="K497">
        <v>1996</v>
      </c>
      <c r="L497" t="s">
        <v>31</v>
      </c>
      <c r="M497">
        <v>2</v>
      </c>
      <c r="N497" t="s">
        <v>21</v>
      </c>
      <c r="O497" t="s">
        <v>26</v>
      </c>
    </row>
    <row r="498" spans="1:15">
      <c r="A498">
        <v>497</v>
      </c>
      <c r="B498" s="17">
        <v>42842</v>
      </c>
      <c r="C498" t="s">
        <v>57</v>
      </c>
      <c r="D498">
        <v>2017</v>
      </c>
      <c r="E498" t="s">
        <v>23</v>
      </c>
      <c r="F498" t="s">
        <v>39</v>
      </c>
      <c r="G498" t="s">
        <v>30</v>
      </c>
      <c r="H498">
        <v>99</v>
      </c>
      <c r="I498">
        <v>3</v>
      </c>
      <c r="J498">
        <v>297</v>
      </c>
      <c r="K498">
        <v>297</v>
      </c>
      <c r="L498" t="s">
        <v>31</v>
      </c>
      <c r="M498">
        <v>2</v>
      </c>
      <c r="N498" t="s">
        <v>34</v>
      </c>
      <c r="O498" t="s">
        <v>22</v>
      </c>
    </row>
    <row r="499" spans="1:15">
      <c r="A499">
        <v>498</v>
      </c>
      <c r="B499" s="17">
        <v>42842</v>
      </c>
      <c r="C499" t="s">
        <v>57</v>
      </c>
      <c r="D499">
        <v>2017</v>
      </c>
      <c r="E499" t="s">
        <v>17</v>
      </c>
      <c r="F499" t="s">
        <v>28</v>
      </c>
      <c r="G499" t="s">
        <v>25</v>
      </c>
      <c r="H499">
        <v>299</v>
      </c>
      <c r="I499">
        <v>4</v>
      </c>
      <c r="J499">
        <v>1196</v>
      </c>
      <c r="K499">
        <v>1196</v>
      </c>
      <c r="L499" t="s">
        <v>31</v>
      </c>
      <c r="M499">
        <v>2</v>
      </c>
      <c r="N499" t="s">
        <v>21</v>
      </c>
      <c r="O499" t="s">
        <v>29</v>
      </c>
    </row>
    <row r="500" spans="1:15">
      <c r="A500">
        <v>499</v>
      </c>
      <c r="B500" s="17">
        <v>42843</v>
      </c>
      <c r="C500" t="s">
        <v>57</v>
      </c>
      <c r="D500">
        <v>2017</v>
      </c>
      <c r="E500" t="s">
        <v>23</v>
      </c>
      <c r="F500" t="s">
        <v>28</v>
      </c>
      <c r="G500" t="s">
        <v>37</v>
      </c>
      <c r="H500">
        <v>399</v>
      </c>
      <c r="I500">
        <v>5</v>
      </c>
      <c r="J500">
        <v>1995</v>
      </c>
      <c r="K500">
        <v>1995</v>
      </c>
      <c r="L500" t="s">
        <v>20</v>
      </c>
      <c r="M500">
        <v>1</v>
      </c>
      <c r="N500" t="s">
        <v>21</v>
      </c>
      <c r="O500" t="s">
        <v>22</v>
      </c>
    </row>
    <row r="501" spans="1:15">
      <c r="A501">
        <v>500</v>
      </c>
      <c r="B501" s="17">
        <v>42843</v>
      </c>
      <c r="C501" t="s">
        <v>57</v>
      </c>
      <c r="D501">
        <v>2017</v>
      </c>
      <c r="E501" t="s">
        <v>27</v>
      </c>
      <c r="F501" t="s">
        <v>39</v>
      </c>
      <c r="G501" t="s">
        <v>32</v>
      </c>
      <c r="H501">
        <v>499</v>
      </c>
      <c r="I501">
        <v>2</v>
      </c>
      <c r="J501">
        <v>998</v>
      </c>
      <c r="K501">
        <v>998</v>
      </c>
      <c r="L501" t="s">
        <v>31</v>
      </c>
      <c r="M501">
        <v>2</v>
      </c>
      <c r="N501" t="s">
        <v>21</v>
      </c>
      <c r="O501" t="s">
        <v>29</v>
      </c>
    </row>
    <row r="502" spans="1:15">
      <c r="A502">
        <v>501</v>
      </c>
      <c r="B502" s="17">
        <v>42843</v>
      </c>
      <c r="C502" t="s">
        <v>57</v>
      </c>
      <c r="D502">
        <v>2017</v>
      </c>
      <c r="E502" t="s">
        <v>17</v>
      </c>
      <c r="F502" t="s">
        <v>33</v>
      </c>
      <c r="G502" t="s">
        <v>37</v>
      </c>
      <c r="H502">
        <v>399</v>
      </c>
      <c r="I502">
        <v>8</v>
      </c>
      <c r="J502">
        <v>3192</v>
      </c>
      <c r="K502">
        <v>3192</v>
      </c>
      <c r="L502" t="s">
        <v>31</v>
      </c>
      <c r="M502">
        <v>2</v>
      </c>
      <c r="N502" t="s">
        <v>21</v>
      </c>
      <c r="O502" t="s">
        <v>36</v>
      </c>
    </row>
    <row r="503" spans="1:15">
      <c r="A503">
        <v>502</v>
      </c>
      <c r="B503" s="17">
        <v>42843</v>
      </c>
      <c r="C503" t="s">
        <v>57</v>
      </c>
      <c r="D503">
        <v>2017</v>
      </c>
      <c r="E503" t="s">
        <v>23</v>
      </c>
      <c r="F503" t="s">
        <v>28</v>
      </c>
      <c r="G503" t="s">
        <v>37</v>
      </c>
      <c r="H503">
        <v>399</v>
      </c>
      <c r="I503">
        <v>9</v>
      </c>
      <c r="J503">
        <v>3591</v>
      </c>
      <c r="K503">
        <v>3591</v>
      </c>
      <c r="L503" t="s">
        <v>31</v>
      </c>
      <c r="M503">
        <v>2</v>
      </c>
      <c r="N503" t="s">
        <v>21</v>
      </c>
      <c r="O503" t="s">
        <v>26</v>
      </c>
    </row>
    <row r="504" spans="1:15">
      <c r="A504">
        <v>503</v>
      </c>
      <c r="B504" s="17">
        <v>42843</v>
      </c>
      <c r="C504" t="s">
        <v>57</v>
      </c>
      <c r="D504">
        <v>2017</v>
      </c>
      <c r="E504" t="s">
        <v>17</v>
      </c>
      <c r="F504" t="s">
        <v>39</v>
      </c>
      <c r="G504" t="s">
        <v>32</v>
      </c>
      <c r="H504">
        <v>499</v>
      </c>
      <c r="I504">
        <v>6</v>
      </c>
      <c r="J504">
        <v>2994</v>
      </c>
      <c r="K504">
        <v>2994</v>
      </c>
      <c r="L504" t="s">
        <v>20</v>
      </c>
      <c r="M504">
        <v>1</v>
      </c>
      <c r="N504" t="s">
        <v>21</v>
      </c>
      <c r="O504" t="s">
        <v>36</v>
      </c>
    </row>
    <row r="505" spans="1:15">
      <c r="A505">
        <v>504</v>
      </c>
      <c r="B505" s="17">
        <v>42843</v>
      </c>
      <c r="C505" t="s">
        <v>57</v>
      </c>
      <c r="D505">
        <v>2017</v>
      </c>
      <c r="E505" t="s">
        <v>27</v>
      </c>
      <c r="F505" t="s">
        <v>35</v>
      </c>
      <c r="G505" t="s">
        <v>30</v>
      </c>
      <c r="H505">
        <v>99</v>
      </c>
      <c r="I505">
        <v>2</v>
      </c>
      <c r="J505">
        <v>198</v>
      </c>
      <c r="K505">
        <v>198</v>
      </c>
      <c r="L505" t="s">
        <v>20</v>
      </c>
      <c r="M505">
        <v>1</v>
      </c>
      <c r="N505" t="s">
        <v>21</v>
      </c>
      <c r="O505" t="s">
        <v>29</v>
      </c>
    </row>
    <row r="506" spans="1:15">
      <c r="A506">
        <v>505</v>
      </c>
      <c r="B506" s="17">
        <v>42843</v>
      </c>
      <c r="C506" t="s">
        <v>57</v>
      </c>
      <c r="D506">
        <v>2017</v>
      </c>
      <c r="E506" t="s">
        <v>23</v>
      </c>
      <c r="F506" t="s">
        <v>18</v>
      </c>
      <c r="G506" t="s">
        <v>19</v>
      </c>
      <c r="H506">
        <v>199</v>
      </c>
      <c r="I506">
        <v>7</v>
      </c>
      <c r="J506">
        <v>1393</v>
      </c>
      <c r="K506">
        <v>1393</v>
      </c>
      <c r="L506" t="s">
        <v>31</v>
      </c>
      <c r="M506">
        <v>2</v>
      </c>
      <c r="N506" t="s">
        <v>21</v>
      </c>
      <c r="O506" t="s">
        <v>29</v>
      </c>
    </row>
    <row r="507" spans="1:15">
      <c r="A507">
        <v>506</v>
      </c>
      <c r="B507" s="17">
        <v>42843</v>
      </c>
      <c r="C507" t="s">
        <v>57</v>
      </c>
      <c r="D507">
        <v>2017</v>
      </c>
      <c r="E507" t="s">
        <v>23</v>
      </c>
      <c r="F507" t="s">
        <v>33</v>
      </c>
      <c r="G507" t="s">
        <v>19</v>
      </c>
      <c r="H507">
        <v>199</v>
      </c>
      <c r="I507">
        <v>10</v>
      </c>
      <c r="J507">
        <v>1990</v>
      </c>
      <c r="K507">
        <v>1990</v>
      </c>
      <c r="L507" t="s">
        <v>20</v>
      </c>
      <c r="M507">
        <v>1</v>
      </c>
      <c r="N507" t="s">
        <v>21</v>
      </c>
      <c r="O507" t="s">
        <v>22</v>
      </c>
    </row>
    <row r="508" spans="1:15">
      <c r="A508">
        <v>507</v>
      </c>
      <c r="B508" s="17">
        <v>42843</v>
      </c>
      <c r="C508" t="s">
        <v>57</v>
      </c>
      <c r="D508">
        <v>2017</v>
      </c>
      <c r="E508" t="s">
        <v>17</v>
      </c>
      <c r="F508" t="s">
        <v>40</v>
      </c>
      <c r="G508" t="s">
        <v>30</v>
      </c>
      <c r="H508">
        <v>99</v>
      </c>
      <c r="I508">
        <v>10</v>
      </c>
      <c r="J508">
        <v>990</v>
      </c>
      <c r="K508">
        <v>990</v>
      </c>
      <c r="L508" t="s">
        <v>20</v>
      </c>
      <c r="M508">
        <v>1</v>
      </c>
      <c r="N508" t="s">
        <v>34</v>
      </c>
      <c r="O508" t="s">
        <v>29</v>
      </c>
    </row>
    <row r="509" spans="1:15">
      <c r="A509">
        <v>508</v>
      </c>
      <c r="B509" s="17">
        <v>42843</v>
      </c>
      <c r="C509" t="s">
        <v>57</v>
      </c>
      <c r="D509">
        <v>2017</v>
      </c>
      <c r="E509" t="s">
        <v>23</v>
      </c>
      <c r="F509" t="s">
        <v>24</v>
      </c>
      <c r="G509" t="s">
        <v>32</v>
      </c>
      <c r="H509">
        <v>499</v>
      </c>
      <c r="I509">
        <v>4</v>
      </c>
      <c r="J509">
        <v>1996</v>
      </c>
      <c r="K509">
        <v>1996</v>
      </c>
      <c r="L509" t="s">
        <v>20</v>
      </c>
      <c r="M509">
        <v>1</v>
      </c>
      <c r="N509" t="s">
        <v>21</v>
      </c>
      <c r="O509" t="s">
        <v>29</v>
      </c>
    </row>
    <row r="510" spans="1:15">
      <c r="A510">
        <v>509</v>
      </c>
      <c r="B510" s="17">
        <v>42843</v>
      </c>
      <c r="C510" t="s">
        <v>57</v>
      </c>
      <c r="D510">
        <v>2017</v>
      </c>
      <c r="E510" t="s">
        <v>17</v>
      </c>
      <c r="F510" t="s">
        <v>40</v>
      </c>
      <c r="G510" t="s">
        <v>19</v>
      </c>
      <c r="H510">
        <v>199</v>
      </c>
      <c r="I510">
        <v>8</v>
      </c>
      <c r="J510">
        <v>1592</v>
      </c>
      <c r="K510">
        <v>1592</v>
      </c>
      <c r="L510" t="s">
        <v>20</v>
      </c>
      <c r="M510">
        <v>1</v>
      </c>
      <c r="N510" t="s">
        <v>21</v>
      </c>
      <c r="O510" t="s">
        <v>36</v>
      </c>
    </row>
    <row r="511" spans="1:15">
      <c r="A511">
        <v>510</v>
      </c>
      <c r="B511" s="17">
        <v>42844</v>
      </c>
      <c r="C511" t="s">
        <v>57</v>
      </c>
      <c r="D511">
        <v>2017</v>
      </c>
      <c r="E511" t="s">
        <v>23</v>
      </c>
      <c r="F511" t="s">
        <v>40</v>
      </c>
      <c r="G511" t="s">
        <v>32</v>
      </c>
      <c r="H511">
        <v>499</v>
      </c>
      <c r="I511">
        <v>8</v>
      </c>
      <c r="J511">
        <v>3992</v>
      </c>
      <c r="K511">
        <v>3992</v>
      </c>
      <c r="L511" t="s">
        <v>31</v>
      </c>
      <c r="M511">
        <v>2</v>
      </c>
      <c r="N511" t="s">
        <v>21</v>
      </c>
      <c r="O511" t="s">
        <v>29</v>
      </c>
    </row>
    <row r="512" spans="1:15">
      <c r="A512">
        <v>511</v>
      </c>
      <c r="B512" s="17">
        <v>42844</v>
      </c>
      <c r="C512" t="s">
        <v>57</v>
      </c>
      <c r="D512">
        <v>2017</v>
      </c>
      <c r="E512" t="s">
        <v>23</v>
      </c>
      <c r="F512" t="s">
        <v>33</v>
      </c>
      <c r="G512" t="s">
        <v>25</v>
      </c>
      <c r="H512">
        <v>299</v>
      </c>
      <c r="I512">
        <v>6</v>
      </c>
      <c r="J512">
        <v>1794</v>
      </c>
      <c r="K512">
        <v>1794</v>
      </c>
      <c r="L512" t="s">
        <v>20</v>
      </c>
      <c r="M512">
        <v>1</v>
      </c>
      <c r="N512" t="s">
        <v>21</v>
      </c>
      <c r="O512" t="s">
        <v>22</v>
      </c>
    </row>
    <row r="513" spans="1:15">
      <c r="A513">
        <v>512</v>
      </c>
      <c r="B513" s="17">
        <v>42845</v>
      </c>
      <c r="C513" t="s">
        <v>57</v>
      </c>
      <c r="D513">
        <v>2017</v>
      </c>
      <c r="E513" t="s">
        <v>17</v>
      </c>
      <c r="F513" t="s">
        <v>18</v>
      </c>
      <c r="G513" t="s">
        <v>19</v>
      </c>
      <c r="H513">
        <v>199</v>
      </c>
      <c r="I513">
        <v>7</v>
      </c>
      <c r="J513">
        <v>1393</v>
      </c>
      <c r="K513">
        <v>1393</v>
      </c>
      <c r="L513" t="s">
        <v>20</v>
      </c>
      <c r="M513">
        <v>1</v>
      </c>
      <c r="N513" t="s">
        <v>21</v>
      </c>
      <c r="O513" t="s">
        <v>29</v>
      </c>
    </row>
    <row r="514" spans="1:15">
      <c r="A514">
        <v>513</v>
      </c>
      <c r="B514" s="17">
        <v>42845</v>
      </c>
      <c r="C514" t="s">
        <v>57</v>
      </c>
      <c r="D514">
        <v>2017</v>
      </c>
      <c r="E514" t="s">
        <v>27</v>
      </c>
      <c r="F514" t="s">
        <v>18</v>
      </c>
      <c r="G514" t="s">
        <v>25</v>
      </c>
      <c r="H514">
        <v>299</v>
      </c>
      <c r="I514">
        <v>2</v>
      </c>
      <c r="J514">
        <v>598</v>
      </c>
      <c r="K514">
        <v>598</v>
      </c>
      <c r="L514" t="s">
        <v>20</v>
      </c>
      <c r="M514">
        <v>1</v>
      </c>
      <c r="N514" t="s">
        <v>21</v>
      </c>
      <c r="O514" t="s">
        <v>29</v>
      </c>
    </row>
    <row r="515" spans="1:15">
      <c r="A515">
        <v>514</v>
      </c>
      <c r="B515" s="17">
        <v>42845</v>
      </c>
      <c r="C515" t="s">
        <v>57</v>
      </c>
      <c r="D515">
        <v>2017</v>
      </c>
      <c r="E515" t="s">
        <v>27</v>
      </c>
      <c r="F515" t="s">
        <v>28</v>
      </c>
      <c r="G515" t="s">
        <v>32</v>
      </c>
      <c r="H515">
        <v>499</v>
      </c>
      <c r="I515">
        <v>1</v>
      </c>
      <c r="J515">
        <v>499</v>
      </c>
      <c r="K515">
        <v>499</v>
      </c>
      <c r="L515" t="s">
        <v>20</v>
      </c>
      <c r="M515">
        <v>1</v>
      </c>
      <c r="N515" t="s">
        <v>21</v>
      </c>
      <c r="O515" t="s">
        <v>29</v>
      </c>
    </row>
    <row r="516" spans="1:15">
      <c r="A516">
        <v>515</v>
      </c>
      <c r="B516" s="17">
        <v>42845</v>
      </c>
      <c r="C516" t="s">
        <v>57</v>
      </c>
      <c r="D516">
        <v>2017</v>
      </c>
      <c r="E516" t="s">
        <v>17</v>
      </c>
      <c r="F516" t="s">
        <v>28</v>
      </c>
      <c r="G516" t="s">
        <v>37</v>
      </c>
      <c r="H516">
        <v>399</v>
      </c>
      <c r="I516">
        <v>4</v>
      </c>
      <c r="J516">
        <v>1596</v>
      </c>
      <c r="K516">
        <v>1596</v>
      </c>
      <c r="L516" t="s">
        <v>20</v>
      </c>
      <c r="M516">
        <v>1</v>
      </c>
      <c r="N516" t="s">
        <v>34</v>
      </c>
      <c r="O516" t="s">
        <v>38</v>
      </c>
    </row>
    <row r="517" spans="1:15">
      <c r="A517">
        <v>516</v>
      </c>
      <c r="B517" s="17">
        <v>42845</v>
      </c>
      <c r="C517" t="s">
        <v>57</v>
      </c>
      <c r="D517">
        <v>2017</v>
      </c>
      <c r="E517" t="s">
        <v>23</v>
      </c>
      <c r="F517" t="s">
        <v>28</v>
      </c>
      <c r="G517" t="s">
        <v>32</v>
      </c>
      <c r="H517">
        <v>499</v>
      </c>
      <c r="I517">
        <v>10</v>
      </c>
      <c r="J517">
        <v>4990</v>
      </c>
      <c r="K517">
        <v>4990</v>
      </c>
      <c r="L517" t="s">
        <v>20</v>
      </c>
      <c r="M517">
        <v>1</v>
      </c>
      <c r="N517" t="s">
        <v>21</v>
      </c>
      <c r="O517" t="s">
        <v>29</v>
      </c>
    </row>
    <row r="518" spans="1:15">
      <c r="A518">
        <v>517</v>
      </c>
      <c r="B518" s="17">
        <v>42845</v>
      </c>
      <c r="C518" t="s">
        <v>57</v>
      </c>
      <c r="D518">
        <v>2017</v>
      </c>
      <c r="E518" t="s">
        <v>27</v>
      </c>
      <c r="F518" t="s">
        <v>40</v>
      </c>
      <c r="G518" t="s">
        <v>32</v>
      </c>
      <c r="H518">
        <v>499</v>
      </c>
      <c r="I518">
        <v>6</v>
      </c>
      <c r="J518">
        <v>2994</v>
      </c>
      <c r="K518">
        <v>2994</v>
      </c>
      <c r="L518" t="s">
        <v>20</v>
      </c>
      <c r="M518">
        <v>1</v>
      </c>
      <c r="N518" t="s">
        <v>21</v>
      </c>
      <c r="O518" t="s">
        <v>29</v>
      </c>
    </row>
    <row r="519" spans="1:15">
      <c r="A519">
        <v>518</v>
      </c>
      <c r="B519" s="17">
        <v>42846</v>
      </c>
      <c r="C519" t="s">
        <v>57</v>
      </c>
      <c r="D519">
        <v>2017</v>
      </c>
      <c r="E519" t="s">
        <v>23</v>
      </c>
      <c r="F519" t="s">
        <v>33</v>
      </c>
      <c r="G519" t="s">
        <v>19</v>
      </c>
      <c r="H519">
        <v>199</v>
      </c>
      <c r="I519">
        <v>8</v>
      </c>
      <c r="J519">
        <v>1592</v>
      </c>
      <c r="K519">
        <v>1592</v>
      </c>
      <c r="L519" t="s">
        <v>20</v>
      </c>
      <c r="M519">
        <v>1</v>
      </c>
      <c r="N519" t="s">
        <v>21</v>
      </c>
      <c r="O519" t="s">
        <v>29</v>
      </c>
    </row>
    <row r="520" spans="1:15">
      <c r="A520">
        <v>519</v>
      </c>
      <c r="B520" s="17">
        <v>42846</v>
      </c>
      <c r="C520" t="s">
        <v>57</v>
      </c>
      <c r="D520">
        <v>2017</v>
      </c>
      <c r="E520" t="s">
        <v>23</v>
      </c>
      <c r="F520" t="s">
        <v>24</v>
      </c>
      <c r="G520" t="s">
        <v>25</v>
      </c>
      <c r="H520">
        <v>299</v>
      </c>
      <c r="I520">
        <v>2</v>
      </c>
      <c r="J520">
        <v>598</v>
      </c>
      <c r="K520">
        <v>598</v>
      </c>
      <c r="L520" t="s">
        <v>20</v>
      </c>
      <c r="M520">
        <v>1</v>
      </c>
      <c r="N520" t="s">
        <v>21</v>
      </c>
      <c r="O520" t="s">
        <v>38</v>
      </c>
    </row>
    <row r="521" spans="1:15">
      <c r="A521">
        <v>520</v>
      </c>
      <c r="B521" s="17">
        <v>42846</v>
      </c>
      <c r="C521" t="s">
        <v>57</v>
      </c>
      <c r="D521">
        <v>2017</v>
      </c>
      <c r="E521" t="s">
        <v>27</v>
      </c>
      <c r="F521" t="s">
        <v>35</v>
      </c>
      <c r="G521" t="s">
        <v>37</v>
      </c>
      <c r="H521">
        <v>399</v>
      </c>
      <c r="I521">
        <v>2</v>
      </c>
      <c r="J521">
        <v>798</v>
      </c>
      <c r="K521">
        <v>798</v>
      </c>
      <c r="L521" t="s">
        <v>20</v>
      </c>
      <c r="M521">
        <v>1</v>
      </c>
      <c r="N521" t="s">
        <v>21</v>
      </c>
      <c r="O521" t="s">
        <v>36</v>
      </c>
    </row>
    <row r="522" spans="1:15">
      <c r="A522">
        <v>521</v>
      </c>
      <c r="B522" s="17">
        <v>42846</v>
      </c>
      <c r="C522" t="s">
        <v>57</v>
      </c>
      <c r="D522">
        <v>2017</v>
      </c>
      <c r="E522" t="s">
        <v>23</v>
      </c>
      <c r="F522" t="s">
        <v>40</v>
      </c>
      <c r="G522" t="s">
        <v>32</v>
      </c>
      <c r="H522">
        <v>499</v>
      </c>
      <c r="I522">
        <v>10</v>
      </c>
      <c r="J522">
        <v>4990</v>
      </c>
      <c r="K522">
        <v>4990</v>
      </c>
      <c r="L522" t="s">
        <v>31</v>
      </c>
      <c r="M522">
        <v>2</v>
      </c>
      <c r="N522" t="s">
        <v>21</v>
      </c>
      <c r="O522" t="s">
        <v>29</v>
      </c>
    </row>
    <row r="523" spans="1:15">
      <c r="A523">
        <v>522</v>
      </c>
      <c r="B523" s="17">
        <v>42846</v>
      </c>
      <c r="C523" t="s">
        <v>57</v>
      </c>
      <c r="D523">
        <v>2017</v>
      </c>
      <c r="E523" t="s">
        <v>17</v>
      </c>
      <c r="F523" t="s">
        <v>18</v>
      </c>
      <c r="G523" t="s">
        <v>37</v>
      </c>
      <c r="H523">
        <v>399</v>
      </c>
      <c r="I523">
        <v>9</v>
      </c>
      <c r="J523">
        <v>3591</v>
      </c>
      <c r="K523">
        <v>3591</v>
      </c>
      <c r="L523" t="s">
        <v>31</v>
      </c>
      <c r="M523">
        <v>2</v>
      </c>
      <c r="N523" t="s">
        <v>21</v>
      </c>
      <c r="O523" t="s">
        <v>26</v>
      </c>
    </row>
    <row r="524" spans="1:15">
      <c r="A524">
        <v>523</v>
      </c>
      <c r="B524" s="17">
        <v>42846</v>
      </c>
      <c r="C524" t="s">
        <v>57</v>
      </c>
      <c r="D524">
        <v>2017</v>
      </c>
      <c r="E524" t="s">
        <v>23</v>
      </c>
      <c r="F524" t="s">
        <v>33</v>
      </c>
      <c r="G524" t="s">
        <v>30</v>
      </c>
      <c r="H524">
        <v>99</v>
      </c>
      <c r="I524">
        <v>10</v>
      </c>
      <c r="J524">
        <v>990</v>
      </c>
      <c r="K524">
        <v>990</v>
      </c>
      <c r="L524" t="s">
        <v>31</v>
      </c>
      <c r="M524">
        <v>2</v>
      </c>
      <c r="N524" t="s">
        <v>21</v>
      </c>
      <c r="O524" t="s">
        <v>36</v>
      </c>
    </row>
    <row r="525" spans="1:15">
      <c r="A525">
        <v>524</v>
      </c>
      <c r="B525" s="17">
        <v>42846</v>
      </c>
      <c r="C525" t="s">
        <v>57</v>
      </c>
      <c r="D525">
        <v>2017</v>
      </c>
      <c r="E525" t="s">
        <v>23</v>
      </c>
      <c r="F525" t="s">
        <v>33</v>
      </c>
      <c r="G525" t="s">
        <v>19</v>
      </c>
      <c r="H525">
        <v>199</v>
      </c>
      <c r="I525">
        <v>2</v>
      </c>
      <c r="J525">
        <v>398</v>
      </c>
      <c r="K525">
        <v>398</v>
      </c>
      <c r="L525" t="s">
        <v>20</v>
      </c>
      <c r="M525">
        <v>1</v>
      </c>
      <c r="N525" t="s">
        <v>21</v>
      </c>
      <c r="O525" t="s">
        <v>26</v>
      </c>
    </row>
    <row r="526" spans="1:15">
      <c r="A526">
        <v>525</v>
      </c>
      <c r="B526" s="17">
        <v>42846</v>
      </c>
      <c r="C526" t="s">
        <v>57</v>
      </c>
      <c r="D526">
        <v>2017</v>
      </c>
      <c r="E526" t="s">
        <v>23</v>
      </c>
      <c r="F526" t="s">
        <v>39</v>
      </c>
      <c r="G526" t="s">
        <v>25</v>
      </c>
      <c r="H526">
        <v>299</v>
      </c>
      <c r="I526">
        <v>3</v>
      </c>
      <c r="J526">
        <v>897</v>
      </c>
      <c r="K526">
        <v>897</v>
      </c>
      <c r="L526" t="s">
        <v>31</v>
      </c>
      <c r="M526">
        <v>2</v>
      </c>
      <c r="N526" t="s">
        <v>21</v>
      </c>
      <c r="O526" t="s">
        <v>22</v>
      </c>
    </row>
    <row r="527" spans="1:15">
      <c r="A527">
        <v>526</v>
      </c>
      <c r="B527" s="17">
        <v>42846</v>
      </c>
      <c r="C527" t="s">
        <v>57</v>
      </c>
      <c r="D527">
        <v>2017</v>
      </c>
      <c r="E527" t="s">
        <v>27</v>
      </c>
      <c r="F527" t="s">
        <v>40</v>
      </c>
      <c r="G527" t="s">
        <v>37</v>
      </c>
      <c r="H527">
        <v>399</v>
      </c>
      <c r="I527">
        <v>3</v>
      </c>
      <c r="J527">
        <v>1197</v>
      </c>
      <c r="K527">
        <v>1197</v>
      </c>
      <c r="L527" t="s">
        <v>31</v>
      </c>
      <c r="M527">
        <v>2</v>
      </c>
      <c r="N527" t="s">
        <v>21</v>
      </c>
      <c r="O527" t="s">
        <v>29</v>
      </c>
    </row>
    <row r="528" spans="1:15">
      <c r="A528">
        <v>527</v>
      </c>
      <c r="B528" s="17">
        <v>42846</v>
      </c>
      <c r="C528" t="s">
        <v>57</v>
      </c>
      <c r="D528">
        <v>2017</v>
      </c>
      <c r="E528" t="s">
        <v>17</v>
      </c>
      <c r="F528" t="s">
        <v>40</v>
      </c>
      <c r="G528" t="s">
        <v>32</v>
      </c>
      <c r="H528">
        <v>499</v>
      </c>
      <c r="I528">
        <v>6</v>
      </c>
      <c r="J528">
        <v>2994</v>
      </c>
      <c r="K528">
        <v>2994</v>
      </c>
      <c r="L528" t="s">
        <v>31</v>
      </c>
      <c r="M528">
        <v>2</v>
      </c>
      <c r="N528" t="s">
        <v>21</v>
      </c>
      <c r="O528" t="s">
        <v>36</v>
      </c>
    </row>
    <row r="529" spans="1:15">
      <c r="A529">
        <v>528</v>
      </c>
      <c r="B529" s="17">
        <v>42846</v>
      </c>
      <c r="C529" t="s">
        <v>57</v>
      </c>
      <c r="D529">
        <v>2017</v>
      </c>
      <c r="E529" t="s">
        <v>23</v>
      </c>
      <c r="F529" t="s">
        <v>28</v>
      </c>
      <c r="G529" t="s">
        <v>30</v>
      </c>
      <c r="H529">
        <v>99</v>
      </c>
      <c r="I529">
        <v>9</v>
      </c>
      <c r="J529">
        <v>891</v>
      </c>
      <c r="K529">
        <v>891</v>
      </c>
      <c r="L529" t="s">
        <v>20</v>
      </c>
      <c r="M529">
        <v>1</v>
      </c>
      <c r="N529" t="s">
        <v>21</v>
      </c>
      <c r="O529" t="s">
        <v>29</v>
      </c>
    </row>
    <row r="530" spans="1:15">
      <c r="A530">
        <v>529</v>
      </c>
      <c r="B530" s="17">
        <v>42846</v>
      </c>
      <c r="C530" t="s">
        <v>57</v>
      </c>
      <c r="D530">
        <v>2017</v>
      </c>
      <c r="E530" t="s">
        <v>17</v>
      </c>
      <c r="F530" t="s">
        <v>33</v>
      </c>
      <c r="G530" t="s">
        <v>25</v>
      </c>
      <c r="H530">
        <v>299</v>
      </c>
      <c r="I530">
        <v>4</v>
      </c>
      <c r="J530">
        <v>1196</v>
      </c>
      <c r="K530">
        <v>1196</v>
      </c>
      <c r="L530" t="s">
        <v>20</v>
      </c>
      <c r="M530">
        <v>1</v>
      </c>
      <c r="N530" t="s">
        <v>21</v>
      </c>
      <c r="O530" t="s">
        <v>36</v>
      </c>
    </row>
    <row r="531" spans="1:15">
      <c r="A531">
        <v>530</v>
      </c>
      <c r="B531" s="17">
        <v>42846</v>
      </c>
      <c r="C531" t="s">
        <v>57</v>
      </c>
      <c r="D531">
        <v>2017</v>
      </c>
      <c r="E531" t="s">
        <v>17</v>
      </c>
      <c r="F531" t="s">
        <v>24</v>
      </c>
      <c r="G531" t="s">
        <v>32</v>
      </c>
      <c r="H531">
        <v>499</v>
      </c>
      <c r="I531">
        <v>8</v>
      </c>
      <c r="J531">
        <v>3992</v>
      </c>
      <c r="K531">
        <v>3992</v>
      </c>
      <c r="L531" t="s">
        <v>20</v>
      </c>
      <c r="M531">
        <v>1</v>
      </c>
      <c r="N531" t="s">
        <v>21</v>
      </c>
      <c r="O531" t="s">
        <v>29</v>
      </c>
    </row>
    <row r="532" spans="1:15">
      <c r="A532">
        <v>531</v>
      </c>
      <c r="B532" s="17">
        <v>42846</v>
      </c>
      <c r="C532" t="s">
        <v>57</v>
      </c>
      <c r="D532">
        <v>2017</v>
      </c>
      <c r="E532" t="s">
        <v>27</v>
      </c>
      <c r="F532" t="s">
        <v>18</v>
      </c>
      <c r="G532" t="s">
        <v>19</v>
      </c>
      <c r="H532">
        <v>199</v>
      </c>
      <c r="I532">
        <v>9</v>
      </c>
      <c r="J532">
        <v>1791</v>
      </c>
      <c r="K532">
        <v>1791</v>
      </c>
      <c r="L532" t="s">
        <v>20</v>
      </c>
      <c r="M532">
        <v>1</v>
      </c>
      <c r="N532" t="s">
        <v>21</v>
      </c>
      <c r="O532" t="s">
        <v>29</v>
      </c>
    </row>
    <row r="533" spans="1:15">
      <c r="A533">
        <v>532</v>
      </c>
      <c r="B533" s="17">
        <v>42846</v>
      </c>
      <c r="C533" t="s">
        <v>57</v>
      </c>
      <c r="D533">
        <v>2017</v>
      </c>
      <c r="E533" t="s">
        <v>27</v>
      </c>
      <c r="F533" t="s">
        <v>18</v>
      </c>
      <c r="G533" t="s">
        <v>37</v>
      </c>
      <c r="H533">
        <v>399</v>
      </c>
      <c r="I533">
        <v>1</v>
      </c>
      <c r="J533">
        <v>399</v>
      </c>
      <c r="K533">
        <v>399</v>
      </c>
      <c r="L533" t="s">
        <v>20</v>
      </c>
      <c r="M533">
        <v>1</v>
      </c>
      <c r="N533" t="s">
        <v>21</v>
      </c>
      <c r="O533" t="s">
        <v>29</v>
      </c>
    </row>
    <row r="534" spans="1:15">
      <c r="A534">
        <v>533</v>
      </c>
      <c r="B534" s="17">
        <v>42847</v>
      </c>
      <c r="C534" t="s">
        <v>57</v>
      </c>
      <c r="D534">
        <v>2017</v>
      </c>
      <c r="E534" t="s">
        <v>27</v>
      </c>
      <c r="F534" t="s">
        <v>35</v>
      </c>
      <c r="G534" t="s">
        <v>37</v>
      </c>
      <c r="H534">
        <v>399</v>
      </c>
      <c r="I534">
        <v>3</v>
      </c>
      <c r="J534">
        <v>1197</v>
      </c>
      <c r="K534">
        <v>1197</v>
      </c>
      <c r="L534" t="s">
        <v>20</v>
      </c>
      <c r="M534">
        <v>1</v>
      </c>
      <c r="N534" t="s">
        <v>21</v>
      </c>
      <c r="O534" t="s">
        <v>36</v>
      </c>
    </row>
    <row r="535" spans="1:15">
      <c r="A535">
        <v>534</v>
      </c>
      <c r="B535" s="17">
        <v>42847</v>
      </c>
      <c r="C535" t="s">
        <v>57</v>
      </c>
      <c r="D535">
        <v>2017</v>
      </c>
      <c r="E535" t="s">
        <v>17</v>
      </c>
      <c r="F535" t="s">
        <v>33</v>
      </c>
      <c r="G535" t="s">
        <v>30</v>
      </c>
      <c r="H535">
        <v>99</v>
      </c>
      <c r="I535">
        <v>3</v>
      </c>
      <c r="J535">
        <v>297</v>
      </c>
      <c r="K535">
        <v>297</v>
      </c>
      <c r="L535" t="s">
        <v>20</v>
      </c>
      <c r="M535">
        <v>1</v>
      </c>
      <c r="N535" t="s">
        <v>21</v>
      </c>
      <c r="O535" t="s">
        <v>29</v>
      </c>
    </row>
    <row r="536" spans="1:15">
      <c r="A536">
        <v>535</v>
      </c>
      <c r="B536" s="17">
        <v>42847</v>
      </c>
      <c r="C536" t="s">
        <v>57</v>
      </c>
      <c r="D536">
        <v>2017</v>
      </c>
      <c r="E536" t="s">
        <v>23</v>
      </c>
      <c r="F536" t="s">
        <v>40</v>
      </c>
      <c r="G536" t="s">
        <v>37</v>
      </c>
      <c r="H536">
        <v>399</v>
      </c>
      <c r="I536">
        <v>10</v>
      </c>
      <c r="J536">
        <v>3990</v>
      </c>
      <c r="K536">
        <v>3990</v>
      </c>
      <c r="L536" t="s">
        <v>20</v>
      </c>
      <c r="M536">
        <v>1</v>
      </c>
      <c r="N536" t="s">
        <v>21</v>
      </c>
      <c r="O536" t="s">
        <v>29</v>
      </c>
    </row>
    <row r="537" spans="1:15">
      <c r="A537">
        <v>536</v>
      </c>
      <c r="B537" s="17">
        <v>42848</v>
      </c>
      <c r="C537" t="s">
        <v>57</v>
      </c>
      <c r="D537">
        <v>2017</v>
      </c>
      <c r="E537" t="s">
        <v>23</v>
      </c>
      <c r="F537" t="s">
        <v>35</v>
      </c>
      <c r="G537" t="s">
        <v>37</v>
      </c>
      <c r="H537">
        <v>399</v>
      </c>
      <c r="I537">
        <v>9</v>
      </c>
      <c r="J537">
        <v>3591</v>
      </c>
      <c r="K537">
        <v>3591</v>
      </c>
      <c r="L537" t="s">
        <v>31</v>
      </c>
      <c r="M537">
        <v>2</v>
      </c>
      <c r="N537" t="s">
        <v>21</v>
      </c>
      <c r="O537" t="s">
        <v>29</v>
      </c>
    </row>
    <row r="538" spans="1:15">
      <c r="A538">
        <v>537</v>
      </c>
      <c r="B538" s="17">
        <v>42849</v>
      </c>
      <c r="C538" t="s">
        <v>57</v>
      </c>
      <c r="D538">
        <v>2017</v>
      </c>
      <c r="E538" t="s">
        <v>17</v>
      </c>
      <c r="F538" t="s">
        <v>39</v>
      </c>
      <c r="G538" t="s">
        <v>37</v>
      </c>
      <c r="H538">
        <v>399</v>
      </c>
      <c r="I538">
        <v>7</v>
      </c>
      <c r="J538">
        <v>2793</v>
      </c>
      <c r="K538">
        <v>2793</v>
      </c>
      <c r="L538" t="s">
        <v>20</v>
      </c>
      <c r="M538">
        <v>1</v>
      </c>
      <c r="N538" t="s">
        <v>21</v>
      </c>
      <c r="O538" t="s">
        <v>36</v>
      </c>
    </row>
    <row r="539" spans="1:15">
      <c r="A539">
        <v>538</v>
      </c>
      <c r="B539" s="17">
        <v>42849</v>
      </c>
      <c r="C539" t="s">
        <v>57</v>
      </c>
      <c r="D539">
        <v>2017</v>
      </c>
      <c r="E539" t="s">
        <v>27</v>
      </c>
      <c r="F539" t="s">
        <v>35</v>
      </c>
      <c r="G539" t="s">
        <v>37</v>
      </c>
      <c r="H539">
        <v>399</v>
      </c>
      <c r="I539">
        <v>9</v>
      </c>
      <c r="J539">
        <v>3591</v>
      </c>
      <c r="K539">
        <v>3591</v>
      </c>
      <c r="L539" t="s">
        <v>20</v>
      </c>
      <c r="M539">
        <v>1</v>
      </c>
      <c r="N539" t="s">
        <v>21</v>
      </c>
      <c r="O539" t="s">
        <v>38</v>
      </c>
    </row>
    <row r="540" spans="1:15">
      <c r="A540">
        <v>539</v>
      </c>
      <c r="B540" s="17">
        <v>42849</v>
      </c>
      <c r="C540" t="s">
        <v>57</v>
      </c>
      <c r="D540">
        <v>2017</v>
      </c>
      <c r="E540" t="s">
        <v>17</v>
      </c>
      <c r="F540" t="s">
        <v>40</v>
      </c>
      <c r="G540" t="s">
        <v>32</v>
      </c>
      <c r="H540">
        <v>499</v>
      </c>
      <c r="I540">
        <v>6</v>
      </c>
      <c r="J540">
        <v>2994</v>
      </c>
      <c r="K540">
        <v>2994</v>
      </c>
      <c r="L540" t="s">
        <v>20</v>
      </c>
      <c r="M540">
        <v>1</v>
      </c>
      <c r="N540" t="s">
        <v>21</v>
      </c>
      <c r="O540" t="s">
        <v>22</v>
      </c>
    </row>
    <row r="541" spans="1:15">
      <c r="A541">
        <v>540</v>
      </c>
      <c r="B541" s="17">
        <v>42849</v>
      </c>
      <c r="C541" t="s">
        <v>57</v>
      </c>
      <c r="D541">
        <v>2017</v>
      </c>
      <c r="E541" t="s">
        <v>17</v>
      </c>
      <c r="F541" t="s">
        <v>24</v>
      </c>
      <c r="G541" t="s">
        <v>37</v>
      </c>
      <c r="H541">
        <v>399</v>
      </c>
      <c r="I541">
        <v>2</v>
      </c>
      <c r="J541">
        <v>798</v>
      </c>
      <c r="K541">
        <v>798</v>
      </c>
      <c r="L541" t="s">
        <v>31</v>
      </c>
      <c r="M541">
        <v>2</v>
      </c>
      <c r="N541" t="s">
        <v>34</v>
      </c>
      <c r="O541" t="s">
        <v>29</v>
      </c>
    </row>
    <row r="542" spans="1:15">
      <c r="A542">
        <v>541</v>
      </c>
      <c r="B542" s="17">
        <v>42849</v>
      </c>
      <c r="C542" t="s">
        <v>57</v>
      </c>
      <c r="D542">
        <v>2017</v>
      </c>
      <c r="E542" t="s">
        <v>23</v>
      </c>
      <c r="F542" t="s">
        <v>35</v>
      </c>
      <c r="G542" t="s">
        <v>25</v>
      </c>
      <c r="H542">
        <v>299</v>
      </c>
      <c r="I542">
        <v>7</v>
      </c>
      <c r="J542">
        <v>2093</v>
      </c>
      <c r="K542">
        <v>2093</v>
      </c>
      <c r="L542" t="s">
        <v>20</v>
      </c>
      <c r="M542">
        <v>1</v>
      </c>
      <c r="N542" t="s">
        <v>34</v>
      </c>
      <c r="O542" t="s">
        <v>22</v>
      </c>
    </row>
    <row r="543" spans="1:15">
      <c r="A543">
        <v>542</v>
      </c>
      <c r="B543" s="17">
        <v>42849</v>
      </c>
      <c r="C543" t="s">
        <v>57</v>
      </c>
      <c r="D543">
        <v>2017</v>
      </c>
      <c r="E543" t="s">
        <v>27</v>
      </c>
      <c r="F543" t="s">
        <v>33</v>
      </c>
      <c r="G543" t="s">
        <v>19</v>
      </c>
      <c r="H543">
        <v>199</v>
      </c>
      <c r="I543">
        <v>3</v>
      </c>
      <c r="J543">
        <v>597</v>
      </c>
      <c r="K543">
        <v>597</v>
      </c>
      <c r="L543" t="s">
        <v>20</v>
      </c>
      <c r="M543">
        <v>1</v>
      </c>
      <c r="N543" t="s">
        <v>21</v>
      </c>
      <c r="O543" t="s">
        <v>22</v>
      </c>
    </row>
    <row r="544" spans="1:15">
      <c r="A544">
        <v>543</v>
      </c>
      <c r="B544" s="17">
        <v>42849</v>
      </c>
      <c r="C544" t="s">
        <v>57</v>
      </c>
      <c r="D544">
        <v>2017</v>
      </c>
      <c r="E544" t="s">
        <v>17</v>
      </c>
      <c r="F544" t="s">
        <v>39</v>
      </c>
      <c r="G544" t="s">
        <v>30</v>
      </c>
      <c r="H544">
        <v>99</v>
      </c>
      <c r="I544">
        <v>6</v>
      </c>
      <c r="J544">
        <v>594</v>
      </c>
      <c r="K544">
        <v>594</v>
      </c>
      <c r="L544" t="s">
        <v>20</v>
      </c>
      <c r="M544">
        <v>1</v>
      </c>
      <c r="N544" t="s">
        <v>21</v>
      </c>
      <c r="O544" t="s">
        <v>38</v>
      </c>
    </row>
    <row r="545" spans="1:15">
      <c r="A545">
        <v>544</v>
      </c>
      <c r="B545" s="17">
        <v>42849</v>
      </c>
      <c r="C545" t="s">
        <v>57</v>
      </c>
      <c r="D545">
        <v>2017</v>
      </c>
      <c r="E545" t="s">
        <v>27</v>
      </c>
      <c r="F545" t="s">
        <v>24</v>
      </c>
      <c r="G545" t="s">
        <v>32</v>
      </c>
      <c r="H545">
        <v>499</v>
      </c>
      <c r="I545">
        <v>7</v>
      </c>
      <c r="J545">
        <v>3493</v>
      </c>
      <c r="K545">
        <v>3493</v>
      </c>
      <c r="L545" t="s">
        <v>20</v>
      </c>
      <c r="M545">
        <v>1</v>
      </c>
      <c r="N545" t="s">
        <v>21</v>
      </c>
      <c r="O545" t="s">
        <v>29</v>
      </c>
    </row>
    <row r="546" spans="1:15">
      <c r="A546">
        <v>545</v>
      </c>
      <c r="B546" s="17">
        <v>42849</v>
      </c>
      <c r="C546" t="s">
        <v>57</v>
      </c>
      <c r="D546">
        <v>2017</v>
      </c>
      <c r="E546" t="s">
        <v>17</v>
      </c>
      <c r="F546" t="s">
        <v>18</v>
      </c>
      <c r="G546" t="s">
        <v>30</v>
      </c>
      <c r="H546">
        <v>99</v>
      </c>
      <c r="I546">
        <v>1</v>
      </c>
      <c r="J546">
        <v>99</v>
      </c>
      <c r="K546">
        <v>99</v>
      </c>
      <c r="L546" t="s">
        <v>20</v>
      </c>
      <c r="M546">
        <v>1</v>
      </c>
      <c r="N546" t="s">
        <v>21</v>
      </c>
      <c r="O546" t="s">
        <v>29</v>
      </c>
    </row>
    <row r="547" spans="1:15">
      <c r="A547">
        <v>546</v>
      </c>
      <c r="B547" s="17">
        <v>42849</v>
      </c>
      <c r="C547" t="s">
        <v>57</v>
      </c>
      <c r="D547">
        <v>2017</v>
      </c>
      <c r="E547" t="s">
        <v>23</v>
      </c>
      <c r="F547" t="s">
        <v>39</v>
      </c>
      <c r="G547" t="s">
        <v>19</v>
      </c>
      <c r="H547">
        <v>199</v>
      </c>
      <c r="I547">
        <v>4</v>
      </c>
      <c r="J547">
        <v>796</v>
      </c>
      <c r="K547">
        <v>796</v>
      </c>
      <c r="L547" t="s">
        <v>31</v>
      </c>
      <c r="M547">
        <v>2</v>
      </c>
      <c r="N547" t="s">
        <v>21</v>
      </c>
      <c r="O547" t="s">
        <v>36</v>
      </c>
    </row>
    <row r="548" spans="1:15">
      <c r="A548">
        <v>547</v>
      </c>
      <c r="B548" s="17">
        <v>42849</v>
      </c>
      <c r="C548" t="s">
        <v>57</v>
      </c>
      <c r="D548">
        <v>2017</v>
      </c>
      <c r="E548" t="s">
        <v>23</v>
      </c>
      <c r="F548" t="s">
        <v>35</v>
      </c>
      <c r="G548" t="s">
        <v>32</v>
      </c>
      <c r="H548">
        <v>499</v>
      </c>
      <c r="I548">
        <v>1</v>
      </c>
      <c r="J548">
        <v>499</v>
      </c>
      <c r="K548">
        <v>499</v>
      </c>
      <c r="L548" t="s">
        <v>20</v>
      </c>
      <c r="M548">
        <v>1</v>
      </c>
      <c r="N548" t="s">
        <v>21</v>
      </c>
      <c r="O548" t="s">
        <v>29</v>
      </c>
    </row>
    <row r="549" spans="1:15">
      <c r="A549">
        <v>548</v>
      </c>
      <c r="B549" s="17">
        <v>42850</v>
      </c>
      <c r="C549" t="s">
        <v>57</v>
      </c>
      <c r="D549">
        <v>2017</v>
      </c>
      <c r="E549" t="s">
        <v>27</v>
      </c>
      <c r="F549" t="s">
        <v>28</v>
      </c>
      <c r="G549" t="s">
        <v>32</v>
      </c>
      <c r="H549">
        <v>499</v>
      </c>
      <c r="I549">
        <v>5</v>
      </c>
      <c r="J549">
        <v>2495</v>
      </c>
      <c r="K549">
        <v>2495</v>
      </c>
      <c r="L549" t="s">
        <v>20</v>
      </c>
      <c r="M549">
        <v>1</v>
      </c>
      <c r="N549" t="s">
        <v>21</v>
      </c>
      <c r="O549" t="s">
        <v>22</v>
      </c>
    </row>
    <row r="550" spans="1:15">
      <c r="A550">
        <v>549</v>
      </c>
      <c r="B550" s="17">
        <v>42850</v>
      </c>
      <c r="C550" t="s">
        <v>57</v>
      </c>
      <c r="D550">
        <v>2017</v>
      </c>
      <c r="E550" t="s">
        <v>27</v>
      </c>
      <c r="F550" t="s">
        <v>40</v>
      </c>
      <c r="G550" t="s">
        <v>25</v>
      </c>
      <c r="H550">
        <v>299</v>
      </c>
      <c r="I550">
        <v>8</v>
      </c>
      <c r="J550">
        <v>2392</v>
      </c>
      <c r="K550">
        <v>2392</v>
      </c>
      <c r="L550" t="s">
        <v>31</v>
      </c>
      <c r="M550">
        <v>2</v>
      </c>
      <c r="N550" t="s">
        <v>21</v>
      </c>
      <c r="O550" t="s">
        <v>26</v>
      </c>
    </row>
    <row r="551" spans="1:15">
      <c r="A551">
        <v>550</v>
      </c>
      <c r="B551" s="17">
        <v>42850</v>
      </c>
      <c r="C551" t="s">
        <v>57</v>
      </c>
      <c r="D551">
        <v>2017</v>
      </c>
      <c r="E551" t="s">
        <v>27</v>
      </c>
      <c r="F551" t="s">
        <v>24</v>
      </c>
      <c r="G551" t="s">
        <v>37</v>
      </c>
      <c r="H551">
        <v>399</v>
      </c>
      <c r="I551">
        <v>3</v>
      </c>
      <c r="J551">
        <v>1197</v>
      </c>
      <c r="K551">
        <v>1197</v>
      </c>
      <c r="L551" t="s">
        <v>20</v>
      </c>
      <c r="M551">
        <v>1</v>
      </c>
      <c r="N551" t="s">
        <v>21</v>
      </c>
      <c r="O551" t="s">
        <v>22</v>
      </c>
    </row>
    <row r="552" spans="1:15">
      <c r="A552">
        <v>551</v>
      </c>
      <c r="B552" s="17">
        <v>42851</v>
      </c>
      <c r="C552" t="s">
        <v>57</v>
      </c>
      <c r="D552">
        <v>2017</v>
      </c>
      <c r="E552" t="s">
        <v>17</v>
      </c>
      <c r="F552" t="s">
        <v>28</v>
      </c>
      <c r="G552" t="s">
        <v>32</v>
      </c>
      <c r="H552">
        <v>499</v>
      </c>
      <c r="I552">
        <v>8</v>
      </c>
      <c r="J552">
        <v>3992</v>
      </c>
      <c r="K552">
        <v>3992</v>
      </c>
      <c r="L552" t="s">
        <v>20</v>
      </c>
      <c r="M552">
        <v>1</v>
      </c>
      <c r="N552" t="s">
        <v>21</v>
      </c>
      <c r="O552" t="s">
        <v>36</v>
      </c>
    </row>
    <row r="553" spans="1:15">
      <c r="A553">
        <v>552</v>
      </c>
      <c r="B553" s="17">
        <v>42851</v>
      </c>
      <c r="C553" t="s">
        <v>57</v>
      </c>
      <c r="D553">
        <v>2017</v>
      </c>
      <c r="E553" t="s">
        <v>27</v>
      </c>
      <c r="F553" t="s">
        <v>24</v>
      </c>
      <c r="G553" t="s">
        <v>32</v>
      </c>
      <c r="H553">
        <v>499</v>
      </c>
      <c r="I553">
        <v>4</v>
      </c>
      <c r="J553">
        <v>1996</v>
      </c>
      <c r="K553">
        <v>1996</v>
      </c>
      <c r="L553" t="s">
        <v>31</v>
      </c>
      <c r="M553">
        <v>2</v>
      </c>
      <c r="N553" t="s">
        <v>21</v>
      </c>
      <c r="O553" t="s">
        <v>36</v>
      </c>
    </row>
    <row r="554" spans="1:15">
      <c r="A554">
        <v>553</v>
      </c>
      <c r="B554" s="17">
        <v>42851</v>
      </c>
      <c r="C554" t="s">
        <v>57</v>
      </c>
      <c r="D554">
        <v>2017</v>
      </c>
      <c r="E554" t="s">
        <v>27</v>
      </c>
      <c r="F554" t="s">
        <v>28</v>
      </c>
      <c r="G554" t="s">
        <v>37</v>
      </c>
      <c r="H554">
        <v>399</v>
      </c>
      <c r="I554">
        <v>8</v>
      </c>
      <c r="J554">
        <v>3192</v>
      </c>
      <c r="K554">
        <v>3192</v>
      </c>
      <c r="L554" t="s">
        <v>20</v>
      </c>
      <c r="M554">
        <v>1</v>
      </c>
      <c r="N554" t="s">
        <v>21</v>
      </c>
      <c r="O554" t="s">
        <v>29</v>
      </c>
    </row>
    <row r="555" spans="1:15">
      <c r="A555">
        <v>554</v>
      </c>
      <c r="B555" s="17">
        <v>42851</v>
      </c>
      <c r="C555" t="s">
        <v>57</v>
      </c>
      <c r="D555">
        <v>2017</v>
      </c>
      <c r="E555" t="s">
        <v>23</v>
      </c>
      <c r="F555" t="s">
        <v>28</v>
      </c>
      <c r="G555" t="s">
        <v>32</v>
      </c>
      <c r="H555">
        <v>499</v>
      </c>
      <c r="I555">
        <v>8</v>
      </c>
      <c r="J555">
        <v>3992</v>
      </c>
      <c r="K555">
        <v>3992</v>
      </c>
      <c r="L555" t="s">
        <v>31</v>
      </c>
      <c r="M555">
        <v>2</v>
      </c>
      <c r="N555" t="s">
        <v>21</v>
      </c>
      <c r="O555" t="s">
        <v>26</v>
      </c>
    </row>
    <row r="556" spans="1:15">
      <c r="A556">
        <v>555</v>
      </c>
      <c r="B556" s="17">
        <v>42851</v>
      </c>
      <c r="C556" t="s">
        <v>57</v>
      </c>
      <c r="D556">
        <v>2017</v>
      </c>
      <c r="E556" t="s">
        <v>23</v>
      </c>
      <c r="F556" t="s">
        <v>24</v>
      </c>
      <c r="G556" t="s">
        <v>37</v>
      </c>
      <c r="H556">
        <v>399</v>
      </c>
      <c r="I556">
        <v>8</v>
      </c>
      <c r="J556">
        <v>3192</v>
      </c>
      <c r="K556">
        <v>3192</v>
      </c>
      <c r="L556" t="s">
        <v>20</v>
      </c>
      <c r="M556">
        <v>1</v>
      </c>
      <c r="N556" t="s">
        <v>21</v>
      </c>
      <c r="O556" t="s">
        <v>29</v>
      </c>
    </row>
    <row r="557" spans="1:15">
      <c r="A557">
        <v>556</v>
      </c>
      <c r="B557" s="17">
        <v>42851</v>
      </c>
      <c r="C557" t="s">
        <v>57</v>
      </c>
      <c r="D557">
        <v>2017</v>
      </c>
      <c r="E557" t="s">
        <v>23</v>
      </c>
      <c r="F557" t="s">
        <v>33</v>
      </c>
      <c r="G557" t="s">
        <v>19</v>
      </c>
      <c r="H557">
        <v>199</v>
      </c>
      <c r="I557">
        <v>4</v>
      </c>
      <c r="J557">
        <v>796</v>
      </c>
      <c r="K557">
        <v>796</v>
      </c>
      <c r="L557" t="s">
        <v>31</v>
      </c>
      <c r="M557">
        <v>2</v>
      </c>
      <c r="N557" t="s">
        <v>21</v>
      </c>
      <c r="O557" t="s">
        <v>38</v>
      </c>
    </row>
    <row r="558" spans="1:15">
      <c r="A558">
        <v>557</v>
      </c>
      <c r="B558" s="17">
        <v>42851</v>
      </c>
      <c r="C558" t="s">
        <v>57</v>
      </c>
      <c r="D558">
        <v>2017</v>
      </c>
      <c r="E558" t="s">
        <v>23</v>
      </c>
      <c r="F558" t="s">
        <v>24</v>
      </c>
      <c r="G558" t="s">
        <v>32</v>
      </c>
      <c r="H558">
        <v>499</v>
      </c>
      <c r="I558">
        <v>9</v>
      </c>
      <c r="J558">
        <v>4491</v>
      </c>
      <c r="K558">
        <v>4491</v>
      </c>
      <c r="L558" t="s">
        <v>31</v>
      </c>
      <c r="M558">
        <v>2</v>
      </c>
      <c r="N558" t="s">
        <v>34</v>
      </c>
      <c r="O558" t="s">
        <v>38</v>
      </c>
    </row>
    <row r="559" spans="1:15">
      <c r="A559">
        <v>558</v>
      </c>
      <c r="B559" s="17">
        <v>42852</v>
      </c>
      <c r="C559" t="s">
        <v>57</v>
      </c>
      <c r="D559">
        <v>2017</v>
      </c>
      <c r="E559" t="s">
        <v>17</v>
      </c>
      <c r="F559" t="s">
        <v>40</v>
      </c>
      <c r="G559" t="s">
        <v>30</v>
      </c>
      <c r="H559">
        <v>99</v>
      </c>
      <c r="I559">
        <v>7</v>
      </c>
      <c r="J559">
        <v>693</v>
      </c>
      <c r="K559">
        <v>693</v>
      </c>
      <c r="L559" t="s">
        <v>31</v>
      </c>
      <c r="M559">
        <v>2</v>
      </c>
      <c r="N559" t="s">
        <v>21</v>
      </c>
      <c r="O559" t="s">
        <v>29</v>
      </c>
    </row>
    <row r="560" spans="1:15">
      <c r="A560">
        <v>559</v>
      </c>
      <c r="B560" s="17">
        <v>42852</v>
      </c>
      <c r="C560" t="s">
        <v>57</v>
      </c>
      <c r="D560">
        <v>2017</v>
      </c>
      <c r="E560" t="s">
        <v>27</v>
      </c>
      <c r="F560" t="s">
        <v>39</v>
      </c>
      <c r="G560" t="s">
        <v>19</v>
      </c>
      <c r="H560">
        <v>199</v>
      </c>
      <c r="I560">
        <v>8</v>
      </c>
      <c r="J560">
        <v>1592</v>
      </c>
      <c r="K560">
        <v>1592</v>
      </c>
      <c r="L560" t="s">
        <v>20</v>
      </c>
      <c r="M560">
        <v>1</v>
      </c>
      <c r="N560" t="s">
        <v>21</v>
      </c>
      <c r="O560" t="s">
        <v>29</v>
      </c>
    </row>
    <row r="561" spans="1:15">
      <c r="A561">
        <v>560</v>
      </c>
      <c r="B561" s="17">
        <v>42852</v>
      </c>
      <c r="C561" t="s">
        <v>57</v>
      </c>
      <c r="D561">
        <v>2017</v>
      </c>
      <c r="E561" t="s">
        <v>27</v>
      </c>
      <c r="F561" t="s">
        <v>35</v>
      </c>
      <c r="G561" t="s">
        <v>25</v>
      </c>
      <c r="H561">
        <v>299</v>
      </c>
      <c r="I561">
        <v>3</v>
      </c>
      <c r="J561">
        <v>897</v>
      </c>
      <c r="K561">
        <v>897</v>
      </c>
      <c r="L561" t="s">
        <v>20</v>
      </c>
      <c r="M561">
        <v>1</v>
      </c>
      <c r="N561" t="s">
        <v>21</v>
      </c>
      <c r="O561" t="s">
        <v>22</v>
      </c>
    </row>
    <row r="562" spans="1:15">
      <c r="A562">
        <v>561</v>
      </c>
      <c r="B562" s="17">
        <v>42852</v>
      </c>
      <c r="C562" t="s">
        <v>57</v>
      </c>
      <c r="D562">
        <v>2017</v>
      </c>
      <c r="E562" t="s">
        <v>27</v>
      </c>
      <c r="F562" t="s">
        <v>18</v>
      </c>
      <c r="G562" t="s">
        <v>32</v>
      </c>
      <c r="H562">
        <v>499</v>
      </c>
      <c r="I562">
        <v>1</v>
      </c>
      <c r="J562">
        <v>499</v>
      </c>
      <c r="K562">
        <v>499</v>
      </c>
      <c r="L562" t="s">
        <v>20</v>
      </c>
      <c r="M562">
        <v>1</v>
      </c>
      <c r="N562" t="s">
        <v>21</v>
      </c>
      <c r="O562" t="s">
        <v>29</v>
      </c>
    </row>
    <row r="563" spans="1:15">
      <c r="A563">
        <v>562</v>
      </c>
      <c r="B563" s="17">
        <v>42852</v>
      </c>
      <c r="C563" t="s">
        <v>57</v>
      </c>
      <c r="D563">
        <v>2017</v>
      </c>
      <c r="E563" t="s">
        <v>27</v>
      </c>
      <c r="F563" t="s">
        <v>24</v>
      </c>
      <c r="G563" t="s">
        <v>32</v>
      </c>
      <c r="H563">
        <v>499</v>
      </c>
      <c r="I563">
        <v>1</v>
      </c>
      <c r="J563">
        <v>499</v>
      </c>
      <c r="K563">
        <v>499</v>
      </c>
      <c r="L563" t="s">
        <v>31</v>
      </c>
      <c r="M563">
        <v>2</v>
      </c>
      <c r="N563" t="s">
        <v>21</v>
      </c>
      <c r="O563" t="s">
        <v>22</v>
      </c>
    </row>
    <row r="564" spans="1:15">
      <c r="A564">
        <v>563</v>
      </c>
      <c r="B564" s="17">
        <v>42852</v>
      </c>
      <c r="C564" t="s">
        <v>57</v>
      </c>
      <c r="D564">
        <v>2017</v>
      </c>
      <c r="E564" t="s">
        <v>17</v>
      </c>
      <c r="F564" t="s">
        <v>18</v>
      </c>
      <c r="G564" t="s">
        <v>25</v>
      </c>
      <c r="H564">
        <v>299</v>
      </c>
      <c r="I564">
        <v>9</v>
      </c>
      <c r="J564">
        <v>2691</v>
      </c>
      <c r="K564">
        <v>2691</v>
      </c>
      <c r="L564" t="s">
        <v>20</v>
      </c>
      <c r="M564">
        <v>1</v>
      </c>
      <c r="N564" t="s">
        <v>21</v>
      </c>
      <c r="O564" t="s">
        <v>38</v>
      </c>
    </row>
    <row r="565" spans="1:15">
      <c r="A565">
        <v>564</v>
      </c>
      <c r="B565" s="17">
        <v>42852</v>
      </c>
      <c r="C565" t="s">
        <v>57</v>
      </c>
      <c r="D565">
        <v>2017</v>
      </c>
      <c r="E565" t="s">
        <v>23</v>
      </c>
      <c r="F565" t="s">
        <v>18</v>
      </c>
      <c r="G565" t="s">
        <v>37</v>
      </c>
      <c r="H565">
        <v>399</v>
      </c>
      <c r="I565">
        <v>1</v>
      </c>
      <c r="J565">
        <v>399</v>
      </c>
      <c r="K565">
        <v>399</v>
      </c>
      <c r="L565" t="s">
        <v>20</v>
      </c>
      <c r="M565">
        <v>1</v>
      </c>
      <c r="N565" t="s">
        <v>21</v>
      </c>
      <c r="O565" t="s">
        <v>36</v>
      </c>
    </row>
    <row r="566" spans="1:15">
      <c r="A566">
        <v>565</v>
      </c>
      <c r="B566" s="17">
        <v>42852</v>
      </c>
      <c r="C566" t="s">
        <v>57</v>
      </c>
      <c r="D566">
        <v>2017</v>
      </c>
      <c r="E566" t="s">
        <v>23</v>
      </c>
      <c r="F566" t="s">
        <v>33</v>
      </c>
      <c r="G566" t="s">
        <v>30</v>
      </c>
      <c r="H566">
        <v>99</v>
      </c>
      <c r="I566">
        <v>3</v>
      </c>
      <c r="J566">
        <v>297</v>
      </c>
      <c r="K566">
        <v>297</v>
      </c>
      <c r="L566" t="s">
        <v>20</v>
      </c>
      <c r="M566">
        <v>1</v>
      </c>
      <c r="N566" t="s">
        <v>21</v>
      </c>
      <c r="O566" t="s">
        <v>36</v>
      </c>
    </row>
    <row r="567" spans="1:15">
      <c r="A567">
        <v>566</v>
      </c>
      <c r="B567" s="17">
        <v>42852</v>
      </c>
      <c r="C567" t="s">
        <v>57</v>
      </c>
      <c r="D567">
        <v>2017</v>
      </c>
      <c r="E567" t="s">
        <v>17</v>
      </c>
      <c r="F567" t="s">
        <v>18</v>
      </c>
      <c r="G567" t="s">
        <v>37</v>
      </c>
      <c r="H567">
        <v>399</v>
      </c>
      <c r="I567">
        <v>8</v>
      </c>
      <c r="J567">
        <v>3192</v>
      </c>
      <c r="K567">
        <v>3192</v>
      </c>
      <c r="L567" t="s">
        <v>20</v>
      </c>
      <c r="M567">
        <v>1</v>
      </c>
      <c r="N567" t="s">
        <v>34</v>
      </c>
      <c r="O567" t="s">
        <v>29</v>
      </c>
    </row>
    <row r="568" spans="1:15">
      <c r="A568">
        <v>567</v>
      </c>
      <c r="B568" s="17">
        <v>42852</v>
      </c>
      <c r="C568" t="s">
        <v>57</v>
      </c>
      <c r="D568">
        <v>2017</v>
      </c>
      <c r="E568" t="s">
        <v>17</v>
      </c>
      <c r="F568" t="s">
        <v>33</v>
      </c>
      <c r="G568" t="s">
        <v>25</v>
      </c>
      <c r="H568">
        <v>299</v>
      </c>
      <c r="I568">
        <v>8</v>
      </c>
      <c r="J568">
        <v>2392</v>
      </c>
      <c r="K568">
        <v>2392</v>
      </c>
      <c r="L568" t="s">
        <v>20</v>
      </c>
      <c r="M568">
        <v>1</v>
      </c>
      <c r="N568" t="s">
        <v>21</v>
      </c>
      <c r="O568" t="s">
        <v>29</v>
      </c>
    </row>
    <row r="569" spans="1:15">
      <c r="A569">
        <v>568</v>
      </c>
      <c r="B569" s="17">
        <v>42852</v>
      </c>
      <c r="C569" t="s">
        <v>57</v>
      </c>
      <c r="D569">
        <v>2017</v>
      </c>
      <c r="E569" t="s">
        <v>27</v>
      </c>
      <c r="F569" t="s">
        <v>28</v>
      </c>
      <c r="G569" t="s">
        <v>19</v>
      </c>
      <c r="H569">
        <v>199</v>
      </c>
      <c r="I569">
        <v>7</v>
      </c>
      <c r="J569">
        <v>1393</v>
      </c>
      <c r="K569">
        <v>1393</v>
      </c>
      <c r="L569" t="s">
        <v>20</v>
      </c>
      <c r="M569">
        <v>1</v>
      </c>
      <c r="N569" t="s">
        <v>21</v>
      </c>
      <c r="O569" t="s">
        <v>22</v>
      </c>
    </row>
    <row r="570" spans="1:15">
      <c r="A570">
        <v>569</v>
      </c>
      <c r="B570" s="17">
        <v>42853</v>
      </c>
      <c r="C570" t="s">
        <v>57</v>
      </c>
      <c r="D570">
        <v>2017</v>
      </c>
      <c r="E570" t="s">
        <v>17</v>
      </c>
      <c r="F570" t="s">
        <v>28</v>
      </c>
      <c r="G570" t="s">
        <v>19</v>
      </c>
      <c r="H570">
        <v>199</v>
      </c>
      <c r="I570">
        <v>3</v>
      </c>
      <c r="J570">
        <v>597</v>
      </c>
      <c r="K570">
        <v>597</v>
      </c>
      <c r="L570" t="s">
        <v>20</v>
      </c>
      <c r="M570">
        <v>1</v>
      </c>
      <c r="N570" t="s">
        <v>21</v>
      </c>
      <c r="O570" t="s">
        <v>22</v>
      </c>
    </row>
    <row r="571" spans="1:15">
      <c r="A571">
        <v>570</v>
      </c>
      <c r="B571" s="17">
        <v>42854</v>
      </c>
      <c r="C571" t="s">
        <v>57</v>
      </c>
      <c r="D571">
        <v>2017</v>
      </c>
      <c r="E571" t="s">
        <v>17</v>
      </c>
      <c r="F571" t="s">
        <v>28</v>
      </c>
      <c r="G571" t="s">
        <v>25</v>
      </c>
      <c r="H571">
        <v>299</v>
      </c>
      <c r="I571">
        <v>7</v>
      </c>
      <c r="J571">
        <v>2093</v>
      </c>
      <c r="K571">
        <v>2093</v>
      </c>
      <c r="L571" t="s">
        <v>20</v>
      </c>
      <c r="M571">
        <v>1</v>
      </c>
      <c r="N571" t="s">
        <v>21</v>
      </c>
      <c r="O571" t="s">
        <v>22</v>
      </c>
    </row>
    <row r="572" spans="1:15">
      <c r="A572">
        <v>571</v>
      </c>
      <c r="B572" s="17">
        <v>42854</v>
      </c>
      <c r="C572" t="s">
        <v>57</v>
      </c>
      <c r="D572">
        <v>2017</v>
      </c>
      <c r="E572" t="s">
        <v>17</v>
      </c>
      <c r="F572" t="s">
        <v>35</v>
      </c>
      <c r="G572" t="s">
        <v>19</v>
      </c>
      <c r="H572">
        <v>199</v>
      </c>
      <c r="I572">
        <v>6</v>
      </c>
      <c r="J572">
        <v>1194</v>
      </c>
      <c r="K572">
        <v>1194</v>
      </c>
      <c r="L572" t="s">
        <v>20</v>
      </c>
      <c r="M572">
        <v>1</v>
      </c>
      <c r="N572" t="s">
        <v>21</v>
      </c>
      <c r="O572" t="s">
        <v>26</v>
      </c>
    </row>
    <row r="573" spans="1:15">
      <c r="A573">
        <v>572</v>
      </c>
      <c r="B573" s="17">
        <v>42854</v>
      </c>
      <c r="C573" t="s">
        <v>57</v>
      </c>
      <c r="D573">
        <v>2017</v>
      </c>
      <c r="E573" t="s">
        <v>23</v>
      </c>
      <c r="F573" t="s">
        <v>24</v>
      </c>
      <c r="G573" t="s">
        <v>32</v>
      </c>
      <c r="H573">
        <v>499</v>
      </c>
      <c r="I573">
        <v>9</v>
      </c>
      <c r="J573">
        <v>4491</v>
      </c>
      <c r="K573">
        <v>4491</v>
      </c>
      <c r="L573" t="s">
        <v>20</v>
      </c>
      <c r="M573">
        <v>1</v>
      </c>
      <c r="N573" t="s">
        <v>21</v>
      </c>
      <c r="O573" t="s">
        <v>22</v>
      </c>
    </row>
    <row r="574" spans="1:15">
      <c r="A574">
        <v>573</v>
      </c>
      <c r="B574" s="17">
        <v>42854</v>
      </c>
      <c r="C574" t="s">
        <v>57</v>
      </c>
      <c r="D574">
        <v>2017</v>
      </c>
      <c r="E574" t="s">
        <v>17</v>
      </c>
      <c r="F574" t="s">
        <v>28</v>
      </c>
      <c r="G574" t="s">
        <v>25</v>
      </c>
      <c r="H574">
        <v>299</v>
      </c>
      <c r="I574">
        <v>1</v>
      </c>
      <c r="J574">
        <v>299</v>
      </c>
      <c r="K574">
        <v>299</v>
      </c>
      <c r="L574" t="s">
        <v>20</v>
      </c>
      <c r="M574">
        <v>1</v>
      </c>
      <c r="N574" t="s">
        <v>34</v>
      </c>
      <c r="O574" t="s">
        <v>29</v>
      </c>
    </row>
    <row r="575" spans="1:15">
      <c r="A575">
        <v>574</v>
      </c>
      <c r="B575" s="17">
        <v>42854</v>
      </c>
      <c r="C575" t="s">
        <v>57</v>
      </c>
      <c r="D575">
        <v>2017</v>
      </c>
      <c r="E575" t="s">
        <v>17</v>
      </c>
      <c r="F575" t="s">
        <v>40</v>
      </c>
      <c r="G575" t="s">
        <v>37</v>
      </c>
      <c r="H575">
        <v>399</v>
      </c>
      <c r="I575">
        <v>7</v>
      </c>
      <c r="J575">
        <v>2793</v>
      </c>
      <c r="K575">
        <v>2793</v>
      </c>
      <c r="L575" t="s">
        <v>20</v>
      </c>
      <c r="M575">
        <v>1</v>
      </c>
      <c r="N575" t="s">
        <v>21</v>
      </c>
      <c r="O575" t="s">
        <v>29</v>
      </c>
    </row>
    <row r="576" spans="1:15">
      <c r="A576">
        <v>575</v>
      </c>
      <c r="B576" s="17">
        <v>42854</v>
      </c>
      <c r="C576" t="s">
        <v>57</v>
      </c>
      <c r="D576">
        <v>2017</v>
      </c>
      <c r="E576" t="s">
        <v>27</v>
      </c>
      <c r="F576" t="s">
        <v>28</v>
      </c>
      <c r="G576" t="s">
        <v>37</v>
      </c>
      <c r="H576">
        <v>399</v>
      </c>
      <c r="I576">
        <v>1</v>
      </c>
      <c r="J576">
        <v>399</v>
      </c>
      <c r="K576">
        <v>399</v>
      </c>
      <c r="L576" t="s">
        <v>31</v>
      </c>
      <c r="M576">
        <v>2</v>
      </c>
      <c r="N576" t="s">
        <v>21</v>
      </c>
      <c r="O576" t="s">
        <v>29</v>
      </c>
    </row>
    <row r="577" spans="1:15">
      <c r="A577">
        <v>576</v>
      </c>
      <c r="B577" s="17">
        <v>42854</v>
      </c>
      <c r="C577" t="s">
        <v>57</v>
      </c>
      <c r="D577">
        <v>2017</v>
      </c>
      <c r="E577" t="s">
        <v>23</v>
      </c>
      <c r="F577" t="s">
        <v>33</v>
      </c>
      <c r="G577" t="s">
        <v>32</v>
      </c>
      <c r="H577">
        <v>499</v>
      </c>
      <c r="I577">
        <v>7</v>
      </c>
      <c r="J577">
        <v>3493</v>
      </c>
      <c r="K577">
        <v>3493</v>
      </c>
      <c r="L577" t="s">
        <v>31</v>
      </c>
      <c r="M577">
        <v>2</v>
      </c>
      <c r="N577" t="s">
        <v>21</v>
      </c>
      <c r="O577" t="s">
        <v>26</v>
      </c>
    </row>
    <row r="578" spans="1:15">
      <c r="A578">
        <v>577</v>
      </c>
      <c r="B578" s="17">
        <v>42854</v>
      </c>
      <c r="C578" t="s">
        <v>57</v>
      </c>
      <c r="D578">
        <v>2017</v>
      </c>
      <c r="E578" t="s">
        <v>23</v>
      </c>
      <c r="F578" t="s">
        <v>35</v>
      </c>
      <c r="G578" t="s">
        <v>30</v>
      </c>
      <c r="H578">
        <v>99</v>
      </c>
      <c r="I578">
        <v>5</v>
      </c>
      <c r="J578">
        <v>495</v>
      </c>
      <c r="K578">
        <v>495</v>
      </c>
      <c r="L578" t="s">
        <v>20</v>
      </c>
      <c r="M578">
        <v>1</v>
      </c>
      <c r="N578" t="s">
        <v>21</v>
      </c>
      <c r="O578" t="s">
        <v>29</v>
      </c>
    </row>
    <row r="579" spans="1:15">
      <c r="A579">
        <v>578</v>
      </c>
      <c r="B579" s="17">
        <v>42855</v>
      </c>
      <c r="C579" t="s">
        <v>57</v>
      </c>
      <c r="D579">
        <v>2017</v>
      </c>
      <c r="E579" t="s">
        <v>17</v>
      </c>
      <c r="F579" t="s">
        <v>28</v>
      </c>
      <c r="G579" t="s">
        <v>37</v>
      </c>
      <c r="H579">
        <v>399</v>
      </c>
      <c r="I579">
        <v>8</v>
      </c>
      <c r="J579">
        <v>3192</v>
      </c>
      <c r="K579">
        <v>3192</v>
      </c>
      <c r="L579" t="s">
        <v>20</v>
      </c>
      <c r="M579">
        <v>1</v>
      </c>
      <c r="N579" t="s">
        <v>21</v>
      </c>
      <c r="O579" t="s">
        <v>29</v>
      </c>
    </row>
    <row r="580" spans="1:15">
      <c r="A580">
        <v>579</v>
      </c>
      <c r="B580" s="17">
        <v>42855</v>
      </c>
      <c r="C580" t="s">
        <v>57</v>
      </c>
      <c r="D580">
        <v>2017</v>
      </c>
      <c r="E580" t="s">
        <v>17</v>
      </c>
      <c r="F580" t="s">
        <v>24</v>
      </c>
      <c r="G580" t="s">
        <v>19</v>
      </c>
      <c r="H580">
        <v>199</v>
      </c>
      <c r="I580">
        <v>3</v>
      </c>
      <c r="J580">
        <v>597</v>
      </c>
      <c r="K580">
        <v>597</v>
      </c>
      <c r="L580" t="s">
        <v>31</v>
      </c>
      <c r="M580">
        <v>2</v>
      </c>
      <c r="N580" t="s">
        <v>21</v>
      </c>
      <c r="O580" t="s">
        <v>29</v>
      </c>
    </row>
    <row r="581" spans="1:15">
      <c r="A581">
        <v>580</v>
      </c>
      <c r="B581" s="17">
        <v>42855</v>
      </c>
      <c r="C581" t="s">
        <v>57</v>
      </c>
      <c r="D581">
        <v>2017</v>
      </c>
      <c r="E581" t="s">
        <v>27</v>
      </c>
      <c r="F581" t="s">
        <v>40</v>
      </c>
      <c r="G581" t="s">
        <v>19</v>
      </c>
      <c r="H581">
        <v>199</v>
      </c>
      <c r="I581">
        <v>10</v>
      </c>
      <c r="J581">
        <v>1990</v>
      </c>
      <c r="K581">
        <v>1990</v>
      </c>
      <c r="L581" t="s">
        <v>20</v>
      </c>
      <c r="M581">
        <v>1</v>
      </c>
      <c r="N581" t="s">
        <v>21</v>
      </c>
      <c r="O581" t="s">
        <v>22</v>
      </c>
    </row>
    <row r="582" spans="1:15">
      <c r="A582">
        <v>581</v>
      </c>
      <c r="B582" s="17">
        <v>42855</v>
      </c>
      <c r="C582" t="s">
        <v>57</v>
      </c>
      <c r="D582">
        <v>2017</v>
      </c>
      <c r="E582" t="s">
        <v>23</v>
      </c>
      <c r="F582" t="s">
        <v>24</v>
      </c>
      <c r="G582" t="s">
        <v>30</v>
      </c>
      <c r="H582">
        <v>99</v>
      </c>
      <c r="I582">
        <v>6</v>
      </c>
      <c r="J582">
        <v>594</v>
      </c>
      <c r="K582">
        <v>594</v>
      </c>
      <c r="L582" t="s">
        <v>20</v>
      </c>
      <c r="M582">
        <v>1</v>
      </c>
      <c r="N582" t="s">
        <v>21</v>
      </c>
      <c r="O582" t="s">
        <v>29</v>
      </c>
    </row>
    <row r="583" spans="1:15">
      <c r="A583">
        <v>582</v>
      </c>
      <c r="B583" s="17">
        <v>42855</v>
      </c>
      <c r="C583" t="s">
        <v>57</v>
      </c>
      <c r="D583">
        <v>2017</v>
      </c>
      <c r="E583" t="s">
        <v>17</v>
      </c>
      <c r="F583" t="s">
        <v>40</v>
      </c>
      <c r="G583" t="s">
        <v>37</v>
      </c>
      <c r="H583">
        <v>399</v>
      </c>
      <c r="I583">
        <v>8</v>
      </c>
      <c r="J583">
        <v>3192</v>
      </c>
      <c r="K583">
        <v>3192</v>
      </c>
      <c r="L583" t="s">
        <v>31</v>
      </c>
      <c r="M583">
        <v>2</v>
      </c>
      <c r="N583" t="s">
        <v>21</v>
      </c>
      <c r="O583" t="s">
        <v>29</v>
      </c>
    </row>
    <row r="584" spans="1:15">
      <c r="A584">
        <v>583</v>
      </c>
      <c r="B584" s="17">
        <v>42855</v>
      </c>
      <c r="C584" t="s">
        <v>57</v>
      </c>
      <c r="D584">
        <v>2017</v>
      </c>
      <c r="E584" t="s">
        <v>27</v>
      </c>
      <c r="F584" t="s">
        <v>35</v>
      </c>
      <c r="G584" t="s">
        <v>30</v>
      </c>
      <c r="H584">
        <v>99</v>
      </c>
      <c r="I584">
        <v>10</v>
      </c>
      <c r="J584">
        <v>990</v>
      </c>
      <c r="K584">
        <v>990</v>
      </c>
      <c r="L584" t="s">
        <v>20</v>
      </c>
      <c r="M584">
        <v>1</v>
      </c>
      <c r="N584" t="s">
        <v>21</v>
      </c>
      <c r="O584" t="s">
        <v>29</v>
      </c>
    </row>
    <row r="585" spans="1:15">
      <c r="A585">
        <v>584</v>
      </c>
      <c r="B585" s="17">
        <v>42855</v>
      </c>
      <c r="C585" t="s">
        <v>57</v>
      </c>
      <c r="D585">
        <v>2017</v>
      </c>
      <c r="E585" t="s">
        <v>27</v>
      </c>
      <c r="F585" t="s">
        <v>40</v>
      </c>
      <c r="G585" t="s">
        <v>30</v>
      </c>
      <c r="H585">
        <v>99</v>
      </c>
      <c r="I585">
        <v>7</v>
      </c>
      <c r="J585">
        <v>693</v>
      </c>
      <c r="K585">
        <v>693</v>
      </c>
      <c r="L585" t="s">
        <v>31</v>
      </c>
      <c r="M585">
        <v>2</v>
      </c>
      <c r="N585" t="s">
        <v>21</v>
      </c>
      <c r="O585" t="s">
        <v>22</v>
      </c>
    </row>
    <row r="586" spans="1:15">
      <c r="A586">
        <v>585</v>
      </c>
      <c r="B586" s="17">
        <v>42855</v>
      </c>
      <c r="C586" t="s">
        <v>57</v>
      </c>
      <c r="D586">
        <v>2017</v>
      </c>
      <c r="E586" t="s">
        <v>23</v>
      </c>
      <c r="F586" t="s">
        <v>39</v>
      </c>
      <c r="G586" t="s">
        <v>30</v>
      </c>
      <c r="H586">
        <v>99</v>
      </c>
      <c r="I586">
        <v>1</v>
      </c>
      <c r="J586">
        <v>99</v>
      </c>
      <c r="K586">
        <v>99</v>
      </c>
      <c r="L586" t="s">
        <v>20</v>
      </c>
      <c r="M586">
        <v>1</v>
      </c>
      <c r="N586" t="s">
        <v>21</v>
      </c>
      <c r="O586" t="s">
        <v>22</v>
      </c>
    </row>
    <row r="587" spans="1:15">
      <c r="A587">
        <v>586</v>
      </c>
      <c r="B587" s="17">
        <v>42855</v>
      </c>
      <c r="C587" t="s">
        <v>57</v>
      </c>
      <c r="D587">
        <v>2017</v>
      </c>
      <c r="E587" t="s">
        <v>23</v>
      </c>
      <c r="F587" t="s">
        <v>35</v>
      </c>
      <c r="G587" t="s">
        <v>25</v>
      </c>
      <c r="H587">
        <v>299</v>
      </c>
      <c r="I587">
        <v>6</v>
      </c>
      <c r="J587">
        <v>1794</v>
      </c>
      <c r="K587">
        <v>1794</v>
      </c>
      <c r="L587" t="s">
        <v>31</v>
      </c>
      <c r="M587">
        <v>2</v>
      </c>
      <c r="N587" t="s">
        <v>21</v>
      </c>
      <c r="O587" t="s">
        <v>29</v>
      </c>
    </row>
    <row r="588" spans="1:15">
      <c r="A588">
        <v>587</v>
      </c>
      <c r="B588" s="17">
        <v>42856</v>
      </c>
      <c r="C588" t="s">
        <v>58</v>
      </c>
      <c r="D588">
        <v>2017</v>
      </c>
      <c r="E588" t="s">
        <v>27</v>
      </c>
      <c r="F588" t="s">
        <v>35</v>
      </c>
      <c r="G588" t="s">
        <v>32</v>
      </c>
      <c r="H588">
        <v>499</v>
      </c>
      <c r="I588">
        <v>1</v>
      </c>
      <c r="J588">
        <v>499</v>
      </c>
      <c r="K588">
        <v>499</v>
      </c>
      <c r="L588" t="s">
        <v>20</v>
      </c>
      <c r="M588">
        <v>1</v>
      </c>
      <c r="N588" t="s">
        <v>21</v>
      </c>
      <c r="O588" t="s">
        <v>29</v>
      </c>
    </row>
    <row r="589" spans="1:15">
      <c r="A589">
        <v>588</v>
      </c>
      <c r="B589" s="17">
        <v>42856</v>
      </c>
      <c r="C589" t="s">
        <v>58</v>
      </c>
      <c r="D589">
        <v>2017</v>
      </c>
      <c r="E589" t="s">
        <v>23</v>
      </c>
      <c r="F589" t="s">
        <v>35</v>
      </c>
      <c r="G589" t="s">
        <v>25</v>
      </c>
      <c r="H589">
        <v>299</v>
      </c>
      <c r="I589">
        <v>7</v>
      </c>
      <c r="J589">
        <v>2093</v>
      </c>
      <c r="K589">
        <v>2093</v>
      </c>
      <c r="L589" t="s">
        <v>20</v>
      </c>
      <c r="M589">
        <v>1</v>
      </c>
      <c r="N589" t="s">
        <v>21</v>
      </c>
      <c r="O589" t="s">
        <v>29</v>
      </c>
    </row>
    <row r="590" spans="1:15">
      <c r="A590">
        <v>589</v>
      </c>
      <c r="B590" s="17">
        <v>42856</v>
      </c>
      <c r="C590" t="s">
        <v>58</v>
      </c>
      <c r="D590">
        <v>2017</v>
      </c>
      <c r="E590" t="s">
        <v>27</v>
      </c>
      <c r="F590" t="s">
        <v>24</v>
      </c>
      <c r="G590" t="s">
        <v>30</v>
      </c>
      <c r="H590">
        <v>99</v>
      </c>
      <c r="I590">
        <v>1</v>
      </c>
      <c r="J590">
        <v>99</v>
      </c>
      <c r="K590">
        <v>99</v>
      </c>
      <c r="L590" t="s">
        <v>20</v>
      </c>
      <c r="M590">
        <v>1</v>
      </c>
      <c r="N590" t="s">
        <v>21</v>
      </c>
      <c r="O590" t="s">
        <v>36</v>
      </c>
    </row>
    <row r="591" spans="1:15">
      <c r="A591">
        <v>590</v>
      </c>
      <c r="B591" s="17">
        <v>42856</v>
      </c>
      <c r="C591" t="s">
        <v>58</v>
      </c>
      <c r="D591">
        <v>2017</v>
      </c>
      <c r="E591" t="s">
        <v>23</v>
      </c>
      <c r="F591" t="s">
        <v>18</v>
      </c>
      <c r="G591" t="s">
        <v>37</v>
      </c>
      <c r="H591">
        <v>399</v>
      </c>
      <c r="I591">
        <v>2</v>
      </c>
      <c r="J591">
        <v>798</v>
      </c>
      <c r="K591">
        <v>798</v>
      </c>
      <c r="L591" t="s">
        <v>20</v>
      </c>
      <c r="M591">
        <v>1</v>
      </c>
      <c r="N591" t="s">
        <v>21</v>
      </c>
      <c r="O591" t="s">
        <v>36</v>
      </c>
    </row>
    <row r="592" spans="1:15">
      <c r="A592">
        <v>591</v>
      </c>
      <c r="B592" s="17">
        <v>42857</v>
      </c>
      <c r="C592" t="s">
        <v>58</v>
      </c>
      <c r="D592">
        <v>2017</v>
      </c>
      <c r="E592" t="s">
        <v>23</v>
      </c>
      <c r="F592" t="s">
        <v>18</v>
      </c>
      <c r="G592" t="s">
        <v>19</v>
      </c>
      <c r="H592">
        <v>199</v>
      </c>
      <c r="I592">
        <v>6</v>
      </c>
      <c r="J592">
        <v>1194</v>
      </c>
      <c r="K592">
        <v>1194</v>
      </c>
      <c r="L592" t="s">
        <v>20</v>
      </c>
      <c r="M592">
        <v>1</v>
      </c>
      <c r="N592" t="s">
        <v>21</v>
      </c>
      <c r="O592" t="s">
        <v>22</v>
      </c>
    </row>
    <row r="593" spans="1:15">
      <c r="A593">
        <v>592</v>
      </c>
      <c r="B593" s="17">
        <v>42857</v>
      </c>
      <c r="C593" t="s">
        <v>58</v>
      </c>
      <c r="D593">
        <v>2017</v>
      </c>
      <c r="E593" t="s">
        <v>27</v>
      </c>
      <c r="F593" t="s">
        <v>39</v>
      </c>
      <c r="G593" t="s">
        <v>30</v>
      </c>
      <c r="H593">
        <v>99</v>
      </c>
      <c r="I593">
        <v>9</v>
      </c>
      <c r="J593">
        <v>891</v>
      </c>
      <c r="K593">
        <v>891</v>
      </c>
      <c r="L593" t="s">
        <v>20</v>
      </c>
      <c r="M593">
        <v>1</v>
      </c>
      <c r="N593" t="s">
        <v>21</v>
      </c>
      <c r="O593" t="s">
        <v>29</v>
      </c>
    </row>
    <row r="594" spans="1:15">
      <c r="A594">
        <v>593</v>
      </c>
      <c r="B594" s="17">
        <v>42857</v>
      </c>
      <c r="C594" t="s">
        <v>58</v>
      </c>
      <c r="D594">
        <v>2017</v>
      </c>
      <c r="E594" t="s">
        <v>27</v>
      </c>
      <c r="F594" t="s">
        <v>35</v>
      </c>
      <c r="G594" t="s">
        <v>25</v>
      </c>
      <c r="H594">
        <v>299</v>
      </c>
      <c r="I594">
        <v>3</v>
      </c>
      <c r="J594">
        <v>897</v>
      </c>
      <c r="K594">
        <v>897</v>
      </c>
      <c r="L594" t="s">
        <v>31</v>
      </c>
      <c r="M594">
        <v>2</v>
      </c>
      <c r="N594" t="s">
        <v>21</v>
      </c>
      <c r="O594" t="s">
        <v>36</v>
      </c>
    </row>
    <row r="595" spans="1:15">
      <c r="A595">
        <v>594</v>
      </c>
      <c r="B595" s="17">
        <v>42857</v>
      </c>
      <c r="C595" t="s">
        <v>58</v>
      </c>
      <c r="D595">
        <v>2017</v>
      </c>
      <c r="E595" t="s">
        <v>17</v>
      </c>
      <c r="F595" t="s">
        <v>28</v>
      </c>
      <c r="G595" t="s">
        <v>19</v>
      </c>
      <c r="H595">
        <v>199</v>
      </c>
      <c r="I595">
        <v>5</v>
      </c>
      <c r="J595">
        <v>995</v>
      </c>
      <c r="K595">
        <v>995</v>
      </c>
      <c r="L595" t="s">
        <v>20</v>
      </c>
      <c r="M595">
        <v>1</v>
      </c>
      <c r="N595" t="s">
        <v>21</v>
      </c>
      <c r="O595" t="s">
        <v>22</v>
      </c>
    </row>
    <row r="596" spans="1:15">
      <c r="A596">
        <v>595</v>
      </c>
      <c r="B596" s="17">
        <v>42857</v>
      </c>
      <c r="C596" t="s">
        <v>58</v>
      </c>
      <c r="D596">
        <v>2017</v>
      </c>
      <c r="E596" t="s">
        <v>27</v>
      </c>
      <c r="F596" t="s">
        <v>35</v>
      </c>
      <c r="G596" t="s">
        <v>25</v>
      </c>
      <c r="H596">
        <v>299</v>
      </c>
      <c r="I596">
        <v>3</v>
      </c>
      <c r="J596">
        <v>897</v>
      </c>
      <c r="K596">
        <v>897</v>
      </c>
      <c r="L596" t="s">
        <v>20</v>
      </c>
      <c r="M596">
        <v>1</v>
      </c>
      <c r="N596" t="s">
        <v>21</v>
      </c>
      <c r="O596" t="s">
        <v>22</v>
      </c>
    </row>
    <row r="597" spans="1:15">
      <c r="A597">
        <v>596</v>
      </c>
      <c r="B597" s="17">
        <v>42857</v>
      </c>
      <c r="C597" t="s">
        <v>58</v>
      </c>
      <c r="D597">
        <v>2017</v>
      </c>
      <c r="E597" t="s">
        <v>27</v>
      </c>
      <c r="F597" t="s">
        <v>39</v>
      </c>
      <c r="G597" t="s">
        <v>19</v>
      </c>
      <c r="H597">
        <v>199</v>
      </c>
      <c r="I597">
        <v>2</v>
      </c>
      <c r="J597">
        <v>398</v>
      </c>
      <c r="K597">
        <v>398</v>
      </c>
      <c r="L597" t="s">
        <v>20</v>
      </c>
      <c r="M597">
        <v>1</v>
      </c>
      <c r="N597" t="s">
        <v>21</v>
      </c>
      <c r="O597" t="s">
        <v>29</v>
      </c>
    </row>
    <row r="598" spans="1:15">
      <c r="A598">
        <v>597</v>
      </c>
      <c r="B598" s="17">
        <v>42857</v>
      </c>
      <c r="C598" t="s">
        <v>58</v>
      </c>
      <c r="D598">
        <v>2017</v>
      </c>
      <c r="E598" t="s">
        <v>23</v>
      </c>
      <c r="F598" t="s">
        <v>28</v>
      </c>
      <c r="G598" t="s">
        <v>25</v>
      </c>
      <c r="H598">
        <v>299</v>
      </c>
      <c r="I598">
        <v>8</v>
      </c>
      <c r="J598">
        <v>2392</v>
      </c>
      <c r="K598">
        <v>2392</v>
      </c>
      <c r="L598" t="s">
        <v>31</v>
      </c>
      <c r="M598">
        <v>2</v>
      </c>
      <c r="N598" t="s">
        <v>21</v>
      </c>
      <c r="O598" t="s">
        <v>36</v>
      </c>
    </row>
    <row r="599" spans="1:15">
      <c r="A599">
        <v>598</v>
      </c>
      <c r="B599" s="17">
        <v>42857</v>
      </c>
      <c r="C599" t="s">
        <v>58</v>
      </c>
      <c r="D599">
        <v>2017</v>
      </c>
      <c r="E599" t="s">
        <v>17</v>
      </c>
      <c r="F599" t="s">
        <v>40</v>
      </c>
      <c r="G599" t="s">
        <v>25</v>
      </c>
      <c r="H599">
        <v>299</v>
      </c>
      <c r="I599">
        <v>3</v>
      </c>
      <c r="J599">
        <v>897</v>
      </c>
      <c r="K599">
        <v>897</v>
      </c>
      <c r="L599" t="s">
        <v>20</v>
      </c>
      <c r="M599">
        <v>1</v>
      </c>
      <c r="N599" t="s">
        <v>21</v>
      </c>
      <c r="O599" t="s">
        <v>26</v>
      </c>
    </row>
    <row r="600" spans="1:15">
      <c r="A600">
        <v>599</v>
      </c>
      <c r="B600" s="17">
        <v>42857</v>
      </c>
      <c r="C600" t="s">
        <v>58</v>
      </c>
      <c r="D600">
        <v>2017</v>
      </c>
      <c r="E600" t="s">
        <v>17</v>
      </c>
      <c r="F600" t="s">
        <v>33</v>
      </c>
      <c r="G600" t="s">
        <v>37</v>
      </c>
      <c r="H600">
        <v>399</v>
      </c>
      <c r="I600">
        <v>2</v>
      </c>
      <c r="J600">
        <v>798</v>
      </c>
      <c r="K600">
        <v>798</v>
      </c>
      <c r="L600" t="s">
        <v>31</v>
      </c>
      <c r="M600">
        <v>2</v>
      </c>
      <c r="N600" t="s">
        <v>21</v>
      </c>
      <c r="O600" t="s">
        <v>38</v>
      </c>
    </row>
    <row r="601" spans="1:15">
      <c r="A601">
        <v>600</v>
      </c>
      <c r="B601" s="17">
        <v>42858</v>
      </c>
      <c r="C601" t="s">
        <v>58</v>
      </c>
      <c r="D601">
        <v>2017</v>
      </c>
      <c r="E601" t="s">
        <v>17</v>
      </c>
      <c r="F601" t="s">
        <v>18</v>
      </c>
      <c r="G601" t="s">
        <v>32</v>
      </c>
      <c r="H601">
        <v>499</v>
      </c>
      <c r="I601">
        <v>5</v>
      </c>
      <c r="J601">
        <v>2495</v>
      </c>
      <c r="K601">
        <v>2495</v>
      </c>
      <c r="L601" t="s">
        <v>20</v>
      </c>
      <c r="M601">
        <v>1</v>
      </c>
      <c r="N601" t="s">
        <v>21</v>
      </c>
      <c r="O601" t="s">
        <v>29</v>
      </c>
    </row>
    <row r="602" spans="1:15">
      <c r="A602">
        <v>601</v>
      </c>
      <c r="B602" s="17">
        <v>42858</v>
      </c>
      <c r="C602" t="s">
        <v>58</v>
      </c>
      <c r="D602">
        <v>2017</v>
      </c>
      <c r="E602" t="s">
        <v>23</v>
      </c>
      <c r="F602" t="s">
        <v>18</v>
      </c>
      <c r="G602" t="s">
        <v>25</v>
      </c>
      <c r="H602">
        <v>299</v>
      </c>
      <c r="I602">
        <v>4</v>
      </c>
      <c r="J602">
        <v>1196</v>
      </c>
      <c r="K602">
        <v>1196</v>
      </c>
      <c r="L602" t="s">
        <v>31</v>
      </c>
      <c r="M602">
        <v>2</v>
      </c>
      <c r="N602" t="s">
        <v>21</v>
      </c>
      <c r="O602" t="s">
        <v>29</v>
      </c>
    </row>
    <row r="603" spans="1:15">
      <c r="A603">
        <v>602</v>
      </c>
      <c r="B603" s="17">
        <v>42858</v>
      </c>
      <c r="C603" t="s">
        <v>58</v>
      </c>
      <c r="D603">
        <v>2017</v>
      </c>
      <c r="E603" t="s">
        <v>27</v>
      </c>
      <c r="F603" t="s">
        <v>18</v>
      </c>
      <c r="G603" t="s">
        <v>30</v>
      </c>
      <c r="H603">
        <v>99</v>
      </c>
      <c r="I603">
        <v>6</v>
      </c>
      <c r="J603">
        <v>594</v>
      </c>
      <c r="K603">
        <v>594</v>
      </c>
      <c r="L603" t="s">
        <v>20</v>
      </c>
      <c r="M603">
        <v>1</v>
      </c>
      <c r="N603" t="s">
        <v>21</v>
      </c>
      <c r="O603" t="s">
        <v>36</v>
      </c>
    </row>
    <row r="604" spans="1:15">
      <c r="A604">
        <v>603</v>
      </c>
      <c r="B604" s="17">
        <v>42858</v>
      </c>
      <c r="C604" t="s">
        <v>58</v>
      </c>
      <c r="D604">
        <v>2017</v>
      </c>
      <c r="E604" t="s">
        <v>17</v>
      </c>
      <c r="F604" t="s">
        <v>24</v>
      </c>
      <c r="G604" t="s">
        <v>19</v>
      </c>
      <c r="H604">
        <v>199</v>
      </c>
      <c r="I604">
        <v>2</v>
      </c>
      <c r="J604">
        <v>398</v>
      </c>
      <c r="K604">
        <v>398</v>
      </c>
      <c r="L604" t="s">
        <v>31</v>
      </c>
      <c r="M604">
        <v>2</v>
      </c>
      <c r="N604" t="s">
        <v>21</v>
      </c>
      <c r="O604" t="s">
        <v>36</v>
      </c>
    </row>
    <row r="605" spans="1:15">
      <c r="A605">
        <v>604</v>
      </c>
      <c r="B605" s="17">
        <v>42858</v>
      </c>
      <c r="C605" t="s">
        <v>58</v>
      </c>
      <c r="D605">
        <v>2017</v>
      </c>
      <c r="E605" t="s">
        <v>23</v>
      </c>
      <c r="F605" t="s">
        <v>40</v>
      </c>
      <c r="G605" t="s">
        <v>25</v>
      </c>
      <c r="H605">
        <v>299</v>
      </c>
      <c r="I605">
        <v>7</v>
      </c>
      <c r="J605">
        <v>2093</v>
      </c>
      <c r="K605">
        <v>2093</v>
      </c>
      <c r="L605" t="s">
        <v>20</v>
      </c>
      <c r="M605">
        <v>1</v>
      </c>
      <c r="N605" t="s">
        <v>21</v>
      </c>
      <c r="O605" t="s">
        <v>29</v>
      </c>
    </row>
    <row r="606" spans="1:15">
      <c r="A606">
        <v>605</v>
      </c>
      <c r="B606" s="17">
        <v>42858</v>
      </c>
      <c r="C606" t="s">
        <v>58</v>
      </c>
      <c r="D606">
        <v>2017</v>
      </c>
      <c r="E606" t="s">
        <v>27</v>
      </c>
      <c r="F606" t="s">
        <v>35</v>
      </c>
      <c r="G606" t="s">
        <v>25</v>
      </c>
      <c r="H606">
        <v>299</v>
      </c>
      <c r="I606">
        <v>10</v>
      </c>
      <c r="J606">
        <v>2990</v>
      </c>
      <c r="K606">
        <v>2990</v>
      </c>
      <c r="L606" t="s">
        <v>31</v>
      </c>
      <c r="M606">
        <v>2</v>
      </c>
      <c r="N606" t="s">
        <v>21</v>
      </c>
      <c r="O606" t="s">
        <v>29</v>
      </c>
    </row>
    <row r="607" spans="1:15">
      <c r="A607">
        <v>606</v>
      </c>
      <c r="B607" s="17">
        <v>42858</v>
      </c>
      <c r="C607" t="s">
        <v>58</v>
      </c>
      <c r="D607">
        <v>2017</v>
      </c>
      <c r="E607" t="s">
        <v>17</v>
      </c>
      <c r="F607" t="s">
        <v>35</v>
      </c>
      <c r="G607" t="s">
        <v>30</v>
      </c>
      <c r="H607">
        <v>99</v>
      </c>
      <c r="I607">
        <v>2</v>
      </c>
      <c r="J607">
        <v>198</v>
      </c>
      <c r="K607">
        <v>198</v>
      </c>
      <c r="L607" t="s">
        <v>20</v>
      </c>
      <c r="M607">
        <v>1</v>
      </c>
      <c r="N607" t="s">
        <v>21</v>
      </c>
      <c r="O607" t="s">
        <v>36</v>
      </c>
    </row>
    <row r="608" spans="1:15">
      <c r="A608">
        <v>607</v>
      </c>
      <c r="B608" s="17">
        <v>42858</v>
      </c>
      <c r="C608" t="s">
        <v>58</v>
      </c>
      <c r="D608">
        <v>2017</v>
      </c>
      <c r="E608" t="s">
        <v>27</v>
      </c>
      <c r="F608" t="s">
        <v>40</v>
      </c>
      <c r="G608" t="s">
        <v>30</v>
      </c>
      <c r="H608">
        <v>99</v>
      </c>
      <c r="I608">
        <v>2</v>
      </c>
      <c r="J608">
        <v>198</v>
      </c>
      <c r="K608">
        <v>198</v>
      </c>
      <c r="L608" t="s">
        <v>31</v>
      </c>
      <c r="M608">
        <v>2</v>
      </c>
      <c r="N608" t="s">
        <v>21</v>
      </c>
      <c r="O608" t="s">
        <v>22</v>
      </c>
    </row>
    <row r="609" spans="1:15">
      <c r="A609">
        <v>608</v>
      </c>
      <c r="B609" s="17">
        <v>42858</v>
      </c>
      <c r="C609" t="s">
        <v>58</v>
      </c>
      <c r="D609">
        <v>2017</v>
      </c>
      <c r="E609" t="s">
        <v>27</v>
      </c>
      <c r="F609" t="s">
        <v>18</v>
      </c>
      <c r="G609" t="s">
        <v>25</v>
      </c>
      <c r="H609">
        <v>299</v>
      </c>
      <c r="I609">
        <v>7</v>
      </c>
      <c r="J609">
        <v>2093</v>
      </c>
      <c r="K609">
        <v>2093</v>
      </c>
      <c r="L609" t="s">
        <v>20</v>
      </c>
      <c r="M609">
        <v>1</v>
      </c>
      <c r="N609" t="s">
        <v>21</v>
      </c>
      <c r="O609" t="s">
        <v>38</v>
      </c>
    </row>
    <row r="610" spans="1:15">
      <c r="A610">
        <v>609</v>
      </c>
      <c r="B610" s="17">
        <v>42859</v>
      </c>
      <c r="C610" t="s">
        <v>58</v>
      </c>
      <c r="D610">
        <v>2017</v>
      </c>
      <c r="E610" t="s">
        <v>27</v>
      </c>
      <c r="F610" t="s">
        <v>24</v>
      </c>
      <c r="G610" t="s">
        <v>30</v>
      </c>
      <c r="H610">
        <v>99</v>
      </c>
      <c r="I610">
        <v>5</v>
      </c>
      <c r="J610">
        <v>495</v>
      </c>
      <c r="K610">
        <v>495</v>
      </c>
      <c r="L610" t="s">
        <v>20</v>
      </c>
      <c r="M610">
        <v>1</v>
      </c>
      <c r="N610" t="s">
        <v>21</v>
      </c>
      <c r="O610" t="s">
        <v>29</v>
      </c>
    </row>
    <row r="611" spans="1:15">
      <c r="A611">
        <v>610</v>
      </c>
      <c r="B611" s="17">
        <v>42859</v>
      </c>
      <c r="C611" t="s">
        <v>58</v>
      </c>
      <c r="D611">
        <v>2017</v>
      </c>
      <c r="E611" t="s">
        <v>23</v>
      </c>
      <c r="F611" t="s">
        <v>35</v>
      </c>
      <c r="G611" t="s">
        <v>37</v>
      </c>
      <c r="H611">
        <v>399</v>
      </c>
      <c r="I611">
        <v>1</v>
      </c>
      <c r="J611">
        <v>399</v>
      </c>
      <c r="K611">
        <v>399</v>
      </c>
      <c r="L611" t="s">
        <v>31</v>
      </c>
      <c r="M611">
        <v>2</v>
      </c>
      <c r="N611" t="s">
        <v>21</v>
      </c>
      <c r="O611" t="s">
        <v>36</v>
      </c>
    </row>
    <row r="612" spans="1:15">
      <c r="A612">
        <v>611</v>
      </c>
      <c r="B612" s="17">
        <v>42859</v>
      </c>
      <c r="C612" t="s">
        <v>58</v>
      </c>
      <c r="D612">
        <v>2017</v>
      </c>
      <c r="E612" t="s">
        <v>27</v>
      </c>
      <c r="F612" t="s">
        <v>35</v>
      </c>
      <c r="G612" t="s">
        <v>19</v>
      </c>
      <c r="H612">
        <v>199</v>
      </c>
      <c r="I612">
        <v>10</v>
      </c>
      <c r="J612">
        <v>1990</v>
      </c>
      <c r="K612">
        <v>1990</v>
      </c>
      <c r="L612" t="s">
        <v>20</v>
      </c>
      <c r="M612">
        <v>1</v>
      </c>
      <c r="N612" t="s">
        <v>34</v>
      </c>
      <c r="O612" t="s">
        <v>36</v>
      </c>
    </row>
    <row r="613" spans="1:15">
      <c r="A613">
        <v>612</v>
      </c>
      <c r="B613" s="17">
        <v>42859</v>
      </c>
      <c r="C613" t="s">
        <v>58</v>
      </c>
      <c r="D613">
        <v>2017</v>
      </c>
      <c r="E613" t="s">
        <v>27</v>
      </c>
      <c r="F613" t="s">
        <v>18</v>
      </c>
      <c r="G613" t="s">
        <v>30</v>
      </c>
      <c r="H613">
        <v>99</v>
      </c>
      <c r="I613">
        <v>5</v>
      </c>
      <c r="J613">
        <v>495</v>
      </c>
      <c r="K613">
        <v>495</v>
      </c>
      <c r="L613" t="s">
        <v>20</v>
      </c>
      <c r="M613">
        <v>1</v>
      </c>
      <c r="N613" t="s">
        <v>34</v>
      </c>
      <c r="O613" t="s">
        <v>29</v>
      </c>
    </row>
    <row r="614" spans="1:15">
      <c r="A614">
        <v>613</v>
      </c>
      <c r="B614" s="17">
        <v>42859</v>
      </c>
      <c r="C614" t="s">
        <v>58</v>
      </c>
      <c r="D614">
        <v>2017</v>
      </c>
      <c r="E614" t="s">
        <v>27</v>
      </c>
      <c r="F614" t="s">
        <v>28</v>
      </c>
      <c r="G614" t="s">
        <v>37</v>
      </c>
      <c r="H614">
        <v>399</v>
      </c>
      <c r="I614">
        <v>9</v>
      </c>
      <c r="J614">
        <v>3591</v>
      </c>
      <c r="K614">
        <v>3591</v>
      </c>
      <c r="L614" t="s">
        <v>31</v>
      </c>
      <c r="M614">
        <v>2</v>
      </c>
      <c r="N614" t="s">
        <v>21</v>
      </c>
      <c r="O614" t="s">
        <v>38</v>
      </c>
    </row>
    <row r="615" spans="1:15">
      <c r="A615">
        <v>614</v>
      </c>
      <c r="B615" s="17">
        <v>42859</v>
      </c>
      <c r="C615" t="s">
        <v>58</v>
      </c>
      <c r="D615">
        <v>2017</v>
      </c>
      <c r="E615" t="s">
        <v>27</v>
      </c>
      <c r="F615" t="s">
        <v>33</v>
      </c>
      <c r="G615" t="s">
        <v>32</v>
      </c>
      <c r="H615">
        <v>499</v>
      </c>
      <c r="I615">
        <v>3</v>
      </c>
      <c r="J615">
        <v>1497</v>
      </c>
      <c r="K615">
        <v>1497</v>
      </c>
      <c r="L615" t="s">
        <v>31</v>
      </c>
      <c r="M615">
        <v>2</v>
      </c>
      <c r="N615" t="s">
        <v>21</v>
      </c>
      <c r="O615" t="s">
        <v>22</v>
      </c>
    </row>
    <row r="616" spans="1:15">
      <c r="A616">
        <v>615</v>
      </c>
      <c r="B616" s="17">
        <v>42859</v>
      </c>
      <c r="C616" t="s">
        <v>58</v>
      </c>
      <c r="D616">
        <v>2017</v>
      </c>
      <c r="E616" t="s">
        <v>27</v>
      </c>
      <c r="F616" t="s">
        <v>28</v>
      </c>
      <c r="G616" t="s">
        <v>32</v>
      </c>
      <c r="H616">
        <v>499</v>
      </c>
      <c r="I616">
        <v>6</v>
      </c>
      <c r="J616">
        <v>2994</v>
      </c>
      <c r="K616">
        <v>2994</v>
      </c>
      <c r="L616" t="s">
        <v>20</v>
      </c>
      <c r="M616">
        <v>1</v>
      </c>
      <c r="N616" t="s">
        <v>21</v>
      </c>
      <c r="O616" t="s">
        <v>38</v>
      </c>
    </row>
    <row r="617" spans="1:15">
      <c r="A617">
        <v>616</v>
      </c>
      <c r="B617" s="17">
        <v>42859</v>
      </c>
      <c r="C617" t="s">
        <v>58</v>
      </c>
      <c r="D617">
        <v>2017</v>
      </c>
      <c r="E617" t="s">
        <v>17</v>
      </c>
      <c r="F617" t="s">
        <v>39</v>
      </c>
      <c r="G617" t="s">
        <v>30</v>
      </c>
      <c r="H617">
        <v>99</v>
      </c>
      <c r="I617">
        <v>10</v>
      </c>
      <c r="J617">
        <v>990</v>
      </c>
      <c r="K617">
        <v>990</v>
      </c>
      <c r="L617" t="s">
        <v>20</v>
      </c>
      <c r="M617">
        <v>1</v>
      </c>
      <c r="N617" t="s">
        <v>21</v>
      </c>
      <c r="O617" t="s">
        <v>36</v>
      </c>
    </row>
    <row r="618" spans="1:15">
      <c r="A618">
        <v>617</v>
      </c>
      <c r="B618" s="17">
        <v>42859</v>
      </c>
      <c r="C618" t="s">
        <v>58</v>
      </c>
      <c r="D618">
        <v>2017</v>
      </c>
      <c r="E618" t="s">
        <v>23</v>
      </c>
      <c r="F618" t="s">
        <v>39</v>
      </c>
      <c r="G618" t="s">
        <v>19</v>
      </c>
      <c r="H618">
        <v>199</v>
      </c>
      <c r="I618">
        <v>10</v>
      </c>
      <c r="J618">
        <v>1990</v>
      </c>
      <c r="K618">
        <v>1990</v>
      </c>
      <c r="L618" t="s">
        <v>20</v>
      </c>
      <c r="M618">
        <v>1</v>
      </c>
      <c r="N618" t="s">
        <v>21</v>
      </c>
      <c r="O618" t="s">
        <v>36</v>
      </c>
    </row>
    <row r="619" spans="1:15">
      <c r="A619">
        <v>618</v>
      </c>
      <c r="B619" s="17">
        <v>42859</v>
      </c>
      <c r="C619" t="s">
        <v>58</v>
      </c>
      <c r="D619">
        <v>2017</v>
      </c>
      <c r="E619" t="s">
        <v>17</v>
      </c>
      <c r="F619" t="s">
        <v>35</v>
      </c>
      <c r="G619" t="s">
        <v>19</v>
      </c>
      <c r="H619">
        <v>199</v>
      </c>
      <c r="I619">
        <v>5</v>
      </c>
      <c r="J619">
        <v>995</v>
      </c>
      <c r="K619">
        <v>995</v>
      </c>
      <c r="L619" t="s">
        <v>31</v>
      </c>
      <c r="M619">
        <v>2</v>
      </c>
      <c r="N619" t="s">
        <v>21</v>
      </c>
      <c r="O619" t="s">
        <v>22</v>
      </c>
    </row>
    <row r="620" spans="1:15">
      <c r="A620">
        <v>619</v>
      </c>
      <c r="B620" s="17">
        <v>42860</v>
      </c>
      <c r="C620" t="s">
        <v>58</v>
      </c>
      <c r="D620">
        <v>2017</v>
      </c>
      <c r="E620" t="s">
        <v>17</v>
      </c>
      <c r="F620" t="s">
        <v>40</v>
      </c>
      <c r="G620" t="s">
        <v>37</v>
      </c>
      <c r="H620">
        <v>399</v>
      </c>
      <c r="I620">
        <v>9</v>
      </c>
      <c r="J620">
        <v>3591</v>
      </c>
      <c r="K620">
        <v>3591</v>
      </c>
      <c r="L620" t="s">
        <v>20</v>
      </c>
      <c r="M620">
        <v>1</v>
      </c>
      <c r="N620" t="s">
        <v>21</v>
      </c>
      <c r="O620" t="s">
        <v>22</v>
      </c>
    </row>
    <row r="621" spans="1:15">
      <c r="A621">
        <v>620</v>
      </c>
      <c r="B621" s="17">
        <v>42861</v>
      </c>
      <c r="C621" t="s">
        <v>58</v>
      </c>
      <c r="D621">
        <v>2017</v>
      </c>
      <c r="E621" t="s">
        <v>27</v>
      </c>
      <c r="F621" t="s">
        <v>28</v>
      </c>
      <c r="G621" t="s">
        <v>32</v>
      </c>
      <c r="H621">
        <v>499</v>
      </c>
      <c r="I621">
        <v>10</v>
      </c>
      <c r="J621">
        <v>4990</v>
      </c>
      <c r="K621">
        <v>4990</v>
      </c>
      <c r="L621" t="s">
        <v>20</v>
      </c>
      <c r="M621">
        <v>1</v>
      </c>
      <c r="N621" t="s">
        <v>21</v>
      </c>
      <c r="O621" t="s">
        <v>22</v>
      </c>
    </row>
    <row r="622" spans="1:15">
      <c r="A622">
        <v>621</v>
      </c>
      <c r="B622" s="17">
        <v>42861</v>
      </c>
      <c r="C622" t="s">
        <v>58</v>
      </c>
      <c r="D622">
        <v>2017</v>
      </c>
      <c r="E622" t="s">
        <v>17</v>
      </c>
      <c r="F622" t="s">
        <v>33</v>
      </c>
      <c r="G622" t="s">
        <v>32</v>
      </c>
      <c r="H622">
        <v>499</v>
      </c>
      <c r="I622">
        <v>7</v>
      </c>
      <c r="J622">
        <v>3493</v>
      </c>
      <c r="K622">
        <v>3493</v>
      </c>
      <c r="L622" t="s">
        <v>20</v>
      </c>
      <c r="M622">
        <v>1</v>
      </c>
      <c r="N622" t="s">
        <v>21</v>
      </c>
      <c r="O622" t="s">
        <v>29</v>
      </c>
    </row>
    <row r="623" spans="1:15">
      <c r="A623">
        <v>622</v>
      </c>
      <c r="B623" s="17">
        <v>42861</v>
      </c>
      <c r="C623" t="s">
        <v>58</v>
      </c>
      <c r="D623">
        <v>2017</v>
      </c>
      <c r="E623" t="s">
        <v>17</v>
      </c>
      <c r="F623" t="s">
        <v>39</v>
      </c>
      <c r="G623" t="s">
        <v>25</v>
      </c>
      <c r="H623">
        <v>299</v>
      </c>
      <c r="I623">
        <v>7</v>
      </c>
      <c r="J623">
        <v>2093</v>
      </c>
      <c r="K623">
        <v>2093</v>
      </c>
      <c r="L623" t="s">
        <v>20</v>
      </c>
      <c r="M623">
        <v>1</v>
      </c>
      <c r="N623" t="s">
        <v>21</v>
      </c>
      <c r="O623" t="s">
        <v>29</v>
      </c>
    </row>
    <row r="624" spans="1:15">
      <c r="A624">
        <v>623</v>
      </c>
      <c r="B624" s="17">
        <v>42861</v>
      </c>
      <c r="C624" t="s">
        <v>58</v>
      </c>
      <c r="D624">
        <v>2017</v>
      </c>
      <c r="E624" t="s">
        <v>23</v>
      </c>
      <c r="F624" t="s">
        <v>35</v>
      </c>
      <c r="G624" t="s">
        <v>32</v>
      </c>
      <c r="H624">
        <v>499</v>
      </c>
      <c r="I624">
        <v>9</v>
      </c>
      <c r="J624">
        <v>4491</v>
      </c>
      <c r="K624">
        <v>4491</v>
      </c>
      <c r="L624" t="s">
        <v>20</v>
      </c>
      <c r="M624">
        <v>1</v>
      </c>
      <c r="N624" t="s">
        <v>21</v>
      </c>
      <c r="O624" t="s">
        <v>36</v>
      </c>
    </row>
    <row r="625" spans="1:15">
      <c r="A625">
        <v>624</v>
      </c>
      <c r="B625" s="17">
        <v>42861</v>
      </c>
      <c r="C625" t="s">
        <v>58</v>
      </c>
      <c r="D625">
        <v>2017</v>
      </c>
      <c r="E625" t="s">
        <v>23</v>
      </c>
      <c r="F625" t="s">
        <v>18</v>
      </c>
      <c r="G625" t="s">
        <v>19</v>
      </c>
      <c r="H625">
        <v>199</v>
      </c>
      <c r="I625">
        <v>4</v>
      </c>
      <c r="J625">
        <v>796</v>
      </c>
      <c r="K625">
        <v>796</v>
      </c>
      <c r="L625" t="s">
        <v>20</v>
      </c>
      <c r="M625">
        <v>1</v>
      </c>
      <c r="N625" t="s">
        <v>21</v>
      </c>
      <c r="O625" t="s">
        <v>38</v>
      </c>
    </row>
    <row r="626" spans="1:15">
      <c r="A626">
        <v>625</v>
      </c>
      <c r="B626" s="17">
        <v>42862</v>
      </c>
      <c r="C626" t="s">
        <v>58</v>
      </c>
      <c r="D626">
        <v>2017</v>
      </c>
      <c r="E626" t="s">
        <v>27</v>
      </c>
      <c r="F626" t="s">
        <v>33</v>
      </c>
      <c r="G626" t="s">
        <v>37</v>
      </c>
      <c r="H626">
        <v>399</v>
      </c>
      <c r="I626">
        <v>1</v>
      </c>
      <c r="J626">
        <v>399</v>
      </c>
      <c r="K626">
        <v>399</v>
      </c>
      <c r="L626" t="s">
        <v>31</v>
      </c>
      <c r="M626">
        <v>2</v>
      </c>
      <c r="N626" t="s">
        <v>21</v>
      </c>
      <c r="O626" t="s">
        <v>22</v>
      </c>
    </row>
    <row r="627" spans="1:15">
      <c r="A627">
        <v>626</v>
      </c>
      <c r="B627" s="17">
        <v>42862</v>
      </c>
      <c r="C627" t="s">
        <v>58</v>
      </c>
      <c r="D627">
        <v>2017</v>
      </c>
      <c r="E627" t="s">
        <v>23</v>
      </c>
      <c r="F627" t="s">
        <v>40</v>
      </c>
      <c r="G627" t="s">
        <v>37</v>
      </c>
      <c r="H627">
        <v>399</v>
      </c>
      <c r="I627">
        <v>8</v>
      </c>
      <c r="J627">
        <v>3192</v>
      </c>
      <c r="K627">
        <v>3192</v>
      </c>
      <c r="L627" t="s">
        <v>31</v>
      </c>
      <c r="M627">
        <v>2</v>
      </c>
      <c r="N627" t="s">
        <v>21</v>
      </c>
      <c r="O627" t="s">
        <v>29</v>
      </c>
    </row>
    <row r="628" spans="1:15">
      <c r="A628">
        <v>627</v>
      </c>
      <c r="B628" s="17">
        <v>42862</v>
      </c>
      <c r="C628" t="s">
        <v>58</v>
      </c>
      <c r="D628">
        <v>2017</v>
      </c>
      <c r="E628" t="s">
        <v>27</v>
      </c>
      <c r="F628" t="s">
        <v>24</v>
      </c>
      <c r="G628" t="s">
        <v>25</v>
      </c>
      <c r="H628">
        <v>299</v>
      </c>
      <c r="I628">
        <v>3</v>
      </c>
      <c r="J628">
        <v>897</v>
      </c>
      <c r="K628">
        <v>897</v>
      </c>
      <c r="L628" t="s">
        <v>20</v>
      </c>
      <c r="M628">
        <v>1</v>
      </c>
      <c r="N628" t="s">
        <v>21</v>
      </c>
      <c r="O628" t="s">
        <v>29</v>
      </c>
    </row>
    <row r="629" spans="1:15">
      <c r="A629">
        <v>628</v>
      </c>
      <c r="B629" s="17">
        <v>42862</v>
      </c>
      <c r="C629" t="s">
        <v>58</v>
      </c>
      <c r="D629">
        <v>2017</v>
      </c>
      <c r="E629" t="s">
        <v>27</v>
      </c>
      <c r="F629" t="s">
        <v>35</v>
      </c>
      <c r="G629" t="s">
        <v>37</v>
      </c>
      <c r="H629">
        <v>399</v>
      </c>
      <c r="I629">
        <v>2</v>
      </c>
      <c r="J629">
        <v>798</v>
      </c>
      <c r="K629">
        <v>798</v>
      </c>
      <c r="L629" t="s">
        <v>20</v>
      </c>
      <c r="M629">
        <v>1</v>
      </c>
      <c r="N629" t="s">
        <v>34</v>
      </c>
      <c r="O629" t="s">
        <v>29</v>
      </c>
    </row>
    <row r="630" spans="1:15">
      <c r="A630">
        <v>629</v>
      </c>
      <c r="B630" s="17">
        <v>42862</v>
      </c>
      <c r="C630" t="s">
        <v>58</v>
      </c>
      <c r="D630">
        <v>2017</v>
      </c>
      <c r="E630" t="s">
        <v>27</v>
      </c>
      <c r="F630" t="s">
        <v>28</v>
      </c>
      <c r="G630" t="s">
        <v>32</v>
      </c>
      <c r="H630">
        <v>499</v>
      </c>
      <c r="I630">
        <v>8</v>
      </c>
      <c r="J630">
        <v>3992</v>
      </c>
      <c r="K630">
        <v>3992</v>
      </c>
      <c r="L630" t="s">
        <v>31</v>
      </c>
      <c r="M630">
        <v>2</v>
      </c>
      <c r="N630" t="s">
        <v>34</v>
      </c>
      <c r="O630" t="s">
        <v>36</v>
      </c>
    </row>
    <row r="631" spans="1:15">
      <c r="A631">
        <v>630</v>
      </c>
      <c r="B631" s="17">
        <v>42862</v>
      </c>
      <c r="C631" t="s">
        <v>58</v>
      </c>
      <c r="D631">
        <v>2017</v>
      </c>
      <c r="E631" t="s">
        <v>27</v>
      </c>
      <c r="F631" t="s">
        <v>40</v>
      </c>
      <c r="G631" t="s">
        <v>19</v>
      </c>
      <c r="H631">
        <v>199</v>
      </c>
      <c r="I631">
        <v>8</v>
      </c>
      <c r="J631">
        <v>1592</v>
      </c>
      <c r="K631">
        <v>1592</v>
      </c>
      <c r="L631" t="s">
        <v>20</v>
      </c>
      <c r="M631">
        <v>1</v>
      </c>
      <c r="N631" t="s">
        <v>21</v>
      </c>
      <c r="O631" t="s">
        <v>36</v>
      </c>
    </row>
    <row r="632" spans="1:15">
      <c r="A632">
        <v>631</v>
      </c>
      <c r="B632" s="17">
        <v>42863</v>
      </c>
      <c r="C632" t="s">
        <v>58</v>
      </c>
      <c r="D632">
        <v>2017</v>
      </c>
      <c r="E632" t="s">
        <v>17</v>
      </c>
      <c r="F632" t="s">
        <v>40</v>
      </c>
      <c r="G632" t="s">
        <v>32</v>
      </c>
      <c r="H632">
        <v>499</v>
      </c>
      <c r="I632">
        <v>1</v>
      </c>
      <c r="J632">
        <v>499</v>
      </c>
      <c r="K632">
        <v>499</v>
      </c>
      <c r="L632" t="s">
        <v>20</v>
      </c>
      <c r="M632">
        <v>1</v>
      </c>
      <c r="N632" t="s">
        <v>21</v>
      </c>
      <c r="O632" t="s">
        <v>29</v>
      </c>
    </row>
    <row r="633" spans="1:15">
      <c r="A633">
        <v>632</v>
      </c>
      <c r="B633" s="17">
        <v>42864</v>
      </c>
      <c r="C633" t="s">
        <v>58</v>
      </c>
      <c r="D633">
        <v>2017</v>
      </c>
      <c r="E633" t="s">
        <v>27</v>
      </c>
      <c r="F633" t="s">
        <v>33</v>
      </c>
      <c r="G633" t="s">
        <v>19</v>
      </c>
      <c r="H633">
        <v>199</v>
      </c>
      <c r="I633">
        <v>2</v>
      </c>
      <c r="J633">
        <v>398</v>
      </c>
      <c r="K633">
        <v>398</v>
      </c>
      <c r="L633" t="s">
        <v>20</v>
      </c>
      <c r="M633">
        <v>1</v>
      </c>
      <c r="N633" t="s">
        <v>21</v>
      </c>
      <c r="O633" t="s">
        <v>36</v>
      </c>
    </row>
    <row r="634" spans="1:15">
      <c r="A634">
        <v>633</v>
      </c>
      <c r="B634" s="17">
        <v>42864</v>
      </c>
      <c r="C634" t="s">
        <v>58</v>
      </c>
      <c r="D634">
        <v>2017</v>
      </c>
      <c r="E634" t="s">
        <v>17</v>
      </c>
      <c r="F634" t="s">
        <v>40</v>
      </c>
      <c r="G634" t="s">
        <v>25</v>
      </c>
      <c r="H634">
        <v>299</v>
      </c>
      <c r="I634">
        <v>10</v>
      </c>
      <c r="J634">
        <v>2990</v>
      </c>
      <c r="K634">
        <v>2990</v>
      </c>
      <c r="L634" t="s">
        <v>20</v>
      </c>
      <c r="M634">
        <v>1</v>
      </c>
      <c r="N634" t="s">
        <v>21</v>
      </c>
      <c r="O634" t="s">
        <v>29</v>
      </c>
    </row>
    <row r="635" spans="1:15">
      <c r="A635">
        <v>634</v>
      </c>
      <c r="B635" s="17">
        <v>42864</v>
      </c>
      <c r="C635" t="s">
        <v>58</v>
      </c>
      <c r="D635">
        <v>2017</v>
      </c>
      <c r="E635" t="s">
        <v>23</v>
      </c>
      <c r="F635" t="s">
        <v>24</v>
      </c>
      <c r="G635" t="s">
        <v>32</v>
      </c>
      <c r="H635">
        <v>499</v>
      </c>
      <c r="I635">
        <v>4</v>
      </c>
      <c r="J635">
        <v>1996</v>
      </c>
      <c r="K635">
        <v>1996</v>
      </c>
      <c r="L635" t="s">
        <v>20</v>
      </c>
      <c r="M635">
        <v>1</v>
      </c>
      <c r="N635" t="s">
        <v>21</v>
      </c>
      <c r="O635" t="s">
        <v>36</v>
      </c>
    </row>
    <row r="636" spans="1:15">
      <c r="A636">
        <v>635</v>
      </c>
      <c r="B636" s="17">
        <v>42864</v>
      </c>
      <c r="C636" t="s">
        <v>58</v>
      </c>
      <c r="D636">
        <v>2017</v>
      </c>
      <c r="E636" t="s">
        <v>27</v>
      </c>
      <c r="F636" t="s">
        <v>35</v>
      </c>
      <c r="G636" t="s">
        <v>32</v>
      </c>
      <c r="H636">
        <v>499</v>
      </c>
      <c r="I636">
        <v>3</v>
      </c>
      <c r="J636">
        <v>1497</v>
      </c>
      <c r="K636">
        <v>1497</v>
      </c>
      <c r="L636" t="s">
        <v>20</v>
      </c>
      <c r="M636">
        <v>1</v>
      </c>
      <c r="N636" t="s">
        <v>34</v>
      </c>
      <c r="O636" t="s">
        <v>29</v>
      </c>
    </row>
    <row r="637" spans="1:15">
      <c r="A637">
        <v>636</v>
      </c>
      <c r="B637" s="17">
        <v>42865</v>
      </c>
      <c r="C637" t="s">
        <v>58</v>
      </c>
      <c r="D637">
        <v>2017</v>
      </c>
      <c r="E637" t="s">
        <v>17</v>
      </c>
      <c r="F637" t="s">
        <v>18</v>
      </c>
      <c r="G637" t="s">
        <v>19</v>
      </c>
      <c r="H637">
        <v>199</v>
      </c>
      <c r="I637">
        <v>5</v>
      </c>
      <c r="J637">
        <v>995</v>
      </c>
      <c r="K637">
        <v>995</v>
      </c>
      <c r="L637" t="s">
        <v>20</v>
      </c>
      <c r="M637">
        <v>1</v>
      </c>
      <c r="N637" t="s">
        <v>21</v>
      </c>
      <c r="O637" t="s">
        <v>36</v>
      </c>
    </row>
    <row r="638" spans="1:15">
      <c r="A638">
        <v>637</v>
      </c>
      <c r="B638" s="17">
        <v>42865</v>
      </c>
      <c r="C638" t="s">
        <v>58</v>
      </c>
      <c r="D638">
        <v>2017</v>
      </c>
      <c r="E638" t="s">
        <v>27</v>
      </c>
      <c r="F638" t="s">
        <v>40</v>
      </c>
      <c r="G638" t="s">
        <v>19</v>
      </c>
      <c r="H638">
        <v>199</v>
      </c>
      <c r="I638">
        <v>4</v>
      </c>
      <c r="J638">
        <v>796</v>
      </c>
      <c r="K638">
        <v>796</v>
      </c>
      <c r="L638" t="s">
        <v>31</v>
      </c>
      <c r="M638">
        <v>2</v>
      </c>
      <c r="N638" t="s">
        <v>21</v>
      </c>
      <c r="O638" t="s">
        <v>36</v>
      </c>
    </row>
    <row r="639" spans="1:15">
      <c r="A639">
        <v>638</v>
      </c>
      <c r="B639" s="17">
        <v>42865</v>
      </c>
      <c r="C639" t="s">
        <v>58</v>
      </c>
      <c r="D639">
        <v>2017</v>
      </c>
      <c r="E639" t="s">
        <v>23</v>
      </c>
      <c r="F639" t="s">
        <v>39</v>
      </c>
      <c r="G639" t="s">
        <v>37</v>
      </c>
      <c r="H639">
        <v>399</v>
      </c>
      <c r="I639">
        <v>7</v>
      </c>
      <c r="J639">
        <v>2793</v>
      </c>
      <c r="K639">
        <v>2793</v>
      </c>
      <c r="L639" t="s">
        <v>20</v>
      </c>
      <c r="M639">
        <v>1</v>
      </c>
      <c r="N639" t="s">
        <v>21</v>
      </c>
      <c r="O639" t="s">
        <v>36</v>
      </c>
    </row>
    <row r="640" spans="1:15">
      <c r="A640">
        <v>639</v>
      </c>
      <c r="B640" s="17">
        <v>42866</v>
      </c>
      <c r="C640" t="s">
        <v>58</v>
      </c>
      <c r="D640">
        <v>2017</v>
      </c>
      <c r="E640" t="s">
        <v>27</v>
      </c>
      <c r="F640" t="s">
        <v>24</v>
      </c>
      <c r="G640" t="s">
        <v>19</v>
      </c>
      <c r="H640">
        <v>199</v>
      </c>
      <c r="I640">
        <v>7</v>
      </c>
      <c r="J640">
        <v>1393</v>
      </c>
      <c r="K640">
        <v>1393</v>
      </c>
      <c r="L640" t="s">
        <v>20</v>
      </c>
      <c r="M640">
        <v>1</v>
      </c>
      <c r="N640" t="s">
        <v>21</v>
      </c>
      <c r="O640" t="s">
        <v>36</v>
      </c>
    </row>
    <row r="641" spans="1:15">
      <c r="A641">
        <v>640</v>
      </c>
      <c r="B641" s="17">
        <v>42866</v>
      </c>
      <c r="C641" t="s">
        <v>58</v>
      </c>
      <c r="D641">
        <v>2017</v>
      </c>
      <c r="E641" t="s">
        <v>27</v>
      </c>
      <c r="F641" t="s">
        <v>18</v>
      </c>
      <c r="G641" t="s">
        <v>32</v>
      </c>
      <c r="H641">
        <v>499</v>
      </c>
      <c r="I641">
        <v>8</v>
      </c>
      <c r="J641">
        <v>3992</v>
      </c>
      <c r="K641">
        <v>3992</v>
      </c>
      <c r="L641" t="s">
        <v>31</v>
      </c>
      <c r="M641">
        <v>2</v>
      </c>
      <c r="N641" t="s">
        <v>21</v>
      </c>
      <c r="O641" t="s">
        <v>22</v>
      </c>
    </row>
    <row r="642" spans="1:15">
      <c r="A642">
        <v>641</v>
      </c>
      <c r="B642" s="17">
        <v>42866</v>
      </c>
      <c r="C642" t="s">
        <v>58</v>
      </c>
      <c r="D642">
        <v>2017</v>
      </c>
      <c r="E642" t="s">
        <v>27</v>
      </c>
      <c r="F642" t="s">
        <v>35</v>
      </c>
      <c r="G642" t="s">
        <v>19</v>
      </c>
      <c r="H642">
        <v>199</v>
      </c>
      <c r="I642">
        <v>10</v>
      </c>
      <c r="J642">
        <v>1990</v>
      </c>
      <c r="K642">
        <v>1990</v>
      </c>
      <c r="L642" t="s">
        <v>20</v>
      </c>
      <c r="M642">
        <v>1</v>
      </c>
      <c r="N642" t="s">
        <v>21</v>
      </c>
      <c r="O642" t="s">
        <v>22</v>
      </c>
    </row>
    <row r="643" spans="1:15">
      <c r="A643">
        <v>642</v>
      </c>
      <c r="B643" s="17">
        <v>42866</v>
      </c>
      <c r="C643" t="s">
        <v>58</v>
      </c>
      <c r="D643">
        <v>2017</v>
      </c>
      <c r="E643" t="s">
        <v>17</v>
      </c>
      <c r="F643" t="s">
        <v>39</v>
      </c>
      <c r="G643" t="s">
        <v>32</v>
      </c>
      <c r="H643">
        <v>499</v>
      </c>
      <c r="I643">
        <v>5</v>
      </c>
      <c r="J643">
        <v>2495</v>
      </c>
      <c r="K643">
        <v>2495</v>
      </c>
      <c r="L643" t="s">
        <v>20</v>
      </c>
      <c r="M643">
        <v>1</v>
      </c>
      <c r="N643" t="s">
        <v>21</v>
      </c>
      <c r="O643" t="s">
        <v>29</v>
      </c>
    </row>
    <row r="644" spans="1:15">
      <c r="A644">
        <v>643</v>
      </c>
      <c r="B644" s="17">
        <v>42866</v>
      </c>
      <c r="C644" t="s">
        <v>58</v>
      </c>
      <c r="D644">
        <v>2017</v>
      </c>
      <c r="E644" t="s">
        <v>27</v>
      </c>
      <c r="F644" t="s">
        <v>40</v>
      </c>
      <c r="G644" t="s">
        <v>32</v>
      </c>
      <c r="H644">
        <v>499</v>
      </c>
      <c r="I644">
        <v>2</v>
      </c>
      <c r="J644">
        <v>998</v>
      </c>
      <c r="K644">
        <v>998</v>
      </c>
      <c r="L644" t="s">
        <v>20</v>
      </c>
      <c r="M644">
        <v>1</v>
      </c>
      <c r="N644" t="s">
        <v>21</v>
      </c>
      <c r="O644" t="s">
        <v>38</v>
      </c>
    </row>
    <row r="645" spans="1:15">
      <c r="A645">
        <v>644</v>
      </c>
      <c r="B645" s="17">
        <v>42867</v>
      </c>
      <c r="C645" t="s">
        <v>58</v>
      </c>
      <c r="D645">
        <v>2017</v>
      </c>
      <c r="E645" t="s">
        <v>17</v>
      </c>
      <c r="F645" t="s">
        <v>33</v>
      </c>
      <c r="G645" t="s">
        <v>30</v>
      </c>
      <c r="H645">
        <v>99</v>
      </c>
      <c r="I645">
        <v>1</v>
      </c>
      <c r="J645">
        <v>99</v>
      </c>
      <c r="K645">
        <v>99</v>
      </c>
      <c r="L645" t="s">
        <v>20</v>
      </c>
      <c r="M645">
        <v>1</v>
      </c>
      <c r="N645" t="s">
        <v>21</v>
      </c>
      <c r="O645" t="s">
        <v>29</v>
      </c>
    </row>
    <row r="646" spans="1:15">
      <c r="A646">
        <v>645</v>
      </c>
      <c r="B646" s="17">
        <v>42868</v>
      </c>
      <c r="C646" t="s">
        <v>58</v>
      </c>
      <c r="D646">
        <v>2017</v>
      </c>
      <c r="E646" t="s">
        <v>27</v>
      </c>
      <c r="F646" t="s">
        <v>24</v>
      </c>
      <c r="G646" t="s">
        <v>37</v>
      </c>
      <c r="H646">
        <v>399</v>
      </c>
      <c r="I646">
        <v>7</v>
      </c>
      <c r="J646">
        <v>2793</v>
      </c>
      <c r="K646">
        <v>2793</v>
      </c>
      <c r="L646" t="s">
        <v>20</v>
      </c>
      <c r="M646">
        <v>1</v>
      </c>
      <c r="N646" t="s">
        <v>21</v>
      </c>
      <c r="O646" t="s">
        <v>22</v>
      </c>
    </row>
    <row r="647" spans="1:15">
      <c r="A647">
        <v>646</v>
      </c>
      <c r="B647" s="17">
        <v>42868</v>
      </c>
      <c r="C647" t="s">
        <v>58</v>
      </c>
      <c r="D647">
        <v>2017</v>
      </c>
      <c r="E647" t="s">
        <v>23</v>
      </c>
      <c r="F647" t="s">
        <v>40</v>
      </c>
      <c r="G647" t="s">
        <v>25</v>
      </c>
      <c r="H647">
        <v>299</v>
      </c>
      <c r="I647">
        <v>8</v>
      </c>
      <c r="J647">
        <v>2392</v>
      </c>
      <c r="K647">
        <v>2392</v>
      </c>
      <c r="L647" t="s">
        <v>31</v>
      </c>
      <c r="M647">
        <v>2</v>
      </c>
      <c r="N647" t="s">
        <v>21</v>
      </c>
      <c r="O647" t="s">
        <v>22</v>
      </c>
    </row>
    <row r="648" spans="1:15">
      <c r="A648">
        <v>647</v>
      </c>
      <c r="B648" s="17">
        <v>42868</v>
      </c>
      <c r="C648" t="s">
        <v>58</v>
      </c>
      <c r="D648">
        <v>2017</v>
      </c>
      <c r="E648" t="s">
        <v>27</v>
      </c>
      <c r="F648" t="s">
        <v>24</v>
      </c>
      <c r="G648" t="s">
        <v>32</v>
      </c>
      <c r="H648">
        <v>499</v>
      </c>
      <c r="I648">
        <v>8</v>
      </c>
      <c r="J648">
        <v>3992</v>
      </c>
      <c r="K648">
        <v>3992</v>
      </c>
      <c r="L648" t="s">
        <v>31</v>
      </c>
      <c r="M648">
        <v>2</v>
      </c>
      <c r="N648" t="s">
        <v>21</v>
      </c>
      <c r="O648" t="s">
        <v>29</v>
      </c>
    </row>
    <row r="649" spans="1:15">
      <c r="A649">
        <v>648</v>
      </c>
      <c r="B649" s="17">
        <v>42868</v>
      </c>
      <c r="C649" t="s">
        <v>58</v>
      </c>
      <c r="D649">
        <v>2017</v>
      </c>
      <c r="E649" t="s">
        <v>17</v>
      </c>
      <c r="F649" t="s">
        <v>24</v>
      </c>
      <c r="G649" t="s">
        <v>37</v>
      </c>
      <c r="H649">
        <v>399</v>
      </c>
      <c r="I649">
        <v>3</v>
      </c>
      <c r="J649">
        <v>1197</v>
      </c>
      <c r="K649">
        <v>1197</v>
      </c>
      <c r="L649" t="s">
        <v>20</v>
      </c>
      <c r="M649">
        <v>1</v>
      </c>
      <c r="N649" t="s">
        <v>21</v>
      </c>
      <c r="O649" t="s">
        <v>26</v>
      </c>
    </row>
    <row r="650" spans="1:15">
      <c r="A650">
        <v>649</v>
      </c>
      <c r="B650" s="17">
        <v>42868</v>
      </c>
      <c r="C650" t="s">
        <v>58</v>
      </c>
      <c r="D650">
        <v>2017</v>
      </c>
      <c r="E650" t="s">
        <v>23</v>
      </c>
      <c r="F650" t="s">
        <v>40</v>
      </c>
      <c r="G650" t="s">
        <v>30</v>
      </c>
      <c r="H650">
        <v>99</v>
      </c>
      <c r="I650">
        <v>3</v>
      </c>
      <c r="J650">
        <v>297</v>
      </c>
      <c r="K650">
        <v>297</v>
      </c>
      <c r="L650" t="s">
        <v>20</v>
      </c>
      <c r="M650">
        <v>1</v>
      </c>
      <c r="N650" t="s">
        <v>21</v>
      </c>
      <c r="O650" t="s">
        <v>29</v>
      </c>
    </row>
    <row r="651" spans="1:15">
      <c r="A651">
        <v>650</v>
      </c>
      <c r="B651" s="17">
        <v>42868</v>
      </c>
      <c r="C651" t="s">
        <v>58</v>
      </c>
      <c r="D651">
        <v>2017</v>
      </c>
      <c r="E651" t="s">
        <v>23</v>
      </c>
      <c r="F651" t="s">
        <v>35</v>
      </c>
      <c r="G651" t="s">
        <v>19</v>
      </c>
      <c r="H651">
        <v>199</v>
      </c>
      <c r="I651">
        <v>4</v>
      </c>
      <c r="J651">
        <v>796</v>
      </c>
      <c r="K651">
        <v>796</v>
      </c>
      <c r="L651" t="s">
        <v>31</v>
      </c>
      <c r="M651">
        <v>2</v>
      </c>
      <c r="N651" t="s">
        <v>21</v>
      </c>
      <c r="O651" t="s">
        <v>29</v>
      </c>
    </row>
    <row r="652" spans="1:15">
      <c r="A652">
        <v>651</v>
      </c>
      <c r="B652" s="17">
        <v>42868</v>
      </c>
      <c r="C652" t="s">
        <v>58</v>
      </c>
      <c r="D652">
        <v>2017</v>
      </c>
      <c r="E652" t="s">
        <v>23</v>
      </c>
      <c r="F652" t="s">
        <v>18</v>
      </c>
      <c r="G652" t="s">
        <v>30</v>
      </c>
      <c r="H652">
        <v>99</v>
      </c>
      <c r="I652">
        <v>3</v>
      </c>
      <c r="J652">
        <v>297</v>
      </c>
      <c r="K652">
        <v>297</v>
      </c>
      <c r="L652" t="s">
        <v>20</v>
      </c>
      <c r="M652">
        <v>1</v>
      </c>
      <c r="N652" t="s">
        <v>21</v>
      </c>
      <c r="O652" t="s">
        <v>36</v>
      </c>
    </row>
    <row r="653" spans="1:15">
      <c r="A653">
        <v>652</v>
      </c>
      <c r="B653" s="17">
        <v>42868</v>
      </c>
      <c r="C653" t="s">
        <v>58</v>
      </c>
      <c r="D653">
        <v>2017</v>
      </c>
      <c r="E653" t="s">
        <v>27</v>
      </c>
      <c r="F653" t="s">
        <v>18</v>
      </c>
      <c r="G653" t="s">
        <v>32</v>
      </c>
      <c r="H653">
        <v>499</v>
      </c>
      <c r="I653">
        <v>2</v>
      </c>
      <c r="J653">
        <v>998</v>
      </c>
      <c r="K653">
        <v>998</v>
      </c>
      <c r="L653" t="s">
        <v>20</v>
      </c>
      <c r="M653">
        <v>1</v>
      </c>
      <c r="N653" t="s">
        <v>21</v>
      </c>
      <c r="O653" t="s">
        <v>29</v>
      </c>
    </row>
    <row r="654" spans="1:15">
      <c r="A654">
        <v>653</v>
      </c>
      <c r="B654" s="17">
        <v>42869</v>
      </c>
      <c r="C654" t="s">
        <v>58</v>
      </c>
      <c r="D654">
        <v>2017</v>
      </c>
      <c r="E654" t="s">
        <v>27</v>
      </c>
      <c r="F654" t="s">
        <v>35</v>
      </c>
      <c r="G654" t="s">
        <v>32</v>
      </c>
      <c r="H654">
        <v>499</v>
      </c>
      <c r="I654">
        <v>9</v>
      </c>
      <c r="J654">
        <v>4491</v>
      </c>
      <c r="K654">
        <v>4491</v>
      </c>
      <c r="L654" t="s">
        <v>20</v>
      </c>
      <c r="M654">
        <v>1</v>
      </c>
      <c r="N654" t="s">
        <v>21</v>
      </c>
      <c r="O654" t="s">
        <v>38</v>
      </c>
    </row>
    <row r="655" spans="1:15">
      <c r="A655">
        <v>654</v>
      </c>
      <c r="B655" s="17">
        <v>42869</v>
      </c>
      <c r="C655" t="s">
        <v>58</v>
      </c>
      <c r="D655">
        <v>2017</v>
      </c>
      <c r="E655" t="s">
        <v>23</v>
      </c>
      <c r="F655" t="s">
        <v>35</v>
      </c>
      <c r="G655" t="s">
        <v>19</v>
      </c>
      <c r="H655">
        <v>199</v>
      </c>
      <c r="I655">
        <v>2</v>
      </c>
      <c r="J655">
        <v>398</v>
      </c>
      <c r="K655">
        <v>398</v>
      </c>
      <c r="L655" t="s">
        <v>20</v>
      </c>
      <c r="M655">
        <v>1</v>
      </c>
      <c r="N655" t="s">
        <v>21</v>
      </c>
      <c r="O655" t="s">
        <v>36</v>
      </c>
    </row>
    <row r="656" spans="1:15">
      <c r="A656">
        <v>655</v>
      </c>
      <c r="B656" s="17">
        <v>42869</v>
      </c>
      <c r="C656" t="s">
        <v>58</v>
      </c>
      <c r="D656">
        <v>2017</v>
      </c>
      <c r="E656" t="s">
        <v>23</v>
      </c>
      <c r="F656" t="s">
        <v>35</v>
      </c>
      <c r="G656" t="s">
        <v>30</v>
      </c>
      <c r="H656">
        <v>99</v>
      </c>
      <c r="I656">
        <v>7</v>
      </c>
      <c r="J656">
        <v>693</v>
      </c>
      <c r="K656">
        <v>693</v>
      </c>
      <c r="L656" t="s">
        <v>31</v>
      </c>
      <c r="M656">
        <v>2</v>
      </c>
      <c r="N656" t="s">
        <v>21</v>
      </c>
      <c r="O656" t="s">
        <v>22</v>
      </c>
    </row>
    <row r="657" spans="1:15">
      <c r="A657">
        <v>656</v>
      </c>
      <c r="B657" s="17">
        <v>42869</v>
      </c>
      <c r="C657" t="s">
        <v>58</v>
      </c>
      <c r="D657">
        <v>2017</v>
      </c>
      <c r="E657" t="s">
        <v>27</v>
      </c>
      <c r="F657" t="s">
        <v>18</v>
      </c>
      <c r="G657" t="s">
        <v>32</v>
      </c>
      <c r="H657">
        <v>499</v>
      </c>
      <c r="I657">
        <v>9</v>
      </c>
      <c r="J657">
        <v>4491</v>
      </c>
      <c r="K657">
        <v>4491</v>
      </c>
      <c r="L657" t="s">
        <v>20</v>
      </c>
      <c r="M657">
        <v>1</v>
      </c>
      <c r="N657" t="s">
        <v>21</v>
      </c>
      <c r="O657" t="s">
        <v>38</v>
      </c>
    </row>
    <row r="658" spans="1:15">
      <c r="A658">
        <v>657</v>
      </c>
      <c r="B658" s="17">
        <v>42869</v>
      </c>
      <c r="C658" t="s">
        <v>58</v>
      </c>
      <c r="D658">
        <v>2017</v>
      </c>
      <c r="E658" t="s">
        <v>17</v>
      </c>
      <c r="F658" t="s">
        <v>40</v>
      </c>
      <c r="G658" t="s">
        <v>32</v>
      </c>
      <c r="H658">
        <v>499</v>
      </c>
      <c r="I658">
        <v>3</v>
      </c>
      <c r="J658">
        <v>1497</v>
      </c>
      <c r="K658">
        <v>1497</v>
      </c>
      <c r="L658" t="s">
        <v>20</v>
      </c>
      <c r="M658">
        <v>1</v>
      </c>
      <c r="N658" t="s">
        <v>34</v>
      </c>
      <c r="O658" t="s">
        <v>29</v>
      </c>
    </row>
    <row r="659" spans="1:15">
      <c r="A659">
        <v>658</v>
      </c>
      <c r="B659" s="17">
        <v>42869</v>
      </c>
      <c r="C659" t="s">
        <v>58</v>
      </c>
      <c r="D659">
        <v>2017</v>
      </c>
      <c r="E659" t="s">
        <v>17</v>
      </c>
      <c r="F659" t="s">
        <v>39</v>
      </c>
      <c r="G659" t="s">
        <v>30</v>
      </c>
      <c r="H659">
        <v>99</v>
      </c>
      <c r="I659">
        <v>2</v>
      </c>
      <c r="J659">
        <v>198</v>
      </c>
      <c r="K659">
        <v>198</v>
      </c>
      <c r="L659" t="s">
        <v>20</v>
      </c>
      <c r="M659">
        <v>1</v>
      </c>
      <c r="N659" t="s">
        <v>21</v>
      </c>
      <c r="O659" t="s">
        <v>29</v>
      </c>
    </row>
    <row r="660" spans="1:15">
      <c r="A660">
        <v>659</v>
      </c>
      <c r="B660" s="17">
        <v>42869</v>
      </c>
      <c r="C660" t="s">
        <v>58</v>
      </c>
      <c r="D660">
        <v>2017</v>
      </c>
      <c r="E660" t="s">
        <v>27</v>
      </c>
      <c r="F660" t="s">
        <v>35</v>
      </c>
      <c r="G660" t="s">
        <v>32</v>
      </c>
      <c r="H660">
        <v>499</v>
      </c>
      <c r="I660">
        <v>8</v>
      </c>
      <c r="J660">
        <v>3992</v>
      </c>
      <c r="K660">
        <v>3992</v>
      </c>
      <c r="L660" t="s">
        <v>31</v>
      </c>
      <c r="M660">
        <v>2</v>
      </c>
      <c r="N660" t="s">
        <v>21</v>
      </c>
      <c r="O660" t="s">
        <v>29</v>
      </c>
    </row>
    <row r="661" spans="1:15">
      <c r="A661">
        <v>660</v>
      </c>
      <c r="B661" s="17">
        <v>42869</v>
      </c>
      <c r="C661" t="s">
        <v>58</v>
      </c>
      <c r="D661">
        <v>2017</v>
      </c>
      <c r="E661" t="s">
        <v>23</v>
      </c>
      <c r="F661" t="s">
        <v>28</v>
      </c>
      <c r="G661" t="s">
        <v>37</v>
      </c>
      <c r="H661">
        <v>399</v>
      </c>
      <c r="I661">
        <v>2</v>
      </c>
      <c r="J661">
        <v>798</v>
      </c>
      <c r="K661">
        <v>798</v>
      </c>
      <c r="L661" t="s">
        <v>20</v>
      </c>
      <c r="M661">
        <v>1</v>
      </c>
      <c r="N661" t="s">
        <v>34</v>
      </c>
      <c r="O661" t="s">
        <v>22</v>
      </c>
    </row>
    <row r="662" spans="1:15">
      <c r="A662">
        <v>661</v>
      </c>
      <c r="B662" s="17">
        <v>42870</v>
      </c>
      <c r="C662" t="s">
        <v>58</v>
      </c>
      <c r="D662">
        <v>2017</v>
      </c>
      <c r="E662" t="s">
        <v>17</v>
      </c>
      <c r="F662" t="s">
        <v>33</v>
      </c>
      <c r="G662" t="s">
        <v>19</v>
      </c>
      <c r="H662">
        <v>199</v>
      </c>
      <c r="I662">
        <v>4</v>
      </c>
      <c r="J662">
        <v>796</v>
      </c>
      <c r="K662">
        <v>796</v>
      </c>
      <c r="L662" t="s">
        <v>20</v>
      </c>
      <c r="M662">
        <v>1</v>
      </c>
      <c r="N662" t="s">
        <v>21</v>
      </c>
      <c r="O662" t="s">
        <v>29</v>
      </c>
    </row>
    <row r="663" spans="1:15">
      <c r="A663">
        <v>662</v>
      </c>
      <c r="B663" s="17">
        <v>42870</v>
      </c>
      <c r="C663" t="s">
        <v>58</v>
      </c>
      <c r="D663">
        <v>2017</v>
      </c>
      <c r="E663" t="s">
        <v>17</v>
      </c>
      <c r="F663" t="s">
        <v>18</v>
      </c>
      <c r="G663" t="s">
        <v>25</v>
      </c>
      <c r="H663">
        <v>299</v>
      </c>
      <c r="I663">
        <v>3</v>
      </c>
      <c r="J663">
        <v>897</v>
      </c>
      <c r="K663">
        <v>897</v>
      </c>
      <c r="L663" t="s">
        <v>20</v>
      </c>
      <c r="M663">
        <v>1</v>
      </c>
      <c r="N663" t="s">
        <v>34</v>
      </c>
      <c r="O663" t="s">
        <v>22</v>
      </c>
    </row>
    <row r="664" spans="1:15">
      <c r="A664">
        <v>663</v>
      </c>
      <c r="B664" s="17">
        <v>42870</v>
      </c>
      <c r="C664" t="s">
        <v>58</v>
      </c>
      <c r="D664">
        <v>2017</v>
      </c>
      <c r="E664" t="s">
        <v>17</v>
      </c>
      <c r="F664" t="s">
        <v>18</v>
      </c>
      <c r="G664" t="s">
        <v>32</v>
      </c>
      <c r="H664">
        <v>499</v>
      </c>
      <c r="I664">
        <v>6</v>
      </c>
      <c r="J664">
        <v>2994</v>
      </c>
      <c r="K664">
        <v>2994</v>
      </c>
      <c r="L664" t="s">
        <v>20</v>
      </c>
      <c r="M664">
        <v>1</v>
      </c>
      <c r="N664" t="s">
        <v>21</v>
      </c>
      <c r="O664" t="s">
        <v>38</v>
      </c>
    </row>
    <row r="665" spans="1:15">
      <c r="A665">
        <v>664</v>
      </c>
      <c r="B665" s="17">
        <v>42870</v>
      </c>
      <c r="C665" t="s">
        <v>58</v>
      </c>
      <c r="D665">
        <v>2017</v>
      </c>
      <c r="E665" t="s">
        <v>23</v>
      </c>
      <c r="F665" t="s">
        <v>40</v>
      </c>
      <c r="G665" t="s">
        <v>30</v>
      </c>
      <c r="H665">
        <v>99</v>
      </c>
      <c r="I665">
        <v>10</v>
      </c>
      <c r="J665">
        <v>990</v>
      </c>
      <c r="K665">
        <v>990</v>
      </c>
      <c r="L665" t="s">
        <v>31</v>
      </c>
      <c r="M665">
        <v>2</v>
      </c>
      <c r="N665" t="s">
        <v>21</v>
      </c>
      <c r="O665" t="s">
        <v>29</v>
      </c>
    </row>
    <row r="666" spans="1:15">
      <c r="A666">
        <v>665</v>
      </c>
      <c r="B666" s="17">
        <v>42870</v>
      </c>
      <c r="C666" t="s">
        <v>58</v>
      </c>
      <c r="D666">
        <v>2017</v>
      </c>
      <c r="E666" t="s">
        <v>27</v>
      </c>
      <c r="F666" t="s">
        <v>33</v>
      </c>
      <c r="G666" t="s">
        <v>19</v>
      </c>
      <c r="H666">
        <v>199</v>
      </c>
      <c r="I666">
        <v>1</v>
      </c>
      <c r="J666">
        <v>199</v>
      </c>
      <c r="K666">
        <v>199</v>
      </c>
      <c r="L666" t="s">
        <v>31</v>
      </c>
      <c r="M666">
        <v>2</v>
      </c>
      <c r="N666" t="s">
        <v>34</v>
      </c>
      <c r="O666" t="s">
        <v>29</v>
      </c>
    </row>
    <row r="667" spans="1:15">
      <c r="A667">
        <v>666</v>
      </c>
      <c r="B667" s="17">
        <v>42870</v>
      </c>
      <c r="C667" t="s">
        <v>58</v>
      </c>
      <c r="D667">
        <v>2017</v>
      </c>
      <c r="E667" t="s">
        <v>23</v>
      </c>
      <c r="F667" t="s">
        <v>39</v>
      </c>
      <c r="G667" t="s">
        <v>37</v>
      </c>
      <c r="H667">
        <v>399</v>
      </c>
      <c r="I667">
        <v>3</v>
      </c>
      <c r="J667">
        <v>1197</v>
      </c>
      <c r="K667">
        <v>1197</v>
      </c>
      <c r="L667" t="s">
        <v>20</v>
      </c>
      <c r="M667">
        <v>1</v>
      </c>
      <c r="N667" t="s">
        <v>21</v>
      </c>
      <c r="O667" t="s">
        <v>22</v>
      </c>
    </row>
    <row r="668" spans="1:15">
      <c r="A668">
        <v>667</v>
      </c>
      <c r="B668" s="17">
        <v>42871</v>
      </c>
      <c r="C668" t="s">
        <v>58</v>
      </c>
      <c r="D668">
        <v>2017</v>
      </c>
      <c r="E668" t="s">
        <v>23</v>
      </c>
      <c r="F668" t="s">
        <v>28</v>
      </c>
      <c r="G668" t="s">
        <v>30</v>
      </c>
      <c r="H668">
        <v>99</v>
      </c>
      <c r="I668">
        <v>9</v>
      </c>
      <c r="J668">
        <v>891</v>
      </c>
      <c r="K668">
        <v>891</v>
      </c>
      <c r="L668" t="s">
        <v>31</v>
      </c>
      <c r="M668">
        <v>2</v>
      </c>
      <c r="N668" t="s">
        <v>21</v>
      </c>
      <c r="O668" t="s">
        <v>26</v>
      </c>
    </row>
    <row r="669" spans="1:15">
      <c r="A669">
        <v>668</v>
      </c>
      <c r="B669" s="17">
        <v>42871</v>
      </c>
      <c r="C669" t="s">
        <v>58</v>
      </c>
      <c r="D669">
        <v>2017</v>
      </c>
      <c r="E669" t="s">
        <v>27</v>
      </c>
      <c r="F669" t="s">
        <v>35</v>
      </c>
      <c r="G669" t="s">
        <v>25</v>
      </c>
      <c r="H669">
        <v>299</v>
      </c>
      <c r="I669">
        <v>3</v>
      </c>
      <c r="J669">
        <v>897</v>
      </c>
      <c r="K669">
        <v>897</v>
      </c>
      <c r="L669" t="s">
        <v>31</v>
      </c>
      <c r="M669">
        <v>2</v>
      </c>
      <c r="N669" t="s">
        <v>34</v>
      </c>
      <c r="O669" t="s">
        <v>36</v>
      </c>
    </row>
    <row r="670" spans="1:15">
      <c r="A670">
        <v>669</v>
      </c>
      <c r="B670" s="17">
        <v>42871</v>
      </c>
      <c r="C670" t="s">
        <v>58</v>
      </c>
      <c r="D670">
        <v>2017</v>
      </c>
      <c r="E670" t="s">
        <v>27</v>
      </c>
      <c r="F670" t="s">
        <v>18</v>
      </c>
      <c r="G670" t="s">
        <v>30</v>
      </c>
      <c r="H670">
        <v>99</v>
      </c>
      <c r="I670">
        <v>3</v>
      </c>
      <c r="J670">
        <v>297</v>
      </c>
      <c r="K670">
        <v>297</v>
      </c>
      <c r="L670" t="s">
        <v>20</v>
      </c>
      <c r="M670">
        <v>1</v>
      </c>
      <c r="N670" t="s">
        <v>21</v>
      </c>
      <c r="O670" t="s">
        <v>36</v>
      </c>
    </row>
    <row r="671" spans="1:15">
      <c r="A671">
        <v>670</v>
      </c>
      <c r="B671" s="17">
        <v>42871</v>
      </c>
      <c r="C671" t="s">
        <v>58</v>
      </c>
      <c r="D671">
        <v>2017</v>
      </c>
      <c r="E671" t="s">
        <v>27</v>
      </c>
      <c r="F671" t="s">
        <v>18</v>
      </c>
      <c r="G671" t="s">
        <v>25</v>
      </c>
      <c r="H671">
        <v>299</v>
      </c>
      <c r="I671">
        <v>2</v>
      </c>
      <c r="J671">
        <v>598</v>
      </c>
      <c r="K671">
        <v>598</v>
      </c>
      <c r="L671" t="s">
        <v>20</v>
      </c>
      <c r="M671">
        <v>1</v>
      </c>
      <c r="N671" t="s">
        <v>21</v>
      </c>
      <c r="O671" t="s">
        <v>22</v>
      </c>
    </row>
    <row r="672" spans="1:15">
      <c r="A672">
        <v>671</v>
      </c>
      <c r="B672" s="17">
        <v>42872</v>
      </c>
      <c r="C672" t="s">
        <v>58</v>
      </c>
      <c r="D672">
        <v>2017</v>
      </c>
      <c r="E672" t="s">
        <v>17</v>
      </c>
      <c r="F672" t="s">
        <v>18</v>
      </c>
      <c r="G672" t="s">
        <v>37</v>
      </c>
      <c r="H672">
        <v>399</v>
      </c>
      <c r="I672">
        <v>8</v>
      </c>
      <c r="J672">
        <v>3192</v>
      </c>
      <c r="K672">
        <v>3192</v>
      </c>
      <c r="L672" t="s">
        <v>20</v>
      </c>
      <c r="M672">
        <v>1</v>
      </c>
      <c r="N672" t="s">
        <v>21</v>
      </c>
      <c r="O672" t="s">
        <v>22</v>
      </c>
    </row>
    <row r="673" spans="1:15">
      <c r="A673">
        <v>672</v>
      </c>
      <c r="B673" s="17">
        <v>42873</v>
      </c>
      <c r="C673" t="s">
        <v>58</v>
      </c>
      <c r="D673">
        <v>2017</v>
      </c>
      <c r="E673" t="s">
        <v>23</v>
      </c>
      <c r="F673" t="s">
        <v>18</v>
      </c>
      <c r="G673" t="s">
        <v>32</v>
      </c>
      <c r="H673">
        <v>499</v>
      </c>
      <c r="I673">
        <v>8</v>
      </c>
      <c r="J673">
        <v>3992</v>
      </c>
      <c r="K673">
        <v>3992</v>
      </c>
      <c r="L673" t="s">
        <v>20</v>
      </c>
      <c r="M673">
        <v>1</v>
      </c>
      <c r="N673" t="s">
        <v>21</v>
      </c>
      <c r="O673" t="s">
        <v>26</v>
      </c>
    </row>
    <row r="674" spans="1:15">
      <c r="A674">
        <v>673</v>
      </c>
      <c r="B674" s="17">
        <v>42873</v>
      </c>
      <c r="C674" t="s">
        <v>58</v>
      </c>
      <c r="D674">
        <v>2017</v>
      </c>
      <c r="E674" t="s">
        <v>27</v>
      </c>
      <c r="F674" t="s">
        <v>28</v>
      </c>
      <c r="G674" t="s">
        <v>37</v>
      </c>
      <c r="H674">
        <v>399</v>
      </c>
      <c r="I674">
        <v>10</v>
      </c>
      <c r="J674">
        <v>3990</v>
      </c>
      <c r="K674">
        <v>3990</v>
      </c>
      <c r="L674" t="s">
        <v>20</v>
      </c>
      <c r="M674">
        <v>1</v>
      </c>
      <c r="N674" t="s">
        <v>21</v>
      </c>
      <c r="O674" t="s">
        <v>26</v>
      </c>
    </row>
    <row r="675" spans="1:15">
      <c r="A675">
        <v>674</v>
      </c>
      <c r="B675" s="17">
        <v>42874</v>
      </c>
      <c r="C675" t="s">
        <v>58</v>
      </c>
      <c r="D675">
        <v>2017</v>
      </c>
      <c r="E675" t="s">
        <v>27</v>
      </c>
      <c r="F675" t="s">
        <v>18</v>
      </c>
      <c r="G675" t="s">
        <v>30</v>
      </c>
      <c r="H675">
        <v>99</v>
      </c>
      <c r="I675">
        <v>9</v>
      </c>
      <c r="J675">
        <v>891</v>
      </c>
      <c r="K675">
        <v>891</v>
      </c>
      <c r="L675" t="s">
        <v>20</v>
      </c>
      <c r="M675">
        <v>1</v>
      </c>
      <c r="N675" t="s">
        <v>21</v>
      </c>
      <c r="O675" t="s">
        <v>29</v>
      </c>
    </row>
    <row r="676" spans="1:15">
      <c r="A676">
        <v>675</v>
      </c>
      <c r="B676" s="17">
        <v>42875</v>
      </c>
      <c r="C676" t="s">
        <v>58</v>
      </c>
      <c r="D676">
        <v>2017</v>
      </c>
      <c r="E676" t="s">
        <v>17</v>
      </c>
      <c r="F676" t="s">
        <v>18</v>
      </c>
      <c r="G676" t="s">
        <v>30</v>
      </c>
      <c r="H676">
        <v>99</v>
      </c>
      <c r="I676">
        <v>10</v>
      </c>
      <c r="J676">
        <v>990</v>
      </c>
      <c r="K676">
        <v>990</v>
      </c>
      <c r="L676" t="s">
        <v>31</v>
      </c>
      <c r="M676">
        <v>2</v>
      </c>
      <c r="N676" t="s">
        <v>21</v>
      </c>
      <c r="O676" t="s">
        <v>26</v>
      </c>
    </row>
    <row r="677" spans="1:15">
      <c r="A677">
        <v>676</v>
      </c>
      <c r="B677" s="17">
        <v>42875</v>
      </c>
      <c r="C677" t="s">
        <v>58</v>
      </c>
      <c r="D677">
        <v>2017</v>
      </c>
      <c r="E677" t="s">
        <v>17</v>
      </c>
      <c r="F677" t="s">
        <v>28</v>
      </c>
      <c r="G677" t="s">
        <v>37</v>
      </c>
      <c r="H677">
        <v>399</v>
      </c>
      <c r="I677">
        <v>6</v>
      </c>
      <c r="J677">
        <v>2394</v>
      </c>
      <c r="K677">
        <v>2394</v>
      </c>
      <c r="L677" t="s">
        <v>20</v>
      </c>
      <c r="M677">
        <v>1</v>
      </c>
      <c r="N677" t="s">
        <v>21</v>
      </c>
      <c r="O677" t="s">
        <v>36</v>
      </c>
    </row>
    <row r="678" spans="1:15">
      <c r="A678">
        <v>677</v>
      </c>
      <c r="B678" s="17">
        <v>42876</v>
      </c>
      <c r="C678" t="s">
        <v>58</v>
      </c>
      <c r="D678">
        <v>2017</v>
      </c>
      <c r="E678" t="s">
        <v>27</v>
      </c>
      <c r="F678" t="s">
        <v>18</v>
      </c>
      <c r="G678" t="s">
        <v>30</v>
      </c>
      <c r="H678">
        <v>99</v>
      </c>
      <c r="I678">
        <v>10</v>
      </c>
      <c r="J678">
        <v>990</v>
      </c>
      <c r="K678">
        <v>990</v>
      </c>
      <c r="L678" t="s">
        <v>20</v>
      </c>
      <c r="M678">
        <v>1</v>
      </c>
      <c r="N678" t="s">
        <v>21</v>
      </c>
      <c r="O678" t="s">
        <v>29</v>
      </c>
    </row>
    <row r="679" spans="1:15">
      <c r="A679">
        <v>678</v>
      </c>
      <c r="B679" s="17">
        <v>42876</v>
      </c>
      <c r="C679" t="s">
        <v>58</v>
      </c>
      <c r="D679">
        <v>2017</v>
      </c>
      <c r="E679" t="s">
        <v>23</v>
      </c>
      <c r="F679" t="s">
        <v>35</v>
      </c>
      <c r="G679" t="s">
        <v>25</v>
      </c>
      <c r="H679">
        <v>299</v>
      </c>
      <c r="I679">
        <v>3</v>
      </c>
      <c r="J679">
        <v>897</v>
      </c>
      <c r="K679">
        <v>897</v>
      </c>
      <c r="L679" t="s">
        <v>31</v>
      </c>
      <c r="M679">
        <v>2</v>
      </c>
      <c r="N679" t="s">
        <v>21</v>
      </c>
      <c r="O679" t="s">
        <v>29</v>
      </c>
    </row>
    <row r="680" spans="1:15">
      <c r="A680">
        <v>679</v>
      </c>
      <c r="B680" s="17">
        <v>42876</v>
      </c>
      <c r="C680" t="s">
        <v>58</v>
      </c>
      <c r="D680">
        <v>2017</v>
      </c>
      <c r="E680" t="s">
        <v>17</v>
      </c>
      <c r="F680" t="s">
        <v>39</v>
      </c>
      <c r="G680" t="s">
        <v>32</v>
      </c>
      <c r="H680">
        <v>499</v>
      </c>
      <c r="I680">
        <v>5</v>
      </c>
      <c r="J680">
        <v>2495</v>
      </c>
      <c r="K680">
        <v>2495</v>
      </c>
      <c r="L680" t="s">
        <v>31</v>
      </c>
      <c r="M680">
        <v>2</v>
      </c>
      <c r="N680" t="s">
        <v>21</v>
      </c>
      <c r="O680" t="s">
        <v>36</v>
      </c>
    </row>
    <row r="681" spans="1:15">
      <c r="A681">
        <v>680</v>
      </c>
      <c r="B681" s="17">
        <v>42877</v>
      </c>
      <c r="C681" t="s">
        <v>58</v>
      </c>
      <c r="D681">
        <v>2017</v>
      </c>
      <c r="E681" t="s">
        <v>17</v>
      </c>
      <c r="F681" t="s">
        <v>39</v>
      </c>
      <c r="G681" t="s">
        <v>25</v>
      </c>
      <c r="H681">
        <v>299</v>
      </c>
      <c r="I681">
        <v>6</v>
      </c>
      <c r="J681">
        <v>1794</v>
      </c>
      <c r="K681">
        <v>1794</v>
      </c>
      <c r="L681" t="s">
        <v>31</v>
      </c>
      <c r="M681">
        <v>2</v>
      </c>
      <c r="N681" t="s">
        <v>21</v>
      </c>
      <c r="O681" t="s">
        <v>29</v>
      </c>
    </row>
    <row r="682" spans="1:15">
      <c r="A682">
        <v>681</v>
      </c>
      <c r="B682" s="17">
        <v>42877</v>
      </c>
      <c r="C682" t="s">
        <v>58</v>
      </c>
      <c r="D682">
        <v>2017</v>
      </c>
      <c r="E682" t="s">
        <v>27</v>
      </c>
      <c r="F682" t="s">
        <v>39</v>
      </c>
      <c r="G682" t="s">
        <v>32</v>
      </c>
      <c r="H682">
        <v>499</v>
      </c>
      <c r="I682">
        <v>2</v>
      </c>
      <c r="J682">
        <v>998</v>
      </c>
      <c r="K682">
        <v>998</v>
      </c>
      <c r="L682" t="s">
        <v>20</v>
      </c>
      <c r="M682">
        <v>1</v>
      </c>
      <c r="N682" t="s">
        <v>21</v>
      </c>
      <c r="O682" t="s">
        <v>36</v>
      </c>
    </row>
    <row r="683" spans="1:15">
      <c r="A683">
        <v>682</v>
      </c>
      <c r="B683" s="17">
        <v>42878</v>
      </c>
      <c r="C683" t="s">
        <v>58</v>
      </c>
      <c r="D683">
        <v>2017</v>
      </c>
      <c r="E683" t="s">
        <v>23</v>
      </c>
      <c r="F683" t="s">
        <v>24</v>
      </c>
      <c r="G683" t="s">
        <v>30</v>
      </c>
      <c r="H683">
        <v>99</v>
      </c>
      <c r="I683">
        <v>3</v>
      </c>
      <c r="J683">
        <v>297</v>
      </c>
      <c r="K683">
        <v>297</v>
      </c>
      <c r="L683" t="s">
        <v>20</v>
      </c>
      <c r="M683">
        <v>1</v>
      </c>
      <c r="N683" t="s">
        <v>34</v>
      </c>
      <c r="O683" t="s">
        <v>22</v>
      </c>
    </row>
    <row r="684" spans="1:15">
      <c r="A684">
        <v>683</v>
      </c>
      <c r="B684" s="17">
        <v>42879</v>
      </c>
      <c r="C684" t="s">
        <v>58</v>
      </c>
      <c r="D684">
        <v>2017</v>
      </c>
      <c r="E684" t="s">
        <v>17</v>
      </c>
      <c r="F684" t="s">
        <v>28</v>
      </c>
      <c r="G684" t="s">
        <v>19</v>
      </c>
      <c r="H684">
        <v>199</v>
      </c>
      <c r="I684">
        <v>2</v>
      </c>
      <c r="J684">
        <v>398</v>
      </c>
      <c r="K684">
        <v>398</v>
      </c>
      <c r="L684" t="s">
        <v>20</v>
      </c>
      <c r="M684">
        <v>1</v>
      </c>
      <c r="N684" t="s">
        <v>21</v>
      </c>
      <c r="O684" t="s">
        <v>22</v>
      </c>
    </row>
    <row r="685" spans="1:15">
      <c r="A685">
        <v>684</v>
      </c>
      <c r="B685" s="17">
        <v>42879</v>
      </c>
      <c r="C685" t="s">
        <v>58</v>
      </c>
      <c r="D685">
        <v>2017</v>
      </c>
      <c r="E685" t="s">
        <v>27</v>
      </c>
      <c r="F685" t="s">
        <v>35</v>
      </c>
      <c r="G685" t="s">
        <v>19</v>
      </c>
      <c r="H685">
        <v>199</v>
      </c>
      <c r="I685">
        <v>5</v>
      </c>
      <c r="J685">
        <v>995</v>
      </c>
      <c r="K685">
        <v>995</v>
      </c>
      <c r="L685" t="s">
        <v>31</v>
      </c>
      <c r="M685">
        <v>2</v>
      </c>
      <c r="N685" t="s">
        <v>21</v>
      </c>
      <c r="O685" t="s">
        <v>26</v>
      </c>
    </row>
    <row r="686" spans="1:15">
      <c r="A686">
        <v>685</v>
      </c>
      <c r="B686" s="17">
        <v>42879</v>
      </c>
      <c r="C686" t="s">
        <v>58</v>
      </c>
      <c r="D686">
        <v>2017</v>
      </c>
      <c r="E686" t="s">
        <v>23</v>
      </c>
      <c r="F686" t="s">
        <v>33</v>
      </c>
      <c r="G686" t="s">
        <v>32</v>
      </c>
      <c r="H686">
        <v>499</v>
      </c>
      <c r="I686">
        <v>6</v>
      </c>
      <c r="J686">
        <v>2994</v>
      </c>
      <c r="K686">
        <v>2994</v>
      </c>
      <c r="L686" t="s">
        <v>20</v>
      </c>
      <c r="M686">
        <v>1</v>
      </c>
      <c r="N686" t="s">
        <v>21</v>
      </c>
      <c r="O686" t="s">
        <v>29</v>
      </c>
    </row>
    <row r="687" spans="1:15">
      <c r="A687">
        <v>686</v>
      </c>
      <c r="B687" s="17">
        <v>42879</v>
      </c>
      <c r="C687" t="s">
        <v>58</v>
      </c>
      <c r="D687">
        <v>2017</v>
      </c>
      <c r="E687" t="s">
        <v>27</v>
      </c>
      <c r="F687" t="s">
        <v>40</v>
      </c>
      <c r="G687" t="s">
        <v>25</v>
      </c>
      <c r="H687">
        <v>299</v>
      </c>
      <c r="I687">
        <v>7</v>
      </c>
      <c r="J687">
        <v>2093</v>
      </c>
      <c r="K687">
        <v>2093</v>
      </c>
      <c r="L687" t="s">
        <v>20</v>
      </c>
      <c r="M687">
        <v>1</v>
      </c>
      <c r="N687" t="s">
        <v>21</v>
      </c>
      <c r="O687" t="s">
        <v>22</v>
      </c>
    </row>
    <row r="688" spans="1:15">
      <c r="A688">
        <v>687</v>
      </c>
      <c r="B688" s="17">
        <v>42879</v>
      </c>
      <c r="C688" t="s">
        <v>58</v>
      </c>
      <c r="D688">
        <v>2017</v>
      </c>
      <c r="E688" t="s">
        <v>17</v>
      </c>
      <c r="F688" t="s">
        <v>39</v>
      </c>
      <c r="G688" t="s">
        <v>32</v>
      </c>
      <c r="H688">
        <v>499</v>
      </c>
      <c r="I688">
        <v>10</v>
      </c>
      <c r="J688">
        <v>4990</v>
      </c>
      <c r="K688">
        <v>4990</v>
      </c>
      <c r="L688" t="s">
        <v>20</v>
      </c>
      <c r="M688">
        <v>1</v>
      </c>
      <c r="N688" t="s">
        <v>21</v>
      </c>
      <c r="O688" t="s">
        <v>29</v>
      </c>
    </row>
    <row r="689" spans="1:15">
      <c r="A689">
        <v>688</v>
      </c>
      <c r="B689" s="17">
        <v>42879</v>
      </c>
      <c r="C689" t="s">
        <v>58</v>
      </c>
      <c r="D689">
        <v>2017</v>
      </c>
      <c r="E689" t="s">
        <v>27</v>
      </c>
      <c r="F689" t="s">
        <v>18</v>
      </c>
      <c r="G689" t="s">
        <v>19</v>
      </c>
      <c r="H689">
        <v>199</v>
      </c>
      <c r="I689">
        <v>5</v>
      </c>
      <c r="J689">
        <v>995</v>
      </c>
      <c r="K689">
        <v>995</v>
      </c>
      <c r="L689" t="s">
        <v>20</v>
      </c>
      <c r="M689">
        <v>1</v>
      </c>
      <c r="N689" t="s">
        <v>21</v>
      </c>
      <c r="O689" t="s">
        <v>29</v>
      </c>
    </row>
    <row r="690" spans="1:15">
      <c r="A690">
        <v>689</v>
      </c>
      <c r="B690" s="17">
        <v>42879</v>
      </c>
      <c r="C690" t="s">
        <v>58</v>
      </c>
      <c r="D690">
        <v>2017</v>
      </c>
      <c r="E690" t="s">
        <v>27</v>
      </c>
      <c r="F690" t="s">
        <v>18</v>
      </c>
      <c r="G690" t="s">
        <v>37</v>
      </c>
      <c r="H690">
        <v>399</v>
      </c>
      <c r="I690">
        <v>1</v>
      </c>
      <c r="J690">
        <v>399</v>
      </c>
      <c r="K690">
        <v>399</v>
      </c>
      <c r="L690" t="s">
        <v>20</v>
      </c>
      <c r="M690">
        <v>1</v>
      </c>
      <c r="N690" t="s">
        <v>21</v>
      </c>
      <c r="O690" t="s">
        <v>36</v>
      </c>
    </row>
    <row r="691" spans="1:15">
      <c r="A691">
        <v>690</v>
      </c>
      <c r="B691" s="17">
        <v>42880</v>
      </c>
      <c r="C691" t="s">
        <v>58</v>
      </c>
      <c r="D691">
        <v>2017</v>
      </c>
      <c r="E691" t="s">
        <v>27</v>
      </c>
      <c r="F691" t="s">
        <v>24</v>
      </c>
      <c r="G691" t="s">
        <v>32</v>
      </c>
      <c r="H691">
        <v>499</v>
      </c>
      <c r="I691">
        <v>6</v>
      </c>
      <c r="J691">
        <v>2994</v>
      </c>
      <c r="K691">
        <v>2994</v>
      </c>
      <c r="L691" t="s">
        <v>31</v>
      </c>
      <c r="M691">
        <v>2</v>
      </c>
      <c r="N691" t="s">
        <v>21</v>
      </c>
      <c r="O691" t="s">
        <v>36</v>
      </c>
    </row>
    <row r="692" spans="1:15">
      <c r="A692">
        <v>691</v>
      </c>
      <c r="B692" s="17">
        <v>42880</v>
      </c>
      <c r="C692" t="s">
        <v>58</v>
      </c>
      <c r="D692">
        <v>2017</v>
      </c>
      <c r="E692" t="s">
        <v>17</v>
      </c>
      <c r="F692" t="s">
        <v>28</v>
      </c>
      <c r="G692" t="s">
        <v>30</v>
      </c>
      <c r="H692">
        <v>99</v>
      </c>
      <c r="I692">
        <v>8</v>
      </c>
      <c r="J692">
        <v>792</v>
      </c>
      <c r="K692">
        <v>792</v>
      </c>
      <c r="L692" t="s">
        <v>31</v>
      </c>
      <c r="M692">
        <v>2</v>
      </c>
      <c r="N692" t="s">
        <v>34</v>
      </c>
      <c r="O692" t="s">
        <v>29</v>
      </c>
    </row>
    <row r="693" spans="1:15">
      <c r="A693">
        <v>692</v>
      </c>
      <c r="B693" s="17">
        <v>42880</v>
      </c>
      <c r="C693" t="s">
        <v>58</v>
      </c>
      <c r="D693">
        <v>2017</v>
      </c>
      <c r="E693" t="s">
        <v>17</v>
      </c>
      <c r="F693" t="s">
        <v>33</v>
      </c>
      <c r="G693" t="s">
        <v>19</v>
      </c>
      <c r="H693">
        <v>199</v>
      </c>
      <c r="I693">
        <v>3</v>
      </c>
      <c r="J693">
        <v>597</v>
      </c>
      <c r="K693">
        <v>597</v>
      </c>
      <c r="L693" t="s">
        <v>31</v>
      </c>
      <c r="M693">
        <v>2</v>
      </c>
      <c r="N693" t="s">
        <v>34</v>
      </c>
      <c r="O693" t="s">
        <v>22</v>
      </c>
    </row>
    <row r="694" spans="1:15">
      <c r="A694">
        <v>693</v>
      </c>
      <c r="B694" s="17">
        <v>42881</v>
      </c>
      <c r="C694" t="s">
        <v>58</v>
      </c>
      <c r="D694">
        <v>2017</v>
      </c>
      <c r="E694" t="s">
        <v>23</v>
      </c>
      <c r="F694" t="s">
        <v>24</v>
      </c>
      <c r="G694" t="s">
        <v>25</v>
      </c>
      <c r="H694">
        <v>299</v>
      </c>
      <c r="I694">
        <v>5</v>
      </c>
      <c r="J694">
        <v>1495</v>
      </c>
      <c r="K694">
        <v>1495</v>
      </c>
      <c r="L694" t="s">
        <v>20</v>
      </c>
      <c r="M694">
        <v>1</v>
      </c>
      <c r="N694" t="s">
        <v>21</v>
      </c>
      <c r="O694" t="s">
        <v>22</v>
      </c>
    </row>
    <row r="695" spans="1:15">
      <c r="A695">
        <v>694</v>
      </c>
      <c r="B695" s="17">
        <v>42881</v>
      </c>
      <c r="C695" t="s">
        <v>58</v>
      </c>
      <c r="D695">
        <v>2017</v>
      </c>
      <c r="E695" t="s">
        <v>23</v>
      </c>
      <c r="F695" t="s">
        <v>39</v>
      </c>
      <c r="G695" t="s">
        <v>32</v>
      </c>
      <c r="H695">
        <v>499</v>
      </c>
      <c r="I695">
        <v>8</v>
      </c>
      <c r="J695">
        <v>3992</v>
      </c>
      <c r="K695">
        <v>3992</v>
      </c>
      <c r="L695" t="s">
        <v>20</v>
      </c>
      <c r="M695">
        <v>1</v>
      </c>
      <c r="N695" t="s">
        <v>21</v>
      </c>
      <c r="O695" t="s">
        <v>36</v>
      </c>
    </row>
    <row r="696" spans="1:15">
      <c r="A696">
        <v>695</v>
      </c>
      <c r="B696" s="17">
        <v>42881</v>
      </c>
      <c r="C696" t="s">
        <v>58</v>
      </c>
      <c r="D696">
        <v>2017</v>
      </c>
      <c r="E696" t="s">
        <v>27</v>
      </c>
      <c r="F696" t="s">
        <v>40</v>
      </c>
      <c r="G696" t="s">
        <v>32</v>
      </c>
      <c r="H696">
        <v>499</v>
      </c>
      <c r="I696">
        <v>5</v>
      </c>
      <c r="J696">
        <v>2495</v>
      </c>
      <c r="K696">
        <v>2495</v>
      </c>
      <c r="L696" t="s">
        <v>20</v>
      </c>
      <c r="M696">
        <v>1</v>
      </c>
      <c r="N696" t="s">
        <v>21</v>
      </c>
      <c r="O696" t="s">
        <v>29</v>
      </c>
    </row>
    <row r="697" spans="1:15">
      <c r="A697">
        <v>696</v>
      </c>
      <c r="B697" s="17">
        <v>42881</v>
      </c>
      <c r="C697" t="s">
        <v>58</v>
      </c>
      <c r="D697">
        <v>2017</v>
      </c>
      <c r="E697" t="s">
        <v>23</v>
      </c>
      <c r="F697" t="s">
        <v>35</v>
      </c>
      <c r="G697" t="s">
        <v>25</v>
      </c>
      <c r="H697">
        <v>299</v>
      </c>
      <c r="I697">
        <v>8</v>
      </c>
      <c r="J697">
        <v>2392</v>
      </c>
      <c r="K697">
        <v>2392</v>
      </c>
      <c r="L697" t="s">
        <v>31</v>
      </c>
      <c r="M697">
        <v>2</v>
      </c>
      <c r="N697" t="s">
        <v>21</v>
      </c>
      <c r="O697" t="s">
        <v>26</v>
      </c>
    </row>
    <row r="698" spans="1:15">
      <c r="A698">
        <v>697</v>
      </c>
      <c r="B698" s="17">
        <v>42881</v>
      </c>
      <c r="C698" t="s">
        <v>58</v>
      </c>
      <c r="D698">
        <v>2017</v>
      </c>
      <c r="E698" t="s">
        <v>23</v>
      </c>
      <c r="F698" t="s">
        <v>33</v>
      </c>
      <c r="G698" t="s">
        <v>37</v>
      </c>
      <c r="H698">
        <v>399</v>
      </c>
      <c r="I698">
        <v>7</v>
      </c>
      <c r="J698">
        <v>2793</v>
      </c>
      <c r="K698">
        <v>2793</v>
      </c>
      <c r="L698" t="s">
        <v>20</v>
      </c>
      <c r="M698">
        <v>1</v>
      </c>
      <c r="N698" t="s">
        <v>21</v>
      </c>
      <c r="O698" t="s">
        <v>29</v>
      </c>
    </row>
    <row r="699" spans="1:15">
      <c r="A699">
        <v>698</v>
      </c>
      <c r="B699" s="17">
        <v>42881</v>
      </c>
      <c r="C699" t="s">
        <v>58</v>
      </c>
      <c r="D699">
        <v>2017</v>
      </c>
      <c r="E699" t="s">
        <v>23</v>
      </c>
      <c r="F699" t="s">
        <v>40</v>
      </c>
      <c r="G699" t="s">
        <v>37</v>
      </c>
      <c r="H699">
        <v>399</v>
      </c>
      <c r="I699">
        <v>2</v>
      </c>
      <c r="J699">
        <v>798</v>
      </c>
      <c r="K699">
        <v>798</v>
      </c>
      <c r="L699" t="s">
        <v>20</v>
      </c>
      <c r="M699">
        <v>1</v>
      </c>
      <c r="N699" t="s">
        <v>21</v>
      </c>
      <c r="O699" t="s">
        <v>26</v>
      </c>
    </row>
    <row r="700" spans="1:15">
      <c r="A700">
        <v>699</v>
      </c>
      <c r="B700" s="17">
        <v>42881</v>
      </c>
      <c r="C700" t="s">
        <v>58</v>
      </c>
      <c r="D700">
        <v>2017</v>
      </c>
      <c r="E700" t="s">
        <v>17</v>
      </c>
      <c r="F700" t="s">
        <v>40</v>
      </c>
      <c r="G700" t="s">
        <v>19</v>
      </c>
      <c r="H700">
        <v>199</v>
      </c>
      <c r="I700">
        <v>1</v>
      </c>
      <c r="J700">
        <v>199</v>
      </c>
      <c r="K700">
        <v>199</v>
      </c>
      <c r="L700" t="s">
        <v>20</v>
      </c>
      <c r="M700">
        <v>1</v>
      </c>
      <c r="N700" t="s">
        <v>21</v>
      </c>
      <c r="O700" t="s">
        <v>29</v>
      </c>
    </row>
    <row r="701" spans="1:15">
      <c r="A701">
        <v>700</v>
      </c>
      <c r="B701" s="17">
        <v>42881</v>
      </c>
      <c r="C701" t="s">
        <v>58</v>
      </c>
      <c r="D701">
        <v>2017</v>
      </c>
      <c r="E701" t="s">
        <v>27</v>
      </c>
      <c r="F701" t="s">
        <v>18</v>
      </c>
      <c r="G701" t="s">
        <v>37</v>
      </c>
      <c r="H701">
        <v>399</v>
      </c>
      <c r="I701">
        <v>1</v>
      </c>
      <c r="J701">
        <v>399</v>
      </c>
      <c r="K701">
        <v>399</v>
      </c>
      <c r="L701" t="s">
        <v>31</v>
      </c>
      <c r="M701">
        <v>2</v>
      </c>
      <c r="N701" t="s">
        <v>21</v>
      </c>
      <c r="O701" t="s">
        <v>22</v>
      </c>
    </row>
    <row r="702" spans="1:15">
      <c r="A702">
        <v>701</v>
      </c>
      <c r="B702" s="17">
        <v>42881</v>
      </c>
      <c r="C702" t="s">
        <v>58</v>
      </c>
      <c r="D702">
        <v>2017</v>
      </c>
      <c r="E702" t="s">
        <v>23</v>
      </c>
      <c r="F702" t="s">
        <v>24</v>
      </c>
      <c r="G702" t="s">
        <v>32</v>
      </c>
      <c r="H702">
        <v>499</v>
      </c>
      <c r="I702">
        <v>8</v>
      </c>
      <c r="J702">
        <v>3992</v>
      </c>
      <c r="K702">
        <v>3992</v>
      </c>
      <c r="L702" t="s">
        <v>31</v>
      </c>
      <c r="M702">
        <v>2</v>
      </c>
      <c r="N702" t="s">
        <v>21</v>
      </c>
      <c r="O702" t="s">
        <v>36</v>
      </c>
    </row>
    <row r="703" spans="1:15">
      <c r="A703">
        <v>702</v>
      </c>
      <c r="B703" s="17">
        <v>42881</v>
      </c>
      <c r="C703" t="s">
        <v>58</v>
      </c>
      <c r="D703">
        <v>2017</v>
      </c>
      <c r="E703" t="s">
        <v>27</v>
      </c>
      <c r="F703" t="s">
        <v>18</v>
      </c>
      <c r="G703" t="s">
        <v>25</v>
      </c>
      <c r="H703">
        <v>299</v>
      </c>
      <c r="I703">
        <v>8</v>
      </c>
      <c r="J703">
        <v>2392</v>
      </c>
      <c r="K703">
        <v>2392</v>
      </c>
      <c r="L703" t="s">
        <v>20</v>
      </c>
      <c r="M703">
        <v>1</v>
      </c>
      <c r="N703" t="s">
        <v>34</v>
      </c>
      <c r="O703" t="s">
        <v>38</v>
      </c>
    </row>
    <row r="704" spans="1:15">
      <c r="A704">
        <v>703</v>
      </c>
      <c r="B704" s="17">
        <v>42881</v>
      </c>
      <c r="C704" t="s">
        <v>58</v>
      </c>
      <c r="D704">
        <v>2017</v>
      </c>
      <c r="E704" t="s">
        <v>23</v>
      </c>
      <c r="F704" t="s">
        <v>18</v>
      </c>
      <c r="G704" t="s">
        <v>19</v>
      </c>
      <c r="H704">
        <v>199</v>
      </c>
      <c r="I704">
        <v>3</v>
      </c>
      <c r="J704">
        <v>597</v>
      </c>
      <c r="K704">
        <v>597</v>
      </c>
      <c r="L704" t="s">
        <v>20</v>
      </c>
      <c r="M704">
        <v>1</v>
      </c>
      <c r="N704" t="s">
        <v>21</v>
      </c>
      <c r="O704" t="s">
        <v>29</v>
      </c>
    </row>
    <row r="705" spans="1:15">
      <c r="A705">
        <v>704</v>
      </c>
      <c r="B705" s="17">
        <v>42881</v>
      </c>
      <c r="C705" t="s">
        <v>58</v>
      </c>
      <c r="D705">
        <v>2017</v>
      </c>
      <c r="E705" t="s">
        <v>27</v>
      </c>
      <c r="F705" t="s">
        <v>39</v>
      </c>
      <c r="G705" t="s">
        <v>25</v>
      </c>
      <c r="H705">
        <v>299</v>
      </c>
      <c r="I705">
        <v>9</v>
      </c>
      <c r="J705">
        <v>2691</v>
      </c>
      <c r="K705">
        <v>2691</v>
      </c>
      <c r="L705" t="s">
        <v>20</v>
      </c>
      <c r="M705">
        <v>1</v>
      </c>
      <c r="N705" t="s">
        <v>21</v>
      </c>
      <c r="O705" t="s">
        <v>22</v>
      </c>
    </row>
    <row r="706" spans="1:15">
      <c r="A706">
        <v>705</v>
      </c>
      <c r="B706" s="17">
        <v>42881</v>
      </c>
      <c r="C706" t="s">
        <v>58</v>
      </c>
      <c r="D706">
        <v>2017</v>
      </c>
      <c r="E706" t="s">
        <v>27</v>
      </c>
      <c r="F706" t="s">
        <v>28</v>
      </c>
      <c r="G706" t="s">
        <v>19</v>
      </c>
      <c r="H706">
        <v>199</v>
      </c>
      <c r="I706">
        <v>5</v>
      </c>
      <c r="J706">
        <v>995</v>
      </c>
      <c r="K706">
        <v>995</v>
      </c>
      <c r="L706" t="s">
        <v>31</v>
      </c>
      <c r="M706">
        <v>2</v>
      </c>
      <c r="N706" t="s">
        <v>21</v>
      </c>
      <c r="O706" t="s">
        <v>36</v>
      </c>
    </row>
    <row r="707" spans="1:15">
      <c r="A707">
        <v>706</v>
      </c>
      <c r="B707" s="17">
        <v>42882</v>
      </c>
      <c r="C707" t="s">
        <v>58</v>
      </c>
      <c r="D707">
        <v>2017</v>
      </c>
      <c r="E707" t="s">
        <v>17</v>
      </c>
      <c r="F707" t="s">
        <v>18</v>
      </c>
      <c r="G707" t="s">
        <v>30</v>
      </c>
      <c r="H707">
        <v>99</v>
      </c>
      <c r="I707">
        <v>3</v>
      </c>
      <c r="J707">
        <v>297</v>
      </c>
      <c r="K707">
        <v>297</v>
      </c>
      <c r="L707" t="s">
        <v>31</v>
      </c>
      <c r="M707">
        <v>2</v>
      </c>
      <c r="N707" t="s">
        <v>21</v>
      </c>
      <c r="O707" t="s">
        <v>26</v>
      </c>
    </row>
    <row r="708" spans="1:15">
      <c r="A708">
        <v>707</v>
      </c>
      <c r="B708" s="17">
        <v>42883</v>
      </c>
      <c r="C708" t="s">
        <v>58</v>
      </c>
      <c r="D708">
        <v>2017</v>
      </c>
      <c r="E708" t="s">
        <v>23</v>
      </c>
      <c r="F708" t="s">
        <v>24</v>
      </c>
      <c r="G708" t="s">
        <v>32</v>
      </c>
      <c r="H708">
        <v>499</v>
      </c>
      <c r="I708">
        <v>2</v>
      </c>
      <c r="J708">
        <v>998</v>
      </c>
      <c r="K708">
        <v>998</v>
      </c>
      <c r="L708" t="s">
        <v>20</v>
      </c>
      <c r="M708">
        <v>1</v>
      </c>
      <c r="N708" t="s">
        <v>21</v>
      </c>
      <c r="O708" t="s">
        <v>38</v>
      </c>
    </row>
    <row r="709" spans="1:15">
      <c r="A709">
        <v>708</v>
      </c>
      <c r="B709" s="17">
        <v>42883</v>
      </c>
      <c r="C709" t="s">
        <v>58</v>
      </c>
      <c r="D709">
        <v>2017</v>
      </c>
      <c r="E709" t="s">
        <v>17</v>
      </c>
      <c r="F709" t="s">
        <v>33</v>
      </c>
      <c r="G709" t="s">
        <v>19</v>
      </c>
      <c r="H709">
        <v>199</v>
      </c>
      <c r="I709">
        <v>2</v>
      </c>
      <c r="J709">
        <v>398</v>
      </c>
      <c r="K709">
        <v>398</v>
      </c>
      <c r="L709" t="s">
        <v>20</v>
      </c>
      <c r="M709">
        <v>1</v>
      </c>
      <c r="N709" t="s">
        <v>21</v>
      </c>
      <c r="O709" t="s">
        <v>29</v>
      </c>
    </row>
    <row r="710" spans="1:15">
      <c r="A710">
        <v>709</v>
      </c>
      <c r="B710" s="17">
        <v>42883</v>
      </c>
      <c r="C710" t="s">
        <v>58</v>
      </c>
      <c r="D710">
        <v>2017</v>
      </c>
      <c r="E710" t="s">
        <v>27</v>
      </c>
      <c r="F710" t="s">
        <v>39</v>
      </c>
      <c r="G710" t="s">
        <v>19</v>
      </c>
      <c r="H710">
        <v>199</v>
      </c>
      <c r="I710">
        <v>8</v>
      </c>
      <c r="J710">
        <v>1592</v>
      </c>
      <c r="K710">
        <v>1592</v>
      </c>
      <c r="L710" t="s">
        <v>20</v>
      </c>
      <c r="M710">
        <v>1</v>
      </c>
      <c r="N710" t="s">
        <v>21</v>
      </c>
      <c r="O710" t="s">
        <v>36</v>
      </c>
    </row>
    <row r="711" spans="1:15">
      <c r="A711">
        <v>710</v>
      </c>
      <c r="B711" s="17">
        <v>42883</v>
      </c>
      <c r="C711" t="s">
        <v>58</v>
      </c>
      <c r="D711">
        <v>2017</v>
      </c>
      <c r="E711" t="s">
        <v>23</v>
      </c>
      <c r="F711" t="s">
        <v>39</v>
      </c>
      <c r="G711" t="s">
        <v>30</v>
      </c>
      <c r="H711">
        <v>99</v>
      </c>
      <c r="I711">
        <v>8</v>
      </c>
      <c r="J711">
        <v>792</v>
      </c>
      <c r="K711">
        <v>792</v>
      </c>
      <c r="L711" t="s">
        <v>31</v>
      </c>
      <c r="M711">
        <v>2</v>
      </c>
      <c r="N711" t="s">
        <v>21</v>
      </c>
      <c r="O711" t="s">
        <v>29</v>
      </c>
    </row>
    <row r="712" spans="1:15">
      <c r="A712">
        <v>711</v>
      </c>
      <c r="B712" s="17">
        <v>42883</v>
      </c>
      <c r="C712" t="s">
        <v>58</v>
      </c>
      <c r="D712">
        <v>2017</v>
      </c>
      <c r="E712" t="s">
        <v>27</v>
      </c>
      <c r="F712" t="s">
        <v>33</v>
      </c>
      <c r="G712" t="s">
        <v>37</v>
      </c>
      <c r="H712">
        <v>399</v>
      </c>
      <c r="I712">
        <v>7</v>
      </c>
      <c r="J712">
        <v>2793</v>
      </c>
      <c r="K712">
        <v>2793</v>
      </c>
      <c r="L712" t="s">
        <v>20</v>
      </c>
      <c r="M712">
        <v>1</v>
      </c>
      <c r="N712" t="s">
        <v>21</v>
      </c>
      <c r="O712" t="s">
        <v>22</v>
      </c>
    </row>
    <row r="713" spans="1:15">
      <c r="A713">
        <v>712</v>
      </c>
      <c r="B713" s="17">
        <v>42883</v>
      </c>
      <c r="C713" t="s">
        <v>58</v>
      </c>
      <c r="D713">
        <v>2017</v>
      </c>
      <c r="E713" t="s">
        <v>27</v>
      </c>
      <c r="F713" t="s">
        <v>40</v>
      </c>
      <c r="G713" t="s">
        <v>25</v>
      </c>
      <c r="H713">
        <v>299</v>
      </c>
      <c r="I713">
        <v>9</v>
      </c>
      <c r="J713">
        <v>2691</v>
      </c>
      <c r="K713">
        <v>2691</v>
      </c>
      <c r="L713" t="s">
        <v>20</v>
      </c>
      <c r="M713">
        <v>1</v>
      </c>
      <c r="N713" t="s">
        <v>21</v>
      </c>
      <c r="O713" t="s">
        <v>29</v>
      </c>
    </row>
    <row r="714" spans="1:15">
      <c r="A714">
        <v>713</v>
      </c>
      <c r="B714" s="17">
        <v>42883</v>
      </c>
      <c r="C714" t="s">
        <v>58</v>
      </c>
      <c r="D714">
        <v>2017</v>
      </c>
      <c r="E714" t="s">
        <v>17</v>
      </c>
      <c r="F714" t="s">
        <v>18</v>
      </c>
      <c r="G714" t="s">
        <v>32</v>
      </c>
      <c r="H714">
        <v>499</v>
      </c>
      <c r="I714">
        <v>6</v>
      </c>
      <c r="J714">
        <v>2994</v>
      </c>
      <c r="K714">
        <v>2994</v>
      </c>
      <c r="L714" t="s">
        <v>20</v>
      </c>
      <c r="M714">
        <v>1</v>
      </c>
      <c r="N714" t="s">
        <v>34</v>
      </c>
      <c r="O714" t="s">
        <v>29</v>
      </c>
    </row>
    <row r="715" spans="1:15">
      <c r="A715">
        <v>714</v>
      </c>
      <c r="B715" s="17">
        <v>42883</v>
      </c>
      <c r="C715" t="s">
        <v>58</v>
      </c>
      <c r="D715">
        <v>2017</v>
      </c>
      <c r="E715" t="s">
        <v>23</v>
      </c>
      <c r="F715" t="s">
        <v>40</v>
      </c>
      <c r="G715" t="s">
        <v>25</v>
      </c>
      <c r="H715">
        <v>299</v>
      </c>
      <c r="I715">
        <v>2</v>
      </c>
      <c r="J715">
        <v>598</v>
      </c>
      <c r="K715">
        <v>598</v>
      </c>
      <c r="L715" t="s">
        <v>20</v>
      </c>
      <c r="M715">
        <v>1</v>
      </c>
      <c r="N715" t="s">
        <v>21</v>
      </c>
      <c r="O715" t="s">
        <v>22</v>
      </c>
    </row>
    <row r="716" spans="1:15">
      <c r="A716">
        <v>715</v>
      </c>
      <c r="B716" s="17">
        <v>42883</v>
      </c>
      <c r="C716" t="s">
        <v>58</v>
      </c>
      <c r="D716">
        <v>2017</v>
      </c>
      <c r="E716" t="s">
        <v>17</v>
      </c>
      <c r="F716" t="s">
        <v>18</v>
      </c>
      <c r="G716" t="s">
        <v>30</v>
      </c>
      <c r="H716">
        <v>99</v>
      </c>
      <c r="I716">
        <v>6</v>
      </c>
      <c r="J716">
        <v>594</v>
      </c>
      <c r="K716">
        <v>594</v>
      </c>
      <c r="L716" t="s">
        <v>20</v>
      </c>
      <c r="M716">
        <v>1</v>
      </c>
      <c r="N716" t="s">
        <v>21</v>
      </c>
      <c r="O716" t="s">
        <v>36</v>
      </c>
    </row>
    <row r="717" spans="1:15">
      <c r="A717">
        <v>716</v>
      </c>
      <c r="B717" s="17">
        <v>42883</v>
      </c>
      <c r="C717" t="s">
        <v>58</v>
      </c>
      <c r="D717">
        <v>2017</v>
      </c>
      <c r="E717" t="s">
        <v>17</v>
      </c>
      <c r="F717" t="s">
        <v>18</v>
      </c>
      <c r="G717" t="s">
        <v>32</v>
      </c>
      <c r="H717">
        <v>499</v>
      </c>
      <c r="I717">
        <v>9</v>
      </c>
      <c r="J717">
        <v>4491</v>
      </c>
      <c r="K717">
        <v>4491</v>
      </c>
      <c r="L717" t="s">
        <v>20</v>
      </c>
      <c r="M717">
        <v>1</v>
      </c>
      <c r="N717" t="s">
        <v>21</v>
      </c>
      <c r="O717" t="s">
        <v>22</v>
      </c>
    </row>
    <row r="718" spans="1:15">
      <c r="A718">
        <v>717</v>
      </c>
      <c r="B718" s="17">
        <v>42883</v>
      </c>
      <c r="C718" t="s">
        <v>58</v>
      </c>
      <c r="D718">
        <v>2017</v>
      </c>
      <c r="E718" t="s">
        <v>23</v>
      </c>
      <c r="F718" t="s">
        <v>28</v>
      </c>
      <c r="G718" t="s">
        <v>37</v>
      </c>
      <c r="H718">
        <v>399</v>
      </c>
      <c r="I718">
        <v>8</v>
      </c>
      <c r="J718">
        <v>3192</v>
      </c>
      <c r="K718">
        <v>3192</v>
      </c>
      <c r="L718" t="s">
        <v>31</v>
      </c>
      <c r="M718">
        <v>2</v>
      </c>
      <c r="N718" t="s">
        <v>21</v>
      </c>
      <c r="O718" t="s">
        <v>36</v>
      </c>
    </row>
    <row r="719" spans="1:15">
      <c r="A719">
        <v>718</v>
      </c>
      <c r="B719" s="17">
        <v>42883</v>
      </c>
      <c r="C719" t="s">
        <v>58</v>
      </c>
      <c r="D719">
        <v>2017</v>
      </c>
      <c r="E719" t="s">
        <v>23</v>
      </c>
      <c r="F719" t="s">
        <v>35</v>
      </c>
      <c r="G719" t="s">
        <v>32</v>
      </c>
      <c r="H719">
        <v>499</v>
      </c>
      <c r="I719">
        <v>3</v>
      </c>
      <c r="J719">
        <v>1497</v>
      </c>
      <c r="K719">
        <v>1497</v>
      </c>
      <c r="L719" t="s">
        <v>20</v>
      </c>
      <c r="M719">
        <v>1</v>
      </c>
      <c r="N719" t="s">
        <v>21</v>
      </c>
      <c r="O719" t="s">
        <v>29</v>
      </c>
    </row>
    <row r="720" spans="1:15">
      <c r="A720">
        <v>719</v>
      </c>
      <c r="B720" s="17">
        <v>42884</v>
      </c>
      <c r="C720" t="s">
        <v>58</v>
      </c>
      <c r="D720">
        <v>2017</v>
      </c>
      <c r="E720" t="s">
        <v>23</v>
      </c>
      <c r="F720" t="s">
        <v>35</v>
      </c>
      <c r="G720" t="s">
        <v>19</v>
      </c>
      <c r="H720">
        <v>199</v>
      </c>
      <c r="I720">
        <v>8</v>
      </c>
      <c r="J720">
        <v>1592</v>
      </c>
      <c r="K720">
        <v>1592</v>
      </c>
      <c r="L720" t="s">
        <v>31</v>
      </c>
      <c r="M720">
        <v>2</v>
      </c>
      <c r="N720" t="s">
        <v>21</v>
      </c>
      <c r="O720" t="s">
        <v>38</v>
      </c>
    </row>
    <row r="721" spans="1:15">
      <c r="A721">
        <v>720</v>
      </c>
      <c r="B721" s="17">
        <v>42884</v>
      </c>
      <c r="C721" t="s">
        <v>58</v>
      </c>
      <c r="D721">
        <v>2017</v>
      </c>
      <c r="E721" t="s">
        <v>23</v>
      </c>
      <c r="F721" t="s">
        <v>33</v>
      </c>
      <c r="G721" t="s">
        <v>37</v>
      </c>
      <c r="H721">
        <v>399</v>
      </c>
      <c r="I721">
        <v>1</v>
      </c>
      <c r="J721">
        <v>399</v>
      </c>
      <c r="K721">
        <v>399</v>
      </c>
      <c r="L721" t="s">
        <v>31</v>
      </c>
      <c r="M721">
        <v>2</v>
      </c>
      <c r="N721" t="s">
        <v>21</v>
      </c>
      <c r="O721" t="s">
        <v>22</v>
      </c>
    </row>
    <row r="722" spans="1:15">
      <c r="A722">
        <v>721</v>
      </c>
      <c r="B722" s="17">
        <v>42884</v>
      </c>
      <c r="C722" t="s">
        <v>58</v>
      </c>
      <c r="D722">
        <v>2017</v>
      </c>
      <c r="E722" t="s">
        <v>23</v>
      </c>
      <c r="F722" t="s">
        <v>40</v>
      </c>
      <c r="G722" t="s">
        <v>30</v>
      </c>
      <c r="H722">
        <v>99</v>
      </c>
      <c r="I722">
        <v>3</v>
      </c>
      <c r="J722">
        <v>297</v>
      </c>
      <c r="K722">
        <v>297</v>
      </c>
      <c r="L722" t="s">
        <v>20</v>
      </c>
      <c r="M722">
        <v>1</v>
      </c>
      <c r="N722" t="s">
        <v>21</v>
      </c>
      <c r="O722" t="s">
        <v>38</v>
      </c>
    </row>
    <row r="723" spans="1:15">
      <c r="A723">
        <v>722</v>
      </c>
      <c r="B723" s="17">
        <v>42885</v>
      </c>
      <c r="C723" t="s">
        <v>58</v>
      </c>
      <c r="D723">
        <v>2017</v>
      </c>
      <c r="E723" t="s">
        <v>27</v>
      </c>
      <c r="F723" t="s">
        <v>39</v>
      </c>
      <c r="G723" t="s">
        <v>25</v>
      </c>
      <c r="H723">
        <v>299</v>
      </c>
      <c r="I723">
        <v>10</v>
      </c>
      <c r="J723">
        <v>2990</v>
      </c>
      <c r="K723">
        <v>2990</v>
      </c>
      <c r="L723" t="s">
        <v>20</v>
      </c>
      <c r="M723">
        <v>1</v>
      </c>
      <c r="N723" t="s">
        <v>21</v>
      </c>
      <c r="O723" t="s">
        <v>29</v>
      </c>
    </row>
    <row r="724" spans="1:15">
      <c r="A724">
        <v>723</v>
      </c>
      <c r="B724" s="17">
        <v>42885</v>
      </c>
      <c r="C724" t="s">
        <v>58</v>
      </c>
      <c r="D724">
        <v>2017</v>
      </c>
      <c r="E724" t="s">
        <v>27</v>
      </c>
      <c r="F724" t="s">
        <v>28</v>
      </c>
      <c r="G724" t="s">
        <v>32</v>
      </c>
      <c r="H724">
        <v>499</v>
      </c>
      <c r="I724">
        <v>3</v>
      </c>
      <c r="J724">
        <v>1497</v>
      </c>
      <c r="K724">
        <v>1497</v>
      </c>
      <c r="L724" t="s">
        <v>20</v>
      </c>
      <c r="M724">
        <v>1</v>
      </c>
      <c r="N724" t="s">
        <v>21</v>
      </c>
      <c r="O724" t="s">
        <v>29</v>
      </c>
    </row>
    <row r="725" spans="1:15">
      <c r="A725">
        <v>724</v>
      </c>
      <c r="B725" s="17">
        <v>42885</v>
      </c>
      <c r="C725" t="s">
        <v>58</v>
      </c>
      <c r="D725">
        <v>2017</v>
      </c>
      <c r="E725" t="s">
        <v>23</v>
      </c>
      <c r="F725" t="s">
        <v>40</v>
      </c>
      <c r="G725" t="s">
        <v>32</v>
      </c>
      <c r="H725">
        <v>499</v>
      </c>
      <c r="I725">
        <v>4</v>
      </c>
      <c r="J725">
        <v>1996</v>
      </c>
      <c r="K725">
        <v>1996</v>
      </c>
      <c r="L725" t="s">
        <v>20</v>
      </c>
      <c r="M725">
        <v>1</v>
      </c>
      <c r="N725" t="s">
        <v>21</v>
      </c>
      <c r="O725" t="s">
        <v>29</v>
      </c>
    </row>
    <row r="726" spans="1:15">
      <c r="A726">
        <v>725</v>
      </c>
      <c r="B726" s="17">
        <v>42885</v>
      </c>
      <c r="C726" t="s">
        <v>58</v>
      </c>
      <c r="D726">
        <v>2017</v>
      </c>
      <c r="E726" t="s">
        <v>23</v>
      </c>
      <c r="F726" t="s">
        <v>35</v>
      </c>
      <c r="G726" t="s">
        <v>30</v>
      </c>
      <c r="H726">
        <v>99</v>
      </c>
      <c r="I726">
        <v>10</v>
      </c>
      <c r="J726">
        <v>990</v>
      </c>
      <c r="K726">
        <v>990</v>
      </c>
      <c r="L726" t="s">
        <v>20</v>
      </c>
      <c r="M726">
        <v>1</v>
      </c>
      <c r="N726" t="s">
        <v>21</v>
      </c>
      <c r="O726" t="s">
        <v>38</v>
      </c>
    </row>
    <row r="727" spans="1:15">
      <c r="A727">
        <v>726</v>
      </c>
      <c r="B727" s="17">
        <v>42885</v>
      </c>
      <c r="C727" t="s">
        <v>58</v>
      </c>
      <c r="D727">
        <v>2017</v>
      </c>
      <c r="E727" t="s">
        <v>17</v>
      </c>
      <c r="F727" t="s">
        <v>35</v>
      </c>
      <c r="G727" t="s">
        <v>37</v>
      </c>
      <c r="H727">
        <v>399</v>
      </c>
      <c r="I727">
        <v>4</v>
      </c>
      <c r="J727">
        <v>1596</v>
      </c>
      <c r="K727">
        <v>1596</v>
      </c>
      <c r="L727" t="s">
        <v>20</v>
      </c>
      <c r="M727">
        <v>1</v>
      </c>
      <c r="N727" t="s">
        <v>21</v>
      </c>
      <c r="O727" t="s">
        <v>38</v>
      </c>
    </row>
    <row r="728" spans="1:15">
      <c r="A728">
        <v>727</v>
      </c>
      <c r="B728" s="17">
        <v>42885</v>
      </c>
      <c r="C728" t="s">
        <v>58</v>
      </c>
      <c r="D728">
        <v>2017</v>
      </c>
      <c r="E728" t="s">
        <v>23</v>
      </c>
      <c r="F728" t="s">
        <v>33</v>
      </c>
      <c r="G728" t="s">
        <v>37</v>
      </c>
      <c r="H728">
        <v>399</v>
      </c>
      <c r="I728">
        <v>10</v>
      </c>
      <c r="J728">
        <v>3990</v>
      </c>
      <c r="K728">
        <v>3990</v>
      </c>
      <c r="L728" t="s">
        <v>31</v>
      </c>
      <c r="M728">
        <v>2</v>
      </c>
      <c r="N728" t="s">
        <v>21</v>
      </c>
      <c r="O728" t="s">
        <v>29</v>
      </c>
    </row>
    <row r="729" spans="1:15">
      <c r="A729">
        <v>728</v>
      </c>
      <c r="B729" s="17">
        <v>42885</v>
      </c>
      <c r="C729" t="s">
        <v>58</v>
      </c>
      <c r="D729">
        <v>2017</v>
      </c>
      <c r="E729" t="s">
        <v>23</v>
      </c>
      <c r="F729" t="s">
        <v>39</v>
      </c>
      <c r="G729" t="s">
        <v>30</v>
      </c>
      <c r="H729">
        <v>99</v>
      </c>
      <c r="I729">
        <v>7</v>
      </c>
      <c r="J729">
        <v>693</v>
      </c>
      <c r="K729">
        <v>693</v>
      </c>
      <c r="L729" t="s">
        <v>31</v>
      </c>
      <c r="M729">
        <v>2</v>
      </c>
      <c r="N729" t="s">
        <v>21</v>
      </c>
      <c r="O729" t="s">
        <v>36</v>
      </c>
    </row>
    <row r="730" spans="1:15">
      <c r="A730">
        <v>729</v>
      </c>
      <c r="B730" s="17">
        <v>42885</v>
      </c>
      <c r="C730" t="s">
        <v>58</v>
      </c>
      <c r="D730">
        <v>2017</v>
      </c>
      <c r="E730" t="s">
        <v>23</v>
      </c>
      <c r="F730" t="s">
        <v>18</v>
      </c>
      <c r="G730" t="s">
        <v>25</v>
      </c>
      <c r="H730">
        <v>299</v>
      </c>
      <c r="I730">
        <v>9</v>
      </c>
      <c r="J730">
        <v>2691</v>
      </c>
      <c r="K730">
        <v>2691</v>
      </c>
      <c r="L730" t="s">
        <v>20</v>
      </c>
      <c r="M730">
        <v>1</v>
      </c>
      <c r="N730" t="s">
        <v>21</v>
      </c>
      <c r="O730" t="s">
        <v>29</v>
      </c>
    </row>
    <row r="731" spans="1:15">
      <c r="A731">
        <v>730</v>
      </c>
      <c r="B731" s="17">
        <v>42885</v>
      </c>
      <c r="C731" t="s">
        <v>58</v>
      </c>
      <c r="D731">
        <v>2017</v>
      </c>
      <c r="E731" t="s">
        <v>17</v>
      </c>
      <c r="F731" t="s">
        <v>28</v>
      </c>
      <c r="G731" t="s">
        <v>19</v>
      </c>
      <c r="H731">
        <v>199</v>
      </c>
      <c r="I731">
        <v>2</v>
      </c>
      <c r="J731">
        <v>398</v>
      </c>
      <c r="K731">
        <v>398</v>
      </c>
      <c r="L731" t="s">
        <v>31</v>
      </c>
      <c r="M731">
        <v>2</v>
      </c>
      <c r="N731" t="s">
        <v>21</v>
      </c>
      <c r="O731" t="s">
        <v>29</v>
      </c>
    </row>
    <row r="732" spans="1:15">
      <c r="A732">
        <v>731</v>
      </c>
      <c r="B732" s="17">
        <v>42885</v>
      </c>
      <c r="C732" t="s">
        <v>58</v>
      </c>
      <c r="D732">
        <v>2017</v>
      </c>
      <c r="E732" t="s">
        <v>17</v>
      </c>
      <c r="F732" t="s">
        <v>35</v>
      </c>
      <c r="G732" t="s">
        <v>25</v>
      </c>
      <c r="H732">
        <v>299</v>
      </c>
      <c r="I732">
        <v>7</v>
      </c>
      <c r="J732">
        <v>2093</v>
      </c>
      <c r="K732">
        <v>2093</v>
      </c>
      <c r="L732" t="s">
        <v>20</v>
      </c>
      <c r="M732">
        <v>1</v>
      </c>
      <c r="N732" t="s">
        <v>21</v>
      </c>
      <c r="O732" t="s">
        <v>38</v>
      </c>
    </row>
    <row r="733" spans="1:15">
      <c r="A733">
        <v>732</v>
      </c>
      <c r="B733" s="17">
        <v>42885</v>
      </c>
      <c r="C733" t="s">
        <v>58</v>
      </c>
      <c r="D733">
        <v>2017</v>
      </c>
      <c r="E733" t="s">
        <v>27</v>
      </c>
      <c r="F733" t="s">
        <v>24</v>
      </c>
      <c r="G733" t="s">
        <v>30</v>
      </c>
      <c r="H733">
        <v>99</v>
      </c>
      <c r="I733">
        <v>9</v>
      </c>
      <c r="J733">
        <v>891</v>
      </c>
      <c r="K733">
        <v>891</v>
      </c>
      <c r="L733" t="s">
        <v>20</v>
      </c>
      <c r="M733">
        <v>1</v>
      </c>
      <c r="N733" t="s">
        <v>21</v>
      </c>
      <c r="O733" t="s">
        <v>38</v>
      </c>
    </row>
    <row r="734" spans="1:15">
      <c r="A734">
        <v>733</v>
      </c>
      <c r="B734" s="17">
        <v>42885</v>
      </c>
      <c r="C734" t="s">
        <v>58</v>
      </c>
      <c r="D734">
        <v>2017</v>
      </c>
      <c r="E734" t="s">
        <v>27</v>
      </c>
      <c r="F734" t="s">
        <v>40</v>
      </c>
      <c r="G734" t="s">
        <v>25</v>
      </c>
      <c r="H734">
        <v>299</v>
      </c>
      <c r="I734">
        <v>7</v>
      </c>
      <c r="J734">
        <v>2093</v>
      </c>
      <c r="K734">
        <v>2093</v>
      </c>
      <c r="L734" t="s">
        <v>31</v>
      </c>
      <c r="M734">
        <v>2</v>
      </c>
      <c r="N734" t="s">
        <v>21</v>
      </c>
      <c r="O734" t="s">
        <v>29</v>
      </c>
    </row>
    <row r="735" spans="1:15">
      <c r="A735">
        <v>734</v>
      </c>
      <c r="B735" s="17">
        <v>42885</v>
      </c>
      <c r="C735" t="s">
        <v>58</v>
      </c>
      <c r="D735">
        <v>2017</v>
      </c>
      <c r="E735" t="s">
        <v>23</v>
      </c>
      <c r="F735" t="s">
        <v>39</v>
      </c>
      <c r="G735" t="s">
        <v>30</v>
      </c>
      <c r="H735">
        <v>99</v>
      </c>
      <c r="I735">
        <v>3</v>
      </c>
      <c r="J735">
        <v>297</v>
      </c>
      <c r="K735">
        <v>297</v>
      </c>
      <c r="L735" t="s">
        <v>20</v>
      </c>
      <c r="M735">
        <v>1</v>
      </c>
      <c r="N735" t="s">
        <v>21</v>
      </c>
      <c r="O735" t="s">
        <v>22</v>
      </c>
    </row>
    <row r="736" spans="1:15">
      <c r="A736">
        <v>735</v>
      </c>
      <c r="B736" s="17">
        <v>42885</v>
      </c>
      <c r="C736" t="s">
        <v>58</v>
      </c>
      <c r="D736">
        <v>2017</v>
      </c>
      <c r="E736" t="s">
        <v>17</v>
      </c>
      <c r="F736" t="s">
        <v>24</v>
      </c>
      <c r="G736" t="s">
        <v>25</v>
      </c>
      <c r="H736">
        <v>299</v>
      </c>
      <c r="I736">
        <v>4</v>
      </c>
      <c r="J736">
        <v>1196</v>
      </c>
      <c r="K736">
        <v>1196</v>
      </c>
      <c r="L736" t="s">
        <v>20</v>
      </c>
      <c r="M736">
        <v>1</v>
      </c>
      <c r="N736" t="s">
        <v>21</v>
      </c>
      <c r="O736" t="s">
        <v>36</v>
      </c>
    </row>
    <row r="737" spans="1:15">
      <c r="A737">
        <v>736</v>
      </c>
      <c r="B737" s="17">
        <v>42885</v>
      </c>
      <c r="C737" t="s">
        <v>58</v>
      </c>
      <c r="D737">
        <v>2017</v>
      </c>
      <c r="E737" t="s">
        <v>27</v>
      </c>
      <c r="F737" t="s">
        <v>33</v>
      </c>
      <c r="G737" t="s">
        <v>19</v>
      </c>
      <c r="H737">
        <v>199</v>
      </c>
      <c r="I737">
        <v>10</v>
      </c>
      <c r="J737">
        <v>1990</v>
      </c>
      <c r="K737">
        <v>1990</v>
      </c>
      <c r="L737" t="s">
        <v>31</v>
      </c>
      <c r="M737">
        <v>2</v>
      </c>
      <c r="N737" t="s">
        <v>34</v>
      </c>
      <c r="O737" t="s">
        <v>36</v>
      </c>
    </row>
    <row r="738" spans="1:15">
      <c r="A738">
        <v>737</v>
      </c>
      <c r="B738" s="17">
        <v>42885</v>
      </c>
      <c r="C738" t="s">
        <v>58</v>
      </c>
      <c r="D738">
        <v>2017</v>
      </c>
      <c r="E738" t="s">
        <v>17</v>
      </c>
      <c r="F738" t="s">
        <v>33</v>
      </c>
      <c r="G738" t="s">
        <v>25</v>
      </c>
      <c r="H738">
        <v>299</v>
      </c>
      <c r="I738">
        <v>5</v>
      </c>
      <c r="J738">
        <v>1495</v>
      </c>
      <c r="K738">
        <v>1495</v>
      </c>
      <c r="L738" t="s">
        <v>31</v>
      </c>
      <c r="M738">
        <v>2</v>
      </c>
      <c r="N738" t="s">
        <v>21</v>
      </c>
      <c r="O738" t="s">
        <v>29</v>
      </c>
    </row>
    <row r="739" spans="1:15">
      <c r="A739">
        <v>738</v>
      </c>
      <c r="B739" s="17">
        <v>42885</v>
      </c>
      <c r="C739" t="s">
        <v>58</v>
      </c>
      <c r="D739">
        <v>2017</v>
      </c>
      <c r="E739" t="s">
        <v>17</v>
      </c>
      <c r="F739" t="s">
        <v>39</v>
      </c>
      <c r="G739" t="s">
        <v>37</v>
      </c>
      <c r="H739">
        <v>399</v>
      </c>
      <c r="I739">
        <v>8</v>
      </c>
      <c r="J739">
        <v>3192</v>
      </c>
      <c r="K739">
        <v>3192</v>
      </c>
      <c r="L739" t="s">
        <v>20</v>
      </c>
      <c r="M739">
        <v>1</v>
      </c>
      <c r="N739" t="s">
        <v>21</v>
      </c>
      <c r="O739" t="s">
        <v>36</v>
      </c>
    </row>
    <row r="740" spans="1:15">
      <c r="A740">
        <v>739</v>
      </c>
      <c r="B740" s="17">
        <v>42885</v>
      </c>
      <c r="C740" t="s">
        <v>58</v>
      </c>
      <c r="D740">
        <v>2017</v>
      </c>
      <c r="E740" t="s">
        <v>17</v>
      </c>
      <c r="F740" t="s">
        <v>40</v>
      </c>
      <c r="G740" t="s">
        <v>25</v>
      </c>
      <c r="H740">
        <v>299</v>
      </c>
      <c r="I740">
        <v>10</v>
      </c>
      <c r="J740">
        <v>2990</v>
      </c>
      <c r="K740">
        <v>2990</v>
      </c>
      <c r="L740" t="s">
        <v>31</v>
      </c>
      <c r="M740">
        <v>2</v>
      </c>
      <c r="N740" t="s">
        <v>21</v>
      </c>
      <c r="O740" t="s">
        <v>36</v>
      </c>
    </row>
    <row r="741" spans="1:15">
      <c r="A741">
        <v>740</v>
      </c>
      <c r="B741" s="17">
        <v>42885</v>
      </c>
      <c r="C741" t="s">
        <v>58</v>
      </c>
      <c r="D741">
        <v>2017</v>
      </c>
      <c r="E741" t="s">
        <v>27</v>
      </c>
      <c r="F741" t="s">
        <v>40</v>
      </c>
      <c r="G741" t="s">
        <v>19</v>
      </c>
      <c r="H741">
        <v>199</v>
      </c>
      <c r="I741">
        <v>8</v>
      </c>
      <c r="J741">
        <v>1592</v>
      </c>
      <c r="K741">
        <v>1592</v>
      </c>
      <c r="L741" t="s">
        <v>31</v>
      </c>
      <c r="M741">
        <v>2</v>
      </c>
      <c r="N741" t="s">
        <v>21</v>
      </c>
      <c r="O741" t="s">
        <v>29</v>
      </c>
    </row>
    <row r="742" spans="1:15">
      <c r="A742">
        <v>741</v>
      </c>
      <c r="B742" s="17">
        <v>42885</v>
      </c>
      <c r="C742" t="s">
        <v>58</v>
      </c>
      <c r="D742">
        <v>2017</v>
      </c>
      <c r="E742" t="s">
        <v>17</v>
      </c>
      <c r="F742" t="s">
        <v>28</v>
      </c>
      <c r="G742" t="s">
        <v>30</v>
      </c>
      <c r="H742">
        <v>99</v>
      </c>
      <c r="I742">
        <v>1</v>
      </c>
      <c r="J742">
        <v>99</v>
      </c>
      <c r="K742">
        <v>99</v>
      </c>
      <c r="L742" t="s">
        <v>20</v>
      </c>
      <c r="M742">
        <v>1</v>
      </c>
      <c r="N742" t="s">
        <v>21</v>
      </c>
      <c r="O742" t="s">
        <v>36</v>
      </c>
    </row>
    <row r="743" spans="1:15">
      <c r="A743">
        <v>742</v>
      </c>
      <c r="B743" s="17">
        <v>42885</v>
      </c>
      <c r="C743" t="s">
        <v>58</v>
      </c>
      <c r="D743">
        <v>2017</v>
      </c>
      <c r="E743" t="s">
        <v>17</v>
      </c>
      <c r="F743" t="s">
        <v>18</v>
      </c>
      <c r="G743" t="s">
        <v>32</v>
      </c>
      <c r="H743">
        <v>499</v>
      </c>
      <c r="I743">
        <v>4</v>
      </c>
      <c r="J743">
        <v>1996</v>
      </c>
      <c r="K743">
        <v>1996</v>
      </c>
      <c r="L743" t="s">
        <v>31</v>
      </c>
      <c r="M743">
        <v>2</v>
      </c>
      <c r="N743" t="s">
        <v>21</v>
      </c>
      <c r="O743" t="s">
        <v>36</v>
      </c>
    </row>
    <row r="744" spans="1:15">
      <c r="A744">
        <v>743</v>
      </c>
      <c r="B744" s="17">
        <v>42885</v>
      </c>
      <c r="C744" t="s">
        <v>58</v>
      </c>
      <c r="D744">
        <v>2017</v>
      </c>
      <c r="E744" t="s">
        <v>23</v>
      </c>
      <c r="F744" t="s">
        <v>18</v>
      </c>
      <c r="G744" t="s">
        <v>30</v>
      </c>
      <c r="H744">
        <v>99</v>
      </c>
      <c r="I744">
        <v>4</v>
      </c>
      <c r="J744">
        <v>396</v>
      </c>
      <c r="K744">
        <v>396</v>
      </c>
      <c r="L744" t="s">
        <v>20</v>
      </c>
      <c r="M744">
        <v>1</v>
      </c>
      <c r="N744" t="s">
        <v>21</v>
      </c>
      <c r="O744" t="s">
        <v>29</v>
      </c>
    </row>
    <row r="745" spans="1:15">
      <c r="A745">
        <v>744</v>
      </c>
      <c r="B745" s="17">
        <v>42885</v>
      </c>
      <c r="C745" t="s">
        <v>58</v>
      </c>
      <c r="D745">
        <v>2017</v>
      </c>
      <c r="E745" t="s">
        <v>27</v>
      </c>
      <c r="F745" t="s">
        <v>24</v>
      </c>
      <c r="G745" t="s">
        <v>37</v>
      </c>
      <c r="H745">
        <v>399</v>
      </c>
      <c r="I745">
        <v>2</v>
      </c>
      <c r="J745">
        <v>798</v>
      </c>
      <c r="K745">
        <v>798</v>
      </c>
      <c r="L745" t="s">
        <v>20</v>
      </c>
      <c r="M745">
        <v>1</v>
      </c>
      <c r="N745" t="s">
        <v>21</v>
      </c>
      <c r="O745" t="s">
        <v>22</v>
      </c>
    </row>
    <row r="746" spans="1:15">
      <c r="A746">
        <v>745</v>
      </c>
      <c r="B746" s="17">
        <v>42885</v>
      </c>
      <c r="C746" t="s">
        <v>58</v>
      </c>
      <c r="D746">
        <v>2017</v>
      </c>
      <c r="E746" t="s">
        <v>27</v>
      </c>
      <c r="F746" t="s">
        <v>35</v>
      </c>
      <c r="G746" t="s">
        <v>32</v>
      </c>
      <c r="H746">
        <v>499</v>
      </c>
      <c r="I746">
        <v>5</v>
      </c>
      <c r="J746">
        <v>2495</v>
      </c>
      <c r="K746">
        <v>2495</v>
      </c>
      <c r="L746" t="s">
        <v>31</v>
      </c>
      <c r="M746">
        <v>2</v>
      </c>
      <c r="N746" t="s">
        <v>21</v>
      </c>
      <c r="O746" t="s">
        <v>29</v>
      </c>
    </row>
    <row r="747" spans="1:15">
      <c r="A747">
        <v>746</v>
      </c>
      <c r="B747" s="17">
        <v>42886</v>
      </c>
      <c r="C747" t="s">
        <v>58</v>
      </c>
      <c r="D747">
        <v>2017</v>
      </c>
      <c r="E747" t="s">
        <v>27</v>
      </c>
      <c r="F747" t="s">
        <v>33</v>
      </c>
      <c r="G747" t="s">
        <v>25</v>
      </c>
      <c r="H747">
        <v>299</v>
      </c>
      <c r="I747">
        <v>1</v>
      </c>
      <c r="J747">
        <v>299</v>
      </c>
      <c r="K747">
        <v>299</v>
      </c>
      <c r="L747" t="s">
        <v>20</v>
      </c>
      <c r="M747">
        <v>1</v>
      </c>
      <c r="N747" t="s">
        <v>21</v>
      </c>
      <c r="O747" t="s">
        <v>29</v>
      </c>
    </row>
    <row r="748" spans="1:15">
      <c r="A748">
        <v>747</v>
      </c>
      <c r="B748" s="17">
        <v>42886</v>
      </c>
      <c r="C748" t="s">
        <v>58</v>
      </c>
      <c r="D748">
        <v>2017</v>
      </c>
      <c r="E748" t="s">
        <v>23</v>
      </c>
      <c r="F748" t="s">
        <v>18</v>
      </c>
      <c r="G748" t="s">
        <v>37</v>
      </c>
      <c r="H748">
        <v>399</v>
      </c>
      <c r="I748">
        <v>5</v>
      </c>
      <c r="J748">
        <v>1995</v>
      </c>
      <c r="K748">
        <v>1995</v>
      </c>
      <c r="L748" t="s">
        <v>31</v>
      </c>
      <c r="M748">
        <v>2</v>
      </c>
      <c r="N748" t="s">
        <v>21</v>
      </c>
      <c r="O748" t="s">
        <v>22</v>
      </c>
    </row>
    <row r="749" spans="1:15">
      <c r="A749">
        <v>748</v>
      </c>
      <c r="B749" s="17">
        <v>42887</v>
      </c>
      <c r="C749" t="s">
        <v>59</v>
      </c>
      <c r="D749">
        <v>2017</v>
      </c>
      <c r="E749" t="s">
        <v>23</v>
      </c>
      <c r="F749" t="s">
        <v>28</v>
      </c>
      <c r="G749" t="s">
        <v>37</v>
      </c>
      <c r="H749">
        <v>399</v>
      </c>
      <c r="I749">
        <v>2</v>
      </c>
      <c r="J749">
        <v>798</v>
      </c>
      <c r="K749">
        <v>798</v>
      </c>
      <c r="L749" t="s">
        <v>31</v>
      </c>
      <c r="M749">
        <v>2</v>
      </c>
      <c r="N749" t="s">
        <v>21</v>
      </c>
      <c r="O749" t="s">
        <v>29</v>
      </c>
    </row>
    <row r="750" spans="1:15">
      <c r="A750">
        <v>749</v>
      </c>
      <c r="B750" s="17">
        <v>42887</v>
      </c>
      <c r="C750" t="s">
        <v>59</v>
      </c>
      <c r="D750">
        <v>2017</v>
      </c>
      <c r="E750" t="s">
        <v>27</v>
      </c>
      <c r="F750" t="s">
        <v>40</v>
      </c>
      <c r="G750" t="s">
        <v>25</v>
      </c>
      <c r="H750">
        <v>299</v>
      </c>
      <c r="I750">
        <v>5</v>
      </c>
      <c r="J750">
        <v>1495</v>
      </c>
      <c r="K750">
        <v>1495</v>
      </c>
      <c r="L750" t="s">
        <v>20</v>
      </c>
      <c r="M750">
        <v>1</v>
      </c>
      <c r="N750" t="s">
        <v>21</v>
      </c>
      <c r="O750" t="s">
        <v>22</v>
      </c>
    </row>
    <row r="751" spans="1:15">
      <c r="A751">
        <v>750</v>
      </c>
      <c r="B751" s="17">
        <v>42887</v>
      </c>
      <c r="C751" t="s">
        <v>59</v>
      </c>
      <c r="D751">
        <v>2017</v>
      </c>
      <c r="E751" t="s">
        <v>17</v>
      </c>
      <c r="F751" t="s">
        <v>18</v>
      </c>
      <c r="G751" t="s">
        <v>37</v>
      </c>
      <c r="H751">
        <v>399</v>
      </c>
      <c r="I751">
        <v>8</v>
      </c>
      <c r="J751">
        <v>3192</v>
      </c>
      <c r="K751">
        <v>3192</v>
      </c>
      <c r="L751" t="s">
        <v>20</v>
      </c>
      <c r="M751">
        <v>1</v>
      </c>
      <c r="N751" t="s">
        <v>21</v>
      </c>
      <c r="O751" t="s">
        <v>36</v>
      </c>
    </row>
    <row r="752" spans="1:15">
      <c r="A752">
        <v>751</v>
      </c>
      <c r="B752" s="17">
        <v>42888</v>
      </c>
      <c r="C752" t="s">
        <v>59</v>
      </c>
      <c r="D752">
        <v>2017</v>
      </c>
      <c r="E752" t="s">
        <v>23</v>
      </c>
      <c r="F752" t="s">
        <v>33</v>
      </c>
      <c r="G752" t="s">
        <v>25</v>
      </c>
      <c r="H752">
        <v>299</v>
      </c>
      <c r="I752">
        <v>2</v>
      </c>
      <c r="J752">
        <v>598</v>
      </c>
      <c r="K752">
        <v>598</v>
      </c>
      <c r="L752" t="s">
        <v>31</v>
      </c>
      <c r="M752">
        <v>2</v>
      </c>
      <c r="N752" t="s">
        <v>21</v>
      </c>
      <c r="O752" t="s">
        <v>22</v>
      </c>
    </row>
    <row r="753" spans="1:15">
      <c r="A753">
        <v>752</v>
      </c>
      <c r="B753" s="17">
        <v>42888</v>
      </c>
      <c r="C753" t="s">
        <v>59</v>
      </c>
      <c r="D753">
        <v>2017</v>
      </c>
      <c r="E753" t="s">
        <v>27</v>
      </c>
      <c r="F753" t="s">
        <v>24</v>
      </c>
      <c r="G753" t="s">
        <v>30</v>
      </c>
      <c r="H753">
        <v>99</v>
      </c>
      <c r="I753">
        <v>6</v>
      </c>
      <c r="J753">
        <v>594</v>
      </c>
      <c r="K753">
        <v>594</v>
      </c>
      <c r="L753" t="s">
        <v>31</v>
      </c>
      <c r="M753">
        <v>2</v>
      </c>
      <c r="N753" t="s">
        <v>21</v>
      </c>
      <c r="O753" t="s">
        <v>29</v>
      </c>
    </row>
    <row r="754" spans="1:15">
      <c r="A754">
        <v>753</v>
      </c>
      <c r="B754" s="17">
        <v>42889</v>
      </c>
      <c r="C754" t="s">
        <v>59</v>
      </c>
      <c r="D754">
        <v>2017</v>
      </c>
      <c r="E754" t="s">
        <v>23</v>
      </c>
      <c r="F754" t="s">
        <v>39</v>
      </c>
      <c r="G754" t="s">
        <v>19</v>
      </c>
      <c r="H754">
        <v>199</v>
      </c>
      <c r="I754">
        <v>1</v>
      </c>
      <c r="J754">
        <v>199</v>
      </c>
      <c r="K754">
        <v>199</v>
      </c>
      <c r="L754" t="s">
        <v>20</v>
      </c>
      <c r="M754">
        <v>1</v>
      </c>
      <c r="N754" t="s">
        <v>21</v>
      </c>
      <c r="O754" t="s">
        <v>26</v>
      </c>
    </row>
    <row r="755" spans="1:15">
      <c r="A755">
        <v>754</v>
      </c>
      <c r="B755" s="17">
        <v>42889</v>
      </c>
      <c r="C755" t="s">
        <v>59</v>
      </c>
      <c r="D755">
        <v>2017</v>
      </c>
      <c r="E755" t="s">
        <v>27</v>
      </c>
      <c r="F755" t="s">
        <v>40</v>
      </c>
      <c r="G755" t="s">
        <v>25</v>
      </c>
      <c r="H755">
        <v>299</v>
      </c>
      <c r="I755">
        <v>5</v>
      </c>
      <c r="J755">
        <v>1495</v>
      </c>
      <c r="K755">
        <v>1495</v>
      </c>
      <c r="L755" t="s">
        <v>20</v>
      </c>
      <c r="M755">
        <v>1</v>
      </c>
      <c r="N755" t="s">
        <v>34</v>
      </c>
      <c r="O755" t="s">
        <v>29</v>
      </c>
    </row>
    <row r="756" spans="1:15">
      <c r="A756">
        <v>755</v>
      </c>
      <c r="B756" s="17">
        <v>42889</v>
      </c>
      <c r="C756" t="s">
        <v>59</v>
      </c>
      <c r="D756">
        <v>2017</v>
      </c>
      <c r="E756" t="s">
        <v>23</v>
      </c>
      <c r="F756" t="s">
        <v>33</v>
      </c>
      <c r="G756" t="s">
        <v>19</v>
      </c>
      <c r="H756">
        <v>199</v>
      </c>
      <c r="I756">
        <v>4</v>
      </c>
      <c r="J756">
        <v>796</v>
      </c>
      <c r="K756">
        <v>796</v>
      </c>
      <c r="L756" t="s">
        <v>20</v>
      </c>
      <c r="M756">
        <v>1</v>
      </c>
      <c r="N756" t="s">
        <v>21</v>
      </c>
      <c r="O756" t="s">
        <v>29</v>
      </c>
    </row>
    <row r="757" spans="1:15">
      <c r="A757">
        <v>756</v>
      </c>
      <c r="B757" s="17">
        <v>42889</v>
      </c>
      <c r="C757" t="s">
        <v>59</v>
      </c>
      <c r="D757">
        <v>2017</v>
      </c>
      <c r="E757" t="s">
        <v>17</v>
      </c>
      <c r="F757" t="s">
        <v>24</v>
      </c>
      <c r="G757" t="s">
        <v>32</v>
      </c>
      <c r="H757">
        <v>499</v>
      </c>
      <c r="I757">
        <v>4</v>
      </c>
      <c r="J757">
        <v>1996</v>
      </c>
      <c r="K757">
        <v>1996</v>
      </c>
      <c r="L757" t="s">
        <v>20</v>
      </c>
      <c r="M757">
        <v>1</v>
      </c>
      <c r="N757" t="s">
        <v>21</v>
      </c>
      <c r="O757" t="s">
        <v>29</v>
      </c>
    </row>
    <row r="758" spans="1:15">
      <c r="A758">
        <v>757</v>
      </c>
      <c r="B758" s="17">
        <v>42889</v>
      </c>
      <c r="C758" t="s">
        <v>59</v>
      </c>
      <c r="D758">
        <v>2017</v>
      </c>
      <c r="E758" t="s">
        <v>23</v>
      </c>
      <c r="F758" t="s">
        <v>40</v>
      </c>
      <c r="G758" t="s">
        <v>25</v>
      </c>
      <c r="H758">
        <v>299</v>
      </c>
      <c r="I758">
        <v>1</v>
      </c>
      <c r="J758">
        <v>299</v>
      </c>
      <c r="K758">
        <v>299</v>
      </c>
      <c r="L758" t="s">
        <v>20</v>
      </c>
      <c r="M758">
        <v>1</v>
      </c>
      <c r="N758" t="s">
        <v>21</v>
      </c>
      <c r="O758" t="s">
        <v>29</v>
      </c>
    </row>
    <row r="759" spans="1:15">
      <c r="A759">
        <v>758</v>
      </c>
      <c r="B759" s="17">
        <v>42889</v>
      </c>
      <c r="C759" t="s">
        <v>59</v>
      </c>
      <c r="D759">
        <v>2017</v>
      </c>
      <c r="E759" t="s">
        <v>23</v>
      </c>
      <c r="F759" t="s">
        <v>40</v>
      </c>
      <c r="G759" t="s">
        <v>32</v>
      </c>
      <c r="H759">
        <v>499</v>
      </c>
      <c r="I759">
        <v>9</v>
      </c>
      <c r="J759">
        <v>4491</v>
      </c>
      <c r="K759">
        <v>4491</v>
      </c>
      <c r="L759" t="s">
        <v>20</v>
      </c>
      <c r="M759">
        <v>1</v>
      </c>
      <c r="N759" t="s">
        <v>21</v>
      </c>
      <c r="O759" t="s">
        <v>29</v>
      </c>
    </row>
    <row r="760" spans="1:15">
      <c r="A760">
        <v>759</v>
      </c>
      <c r="B760" s="17">
        <v>42889</v>
      </c>
      <c r="C760" t="s">
        <v>59</v>
      </c>
      <c r="D760">
        <v>2017</v>
      </c>
      <c r="E760" t="s">
        <v>17</v>
      </c>
      <c r="F760" t="s">
        <v>33</v>
      </c>
      <c r="G760" t="s">
        <v>19</v>
      </c>
      <c r="H760">
        <v>199</v>
      </c>
      <c r="I760">
        <v>10</v>
      </c>
      <c r="J760">
        <v>1990</v>
      </c>
      <c r="K760">
        <v>1990</v>
      </c>
      <c r="L760" t="s">
        <v>20</v>
      </c>
      <c r="M760">
        <v>1</v>
      </c>
      <c r="N760" t="s">
        <v>21</v>
      </c>
      <c r="O760" t="s">
        <v>36</v>
      </c>
    </row>
    <row r="761" spans="1:15">
      <c r="A761">
        <v>760</v>
      </c>
      <c r="B761" s="17">
        <v>42889</v>
      </c>
      <c r="C761" t="s">
        <v>59</v>
      </c>
      <c r="D761">
        <v>2017</v>
      </c>
      <c r="E761" t="s">
        <v>17</v>
      </c>
      <c r="F761" t="s">
        <v>18</v>
      </c>
      <c r="G761" t="s">
        <v>32</v>
      </c>
      <c r="H761">
        <v>499</v>
      </c>
      <c r="I761">
        <v>5</v>
      </c>
      <c r="J761">
        <v>2495</v>
      </c>
      <c r="K761">
        <v>2495</v>
      </c>
      <c r="L761" t="s">
        <v>31</v>
      </c>
      <c r="M761">
        <v>2</v>
      </c>
      <c r="N761" t="s">
        <v>21</v>
      </c>
      <c r="O761" t="s">
        <v>36</v>
      </c>
    </row>
    <row r="762" spans="1:15">
      <c r="A762">
        <v>761</v>
      </c>
      <c r="B762" s="17">
        <v>42890</v>
      </c>
      <c r="C762" t="s">
        <v>59</v>
      </c>
      <c r="D762">
        <v>2017</v>
      </c>
      <c r="E762" t="s">
        <v>27</v>
      </c>
      <c r="F762" t="s">
        <v>33</v>
      </c>
      <c r="G762" t="s">
        <v>30</v>
      </c>
      <c r="H762">
        <v>99</v>
      </c>
      <c r="I762">
        <v>5</v>
      </c>
      <c r="J762">
        <v>495</v>
      </c>
      <c r="K762">
        <v>495</v>
      </c>
      <c r="L762" t="s">
        <v>31</v>
      </c>
      <c r="M762">
        <v>2</v>
      </c>
      <c r="N762" t="s">
        <v>21</v>
      </c>
      <c r="O762" t="s">
        <v>22</v>
      </c>
    </row>
    <row r="763" spans="1:15">
      <c r="A763">
        <v>762</v>
      </c>
      <c r="B763" s="17">
        <v>42891</v>
      </c>
      <c r="C763" t="s">
        <v>59</v>
      </c>
      <c r="D763">
        <v>2017</v>
      </c>
      <c r="E763" t="s">
        <v>23</v>
      </c>
      <c r="F763" t="s">
        <v>24</v>
      </c>
      <c r="G763" t="s">
        <v>32</v>
      </c>
      <c r="H763">
        <v>499</v>
      </c>
      <c r="I763">
        <v>1</v>
      </c>
      <c r="J763">
        <v>499</v>
      </c>
      <c r="K763">
        <v>499</v>
      </c>
      <c r="L763" t="s">
        <v>20</v>
      </c>
      <c r="M763">
        <v>1</v>
      </c>
      <c r="N763" t="s">
        <v>21</v>
      </c>
      <c r="O763" t="s">
        <v>26</v>
      </c>
    </row>
    <row r="764" spans="1:15">
      <c r="A764">
        <v>763</v>
      </c>
      <c r="B764" s="17">
        <v>42891</v>
      </c>
      <c r="C764" t="s">
        <v>59</v>
      </c>
      <c r="D764">
        <v>2017</v>
      </c>
      <c r="E764" t="s">
        <v>23</v>
      </c>
      <c r="F764" t="s">
        <v>28</v>
      </c>
      <c r="G764" t="s">
        <v>30</v>
      </c>
      <c r="H764">
        <v>99</v>
      </c>
      <c r="I764">
        <v>9</v>
      </c>
      <c r="J764">
        <v>891</v>
      </c>
      <c r="K764">
        <v>891</v>
      </c>
      <c r="L764" t="s">
        <v>20</v>
      </c>
      <c r="M764">
        <v>1</v>
      </c>
      <c r="N764" t="s">
        <v>21</v>
      </c>
      <c r="O764" t="s">
        <v>22</v>
      </c>
    </row>
    <row r="765" spans="1:15">
      <c r="A765">
        <v>764</v>
      </c>
      <c r="B765" s="17">
        <v>42891</v>
      </c>
      <c r="C765" t="s">
        <v>59</v>
      </c>
      <c r="D765">
        <v>2017</v>
      </c>
      <c r="E765" t="s">
        <v>23</v>
      </c>
      <c r="F765" t="s">
        <v>33</v>
      </c>
      <c r="G765" t="s">
        <v>30</v>
      </c>
      <c r="H765">
        <v>99</v>
      </c>
      <c r="I765">
        <v>8</v>
      </c>
      <c r="J765">
        <v>792</v>
      </c>
      <c r="K765">
        <v>792</v>
      </c>
      <c r="L765" t="s">
        <v>20</v>
      </c>
      <c r="M765">
        <v>1</v>
      </c>
      <c r="N765" t="s">
        <v>34</v>
      </c>
      <c r="O765" t="s">
        <v>22</v>
      </c>
    </row>
    <row r="766" spans="1:15">
      <c r="A766">
        <v>765</v>
      </c>
      <c r="B766" s="17">
        <v>42891</v>
      </c>
      <c r="C766" t="s">
        <v>59</v>
      </c>
      <c r="D766">
        <v>2017</v>
      </c>
      <c r="E766" t="s">
        <v>27</v>
      </c>
      <c r="F766" t="s">
        <v>28</v>
      </c>
      <c r="G766" t="s">
        <v>25</v>
      </c>
      <c r="H766">
        <v>299</v>
      </c>
      <c r="I766">
        <v>2</v>
      </c>
      <c r="J766">
        <v>598</v>
      </c>
      <c r="K766">
        <v>598</v>
      </c>
      <c r="L766" t="s">
        <v>20</v>
      </c>
      <c r="M766">
        <v>1</v>
      </c>
      <c r="N766" t="s">
        <v>21</v>
      </c>
      <c r="O766" t="s">
        <v>29</v>
      </c>
    </row>
    <row r="767" spans="1:15">
      <c r="A767">
        <v>766</v>
      </c>
      <c r="B767" s="17">
        <v>42891</v>
      </c>
      <c r="C767" t="s">
        <v>59</v>
      </c>
      <c r="D767">
        <v>2017</v>
      </c>
      <c r="E767" t="s">
        <v>27</v>
      </c>
      <c r="F767" t="s">
        <v>33</v>
      </c>
      <c r="G767" t="s">
        <v>32</v>
      </c>
      <c r="H767">
        <v>499</v>
      </c>
      <c r="I767">
        <v>9</v>
      </c>
      <c r="J767">
        <v>4491</v>
      </c>
      <c r="K767">
        <v>4491</v>
      </c>
      <c r="L767" t="s">
        <v>20</v>
      </c>
      <c r="M767">
        <v>1</v>
      </c>
      <c r="N767" t="s">
        <v>21</v>
      </c>
      <c r="O767" t="s">
        <v>36</v>
      </c>
    </row>
    <row r="768" spans="1:15">
      <c r="A768">
        <v>767</v>
      </c>
      <c r="B768" s="17">
        <v>42891</v>
      </c>
      <c r="C768" t="s">
        <v>59</v>
      </c>
      <c r="D768">
        <v>2017</v>
      </c>
      <c r="E768" t="s">
        <v>17</v>
      </c>
      <c r="F768" t="s">
        <v>28</v>
      </c>
      <c r="G768" t="s">
        <v>25</v>
      </c>
      <c r="H768">
        <v>299</v>
      </c>
      <c r="I768">
        <v>10</v>
      </c>
      <c r="J768">
        <v>2990</v>
      </c>
      <c r="K768">
        <v>2990</v>
      </c>
      <c r="L768" t="s">
        <v>31</v>
      </c>
      <c r="M768">
        <v>2</v>
      </c>
      <c r="N768" t="s">
        <v>21</v>
      </c>
      <c r="O768" t="s">
        <v>26</v>
      </c>
    </row>
    <row r="769" spans="1:15">
      <c r="A769">
        <v>768</v>
      </c>
      <c r="B769" s="17">
        <v>42891</v>
      </c>
      <c r="C769" t="s">
        <v>59</v>
      </c>
      <c r="D769">
        <v>2017</v>
      </c>
      <c r="E769" t="s">
        <v>27</v>
      </c>
      <c r="F769" t="s">
        <v>28</v>
      </c>
      <c r="G769" t="s">
        <v>19</v>
      </c>
      <c r="H769">
        <v>199</v>
      </c>
      <c r="I769">
        <v>1</v>
      </c>
      <c r="J769">
        <v>199</v>
      </c>
      <c r="K769">
        <v>199</v>
      </c>
      <c r="L769" t="s">
        <v>20</v>
      </c>
      <c r="M769">
        <v>1</v>
      </c>
      <c r="N769" t="s">
        <v>21</v>
      </c>
      <c r="O769" t="s">
        <v>36</v>
      </c>
    </row>
    <row r="770" spans="1:15">
      <c r="A770">
        <v>769</v>
      </c>
      <c r="B770" s="17">
        <v>42892</v>
      </c>
      <c r="C770" t="s">
        <v>59</v>
      </c>
      <c r="D770">
        <v>2017</v>
      </c>
      <c r="E770" t="s">
        <v>27</v>
      </c>
      <c r="F770" t="s">
        <v>24</v>
      </c>
      <c r="G770" t="s">
        <v>25</v>
      </c>
      <c r="H770">
        <v>299</v>
      </c>
      <c r="I770">
        <v>1</v>
      </c>
      <c r="J770">
        <v>299</v>
      </c>
      <c r="K770">
        <v>299</v>
      </c>
      <c r="L770" t="s">
        <v>20</v>
      </c>
      <c r="M770">
        <v>1</v>
      </c>
      <c r="N770" t="s">
        <v>21</v>
      </c>
      <c r="O770" t="s">
        <v>38</v>
      </c>
    </row>
    <row r="771" spans="1:15">
      <c r="A771">
        <v>770</v>
      </c>
      <c r="B771" s="17">
        <v>42892</v>
      </c>
      <c r="C771" t="s">
        <v>59</v>
      </c>
      <c r="D771">
        <v>2017</v>
      </c>
      <c r="E771" t="s">
        <v>17</v>
      </c>
      <c r="F771" t="s">
        <v>33</v>
      </c>
      <c r="G771" t="s">
        <v>25</v>
      </c>
      <c r="H771">
        <v>299</v>
      </c>
      <c r="I771">
        <v>2</v>
      </c>
      <c r="J771">
        <v>598</v>
      </c>
      <c r="K771">
        <v>598</v>
      </c>
      <c r="L771" t="s">
        <v>20</v>
      </c>
      <c r="M771">
        <v>1</v>
      </c>
      <c r="N771" t="s">
        <v>21</v>
      </c>
      <c r="O771" t="s">
        <v>22</v>
      </c>
    </row>
    <row r="772" spans="1:15">
      <c r="A772">
        <v>771</v>
      </c>
      <c r="B772" s="17">
        <v>42892</v>
      </c>
      <c r="C772" t="s">
        <v>59</v>
      </c>
      <c r="D772">
        <v>2017</v>
      </c>
      <c r="E772" t="s">
        <v>27</v>
      </c>
      <c r="F772" t="s">
        <v>40</v>
      </c>
      <c r="G772" t="s">
        <v>25</v>
      </c>
      <c r="H772">
        <v>299</v>
      </c>
      <c r="I772">
        <v>3</v>
      </c>
      <c r="J772">
        <v>897</v>
      </c>
      <c r="K772">
        <v>897</v>
      </c>
      <c r="L772" t="s">
        <v>20</v>
      </c>
      <c r="M772">
        <v>1</v>
      </c>
      <c r="N772" t="s">
        <v>21</v>
      </c>
      <c r="O772" t="s">
        <v>36</v>
      </c>
    </row>
    <row r="773" spans="1:15">
      <c r="A773">
        <v>772</v>
      </c>
      <c r="B773" s="17">
        <v>42892</v>
      </c>
      <c r="C773" t="s">
        <v>59</v>
      </c>
      <c r="D773">
        <v>2017</v>
      </c>
      <c r="E773" t="s">
        <v>27</v>
      </c>
      <c r="F773" t="s">
        <v>28</v>
      </c>
      <c r="G773" t="s">
        <v>25</v>
      </c>
      <c r="H773">
        <v>299</v>
      </c>
      <c r="I773">
        <v>4</v>
      </c>
      <c r="J773">
        <v>1196</v>
      </c>
      <c r="K773">
        <v>1196</v>
      </c>
      <c r="L773" t="s">
        <v>20</v>
      </c>
      <c r="M773">
        <v>1</v>
      </c>
      <c r="N773" t="s">
        <v>21</v>
      </c>
      <c r="O773" t="s">
        <v>22</v>
      </c>
    </row>
    <row r="774" spans="1:15">
      <c r="A774">
        <v>773</v>
      </c>
      <c r="B774" s="17">
        <v>42892</v>
      </c>
      <c r="C774" t="s">
        <v>59</v>
      </c>
      <c r="D774">
        <v>2017</v>
      </c>
      <c r="E774" t="s">
        <v>27</v>
      </c>
      <c r="F774" t="s">
        <v>18</v>
      </c>
      <c r="G774" t="s">
        <v>37</v>
      </c>
      <c r="H774">
        <v>399</v>
      </c>
      <c r="I774">
        <v>10</v>
      </c>
      <c r="J774">
        <v>3990</v>
      </c>
      <c r="K774">
        <v>3990</v>
      </c>
      <c r="L774" t="s">
        <v>31</v>
      </c>
      <c r="M774">
        <v>2</v>
      </c>
      <c r="N774" t="s">
        <v>21</v>
      </c>
      <c r="O774" t="s">
        <v>38</v>
      </c>
    </row>
    <row r="775" spans="1:15">
      <c r="A775">
        <v>774</v>
      </c>
      <c r="B775" s="17">
        <v>42892</v>
      </c>
      <c r="C775" t="s">
        <v>59</v>
      </c>
      <c r="D775">
        <v>2017</v>
      </c>
      <c r="E775" t="s">
        <v>23</v>
      </c>
      <c r="F775" t="s">
        <v>18</v>
      </c>
      <c r="G775" t="s">
        <v>32</v>
      </c>
      <c r="H775">
        <v>499</v>
      </c>
      <c r="I775">
        <v>10</v>
      </c>
      <c r="J775">
        <v>4990</v>
      </c>
      <c r="K775">
        <v>4990</v>
      </c>
      <c r="L775" t="s">
        <v>20</v>
      </c>
      <c r="M775">
        <v>1</v>
      </c>
      <c r="N775" t="s">
        <v>21</v>
      </c>
      <c r="O775" t="s">
        <v>29</v>
      </c>
    </row>
    <row r="776" spans="1:15">
      <c r="A776">
        <v>775</v>
      </c>
      <c r="B776" s="17">
        <v>42892</v>
      </c>
      <c r="C776" t="s">
        <v>59</v>
      </c>
      <c r="D776">
        <v>2017</v>
      </c>
      <c r="E776" t="s">
        <v>23</v>
      </c>
      <c r="F776" t="s">
        <v>33</v>
      </c>
      <c r="G776" t="s">
        <v>32</v>
      </c>
      <c r="H776">
        <v>499</v>
      </c>
      <c r="I776">
        <v>6</v>
      </c>
      <c r="J776">
        <v>2994</v>
      </c>
      <c r="K776">
        <v>2994</v>
      </c>
      <c r="L776" t="s">
        <v>20</v>
      </c>
      <c r="M776">
        <v>1</v>
      </c>
      <c r="N776" t="s">
        <v>21</v>
      </c>
      <c r="O776" t="s">
        <v>29</v>
      </c>
    </row>
    <row r="777" spans="1:15">
      <c r="A777">
        <v>776</v>
      </c>
      <c r="B777" s="17">
        <v>42893</v>
      </c>
      <c r="C777" t="s">
        <v>59</v>
      </c>
      <c r="D777">
        <v>2017</v>
      </c>
      <c r="E777" t="s">
        <v>27</v>
      </c>
      <c r="F777" t="s">
        <v>35</v>
      </c>
      <c r="G777" t="s">
        <v>25</v>
      </c>
      <c r="H777">
        <v>299</v>
      </c>
      <c r="I777">
        <v>6</v>
      </c>
      <c r="J777">
        <v>1794</v>
      </c>
      <c r="K777">
        <v>1794</v>
      </c>
      <c r="L777" t="s">
        <v>20</v>
      </c>
      <c r="M777">
        <v>1</v>
      </c>
      <c r="N777" t="s">
        <v>21</v>
      </c>
      <c r="O777" t="s">
        <v>38</v>
      </c>
    </row>
    <row r="778" spans="1:15">
      <c r="A778">
        <v>777</v>
      </c>
      <c r="B778" s="17">
        <v>42894</v>
      </c>
      <c r="C778" t="s">
        <v>59</v>
      </c>
      <c r="D778">
        <v>2017</v>
      </c>
      <c r="E778" t="s">
        <v>27</v>
      </c>
      <c r="F778" t="s">
        <v>24</v>
      </c>
      <c r="G778" t="s">
        <v>30</v>
      </c>
      <c r="H778">
        <v>99</v>
      </c>
      <c r="I778">
        <v>9</v>
      </c>
      <c r="J778">
        <v>891</v>
      </c>
      <c r="K778">
        <v>891</v>
      </c>
      <c r="L778" t="s">
        <v>20</v>
      </c>
      <c r="M778">
        <v>1</v>
      </c>
      <c r="N778" t="s">
        <v>34</v>
      </c>
      <c r="O778" t="s">
        <v>38</v>
      </c>
    </row>
    <row r="779" spans="1:15">
      <c r="A779">
        <v>778</v>
      </c>
      <c r="B779" s="17">
        <v>42895</v>
      </c>
      <c r="C779" t="s">
        <v>59</v>
      </c>
      <c r="D779">
        <v>2017</v>
      </c>
      <c r="E779" t="s">
        <v>27</v>
      </c>
      <c r="F779" t="s">
        <v>28</v>
      </c>
      <c r="G779" t="s">
        <v>37</v>
      </c>
      <c r="H779">
        <v>399</v>
      </c>
      <c r="I779">
        <v>1</v>
      </c>
      <c r="J779">
        <v>399</v>
      </c>
      <c r="K779">
        <v>399</v>
      </c>
      <c r="L779" t="s">
        <v>20</v>
      </c>
      <c r="M779">
        <v>1</v>
      </c>
      <c r="N779" t="s">
        <v>21</v>
      </c>
      <c r="O779" t="s">
        <v>29</v>
      </c>
    </row>
    <row r="780" spans="1:15">
      <c r="A780">
        <v>779</v>
      </c>
      <c r="B780" s="17">
        <v>42895</v>
      </c>
      <c r="C780" t="s">
        <v>59</v>
      </c>
      <c r="D780">
        <v>2017</v>
      </c>
      <c r="E780" t="s">
        <v>27</v>
      </c>
      <c r="F780" t="s">
        <v>35</v>
      </c>
      <c r="G780" t="s">
        <v>32</v>
      </c>
      <c r="H780">
        <v>499</v>
      </c>
      <c r="I780">
        <v>9</v>
      </c>
      <c r="J780">
        <v>4491</v>
      </c>
      <c r="K780">
        <v>4491</v>
      </c>
      <c r="L780" t="s">
        <v>20</v>
      </c>
      <c r="M780">
        <v>1</v>
      </c>
      <c r="N780" t="s">
        <v>21</v>
      </c>
      <c r="O780" t="s">
        <v>29</v>
      </c>
    </row>
    <row r="781" spans="1:15">
      <c r="A781">
        <v>780</v>
      </c>
      <c r="B781" s="17">
        <v>42895</v>
      </c>
      <c r="C781" t="s">
        <v>59</v>
      </c>
      <c r="D781">
        <v>2017</v>
      </c>
      <c r="E781" t="s">
        <v>23</v>
      </c>
      <c r="F781" t="s">
        <v>35</v>
      </c>
      <c r="G781" t="s">
        <v>19</v>
      </c>
      <c r="H781">
        <v>199</v>
      </c>
      <c r="I781">
        <v>6</v>
      </c>
      <c r="J781">
        <v>1194</v>
      </c>
      <c r="K781">
        <v>1194</v>
      </c>
      <c r="L781" t="s">
        <v>20</v>
      </c>
      <c r="M781">
        <v>1</v>
      </c>
      <c r="N781" t="s">
        <v>21</v>
      </c>
      <c r="O781" t="s">
        <v>29</v>
      </c>
    </row>
    <row r="782" spans="1:15">
      <c r="A782">
        <v>781</v>
      </c>
      <c r="B782" s="17">
        <v>42895</v>
      </c>
      <c r="C782" t="s">
        <v>59</v>
      </c>
      <c r="D782">
        <v>2017</v>
      </c>
      <c r="E782" t="s">
        <v>17</v>
      </c>
      <c r="F782" t="s">
        <v>24</v>
      </c>
      <c r="G782" t="s">
        <v>32</v>
      </c>
      <c r="H782">
        <v>499</v>
      </c>
      <c r="I782">
        <v>8</v>
      </c>
      <c r="J782">
        <v>3992</v>
      </c>
      <c r="K782">
        <v>3992</v>
      </c>
      <c r="L782" t="s">
        <v>31</v>
      </c>
      <c r="M782">
        <v>2</v>
      </c>
      <c r="N782" t="s">
        <v>21</v>
      </c>
      <c r="O782" t="s">
        <v>29</v>
      </c>
    </row>
    <row r="783" spans="1:15">
      <c r="A783">
        <v>782</v>
      </c>
      <c r="B783" s="17">
        <v>42895</v>
      </c>
      <c r="C783" t="s">
        <v>59</v>
      </c>
      <c r="D783">
        <v>2017</v>
      </c>
      <c r="E783" t="s">
        <v>17</v>
      </c>
      <c r="F783" t="s">
        <v>40</v>
      </c>
      <c r="G783" t="s">
        <v>32</v>
      </c>
      <c r="H783">
        <v>499</v>
      </c>
      <c r="I783">
        <v>4</v>
      </c>
      <c r="J783">
        <v>1996</v>
      </c>
      <c r="K783">
        <v>1996</v>
      </c>
      <c r="L783" t="s">
        <v>31</v>
      </c>
      <c r="M783">
        <v>2</v>
      </c>
      <c r="N783" t="s">
        <v>21</v>
      </c>
      <c r="O783" t="s">
        <v>29</v>
      </c>
    </row>
    <row r="784" spans="1:15">
      <c r="A784">
        <v>783</v>
      </c>
      <c r="B784" s="17">
        <v>42895</v>
      </c>
      <c r="C784" t="s">
        <v>59</v>
      </c>
      <c r="D784">
        <v>2017</v>
      </c>
      <c r="E784" t="s">
        <v>23</v>
      </c>
      <c r="F784" t="s">
        <v>28</v>
      </c>
      <c r="G784" t="s">
        <v>25</v>
      </c>
      <c r="H784">
        <v>299</v>
      </c>
      <c r="I784">
        <v>10</v>
      </c>
      <c r="J784">
        <v>2990</v>
      </c>
      <c r="K784">
        <v>2990</v>
      </c>
      <c r="L784" t="s">
        <v>20</v>
      </c>
      <c r="M784">
        <v>1</v>
      </c>
      <c r="N784" t="s">
        <v>21</v>
      </c>
      <c r="O784" t="s">
        <v>29</v>
      </c>
    </row>
    <row r="785" spans="1:15">
      <c r="A785">
        <v>784</v>
      </c>
      <c r="B785" s="17">
        <v>42895</v>
      </c>
      <c r="C785" t="s">
        <v>59</v>
      </c>
      <c r="D785">
        <v>2017</v>
      </c>
      <c r="E785" t="s">
        <v>17</v>
      </c>
      <c r="F785" t="s">
        <v>40</v>
      </c>
      <c r="G785" t="s">
        <v>37</v>
      </c>
      <c r="H785">
        <v>399</v>
      </c>
      <c r="I785">
        <v>3</v>
      </c>
      <c r="J785">
        <v>1197</v>
      </c>
      <c r="K785">
        <v>1197</v>
      </c>
      <c r="L785" t="s">
        <v>20</v>
      </c>
      <c r="M785">
        <v>1</v>
      </c>
      <c r="N785" t="s">
        <v>21</v>
      </c>
      <c r="O785" t="s">
        <v>29</v>
      </c>
    </row>
    <row r="786" spans="1:15">
      <c r="A786">
        <v>785</v>
      </c>
      <c r="B786" s="17">
        <v>42895</v>
      </c>
      <c r="C786" t="s">
        <v>59</v>
      </c>
      <c r="D786">
        <v>2017</v>
      </c>
      <c r="E786" t="s">
        <v>27</v>
      </c>
      <c r="F786" t="s">
        <v>39</v>
      </c>
      <c r="G786" t="s">
        <v>37</v>
      </c>
      <c r="H786">
        <v>399</v>
      </c>
      <c r="I786">
        <v>4</v>
      </c>
      <c r="J786">
        <v>1596</v>
      </c>
      <c r="K786">
        <v>1596</v>
      </c>
      <c r="L786" t="s">
        <v>20</v>
      </c>
      <c r="M786">
        <v>1</v>
      </c>
      <c r="N786" t="s">
        <v>21</v>
      </c>
      <c r="O786" t="s">
        <v>26</v>
      </c>
    </row>
    <row r="787" spans="1:15">
      <c r="A787">
        <v>786</v>
      </c>
      <c r="B787" s="17">
        <v>42895</v>
      </c>
      <c r="C787" t="s">
        <v>59</v>
      </c>
      <c r="D787">
        <v>2017</v>
      </c>
      <c r="E787" t="s">
        <v>17</v>
      </c>
      <c r="F787" t="s">
        <v>24</v>
      </c>
      <c r="G787" t="s">
        <v>30</v>
      </c>
      <c r="H787">
        <v>99</v>
      </c>
      <c r="I787">
        <v>9</v>
      </c>
      <c r="J787">
        <v>891</v>
      </c>
      <c r="K787">
        <v>891</v>
      </c>
      <c r="L787" t="s">
        <v>20</v>
      </c>
      <c r="M787">
        <v>1</v>
      </c>
      <c r="N787" t="s">
        <v>21</v>
      </c>
      <c r="O787" t="s">
        <v>26</v>
      </c>
    </row>
    <row r="788" spans="1:15">
      <c r="A788">
        <v>787</v>
      </c>
      <c r="B788" s="17">
        <v>42895</v>
      </c>
      <c r="C788" t="s">
        <v>59</v>
      </c>
      <c r="D788">
        <v>2017</v>
      </c>
      <c r="E788" t="s">
        <v>23</v>
      </c>
      <c r="F788" t="s">
        <v>35</v>
      </c>
      <c r="G788" t="s">
        <v>19</v>
      </c>
      <c r="H788">
        <v>199</v>
      </c>
      <c r="I788">
        <v>9</v>
      </c>
      <c r="J788">
        <v>1791</v>
      </c>
      <c r="K788">
        <v>1791</v>
      </c>
      <c r="L788" t="s">
        <v>31</v>
      </c>
      <c r="M788">
        <v>2</v>
      </c>
      <c r="N788" t="s">
        <v>21</v>
      </c>
      <c r="O788" t="s">
        <v>26</v>
      </c>
    </row>
    <row r="789" spans="1:15">
      <c r="A789">
        <v>788</v>
      </c>
      <c r="B789" s="17">
        <v>42895</v>
      </c>
      <c r="C789" t="s">
        <v>59</v>
      </c>
      <c r="D789">
        <v>2017</v>
      </c>
      <c r="E789" t="s">
        <v>27</v>
      </c>
      <c r="F789" t="s">
        <v>33</v>
      </c>
      <c r="G789" t="s">
        <v>19</v>
      </c>
      <c r="H789">
        <v>199</v>
      </c>
      <c r="I789">
        <v>6</v>
      </c>
      <c r="J789">
        <v>1194</v>
      </c>
      <c r="K789">
        <v>1194</v>
      </c>
      <c r="L789" t="s">
        <v>31</v>
      </c>
      <c r="M789">
        <v>2</v>
      </c>
      <c r="N789" t="s">
        <v>21</v>
      </c>
      <c r="O789" t="s">
        <v>36</v>
      </c>
    </row>
    <row r="790" spans="1:15">
      <c r="A790">
        <v>789</v>
      </c>
      <c r="B790" s="17">
        <v>42895</v>
      </c>
      <c r="C790" t="s">
        <v>59</v>
      </c>
      <c r="D790">
        <v>2017</v>
      </c>
      <c r="E790" t="s">
        <v>23</v>
      </c>
      <c r="F790" t="s">
        <v>18</v>
      </c>
      <c r="G790" t="s">
        <v>32</v>
      </c>
      <c r="H790">
        <v>499</v>
      </c>
      <c r="I790">
        <v>8</v>
      </c>
      <c r="J790">
        <v>3992</v>
      </c>
      <c r="K790">
        <v>3992</v>
      </c>
      <c r="L790" t="s">
        <v>20</v>
      </c>
      <c r="M790">
        <v>1</v>
      </c>
      <c r="N790" t="s">
        <v>21</v>
      </c>
      <c r="O790" t="s">
        <v>26</v>
      </c>
    </row>
    <row r="791" spans="1:15">
      <c r="A791">
        <v>790</v>
      </c>
      <c r="B791" s="17">
        <v>42895</v>
      </c>
      <c r="C791" t="s">
        <v>59</v>
      </c>
      <c r="D791">
        <v>2017</v>
      </c>
      <c r="E791" t="s">
        <v>27</v>
      </c>
      <c r="F791" t="s">
        <v>35</v>
      </c>
      <c r="G791" t="s">
        <v>30</v>
      </c>
      <c r="H791">
        <v>99</v>
      </c>
      <c r="I791">
        <v>5</v>
      </c>
      <c r="J791">
        <v>495</v>
      </c>
      <c r="K791">
        <v>495</v>
      </c>
      <c r="L791" t="s">
        <v>20</v>
      </c>
      <c r="M791">
        <v>1</v>
      </c>
      <c r="N791" t="s">
        <v>21</v>
      </c>
      <c r="O791" t="s">
        <v>29</v>
      </c>
    </row>
    <row r="792" spans="1:15">
      <c r="A792">
        <v>791</v>
      </c>
      <c r="B792" s="17">
        <v>42895</v>
      </c>
      <c r="C792" t="s">
        <v>59</v>
      </c>
      <c r="D792">
        <v>2017</v>
      </c>
      <c r="E792" t="s">
        <v>17</v>
      </c>
      <c r="F792" t="s">
        <v>18</v>
      </c>
      <c r="G792" t="s">
        <v>30</v>
      </c>
      <c r="H792">
        <v>99</v>
      </c>
      <c r="I792">
        <v>4</v>
      </c>
      <c r="J792">
        <v>396</v>
      </c>
      <c r="K792">
        <v>396</v>
      </c>
      <c r="L792" t="s">
        <v>31</v>
      </c>
      <c r="M792">
        <v>2</v>
      </c>
      <c r="N792" t="s">
        <v>21</v>
      </c>
      <c r="O792" t="s">
        <v>38</v>
      </c>
    </row>
    <row r="793" spans="1:15">
      <c r="A793">
        <v>792</v>
      </c>
      <c r="B793" s="17">
        <v>42895</v>
      </c>
      <c r="C793" t="s">
        <v>59</v>
      </c>
      <c r="D793">
        <v>2017</v>
      </c>
      <c r="E793" t="s">
        <v>23</v>
      </c>
      <c r="F793" t="s">
        <v>40</v>
      </c>
      <c r="G793" t="s">
        <v>37</v>
      </c>
      <c r="H793">
        <v>399</v>
      </c>
      <c r="I793">
        <v>4</v>
      </c>
      <c r="J793">
        <v>1596</v>
      </c>
      <c r="K793">
        <v>1596</v>
      </c>
      <c r="L793" t="s">
        <v>20</v>
      </c>
      <c r="M793">
        <v>1</v>
      </c>
      <c r="N793" t="s">
        <v>34</v>
      </c>
      <c r="O793" t="s">
        <v>29</v>
      </c>
    </row>
    <row r="794" spans="1:15">
      <c r="A794">
        <v>793</v>
      </c>
      <c r="B794" s="17">
        <v>42895</v>
      </c>
      <c r="C794" t="s">
        <v>59</v>
      </c>
      <c r="D794">
        <v>2017</v>
      </c>
      <c r="E794" t="s">
        <v>23</v>
      </c>
      <c r="F794" t="s">
        <v>39</v>
      </c>
      <c r="G794" t="s">
        <v>37</v>
      </c>
      <c r="H794">
        <v>399</v>
      </c>
      <c r="I794">
        <v>7</v>
      </c>
      <c r="J794">
        <v>2793</v>
      </c>
      <c r="K794">
        <v>2793</v>
      </c>
      <c r="L794" t="s">
        <v>20</v>
      </c>
      <c r="M794">
        <v>1</v>
      </c>
      <c r="N794" t="s">
        <v>21</v>
      </c>
      <c r="O794" t="s">
        <v>38</v>
      </c>
    </row>
    <row r="795" spans="1:15">
      <c r="A795">
        <v>794</v>
      </c>
      <c r="B795" s="17">
        <v>42895</v>
      </c>
      <c r="C795" t="s">
        <v>59</v>
      </c>
      <c r="D795">
        <v>2017</v>
      </c>
      <c r="E795" t="s">
        <v>23</v>
      </c>
      <c r="F795" t="s">
        <v>24</v>
      </c>
      <c r="G795" t="s">
        <v>32</v>
      </c>
      <c r="H795">
        <v>499</v>
      </c>
      <c r="I795">
        <v>10</v>
      </c>
      <c r="J795">
        <v>4990</v>
      </c>
      <c r="K795">
        <v>4990</v>
      </c>
      <c r="L795" t="s">
        <v>20</v>
      </c>
      <c r="M795">
        <v>1</v>
      </c>
      <c r="N795" t="s">
        <v>21</v>
      </c>
      <c r="O795" t="s">
        <v>22</v>
      </c>
    </row>
    <row r="796" spans="1:15">
      <c r="A796">
        <v>795</v>
      </c>
      <c r="B796" s="17">
        <v>42895</v>
      </c>
      <c r="C796" t="s">
        <v>59</v>
      </c>
      <c r="D796">
        <v>2017</v>
      </c>
      <c r="E796" t="s">
        <v>27</v>
      </c>
      <c r="F796" t="s">
        <v>35</v>
      </c>
      <c r="G796" t="s">
        <v>30</v>
      </c>
      <c r="H796">
        <v>99</v>
      </c>
      <c r="I796">
        <v>6</v>
      </c>
      <c r="J796">
        <v>594</v>
      </c>
      <c r="K796">
        <v>594</v>
      </c>
      <c r="L796" t="s">
        <v>20</v>
      </c>
      <c r="M796">
        <v>1</v>
      </c>
      <c r="N796" t="s">
        <v>21</v>
      </c>
      <c r="O796" t="s">
        <v>29</v>
      </c>
    </row>
    <row r="797" spans="1:15">
      <c r="A797">
        <v>796</v>
      </c>
      <c r="B797" s="17">
        <v>42895</v>
      </c>
      <c r="C797" t="s">
        <v>59</v>
      </c>
      <c r="D797">
        <v>2017</v>
      </c>
      <c r="E797" t="s">
        <v>23</v>
      </c>
      <c r="F797" t="s">
        <v>39</v>
      </c>
      <c r="G797" t="s">
        <v>19</v>
      </c>
      <c r="H797">
        <v>199</v>
      </c>
      <c r="I797">
        <v>6</v>
      </c>
      <c r="J797">
        <v>1194</v>
      </c>
      <c r="K797">
        <v>1194</v>
      </c>
      <c r="L797" t="s">
        <v>20</v>
      </c>
      <c r="M797">
        <v>1</v>
      </c>
      <c r="N797" t="s">
        <v>21</v>
      </c>
      <c r="O797" t="s">
        <v>36</v>
      </c>
    </row>
    <row r="798" spans="1:15">
      <c r="A798">
        <v>797</v>
      </c>
      <c r="B798" s="17">
        <v>42895</v>
      </c>
      <c r="C798" t="s">
        <v>59</v>
      </c>
      <c r="D798">
        <v>2017</v>
      </c>
      <c r="E798" t="s">
        <v>27</v>
      </c>
      <c r="F798" t="s">
        <v>39</v>
      </c>
      <c r="G798" t="s">
        <v>19</v>
      </c>
      <c r="H798">
        <v>199</v>
      </c>
      <c r="I798">
        <v>2</v>
      </c>
      <c r="J798">
        <v>398</v>
      </c>
      <c r="K798">
        <v>398</v>
      </c>
      <c r="L798" t="s">
        <v>31</v>
      </c>
      <c r="M798">
        <v>2</v>
      </c>
      <c r="N798" t="s">
        <v>21</v>
      </c>
      <c r="O798" t="s">
        <v>22</v>
      </c>
    </row>
    <row r="799" spans="1:15">
      <c r="A799">
        <v>798</v>
      </c>
      <c r="B799" s="17">
        <v>42896</v>
      </c>
      <c r="C799" t="s">
        <v>59</v>
      </c>
      <c r="D799">
        <v>2017</v>
      </c>
      <c r="E799" t="s">
        <v>17</v>
      </c>
      <c r="F799" t="s">
        <v>24</v>
      </c>
      <c r="G799" t="s">
        <v>37</v>
      </c>
      <c r="H799">
        <v>399</v>
      </c>
      <c r="I799">
        <v>5</v>
      </c>
      <c r="J799">
        <v>1995</v>
      </c>
      <c r="K799">
        <v>1995</v>
      </c>
      <c r="L799" t="s">
        <v>20</v>
      </c>
      <c r="M799">
        <v>1</v>
      </c>
      <c r="N799" t="s">
        <v>21</v>
      </c>
      <c r="O799" t="s">
        <v>38</v>
      </c>
    </row>
    <row r="800" spans="1:15">
      <c r="A800">
        <v>799</v>
      </c>
      <c r="B800" s="17">
        <v>42896</v>
      </c>
      <c r="C800" t="s">
        <v>59</v>
      </c>
      <c r="D800">
        <v>2017</v>
      </c>
      <c r="E800" t="s">
        <v>17</v>
      </c>
      <c r="F800" t="s">
        <v>24</v>
      </c>
      <c r="G800" t="s">
        <v>19</v>
      </c>
      <c r="H800">
        <v>199</v>
      </c>
      <c r="I800">
        <v>1</v>
      </c>
      <c r="J800">
        <v>199</v>
      </c>
      <c r="K800">
        <v>199</v>
      </c>
      <c r="L800" t="s">
        <v>20</v>
      </c>
      <c r="M800">
        <v>1</v>
      </c>
      <c r="N800" t="s">
        <v>21</v>
      </c>
      <c r="O800" t="s">
        <v>22</v>
      </c>
    </row>
    <row r="801" spans="1:15">
      <c r="A801">
        <v>800</v>
      </c>
      <c r="B801" s="17">
        <v>42896</v>
      </c>
      <c r="C801" t="s">
        <v>59</v>
      </c>
      <c r="D801">
        <v>2017</v>
      </c>
      <c r="E801" t="s">
        <v>17</v>
      </c>
      <c r="F801" t="s">
        <v>39</v>
      </c>
      <c r="G801" t="s">
        <v>25</v>
      </c>
      <c r="H801">
        <v>299</v>
      </c>
      <c r="I801">
        <v>2</v>
      </c>
      <c r="J801">
        <v>598</v>
      </c>
      <c r="K801">
        <v>598</v>
      </c>
      <c r="L801" t="s">
        <v>20</v>
      </c>
      <c r="M801">
        <v>1</v>
      </c>
      <c r="N801" t="s">
        <v>21</v>
      </c>
      <c r="O801" t="s">
        <v>22</v>
      </c>
    </row>
    <row r="802" spans="1:15">
      <c r="A802">
        <v>801</v>
      </c>
      <c r="B802" s="17">
        <v>42896</v>
      </c>
      <c r="C802" t="s">
        <v>59</v>
      </c>
      <c r="D802">
        <v>2017</v>
      </c>
      <c r="E802" t="s">
        <v>23</v>
      </c>
      <c r="F802" t="s">
        <v>33</v>
      </c>
      <c r="G802" t="s">
        <v>19</v>
      </c>
      <c r="H802">
        <v>199</v>
      </c>
      <c r="I802">
        <v>1</v>
      </c>
      <c r="J802">
        <v>199</v>
      </c>
      <c r="K802">
        <v>199</v>
      </c>
      <c r="L802" t="s">
        <v>20</v>
      </c>
      <c r="M802">
        <v>1</v>
      </c>
      <c r="N802" t="s">
        <v>21</v>
      </c>
      <c r="O802" t="s">
        <v>29</v>
      </c>
    </row>
    <row r="803" spans="1:15">
      <c r="A803">
        <v>802</v>
      </c>
      <c r="B803" s="17">
        <v>42896</v>
      </c>
      <c r="C803" t="s">
        <v>59</v>
      </c>
      <c r="D803">
        <v>2017</v>
      </c>
      <c r="E803" t="s">
        <v>23</v>
      </c>
      <c r="F803" t="s">
        <v>24</v>
      </c>
      <c r="G803" t="s">
        <v>19</v>
      </c>
      <c r="H803">
        <v>199</v>
      </c>
      <c r="I803">
        <v>7</v>
      </c>
      <c r="J803">
        <v>1393</v>
      </c>
      <c r="K803">
        <v>1393</v>
      </c>
      <c r="L803" t="s">
        <v>31</v>
      </c>
      <c r="M803">
        <v>2</v>
      </c>
      <c r="N803" t="s">
        <v>21</v>
      </c>
      <c r="O803" t="s">
        <v>38</v>
      </c>
    </row>
    <row r="804" spans="1:15">
      <c r="A804">
        <v>803</v>
      </c>
      <c r="B804" s="17">
        <v>42896</v>
      </c>
      <c r="C804" t="s">
        <v>59</v>
      </c>
      <c r="D804">
        <v>2017</v>
      </c>
      <c r="E804" t="s">
        <v>27</v>
      </c>
      <c r="F804" t="s">
        <v>33</v>
      </c>
      <c r="G804" t="s">
        <v>25</v>
      </c>
      <c r="H804">
        <v>299</v>
      </c>
      <c r="I804">
        <v>1</v>
      </c>
      <c r="J804">
        <v>299</v>
      </c>
      <c r="K804">
        <v>299</v>
      </c>
      <c r="L804" t="s">
        <v>31</v>
      </c>
      <c r="M804">
        <v>2</v>
      </c>
      <c r="N804" t="s">
        <v>21</v>
      </c>
      <c r="O804" t="s">
        <v>29</v>
      </c>
    </row>
    <row r="805" spans="1:15">
      <c r="A805">
        <v>804</v>
      </c>
      <c r="B805" s="17">
        <v>42896</v>
      </c>
      <c r="C805" t="s">
        <v>59</v>
      </c>
      <c r="D805">
        <v>2017</v>
      </c>
      <c r="E805" t="s">
        <v>27</v>
      </c>
      <c r="F805" t="s">
        <v>24</v>
      </c>
      <c r="G805" t="s">
        <v>37</v>
      </c>
      <c r="H805">
        <v>399</v>
      </c>
      <c r="I805">
        <v>10</v>
      </c>
      <c r="J805">
        <v>3990</v>
      </c>
      <c r="K805">
        <v>3990</v>
      </c>
      <c r="L805" t="s">
        <v>20</v>
      </c>
      <c r="M805">
        <v>1</v>
      </c>
      <c r="N805" t="s">
        <v>21</v>
      </c>
      <c r="O805" t="s">
        <v>22</v>
      </c>
    </row>
    <row r="806" spans="1:15">
      <c r="A806">
        <v>805</v>
      </c>
      <c r="B806" s="17">
        <v>42897</v>
      </c>
      <c r="C806" t="s">
        <v>59</v>
      </c>
      <c r="D806">
        <v>2017</v>
      </c>
      <c r="E806" t="s">
        <v>27</v>
      </c>
      <c r="F806" t="s">
        <v>40</v>
      </c>
      <c r="G806" t="s">
        <v>32</v>
      </c>
      <c r="H806">
        <v>499</v>
      </c>
      <c r="I806">
        <v>4</v>
      </c>
      <c r="J806">
        <v>1996</v>
      </c>
      <c r="K806">
        <v>1996</v>
      </c>
      <c r="L806" t="s">
        <v>31</v>
      </c>
      <c r="M806">
        <v>2</v>
      </c>
      <c r="N806" t="s">
        <v>21</v>
      </c>
      <c r="O806" t="s">
        <v>36</v>
      </c>
    </row>
    <row r="807" spans="1:15">
      <c r="A807">
        <v>806</v>
      </c>
      <c r="B807" s="17">
        <v>42897</v>
      </c>
      <c r="C807" t="s">
        <v>59</v>
      </c>
      <c r="D807">
        <v>2017</v>
      </c>
      <c r="E807" t="s">
        <v>23</v>
      </c>
      <c r="F807" t="s">
        <v>39</v>
      </c>
      <c r="G807" t="s">
        <v>19</v>
      </c>
      <c r="H807">
        <v>199</v>
      </c>
      <c r="I807">
        <v>5</v>
      </c>
      <c r="J807">
        <v>995</v>
      </c>
      <c r="K807">
        <v>995</v>
      </c>
      <c r="L807" t="s">
        <v>20</v>
      </c>
      <c r="M807">
        <v>1</v>
      </c>
      <c r="N807" t="s">
        <v>21</v>
      </c>
      <c r="O807" t="s">
        <v>36</v>
      </c>
    </row>
    <row r="808" spans="1:15">
      <c r="A808">
        <v>807</v>
      </c>
      <c r="B808" s="17">
        <v>42897</v>
      </c>
      <c r="C808" t="s">
        <v>59</v>
      </c>
      <c r="D808">
        <v>2017</v>
      </c>
      <c r="E808" t="s">
        <v>23</v>
      </c>
      <c r="F808" t="s">
        <v>33</v>
      </c>
      <c r="G808" t="s">
        <v>19</v>
      </c>
      <c r="H808">
        <v>199</v>
      </c>
      <c r="I808">
        <v>4</v>
      </c>
      <c r="J808">
        <v>796</v>
      </c>
      <c r="K808">
        <v>796</v>
      </c>
      <c r="L808" t="s">
        <v>20</v>
      </c>
      <c r="M808">
        <v>1</v>
      </c>
      <c r="N808" t="s">
        <v>21</v>
      </c>
      <c r="O808" t="s">
        <v>36</v>
      </c>
    </row>
    <row r="809" spans="1:15">
      <c r="A809">
        <v>808</v>
      </c>
      <c r="B809" s="17">
        <v>42898</v>
      </c>
      <c r="C809" t="s">
        <v>59</v>
      </c>
      <c r="D809">
        <v>2017</v>
      </c>
      <c r="E809" t="s">
        <v>23</v>
      </c>
      <c r="F809" t="s">
        <v>35</v>
      </c>
      <c r="G809" t="s">
        <v>19</v>
      </c>
      <c r="H809">
        <v>199</v>
      </c>
      <c r="I809">
        <v>9</v>
      </c>
      <c r="J809">
        <v>1791</v>
      </c>
      <c r="K809">
        <v>1791</v>
      </c>
      <c r="L809" t="s">
        <v>20</v>
      </c>
      <c r="M809">
        <v>1</v>
      </c>
      <c r="N809" t="s">
        <v>21</v>
      </c>
      <c r="O809" t="s">
        <v>22</v>
      </c>
    </row>
    <row r="810" spans="1:15">
      <c r="A810">
        <v>809</v>
      </c>
      <c r="B810" s="17">
        <v>42898</v>
      </c>
      <c r="C810" t="s">
        <v>59</v>
      </c>
      <c r="D810">
        <v>2017</v>
      </c>
      <c r="E810" t="s">
        <v>27</v>
      </c>
      <c r="F810" t="s">
        <v>33</v>
      </c>
      <c r="G810" t="s">
        <v>19</v>
      </c>
      <c r="H810">
        <v>199</v>
      </c>
      <c r="I810">
        <v>9</v>
      </c>
      <c r="J810">
        <v>1791</v>
      </c>
      <c r="K810">
        <v>1791</v>
      </c>
      <c r="L810" t="s">
        <v>31</v>
      </c>
      <c r="M810">
        <v>2</v>
      </c>
      <c r="N810" t="s">
        <v>21</v>
      </c>
      <c r="O810" t="s">
        <v>22</v>
      </c>
    </row>
    <row r="811" spans="1:15">
      <c r="A811">
        <v>810</v>
      </c>
      <c r="B811" s="17">
        <v>42898</v>
      </c>
      <c r="C811" t="s">
        <v>59</v>
      </c>
      <c r="D811">
        <v>2017</v>
      </c>
      <c r="E811" t="s">
        <v>27</v>
      </c>
      <c r="F811" t="s">
        <v>33</v>
      </c>
      <c r="G811" t="s">
        <v>30</v>
      </c>
      <c r="H811">
        <v>99</v>
      </c>
      <c r="I811">
        <v>10</v>
      </c>
      <c r="J811">
        <v>990</v>
      </c>
      <c r="K811">
        <v>990</v>
      </c>
      <c r="L811" t="s">
        <v>31</v>
      </c>
      <c r="M811">
        <v>2</v>
      </c>
      <c r="N811" t="s">
        <v>21</v>
      </c>
      <c r="O811" t="s">
        <v>38</v>
      </c>
    </row>
    <row r="812" spans="1:15">
      <c r="A812">
        <v>811</v>
      </c>
      <c r="B812" s="17">
        <v>42898</v>
      </c>
      <c r="C812" t="s">
        <v>59</v>
      </c>
      <c r="D812">
        <v>2017</v>
      </c>
      <c r="E812" t="s">
        <v>17</v>
      </c>
      <c r="F812" t="s">
        <v>28</v>
      </c>
      <c r="G812" t="s">
        <v>37</v>
      </c>
      <c r="H812">
        <v>399</v>
      </c>
      <c r="I812">
        <v>8</v>
      </c>
      <c r="J812">
        <v>3192</v>
      </c>
      <c r="K812">
        <v>3192</v>
      </c>
      <c r="L812" t="s">
        <v>31</v>
      </c>
      <c r="M812">
        <v>2</v>
      </c>
      <c r="N812" t="s">
        <v>21</v>
      </c>
      <c r="O812" t="s">
        <v>29</v>
      </c>
    </row>
    <row r="813" spans="1:15">
      <c r="A813">
        <v>812</v>
      </c>
      <c r="B813" s="17">
        <v>42898</v>
      </c>
      <c r="C813" t="s">
        <v>59</v>
      </c>
      <c r="D813">
        <v>2017</v>
      </c>
      <c r="E813" t="s">
        <v>17</v>
      </c>
      <c r="F813" t="s">
        <v>33</v>
      </c>
      <c r="G813" t="s">
        <v>30</v>
      </c>
      <c r="H813">
        <v>99</v>
      </c>
      <c r="I813">
        <v>9</v>
      </c>
      <c r="J813">
        <v>891</v>
      </c>
      <c r="K813">
        <v>891</v>
      </c>
      <c r="L813" t="s">
        <v>31</v>
      </c>
      <c r="M813">
        <v>2</v>
      </c>
      <c r="N813" t="s">
        <v>21</v>
      </c>
      <c r="O813" t="s">
        <v>36</v>
      </c>
    </row>
    <row r="814" spans="1:15">
      <c r="A814">
        <v>813</v>
      </c>
      <c r="B814" s="17">
        <v>42898</v>
      </c>
      <c r="C814" t="s">
        <v>59</v>
      </c>
      <c r="D814">
        <v>2017</v>
      </c>
      <c r="E814" t="s">
        <v>27</v>
      </c>
      <c r="F814" t="s">
        <v>40</v>
      </c>
      <c r="G814" t="s">
        <v>19</v>
      </c>
      <c r="H814">
        <v>199</v>
      </c>
      <c r="I814">
        <v>5</v>
      </c>
      <c r="J814">
        <v>995</v>
      </c>
      <c r="K814">
        <v>995</v>
      </c>
      <c r="L814" t="s">
        <v>31</v>
      </c>
      <c r="M814">
        <v>2</v>
      </c>
      <c r="N814" t="s">
        <v>21</v>
      </c>
      <c r="O814" t="s">
        <v>29</v>
      </c>
    </row>
    <row r="815" spans="1:15">
      <c r="A815">
        <v>814</v>
      </c>
      <c r="B815" s="17">
        <v>42898</v>
      </c>
      <c r="C815" t="s">
        <v>59</v>
      </c>
      <c r="D815">
        <v>2017</v>
      </c>
      <c r="E815" t="s">
        <v>17</v>
      </c>
      <c r="F815" t="s">
        <v>28</v>
      </c>
      <c r="G815" t="s">
        <v>30</v>
      </c>
      <c r="H815">
        <v>99</v>
      </c>
      <c r="I815">
        <v>10</v>
      </c>
      <c r="J815">
        <v>990</v>
      </c>
      <c r="K815">
        <v>990</v>
      </c>
      <c r="L815" t="s">
        <v>31</v>
      </c>
      <c r="M815">
        <v>2</v>
      </c>
      <c r="N815" t="s">
        <v>34</v>
      </c>
      <c r="O815" t="s">
        <v>36</v>
      </c>
    </row>
    <row r="816" spans="1:15">
      <c r="A816">
        <v>815</v>
      </c>
      <c r="B816" s="17">
        <v>42899</v>
      </c>
      <c r="C816" t="s">
        <v>59</v>
      </c>
      <c r="D816">
        <v>2017</v>
      </c>
      <c r="E816" t="s">
        <v>23</v>
      </c>
      <c r="F816" t="s">
        <v>40</v>
      </c>
      <c r="G816" t="s">
        <v>32</v>
      </c>
      <c r="H816">
        <v>499</v>
      </c>
      <c r="I816">
        <v>4</v>
      </c>
      <c r="J816">
        <v>1996</v>
      </c>
      <c r="K816">
        <v>1996</v>
      </c>
      <c r="L816" t="s">
        <v>20</v>
      </c>
      <c r="M816">
        <v>1</v>
      </c>
      <c r="N816" t="s">
        <v>21</v>
      </c>
      <c r="O816" t="s">
        <v>29</v>
      </c>
    </row>
    <row r="817" spans="1:15">
      <c r="A817">
        <v>816</v>
      </c>
      <c r="B817" s="17">
        <v>42899</v>
      </c>
      <c r="C817" t="s">
        <v>59</v>
      </c>
      <c r="D817">
        <v>2017</v>
      </c>
      <c r="E817" t="s">
        <v>27</v>
      </c>
      <c r="F817" t="s">
        <v>35</v>
      </c>
      <c r="G817" t="s">
        <v>19</v>
      </c>
      <c r="H817">
        <v>199</v>
      </c>
      <c r="I817">
        <v>9</v>
      </c>
      <c r="J817">
        <v>1791</v>
      </c>
      <c r="K817">
        <v>1791</v>
      </c>
      <c r="L817" t="s">
        <v>20</v>
      </c>
      <c r="M817">
        <v>1</v>
      </c>
      <c r="N817" t="s">
        <v>21</v>
      </c>
      <c r="O817" t="s">
        <v>29</v>
      </c>
    </row>
    <row r="818" spans="1:15">
      <c r="A818">
        <v>817</v>
      </c>
      <c r="B818" s="17">
        <v>42899</v>
      </c>
      <c r="C818" t="s">
        <v>59</v>
      </c>
      <c r="D818">
        <v>2017</v>
      </c>
      <c r="E818" t="s">
        <v>17</v>
      </c>
      <c r="F818" t="s">
        <v>40</v>
      </c>
      <c r="G818" t="s">
        <v>32</v>
      </c>
      <c r="H818">
        <v>499</v>
      </c>
      <c r="I818">
        <v>2</v>
      </c>
      <c r="J818">
        <v>998</v>
      </c>
      <c r="K818">
        <v>998</v>
      </c>
      <c r="L818" t="s">
        <v>31</v>
      </c>
      <c r="M818">
        <v>2</v>
      </c>
      <c r="N818" t="s">
        <v>21</v>
      </c>
      <c r="O818" t="s">
        <v>38</v>
      </c>
    </row>
    <row r="819" spans="1:15">
      <c r="A819">
        <v>818</v>
      </c>
      <c r="B819" s="17">
        <v>42899</v>
      </c>
      <c r="C819" t="s">
        <v>59</v>
      </c>
      <c r="D819">
        <v>2017</v>
      </c>
      <c r="E819" t="s">
        <v>23</v>
      </c>
      <c r="F819" t="s">
        <v>35</v>
      </c>
      <c r="G819" t="s">
        <v>19</v>
      </c>
      <c r="H819">
        <v>199</v>
      </c>
      <c r="I819">
        <v>4</v>
      </c>
      <c r="J819">
        <v>796</v>
      </c>
      <c r="K819">
        <v>796</v>
      </c>
      <c r="L819" t="s">
        <v>31</v>
      </c>
      <c r="M819">
        <v>2</v>
      </c>
      <c r="N819" t="s">
        <v>21</v>
      </c>
      <c r="O819" t="s">
        <v>38</v>
      </c>
    </row>
    <row r="820" spans="1:15">
      <c r="A820">
        <v>819</v>
      </c>
      <c r="B820" s="17">
        <v>42899</v>
      </c>
      <c r="C820" t="s">
        <v>59</v>
      </c>
      <c r="D820">
        <v>2017</v>
      </c>
      <c r="E820" t="s">
        <v>23</v>
      </c>
      <c r="F820" t="s">
        <v>33</v>
      </c>
      <c r="G820" t="s">
        <v>32</v>
      </c>
      <c r="H820">
        <v>499</v>
      </c>
      <c r="I820">
        <v>10</v>
      </c>
      <c r="J820">
        <v>4990</v>
      </c>
      <c r="K820">
        <v>4990</v>
      </c>
      <c r="L820" t="s">
        <v>31</v>
      </c>
      <c r="M820">
        <v>2</v>
      </c>
      <c r="N820" t="s">
        <v>21</v>
      </c>
      <c r="O820" t="s">
        <v>36</v>
      </c>
    </row>
    <row r="821" spans="1:15">
      <c r="A821">
        <v>820</v>
      </c>
      <c r="B821" s="17">
        <v>42899</v>
      </c>
      <c r="C821" t="s">
        <v>59</v>
      </c>
      <c r="D821">
        <v>2017</v>
      </c>
      <c r="E821" t="s">
        <v>17</v>
      </c>
      <c r="F821" t="s">
        <v>33</v>
      </c>
      <c r="G821" t="s">
        <v>32</v>
      </c>
      <c r="H821">
        <v>499</v>
      </c>
      <c r="I821">
        <v>7</v>
      </c>
      <c r="J821">
        <v>3493</v>
      </c>
      <c r="K821">
        <v>3493</v>
      </c>
      <c r="L821" t="s">
        <v>20</v>
      </c>
      <c r="M821">
        <v>1</v>
      </c>
      <c r="N821" t="s">
        <v>21</v>
      </c>
      <c r="O821" t="s">
        <v>29</v>
      </c>
    </row>
    <row r="822" spans="1:15">
      <c r="A822">
        <v>821</v>
      </c>
      <c r="B822" s="17">
        <v>42899</v>
      </c>
      <c r="C822" t="s">
        <v>59</v>
      </c>
      <c r="D822">
        <v>2017</v>
      </c>
      <c r="E822" t="s">
        <v>17</v>
      </c>
      <c r="F822" t="s">
        <v>28</v>
      </c>
      <c r="G822" t="s">
        <v>30</v>
      </c>
      <c r="H822">
        <v>99</v>
      </c>
      <c r="I822">
        <v>9</v>
      </c>
      <c r="J822">
        <v>891</v>
      </c>
      <c r="K822">
        <v>891</v>
      </c>
      <c r="L822" t="s">
        <v>20</v>
      </c>
      <c r="M822">
        <v>1</v>
      </c>
      <c r="N822" t="s">
        <v>21</v>
      </c>
      <c r="O822" t="s">
        <v>29</v>
      </c>
    </row>
    <row r="823" spans="1:15">
      <c r="A823">
        <v>822</v>
      </c>
      <c r="B823" s="17">
        <v>42899</v>
      </c>
      <c r="C823" t="s">
        <v>59</v>
      </c>
      <c r="D823">
        <v>2017</v>
      </c>
      <c r="E823" t="s">
        <v>23</v>
      </c>
      <c r="F823" t="s">
        <v>18</v>
      </c>
      <c r="G823" t="s">
        <v>25</v>
      </c>
      <c r="H823">
        <v>299</v>
      </c>
      <c r="I823">
        <v>1</v>
      </c>
      <c r="J823">
        <v>299</v>
      </c>
      <c r="K823">
        <v>299</v>
      </c>
      <c r="L823" t="s">
        <v>20</v>
      </c>
      <c r="M823">
        <v>1</v>
      </c>
      <c r="N823" t="s">
        <v>21</v>
      </c>
      <c r="O823" t="s">
        <v>36</v>
      </c>
    </row>
    <row r="824" spans="1:15">
      <c r="A824">
        <v>823</v>
      </c>
      <c r="B824" s="17">
        <v>42899</v>
      </c>
      <c r="C824" t="s">
        <v>59</v>
      </c>
      <c r="D824">
        <v>2017</v>
      </c>
      <c r="E824" t="s">
        <v>23</v>
      </c>
      <c r="F824" t="s">
        <v>39</v>
      </c>
      <c r="G824" t="s">
        <v>37</v>
      </c>
      <c r="H824">
        <v>399</v>
      </c>
      <c r="I824">
        <v>5</v>
      </c>
      <c r="J824">
        <v>1995</v>
      </c>
      <c r="K824">
        <v>1995</v>
      </c>
      <c r="L824" t="s">
        <v>31</v>
      </c>
      <c r="M824">
        <v>2</v>
      </c>
      <c r="N824" t="s">
        <v>34</v>
      </c>
      <c r="O824" t="s">
        <v>26</v>
      </c>
    </row>
    <row r="825" spans="1:15">
      <c r="A825">
        <v>824</v>
      </c>
      <c r="B825" s="17">
        <v>42899</v>
      </c>
      <c r="C825" t="s">
        <v>59</v>
      </c>
      <c r="D825">
        <v>2017</v>
      </c>
      <c r="E825" t="s">
        <v>23</v>
      </c>
      <c r="F825" t="s">
        <v>18</v>
      </c>
      <c r="G825" t="s">
        <v>37</v>
      </c>
      <c r="H825">
        <v>399</v>
      </c>
      <c r="I825">
        <v>2</v>
      </c>
      <c r="J825">
        <v>798</v>
      </c>
      <c r="K825">
        <v>798</v>
      </c>
      <c r="L825" t="s">
        <v>31</v>
      </c>
      <c r="M825">
        <v>2</v>
      </c>
      <c r="N825" t="s">
        <v>21</v>
      </c>
      <c r="O825" t="s">
        <v>29</v>
      </c>
    </row>
    <row r="826" spans="1:15">
      <c r="A826">
        <v>825</v>
      </c>
      <c r="B826" s="17">
        <v>42899</v>
      </c>
      <c r="C826" t="s">
        <v>59</v>
      </c>
      <c r="D826">
        <v>2017</v>
      </c>
      <c r="E826" t="s">
        <v>17</v>
      </c>
      <c r="F826" t="s">
        <v>28</v>
      </c>
      <c r="G826" t="s">
        <v>37</v>
      </c>
      <c r="H826">
        <v>399</v>
      </c>
      <c r="I826">
        <v>4</v>
      </c>
      <c r="J826">
        <v>1596</v>
      </c>
      <c r="K826">
        <v>1596</v>
      </c>
      <c r="L826" t="s">
        <v>20</v>
      </c>
      <c r="M826">
        <v>1</v>
      </c>
      <c r="N826" t="s">
        <v>21</v>
      </c>
      <c r="O826" t="s">
        <v>29</v>
      </c>
    </row>
    <row r="827" spans="1:15">
      <c r="A827">
        <v>826</v>
      </c>
      <c r="B827" s="17">
        <v>42899</v>
      </c>
      <c r="C827" t="s">
        <v>59</v>
      </c>
      <c r="D827">
        <v>2017</v>
      </c>
      <c r="E827" t="s">
        <v>17</v>
      </c>
      <c r="F827" t="s">
        <v>28</v>
      </c>
      <c r="G827" t="s">
        <v>25</v>
      </c>
      <c r="H827">
        <v>299</v>
      </c>
      <c r="I827">
        <v>10</v>
      </c>
      <c r="J827">
        <v>2990</v>
      </c>
      <c r="K827">
        <v>2990</v>
      </c>
      <c r="L827" t="s">
        <v>20</v>
      </c>
      <c r="M827">
        <v>1</v>
      </c>
      <c r="N827" t="s">
        <v>34</v>
      </c>
      <c r="O827" t="s">
        <v>36</v>
      </c>
    </row>
    <row r="828" spans="1:15">
      <c r="A828">
        <v>827</v>
      </c>
      <c r="B828" s="17">
        <v>42899</v>
      </c>
      <c r="C828" t="s">
        <v>59</v>
      </c>
      <c r="D828">
        <v>2017</v>
      </c>
      <c r="E828" t="s">
        <v>23</v>
      </c>
      <c r="F828" t="s">
        <v>18</v>
      </c>
      <c r="G828" t="s">
        <v>25</v>
      </c>
      <c r="H828">
        <v>299</v>
      </c>
      <c r="I828">
        <v>8</v>
      </c>
      <c r="J828">
        <v>2392</v>
      </c>
      <c r="K828">
        <v>2392</v>
      </c>
      <c r="L828" t="s">
        <v>20</v>
      </c>
      <c r="M828">
        <v>1</v>
      </c>
      <c r="N828" t="s">
        <v>21</v>
      </c>
      <c r="O828" t="s">
        <v>36</v>
      </c>
    </row>
    <row r="829" spans="1:15">
      <c r="A829">
        <v>828</v>
      </c>
      <c r="B829" s="17">
        <v>42899</v>
      </c>
      <c r="C829" t="s">
        <v>59</v>
      </c>
      <c r="D829">
        <v>2017</v>
      </c>
      <c r="E829" t="s">
        <v>23</v>
      </c>
      <c r="F829" t="s">
        <v>18</v>
      </c>
      <c r="G829" t="s">
        <v>37</v>
      </c>
      <c r="H829">
        <v>399</v>
      </c>
      <c r="I829">
        <v>5</v>
      </c>
      <c r="J829">
        <v>1995</v>
      </c>
      <c r="K829">
        <v>1995</v>
      </c>
      <c r="L829" t="s">
        <v>20</v>
      </c>
      <c r="M829">
        <v>1</v>
      </c>
      <c r="N829" t="s">
        <v>21</v>
      </c>
      <c r="O829" t="s">
        <v>36</v>
      </c>
    </row>
    <row r="830" spans="1:15">
      <c r="A830">
        <v>829</v>
      </c>
      <c r="B830" s="17">
        <v>42900</v>
      </c>
      <c r="C830" t="s">
        <v>59</v>
      </c>
      <c r="D830">
        <v>2017</v>
      </c>
      <c r="E830" t="s">
        <v>27</v>
      </c>
      <c r="F830" t="s">
        <v>33</v>
      </c>
      <c r="G830" t="s">
        <v>32</v>
      </c>
      <c r="H830">
        <v>499</v>
      </c>
      <c r="I830">
        <v>7</v>
      </c>
      <c r="J830">
        <v>3493</v>
      </c>
      <c r="K830">
        <v>3493</v>
      </c>
      <c r="L830" t="s">
        <v>20</v>
      </c>
      <c r="M830">
        <v>1</v>
      </c>
      <c r="N830" t="s">
        <v>34</v>
      </c>
      <c r="O830" t="s">
        <v>36</v>
      </c>
    </row>
    <row r="831" spans="1:15">
      <c r="A831">
        <v>830</v>
      </c>
      <c r="B831" s="17">
        <v>42900</v>
      </c>
      <c r="C831" t="s">
        <v>59</v>
      </c>
      <c r="D831">
        <v>2017</v>
      </c>
      <c r="E831" t="s">
        <v>27</v>
      </c>
      <c r="F831" t="s">
        <v>18</v>
      </c>
      <c r="G831" t="s">
        <v>32</v>
      </c>
      <c r="H831">
        <v>499</v>
      </c>
      <c r="I831">
        <v>1</v>
      </c>
      <c r="J831">
        <v>499</v>
      </c>
      <c r="K831">
        <v>499</v>
      </c>
      <c r="L831" t="s">
        <v>31</v>
      </c>
      <c r="M831">
        <v>2</v>
      </c>
      <c r="N831" t="s">
        <v>21</v>
      </c>
      <c r="O831" t="s">
        <v>29</v>
      </c>
    </row>
    <row r="832" spans="1:15">
      <c r="A832">
        <v>831</v>
      </c>
      <c r="B832" s="17">
        <v>42900</v>
      </c>
      <c r="C832" t="s">
        <v>59</v>
      </c>
      <c r="D832">
        <v>2017</v>
      </c>
      <c r="E832" t="s">
        <v>23</v>
      </c>
      <c r="F832" t="s">
        <v>40</v>
      </c>
      <c r="G832" t="s">
        <v>37</v>
      </c>
      <c r="H832">
        <v>399</v>
      </c>
      <c r="I832">
        <v>8</v>
      </c>
      <c r="J832">
        <v>3192</v>
      </c>
      <c r="K832">
        <v>3192</v>
      </c>
      <c r="L832" t="s">
        <v>20</v>
      </c>
      <c r="M832">
        <v>1</v>
      </c>
      <c r="N832" t="s">
        <v>21</v>
      </c>
      <c r="O832" t="s">
        <v>22</v>
      </c>
    </row>
    <row r="833" spans="1:15">
      <c r="A833">
        <v>832</v>
      </c>
      <c r="B833" s="17">
        <v>42900</v>
      </c>
      <c r="C833" t="s">
        <v>59</v>
      </c>
      <c r="D833">
        <v>2017</v>
      </c>
      <c r="E833" t="s">
        <v>23</v>
      </c>
      <c r="F833" t="s">
        <v>28</v>
      </c>
      <c r="G833" t="s">
        <v>19</v>
      </c>
      <c r="H833">
        <v>199</v>
      </c>
      <c r="I833">
        <v>3</v>
      </c>
      <c r="J833">
        <v>597</v>
      </c>
      <c r="K833">
        <v>597</v>
      </c>
      <c r="L833" t="s">
        <v>20</v>
      </c>
      <c r="M833">
        <v>1</v>
      </c>
      <c r="N833" t="s">
        <v>21</v>
      </c>
      <c r="O833" t="s">
        <v>26</v>
      </c>
    </row>
    <row r="834" spans="1:15">
      <c r="A834">
        <v>833</v>
      </c>
      <c r="B834" s="17">
        <v>42900</v>
      </c>
      <c r="C834" t="s">
        <v>59</v>
      </c>
      <c r="D834">
        <v>2017</v>
      </c>
      <c r="E834" t="s">
        <v>23</v>
      </c>
      <c r="F834" t="s">
        <v>28</v>
      </c>
      <c r="G834" t="s">
        <v>32</v>
      </c>
      <c r="H834">
        <v>499</v>
      </c>
      <c r="I834">
        <v>7</v>
      </c>
      <c r="J834">
        <v>3493</v>
      </c>
      <c r="K834">
        <v>3493</v>
      </c>
      <c r="L834" t="s">
        <v>20</v>
      </c>
      <c r="M834">
        <v>1</v>
      </c>
      <c r="N834" t="s">
        <v>34</v>
      </c>
      <c r="O834" t="s">
        <v>36</v>
      </c>
    </row>
    <row r="835" spans="1:15">
      <c r="A835">
        <v>834</v>
      </c>
      <c r="B835" s="17">
        <v>42900</v>
      </c>
      <c r="C835" t="s">
        <v>59</v>
      </c>
      <c r="D835">
        <v>2017</v>
      </c>
      <c r="E835" t="s">
        <v>23</v>
      </c>
      <c r="F835" t="s">
        <v>18</v>
      </c>
      <c r="G835" t="s">
        <v>25</v>
      </c>
      <c r="H835">
        <v>299</v>
      </c>
      <c r="I835">
        <v>1</v>
      </c>
      <c r="J835">
        <v>299</v>
      </c>
      <c r="K835">
        <v>299</v>
      </c>
      <c r="L835" t="s">
        <v>31</v>
      </c>
      <c r="M835">
        <v>2</v>
      </c>
      <c r="N835" t="s">
        <v>21</v>
      </c>
      <c r="O835" t="s">
        <v>22</v>
      </c>
    </row>
    <row r="836" spans="1:15">
      <c r="A836">
        <v>835</v>
      </c>
      <c r="B836" s="17">
        <v>42900</v>
      </c>
      <c r="C836" t="s">
        <v>59</v>
      </c>
      <c r="D836">
        <v>2017</v>
      </c>
      <c r="E836" t="s">
        <v>17</v>
      </c>
      <c r="F836" t="s">
        <v>35</v>
      </c>
      <c r="G836" t="s">
        <v>19</v>
      </c>
      <c r="H836">
        <v>199</v>
      </c>
      <c r="I836">
        <v>4</v>
      </c>
      <c r="J836">
        <v>796</v>
      </c>
      <c r="K836">
        <v>796</v>
      </c>
      <c r="L836" t="s">
        <v>31</v>
      </c>
      <c r="M836">
        <v>2</v>
      </c>
      <c r="N836" t="s">
        <v>21</v>
      </c>
      <c r="O836" t="s">
        <v>22</v>
      </c>
    </row>
    <row r="837" spans="1:15">
      <c r="A837">
        <v>836</v>
      </c>
      <c r="B837" s="17">
        <v>42900</v>
      </c>
      <c r="C837" t="s">
        <v>59</v>
      </c>
      <c r="D837">
        <v>2017</v>
      </c>
      <c r="E837" t="s">
        <v>23</v>
      </c>
      <c r="F837" t="s">
        <v>35</v>
      </c>
      <c r="G837" t="s">
        <v>30</v>
      </c>
      <c r="H837">
        <v>99</v>
      </c>
      <c r="I837">
        <v>6</v>
      </c>
      <c r="J837">
        <v>594</v>
      </c>
      <c r="K837">
        <v>594</v>
      </c>
      <c r="L837" t="s">
        <v>20</v>
      </c>
      <c r="M837">
        <v>1</v>
      </c>
      <c r="N837" t="s">
        <v>21</v>
      </c>
      <c r="O837" t="s">
        <v>29</v>
      </c>
    </row>
    <row r="838" spans="1:15">
      <c r="A838">
        <v>837</v>
      </c>
      <c r="B838" s="17">
        <v>42900</v>
      </c>
      <c r="C838" t="s">
        <v>59</v>
      </c>
      <c r="D838">
        <v>2017</v>
      </c>
      <c r="E838" t="s">
        <v>27</v>
      </c>
      <c r="F838" t="s">
        <v>35</v>
      </c>
      <c r="G838" t="s">
        <v>37</v>
      </c>
      <c r="H838">
        <v>399</v>
      </c>
      <c r="I838">
        <v>3</v>
      </c>
      <c r="J838">
        <v>1197</v>
      </c>
      <c r="K838">
        <v>1197</v>
      </c>
      <c r="L838" t="s">
        <v>20</v>
      </c>
      <c r="M838">
        <v>1</v>
      </c>
      <c r="N838" t="s">
        <v>21</v>
      </c>
      <c r="O838" t="s">
        <v>36</v>
      </c>
    </row>
    <row r="839" spans="1:15">
      <c r="A839">
        <v>838</v>
      </c>
      <c r="B839" s="17">
        <v>42900</v>
      </c>
      <c r="C839" t="s">
        <v>59</v>
      </c>
      <c r="D839">
        <v>2017</v>
      </c>
      <c r="E839" t="s">
        <v>17</v>
      </c>
      <c r="F839" t="s">
        <v>33</v>
      </c>
      <c r="G839" t="s">
        <v>30</v>
      </c>
      <c r="H839">
        <v>99</v>
      </c>
      <c r="I839">
        <v>1</v>
      </c>
      <c r="J839">
        <v>99</v>
      </c>
      <c r="K839">
        <v>99</v>
      </c>
      <c r="L839" t="s">
        <v>20</v>
      </c>
      <c r="M839">
        <v>1</v>
      </c>
      <c r="N839" t="s">
        <v>21</v>
      </c>
      <c r="O839" t="s">
        <v>29</v>
      </c>
    </row>
    <row r="840" spans="1:15">
      <c r="A840">
        <v>839</v>
      </c>
      <c r="B840" s="17">
        <v>42900</v>
      </c>
      <c r="C840" t="s">
        <v>59</v>
      </c>
      <c r="D840">
        <v>2017</v>
      </c>
      <c r="E840" t="s">
        <v>27</v>
      </c>
      <c r="F840" t="s">
        <v>40</v>
      </c>
      <c r="G840" t="s">
        <v>25</v>
      </c>
      <c r="H840">
        <v>299</v>
      </c>
      <c r="I840">
        <v>6</v>
      </c>
      <c r="J840">
        <v>1794</v>
      </c>
      <c r="K840">
        <v>1794</v>
      </c>
      <c r="L840" t="s">
        <v>31</v>
      </c>
      <c r="M840">
        <v>2</v>
      </c>
      <c r="N840" t="s">
        <v>21</v>
      </c>
      <c r="O840" t="s">
        <v>36</v>
      </c>
    </row>
    <row r="841" spans="1:15">
      <c r="A841">
        <v>840</v>
      </c>
      <c r="B841" s="17">
        <v>42900</v>
      </c>
      <c r="C841" t="s">
        <v>59</v>
      </c>
      <c r="D841">
        <v>2017</v>
      </c>
      <c r="E841" t="s">
        <v>27</v>
      </c>
      <c r="F841" t="s">
        <v>24</v>
      </c>
      <c r="G841" t="s">
        <v>25</v>
      </c>
      <c r="H841">
        <v>299</v>
      </c>
      <c r="I841">
        <v>3</v>
      </c>
      <c r="J841">
        <v>897</v>
      </c>
      <c r="K841">
        <v>897</v>
      </c>
      <c r="L841" t="s">
        <v>20</v>
      </c>
      <c r="M841">
        <v>1</v>
      </c>
      <c r="N841" t="s">
        <v>21</v>
      </c>
      <c r="O841" t="s">
        <v>38</v>
      </c>
    </row>
    <row r="842" spans="1:15">
      <c r="A842">
        <v>841</v>
      </c>
      <c r="B842" s="17">
        <v>42900</v>
      </c>
      <c r="C842" t="s">
        <v>59</v>
      </c>
      <c r="D842">
        <v>2017</v>
      </c>
      <c r="E842" t="s">
        <v>17</v>
      </c>
      <c r="F842" t="s">
        <v>24</v>
      </c>
      <c r="G842" t="s">
        <v>30</v>
      </c>
      <c r="H842">
        <v>99</v>
      </c>
      <c r="I842">
        <v>3</v>
      </c>
      <c r="J842">
        <v>297</v>
      </c>
      <c r="K842">
        <v>297</v>
      </c>
      <c r="L842" t="s">
        <v>20</v>
      </c>
      <c r="M842">
        <v>1</v>
      </c>
      <c r="N842" t="s">
        <v>21</v>
      </c>
      <c r="O842" t="s">
        <v>22</v>
      </c>
    </row>
    <row r="843" spans="1:15">
      <c r="A843">
        <v>842</v>
      </c>
      <c r="B843" s="17">
        <v>42900</v>
      </c>
      <c r="C843" t="s">
        <v>59</v>
      </c>
      <c r="D843">
        <v>2017</v>
      </c>
      <c r="E843" t="s">
        <v>23</v>
      </c>
      <c r="F843" t="s">
        <v>18</v>
      </c>
      <c r="G843" t="s">
        <v>30</v>
      </c>
      <c r="H843">
        <v>99</v>
      </c>
      <c r="I843">
        <v>10</v>
      </c>
      <c r="J843">
        <v>990</v>
      </c>
      <c r="K843">
        <v>990</v>
      </c>
      <c r="L843" t="s">
        <v>20</v>
      </c>
      <c r="M843">
        <v>1</v>
      </c>
      <c r="N843" t="s">
        <v>21</v>
      </c>
      <c r="O843" t="s">
        <v>36</v>
      </c>
    </row>
    <row r="844" spans="1:15">
      <c r="A844">
        <v>843</v>
      </c>
      <c r="B844" s="17">
        <v>42900</v>
      </c>
      <c r="C844" t="s">
        <v>59</v>
      </c>
      <c r="D844">
        <v>2017</v>
      </c>
      <c r="E844" t="s">
        <v>17</v>
      </c>
      <c r="F844" t="s">
        <v>35</v>
      </c>
      <c r="G844" t="s">
        <v>30</v>
      </c>
      <c r="H844">
        <v>99</v>
      </c>
      <c r="I844">
        <v>3</v>
      </c>
      <c r="J844">
        <v>297</v>
      </c>
      <c r="K844">
        <v>297</v>
      </c>
      <c r="L844" t="s">
        <v>20</v>
      </c>
      <c r="M844">
        <v>1</v>
      </c>
      <c r="N844" t="s">
        <v>21</v>
      </c>
      <c r="O844" t="s">
        <v>36</v>
      </c>
    </row>
    <row r="845" spans="1:15">
      <c r="A845">
        <v>844</v>
      </c>
      <c r="B845" s="17">
        <v>42900</v>
      </c>
      <c r="C845" t="s">
        <v>59</v>
      </c>
      <c r="D845">
        <v>2017</v>
      </c>
      <c r="E845" t="s">
        <v>23</v>
      </c>
      <c r="F845" t="s">
        <v>33</v>
      </c>
      <c r="G845" t="s">
        <v>30</v>
      </c>
      <c r="H845">
        <v>99</v>
      </c>
      <c r="I845">
        <v>3</v>
      </c>
      <c r="J845">
        <v>297</v>
      </c>
      <c r="K845">
        <v>297</v>
      </c>
      <c r="L845" t="s">
        <v>20</v>
      </c>
      <c r="M845">
        <v>1</v>
      </c>
      <c r="N845" t="s">
        <v>21</v>
      </c>
      <c r="O845" t="s">
        <v>29</v>
      </c>
    </row>
    <row r="846" spans="1:15">
      <c r="A846">
        <v>845</v>
      </c>
      <c r="B846" s="17">
        <v>42900</v>
      </c>
      <c r="C846" t="s">
        <v>59</v>
      </c>
      <c r="D846">
        <v>2017</v>
      </c>
      <c r="E846" t="s">
        <v>23</v>
      </c>
      <c r="F846" t="s">
        <v>28</v>
      </c>
      <c r="G846" t="s">
        <v>25</v>
      </c>
      <c r="H846">
        <v>299</v>
      </c>
      <c r="I846">
        <v>8</v>
      </c>
      <c r="J846">
        <v>2392</v>
      </c>
      <c r="K846">
        <v>2392</v>
      </c>
      <c r="L846" t="s">
        <v>20</v>
      </c>
      <c r="M846">
        <v>1</v>
      </c>
      <c r="N846" t="s">
        <v>21</v>
      </c>
      <c r="O846" t="s">
        <v>36</v>
      </c>
    </row>
    <row r="847" spans="1:15">
      <c r="A847">
        <v>846</v>
      </c>
      <c r="B847" s="17">
        <v>42900</v>
      </c>
      <c r="C847" t="s">
        <v>59</v>
      </c>
      <c r="D847">
        <v>2017</v>
      </c>
      <c r="E847" t="s">
        <v>27</v>
      </c>
      <c r="F847" t="s">
        <v>24</v>
      </c>
      <c r="G847" t="s">
        <v>25</v>
      </c>
      <c r="H847">
        <v>299</v>
      </c>
      <c r="I847">
        <v>6</v>
      </c>
      <c r="J847">
        <v>1794</v>
      </c>
      <c r="K847">
        <v>1794</v>
      </c>
      <c r="L847" t="s">
        <v>20</v>
      </c>
      <c r="M847">
        <v>1</v>
      </c>
      <c r="N847" t="s">
        <v>34</v>
      </c>
      <c r="O847" t="s">
        <v>29</v>
      </c>
    </row>
    <row r="848" spans="1:15">
      <c r="A848">
        <v>847</v>
      </c>
      <c r="B848" s="17">
        <v>42900</v>
      </c>
      <c r="C848" t="s">
        <v>59</v>
      </c>
      <c r="D848">
        <v>2017</v>
      </c>
      <c r="E848" t="s">
        <v>17</v>
      </c>
      <c r="F848" t="s">
        <v>24</v>
      </c>
      <c r="G848" t="s">
        <v>30</v>
      </c>
      <c r="H848">
        <v>99</v>
      </c>
      <c r="I848">
        <v>3</v>
      </c>
      <c r="J848">
        <v>297</v>
      </c>
      <c r="K848">
        <v>297</v>
      </c>
      <c r="L848" t="s">
        <v>20</v>
      </c>
      <c r="M848">
        <v>1</v>
      </c>
      <c r="N848" t="s">
        <v>21</v>
      </c>
      <c r="O848" t="s">
        <v>29</v>
      </c>
    </row>
    <row r="849" spans="1:15">
      <c r="A849">
        <v>848</v>
      </c>
      <c r="B849" s="17">
        <v>42900</v>
      </c>
      <c r="C849" t="s">
        <v>59</v>
      </c>
      <c r="D849">
        <v>2017</v>
      </c>
      <c r="E849" t="s">
        <v>23</v>
      </c>
      <c r="F849" t="s">
        <v>39</v>
      </c>
      <c r="G849" t="s">
        <v>32</v>
      </c>
      <c r="H849">
        <v>499</v>
      </c>
      <c r="I849">
        <v>5</v>
      </c>
      <c r="J849">
        <v>2495</v>
      </c>
      <c r="K849">
        <v>2495</v>
      </c>
      <c r="L849" t="s">
        <v>31</v>
      </c>
      <c r="M849">
        <v>2</v>
      </c>
      <c r="N849" t="s">
        <v>21</v>
      </c>
      <c r="O849" t="s">
        <v>26</v>
      </c>
    </row>
    <row r="850" spans="1:15">
      <c r="A850">
        <v>849</v>
      </c>
      <c r="B850" s="17">
        <v>42900</v>
      </c>
      <c r="C850" t="s">
        <v>59</v>
      </c>
      <c r="D850">
        <v>2017</v>
      </c>
      <c r="E850" t="s">
        <v>27</v>
      </c>
      <c r="F850" t="s">
        <v>18</v>
      </c>
      <c r="G850" t="s">
        <v>19</v>
      </c>
      <c r="H850">
        <v>199</v>
      </c>
      <c r="I850">
        <v>6</v>
      </c>
      <c r="J850">
        <v>1194</v>
      </c>
      <c r="K850">
        <v>1194</v>
      </c>
      <c r="L850" t="s">
        <v>31</v>
      </c>
      <c r="M850">
        <v>2</v>
      </c>
      <c r="N850" t="s">
        <v>21</v>
      </c>
      <c r="O850" t="s">
        <v>36</v>
      </c>
    </row>
    <row r="851" spans="1:15">
      <c r="A851">
        <v>850</v>
      </c>
      <c r="B851" s="17">
        <v>42900</v>
      </c>
      <c r="C851" t="s">
        <v>59</v>
      </c>
      <c r="D851">
        <v>2017</v>
      </c>
      <c r="E851" t="s">
        <v>23</v>
      </c>
      <c r="F851" t="s">
        <v>35</v>
      </c>
      <c r="G851" t="s">
        <v>32</v>
      </c>
      <c r="H851">
        <v>499</v>
      </c>
      <c r="I851">
        <v>9</v>
      </c>
      <c r="J851">
        <v>4491</v>
      </c>
      <c r="K851">
        <v>4491</v>
      </c>
      <c r="L851" t="s">
        <v>31</v>
      </c>
      <c r="M851">
        <v>2</v>
      </c>
      <c r="N851" t="s">
        <v>21</v>
      </c>
      <c r="O851" t="s">
        <v>29</v>
      </c>
    </row>
    <row r="852" spans="1:15">
      <c r="A852">
        <v>851</v>
      </c>
      <c r="B852" s="17">
        <v>42900</v>
      </c>
      <c r="C852" t="s">
        <v>59</v>
      </c>
      <c r="D852">
        <v>2017</v>
      </c>
      <c r="E852" t="s">
        <v>27</v>
      </c>
      <c r="F852" t="s">
        <v>28</v>
      </c>
      <c r="G852" t="s">
        <v>37</v>
      </c>
      <c r="H852">
        <v>399</v>
      </c>
      <c r="I852">
        <v>6</v>
      </c>
      <c r="J852">
        <v>2394</v>
      </c>
      <c r="K852">
        <v>2394</v>
      </c>
      <c r="L852" t="s">
        <v>20</v>
      </c>
      <c r="M852">
        <v>1</v>
      </c>
      <c r="N852" t="s">
        <v>21</v>
      </c>
      <c r="O852" t="s">
        <v>29</v>
      </c>
    </row>
    <row r="853" spans="1:15">
      <c r="A853">
        <v>852</v>
      </c>
      <c r="B853" s="17">
        <v>42900</v>
      </c>
      <c r="C853" t="s">
        <v>59</v>
      </c>
      <c r="D853">
        <v>2017</v>
      </c>
      <c r="E853" t="s">
        <v>17</v>
      </c>
      <c r="F853" t="s">
        <v>33</v>
      </c>
      <c r="G853" t="s">
        <v>32</v>
      </c>
      <c r="H853">
        <v>499</v>
      </c>
      <c r="I853">
        <v>8</v>
      </c>
      <c r="J853">
        <v>3992</v>
      </c>
      <c r="K853">
        <v>3992</v>
      </c>
      <c r="L853" t="s">
        <v>20</v>
      </c>
      <c r="M853">
        <v>1</v>
      </c>
      <c r="N853" t="s">
        <v>21</v>
      </c>
      <c r="O853" t="s">
        <v>29</v>
      </c>
    </row>
    <row r="854" spans="1:15">
      <c r="A854">
        <v>853</v>
      </c>
      <c r="B854" s="17">
        <v>42900</v>
      </c>
      <c r="C854" t="s">
        <v>59</v>
      </c>
      <c r="D854">
        <v>2017</v>
      </c>
      <c r="E854" t="s">
        <v>23</v>
      </c>
      <c r="F854" t="s">
        <v>18</v>
      </c>
      <c r="G854" t="s">
        <v>37</v>
      </c>
      <c r="H854">
        <v>399</v>
      </c>
      <c r="I854">
        <v>5</v>
      </c>
      <c r="J854">
        <v>1995</v>
      </c>
      <c r="K854">
        <v>1995</v>
      </c>
      <c r="L854" t="s">
        <v>20</v>
      </c>
      <c r="M854">
        <v>1</v>
      </c>
      <c r="N854" t="s">
        <v>21</v>
      </c>
      <c r="O854" t="s">
        <v>36</v>
      </c>
    </row>
    <row r="855" spans="1:15">
      <c r="A855">
        <v>854</v>
      </c>
      <c r="B855" s="17">
        <v>42900</v>
      </c>
      <c r="C855" t="s">
        <v>59</v>
      </c>
      <c r="D855">
        <v>2017</v>
      </c>
      <c r="E855" t="s">
        <v>17</v>
      </c>
      <c r="F855" t="s">
        <v>40</v>
      </c>
      <c r="G855" t="s">
        <v>30</v>
      </c>
      <c r="H855">
        <v>99</v>
      </c>
      <c r="I855">
        <v>7</v>
      </c>
      <c r="J855">
        <v>693</v>
      </c>
      <c r="K855">
        <v>693</v>
      </c>
      <c r="L855" t="s">
        <v>31</v>
      </c>
      <c r="M855">
        <v>2</v>
      </c>
      <c r="N855" t="s">
        <v>21</v>
      </c>
      <c r="O855" t="s">
        <v>29</v>
      </c>
    </row>
    <row r="856" spans="1:15">
      <c r="A856">
        <v>855</v>
      </c>
      <c r="B856" s="17">
        <v>42900</v>
      </c>
      <c r="C856" t="s">
        <v>59</v>
      </c>
      <c r="D856">
        <v>2017</v>
      </c>
      <c r="E856" t="s">
        <v>17</v>
      </c>
      <c r="F856" t="s">
        <v>18</v>
      </c>
      <c r="G856" t="s">
        <v>37</v>
      </c>
      <c r="H856">
        <v>399</v>
      </c>
      <c r="I856">
        <v>10</v>
      </c>
      <c r="J856">
        <v>3990</v>
      </c>
      <c r="K856">
        <v>3990</v>
      </c>
      <c r="L856" t="s">
        <v>20</v>
      </c>
      <c r="M856">
        <v>1</v>
      </c>
      <c r="N856" t="s">
        <v>21</v>
      </c>
      <c r="O856" t="s">
        <v>26</v>
      </c>
    </row>
    <row r="857" spans="1:15">
      <c r="A857">
        <v>856</v>
      </c>
      <c r="B857" s="17">
        <v>42901</v>
      </c>
      <c r="C857" t="s">
        <v>59</v>
      </c>
      <c r="D857">
        <v>2017</v>
      </c>
      <c r="E857" t="s">
        <v>17</v>
      </c>
      <c r="F857" t="s">
        <v>39</v>
      </c>
      <c r="G857" t="s">
        <v>19</v>
      </c>
      <c r="H857">
        <v>199</v>
      </c>
      <c r="I857">
        <v>1</v>
      </c>
      <c r="J857">
        <v>199</v>
      </c>
      <c r="K857">
        <v>199</v>
      </c>
      <c r="L857" t="s">
        <v>31</v>
      </c>
      <c r="M857">
        <v>2</v>
      </c>
      <c r="N857" t="s">
        <v>34</v>
      </c>
      <c r="O857" t="s">
        <v>36</v>
      </c>
    </row>
    <row r="858" spans="1:15">
      <c r="A858">
        <v>857</v>
      </c>
      <c r="B858" s="17">
        <v>42901</v>
      </c>
      <c r="C858" t="s">
        <v>59</v>
      </c>
      <c r="D858">
        <v>2017</v>
      </c>
      <c r="E858" t="s">
        <v>27</v>
      </c>
      <c r="F858" t="s">
        <v>40</v>
      </c>
      <c r="G858" t="s">
        <v>30</v>
      </c>
      <c r="H858">
        <v>99</v>
      </c>
      <c r="I858">
        <v>6</v>
      </c>
      <c r="J858">
        <v>594</v>
      </c>
      <c r="K858">
        <v>594</v>
      </c>
      <c r="L858" t="s">
        <v>31</v>
      </c>
      <c r="M858">
        <v>2</v>
      </c>
      <c r="N858" t="s">
        <v>34</v>
      </c>
      <c r="O858" t="s">
        <v>22</v>
      </c>
    </row>
    <row r="859" spans="1:15">
      <c r="A859">
        <v>858</v>
      </c>
      <c r="B859" s="17">
        <v>42901</v>
      </c>
      <c r="C859" t="s">
        <v>59</v>
      </c>
      <c r="D859">
        <v>2017</v>
      </c>
      <c r="E859" t="s">
        <v>23</v>
      </c>
      <c r="F859" t="s">
        <v>18</v>
      </c>
      <c r="G859" t="s">
        <v>19</v>
      </c>
      <c r="H859">
        <v>199</v>
      </c>
      <c r="I859">
        <v>10</v>
      </c>
      <c r="J859">
        <v>1990</v>
      </c>
      <c r="K859">
        <v>1990</v>
      </c>
      <c r="L859" t="s">
        <v>31</v>
      </c>
      <c r="M859">
        <v>2</v>
      </c>
      <c r="N859" t="s">
        <v>21</v>
      </c>
      <c r="O859" t="s">
        <v>36</v>
      </c>
    </row>
    <row r="860" spans="1:15">
      <c r="A860">
        <v>859</v>
      </c>
      <c r="B860" s="17">
        <v>42901</v>
      </c>
      <c r="C860" t="s">
        <v>59</v>
      </c>
      <c r="D860">
        <v>2017</v>
      </c>
      <c r="E860" t="s">
        <v>23</v>
      </c>
      <c r="F860" t="s">
        <v>18</v>
      </c>
      <c r="G860" t="s">
        <v>32</v>
      </c>
      <c r="H860">
        <v>499</v>
      </c>
      <c r="I860">
        <v>5</v>
      </c>
      <c r="J860">
        <v>2495</v>
      </c>
      <c r="K860">
        <v>2495</v>
      </c>
      <c r="L860" t="s">
        <v>20</v>
      </c>
      <c r="M860">
        <v>1</v>
      </c>
      <c r="N860" t="s">
        <v>21</v>
      </c>
      <c r="O860" t="s">
        <v>36</v>
      </c>
    </row>
    <row r="861" spans="1:15">
      <c r="A861">
        <v>860</v>
      </c>
      <c r="B861" s="17">
        <v>42901</v>
      </c>
      <c r="C861" t="s">
        <v>59</v>
      </c>
      <c r="D861">
        <v>2017</v>
      </c>
      <c r="E861" t="s">
        <v>17</v>
      </c>
      <c r="F861" t="s">
        <v>18</v>
      </c>
      <c r="G861" t="s">
        <v>32</v>
      </c>
      <c r="H861">
        <v>499</v>
      </c>
      <c r="I861">
        <v>4</v>
      </c>
      <c r="J861">
        <v>1996</v>
      </c>
      <c r="K861">
        <v>1996</v>
      </c>
      <c r="L861" t="s">
        <v>31</v>
      </c>
      <c r="M861">
        <v>2</v>
      </c>
      <c r="N861" t="s">
        <v>21</v>
      </c>
      <c r="O861" t="s">
        <v>29</v>
      </c>
    </row>
    <row r="862" spans="1:15">
      <c r="A862">
        <v>861</v>
      </c>
      <c r="B862" s="17">
        <v>42901</v>
      </c>
      <c r="C862" t="s">
        <v>59</v>
      </c>
      <c r="D862">
        <v>2017</v>
      </c>
      <c r="E862" t="s">
        <v>23</v>
      </c>
      <c r="F862" t="s">
        <v>18</v>
      </c>
      <c r="G862" t="s">
        <v>30</v>
      </c>
      <c r="H862">
        <v>99</v>
      </c>
      <c r="I862">
        <v>7</v>
      </c>
      <c r="J862">
        <v>693</v>
      </c>
      <c r="K862">
        <v>693</v>
      </c>
      <c r="L862" t="s">
        <v>20</v>
      </c>
      <c r="M862">
        <v>1</v>
      </c>
      <c r="N862" t="s">
        <v>21</v>
      </c>
      <c r="O862" t="s">
        <v>29</v>
      </c>
    </row>
    <row r="863" spans="1:15">
      <c r="A863">
        <v>862</v>
      </c>
      <c r="B863" s="17">
        <v>42901</v>
      </c>
      <c r="C863" t="s">
        <v>59</v>
      </c>
      <c r="D863">
        <v>2017</v>
      </c>
      <c r="E863" t="s">
        <v>23</v>
      </c>
      <c r="F863" t="s">
        <v>24</v>
      </c>
      <c r="G863" t="s">
        <v>30</v>
      </c>
      <c r="H863">
        <v>99</v>
      </c>
      <c r="I863">
        <v>7</v>
      </c>
      <c r="J863">
        <v>693</v>
      </c>
      <c r="K863">
        <v>693</v>
      </c>
      <c r="L863" t="s">
        <v>20</v>
      </c>
      <c r="M863">
        <v>1</v>
      </c>
      <c r="N863" t="s">
        <v>21</v>
      </c>
      <c r="O863" t="s">
        <v>29</v>
      </c>
    </row>
    <row r="864" spans="1:15">
      <c r="A864">
        <v>863</v>
      </c>
      <c r="B864" s="17">
        <v>42901</v>
      </c>
      <c r="C864" t="s">
        <v>59</v>
      </c>
      <c r="D864">
        <v>2017</v>
      </c>
      <c r="E864" t="s">
        <v>17</v>
      </c>
      <c r="F864" t="s">
        <v>40</v>
      </c>
      <c r="G864" t="s">
        <v>25</v>
      </c>
      <c r="H864">
        <v>299</v>
      </c>
      <c r="I864">
        <v>9</v>
      </c>
      <c r="J864">
        <v>2691</v>
      </c>
      <c r="K864">
        <v>2691</v>
      </c>
      <c r="L864" t="s">
        <v>20</v>
      </c>
      <c r="M864">
        <v>1</v>
      </c>
      <c r="N864" t="s">
        <v>21</v>
      </c>
      <c r="O864" t="s">
        <v>22</v>
      </c>
    </row>
    <row r="865" spans="1:15">
      <c r="A865">
        <v>864</v>
      </c>
      <c r="B865" s="17">
        <v>42901</v>
      </c>
      <c r="C865" t="s">
        <v>59</v>
      </c>
      <c r="D865">
        <v>2017</v>
      </c>
      <c r="E865" t="s">
        <v>17</v>
      </c>
      <c r="F865" t="s">
        <v>35</v>
      </c>
      <c r="G865" t="s">
        <v>19</v>
      </c>
      <c r="H865">
        <v>199</v>
      </c>
      <c r="I865">
        <v>5</v>
      </c>
      <c r="J865">
        <v>995</v>
      </c>
      <c r="K865">
        <v>995</v>
      </c>
      <c r="L865" t="s">
        <v>31</v>
      </c>
      <c r="M865">
        <v>2</v>
      </c>
      <c r="N865" t="s">
        <v>21</v>
      </c>
      <c r="O865" t="s">
        <v>29</v>
      </c>
    </row>
    <row r="866" spans="1:15">
      <c r="A866">
        <v>865</v>
      </c>
      <c r="B866" s="17">
        <v>42902</v>
      </c>
      <c r="C866" t="s">
        <v>59</v>
      </c>
      <c r="D866">
        <v>2017</v>
      </c>
      <c r="E866" t="s">
        <v>27</v>
      </c>
      <c r="F866" t="s">
        <v>28</v>
      </c>
      <c r="G866" t="s">
        <v>25</v>
      </c>
      <c r="H866">
        <v>299</v>
      </c>
      <c r="I866">
        <v>8</v>
      </c>
      <c r="J866">
        <v>2392</v>
      </c>
      <c r="K866">
        <v>2392</v>
      </c>
      <c r="L866" t="s">
        <v>20</v>
      </c>
      <c r="M866">
        <v>1</v>
      </c>
      <c r="N866" t="s">
        <v>21</v>
      </c>
      <c r="O866" t="s">
        <v>26</v>
      </c>
    </row>
    <row r="867" spans="1:15">
      <c r="A867">
        <v>866</v>
      </c>
      <c r="B867" s="17">
        <v>42902</v>
      </c>
      <c r="C867" t="s">
        <v>59</v>
      </c>
      <c r="D867">
        <v>2017</v>
      </c>
      <c r="E867" t="s">
        <v>23</v>
      </c>
      <c r="F867" t="s">
        <v>24</v>
      </c>
      <c r="G867" t="s">
        <v>32</v>
      </c>
      <c r="H867">
        <v>499</v>
      </c>
      <c r="I867">
        <v>6</v>
      </c>
      <c r="J867">
        <v>2994</v>
      </c>
      <c r="K867">
        <v>2994</v>
      </c>
      <c r="L867" t="s">
        <v>31</v>
      </c>
      <c r="M867">
        <v>2</v>
      </c>
      <c r="N867" t="s">
        <v>21</v>
      </c>
      <c r="O867" t="s">
        <v>29</v>
      </c>
    </row>
    <row r="868" spans="1:15">
      <c r="A868">
        <v>867</v>
      </c>
      <c r="B868" s="17">
        <v>42902</v>
      </c>
      <c r="C868" t="s">
        <v>59</v>
      </c>
      <c r="D868">
        <v>2017</v>
      </c>
      <c r="E868" t="s">
        <v>23</v>
      </c>
      <c r="F868" t="s">
        <v>39</v>
      </c>
      <c r="G868" t="s">
        <v>37</v>
      </c>
      <c r="H868">
        <v>399</v>
      </c>
      <c r="I868">
        <v>3</v>
      </c>
      <c r="J868">
        <v>1197</v>
      </c>
      <c r="K868">
        <v>1197</v>
      </c>
      <c r="L868" t="s">
        <v>20</v>
      </c>
      <c r="M868">
        <v>1</v>
      </c>
      <c r="N868" t="s">
        <v>21</v>
      </c>
      <c r="O868" t="s">
        <v>36</v>
      </c>
    </row>
    <row r="869" spans="1:15">
      <c r="A869">
        <v>868</v>
      </c>
      <c r="B869" s="17">
        <v>42902</v>
      </c>
      <c r="C869" t="s">
        <v>59</v>
      </c>
      <c r="D869">
        <v>2017</v>
      </c>
      <c r="E869" t="s">
        <v>27</v>
      </c>
      <c r="F869" t="s">
        <v>24</v>
      </c>
      <c r="G869" t="s">
        <v>37</v>
      </c>
      <c r="H869">
        <v>399</v>
      </c>
      <c r="I869">
        <v>3</v>
      </c>
      <c r="J869">
        <v>1197</v>
      </c>
      <c r="K869">
        <v>1197</v>
      </c>
      <c r="L869" t="s">
        <v>31</v>
      </c>
      <c r="M869">
        <v>2</v>
      </c>
      <c r="N869" t="s">
        <v>21</v>
      </c>
      <c r="O869" t="s">
        <v>29</v>
      </c>
    </row>
    <row r="870" spans="1:15">
      <c r="A870">
        <v>869</v>
      </c>
      <c r="B870" s="17">
        <v>42902</v>
      </c>
      <c r="C870" t="s">
        <v>59</v>
      </c>
      <c r="D870">
        <v>2017</v>
      </c>
      <c r="E870" t="s">
        <v>27</v>
      </c>
      <c r="F870" t="s">
        <v>35</v>
      </c>
      <c r="G870" t="s">
        <v>30</v>
      </c>
      <c r="H870">
        <v>99</v>
      </c>
      <c r="I870">
        <v>7</v>
      </c>
      <c r="J870">
        <v>693</v>
      </c>
      <c r="K870">
        <v>693</v>
      </c>
      <c r="L870" t="s">
        <v>31</v>
      </c>
      <c r="M870">
        <v>2</v>
      </c>
      <c r="N870" t="s">
        <v>34</v>
      </c>
      <c r="O870" t="s">
        <v>29</v>
      </c>
    </row>
    <row r="871" spans="1:15">
      <c r="A871">
        <v>870</v>
      </c>
      <c r="B871" s="17">
        <v>42903</v>
      </c>
      <c r="C871" t="s">
        <v>59</v>
      </c>
      <c r="D871">
        <v>2017</v>
      </c>
      <c r="E871" t="s">
        <v>27</v>
      </c>
      <c r="F871" t="s">
        <v>24</v>
      </c>
      <c r="G871" t="s">
        <v>25</v>
      </c>
      <c r="H871">
        <v>299</v>
      </c>
      <c r="I871">
        <v>8</v>
      </c>
      <c r="J871">
        <v>2392</v>
      </c>
      <c r="K871">
        <v>2392</v>
      </c>
      <c r="L871" t="s">
        <v>31</v>
      </c>
      <c r="M871">
        <v>2</v>
      </c>
      <c r="N871" t="s">
        <v>21</v>
      </c>
      <c r="O871" t="s">
        <v>29</v>
      </c>
    </row>
    <row r="872" spans="1:15">
      <c r="A872">
        <v>871</v>
      </c>
      <c r="B872" s="17">
        <v>42903</v>
      </c>
      <c r="C872" t="s">
        <v>59</v>
      </c>
      <c r="D872">
        <v>2017</v>
      </c>
      <c r="E872" t="s">
        <v>23</v>
      </c>
      <c r="F872" t="s">
        <v>18</v>
      </c>
      <c r="G872" t="s">
        <v>25</v>
      </c>
      <c r="H872">
        <v>299</v>
      </c>
      <c r="I872">
        <v>4</v>
      </c>
      <c r="J872">
        <v>1196</v>
      </c>
      <c r="K872">
        <v>1196</v>
      </c>
      <c r="L872" t="s">
        <v>20</v>
      </c>
      <c r="M872">
        <v>1</v>
      </c>
      <c r="N872" t="s">
        <v>21</v>
      </c>
      <c r="O872" t="s">
        <v>36</v>
      </c>
    </row>
    <row r="873" spans="1:15">
      <c r="A873">
        <v>872</v>
      </c>
      <c r="B873" s="17">
        <v>42903</v>
      </c>
      <c r="C873" t="s">
        <v>59</v>
      </c>
      <c r="D873">
        <v>2017</v>
      </c>
      <c r="E873" t="s">
        <v>17</v>
      </c>
      <c r="F873" t="s">
        <v>28</v>
      </c>
      <c r="G873" t="s">
        <v>32</v>
      </c>
      <c r="H873">
        <v>499</v>
      </c>
      <c r="I873">
        <v>7</v>
      </c>
      <c r="J873">
        <v>3493</v>
      </c>
      <c r="K873">
        <v>3493</v>
      </c>
      <c r="L873" t="s">
        <v>31</v>
      </c>
      <c r="M873">
        <v>2</v>
      </c>
      <c r="N873" t="s">
        <v>21</v>
      </c>
      <c r="O873" t="s">
        <v>22</v>
      </c>
    </row>
    <row r="874" spans="1:15">
      <c r="A874">
        <v>873</v>
      </c>
      <c r="B874" s="17">
        <v>42904</v>
      </c>
      <c r="C874" t="s">
        <v>59</v>
      </c>
      <c r="D874">
        <v>2017</v>
      </c>
      <c r="E874" t="s">
        <v>23</v>
      </c>
      <c r="F874" t="s">
        <v>24</v>
      </c>
      <c r="G874" t="s">
        <v>37</v>
      </c>
      <c r="H874">
        <v>399</v>
      </c>
      <c r="I874">
        <v>3</v>
      </c>
      <c r="J874">
        <v>1197</v>
      </c>
      <c r="K874">
        <v>1197</v>
      </c>
      <c r="L874" t="s">
        <v>31</v>
      </c>
      <c r="M874">
        <v>2</v>
      </c>
      <c r="N874" t="s">
        <v>21</v>
      </c>
      <c r="O874" t="s">
        <v>29</v>
      </c>
    </row>
    <row r="875" spans="1:15">
      <c r="A875">
        <v>874</v>
      </c>
      <c r="B875" s="17">
        <v>42904</v>
      </c>
      <c r="C875" t="s">
        <v>59</v>
      </c>
      <c r="D875">
        <v>2017</v>
      </c>
      <c r="E875" t="s">
        <v>27</v>
      </c>
      <c r="F875" t="s">
        <v>40</v>
      </c>
      <c r="G875" t="s">
        <v>32</v>
      </c>
      <c r="H875">
        <v>499</v>
      </c>
      <c r="I875">
        <v>10</v>
      </c>
      <c r="J875">
        <v>4990</v>
      </c>
      <c r="K875">
        <v>4990</v>
      </c>
      <c r="L875" t="s">
        <v>31</v>
      </c>
      <c r="M875">
        <v>2</v>
      </c>
      <c r="N875" t="s">
        <v>21</v>
      </c>
      <c r="O875" t="s">
        <v>38</v>
      </c>
    </row>
    <row r="876" spans="1:15">
      <c r="A876">
        <v>875</v>
      </c>
      <c r="B876" s="17">
        <v>42904</v>
      </c>
      <c r="C876" t="s">
        <v>59</v>
      </c>
      <c r="D876">
        <v>2017</v>
      </c>
      <c r="E876" t="s">
        <v>17</v>
      </c>
      <c r="F876" t="s">
        <v>28</v>
      </c>
      <c r="G876" t="s">
        <v>19</v>
      </c>
      <c r="H876">
        <v>199</v>
      </c>
      <c r="I876">
        <v>3</v>
      </c>
      <c r="J876">
        <v>597</v>
      </c>
      <c r="K876">
        <v>597</v>
      </c>
      <c r="L876" t="s">
        <v>31</v>
      </c>
      <c r="M876">
        <v>2</v>
      </c>
      <c r="N876" t="s">
        <v>21</v>
      </c>
      <c r="O876" t="s">
        <v>36</v>
      </c>
    </row>
    <row r="877" spans="1:15">
      <c r="A877">
        <v>876</v>
      </c>
      <c r="B877" s="17">
        <v>42904</v>
      </c>
      <c r="C877" t="s">
        <v>59</v>
      </c>
      <c r="D877">
        <v>2017</v>
      </c>
      <c r="E877" t="s">
        <v>23</v>
      </c>
      <c r="F877" t="s">
        <v>35</v>
      </c>
      <c r="G877" t="s">
        <v>37</v>
      </c>
      <c r="H877">
        <v>399</v>
      </c>
      <c r="I877">
        <v>7</v>
      </c>
      <c r="J877">
        <v>2793</v>
      </c>
      <c r="K877">
        <v>2793</v>
      </c>
      <c r="L877" t="s">
        <v>31</v>
      </c>
      <c r="M877">
        <v>2</v>
      </c>
      <c r="N877" t="s">
        <v>21</v>
      </c>
      <c r="O877" t="s">
        <v>36</v>
      </c>
    </row>
    <row r="878" spans="1:15">
      <c r="A878">
        <v>877</v>
      </c>
      <c r="B878" s="17">
        <v>42904</v>
      </c>
      <c r="C878" t="s">
        <v>59</v>
      </c>
      <c r="D878">
        <v>2017</v>
      </c>
      <c r="E878" t="s">
        <v>23</v>
      </c>
      <c r="F878" t="s">
        <v>39</v>
      </c>
      <c r="G878" t="s">
        <v>25</v>
      </c>
      <c r="H878">
        <v>299</v>
      </c>
      <c r="I878">
        <v>6</v>
      </c>
      <c r="J878">
        <v>1794</v>
      </c>
      <c r="K878">
        <v>1794</v>
      </c>
      <c r="L878" t="s">
        <v>31</v>
      </c>
      <c r="M878">
        <v>2</v>
      </c>
      <c r="N878" t="s">
        <v>34</v>
      </c>
      <c r="O878" t="s">
        <v>36</v>
      </c>
    </row>
    <row r="879" spans="1:15">
      <c r="A879">
        <v>878</v>
      </c>
      <c r="B879" s="17">
        <v>42904</v>
      </c>
      <c r="C879" t="s">
        <v>59</v>
      </c>
      <c r="D879">
        <v>2017</v>
      </c>
      <c r="E879" t="s">
        <v>17</v>
      </c>
      <c r="F879" t="s">
        <v>28</v>
      </c>
      <c r="G879" t="s">
        <v>30</v>
      </c>
      <c r="H879">
        <v>99</v>
      </c>
      <c r="I879">
        <v>2</v>
      </c>
      <c r="J879">
        <v>198</v>
      </c>
      <c r="K879">
        <v>198</v>
      </c>
      <c r="L879" t="s">
        <v>20</v>
      </c>
      <c r="M879">
        <v>1</v>
      </c>
      <c r="N879" t="s">
        <v>21</v>
      </c>
      <c r="O879" t="s">
        <v>29</v>
      </c>
    </row>
    <row r="880" spans="1:15">
      <c r="A880">
        <v>879</v>
      </c>
      <c r="B880" s="17">
        <v>42904</v>
      </c>
      <c r="C880" t="s">
        <v>59</v>
      </c>
      <c r="D880">
        <v>2017</v>
      </c>
      <c r="E880" t="s">
        <v>23</v>
      </c>
      <c r="F880" t="s">
        <v>40</v>
      </c>
      <c r="G880" t="s">
        <v>32</v>
      </c>
      <c r="H880">
        <v>499</v>
      </c>
      <c r="I880">
        <v>7</v>
      </c>
      <c r="J880">
        <v>3493</v>
      </c>
      <c r="K880">
        <v>3493</v>
      </c>
      <c r="L880" t="s">
        <v>20</v>
      </c>
      <c r="M880">
        <v>1</v>
      </c>
      <c r="N880" t="s">
        <v>21</v>
      </c>
      <c r="O880" t="s">
        <v>29</v>
      </c>
    </row>
    <row r="881" spans="1:15">
      <c r="A881">
        <v>880</v>
      </c>
      <c r="B881" s="17">
        <v>42905</v>
      </c>
      <c r="C881" t="s">
        <v>59</v>
      </c>
      <c r="D881">
        <v>2017</v>
      </c>
      <c r="E881" t="s">
        <v>27</v>
      </c>
      <c r="F881" t="s">
        <v>40</v>
      </c>
      <c r="G881" t="s">
        <v>19</v>
      </c>
      <c r="H881">
        <v>199</v>
      </c>
      <c r="I881">
        <v>2</v>
      </c>
      <c r="J881">
        <v>398</v>
      </c>
      <c r="K881">
        <v>398</v>
      </c>
      <c r="L881" t="s">
        <v>20</v>
      </c>
      <c r="M881">
        <v>1</v>
      </c>
      <c r="N881" t="s">
        <v>21</v>
      </c>
      <c r="O881" t="s">
        <v>26</v>
      </c>
    </row>
    <row r="882" spans="1:15">
      <c r="A882">
        <v>881</v>
      </c>
      <c r="B882" s="17">
        <v>42905</v>
      </c>
      <c r="C882" t="s">
        <v>59</v>
      </c>
      <c r="D882">
        <v>2017</v>
      </c>
      <c r="E882" t="s">
        <v>23</v>
      </c>
      <c r="F882" t="s">
        <v>40</v>
      </c>
      <c r="G882" t="s">
        <v>32</v>
      </c>
      <c r="H882">
        <v>499</v>
      </c>
      <c r="I882">
        <v>4</v>
      </c>
      <c r="J882">
        <v>1996</v>
      </c>
      <c r="K882">
        <v>1996</v>
      </c>
      <c r="L882" t="s">
        <v>20</v>
      </c>
      <c r="M882">
        <v>1</v>
      </c>
      <c r="N882" t="s">
        <v>21</v>
      </c>
      <c r="O882" t="s">
        <v>29</v>
      </c>
    </row>
    <row r="883" spans="1:15">
      <c r="A883">
        <v>882</v>
      </c>
      <c r="B883" s="17">
        <v>42905</v>
      </c>
      <c r="C883" t="s">
        <v>59</v>
      </c>
      <c r="D883">
        <v>2017</v>
      </c>
      <c r="E883" t="s">
        <v>17</v>
      </c>
      <c r="F883" t="s">
        <v>24</v>
      </c>
      <c r="G883" t="s">
        <v>19</v>
      </c>
      <c r="H883">
        <v>199</v>
      </c>
      <c r="I883">
        <v>4</v>
      </c>
      <c r="J883">
        <v>796</v>
      </c>
      <c r="K883">
        <v>796</v>
      </c>
      <c r="L883" t="s">
        <v>31</v>
      </c>
      <c r="M883">
        <v>2</v>
      </c>
      <c r="N883" t="s">
        <v>21</v>
      </c>
      <c r="O883" t="s">
        <v>22</v>
      </c>
    </row>
    <row r="884" spans="1:15">
      <c r="A884">
        <v>883</v>
      </c>
      <c r="B884" s="17">
        <v>42906</v>
      </c>
      <c r="C884" t="s">
        <v>59</v>
      </c>
      <c r="D884">
        <v>2017</v>
      </c>
      <c r="E884" t="s">
        <v>17</v>
      </c>
      <c r="F884" t="s">
        <v>28</v>
      </c>
      <c r="G884" t="s">
        <v>19</v>
      </c>
      <c r="H884">
        <v>199</v>
      </c>
      <c r="I884">
        <v>7</v>
      </c>
      <c r="J884">
        <v>1393</v>
      </c>
      <c r="K884">
        <v>1393</v>
      </c>
      <c r="L884" t="s">
        <v>31</v>
      </c>
      <c r="M884">
        <v>2</v>
      </c>
      <c r="N884" t="s">
        <v>21</v>
      </c>
      <c r="O884" t="s">
        <v>38</v>
      </c>
    </row>
    <row r="885" spans="1:15">
      <c r="A885">
        <v>884</v>
      </c>
      <c r="B885" s="17">
        <v>42907</v>
      </c>
      <c r="C885" t="s">
        <v>59</v>
      </c>
      <c r="D885">
        <v>2017</v>
      </c>
      <c r="E885" t="s">
        <v>27</v>
      </c>
      <c r="F885" t="s">
        <v>35</v>
      </c>
      <c r="G885" t="s">
        <v>19</v>
      </c>
      <c r="H885">
        <v>199</v>
      </c>
      <c r="I885">
        <v>10</v>
      </c>
      <c r="J885">
        <v>1990</v>
      </c>
      <c r="K885">
        <v>1990</v>
      </c>
      <c r="L885" t="s">
        <v>20</v>
      </c>
      <c r="M885">
        <v>1</v>
      </c>
      <c r="N885" t="s">
        <v>21</v>
      </c>
      <c r="O885" t="s">
        <v>22</v>
      </c>
    </row>
    <row r="886" spans="1:15">
      <c r="A886">
        <v>885</v>
      </c>
      <c r="B886" s="17">
        <v>42907</v>
      </c>
      <c r="C886" t="s">
        <v>59</v>
      </c>
      <c r="D886">
        <v>2017</v>
      </c>
      <c r="E886" t="s">
        <v>23</v>
      </c>
      <c r="F886" t="s">
        <v>40</v>
      </c>
      <c r="G886" t="s">
        <v>32</v>
      </c>
      <c r="H886">
        <v>499</v>
      </c>
      <c r="I886">
        <v>7</v>
      </c>
      <c r="J886">
        <v>3493</v>
      </c>
      <c r="K886">
        <v>3493</v>
      </c>
      <c r="L886" t="s">
        <v>31</v>
      </c>
      <c r="M886">
        <v>2</v>
      </c>
      <c r="N886" t="s">
        <v>21</v>
      </c>
      <c r="O886" t="s">
        <v>26</v>
      </c>
    </row>
    <row r="887" spans="1:15">
      <c r="A887">
        <v>886</v>
      </c>
      <c r="B887" s="17">
        <v>42907</v>
      </c>
      <c r="C887" t="s">
        <v>59</v>
      </c>
      <c r="D887">
        <v>2017</v>
      </c>
      <c r="E887" t="s">
        <v>23</v>
      </c>
      <c r="F887" t="s">
        <v>24</v>
      </c>
      <c r="G887" t="s">
        <v>19</v>
      </c>
      <c r="H887">
        <v>199</v>
      </c>
      <c r="I887">
        <v>3</v>
      </c>
      <c r="J887">
        <v>597</v>
      </c>
      <c r="K887">
        <v>597</v>
      </c>
      <c r="L887" t="s">
        <v>20</v>
      </c>
      <c r="M887">
        <v>1</v>
      </c>
      <c r="N887" t="s">
        <v>21</v>
      </c>
      <c r="O887" t="s">
        <v>36</v>
      </c>
    </row>
    <row r="888" spans="1:15">
      <c r="A888">
        <v>887</v>
      </c>
      <c r="B888" s="17">
        <v>42908</v>
      </c>
      <c r="C888" t="s">
        <v>59</v>
      </c>
      <c r="D888">
        <v>2017</v>
      </c>
      <c r="E888" t="s">
        <v>23</v>
      </c>
      <c r="F888" t="s">
        <v>24</v>
      </c>
      <c r="G888" t="s">
        <v>37</v>
      </c>
      <c r="H888">
        <v>399</v>
      </c>
      <c r="I888">
        <v>10</v>
      </c>
      <c r="J888">
        <v>3990</v>
      </c>
      <c r="K888">
        <v>3990</v>
      </c>
      <c r="L888" t="s">
        <v>20</v>
      </c>
      <c r="M888">
        <v>1</v>
      </c>
      <c r="N888" t="s">
        <v>21</v>
      </c>
      <c r="O888" t="s">
        <v>38</v>
      </c>
    </row>
    <row r="889" spans="1:15">
      <c r="A889">
        <v>888</v>
      </c>
      <c r="B889" s="17">
        <v>42909</v>
      </c>
      <c r="C889" t="s">
        <v>59</v>
      </c>
      <c r="D889">
        <v>2017</v>
      </c>
      <c r="E889" t="s">
        <v>23</v>
      </c>
      <c r="F889" t="s">
        <v>35</v>
      </c>
      <c r="G889" t="s">
        <v>32</v>
      </c>
      <c r="H889">
        <v>499</v>
      </c>
      <c r="I889">
        <v>10</v>
      </c>
      <c r="J889">
        <v>4990</v>
      </c>
      <c r="K889">
        <v>4990</v>
      </c>
      <c r="L889" t="s">
        <v>31</v>
      </c>
      <c r="M889">
        <v>2</v>
      </c>
      <c r="N889" t="s">
        <v>21</v>
      </c>
      <c r="O889" t="s">
        <v>36</v>
      </c>
    </row>
    <row r="890" spans="1:15">
      <c r="A890">
        <v>889</v>
      </c>
      <c r="B890" s="17">
        <v>42910</v>
      </c>
      <c r="C890" t="s">
        <v>59</v>
      </c>
      <c r="D890">
        <v>2017</v>
      </c>
      <c r="E890" t="s">
        <v>27</v>
      </c>
      <c r="F890" t="s">
        <v>24</v>
      </c>
      <c r="G890" t="s">
        <v>19</v>
      </c>
      <c r="H890">
        <v>199</v>
      </c>
      <c r="I890">
        <v>4</v>
      </c>
      <c r="J890">
        <v>796</v>
      </c>
      <c r="K890">
        <v>796</v>
      </c>
      <c r="L890" t="s">
        <v>20</v>
      </c>
      <c r="M890">
        <v>1</v>
      </c>
      <c r="N890" t="s">
        <v>34</v>
      </c>
      <c r="O890" t="s">
        <v>29</v>
      </c>
    </row>
    <row r="891" spans="1:15">
      <c r="A891">
        <v>890</v>
      </c>
      <c r="B891" s="17">
        <v>42910</v>
      </c>
      <c r="C891" t="s">
        <v>59</v>
      </c>
      <c r="D891">
        <v>2017</v>
      </c>
      <c r="E891" t="s">
        <v>27</v>
      </c>
      <c r="F891" t="s">
        <v>35</v>
      </c>
      <c r="G891" t="s">
        <v>19</v>
      </c>
      <c r="H891">
        <v>199</v>
      </c>
      <c r="I891">
        <v>10</v>
      </c>
      <c r="J891">
        <v>1990</v>
      </c>
      <c r="K891">
        <v>1990</v>
      </c>
      <c r="L891" t="s">
        <v>20</v>
      </c>
      <c r="M891">
        <v>1</v>
      </c>
      <c r="N891" t="s">
        <v>21</v>
      </c>
      <c r="O891" t="s">
        <v>22</v>
      </c>
    </row>
    <row r="892" spans="1:15">
      <c r="A892">
        <v>891</v>
      </c>
      <c r="B892" s="17">
        <v>42910</v>
      </c>
      <c r="C892" t="s">
        <v>59</v>
      </c>
      <c r="D892">
        <v>2017</v>
      </c>
      <c r="E892" t="s">
        <v>23</v>
      </c>
      <c r="F892" t="s">
        <v>28</v>
      </c>
      <c r="G892" t="s">
        <v>30</v>
      </c>
      <c r="H892">
        <v>99</v>
      </c>
      <c r="I892">
        <v>7</v>
      </c>
      <c r="J892">
        <v>693</v>
      </c>
      <c r="K892">
        <v>693</v>
      </c>
      <c r="L892" t="s">
        <v>31</v>
      </c>
      <c r="M892">
        <v>2</v>
      </c>
      <c r="N892" t="s">
        <v>21</v>
      </c>
      <c r="O892" t="s">
        <v>36</v>
      </c>
    </row>
    <row r="893" spans="1:15">
      <c r="A893">
        <v>892</v>
      </c>
      <c r="B893" s="17">
        <v>42910</v>
      </c>
      <c r="C893" t="s">
        <v>59</v>
      </c>
      <c r="D893">
        <v>2017</v>
      </c>
      <c r="E893" t="s">
        <v>27</v>
      </c>
      <c r="F893" t="s">
        <v>33</v>
      </c>
      <c r="G893" t="s">
        <v>25</v>
      </c>
      <c r="H893">
        <v>299</v>
      </c>
      <c r="I893">
        <v>3</v>
      </c>
      <c r="J893">
        <v>897</v>
      </c>
      <c r="K893">
        <v>897</v>
      </c>
      <c r="L893" t="s">
        <v>31</v>
      </c>
      <c r="M893">
        <v>2</v>
      </c>
      <c r="N893" t="s">
        <v>21</v>
      </c>
      <c r="O893" t="s">
        <v>22</v>
      </c>
    </row>
    <row r="894" spans="1:15">
      <c r="A894">
        <v>893</v>
      </c>
      <c r="B894" s="17">
        <v>42910</v>
      </c>
      <c r="C894" t="s">
        <v>59</v>
      </c>
      <c r="D894">
        <v>2017</v>
      </c>
      <c r="E894" t="s">
        <v>27</v>
      </c>
      <c r="F894" t="s">
        <v>33</v>
      </c>
      <c r="G894" t="s">
        <v>37</v>
      </c>
      <c r="H894">
        <v>399</v>
      </c>
      <c r="I894">
        <v>3</v>
      </c>
      <c r="J894">
        <v>1197</v>
      </c>
      <c r="K894">
        <v>1197</v>
      </c>
      <c r="L894" t="s">
        <v>31</v>
      </c>
      <c r="M894">
        <v>2</v>
      </c>
      <c r="N894" t="s">
        <v>21</v>
      </c>
      <c r="O894" t="s">
        <v>38</v>
      </c>
    </row>
    <row r="895" spans="1:15">
      <c r="A895">
        <v>894</v>
      </c>
      <c r="B895" s="17">
        <v>42910</v>
      </c>
      <c r="C895" t="s">
        <v>59</v>
      </c>
      <c r="D895">
        <v>2017</v>
      </c>
      <c r="E895" t="s">
        <v>23</v>
      </c>
      <c r="F895" t="s">
        <v>39</v>
      </c>
      <c r="G895" t="s">
        <v>25</v>
      </c>
      <c r="H895">
        <v>299</v>
      </c>
      <c r="I895">
        <v>3</v>
      </c>
      <c r="J895">
        <v>897</v>
      </c>
      <c r="K895">
        <v>897</v>
      </c>
      <c r="L895" t="s">
        <v>20</v>
      </c>
      <c r="M895">
        <v>1</v>
      </c>
      <c r="N895" t="s">
        <v>21</v>
      </c>
      <c r="O895" t="s">
        <v>29</v>
      </c>
    </row>
    <row r="896" spans="1:15">
      <c r="A896">
        <v>895</v>
      </c>
      <c r="B896" s="17">
        <v>42910</v>
      </c>
      <c r="C896" t="s">
        <v>59</v>
      </c>
      <c r="D896">
        <v>2017</v>
      </c>
      <c r="E896" t="s">
        <v>27</v>
      </c>
      <c r="F896" t="s">
        <v>24</v>
      </c>
      <c r="G896" t="s">
        <v>37</v>
      </c>
      <c r="H896">
        <v>399</v>
      </c>
      <c r="I896">
        <v>6</v>
      </c>
      <c r="J896">
        <v>2394</v>
      </c>
      <c r="K896">
        <v>2394</v>
      </c>
      <c r="L896" t="s">
        <v>20</v>
      </c>
      <c r="M896">
        <v>1</v>
      </c>
      <c r="N896" t="s">
        <v>21</v>
      </c>
      <c r="O896" t="s">
        <v>22</v>
      </c>
    </row>
    <row r="897" spans="1:15">
      <c r="A897">
        <v>896</v>
      </c>
      <c r="B897" s="17">
        <v>42911</v>
      </c>
      <c r="C897" t="s">
        <v>59</v>
      </c>
      <c r="D897">
        <v>2017</v>
      </c>
      <c r="E897" t="s">
        <v>27</v>
      </c>
      <c r="F897" t="s">
        <v>33</v>
      </c>
      <c r="G897" t="s">
        <v>25</v>
      </c>
      <c r="H897">
        <v>299</v>
      </c>
      <c r="I897">
        <v>6</v>
      </c>
      <c r="J897">
        <v>1794</v>
      </c>
      <c r="K897">
        <v>1794</v>
      </c>
      <c r="L897" t="s">
        <v>31</v>
      </c>
      <c r="M897">
        <v>2</v>
      </c>
      <c r="N897" t="s">
        <v>21</v>
      </c>
      <c r="O897" t="s">
        <v>26</v>
      </c>
    </row>
    <row r="898" spans="1:15">
      <c r="A898">
        <v>897</v>
      </c>
      <c r="B898" s="17">
        <v>42911</v>
      </c>
      <c r="C898" t="s">
        <v>59</v>
      </c>
      <c r="D898">
        <v>2017</v>
      </c>
      <c r="E898" t="s">
        <v>17</v>
      </c>
      <c r="F898" t="s">
        <v>35</v>
      </c>
      <c r="G898" t="s">
        <v>37</v>
      </c>
      <c r="H898">
        <v>399</v>
      </c>
      <c r="I898">
        <v>4</v>
      </c>
      <c r="J898">
        <v>1596</v>
      </c>
      <c r="K898">
        <v>1596</v>
      </c>
      <c r="L898" t="s">
        <v>20</v>
      </c>
      <c r="M898">
        <v>1</v>
      </c>
      <c r="N898" t="s">
        <v>21</v>
      </c>
      <c r="O898" t="s">
        <v>29</v>
      </c>
    </row>
    <row r="899" spans="1:15">
      <c r="A899">
        <v>898</v>
      </c>
      <c r="B899" s="17">
        <v>42911</v>
      </c>
      <c r="C899" t="s">
        <v>59</v>
      </c>
      <c r="D899">
        <v>2017</v>
      </c>
      <c r="E899" t="s">
        <v>17</v>
      </c>
      <c r="F899" t="s">
        <v>33</v>
      </c>
      <c r="G899" t="s">
        <v>37</v>
      </c>
      <c r="H899">
        <v>399</v>
      </c>
      <c r="I899">
        <v>1</v>
      </c>
      <c r="J899">
        <v>399</v>
      </c>
      <c r="K899">
        <v>399</v>
      </c>
      <c r="L899" t="s">
        <v>20</v>
      </c>
      <c r="M899">
        <v>1</v>
      </c>
      <c r="N899" t="s">
        <v>21</v>
      </c>
      <c r="O899" t="s">
        <v>36</v>
      </c>
    </row>
    <row r="900" spans="1:15">
      <c r="A900">
        <v>899</v>
      </c>
      <c r="B900" s="17">
        <v>42912</v>
      </c>
      <c r="C900" t="s">
        <v>59</v>
      </c>
      <c r="D900">
        <v>2017</v>
      </c>
      <c r="E900" t="s">
        <v>17</v>
      </c>
      <c r="F900" t="s">
        <v>35</v>
      </c>
      <c r="G900" t="s">
        <v>19</v>
      </c>
      <c r="H900">
        <v>199</v>
      </c>
      <c r="I900">
        <v>6</v>
      </c>
      <c r="J900">
        <v>1194</v>
      </c>
      <c r="K900">
        <v>1194</v>
      </c>
      <c r="L900" t="s">
        <v>20</v>
      </c>
      <c r="M900">
        <v>1</v>
      </c>
      <c r="N900" t="s">
        <v>21</v>
      </c>
      <c r="O900" t="s">
        <v>22</v>
      </c>
    </row>
    <row r="901" spans="1:15">
      <c r="A901">
        <v>900</v>
      </c>
      <c r="B901" s="17">
        <v>42912</v>
      </c>
      <c r="C901" t="s">
        <v>59</v>
      </c>
      <c r="D901">
        <v>2017</v>
      </c>
      <c r="E901" t="s">
        <v>17</v>
      </c>
      <c r="F901" t="s">
        <v>28</v>
      </c>
      <c r="G901" t="s">
        <v>25</v>
      </c>
      <c r="H901">
        <v>299</v>
      </c>
      <c r="I901">
        <v>9</v>
      </c>
      <c r="J901">
        <v>2691</v>
      </c>
      <c r="K901">
        <v>2691</v>
      </c>
      <c r="L901" t="s">
        <v>20</v>
      </c>
      <c r="M901">
        <v>1</v>
      </c>
      <c r="N901" t="s">
        <v>21</v>
      </c>
      <c r="O901" t="s">
        <v>36</v>
      </c>
    </row>
    <row r="902" spans="1:15">
      <c r="A902">
        <v>901</v>
      </c>
      <c r="B902" s="17">
        <v>42913</v>
      </c>
      <c r="C902" t="s">
        <v>59</v>
      </c>
      <c r="D902">
        <v>2017</v>
      </c>
      <c r="E902" t="s">
        <v>17</v>
      </c>
      <c r="F902" t="s">
        <v>39</v>
      </c>
      <c r="G902" t="s">
        <v>19</v>
      </c>
      <c r="H902">
        <v>199</v>
      </c>
      <c r="I902">
        <v>6</v>
      </c>
      <c r="J902">
        <v>1194</v>
      </c>
      <c r="K902">
        <v>1194</v>
      </c>
      <c r="L902" t="s">
        <v>20</v>
      </c>
      <c r="M902">
        <v>1</v>
      </c>
      <c r="N902" t="s">
        <v>21</v>
      </c>
      <c r="O902" t="s">
        <v>22</v>
      </c>
    </row>
    <row r="903" spans="1:15">
      <c r="A903">
        <v>902</v>
      </c>
      <c r="B903" s="17">
        <v>42913</v>
      </c>
      <c r="C903" t="s">
        <v>59</v>
      </c>
      <c r="D903">
        <v>2017</v>
      </c>
      <c r="E903" t="s">
        <v>27</v>
      </c>
      <c r="F903" t="s">
        <v>18</v>
      </c>
      <c r="G903" t="s">
        <v>30</v>
      </c>
      <c r="H903">
        <v>99</v>
      </c>
      <c r="I903">
        <v>4</v>
      </c>
      <c r="J903">
        <v>396</v>
      </c>
      <c r="K903">
        <v>396</v>
      </c>
      <c r="L903" t="s">
        <v>20</v>
      </c>
      <c r="M903">
        <v>1</v>
      </c>
      <c r="N903" t="s">
        <v>21</v>
      </c>
      <c r="O903" t="s">
        <v>36</v>
      </c>
    </row>
    <row r="904" spans="1:15">
      <c r="A904">
        <v>903</v>
      </c>
      <c r="B904" s="17">
        <v>42913</v>
      </c>
      <c r="C904" t="s">
        <v>59</v>
      </c>
      <c r="D904">
        <v>2017</v>
      </c>
      <c r="E904" t="s">
        <v>17</v>
      </c>
      <c r="F904" t="s">
        <v>28</v>
      </c>
      <c r="G904" t="s">
        <v>19</v>
      </c>
      <c r="H904">
        <v>199</v>
      </c>
      <c r="I904">
        <v>7</v>
      </c>
      <c r="J904">
        <v>1393</v>
      </c>
      <c r="K904">
        <v>1393</v>
      </c>
      <c r="L904" t="s">
        <v>31</v>
      </c>
      <c r="M904">
        <v>2</v>
      </c>
      <c r="N904" t="s">
        <v>21</v>
      </c>
      <c r="O904" t="s">
        <v>29</v>
      </c>
    </row>
    <row r="905" spans="1:15">
      <c r="A905">
        <v>904</v>
      </c>
      <c r="B905" s="17">
        <v>42913</v>
      </c>
      <c r="C905" t="s">
        <v>59</v>
      </c>
      <c r="D905">
        <v>2017</v>
      </c>
      <c r="E905" t="s">
        <v>27</v>
      </c>
      <c r="F905" t="s">
        <v>18</v>
      </c>
      <c r="G905" t="s">
        <v>32</v>
      </c>
      <c r="H905">
        <v>499</v>
      </c>
      <c r="I905">
        <v>1</v>
      </c>
      <c r="J905">
        <v>499</v>
      </c>
      <c r="K905">
        <v>499</v>
      </c>
      <c r="L905" t="s">
        <v>20</v>
      </c>
      <c r="M905">
        <v>1</v>
      </c>
      <c r="N905" t="s">
        <v>21</v>
      </c>
      <c r="O905" t="s">
        <v>29</v>
      </c>
    </row>
    <row r="906" spans="1:15">
      <c r="A906">
        <v>905</v>
      </c>
      <c r="B906" s="17">
        <v>42913</v>
      </c>
      <c r="C906" t="s">
        <v>59</v>
      </c>
      <c r="D906">
        <v>2017</v>
      </c>
      <c r="E906" t="s">
        <v>17</v>
      </c>
      <c r="F906" t="s">
        <v>18</v>
      </c>
      <c r="G906" t="s">
        <v>32</v>
      </c>
      <c r="H906">
        <v>499</v>
      </c>
      <c r="I906">
        <v>8</v>
      </c>
      <c r="J906">
        <v>3992</v>
      </c>
      <c r="K906">
        <v>3992</v>
      </c>
      <c r="L906" t="s">
        <v>20</v>
      </c>
      <c r="M906">
        <v>1</v>
      </c>
      <c r="N906" t="s">
        <v>21</v>
      </c>
      <c r="O906" t="s">
        <v>22</v>
      </c>
    </row>
    <row r="907" spans="1:15">
      <c r="A907">
        <v>906</v>
      </c>
      <c r="B907" s="17">
        <v>42913</v>
      </c>
      <c r="C907" t="s">
        <v>59</v>
      </c>
      <c r="D907">
        <v>2017</v>
      </c>
      <c r="E907" t="s">
        <v>23</v>
      </c>
      <c r="F907" t="s">
        <v>28</v>
      </c>
      <c r="G907" t="s">
        <v>30</v>
      </c>
      <c r="H907">
        <v>99</v>
      </c>
      <c r="I907">
        <v>10</v>
      </c>
      <c r="J907">
        <v>990</v>
      </c>
      <c r="K907">
        <v>990</v>
      </c>
      <c r="L907" t="s">
        <v>20</v>
      </c>
      <c r="M907">
        <v>1</v>
      </c>
      <c r="N907" t="s">
        <v>21</v>
      </c>
      <c r="O907" t="s">
        <v>29</v>
      </c>
    </row>
    <row r="908" spans="1:15">
      <c r="A908">
        <v>907</v>
      </c>
      <c r="B908" s="17">
        <v>42913</v>
      </c>
      <c r="C908" t="s">
        <v>59</v>
      </c>
      <c r="D908">
        <v>2017</v>
      </c>
      <c r="E908" t="s">
        <v>17</v>
      </c>
      <c r="F908" t="s">
        <v>28</v>
      </c>
      <c r="G908" t="s">
        <v>25</v>
      </c>
      <c r="H908">
        <v>299</v>
      </c>
      <c r="I908">
        <v>8</v>
      </c>
      <c r="J908">
        <v>2392</v>
      </c>
      <c r="K908">
        <v>2392</v>
      </c>
      <c r="L908" t="s">
        <v>20</v>
      </c>
      <c r="M908">
        <v>1</v>
      </c>
      <c r="N908" t="s">
        <v>34</v>
      </c>
      <c r="O908" t="s">
        <v>36</v>
      </c>
    </row>
    <row r="909" spans="1:15">
      <c r="A909">
        <v>908</v>
      </c>
      <c r="B909" s="17">
        <v>42913</v>
      </c>
      <c r="C909" t="s">
        <v>59</v>
      </c>
      <c r="D909">
        <v>2017</v>
      </c>
      <c r="E909" t="s">
        <v>17</v>
      </c>
      <c r="F909" t="s">
        <v>24</v>
      </c>
      <c r="G909" t="s">
        <v>25</v>
      </c>
      <c r="H909">
        <v>299</v>
      </c>
      <c r="I909">
        <v>1</v>
      </c>
      <c r="J909">
        <v>299</v>
      </c>
      <c r="K909">
        <v>299</v>
      </c>
      <c r="L909" t="s">
        <v>20</v>
      </c>
      <c r="M909">
        <v>1</v>
      </c>
      <c r="N909" t="s">
        <v>21</v>
      </c>
      <c r="O909" t="s">
        <v>29</v>
      </c>
    </row>
    <row r="910" spans="1:15">
      <c r="A910">
        <v>909</v>
      </c>
      <c r="B910" s="17">
        <v>42913</v>
      </c>
      <c r="C910" t="s">
        <v>59</v>
      </c>
      <c r="D910">
        <v>2017</v>
      </c>
      <c r="E910" t="s">
        <v>27</v>
      </c>
      <c r="F910" t="s">
        <v>33</v>
      </c>
      <c r="G910" t="s">
        <v>19</v>
      </c>
      <c r="H910">
        <v>199</v>
      </c>
      <c r="I910">
        <v>9</v>
      </c>
      <c r="J910">
        <v>1791</v>
      </c>
      <c r="K910">
        <v>1791</v>
      </c>
      <c r="L910" t="s">
        <v>31</v>
      </c>
      <c r="M910">
        <v>2</v>
      </c>
      <c r="N910" t="s">
        <v>21</v>
      </c>
      <c r="O910" t="s">
        <v>36</v>
      </c>
    </row>
    <row r="911" spans="1:15">
      <c r="A911">
        <v>910</v>
      </c>
      <c r="B911" s="17">
        <v>42913</v>
      </c>
      <c r="C911" t="s">
        <v>59</v>
      </c>
      <c r="D911">
        <v>2017</v>
      </c>
      <c r="E911" t="s">
        <v>23</v>
      </c>
      <c r="F911" t="s">
        <v>40</v>
      </c>
      <c r="G911" t="s">
        <v>32</v>
      </c>
      <c r="H911">
        <v>499</v>
      </c>
      <c r="I911">
        <v>9</v>
      </c>
      <c r="J911">
        <v>4491</v>
      </c>
      <c r="K911">
        <v>4491</v>
      </c>
      <c r="L911" t="s">
        <v>31</v>
      </c>
      <c r="M911">
        <v>2</v>
      </c>
      <c r="N911" t="s">
        <v>21</v>
      </c>
      <c r="O911" t="s">
        <v>22</v>
      </c>
    </row>
    <row r="912" spans="1:15">
      <c r="A912">
        <v>911</v>
      </c>
      <c r="B912" s="17">
        <v>42914</v>
      </c>
      <c r="C912" t="s">
        <v>59</v>
      </c>
      <c r="D912">
        <v>2017</v>
      </c>
      <c r="E912" t="s">
        <v>23</v>
      </c>
      <c r="F912" t="s">
        <v>40</v>
      </c>
      <c r="G912" t="s">
        <v>25</v>
      </c>
      <c r="H912">
        <v>299</v>
      </c>
      <c r="I912">
        <v>6</v>
      </c>
      <c r="J912">
        <v>1794</v>
      </c>
      <c r="K912">
        <v>1794</v>
      </c>
      <c r="L912" t="s">
        <v>31</v>
      </c>
      <c r="M912">
        <v>2</v>
      </c>
      <c r="N912" t="s">
        <v>21</v>
      </c>
      <c r="O912" t="s">
        <v>22</v>
      </c>
    </row>
    <row r="913" spans="1:15">
      <c r="A913">
        <v>912</v>
      </c>
      <c r="B913" s="17">
        <v>42915</v>
      </c>
      <c r="C913" t="s">
        <v>59</v>
      </c>
      <c r="D913">
        <v>2017</v>
      </c>
      <c r="E913" t="s">
        <v>27</v>
      </c>
      <c r="F913" t="s">
        <v>28</v>
      </c>
      <c r="G913" t="s">
        <v>37</v>
      </c>
      <c r="H913">
        <v>399</v>
      </c>
      <c r="I913">
        <v>8</v>
      </c>
      <c r="J913">
        <v>3192</v>
      </c>
      <c r="K913">
        <v>3192</v>
      </c>
      <c r="L913" t="s">
        <v>20</v>
      </c>
      <c r="M913">
        <v>1</v>
      </c>
      <c r="N913" t="s">
        <v>21</v>
      </c>
      <c r="O913" t="s">
        <v>29</v>
      </c>
    </row>
    <row r="914" spans="1:15">
      <c r="A914">
        <v>913</v>
      </c>
      <c r="B914" s="17">
        <v>42915</v>
      </c>
      <c r="C914" t="s">
        <v>59</v>
      </c>
      <c r="D914">
        <v>2017</v>
      </c>
      <c r="E914" t="s">
        <v>23</v>
      </c>
      <c r="F914" t="s">
        <v>33</v>
      </c>
      <c r="G914" t="s">
        <v>37</v>
      </c>
      <c r="H914">
        <v>399</v>
      </c>
      <c r="I914">
        <v>8</v>
      </c>
      <c r="J914">
        <v>3192</v>
      </c>
      <c r="K914">
        <v>3192</v>
      </c>
      <c r="L914" t="s">
        <v>20</v>
      </c>
      <c r="M914">
        <v>1</v>
      </c>
      <c r="N914" t="s">
        <v>21</v>
      </c>
      <c r="O914" t="s">
        <v>22</v>
      </c>
    </row>
    <row r="915" spans="1:15">
      <c r="A915">
        <v>914</v>
      </c>
      <c r="B915" s="17">
        <v>42915</v>
      </c>
      <c r="C915" t="s">
        <v>59</v>
      </c>
      <c r="D915">
        <v>2017</v>
      </c>
      <c r="E915" t="s">
        <v>27</v>
      </c>
      <c r="F915" t="s">
        <v>28</v>
      </c>
      <c r="G915" t="s">
        <v>37</v>
      </c>
      <c r="H915">
        <v>399</v>
      </c>
      <c r="I915">
        <v>9</v>
      </c>
      <c r="J915">
        <v>3591</v>
      </c>
      <c r="K915">
        <v>3591</v>
      </c>
      <c r="L915" t="s">
        <v>20</v>
      </c>
      <c r="M915">
        <v>1</v>
      </c>
      <c r="N915" t="s">
        <v>21</v>
      </c>
      <c r="O915" t="s">
        <v>29</v>
      </c>
    </row>
    <row r="916" spans="1:15">
      <c r="A916">
        <v>915</v>
      </c>
      <c r="B916" s="17">
        <v>42916</v>
      </c>
      <c r="C916" t="s">
        <v>59</v>
      </c>
      <c r="D916">
        <v>2017</v>
      </c>
      <c r="E916" t="s">
        <v>17</v>
      </c>
      <c r="F916" t="s">
        <v>33</v>
      </c>
      <c r="G916" t="s">
        <v>30</v>
      </c>
      <c r="H916">
        <v>99</v>
      </c>
      <c r="I916">
        <v>3</v>
      </c>
      <c r="J916">
        <v>297</v>
      </c>
      <c r="K916">
        <v>297</v>
      </c>
      <c r="L916" t="s">
        <v>20</v>
      </c>
      <c r="M916">
        <v>1</v>
      </c>
      <c r="N916" t="s">
        <v>34</v>
      </c>
      <c r="O916" t="s">
        <v>29</v>
      </c>
    </row>
    <row r="917" spans="1:15">
      <c r="A917">
        <v>916</v>
      </c>
      <c r="B917" s="17">
        <v>42917</v>
      </c>
      <c r="C917" t="s">
        <v>60</v>
      </c>
      <c r="D917">
        <v>2017</v>
      </c>
      <c r="E917" t="s">
        <v>17</v>
      </c>
      <c r="F917" t="s">
        <v>24</v>
      </c>
      <c r="G917" t="s">
        <v>32</v>
      </c>
      <c r="H917">
        <v>499</v>
      </c>
      <c r="I917">
        <v>1</v>
      </c>
      <c r="J917">
        <v>499</v>
      </c>
      <c r="K917">
        <v>499</v>
      </c>
      <c r="L917" t="s">
        <v>20</v>
      </c>
      <c r="M917">
        <v>1</v>
      </c>
      <c r="N917" t="s">
        <v>21</v>
      </c>
      <c r="O917" t="s">
        <v>22</v>
      </c>
    </row>
    <row r="918" spans="1:15">
      <c r="A918">
        <v>917</v>
      </c>
      <c r="B918" s="17">
        <v>42918</v>
      </c>
      <c r="C918" t="s">
        <v>60</v>
      </c>
      <c r="D918">
        <v>2017</v>
      </c>
      <c r="E918" t="s">
        <v>23</v>
      </c>
      <c r="F918" t="s">
        <v>35</v>
      </c>
      <c r="G918" t="s">
        <v>32</v>
      </c>
      <c r="H918">
        <v>499</v>
      </c>
      <c r="I918">
        <v>4</v>
      </c>
      <c r="J918">
        <v>1996</v>
      </c>
      <c r="K918">
        <v>1996</v>
      </c>
      <c r="L918" t="s">
        <v>20</v>
      </c>
      <c r="M918">
        <v>1</v>
      </c>
      <c r="N918" t="s">
        <v>21</v>
      </c>
      <c r="O918" t="s">
        <v>22</v>
      </c>
    </row>
    <row r="919" spans="1:15">
      <c r="A919">
        <v>918</v>
      </c>
      <c r="B919" s="17">
        <v>42918</v>
      </c>
      <c r="C919" t="s">
        <v>60</v>
      </c>
      <c r="D919">
        <v>2017</v>
      </c>
      <c r="E919" t="s">
        <v>23</v>
      </c>
      <c r="F919" t="s">
        <v>24</v>
      </c>
      <c r="G919" t="s">
        <v>32</v>
      </c>
      <c r="H919">
        <v>499</v>
      </c>
      <c r="I919">
        <v>10</v>
      </c>
      <c r="J919">
        <v>4990</v>
      </c>
      <c r="K919">
        <v>4990</v>
      </c>
      <c r="L919" t="s">
        <v>20</v>
      </c>
      <c r="M919">
        <v>1</v>
      </c>
      <c r="N919" t="s">
        <v>21</v>
      </c>
      <c r="O919" t="s">
        <v>29</v>
      </c>
    </row>
    <row r="920" spans="1:15">
      <c r="A920">
        <v>919</v>
      </c>
      <c r="B920" s="17">
        <v>42918</v>
      </c>
      <c r="C920" t="s">
        <v>60</v>
      </c>
      <c r="D920">
        <v>2017</v>
      </c>
      <c r="E920" t="s">
        <v>23</v>
      </c>
      <c r="F920" t="s">
        <v>24</v>
      </c>
      <c r="G920" t="s">
        <v>25</v>
      </c>
      <c r="H920">
        <v>299</v>
      </c>
      <c r="I920">
        <v>6</v>
      </c>
      <c r="J920">
        <v>1794</v>
      </c>
      <c r="K920">
        <v>1794</v>
      </c>
      <c r="L920" t="s">
        <v>31</v>
      </c>
      <c r="M920">
        <v>2</v>
      </c>
      <c r="N920" t="s">
        <v>21</v>
      </c>
      <c r="O920" t="s">
        <v>36</v>
      </c>
    </row>
    <row r="921" spans="1:15">
      <c r="A921">
        <v>920</v>
      </c>
      <c r="B921" s="17">
        <v>42918</v>
      </c>
      <c r="C921" t="s">
        <v>60</v>
      </c>
      <c r="D921">
        <v>2017</v>
      </c>
      <c r="E921" t="s">
        <v>27</v>
      </c>
      <c r="F921" t="s">
        <v>28</v>
      </c>
      <c r="G921" t="s">
        <v>32</v>
      </c>
      <c r="H921">
        <v>499</v>
      </c>
      <c r="I921">
        <v>10</v>
      </c>
      <c r="J921">
        <v>4990</v>
      </c>
      <c r="K921">
        <v>4990</v>
      </c>
      <c r="L921" t="s">
        <v>20</v>
      </c>
      <c r="M921">
        <v>1</v>
      </c>
      <c r="N921" t="s">
        <v>21</v>
      </c>
      <c r="O921" t="s">
        <v>38</v>
      </c>
    </row>
    <row r="922" spans="1:15">
      <c r="A922">
        <v>921</v>
      </c>
      <c r="B922" s="17">
        <v>42918</v>
      </c>
      <c r="C922" t="s">
        <v>60</v>
      </c>
      <c r="D922">
        <v>2017</v>
      </c>
      <c r="E922" t="s">
        <v>17</v>
      </c>
      <c r="F922" t="s">
        <v>40</v>
      </c>
      <c r="G922" t="s">
        <v>37</v>
      </c>
      <c r="H922">
        <v>399</v>
      </c>
      <c r="I922">
        <v>6</v>
      </c>
      <c r="J922">
        <v>2394</v>
      </c>
      <c r="K922">
        <v>2394</v>
      </c>
      <c r="L922" t="s">
        <v>31</v>
      </c>
      <c r="M922">
        <v>2</v>
      </c>
      <c r="N922" t="s">
        <v>21</v>
      </c>
      <c r="O922" t="s">
        <v>26</v>
      </c>
    </row>
    <row r="923" spans="1:15">
      <c r="A923">
        <v>922</v>
      </c>
      <c r="B923" s="17">
        <v>42918</v>
      </c>
      <c r="C923" t="s">
        <v>60</v>
      </c>
      <c r="D923">
        <v>2017</v>
      </c>
      <c r="E923" t="s">
        <v>23</v>
      </c>
      <c r="F923" t="s">
        <v>40</v>
      </c>
      <c r="G923" t="s">
        <v>30</v>
      </c>
      <c r="H923">
        <v>99</v>
      </c>
      <c r="I923">
        <v>10</v>
      </c>
      <c r="J923">
        <v>990</v>
      </c>
      <c r="K923">
        <v>990</v>
      </c>
      <c r="L923" t="s">
        <v>31</v>
      </c>
      <c r="M923">
        <v>2</v>
      </c>
      <c r="N923" t="s">
        <v>21</v>
      </c>
      <c r="O923" t="s">
        <v>38</v>
      </c>
    </row>
    <row r="924" spans="1:15">
      <c r="A924">
        <v>923</v>
      </c>
      <c r="B924" s="17">
        <v>42918</v>
      </c>
      <c r="C924" t="s">
        <v>60</v>
      </c>
      <c r="D924">
        <v>2017</v>
      </c>
      <c r="E924" t="s">
        <v>27</v>
      </c>
      <c r="F924" t="s">
        <v>18</v>
      </c>
      <c r="G924" t="s">
        <v>37</v>
      </c>
      <c r="H924">
        <v>399</v>
      </c>
      <c r="I924">
        <v>4</v>
      </c>
      <c r="J924">
        <v>1596</v>
      </c>
      <c r="K924">
        <v>1596</v>
      </c>
      <c r="L924" t="s">
        <v>31</v>
      </c>
      <c r="M924">
        <v>2</v>
      </c>
      <c r="N924" t="s">
        <v>21</v>
      </c>
      <c r="O924" t="s">
        <v>36</v>
      </c>
    </row>
    <row r="925" spans="1:15">
      <c r="A925">
        <v>924</v>
      </c>
      <c r="B925" s="17">
        <v>42919</v>
      </c>
      <c r="C925" t="s">
        <v>60</v>
      </c>
      <c r="D925">
        <v>2017</v>
      </c>
      <c r="E925" t="s">
        <v>27</v>
      </c>
      <c r="F925" t="s">
        <v>35</v>
      </c>
      <c r="G925" t="s">
        <v>32</v>
      </c>
      <c r="H925">
        <v>499</v>
      </c>
      <c r="I925">
        <v>2</v>
      </c>
      <c r="J925">
        <v>998</v>
      </c>
      <c r="K925">
        <v>998</v>
      </c>
      <c r="L925" t="s">
        <v>20</v>
      </c>
      <c r="M925">
        <v>1</v>
      </c>
      <c r="N925" t="s">
        <v>21</v>
      </c>
      <c r="O925" t="s">
        <v>29</v>
      </c>
    </row>
    <row r="926" spans="1:15">
      <c r="A926">
        <v>925</v>
      </c>
      <c r="B926" s="17">
        <v>42919</v>
      </c>
      <c r="C926" t="s">
        <v>60</v>
      </c>
      <c r="D926">
        <v>2017</v>
      </c>
      <c r="E926" t="s">
        <v>27</v>
      </c>
      <c r="F926" t="s">
        <v>39</v>
      </c>
      <c r="G926" t="s">
        <v>32</v>
      </c>
      <c r="H926">
        <v>499</v>
      </c>
      <c r="I926">
        <v>3</v>
      </c>
      <c r="J926">
        <v>1497</v>
      </c>
      <c r="K926">
        <v>1497</v>
      </c>
      <c r="L926" t="s">
        <v>20</v>
      </c>
      <c r="M926">
        <v>1</v>
      </c>
      <c r="N926" t="s">
        <v>21</v>
      </c>
      <c r="O926" t="s">
        <v>29</v>
      </c>
    </row>
    <row r="927" spans="1:15">
      <c r="A927">
        <v>926</v>
      </c>
      <c r="B927" s="17">
        <v>42919</v>
      </c>
      <c r="C927" t="s">
        <v>60</v>
      </c>
      <c r="D927">
        <v>2017</v>
      </c>
      <c r="E927" t="s">
        <v>23</v>
      </c>
      <c r="F927" t="s">
        <v>40</v>
      </c>
      <c r="G927" t="s">
        <v>30</v>
      </c>
      <c r="H927">
        <v>99</v>
      </c>
      <c r="I927">
        <v>9</v>
      </c>
      <c r="J927">
        <v>891</v>
      </c>
      <c r="K927">
        <v>891</v>
      </c>
      <c r="L927" t="s">
        <v>31</v>
      </c>
      <c r="M927">
        <v>2</v>
      </c>
      <c r="N927" t="s">
        <v>21</v>
      </c>
      <c r="O927" t="s">
        <v>29</v>
      </c>
    </row>
    <row r="928" spans="1:15">
      <c r="A928">
        <v>927</v>
      </c>
      <c r="B928" s="17">
        <v>42919</v>
      </c>
      <c r="C928" t="s">
        <v>60</v>
      </c>
      <c r="D928">
        <v>2017</v>
      </c>
      <c r="E928" t="s">
        <v>27</v>
      </c>
      <c r="F928" t="s">
        <v>28</v>
      </c>
      <c r="G928" t="s">
        <v>37</v>
      </c>
      <c r="H928">
        <v>399</v>
      </c>
      <c r="I928">
        <v>8</v>
      </c>
      <c r="J928">
        <v>3192</v>
      </c>
      <c r="K928">
        <v>3192</v>
      </c>
      <c r="L928" t="s">
        <v>31</v>
      </c>
      <c r="M928">
        <v>2</v>
      </c>
      <c r="N928" t="s">
        <v>34</v>
      </c>
      <c r="O928" t="s">
        <v>38</v>
      </c>
    </row>
    <row r="929" spans="1:15">
      <c r="A929">
        <v>928</v>
      </c>
      <c r="B929" s="17">
        <v>42919</v>
      </c>
      <c r="C929" t="s">
        <v>60</v>
      </c>
      <c r="D929">
        <v>2017</v>
      </c>
      <c r="E929" t="s">
        <v>17</v>
      </c>
      <c r="F929" t="s">
        <v>39</v>
      </c>
      <c r="G929" t="s">
        <v>19</v>
      </c>
      <c r="H929">
        <v>199</v>
      </c>
      <c r="I929">
        <v>8</v>
      </c>
      <c r="J929">
        <v>1592</v>
      </c>
      <c r="K929">
        <v>1592</v>
      </c>
      <c r="L929" t="s">
        <v>31</v>
      </c>
      <c r="M929">
        <v>2</v>
      </c>
      <c r="N929" t="s">
        <v>21</v>
      </c>
      <c r="O929" t="s">
        <v>22</v>
      </c>
    </row>
    <row r="930" spans="1:15">
      <c r="A930">
        <v>929</v>
      </c>
      <c r="B930" s="17">
        <v>42920</v>
      </c>
      <c r="C930" t="s">
        <v>60</v>
      </c>
      <c r="D930">
        <v>2017</v>
      </c>
      <c r="E930" t="s">
        <v>27</v>
      </c>
      <c r="F930" t="s">
        <v>24</v>
      </c>
      <c r="G930" t="s">
        <v>32</v>
      </c>
      <c r="H930">
        <v>499</v>
      </c>
      <c r="I930">
        <v>5</v>
      </c>
      <c r="J930">
        <v>2495</v>
      </c>
      <c r="K930">
        <v>2495</v>
      </c>
      <c r="L930" t="s">
        <v>20</v>
      </c>
      <c r="M930">
        <v>1</v>
      </c>
      <c r="N930" t="s">
        <v>21</v>
      </c>
      <c r="O930" t="s">
        <v>29</v>
      </c>
    </row>
    <row r="931" spans="1:15">
      <c r="A931">
        <v>930</v>
      </c>
      <c r="B931" s="17">
        <v>42920</v>
      </c>
      <c r="C931" t="s">
        <v>60</v>
      </c>
      <c r="D931">
        <v>2017</v>
      </c>
      <c r="E931" t="s">
        <v>17</v>
      </c>
      <c r="F931" t="s">
        <v>18</v>
      </c>
      <c r="G931" t="s">
        <v>32</v>
      </c>
      <c r="H931">
        <v>499</v>
      </c>
      <c r="I931">
        <v>6</v>
      </c>
      <c r="J931">
        <v>2994</v>
      </c>
      <c r="K931">
        <v>2994</v>
      </c>
      <c r="L931" t="s">
        <v>20</v>
      </c>
      <c r="M931">
        <v>1</v>
      </c>
      <c r="N931" t="s">
        <v>21</v>
      </c>
      <c r="O931" t="s">
        <v>22</v>
      </c>
    </row>
    <row r="932" spans="1:15">
      <c r="A932">
        <v>931</v>
      </c>
      <c r="B932" s="17">
        <v>42920</v>
      </c>
      <c r="C932" t="s">
        <v>60</v>
      </c>
      <c r="D932">
        <v>2017</v>
      </c>
      <c r="E932" t="s">
        <v>27</v>
      </c>
      <c r="F932" t="s">
        <v>35</v>
      </c>
      <c r="G932" t="s">
        <v>25</v>
      </c>
      <c r="H932">
        <v>299</v>
      </c>
      <c r="I932">
        <v>5</v>
      </c>
      <c r="J932">
        <v>1495</v>
      </c>
      <c r="K932">
        <v>1495</v>
      </c>
      <c r="L932" t="s">
        <v>31</v>
      </c>
      <c r="M932">
        <v>2</v>
      </c>
      <c r="N932" t="s">
        <v>34</v>
      </c>
      <c r="O932" t="s">
        <v>29</v>
      </c>
    </row>
    <row r="933" spans="1:15">
      <c r="A933">
        <v>932</v>
      </c>
      <c r="B933" s="17">
        <v>42920</v>
      </c>
      <c r="C933" t="s">
        <v>60</v>
      </c>
      <c r="D933">
        <v>2017</v>
      </c>
      <c r="E933" t="s">
        <v>27</v>
      </c>
      <c r="F933" t="s">
        <v>18</v>
      </c>
      <c r="G933" t="s">
        <v>19</v>
      </c>
      <c r="H933">
        <v>199</v>
      </c>
      <c r="I933">
        <v>6</v>
      </c>
      <c r="J933">
        <v>1194</v>
      </c>
      <c r="K933">
        <v>1194</v>
      </c>
      <c r="L933" t="s">
        <v>31</v>
      </c>
      <c r="M933">
        <v>2</v>
      </c>
      <c r="N933" t="s">
        <v>21</v>
      </c>
      <c r="O933" t="s">
        <v>29</v>
      </c>
    </row>
    <row r="934" spans="1:15">
      <c r="A934">
        <v>933</v>
      </c>
      <c r="B934" s="17">
        <v>42920</v>
      </c>
      <c r="C934" t="s">
        <v>60</v>
      </c>
      <c r="D934">
        <v>2017</v>
      </c>
      <c r="E934" t="s">
        <v>27</v>
      </c>
      <c r="F934" t="s">
        <v>35</v>
      </c>
      <c r="G934" t="s">
        <v>30</v>
      </c>
      <c r="H934">
        <v>99</v>
      </c>
      <c r="I934">
        <v>10</v>
      </c>
      <c r="J934">
        <v>990</v>
      </c>
      <c r="K934">
        <v>990</v>
      </c>
      <c r="L934" t="s">
        <v>20</v>
      </c>
      <c r="M934">
        <v>1</v>
      </c>
      <c r="N934" t="s">
        <v>21</v>
      </c>
      <c r="O934" t="s">
        <v>38</v>
      </c>
    </row>
    <row r="935" spans="1:15">
      <c r="A935">
        <v>934</v>
      </c>
      <c r="B935" s="17">
        <v>42920</v>
      </c>
      <c r="C935" t="s">
        <v>60</v>
      </c>
      <c r="D935">
        <v>2017</v>
      </c>
      <c r="E935" t="s">
        <v>23</v>
      </c>
      <c r="F935" t="s">
        <v>35</v>
      </c>
      <c r="G935" t="s">
        <v>19</v>
      </c>
      <c r="H935">
        <v>199</v>
      </c>
      <c r="I935">
        <v>10</v>
      </c>
      <c r="J935">
        <v>1990</v>
      </c>
      <c r="K935">
        <v>1990</v>
      </c>
      <c r="L935" t="s">
        <v>20</v>
      </c>
      <c r="M935">
        <v>1</v>
      </c>
      <c r="N935" t="s">
        <v>21</v>
      </c>
      <c r="O935" t="s">
        <v>29</v>
      </c>
    </row>
    <row r="936" spans="1:15">
      <c r="A936">
        <v>935</v>
      </c>
      <c r="B936" s="17">
        <v>42920</v>
      </c>
      <c r="C936" t="s">
        <v>60</v>
      </c>
      <c r="D936">
        <v>2017</v>
      </c>
      <c r="E936" t="s">
        <v>17</v>
      </c>
      <c r="F936" t="s">
        <v>39</v>
      </c>
      <c r="G936" t="s">
        <v>37</v>
      </c>
      <c r="H936">
        <v>399</v>
      </c>
      <c r="I936">
        <v>5</v>
      </c>
      <c r="J936">
        <v>1995</v>
      </c>
      <c r="K936">
        <v>1995</v>
      </c>
      <c r="L936" t="s">
        <v>20</v>
      </c>
      <c r="M936">
        <v>1</v>
      </c>
      <c r="N936" t="s">
        <v>21</v>
      </c>
      <c r="O936" t="s">
        <v>29</v>
      </c>
    </row>
    <row r="937" spans="1:15">
      <c r="A937">
        <v>936</v>
      </c>
      <c r="B937" s="17">
        <v>42920</v>
      </c>
      <c r="C937" t="s">
        <v>60</v>
      </c>
      <c r="D937">
        <v>2017</v>
      </c>
      <c r="E937" t="s">
        <v>17</v>
      </c>
      <c r="F937" t="s">
        <v>35</v>
      </c>
      <c r="G937" t="s">
        <v>19</v>
      </c>
      <c r="H937">
        <v>199</v>
      </c>
      <c r="I937">
        <v>6</v>
      </c>
      <c r="J937">
        <v>1194</v>
      </c>
      <c r="K937">
        <v>1194</v>
      </c>
      <c r="L937" t="s">
        <v>20</v>
      </c>
      <c r="M937">
        <v>1</v>
      </c>
      <c r="N937" t="s">
        <v>21</v>
      </c>
      <c r="O937" t="s">
        <v>29</v>
      </c>
    </row>
    <row r="938" spans="1:15">
      <c r="A938">
        <v>937</v>
      </c>
      <c r="B938" s="17">
        <v>42920</v>
      </c>
      <c r="C938" t="s">
        <v>60</v>
      </c>
      <c r="D938">
        <v>2017</v>
      </c>
      <c r="E938" t="s">
        <v>17</v>
      </c>
      <c r="F938" t="s">
        <v>39</v>
      </c>
      <c r="G938" t="s">
        <v>37</v>
      </c>
      <c r="H938">
        <v>399</v>
      </c>
      <c r="I938">
        <v>8</v>
      </c>
      <c r="J938">
        <v>3192</v>
      </c>
      <c r="K938">
        <v>3192</v>
      </c>
      <c r="L938" t="s">
        <v>20</v>
      </c>
      <c r="M938">
        <v>1</v>
      </c>
      <c r="N938" t="s">
        <v>21</v>
      </c>
      <c r="O938" t="s">
        <v>22</v>
      </c>
    </row>
    <row r="939" spans="1:15">
      <c r="A939">
        <v>938</v>
      </c>
      <c r="B939" s="17">
        <v>42921</v>
      </c>
      <c r="C939" t="s">
        <v>60</v>
      </c>
      <c r="D939">
        <v>2017</v>
      </c>
      <c r="E939" t="s">
        <v>23</v>
      </c>
      <c r="F939" t="s">
        <v>28</v>
      </c>
      <c r="G939" t="s">
        <v>37</v>
      </c>
      <c r="H939">
        <v>399</v>
      </c>
      <c r="I939">
        <v>10</v>
      </c>
      <c r="J939">
        <v>3990</v>
      </c>
      <c r="K939">
        <v>3990</v>
      </c>
      <c r="L939" t="s">
        <v>20</v>
      </c>
      <c r="M939">
        <v>1</v>
      </c>
      <c r="N939" t="s">
        <v>34</v>
      </c>
      <c r="O939" t="s">
        <v>29</v>
      </c>
    </row>
    <row r="940" spans="1:15">
      <c r="A940">
        <v>939</v>
      </c>
      <c r="B940" s="17">
        <v>42922</v>
      </c>
      <c r="C940" t="s">
        <v>60</v>
      </c>
      <c r="D940">
        <v>2017</v>
      </c>
      <c r="E940" t="s">
        <v>23</v>
      </c>
      <c r="F940" t="s">
        <v>33</v>
      </c>
      <c r="G940" t="s">
        <v>37</v>
      </c>
      <c r="H940">
        <v>399</v>
      </c>
      <c r="I940">
        <v>8</v>
      </c>
      <c r="J940">
        <v>3192</v>
      </c>
      <c r="K940">
        <v>3192</v>
      </c>
      <c r="L940" t="s">
        <v>20</v>
      </c>
      <c r="M940">
        <v>1</v>
      </c>
      <c r="N940" t="s">
        <v>21</v>
      </c>
      <c r="O940" t="s">
        <v>36</v>
      </c>
    </row>
    <row r="941" spans="1:15">
      <c r="A941">
        <v>940</v>
      </c>
      <c r="B941" s="17">
        <v>42923</v>
      </c>
      <c r="C941" t="s">
        <v>60</v>
      </c>
      <c r="D941">
        <v>2017</v>
      </c>
      <c r="E941" t="s">
        <v>23</v>
      </c>
      <c r="F941" t="s">
        <v>40</v>
      </c>
      <c r="G941" t="s">
        <v>25</v>
      </c>
      <c r="H941">
        <v>299</v>
      </c>
      <c r="I941">
        <v>6</v>
      </c>
      <c r="J941">
        <v>1794</v>
      </c>
      <c r="K941">
        <v>1794</v>
      </c>
      <c r="L941" t="s">
        <v>20</v>
      </c>
      <c r="M941">
        <v>1</v>
      </c>
      <c r="N941" t="s">
        <v>21</v>
      </c>
      <c r="O941" t="s">
        <v>29</v>
      </c>
    </row>
    <row r="942" spans="1:15">
      <c r="A942">
        <v>941</v>
      </c>
      <c r="B942" s="17">
        <v>42923</v>
      </c>
      <c r="C942" t="s">
        <v>60</v>
      </c>
      <c r="D942">
        <v>2017</v>
      </c>
      <c r="E942" t="s">
        <v>17</v>
      </c>
      <c r="F942" t="s">
        <v>18</v>
      </c>
      <c r="G942" t="s">
        <v>37</v>
      </c>
      <c r="H942">
        <v>399</v>
      </c>
      <c r="I942">
        <v>7</v>
      </c>
      <c r="J942">
        <v>2793</v>
      </c>
      <c r="K942">
        <v>2793</v>
      </c>
      <c r="L942" t="s">
        <v>20</v>
      </c>
      <c r="M942">
        <v>1</v>
      </c>
      <c r="N942" t="s">
        <v>34</v>
      </c>
      <c r="O942" t="s">
        <v>29</v>
      </c>
    </row>
    <row r="943" spans="1:15">
      <c r="A943">
        <v>942</v>
      </c>
      <c r="B943" s="17">
        <v>42923</v>
      </c>
      <c r="C943" t="s">
        <v>60</v>
      </c>
      <c r="D943">
        <v>2017</v>
      </c>
      <c r="E943" t="s">
        <v>17</v>
      </c>
      <c r="F943" t="s">
        <v>39</v>
      </c>
      <c r="G943" t="s">
        <v>32</v>
      </c>
      <c r="H943">
        <v>499</v>
      </c>
      <c r="I943">
        <v>5</v>
      </c>
      <c r="J943">
        <v>2495</v>
      </c>
      <c r="K943">
        <v>2495</v>
      </c>
      <c r="L943" t="s">
        <v>20</v>
      </c>
      <c r="M943">
        <v>1</v>
      </c>
      <c r="N943" t="s">
        <v>21</v>
      </c>
      <c r="O943" t="s">
        <v>22</v>
      </c>
    </row>
    <row r="944" spans="1:15">
      <c r="A944">
        <v>943</v>
      </c>
      <c r="B944" s="17">
        <v>42923</v>
      </c>
      <c r="C944" t="s">
        <v>60</v>
      </c>
      <c r="D944">
        <v>2017</v>
      </c>
      <c r="E944" t="s">
        <v>23</v>
      </c>
      <c r="F944" t="s">
        <v>35</v>
      </c>
      <c r="G944" t="s">
        <v>25</v>
      </c>
      <c r="H944">
        <v>299</v>
      </c>
      <c r="I944">
        <v>1</v>
      </c>
      <c r="J944">
        <v>299</v>
      </c>
      <c r="K944">
        <v>299</v>
      </c>
      <c r="L944" t="s">
        <v>20</v>
      </c>
      <c r="M944">
        <v>1</v>
      </c>
      <c r="N944" t="s">
        <v>21</v>
      </c>
      <c r="O944" t="s">
        <v>26</v>
      </c>
    </row>
    <row r="945" spans="1:15">
      <c r="A945">
        <v>944</v>
      </c>
      <c r="B945" s="17">
        <v>42923</v>
      </c>
      <c r="C945" t="s">
        <v>60</v>
      </c>
      <c r="D945">
        <v>2017</v>
      </c>
      <c r="E945" t="s">
        <v>23</v>
      </c>
      <c r="F945" t="s">
        <v>24</v>
      </c>
      <c r="G945" t="s">
        <v>30</v>
      </c>
      <c r="H945">
        <v>99</v>
      </c>
      <c r="I945">
        <v>5</v>
      </c>
      <c r="J945">
        <v>495</v>
      </c>
      <c r="K945">
        <v>495</v>
      </c>
      <c r="L945" t="s">
        <v>20</v>
      </c>
      <c r="M945">
        <v>1</v>
      </c>
      <c r="N945" t="s">
        <v>21</v>
      </c>
      <c r="O945" t="s">
        <v>22</v>
      </c>
    </row>
    <row r="946" spans="1:15">
      <c r="A946">
        <v>945</v>
      </c>
      <c r="B946" s="17">
        <v>42923</v>
      </c>
      <c r="C946" t="s">
        <v>60</v>
      </c>
      <c r="D946">
        <v>2017</v>
      </c>
      <c r="E946" t="s">
        <v>27</v>
      </c>
      <c r="F946" t="s">
        <v>33</v>
      </c>
      <c r="G946" t="s">
        <v>25</v>
      </c>
      <c r="H946">
        <v>299</v>
      </c>
      <c r="I946">
        <v>6</v>
      </c>
      <c r="J946">
        <v>1794</v>
      </c>
      <c r="K946">
        <v>1794</v>
      </c>
      <c r="L946" t="s">
        <v>31</v>
      </c>
      <c r="M946">
        <v>2</v>
      </c>
      <c r="N946" t="s">
        <v>21</v>
      </c>
      <c r="O946" t="s">
        <v>36</v>
      </c>
    </row>
    <row r="947" spans="1:15">
      <c r="A947">
        <v>946</v>
      </c>
      <c r="B947" s="17">
        <v>42923</v>
      </c>
      <c r="C947" t="s">
        <v>60</v>
      </c>
      <c r="D947">
        <v>2017</v>
      </c>
      <c r="E947" t="s">
        <v>27</v>
      </c>
      <c r="F947" t="s">
        <v>18</v>
      </c>
      <c r="G947" t="s">
        <v>30</v>
      </c>
      <c r="H947">
        <v>99</v>
      </c>
      <c r="I947">
        <v>4</v>
      </c>
      <c r="J947">
        <v>396</v>
      </c>
      <c r="K947">
        <v>396</v>
      </c>
      <c r="L947" t="s">
        <v>20</v>
      </c>
      <c r="M947">
        <v>1</v>
      </c>
      <c r="N947" t="s">
        <v>21</v>
      </c>
      <c r="O947" t="s">
        <v>26</v>
      </c>
    </row>
    <row r="948" spans="1:15">
      <c r="A948">
        <v>947</v>
      </c>
      <c r="B948" s="17">
        <v>42923</v>
      </c>
      <c r="C948" t="s">
        <v>60</v>
      </c>
      <c r="D948">
        <v>2017</v>
      </c>
      <c r="E948" t="s">
        <v>27</v>
      </c>
      <c r="F948" t="s">
        <v>24</v>
      </c>
      <c r="G948" t="s">
        <v>37</v>
      </c>
      <c r="H948">
        <v>399</v>
      </c>
      <c r="I948">
        <v>4</v>
      </c>
      <c r="J948">
        <v>1596</v>
      </c>
      <c r="K948">
        <v>1596</v>
      </c>
      <c r="L948" t="s">
        <v>31</v>
      </c>
      <c r="M948">
        <v>2</v>
      </c>
      <c r="N948" t="s">
        <v>21</v>
      </c>
      <c r="O948" t="s">
        <v>36</v>
      </c>
    </row>
    <row r="949" spans="1:15">
      <c r="A949">
        <v>948</v>
      </c>
      <c r="B949" s="17">
        <v>42923</v>
      </c>
      <c r="C949" t="s">
        <v>60</v>
      </c>
      <c r="D949">
        <v>2017</v>
      </c>
      <c r="E949" t="s">
        <v>23</v>
      </c>
      <c r="F949" t="s">
        <v>18</v>
      </c>
      <c r="G949" t="s">
        <v>32</v>
      </c>
      <c r="H949">
        <v>499</v>
      </c>
      <c r="I949">
        <v>3</v>
      </c>
      <c r="J949">
        <v>1497</v>
      </c>
      <c r="K949">
        <v>1497</v>
      </c>
      <c r="L949" t="s">
        <v>20</v>
      </c>
      <c r="M949">
        <v>1</v>
      </c>
      <c r="N949" t="s">
        <v>21</v>
      </c>
      <c r="O949" t="s">
        <v>29</v>
      </c>
    </row>
    <row r="950" spans="1:15">
      <c r="A950">
        <v>949</v>
      </c>
      <c r="B950" s="17">
        <v>42923</v>
      </c>
      <c r="C950" t="s">
        <v>60</v>
      </c>
      <c r="D950">
        <v>2017</v>
      </c>
      <c r="E950" t="s">
        <v>23</v>
      </c>
      <c r="F950" t="s">
        <v>24</v>
      </c>
      <c r="G950" t="s">
        <v>37</v>
      </c>
      <c r="H950">
        <v>399</v>
      </c>
      <c r="I950">
        <v>6</v>
      </c>
      <c r="J950">
        <v>2394</v>
      </c>
      <c r="K950">
        <v>2394</v>
      </c>
      <c r="L950" t="s">
        <v>20</v>
      </c>
      <c r="M950">
        <v>1</v>
      </c>
      <c r="N950" t="s">
        <v>21</v>
      </c>
      <c r="O950" t="s">
        <v>29</v>
      </c>
    </row>
    <row r="951" spans="1:15">
      <c r="A951">
        <v>950</v>
      </c>
      <c r="B951" s="17">
        <v>42923</v>
      </c>
      <c r="C951" t="s">
        <v>60</v>
      </c>
      <c r="D951">
        <v>2017</v>
      </c>
      <c r="E951" t="s">
        <v>17</v>
      </c>
      <c r="F951" t="s">
        <v>28</v>
      </c>
      <c r="G951" t="s">
        <v>19</v>
      </c>
      <c r="H951">
        <v>199</v>
      </c>
      <c r="I951">
        <v>6</v>
      </c>
      <c r="J951">
        <v>1194</v>
      </c>
      <c r="K951">
        <v>1194</v>
      </c>
      <c r="L951" t="s">
        <v>31</v>
      </c>
      <c r="M951">
        <v>2</v>
      </c>
      <c r="N951" t="s">
        <v>21</v>
      </c>
      <c r="O951" t="s">
        <v>29</v>
      </c>
    </row>
    <row r="952" spans="1:15">
      <c r="A952">
        <v>951</v>
      </c>
      <c r="B952" s="17">
        <v>42923</v>
      </c>
      <c r="C952" t="s">
        <v>60</v>
      </c>
      <c r="D952">
        <v>2017</v>
      </c>
      <c r="E952" t="s">
        <v>23</v>
      </c>
      <c r="F952" t="s">
        <v>33</v>
      </c>
      <c r="G952" t="s">
        <v>32</v>
      </c>
      <c r="H952">
        <v>499</v>
      </c>
      <c r="I952">
        <v>6</v>
      </c>
      <c r="J952">
        <v>2994</v>
      </c>
      <c r="K952">
        <v>2994</v>
      </c>
      <c r="L952" t="s">
        <v>20</v>
      </c>
      <c r="M952">
        <v>1</v>
      </c>
      <c r="N952" t="s">
        <v>21</v>
      </c>
      <c r="O952" t="s">
        <v>29</v>
      </c>
    </row>
    <row r="953" spans="1:15">
      <c r="A953">
        <v>952</v>
      </c>
      <c r="B953" s="17">
        <v>42923</v>
      </c>
      <c r="C953" t="s">
        <v>60</v>
      </c>
      <c r="D953">
        <v>2017</v>
      </c>
      <c r="E953" t="s">
        <v>23</v>
      </c>
      <c r="F953" t="s">
        <v>33</v>
      </c>
      <c r="G953" t="s">
        <v>25</v>
      </c>
      <c r="H953">
        <v>299</v>
      </c>
      <c r="I953">
        <v>9</v>
      </c>
      <c r="J953">
        <v>2691</v>
      </c>
      <c r="K953">
        <v>2691</v>
      </c>
      <c r="L953" t="s">
        <v>20</v>
      </c>
      <c r="M953">
        <v>1</v>
      </c>
      <c r="N953" t="s">
        <v>21</v>
      </c>
      <c r="O953" t="s">
        <v>29</v>
      </c>
    </row>
    <row r="954" spans="1:15">
      <c r="A954">
        <v>953</v>
      </c>
      <c r="B954" s="17">
        <v>42923</v>
      </c>
      <c r="C954" t="s">
        <v>60</v>
      </c>
      <c r="D954">
        <v>2017</v>
      </c>
      <c r="E954" t="s">
        <v>27</v>
      </c>
      <c r="F954" t="s">
        <v>40</v>
      </c>
      <c r="G954" t="s">
        <v>32</v>
      </c>
      <c r="H954">
        <v>499</v>
      </c>
      <c r="I954">
        <v>4</v>
      </c>
      <c r="J954">
        <v>1996</v>
      </c>
      <c r="K954">
        <v>1996</v>
      </c>
      <c r="L954" t="s">
        <v>31</v>
      </c>
      <c r="M954">
        <v>2</v>
      </c>
      <c r="N954" t="s">
        <v>21</v>
      </c>
      <c r="O954" t="s">
        <v>29</v>
      </c>
    </row>
    <row r="955" spans="1:15">
      <c r="A955">
        <v>954</v>
      </c>
      <c r="B955" s="17">
        <v>42923</v>
      </c>
      <c r="C955" t="s">
        <v>60</v>
      </c>
      <c r="D955">
        <v>2017</v>
      </c>
      <c r="E955" t="s">
        <v>17</v>
      </c>
      <c r="F955" t="s">
        <v>35</v>
      </c>
      <c r="G955" t="s">
        <v>19</v>
      </c>
      <c r="H955">
        <v>199</v>
      </c>
      <c r="I955">
        <v>10</v>
      </c>
      <c r="J955">
        <v>1990</v>
      </c>
      <c r="K955">
        <v>1990</v>
      </c>
      <c r="L955" t="s">
        <v>20</v>
      </c>
      <c r="M955">
        <v>1</v>
      </c>
      <c r="N955" t="s">
        <v>21</v>
      </c>
      <c r="O955" t="s">
        <v>22</v>
      </c>
    </row>
    <row r="956" spans="1:15">
      <c r="A956">
        <v>955</v>
      </c>
      <c r="B956" s="17">
        <v>42923</v>
      </c>
      <c r="C956" t="s">
        <v>60</v>
      </c>
      <c r="D956">
        <v>2017</v>
      </c>
      <c r="E956" t="s">
        <v>17</v>
      </c>
      <c r="F956" t="s">
        <v>40</v>
      </c>
      <c r="G956" t="s">
        <v>32</v>
      </c>
      <c r="H956">
        <v>499</v>
      </c>
      <c r="I956">
        <v>7</v>
      </c>
      <c r="J956">
        <v>3493</v>
      </c>
      <c r="K956">
        <v>3493</v>
      </c>
      <c r="L956" t="s">
        <v>20</v>
      </c>
      <c r="M956">
        <v>1</v>
      </c>
      <c r="N956" t="s">
        <v>21</v>
      </c>
      <c r="O956" t="s">
        <v>29</v>
      </c>
    </row>
    <row r="957" spans="1:15">
      <c r="A957">
        <v>956</v>
      </c>
      <c r="B957" s="17">
        <v>42923</v>
      </c>
      <c r="C957" t="s">
        <v>60</v>
      </c>
      <c r="D957">
        <v>2017</v>
      </c>
      <c r="E957" t="s">
        <v>23</v>
      </c>
      <c r="F957" t="s">
        <v>40</v>
      </c>
      <c r="G957" t="s">
        <v>19</v>
      </c>
      <c r="H957">
        <v>199</v>
      </c>
      <c r="I957">
        <v>2</v>
      </c>
      <c r="J957">
        <v>398</v>
      </c>
      <c r="K957">
        <v>398</v>
      </c>
      <c r="L957" t="s">
        <v>20</v>
      </c>
      <c r="M957">
        <v>1</v>
      </c>
      <c r="N957" t="s">
        <v>21</v>
      </c>
      <c r="O957" t="s">
        <v>22</v>
      </c>
    </row>
    <row r="958" spans="1:15">
      <c r="A958">
        <v>957</v>
      </c>
      <c r="B958" s="17">
        <v>42923</v>
      </c>
      <c r="C958" t="s">
        <v>60</v>
      </c>
      <c r="D958">
        <v>2017</v>
      </c>
      <c r="E958" t="s">
        <v>27</v>
      </c>
      <c r="F958" t="s">
        <v>28</v>
      </c>
      <c r="G958" t="s">
        <v>32</v>
      </c>
      <c r="H958">
        <v>499</v>
      </c>
      <c r="I958">
        <v>9</v>
      </c>
      <c r="J958">
        <v>4491</v>
      </c>
      <c r="K958">
        <v>4491</v>
      </c>
      <c r="L958" t="s">
        <v>31</v>
      </c>
      <c r="M958">
        <v>2</v>
      </c>
      <c r="N958" t="s">
        <v>21</v>
      </c>
      <c r="O958" t="s">
        <v>29</v>
      </c>
    </row>
    <row r="959" spans="1:15">
      <c r="A959">
        <v>958</v>
      </c>
      <c r="B959" s="17">
        <v>42923</v>
      </c>
      <c r="C959" t="s">
        <v>60</v>
      </c>
      <c r="D959">
        <v>2017</v>
      </c>
      <c r="E959" t="s">
        <v>17</v>
      </c>
      <c r="F959" t="s">
        <v>28</v>
      </c>
      <c r="G959" t="s">
        <v>32</v>
      </c>
      <c r="H959">
        <v>499</v>
      </c>
      <c r="I959">
        <v>6</v>
      </c>
      <c r="J959">
        <v>2994</v>
      </c>
      <c r="K959">
        <v>2994</v>
      </c>
      <c r="L959" t="s">
        <v>20</v>
      </c>
      <c r="M959">
        <v>1</v>
      </c>
      <c r="N959" t="s">
        <v>21</v>
      </c>
      <c r="O959" t="s">
        <v>29</v>
      </c>
    </row>
    <row r="960" spans="1:15">
      <c r="A960">
        <v>959</v>
      </c>
      <c r="B960" s="17">
        <v>42923</v>
      </c>
      <c r="C960" t="s">
        <v>60</v>
      </c>
      <c r="D960">
        <v>2017</v>
      </c>
      <c r="E960" t="s">
        <v>27</v>
      </c>
      <c r="F960" t="s">
        <v>24</v>
      </c>
      <c r="G960" t="s">
        <v>37</v>
      </c>
      <c r="H960">
        <v>399</v>
      </c>
      <c r="I960">
        <v>5</v>
      </c>
      <c r="J960">
        <v>1995</v>
      </c>
      <c r="K960">
        <v>1995</v>
      </c>
      <c r="L960" t="s">
        <v>31</v>
      </c>
      <c r="M960">
        <v>2</v>
      </c>
      <c r="N960" t="s">
        <v>21</v>
      </c>
      <c r="O960" t="s">
        <v>29</v>
      </c>
    </row>
    <row r="961" spans="1:15">
      <c r="A961">
        <v>960</v>
      </c>
      <c r="B961" s="17">
        <v>42923</v>
      </c>
      <c r="C961" t="s">
        <v>60</v>
      </c>
      <c r="D961">
        <v>2017</v>
      </c>
      <c r="E961" t="s">
        <v>17</v>
      </c>
      <c r="F961" t="s">
        <v>39</v>
      </c>
      <c r="G961" t="s">
        <v>32</v>
      </c>
      <c r="H961">
        <v>499</v>
      </c>
      <c r="I961">
        <v>10</v>
      </c>
      <c r="J961">
        <v>4990</v>
      </c>
      <c r="K961">
        <v>4990</v>
      </c>
      <c r="L961" t="s">
        <v>31</v>
      </c>
      <c r="M961">
        <v>2</v>
      </c>
      <c r="N961" t="s">
        <v>21</v>
      </c>
      <c r="O961" t="s">
        <v>29</v>
      </c>
    </row>
    <row r="962" spans="1:15">
      <c r="A962">
        <v>961</v>
      </c>
      <c r="B962" s="17">
        <v>42924</v>
      </c>
      <c r="C962" t="s">
        <v>60</v>
      </c>
      <c r="D962">
        <v>2017</v>
      </c>
      <c r="E962" t="s">
        <v>23</v>
      </c>
      <c r="F962" t="s">
        <v>35</v>
      </c>
      <c r="G962" t="s">
        <v>32</v>
      </c>
      <c r="H962">
        <v>499</v>
      </c>
      <c r="I962">
        <v>2</v>
      </c>
      <c r="J962">
        <v>998</v>
      </c>
      <c r="K962">
        <v>998</v>
      </c>
      <c r="L962" t="s">
        <v>20</v>
      </c>
      <c r="M962">
        <v>1</v>
      </c>
      <c r="N962" t="s">
        <v>21</v>
      </c>
      <c r="O962" t="s">
        <v>29</v>
      </c>
    </row>
    <row r="963" spans="1:15">
      <c r="A963">
        <v>962</v>
      </c>
      <c r="B963" s="17">
        <v>42924</v>
      </c>
      <c r="C963" t="s">
        <v>60</v>
      </c>
      <c r="D963">
        <v>2017</v>
      </c>
      <c r="E963" t="s">
        <v>17</v>
      </c>
      <c r="F963" t="s">
        <v>40</v>
      </c>
      <c r="G963" t="s">
        <v>30</v>
      </c>
      <c r="H963">
        <v>99</v>
      </c>
      <c r="I963">
        <v>2</v>
      </c>
      <c r="J963">
        <v>198</v>
      </c>
      <c r="K963">
        <v>198</v>
      </c>
      <c r="L963" t="s">
        <v>20</v>
      </c>
      <c r="M963">
        <v>1</v>
      </c>
      <c r="N963" t="s">
        <v>21</v>
      </c>
      <c r="O963" t="s">
        <v>38</v>
      </c>
    </row>
    <row r="964" spans="1:15">
      <c r="A964">
        <v>963</v>
      </c>
      <c r="B964" s="17">
        <v>42924</v>
      </c>
      <c r="C964" t="s">
        <v>60</v>
      </c>
      <c r="D964">
        <v>2017</v>
      </c>
      <c r="E964" t="s">
        <v>27</v>
      </c>
      <c r="F964" t="s">
        <v>40</v>
      </c>
      <c r="G964" t="s">
        <v>30</v>
      </c>
      <c r="H964">
        <v>99</v>
      </c>
      <c r="I964">
        <v>9</v>
      </c>
      <c r="J964">
        <v>891</v>
      </c>
      <c r="K964">
        <v>891</v>
      </c>
      <c r="L964" t="s">
        <v>31</v>
      </c>
      <c r="M964">
        <v>2</v>
      </c>
      <c r="N964" t="s">
        <v>34</v>
      </c>
      <c r="O964" t="s">
        <v>26</v>
      </c>
    </row>
    <row r="965" spans="1:15">
      <c r="A965">
        <v>964</v>
      </c>
      <c r="B965" s="17">
        <v>42924</v>
      </c>
      <c r="C965" t="s">
        <v>60</v>
      </c>
      <c r="D965">
        <v>2017</v>
      </c>
      <c r="E965" t="s">
        <v>17</v>
      </c>
      <c r="F965" t="s">
        <v>35</v>
      </c>
      <c r="G965" t="s">
        <v>19</v>
      </c>
      <c r="H965">
        <v>199</v>
      </c>
      <c r="I965">
        <v>3</v>
      </c>
      <c r="J965">
        <v>597</v>
      </c>
      <c r="K965">
        <v>597</v>
      </c>
      <c r="L965" t="s">
        <v>20</v>
      </c>
      <c r="M965">
        <v>1</v>
      </c>
      <c r="N965" t="s">
        <v>21</v>
      </c>
      <c r="O965" t="s">
        <v>29</v>
      </c>
    </row>
    <row r="966" spans="1:15">
      <c r="A966">
        <v>965</v>
      </c>
      <c r="B966" s="17">
        <v>42925</v>
      </c>
      <c r="C966" t="s">
        <v>60</v>
      </c>
      <c r="D966">
        <v>2017</v>
      </c>
      <c r="E966" t="s">
        <v>27</v>
      </c>
      <c r="F966" t="s">
        <v>35</v>
      </c>
      <c r="G966" t="s">
        <v>37</v>
      </c>
      <c r="H966">
        <v>399</v>
      </c>
      <c r="I966">
        <v>10</v>
      </c>
      <c r="J966">
        <v>3990</v>
      </c>
      <c r="K966">
        <v>3990</v>
      </c>
      <c r="L966" t="s">
        <v>20</v>
      </c>
      <c r="M966">
        <v>1</v>
      </c>
      <c r="N966" t="s">
        <v>21</v>
      </c>
      <c r="O966" t="s">
        <v>29</v>
      </c>
    </row>
    <row r="967" spans="1:15">
      <c r="A967">
        <v>966</v>
      </c>
      <c r="B967" s="17">
        <v>42925</v>
      </c>
      <c r="C967" t="s">
        <v>60</v>
      </c>
      <c r="D967">
        <v>2017</v>
      </c>
      <c r="E967" t="s">
        <v>17</v>
      </c>
      <c r="F967" t="s">
        <v>39</v>
      </c>
      <c r="G967" t="s">
        <v>32</v>
      </c>
      <c r="H967">
        <v>499</v>
      </c>
      <c r="I967">
        <v>7</v>
      </c>
      <c r="J967">
        <v>3493</v>
      </c>
      <c r="K967">
        <v>3493</v>
      </c>
      <c r="L967" t="s">
        <v>31</v>
      </c>
      <c r="M967">
        <v>2</v>
      </c>
      <c r="N967" t="s">
        <v>21</v>
      </c>
      <c r="O967" t="s">
        <v>38</v>
      </c>
    </row>
    <row r="968" spans="1:15">
      <c r="A968">
        <v>967</v>
      </c>
      <c r="B968" s="17">
        <v>42926</v>
      </c>
      <c r="C968" t="s">
        <v>60</v>
      </c>
      <c r="D968">
        <v>2017</v>
      </c>
      <c r="E968" t="s">
        <v>23</v>
      </c>
      <c r="F968" t="s">
        <v>39</v>
      </c>
      <c r="G968" t="s">
        <v>19</v>
      </c>
      <c r="H968">
        <v>199</v>
      </c>
      <c r="I968">
        <v>9</v>
      </c>
      <c r="J968">
        <v>1791</v>
      </c>
      <c r="K968">
        <v>1791</v>
      </c>
      <c r="L968" t="s">
        <v>20</v>
      </c>
      <c r="M968">
        <v>1</v>
      </c>
      <c r="N968" t="s">
        <v>21</v>
      </c>
      <c r="O968" t="s">
        <v>22</v>
      </c>
    </row>
    <row r="969" spans="1:15">
      <c r="A969">
        <v>968</v>
      </c>
      <c r="B969" s="17">
        <v>42926</v>
      </c>
      <c r="C969" t="s">
        <v>60</v>
      </c>
      <c r="D969">
        <v>2017</v>
      </c>
      <c r="E969" t="s">
        <v>23</v>
      </c>
      <c r="F969" t="s">
        <v>18</v>
      </c>
      <c r="G969" t="s">
        <v>37</v>
      </c>
      <c r="H969">
        <v>399</v>
      </c>
      <c r="I969">
        <v>10</v>
      </c>
      <c r="J969">
        <v>3990</v>
      </c>
      <c r="K969">
        <v>3990</v>
      </c>
      <c r="L969" t="s">
        <v>31</v>
      </c>
      <c r="M969">
        <v>2</v>
      </c>
      <c r="N969" t="s">
        <v>21</v>
      </c>
      <c r="O969" t="s">
        <v>26</v>
      </c>
    </row>
    <row r="970" spans="1:15">
      <c r="A970">
        <v>969</v>
      </c>
      <c r="B970" s="17">
        <v>42926</v>
      </c>
      <c r="C970" t="s">
        <v>60</v>
      </c>
      <c r="D970">
        <v>2017</v>
      </c>
      <c r="E970" t="s">
        <v>17</v>
      </c>
      <c r="F970" t="s">
        <v>18</v>
      </c>
      <c r="G970" t="s">
        <v>30</v>
      </c>
      <c r="H970">
        <v>99</v>
      </c>
      <c r="I970">
        <v>3</v>
      </c>
      <c r="J970">
        <v>297</v>
      </c>
      <c r="K970">
        <v>297</v>
      </c>
      <c r="L970" t="s">
        <v>31</v>
      </c>
      <c r="M970">
        <v>2</v>
      </c>
      <c r="N970" t="s">
        <v>21</v>
      </c>
      <c r="O970" t="s">
        <v>38</v>
      </c>
    </row>
    <row r="971" spans="1:15">
      <c r="A971">
        <v>970</v>
      </c>
      <c r="B971" s="17">
        <v>42926</v>
      </c>
      <c r="C971" t="s">
        <v>60</v>
      </c>
      <c r="D971">
        <v>2017</v>
      </c>
      <c r="E971" t="s">
        <v>27</v>
      </c>
      <c r="F971" t="s">
        <v>40</v>
      </c>
      <c r="G971" t="s">
        <v>32</v>
      </c>
      <c r="H971">
        <v>499</v>
      </c>
      <c r="I971">
        <v>1</v>
      </c>
      <c r="J971">
        <v>499</v>
      </c>
      <c r="K971">
        <v>499</v>
      </c>
      <c r="L971" t="s">
        <v>20</v>
      </c>
      <c r="M971">
        <v>1</v>
      </c>
      <c r="N971" t="s">
        <v>21</v>
      </c>
      <c r="O971" t="s">
        <v>26</v>
      </c>
    </row>
    <row r="972" spans="1:15">
      <c r="A972">
        <v>971</v>
      </c>
      <c r="B972" s="17">
        <v>42926</v>
      </c>
      <c r="C972" t="s">
        <v>60</v>
      </c>
      <c r="D972">
        <v>2017</v>
      </c>
      <c r="E972" t="s">
        <v>17</v>
      </c>
      <c r="F972" t="s">
        <v>24</v>
      </c>
      <c r="G972" t="s">
        <v>37</v>
      </c>
      <c r="H972">
        <v>399</v>
      </c>
      <c r="I972">
        <v>3</v>
      </c>
      <c r="J972">
        <v>1197</v>
      </c>
      <c r="K972">
        <v>1197</v>
      </c>
      <c r="L972" t="s">
        <v>31</v>
      </c>
      <c r="M972">
        <v>2</v>
      </c>
      <c r="N972" t="s">
        <v>21</v>
      </c>
      <c r="O972" t="s">
        <v>29</v>
      </c>
    </row>
    <row r="973" spans="1:15">
      <c r="A973">
        <v>972</v>
      </c>
      <c r="B973" s="17">
        <v>42926</v>
      </c>
      <c r="C973" t="s">
        <v>60</v>
      </c>
      <c r="D973">
        <v>2017</v>
      </c>
      <c r="E973" t="s">
        <v>27</v>
      </c>
      <c r="F973" t="s">
        <v>33</v>
      </c>
      <c r="G973" t="s">
        <v>30</v>
      </c>
      <c r="H973">
        <v>99</v>
      </c>
      <c r="I973">
        <v>10</v>
      </c>
      <c r="J973">
        <v>990</v>
      </c>
      <c r="K973">
        <v>990</v>
      </c>
      <c r="L973" t="s">
        <v>20</v>
      </c>
      <c r="M973">
        <v>1</v>
      </c>
      <c r="N973" t="s">
        <v>21</v>
      </c>
      <c r="O973" t="s">
        <v>38</v>
      </c>
    </row>
    <row r="974" spans="1:15">
      <c r="A974">
        <v>973</v>
      </c>
      <c r="B974" s="17">
        <v>42926</v>
      </c>
      <c r="C974" t="s">
        <v>60</v>
      </c>
      <c r="D974">
        <v>2017</v>
      </c>
      <c r="E974" t="s">
        <v>27</v>
      </c>
      <c r="F974" t="s">
        <v>33</v>
      </c>
      <c r="G974" t="s">
        <v>19</v>
      </c>
      <c r="H974">
        <v>199</v>
      </c>
      <c r="I974">
        <v>10</v>
      </c>
      <c r="J974">
        <v>1990</v>
      </c>
      <c r="K974">
        <v>1990</v>
      </c>
      <c r="L974" t="s">
        <v>31</v>
      </c>
      <c r="M974">
        <v>2</v>
      </c>
      <c r="N974" t="s">
        <v>21</v>
      </c>
      <c r="O974" t="s">
        <v>29</v>
      </c>
    </row>
    <row r="975" spans="1:15">
      <c r="A975">
        <v>974</v>
      </c>
      <c r="B975" s="17">
        <v>42927</v>
      </c>
      <c r="C975" t="s">
        <v>60</v>
      </c>
      <c r="D975">
        <v>2017</v>
      </c>
      <c r="E975" t="s">
        <v>23</v>
      </c>
      <c r="F975" t="s">
        <v>24</v>
      </c>
      <c r="G975" t="s">
        <v>32</v>
      </c>
      <c r="H975">
        <v>499</v>
      </c>
      <c r="I975">
        <v>2</v>
      </c>
      <c r="J975">
        <v>998</v>
      </c>
      <c r="K975">
        <v>998</v>
      </c>
      <c r="L975" t="s">
        <v>20</v>
      </c>
      <c r="M975">
        <v>1</v>
      </c>
      <c r="N975" t="s">
        <v>21</v>
      </c>
      <c r="O975" t="s">
        <v>29</v>
      </c>
    </row>
    <row r="976" spans="1:15">
      <c r="A976">
        <v>975</v>
      </c>
      <c r="B976" s="17">
        <v>42927</v>
      </c>
      <c r="C976" t="s">
        <v>60</v>
      </c>
      <c r="D976">
        <v>2017</v>
      </c>
      <c r="E976" t="s">
        <v>27</v>
      </c>
      <c r="F976" t="s">
        <v>24</v>
      </c>
      <c r="G976" t="s">
        <v>19</v>
      </c>
      <c r="H976">
        <v>199</v>
      </c>
      <c r="I976">
        <v>10</v>
      </c>
      <c r="J976">
        <v>1990</v>
      </c>
      <c r="K976">
        <v>1990</v>
      </c>
      <c r="L976" t="s">
        <v>31</v>
      </c>
      <c r="M976">
        <v>2</v>
      </c>
      <c r="N976" t="s">
        <v>21</v>
      </c>
      <c r="O976" t="s">
        <v>36</v>
      </c>
    </row>
    <row r="977" spans="1:15">
      <c r="A977">
        <v>976</v>
      </c>
      <c r="B977" s="17">
        <v>42927</v>
      </c>
      <c r="C977" t="s">
        <v>60</v>
      </c>
      <c r="D977">
        <v>2017</v>
      </c>
      <c r="E977" t="s">
        <v>27</v>
      </c>
      <c r="F977" t="s">
        <v>28</v>
      </c>
      <c r="G977" t="s">
        <v>37</v>
      </c>
      <c r="H977">
        <v>399</v>
      </c>
      <c r="I977">
        <v>2</v>
      </c>
      <c r="J977">
        <v>798</v>
      </c>
      <c r="K977">
        <v>798</v>
      </c>
      <c r="L977" t="s">
        <v>20</v>
      </c>
      <c r="M977">
        <v>1</v>
      </c>
      <c r="N977" t="s">
        <v>21</v>
      </c>
      <c r="O977" t="s">
        <v>29</v>
      </c>
    </row>
    <row r="978" spans="1:15">
      <c r="A978">
        <v>977</v>
      </c>
      <c r="B978" s="17">
        <v>42927</v>
      </c>
      <c r="C978" t="s">
        <v>60</v>
      </c>
      <c r="D978">
        <v>2017</v>
      </c>
      <c r="E978" t="s">
        <v>17</v>
      </c>
      <c r="F978" t="s">
        <v>18</v>
      </c>
      <c r="G978" t="s">
        <v>37</v>
      </c>
      <c r="H978">
        <v>399</v>
      </c>
      <c r="I978">
        <v>10</v>
      </c>
      <c r="J978">
        <v>3990</v>
      </c>
      <c r="K978">
        <v>3990</v>
      </c>
      <c r="L978" t="s">
        <v>31</v>
      </c>
      <c r="M978">
        <v>2</v>
      </c>
      <c r="N978" t="s">
        <v>21</v>
      </c>
      <c r="O978" t="s">
        <v>29</v>
      </c>
    </row>
    <row r="979" spans="1:15">
      <c r="A979">
        <v>978</v>
      </c>
      <c r="B979" s="17">
        <v>42927</v>
      </c>
      <c r="C979" t="s">
        <v>60</v>
      </c>
      <c r="D979">
        <v>2017</v>
      </c>
      <c r="E979" t="s">
        <v>23</v>
      </c>
      <c r="F979" t="s">
        <v>35</v>
      </c>
      <c r="G979" t="s">
        <v>37</v>
      </c>
      <c r="H979">
        <v>399</v>
      </c>
      <c r="I979">
        <v>10</v>
      </c>
      <c r="J979">
        <v>3990</v>
      </c>
      <c r="K979">
        <v>3990</v>
      </c>
      <c r="L979" t="s">
        <v>31</v>
      </c>
      <c r="M979">
        <v>2</v>
      </c>
      <c r="N979" t="s">
        <v>34</v>
      </c>
      <c r="O979" t="s">
        <v>26</v>
      </c>
    </row>
    <row r="980" spans="1:15">
      <c r="A980">
        <v>979</v>
      </c>
      <c r="B980" s="17">
        <v>42927</v>
      </c>
      <c r="C980" t="s">
        <v>60</v>
      </c>
      <c r="D980">
        <v>2017</v>
      </c>
      <c r="E980" t="s">
        <v>17</v>
      </c>
      <c r="F980" t="s">
        <v>35</v>
      </c>
      <c r="G980" t="s">
        <v>37</v>
      </c>
      <c r="H980">
        <v>399</v>
      </c>
      <c r="I980">
        <v>10</v>
      </c>
      <c r="J980">
        <v>3990</v>
      </c>
      <c r="K980">
        <v>3990</v>
      </c>
      <c r="L980" t="s">
        <v>31</v>
      </c>
      <c r="M980">
        <v>2</v>
      </c>
      <c r="N980" t="s">
        <v>34</v>
      </c>
      <c r="O980" t="s">
        <v>22</v>
      </c>
    </row>
    <row r="981" spans="1:15">
      <c r="A981">
        <v>980</v>
      </c>
      <c r="B981" s="17">
        <v>42928</v>
      </c>
      <c r="C981" t="s">
        <v>60</v>
      </c>
      <c r="D981">
        <v>2017</v>
      </c>
      <c r="E981" t="s">
        <v>17</v>
      </c>
      <c r="F981" t="s">
        <v>35</v>
      </c>
      <c r="G981" t="s">
        <v>19</v>
      </c>
      <c r="H981">
        <v>199</v>
      </c>
      <c r="I981">
        <v>5</v>
      </c>
      <c r="J981">
        <v>995</v>
      </c>
      <c r="K981">
        <v>995</v>
      </c>
      <c r="L981" t="s">
        <v>20</v>
      </c>
      <c r="M981">
        <v>1</v>
      </c>
      <c r="N981" t="s">
        <v>34</v>
      </c>
      <c r="O981" t="s">
        <v>22</v>
      </c>
    </row>
    <row r="982" spans="1:15">
      <c r="A982">
        <v>981</v>
      </c>
      <c r="B982" s="17">
        <v>42929</v>
      </c>
      <c r="C982" t="s">
        <v>60</v>
      </c>
      <c r="D982">
        <v>2017</v>
      </c>
      <c r="E982" t="s">
        <v>17</v>
      </c>
      <c r="F982" t="s">
        <v>33</v>
      </c>
      <c r="G982" t="s">
        <v>25</v>
      </c>
      <c r="H982">
        <v>299</v>
      </c>
      <c r="I982">
        <v>3</v>
      </c>
      <c r="J982">
        <v>897</v>
      </c>
      <c r="K982">
        <v>897</v>
      </c>
      <c r="L982" t="s">
        <v>20</v>
      </c>
      <c r="M982">
        <v>1</v>
      </c>
      <c r="N982" t="s">
        <v>21</v>
      </c>
      <c r="O982" t="s">
        <v>29</v>
      </c>
    </row>
    <row r="983" spans="1:15">
      <c r="A983">
        <v>982</v>
      </c>
      <c r="B983" s="17">
        <v>42929</v>
      </c>
      <c r="C983" t="s">
        <v>60</v>
      </c>
      <c r="D983">
        <v>2017</v>
      </c>
      <c r="E983" t="s">
        <v>23</v>
      </c>
      <c r="F983" t="s">
        <v>40</v>
      </c>
      <c r="G983" t="s">
        <v>30</v>
      </c>
      <c r="H983">
        <v>99</v>
      </c>
      <c r="I983">
        <v>3</v>
      </c>
      <c r="J983">
        <v>297</v>
      </c>
      <c r="K983">
        <v>297</v>
      </c>
      <c r="L983" t="s">
        <v>20</v>
      </c>
      <c r="M983">
        <v>1</v>
      </c>
      <c r="N983" t="s">
        <v>21</v>
      </c>
      <c r="O983" t="s">
        <v>26</v>
      </c>
    </row>
    <row r="984" spans="1:15">
      <c r="A984">
        <v>983</v>
      </c>
      <c r="B984" s="17">
        <v>42929</v>
      </c>
      <c r="C984" t="s">
        <v>60</v>
      </c>
      <c r="D984">
        <v>2017</v>
      </c>
      <c r="E984" t="s">
        <v>27</v>
      </c>
      <c r="F984" t="s">
        <v>24</v>
      </c>
      <c r="G984" t="s">
        <v>25</v>
      </c>
      <c r="H984">
        <v>299</v>
      </c>
      <c r="I984">
        <v>2</v>
      </c>
      <c r="J984">
        <v>598</v>
      </c>
      <c r="K984">
        <v>598</v>
      </c>
      <c r="L984" t="s">
        <v>31</v>
      </c>
      <c r="M984">
        <v>2</v>
      </c>
      <c r="N984" t="s">
        <v>21</v>
      </c>
      <c r="O984" t="s">
        <v>22</v>
      </c>
    </row>
    <row r="985" spans="1:15">
      <c r="A985">
        <v>984</v>
      </c>
      <c r="B985" s="17">
        <v>42929</v>
      </c>
      <c r="C985" t="s">
        <v>60</v>
      </c>
      <c r="D985">
        <v>2017</v>
      </c>
      <c r="E985" t="s">
        <v>17</v>
      </c>
      <c r="F985" t="s">
        <v>40</v>
      </c>
      <c r="G985" t="s">
        <v>19</v>
      </c>
      <c r="H985">
        <v>199</v>
      </c>
      <c r="I985">
        <v>9</v>
      </c>
      <c r="J985">
        <v>1791</v>
      </c>
      <c r="K985">
        <v>1791</v>
      </c>
      <c r="L985" t="s">
        <v>20</v>
      </c>
      <c r="M985">
        <v>1</v>
      </c>
      <c r="N985" t="s">
        <v>21</v>
      </c>
      <c r="O985" t="s">
        <v>36</v>
      </c>
    </row>
    <row r="986" spans="1:15">
      <c r="A986">
        <v>985</v>
      </c>
      <c r="B986" s="17">
        <v>42929</v>
      </c>
      <c r="C986" t="s">
        <v>60</v>
      </c>
      <c r="D986">
        <v>2017</v>
      </c>
      <c r="E986" t="s">
        <v>23</v>
      </c>
      <c r="F986" t="s">
        <v>35</v>
      </c>
      <c r="G986" t="s">
        <v>19</v>
      </c>
      <c r="H986">
        <v>199</v>
      </c>
      <c r="I986">
        <v>6</v>
      </c>
      <c r="J986">
        <v>1194</v>
      </c>
      <c r="K986">
        <v>1194</v>
      </c>
      <c r="L986" t="s">
        <v>20</v>
      </c>
      <c r="M986">
        <v>1</v>
      </c>
      <c r="N986" t="s">
        <v>21</v>
      </c>
      <c r="O986" t="s">
        <v>36</v>
      </c>
    </row>
    <row r="987" spans="1:15">
      <c r="A987">
        <v>986</v>
      </c>
      <c r="B987" s="17">
        <v>42929</v>
      </c>
      <c r="C987" t="s">
        <v>60</v>
      </c>
      <c r="D987">
        <v>2017</v>
      </c>
      <c r="E987" t="s">
        <v>17</v>
      </c>
      <c r="F987" t="s">
        <v>39</v>
      </c>
      <c r="G987" t="s">
        <v>19</v>
      </c>
      <c r="H987">
        <v>199</v>
      </c>
      <c r="I987">
        <v>1</v>
      </c>
      <c r="J987">
        <v>199</v>
      </c>
      <c r="K987">
        <v>199</v>
      </c>
      <c r="L987" t="s">
        <v>31</v>
      </c>
      <c r="M987">
        <v>2</v>
      </c>
      <c r="N987" t="s">
        <v>21</v>
      </c>
      <c r="O987" t="s">
        <v>36</v>
      </c>
    </row>
    <row r="988" spans="1:15">
      <c r="A988">
        <v>987</v>
      </c>
      <c r="B988" s="17">
        <v>42929</v>
      </c>
      <c r="C988" t="s">
        <v>60</v>
      </c>
      <c r="D988">
        <v>2017</v>
      </c>
      <c r="E988" t="s">
        <v>27</v>
      </c>
      <c r="F988" t="s">
        <v>35</v>
      </c>
      <c r="G988" t="s">
        <v>32</v>
      </c>
      <c r="H988">
        <v>499</v>
      </c>
      <c r="I988">
        <v>5</v>
      </c>
      <c r="J988">
        <v>2495</v>
      </c>
      <c r="K988">
        <v>2495</v>
      </c>
      <c r="L988" t="s">
        <v>31</v>
      </c>
      <c r="M988">
        <v>2</v>
      </c>
      <c r="N988" t="s">
        <v>21</v>
      </c>
      <c r="O988" t="s">
        <v>29</v>
      </c>
    </row>
    <row r="989" spans="1:15">
      <c r="A989">
        <v>988</v>
      </c>
      <c r="B989" s="17">
        <v>42929</v>
      </c>
      <c r="C989" t="s">
        <v>60</v>
      </c>
      <c r="D989">
        <v>2017</v>
      </c>
      <c r="E989" t="s">
        <v>17</v>
      </c>
      <c r="F989" t="s">
        <v>33</v>
      </c>
      <c r="G989" t="s">
        <v>30</v>
      </c>
      <c r="H989">
        <v>99</v>
      </c>
      <c r="I989">
        <v>1</v>
      </c>
      <c r="J989">
        <v>99</v>
      </c>
      <c r="K989">
        <v>99</v>
      </c>
      <c r="L989" t="s">
        <v>20</v>
      </c>
      <c r="M989">
        <v>1</v>
      </c>
      <c r="N989" t="s">
        <v>21</v>
      </c>
      <c r="O989" t="s">
        <v>29</v>
      </c>
    </row>
    <row r="990" spans="1:15">
      <c r="A990">
        <v>989</v>
      </c>
      <c r="B990" s="17">
        <v>42929</v>
      </c>
      <c r="C990" t="s">
        <v>60</v>
      </c>
      <c r="D990">
        <v>2017</v>
      </c>
      <c r="E990" t="s">
        <v>27</v>
      </c>
      <c r="F990" t="s">
        <v>40</v>
      </c>
      <c r="G990" t="s">
        <v>32</v>
      </c>
      <c r="H990">
        <v>499</v>
      </c>
      <c r="I990">
        <v>10</v>
      </c>
      <c r="J990">
        <v>4990</v>
      </c>
      <c r="K990">
        <v>4990</v>
      </c>
      <c r="L990" t="s">
        <v>31</v>
      </c>
      <c r="M990">
        <v>2</v>
      </c>
      <c r="N990" t="s">
        <v>21</v>
      </c>
      <c r="O990" t="s">
        <v>38</v>
      </c>
    </row>
    <row r="991" spans="1:15">
      <c r="A991">
        <v>990</v>
      </c>
      <c r="B991" s="17">
        <v>42929</v>
      </c>
      <c r="C991" t="s">
        <v>60</v>
      </c>
      <c r="D991">
        <v>2017</v>
      </c>
      <c r="E991" t="s">
        <v>23</v>
      </c>
      <c r="F991" t="s">
        <v>28</v>
      </c>
      <c r="G991" t="s">
        <v>37</v>
      </c>
      <c r="H991">
        <v>399</v>
      </c>
      <c r="I991">
        <v>3</v>
      </c>
      <c r="J991">
        <v>1197</v>
      </c>
      <c r="K991">
        <v>1197</v>
      </c>
      <c r="L991" t="s">
        <v>20</v>
      </c>
      <c r="M991">
        <v>1</v>
      </c>
      <c r="N991" t="s">
        <v>21</v>
      </c>
      <c r="O991" t="s">
        <v>22</v>
      </c>
    </row>
    <row r="992" spans="1:15">
      <c r="A992">
        <v>991</v>
      </c>
      <c r="B992" s="17">
        <v>42929</v>
      </c>
      <c r="C992" t="s">
        <v>60</v>
      </c>
      <c r="D992">
        <v>2017</v>
      </c>
      <c r="E992" t="s">
        <v>17</v>
      </c>
      <c r="F992" t="s">
        <v>39</v>
      </c>
      <c r="G992" t="s">
        <v>30</v>
      </c>
      <c r="H992">
        <v>99</v>
      </c>
      <c r="I992">
        <v>7</v>
      </c>
      <c r="J992">
        <v>693</v>
      </c>
      <c r="K992">
        <v>693</v>
      </c>
      <c r="L992" t="s">
        <v>20</v>
      </c>
      <c r="M992">
        <v>1</v>
      </c>
      <c r="N992" t="s">
        <v>21</v>
      </c>
      <c r="O992" t="s">
        <v>29</v>
      </c>
    </row>
    <row r="993" spans="1:15">
      <c r="A993">
        <v>992</v>
      </c>
      <c r="B993" s="17">
        <v>42929</v>
      </c>
      <c r="C993" t="s">
        <v>60</v>
      </c>
      <c r="D993">
        <v>2017</v>
      </c>
      <c r="E993" t="s">
        <v>27</v>
      </c>
      <c r="F993" t="s">
        <v>33</v>
      </c>
      <c r="G993" t="s">
        <v>25</v>
      </c>
      <c r="H993">
        <v>299</v>
      </c>
      <c r="I993">
        <v>2</v>
      </c>
      <c r="J993">
        <v>598</v>
      </c>
      <c r="K993">
        <v>598</v>
      </c>
      <c r="L993" t="s">
        <v>31</v>
      </c>
      <c r="M993">
        <v>2</v>
      </c>
      <c r="N993" t="s">
        <v>21</v>
      </c>
      <c r="O993" t="s">
        <v>29</v>
      </c>
    </row>
    <row r="994" spans="1:15">
      <c r="A994">
        <v>993</v>
      </c>
      <c r="B994" s="17">
        <v>42930</v>
      </c>
      <c r="C994" t="s">
        <v>60</v>
      </c>
      <c r="D994">
        <v>2017</v>
      </c>
      <c r="E994" t="s">
        <v>23</v>
      </c>
      <c r="F994" t="s">
        <v>40</v>
      </c>
      <c r="G994" t="s">
        <v>37</v>
      </c>
      <c r="H994">
        <v>399</v>
      </c>
      <c r="I994">
        <v>3</v>
      </c>
      <c r="J994">
        <v>1197</v>
      </c>
      <c r="K994">
        <v>1197</v>
      </c>
      <c r="L994" t="s">
        <v>20</v>
      </c>
      <c r="M994">
        <v>1</v>
      </c>
      <c r="N994" t="s">
        <v>21</v>
      </c>
      <c r="O994" t="s">
        <v>29</v>
      </c>
    </row>
    <row r="995" spans="1:15">
      <c r="A995">
        <v>994</v>
      </c>
      <c r="B995" s="17">
        <v>42931</v>
      </c>
      <c r="C995" t="s">
        <v>60</v>
      </c>
      <c r="D995">
        <v>2017</v>
      </c>
      <c r="E995" t="s">
        <v>27</v>
      </c>
      <c r="F995" t="s">
        <v>40</v>
      </c>
      <c r="G995" t="s">
        <v>25</v>
      </c>
      <c r="H995">
        <v>299</v>
      </c>
      <c r="I995">
        <v>7</v>
      </c>
      <c r="J995">
        <v>2093</v>
      </c>
      <c r="K995">
        <v>2093</v>
      </c>
      <c r="L995" t="s">
        <v>31</v>
      </c>
      <c r="M995">
        <v>2</v>
      </c>
      <c r="N995" t="s">
        <v>21</v>
      </c>
      <c r="O995" t="s">
        <v>22</v>
      </c>
    </row>
    <row r="996" spans="1:15">
      <c r="A996">
        <v>995</v>
      </c>
      <c r="B996" s="17">
        <v>42931</v>
      </c>
      <c r="C996" t="s">
        <v>60</v>
      </c>
      <c r="D996">
        <v>2017</v>
      </c>
      <c r="E996" t="s">
        <v>17</v>
      </c>
      <c r="F996" t="s">
        <v>39</v>
      </c>
      <c r="G996" t="s">
        <v>25</v>
      </c>
      <c r="H996">
        <v>299</v>
      </c>
      <c r="I996">
        <v>8</v>
      </c>
      <c r="J996">
        <v>2392</v>
      </c>
      <c r="K996">
        <v>2392</v>
      </c>
      <c r="L996" t="s">
        <v>20</v>
      </c>
      <c r="M996">
        <v>1</v>
      </c>
      <c r="N996" t="s">
        <v>21</v>
      </c>
      <c r="O996" t="s">
        <v>22</v>
      </c>
    </row>
    <row r="997" spans="1:15">
      <c r="A997">
        <v>996</v>
      </c>
      <c r="B997" s="17">
        <v>42931</v>
      </c>
      <c r="C997" t="s">
        <v>60</v>
      </c>
      <c r="D997">
        <v>2017</v>
      </c>
      <c r="E997" t="s">
        <v>23</v>
      </c>
      <c r="F997" t="s">
        <v>40</v>
      </c>
      <c r="G997" t="s">
        <v>37</v>
      </c>
      <c r="H997">
        <v>399</v>
      </c>
      <c r="I997">
        <v>10</v>
      </c>
      <c r="J997">
        <v>3990</v>
      </c>
      <c r="K997">
        <v>3990</v>
      </c>
      <c r="L997" t="s">
        <v>31</v>
      </c>
      <c r="M997">
        <v>2</v>
      </c>
      <c r="N997" t="s">
        <v>21</v>
      </c>
      <c r="O997" t="s">
        <v>38</v>
      </c>
    </row>
    <row r="998" spans="1:15">
      <c r="A998">
        <v>997</v>
      </c>
      <c r="B998" s="17">
        <v>42931</v>
      </c>
      <c r="C998" t="s">
        <v>60</v>
      </c>
      <c r="D998">
        <v>2017</v>
      </c>
      <c r="E998" t="s">
        <v>27</v>
      </c>
      <c r="F998" t="s">
        <v>18</v>
      </c>
      <c r="G998" t="s">
        <v>37</v>
      </c>
      <c r="H998">
        <v>399</v>
      </c>
      <c r="I998">
        <v>4</v>
      </c>
      <c r="J998">
        <v>1596</v>
      </c>
      <c r="K998">
        <v>1596</v>
      </c>
      <c r="L998" t="s">
        <v>31</v>
      </c>
      <c r="M998">
        <v>2</v>
      </c>
      <c r="N998" t="s">
        <v>21</v>
      </c>
      <c r="O998" t="s">
        <v>38</v>
      </c>
    </row>
    <row r="999" spans="1:15">
      <c r="A999">
        <v>998</v>
      </c>
      <c r="B999" s="17">
        <v>42931</v>
      </c>
      <c r="C999" t="s">
        <v>60</v>
      </c>
      <c r="D999">
        <v>2017</v>
      </c>
      <c r="E999" t="s">
        <v>23</v>
      </c>
      <c r="F999" t="s">
        <v>40</v>
      </c>
      <c r="G999" t="s">
        <v>19</v>
      </c>
      <c r="H999">
        <v>199</v>
      </c>
      <c r="I999">
        <v>4</v>
      </c>
      <c r="J999">
        <v>796</v>
      </c>
      <c r="K999">
        <v>796</v>
      </c>
      <c r="L999" t="s">
        <v>20</v>
      </c>
      <c r="M999">
        <v>1</v>
      </c>
      <c r="N999" t="s">
        <v>21</v>
      </c>
      <c r="O999" t="s">
        <v>29</v>
      </c>
    </row>
    <row r="1000" spans="1:15">
      <c r="A1000">
        <v>999</v>
      </c>
      <c r="B1000" s="17">
        <v>42931</v>
      </c>
      <c r="C1000" t="s">
        <v>60</v>
      </c>
      <c r="D1000">
        <v>2017</v>
      </c>
      <c r="E1000" t="s">
        <v>27</v>
      </c>
      <c r="F1000" t="s">
        <v>28</v>
      </c>
      <c r="G1000" t="s">
        <v>25</v>
      </c>
      <c r="H1000">
        <v>299</v>
      </c>
      <c r="I1000">
        <v>7</v>
      </c>
      <c r="J1000">
        <v>2093</v>
      </c>
      <c r="K1000">
        <v>2093</v>
      </c>
      <c r="L1000" t="s">
        <v>31</v>
      </c>
      <c r="M1000">
        <v>2</v>
      </c>
      <c r="N1000" t="s">
        <v>21</v>
      </c>
      <c r="O1000" t="s">
        <v>36</v>
      </c>
    </row>
    <row r="1001" spans="1:15">
      <c r="A1001">
        <v>1000</v>
      </c>
      <c r="B1001" s="17">
        <v>42931</v>
      </c>
      <c r="C1001" t="s">
        <v>60</v>
      </c>
      <c r="D1001">
        <v>2017</v>
      </c>
      <c r="E1001" t="s">
        <v>23</v>
      </c>
      <c r="F1001" t="s">
        <v>28</v>
      </c>
      <c r="G1001" t="s">
        <v>30</v>
      </c>
      <c r="H1001">
        <v>99</v>
      </c>
      <c r="I1001">
        <v>5</v>
      </c>
      <c r="J1001">
        <v>495</v>
      </c>
      <c r="K1001">
        <v>495</v>
      </c>
      <c r="L1001" t="s">
        <v>31</v>
      </c>
      <c r="M1001">
        <v>2</v>
      </c>
      <c r="N1001" t="s">
        <v>21</v>
      </c>
      <c r="O1001" t="s">
        <v>36</v>
      </c>
    </row>
    <row r="1002" spans="1:15">
      <c r="A1002">
        <v>1001</v>
      </c>
      <c r="B1002" s="17">
        <v>42931</v>
      </c>
      <c r="C1002" t="s">
        <v>60</v>
      </c>
      <c r="D1002">
        <v>2017</v>
      </c>
      <c r="E1002" t="s">
        <v>23</v>
      </c>
      <c r="F1002" t="s">
        <v>33</v>
      </c>
      <c r="G1002" t="s">
        <v>32</v>
      </c>
      <c r="H1002">
        <v>499</v>
      </c>
      <c r="I1002">
        <v>3</v>
      </c>
      <c r="J1002">
        <v>1497</v>
      </c>
      <c r="K1002">
        <v>1497</v>
      </c>
      <c r="L1002" t="s">
        <v>31</v>
      </c>
      <c r="M1002">
        <v>2</v>
      </c>
      <c r="N1002" t="s">
        <v>21</v>
      </c>
      <c r="O1002" t="s">
        <v>29</v>
      </c>
    </row>
    <row r="1003" spans="1:15">
      <c r="A1003">
        <v>1002</v>
      </c>
      <c r="B1003" s="17">
        <v>42931</v>
      </c>
      <c r="C1003" t="s">
        <v>60</v>
      </c>
      <c r="D1003">
        <v>2017</v>
      </c>
      <c r="E1003" t="s">
        <v>27</v>
      </c>
      <c r="F1003" t="s">
        <v>39</v>
      </c>
      <c r="G1003" t="s">
        <v>37</v>
      </c>
      <c r="H1003">
        <v>399</v>
      </c>
      <c r="I1003">
        <v>1</v>
      </c>
      <c r="J1003">
        <v>399</v>
      </c>
      <c r="K1003">
        <v>399</v>
      </c>
      <c r="L1003" t="s">
        <v>31</v>
      </c>
      <c r="M1003">
        <v>2</v>
      </c>
      <c r="N1003" t="s">
        <v>21</v>
      </c>
      <c r="O1003" t="s">
        <v>36</v>
      </c>
    </row>
    <row r="1004" spans="1:15">
      <c r="A1004">
        <v>1003</v>
      </c>
      <c r="B1004" s="17">
        <v>42931</v>
      </c>
      <c r="C1004" t="s">
        <v>60</v>
      </c>
      <c r="D1004">
        <v>2017</v>
      </c>
      <c r="E1004" t="s">
        <v>27</v>
      </c>
      <c r="F1004" t="s">
        <v>33</v>
      </c>
      <c r="G1004" t="s">
        <v>30</v>
      </c>
      <c r="H1004">
        <v>99</v>
      </c>
      <c r="I1004">
        <v>3</v>
      </c>
      <c r="J1004">
        <v>297</v>
      </c>
      <c r="K1004">
        <v>297</v>
      </c>
      <c r="L1004" t="s">
        <v>31</v>
      </c>
      <c r="M1004">
        <v>2</v>
      </c>
      <c r="N1004" t="s">
        <v>21</v>
      </c>
      <c r="O1004" t="s">
        <v>29</v>
      </c>
    </row>
    <row r="1005" spans="1:15">
      <c r="A1005">
        <v>1004</v>
      </c>
      <c r="B1005" s="17">
        <v>42931</v>
      </c>
      <c r="C1005" t="s">
        <v>60</v>
      </c>
      <c r="D1005">
        <v>2017</v>
      </c>
      <c r="E1005" t="s">
        <v>23</v>
      </c>
      <c r="F1005" t="s">
        <v>40</v>
      </c>
      <c r="G1005" t="s">
        <v>19</v>
      </c>
      <c r="H1005">
        <v>199</v>
      </c>
      <c r="I1005">
        <v>5</v>
      </c>
      <c r="J1005">
        <v>995</v>
      </c>
      <c r="K1005">
        <v>995</v>
      </c>
      <c r="L1005" t="s">
        <v>31</v>
      </c>
      <c r="M1005">
        <v>2</v>
      </c>
      <c r="N1005" t="s">
        <v>21</v>
      </c>
      <c r="O1005" t="s">
        <v>36</v>
      </c>
    </row>
    <row r="1006" spans="1:15">
      <c r="A1006">
        <v>1005</v>
      </c>
      <c r="B1006" s="17">
        <v>42931</v>
      </c>
      <c r="C1006" t="s">
        <v>60</v>
      </c>
      <c r="D1006">
        <v>2017</v>
      </c>
      <c r="E1006" t="s">
        <v>23</v>
      </c>
      <c r="F1006" t="s">
        <v>33</v>
      </c>
      <c r="G1006" t="s">
        <v>25</v>
      </c>
      <c r="H1006">
        <v>299</v>
      </c>
      <c r="I1006">
        <v>9</v>
      </c>
      <c r="J1006">
        <v>2691</v>
      </c>
      <c r="K1006">
        <v>2691</v>
      </c>
      <c r="L1006" t="s">
        <v>20</v>
      </c>
      <c r="M1006">
        <v>1</v>
      </c>
      <c r="N1006" t="s">
        <v>21</v>
      </c>
      <c r="O1006" t="s">
        <v>22</v>
      </c>
    </row>
    <row r="1007" spans="1:15">
      <c r="A1007">
        <v>1006</v>
      </c>
      <c r="B1007" s="17">
        <v>42932</v>
      </c>
      <c r="C1007" t="s">
        <v>60</v>
      </c>
      <c r="D1007">
        <v>2017</v>
      </c>
      <c r="E1007" t="s">
        <v>27</v>
      </c>
      <c r="F1007" t="s">
        <v>39</v>
      </c>
      <c r="G1007" t="s">
        <v>30</v>
      </c>
      <c r="H1007">
        <v>99</v>
      </c>
      <c r="I1007">
        <v>9</v>
      </c>
      <c r="J1007">
        <v>891</v>
      </c>
      <c r="K1007">
        <v>891</v>
      </c>
      <c r="L1007" t="s">
        <v>20</v>
      </c>
      <c r="M1007">
        <v>1</v>
      </c>
      <c r="N1007" t="s">
        <v>21</v>
      </c>
      <c r="O1007" t="s">
        <v>29</v>
      </c>
    </row>
    <row r="1008" spans="1:15">
      <c r="A1008">
        <v>1007</v>
      </c>
      <c r="B1008" s="17">
        <v>42933</v>
      </c>
      <c r="C1008" t="s">
        <v>60</v>
      </c>
      <c r="D1008">
        <v>2017</v>
      </c>
      <c r="E1008" t="s">
        <v>17</v>
      </c>
      <c r="F1008" t="s">
        <v>33</v>
      </c>
      <c r="G1008" t="s">
        <v>32</v>
      </c>
      <c r="H1008">
        <v>499</v>
      </c>
      <c r="I1008">
        <v>5</v>
      </c>
      <c r="J1008">
        <v>2495</v>
      </c>
      <c r="K1008">
        <v>2495</v>
      </c>
      <c r="L1008" t="s">
        <v>20</v>
      </c>
      <c r="M1008">
        <v>1</v>
      </c>
      <c r="N1008" t="s">
        <v>21</v>
      </c>
      <c r="O1008" t="s">
        <v>29</v>
      </c>
    </row>
    <row r="1009" spans="1:15">
      <c r="A1009">
        <v>1008</v>
      </c>
      <c r="B1009" s="17">
        <v>42933</v>
      </c>
      <c r="C1009" t="s">
        <v>60</v>
      </c>
      <c r="D1009">
        <v>2017</v>
      </c>
      <c r="E1009" t="s">
        <v>27</v>
      </c>
      <c r="F1009" t="s">
        <v>40</v>
      </c>
      <c r="G1009" t="s">
        <v>19</v>
      </c>
      <c r="H1009">
        <v>199</v>
      </c>
      <c r="I1009">
        <v>9</v>
      </c>
      <c r="J1009">
        <v>1791</v>
      </c>
      <c r="K1009">
        <v>1791</v>
      </c>
      <c r="L1009" t="s">
        <v>20</v>
      </c>
      <c r="M1009">
        <v>1</v>
      </c>
      <c r="N1009" t="s">
        <v>34</v>
      </c>
      <c r="O1009" t="s">
        <v>22</v>
      </c>
    </row>
    <row r="1010" spans="1:15">
      <c r="A1010">
        <v>1009</v>
      </c>
      <c r="B1010" s="17">
        <v>42933</v>
      </c>
      <c r="C1010" t="s">
        <v>60</v>
      </c>
      <c r="D1010">
        <v>2017</v>
      </c>
      <c r="E1010" t="s">
        <v>27</v>
      </c>
      <c r="F1010" t="s">
        <v>33</v>
      </c>
      <c r="G1010" t="s">
        <v>32</v>
      </c>
      <c r="H1010">
        <v>499</v>
      </c>
      <c r="I1010">
        <v>9</v>
      </c>
      <c r="J1010">
        <v>4491</v>
      </c>
      <c r="K1010">
        <v>4491</v>
      </c>
      <c r="L1010" t="s">
        <v>20</v>
      </c>
      <c r="M1010">
        <v>1</v>
      </c>
      <c r="N1010" t="s">
        <v>21</v>
      </c>
      <c r="O1010" t="s">
        <v>36</v>
      </c>
    </row>
    <row r="1011" spans="1:15">
      <c r="A1011">
        <v>1010</v>
      </c>
      <c r="B1011" s="17">
        <v>42933</v>
      </c>
      <c r="C1011" t="s">
        <v>60</v>
      </c>
      <c r="D1011">
        <v>2017</v>
      </c>
      <c r="E1011" t="s">
        <v>17</v>
      </c>
      <c r="F1011" t="s">
        <v>18</v>
      </c>
      <c r="G1011" t="s">
        <v>25</v>
      </c>
      <c r="H1011">
        <v>299</v>
      </c>
      <c r="I1011">
        <v>5</v>
      </c>
      <c r="J1011">
        <v>1495</v>
      </c>
      <c r="K1011">
        <v>1495</v>
      </c>
      <c r="L1011" t="s">
        <v>31</v>
      </c>
      <c r="M1011">
        <v>2</v>
      </c>
      <c r="N1011" t="s">
        <v>21</v>
      </c>
      <c r="O1011" t="s">
        <v>29</v>
      </c>
    </row>
    <row r="1012" spans="1:15">
      <c r="A1012">
        <v>1011</v>
      </c>
      <c r="B1012" s="17">
        <v>42933</v>
      </c>
      <c r="C1012" t="s">
        <v>60</v>
      </c>
      <c r="D1012">
        <v>2017</v>
      </c>
      <c r="E1012" t="s">
        <v>23</v>
      </c>
      <c r="F1012" t="s">
        <v>40</v>
      </c>
      <c r="G1012" t="s">
        <v>30</v>
      </c>
      <c r="H1012">
        <v>99</v>
      </c>
      <c r="I1012">
        <v>2</v>
      </c>
      <c r="J1012">
        <v>198</v>
      </c>
      <c r="K1012">
        <v>198</v>
      </c>
      <c r="L1012" t="s">
        <v>20</v>
      </c>
      <c r="M1012">
        <v>1</v>
      </c>
      <c r="N1012" t="s">
        <v>34</v>
      </c>
      <c r="O1012" t="s">
        <v>29</v>
      </c>
    </row>
    <row r="1013" spans="1:15">
      <c r="A1013">
        <v>1012</v>
      </c>
      <c r="B1013" s="17">
        <v>42933</v>
      </c>
      <c r="C1013" t="s">
        <v>60</v>
      </c>
      <c r="D1013">
        <v>2017</v>
      </c>
      <c r="E1013" t="s">
        <v>27</v>
      </c>
      <c r="F1013" t="s">
        <v>18</v>
      </c>
      <c r="G1013" t="s">
        <v>37</v>
      </c>
      <c r="H1013">
        <v>399</v>
      </c>
      <c r="I1013">
        <v>7</v>
      </c>
      <c r="J1013">
        <v>2793</v>
      </c>
      <c r="K1013">
        <v>2793</v>
      </c>
      <c r="L1013" t="s">
        <v>20</v>
      </c>
      <c r="M1013">
        <v>1</v>
      </c>
      <c r="N1013" t="s">
        <v>21</v>
      </c>
      <c r="O1013" t="s">
        <v>29</v>
      </c>
    </row>
    <row r="1014" spans="1:15">
      <c r="A1014">
        <v>1013</v>
      </c>
      <c r="B1014" s="17">
        <v>42933</v>
      </c>
      <c r="C1014" t="s">
        <v>60</v>
      </c>
      <c r="D1014">
        <v>2017</v>
      </c>
      <c r="E1014" t="s">
        <v>27</v>
      </c>
      <c r="F1014" t="s">
        <v>24</v>
      </c>
      <c r="G1014" t="s">
        <v>32</v>
      </c>
      <c r="H1014">
        <v>499</v>
      </c>
      <c r="I1014">
        <v>5</v>
      </c>
      <c r="J1014">
        <v>2495</v>
      </c>
      <c r="K1014">
        <v>2495</v>
      </c>
      <c r="L1014" t="s">
        <v>31</v>
      </c>
      <c r="M1014">
        <v>2</v>
      </c>
      <c r="N1014" t="s">
        <v>21</v>
      </c>
      <c r="O1014" t="s">
        <v>29</v>
      </c>
    </row>
    <row r="1015" spans="1:15">
      <c r="A1015">
        <v>1014</v>
      </c>
      <c r="B1015" s="17">
        <v>42933</v>
      </c>
      <c r="C1015" t="s">
        <v>60</v>
      </c>
      <c r="D1015">
        <v>2017</v>
      </c>
      <c r="E1015" t="s">
        <v>27</v>
      </c>
      <c r="F1015" t="s">
        <v>39</v>
      </c>
      <c r="G1015" t="s">
        <v>25</v>
      </c>
      <c r="H1015">
        <v>299</v>
      </c>
      <c r="I1015">
        <v>10</v>
      </c>
      <c r="J1015">
        <v>2990</v>
      </c>
      <c r="K1015">
        <v>2990</v>
      </c>
      <c r="L1015" t="s">
        <v>31</v>
      </c>
      <c r="M1015">
        <v>2</v>
      </c>
      <c r="N1015" t="s">
        <v>34</v>
      </c>
      <c r="O1015" t="s">
        <v>38</v>
      </c>
    </row>
    <row r="1016" spans="1:15">
      <c r="A1016">
        <v>1015</v>
      </c>
      <c r="B1016" s="17">
        <v>42933</v>
      </c>
      <c r="C1016" t="s">
        <v>60</v>
      </c>
      <c r="D1016">
        <v>2017</v>
      </c>
      <c r="E1016" t="s">
        <v>23</v>
      </c>
      <c r="F1016" t="s">
        <v>24</v>
      </c>
      <c r="G1016" t="s">
        <v>30</v>
      </c>
      <c r="H1016">
        <v>99</v>
      </c>
      <c r="I1016">
        <v>3</v>
      </c>
      <c r="J1016">
        <v>297</v>
      </c>
      <c r="K1016">
        <v>297</v>
      </c>
      <c r="L1016" t="s">
        <v>31</v>
      </c>
      <c r="M1016">
        <v>2</v>
      </c>
      <c r="N1016" t="s">
        <v>34</v>
      </c>
      <c r="O1016" t="s">
        <v>36</v>
      </c>
    </row>
    <row r="1017" spans="1:15">
      <c r="A1017">
        <v>1016</v>
      </c>
      <c r="B1017" s="17">
        <v>42933</v>
      </c>
      <c r="C1017" t="s">
        <v>60</v>
      </c>
      <c r="D1017">
        <v>2017</v>
      </c>
      <c r="E1017" t="s">
        <v>23</v>
      </c>
      <c r="F1017" t="s">
        <v>24</v>
      </c>
      <c r="G1017" t="s">
        <v>19</v>
      </c>
      <c r="H1017">
        <v>199</v>
      </c>
      <c r="I1017">
        <v>8</v>
      </c>
      <c r="J1017">
        <v>1592</v>
      </c>
      <c r="K1017">
        <v>1592</v>
      </c>
      <c r="L1017" t="s">
        <v>31</v>
      </c>
      <c r="M1017">
        <v>2</v>
      </c>
      <c r="N1017" t="s">
        <v>21</v>
      </c>
      <c r="O1017" t="s">
        <v>29</v>
      </c>
    </row>
    <row r="1018" spans="1:15">
      <c r="A1018">
        <v>1017</v>
      </c>
      <c r="B1018" s="17">
        <v>42933</v>
      </c>
      <c r="C1018" t="s">
        <v>60</v>
      </c>
      <c r="D1018">
        <v>2017</v>
      </c>
      <c r="E1018" t="s">
        <v>17</v>
      </c>
      <c r="F1018" t="s">
        <v>24</v>
      </c>
      <c r="G1018" t="s">
        <v>19</v>
      </c>
      <c r="H1018">
        <v>199</v>
      </c>
      <c r="I1018">
        <v>4</v>
      </c>
      <c r="J1018">
        <v>796</v>
      </c>
      <c r="K1018">
        <v>796</v>
      </c>
      <c r="L1018" t="s">
        <v>31</v>
      </c>
      <c r="M1018">
        <v>2</v>
      </c>
      <c r="N1018" t="s">
        <v>21</v>
      </c>
      <c r="O1018" t="s">
        <v>38</v>
      </c>
    </row>
    <row r="1019" spans="1:15">
      <c r="A1019">
        <v>1018</v>
      </c>
      <c r="B1019" s="17">
        <v>42933</v>
      </c>
      <c r="C1019" t="s">
        <v>60</v>
      </c>
      <c r="D1019">
        <v>2017</v>
      </c>
      <c r="E1019" t="s">
        <v>17</v>
      </c>
      <c r="F1019" t="s">
        <v>18</v>
      </c>
      <c r="G1019" t="s">
        <v>30</v>
      </c>
      <c r="H1019">
        <v>99</v>
      </c>
      <c r="I1019">
        <v>2</v>
      </c>
      <c r="J1019">
        <v>198</v>
      </c>
      <c r="K1019">
        <v>198</v>
      </c>
      <c r="L1019" t="s">
        <v>20</v>
      </c>
      <c r="M1019">
        <v>1</v>
      </c>
      <c r="N1019" t="s">
        <v>21</v>
      </c>
      <c r="O1019" t="s">
        <v>38</v>
      </c>
    </row>
    <row r="1020" spans="1:15">
      <c r="A1020">
        <v>1019</v>
      </c>
      <c r="B1020" s="17">
        <v>42934</v>
      </c>
      <c r="C1020" t="s">
        <v>60</v>
      </c>
      <c r="D1020">
        <v>2017</v>
      </c>
      <c r="E1020" t="s">
        <v>27</v>
      </c>
      <c r="F1020" t="s">
        <v>35</v>
      </c>
      <c r="G1020" t="s">
        <v>37</v>
      </c>
      <c r="H1020">
        <v>399</v>
      </c>
      <c r="I1020">
        <v>8</v>
      </c>
      <c r="J1020">
        <v>3192</v>
      </c>
      <c r="K1020">
        <v>3192</v>
      </c>
      <c r="L1020" t="s">
        <v>20</v>
      </c>
      <c r="M1020">
        <v>1</v>
      </c>
      <c r="N1020" t="s">
        <v>21</v>
      </c>
      <c r="O1020" t="s">
        <v>22</v>
      </c>
    </row>
    <row r="1021" spans="1:15">
      <c r="A1021">
        <v>1020</v>
      </c>
      <c r="B1021" s="17">
        <v>42934</v>
      </c>
      <c r="C1021" t="s">
        <v>60</v>
      </c>
      <c r="D1021">
        <v>2017</v>
      </c>
      <c r="E1021" t="s">
        <v>17</v>
      </c>
      <c r="F1021" t="s">
        <v>40</v>
      </c>
      <c r="G1021" t="s">
        <v>19</v>
      </c>
      <c r="H1021">
        <v>199</v>
      </c>
      <c r="I1021">
        <v>1</v>
      </c>
      <c r="J1021">
        <v>199</v>
      </c>
      <c r="K1021">
        <v>199</v>
      </c>
      <c r="L1021" t="s">
        <v>31</v>
      </c>
      <c r="M1021">
        <v>2</v>
      </c>
      <c r="N1021" t="s">
        <v>21</v>
      </c>
      <c r="O1021" t="s">
        <v>38</v>
      </c>
    </row>
    <row r="1022" spans="1:15">
      <c r="A1022">
        <v>1021</v>
      </c>
      <c r="B1022" s="17">
        <v>42934</v>
      </c>
      <c r="C1022" t="s">
        <v>60</v>
      </c>
      <c r="D1022">
        <v>2017</v>
      </c>
      <c r="E1022" t="s">
        <v>23</v>
      </c>
      <c r="F1022" t="s">
        <v>24</v>
      </c>
      <c r="G1022" t="s">
        <v>30</v>
      </c>
      <c r="H1022">
        <v>99</v>
      </c>
      <c r="I1022">
        <v>6</v>
      </c>
      <c r="J1022">
        <v>594</v>
      </c>
      <c r="K1022">
        <v>594</v>
      </c>
      <c r="L1022" t="s">
        <v>20</v>
      </c>
      <c r="M1022">
        <v>1</v>
      </c>
      <c r="N1022" t="s">
        <v>21</v>
      </c>
      <c r="O1022" t="s">
        <v>22</v>
      </c>
    </row>
    <row r="1023" spans="1:15">
      <c r="A1023">
        <v>1022</v>
      </c>
      <c r="B1023" s="17">
        <v>42934</v>
      </c>
      <c r="C1023" t="s">
        <v>60</v>
      </c>
      <c r="D1023">
        <v>2017</v>
      </c>
      <c r="E1023" t="s">
        <v>23</v>
      </c>
      <c r="F1023" t="s">
        <v>28</v>
      </c>
      <c r="G1023" t="s">
        <v>32</v>
      </c>
      <c r="H1023">
        <v>499</v>
      </c>
      <c r="I1023">
        <v>10</v>
      </c>
      <c r="J1023">
        <v>4990</v>
      </c>
      <c r="K1023">
        <v>4990</v>
      </c>
      <c r="L1023" t="s">
        <v>20</v>
      </c>
      <c r="M1023">
        <v>1</v>
      </c>
      <c r="N1023" t="s">
        <v>34</v>
      </c>
      <c r="O1023" t="s">
        <v>22</v>
      </c>
    </row>
    <row r="1024" spans="1:15">
      <c r="A1024">
        <v>1023</v>
      </c>
      <c r="B1024" s="17">
        <v>42934</v>
      </c>
      <c r="C1024" t="s">
        <v>60</v>
      </c>
      <c r="D1024">
        <v>2017</v>
      </c>
      <c r="E1024" t="s">
        <v>27</v>
      </c>
      <c r="F1024" t="s">
        <v>39</v>
      </c>
      <c r="G1024" t="s">
        <v>19</v>
      </c>
      <c r="H1024">
        <v>199</v>
      </c>
      <c r="I1024">
        <v>4</v>
      </c>
      <c r="J1024">
        <v>796</v>
      </c>
      <c r="K1024">
        <v>796</v>
      </c>
      <c r="L1024" t="s">
        <v>20</v>
      </c>
      <c r="M1024">
        <v>1</v>
      </c>
      <c r="N1024" t="s">
        <v>21</v>
      </c>
      <c r="O1024" t="s">
        <v>38</v>
      </c>
    </row>
    <row r="1025" spans="1:15">
      <c r="A1025">
        <v>1024</v>
      </c>
      <c r="B1025" s="17">
        <v>42934</v>
      </c>
      <c r="C1025" t="s">
        <v>60</v>
      </c>
      <c r="D1025">
        <v>2017</v>
      </c>
      <c r="E1025" t="s">
        <v>17</v>
      </c>
      <c r="F1025" t="s">
        <v>35</v>
      </c>
      <c r="G1025" t="s">
        <v>32</v>
      </c>
      <c r="H1025">
        <v>499</v>
      </c>
      <c r="I1025">
        <v>4</v>
      </c>
      <c r="J1025">
        <v>1996</v>
      </c>
      <c r="K1025">
        <v>1996</v>
      </c>
      <c r="L1025" t="s">
        <v>31</v>
      </c>
      <c r="M1025">
        <v>2</v>
      </c>
      <c r="N1025" t="s">
        <v>21</v>
      </c>
      <c r="O1025" t="s">
        <v>26</v>
      </c>
    </row>
    <row r="1026" spans="1:15">
      <c r="A1026">
        <v>1025</v>
      </c>
      <c r="B1026" s="17">
        <v>42934</v>
      </c>
      <c r="C1026" t="s">
        <v>60</v>
      </c>
      <c r="D1026">
        <v>2017</v>
      </c>
      <c r="E1026" t="s">
        <v>27</v>
      </c>
      <c r="F1026" t="s">
        <v>18</v>
      </c>
      <c r="G1026" t="s">
        <v>25</v>
      </c>
      <c r="H1026">
        <v>299</v>
      </c>
      <c r="I1026">
        <v>10</v>
      </c>
      <c r="J1026">
        <v>2990</v>
      </c>
      <c r="K1026">
        <v>2990</v>
      </c>
      <c r="L1026" t="s">
        <v>20</v>
      </c>
      <c r="M1026">
        <v>1</v>
      </c>
      <c r="N1026" t="s">
        <v>21</v>
      </c>
      <c r="O1026" t="s">
        <v>29</v>
      </c>
    </row>
    <row r="1027" spans="1:15">
      <c r="A1027">
        <v>1026</v>
      </c>
      <c r="B1027" s="17">
        <v>42934</v>
      </c>
      <c r="C1027" t="s">
        <v>60</v>
      </c>
      <c r="D1027">
        <v>2017</v>
      </c>
      <c r="E1027" t="s">
        <v>17</v>
      </c>
      <c r="F1027" t="s">
        <v>40</v>
      </c>
      <c r="G1027" t="s">
        <v>30</v>
      </c>
      <c r="H1027">
        <v>99</v>
      </c>
      <c r="I1027">
        <v>3</v>
      </c>
      <c r="J1027">
        <v>297</v>
      </c>
      <c r="K1027">
        <v>297</v>
      </c>
      <c r="L1027" t="s">
        <v>31</v>
      </c>
      <c r="M1027">
        <v>2</v>
      </c>
      <c r="N1027" t="s">
        <v>21</v>
      </c>
      <c r="O1027" t="s">
        <v>38</v>
      </c>
    </row>
    <row r="1028" spans="1:15">
      <c r="A1028">
        <v>1027</v>
      </c>
      <c r="B1028" s="17">
        <v>42934</v>
      </c>
      <c r="C1028" t="s">
        <v>60</v>
      </c>
      <c r="D1028">
        <v>2017</v>
      </c>
      <c r="E1028" t="s">
        <v>23</v>
      </c>
      <c r="F1028" t="s">
        <v>40</v>
      </c>
      <c r="G1028" t="s">
        <v>19</v>
      </c>
      <c r="H1028">
        <v>199</v>
      </c>
      <c r="I1028">
        <v>2</v>
      </c>
      <c r="J1028">
        <v>398</v>
      </c>
      <c r="K1028">
        <v>398</v>
      </c>
      <c r="L1028" t="s">
        <v>31</v>
      </c>
      <c r="M1028">
        <v>2</v>
      </c>
      <c r="N1028" t="s">
        <v>34</v>
      </c>
      <c r="O1028" t="s">
        <v>29</v>
      </c>
    </row>
    <row r="1029" spans="1:15">
      <c r="A1029">
        <v>1028</v>
      </c>
      <c r="B1029" s="17">
        <v>42934</v>
      </c>
      <c r="C1029" t="s">
        <v>60</v>
      </c>
      <c r="D1029">
        <v>2017</v>
      </c>
      <c r="E1029" t="s">
        <v>17</v>
      </c>
      <c r="F1029" t="s">
        <v>24</v>
      </c>
      <c r="G1029" t="s">
        <v>30</v>
      </c>
      <c r="H1029">
        <v>99</v>
      </c>
      <c r="I1029">
        <v>7</v>
      </c>
      <c r="J1029">
        <v>693</v>
      </c>
      <c r="K1029">
        <v>693</v>
      </c>
      <c r="L1029" t="s">
        <v>20</v>
      </c>
      <c r="M1029">
        <v>1</v>
      </c>
      <c r="N1029" t="s">
        <v>21</v>
      </c>
      <c r="O1029" t="s">
        <v>38</v>
      </c>
    </row>
    <row r="1030" spans="1:15">
      <c r="A1030">
        <v>1029</v>
      </c>
      <c r="B1030" s="17">
        <v>42934</v>
      </c>
      <c r="C1030" t="s">
        <v>60</v>
      </c>
      <c r="D1030">
        <v>2017</v>
      </c>
      <c r="E1030" t="s">
        <v>27</v>
      </c>
      <c r="F1030" t="s">
        <v>39</v>
      </c>
      <c r="G1030" t="s">
        <v>37</v>
      </c>
      <c r="H1030">
        <v>399</v>
      </c>
      <c r="I1030">
        <v>4</v>
      </c>
      <c r="J1030">
        <v>1596</v>
      </c>
      <c r="K1030">
        <v>1596</v>
      </c>
      <c r="L1030" t="s">
        <v>20</v>
      </c>
      <c r="M1030">
        <v>1</v>
      </c>
      <c r="N1030" t="s">
        <v>21</v>
      </c>
      <c r="O1030" t="s">
        <v>29</v>
      </c>
    </row>
    <row r="1031" spans="1:15">
      <c r="A1031">
        <v>1030</v>
      </c>
      <c r="B1031" s="17">
        <v>42934</v>
      </c>
      <c r="C1031" t="s">
        <v>60</v>
      </c>
      <c r="D1031">
        <v>2017</v>
      </c>
      <c r="E1031" t="s">
        <v>23</v>
      </c>
      <c r="F1031" t="s">
        <v>28</v>
      </c>
      <c r="G1031" t="s">
        <v>30</v>
      </c>
      <c r="H1031">
        <v>99</v>
      </c>
      <c r="I1031">
        <v>1</v>
      </c>
      <c r="J1031">
        <v>99</v>
      </c>
      <c r="K1031">
        <v>99</v>
      </c>
      <c r="L1031" t="s">
        <v>31</v>
      </c>
      <c r="M1031">
        <v>2</v>
      </c>
      <c r="N1031" t="s">
        <v>21</v>
      </c>
      <c r="O1031" t="s">
        <v>36</v>
      </c>
    </row>
    <row r="1032" spans="1:15">
      <c r="A1032">
        <v>1031</v>
      </c>
      <c r="B1032" s="17">
        <v>42934</v>
      </c>
      <c r="C1032" t="s">
        <v>60</v>
      </c>
      <c r="D1032">
        <v>2017</v>
      </c>
      <c r="E1032" t="s">
        <v>23</v>
      </c>
      <c r="F1032" t="s">
        <v>18</v>
      </c>
      <c r="G1032" t="s">
        <v>30</v>
      </c>
      <c r="H1032">
        <v>99</v>
      </c>
      <c r="I1032">
        <v>1</v>
      </c>
      <c r="J1032">
        <v>99</v>
      </c>
      <c r="K1032">
        <v>99</v>
      </c>
      <c r="L1032" t="s">
        <v>31</v>
      </c>
      <c r="M1032">
        <v>2</v>
      </c>
      <c r="N1032" t="s">
        <v>21</v>
      </c>
      <c r="O1032" t="s">
        <v>29</v>
      </c>
    </row>
    <row r="1033" spans="1:15">
      <c r="A1033">
        <v>1032</v>
      </c>
      <c r="B1033" s="17">
        <v>42934</v>
      </c>
      <c r="C1033" t="s">
        <v>60</v>
      </c>
      <c r="D1033">
        <v>2017</v>
      </c>
      <c r="E1033" t="s">
        <v>27</v>
      </c>
      <c r="F1033" t="s">
        <v>35</v>
      </c>
      <c r="G1033" t="s">
        <v>37</v>
      </c>
      <c r="H1033">
        <v>399</v>
      </c>
      <c r="I1033">
        <v>9</v>
      </c>
      <c r="J1033">
        <v>3591</v>
      </c>
      <c r="K1033">
        <v>3591</v>
      </c>
      <c r="L1033" t="s">
        <v>20</v>
      </c>
      <c r="M1033">
        <v>1</v>
      </c>
      <c r="N1033" t="s">
        <v>21</v>
      </c>
      <c r="O1033" t="s">
        <v>22</v>
      </c>
    </row>
    <row r="1034" spans="1:15">
      <c r="A1034">
        <v>1033</v>
      </c>
      <c r="B1034" s="17">
        <v>42934</v>
      </c>
      <c r="C1034" t="s">
        <v>60</v>
      </c>
      <c r="D1034">
        <v>2017</v>
      </c>
      <c r="E1034" t="s">
        <v>27</v>
      </c>
      <c r="F1034" t="s">
        <v>33</v>
      </c>
      <c r="G1034" t="s">
        <v>25</v>
      </c>
      <c r="H1034">
        <v>299</v>
      </c>
      <c r="I1034">
        <v>9</v>
      </c>
      <c r="J1034">
        <v>2691</v>
      </c>
      <c r="K1034">
        <v>2691</v>
      </c>
      <c r="L1034" t="s">
        <v>20</v>
      </c>
      <c r="M1034">
        <v>1</v>
      </c>
      <c r="N1034" t="s">
        <v>21</v>
      </c>
      <c r="O1034" t="s">
        <v>29</v>
      </c>
    </row>
    <row r="1035" spans="1:15">
      <c r="A1035">
        <v>1034</v>
      </c>
      <c r="B1035" s="17">
        <v>42934</v>
      </c>
      <c r="C1035" t="s">
        <v>60</v>
      </c>
      <c r="D1035">
        <v>2017</v>
      </c>
      <c r="E1035" t="s">
        <v>23</v>
      </c>
      <c r="F1035" t="s">
        <v>24</v>
      </c>
      <c r="G1035" t="s">
        <v>37</v>
      </c>
      <c r="H1035">
        <v>399</v>
      </c>
      <c r="I1035">
        <v>2</v>
      </c>
      <c r="J1035">
        <v>798</v>
      </c>
      <c r="K1035">
        <v>798</v>
      </c>
      <c r="L1035" t="s">
        <v>20</v>
      </c>
      <c r="M1035">
        <v>1</v>
      </c>
      <c r="N1035" t="s">
        <v>21</v>
      </c>
      <c r="O1035" t="s">
        <v>22</v>
      </c>
    </row>
    <row r="1036" spans="1:15">
      <c r="A1036">
        <v>1035</v>
      </c>
      <c r="B1036" s="17">
        <v>42934</v>
      </c>
      <c r="C1036" t="s">
        <v>60</v>
      </c>
      <c r="D1036">
        <v>2017</v>
      </c>
      <c r="E1036" t="s">
        <v>27</v>
      </c>
      <c r="F1036" t="s">
        <v>28</v>
      </c>
      <c r="G1036" t="s">
        <v>25</v>
      </c>
      <c r="H1036">
        <v>299</v>
      </c>
      <c r="I1036">
        <v>8</v>
      </c>
      <c r="J1036">
        <v>2392</v>
      </c>
      <c r="K1036">
        <v>2392</v>
      </c>
      <c r="L1036" t="s">
        <v>20</v>
      </c>
      <c r="M1036">
        <v>1</v>
      </c>
      <c r="N1036" t="s">
        <v>21</v>
      </c>
      <c r="O1036" t="s">
        <v>26</v>
      </c>
    </row>
    <row r="1037" spans="1:15">
      <c r="A1037">
        <v>1036</v>
      </c>
      <c r="B1037" s="17">
        <v>42935</v>
      </c>
      <c r="C1037" t="s">
        <v>60</v>
      </c>
      <c r="D1037">
        <v>2017</v>
      </c>
      <c r="E1037" t="s">
        <v>17</v>
      </c>
      <c r="F1037" t="s">
        <v>24</v>
      </c>
      <c r="G1037" t="s">
        <v>32</v>
      </c>
      <c r="H1037">
        <v>499</v>
      </c>
      <c r="I1037">
        <v>9</v>
      </c>
      <c r="J1037">
        <v>4491</v>
      </c>
      <c r="K1037">
        <v>4491</v>
      </c>
      <c r="L1037" t="s">
        <v>31</v>
      </c>
      <c r="M1037">
        <v>2</v>
      </c>
      <c r="N1037" t="s">
        <v>21</v>
      </c>
      <c r="O1037" t="s">
        <v>26</v>
      </c>
    </row>
    <row r="1038" spans="1:15">
      <c r="A1038">
        <v>1037</v>
      </c>
      <c r="B1038" s="17">
        <v>42935</v>
      </c>
      <c r="C1038" t="s">
        <v>60</v>
      </c>
      <c r="D1038">
        <v>2017</v>
      </c>
      <c r="E1038" t="s">
        <v>23</v>
      </c>
      <c r="F1038" t="s">
        <v>40</v>
      </c>
      <c r="G1038" t="s">
        <v>30</v>
      </c>
      <c r="H1038">
        <v>99</v>
      </c>
      <c r="I1038">
        <v>2</v>
      </c>
      <c r="J1038">
        <v>198</v>
      </c>
      <c r="K1038">
        <v>198</v>
      </c>
      <c r="L1038" t="s">
        <v>20</v>
      </c>
      <c r="M1038">
        <v>1</v>
      </c>
      <c r="N1038" t="s">
        <v>21</v>
      </c>
      <c r="O1038" t="s">
        <v>36</v>
      </c>
    </row>
    <row r="1039" spans="1:15">
      <c r="A1039">
        <v>1038</v>
      </c>
      <c r="B1039" s="17">
        <v>42935</v>
      </c>
      <c r="C1039" t="s">
        <v>60</v>
      </c>
      <c r="D1039">
        <v>2017</v>
      </c>
      <c r="E1039" t="s">
        <v>23</v>
      </c>
      <c r="F1039" t="s">
        <v>28</v>
      </c>
      <c r="G1039" t="s">
        <v>25</v>
      </c>
      <c r="H1039">
        <v>299</v>
      </c>
      <c r="I1039">
        <v>6</v>
      </c>
      <c r="J1039">
        <v>1794</v>
      </c>
      <c r="K1039">
        <v>1794</v>
      </c>
      <c r="L1039" t="s">
        <v>20</v>
      </c>
      <c r="M1039">
        <v>1</v>
      </c>
      <c r="N1039" t="s">
        <v>21</v>
      </c>
      <c r="O1039" t="s">
        <v>29</v>
      </c>
    </row>
    <row r="1040" spans="1:15">
      <c r="A1040">
        <v>1039</v>
      </c>
      <c r="B1040" s="17">
        <v>42935</v>
      </c>
      <c r="C1040" t="s">
        <v>60</v>
      </c>
      <c r="D1040">
        <v>2017</v>
      </c>
      <c r="E1040" t="s">
        <v>27</v>
      </c>
      <c r="F1040" t="s">
        <v>28</v>
      </c>
      <c r="G1040" t="s">
        <v>30</v>
      </c>
      <c r="H1040">
        <v>99</v>
      </c>
      <c r="I1040">
        <v>5</v>
      </c>
      <c r="J1040">
        <v>495</v>
      </c>
      <c r="K1040">
        <v>495</v>
      </c>
      <c r="L1040" t="s">
        <v>20</v>
      </c>
      <c r="M1040">
        <v>1</v>
      </c>
      <c r="N1040" t="s">
        <v>21</v>
      </c>
      <c r="O1040" t="s">
        <v>38</v>
      </c>
    </row>
    <row r="1041" spans="1:15">
      <c r="A1041">
        <v>1040</v>
      </c>
      <c r="B1041" s="17">
        <v>42935</v>
      </c>
      <c r="C1041" t="s">
        <v>60</v>
      </c>
      <c r="D1041">
        <v>2017</v>
      </c>
      <c r="E1041" t="s">
        <v>23</v>
      </c>
      <c r="F1041" t="s">
        <v>39</v>
      </c>
      <c r="G1041" t="s">
        <v>32</v>
      </c>
      <c r="H1041">
        <v>499</v>
      </c>
      <c r="I1041">
        <v>7</v>
      </c>
      <c r="J1041">
        <v>3493</v>
      </c>
      <c r="K1041">
        <v>3493</v>
      </c>
      <c r="L1041" t="s">
        <v>31</v>
      </c>
      <c r="M1041">
        <v>2</v>
      </c>
      <c r="N1041" t="s">
        <v>21</v>
      </c>
      <c r="O1041" t="s">
        <v>22</v>
      </c>
    </row>
    <row r="1042" spans="1:15">
      <c r="A1042">
        <v>1041</v>
      </c>
      <c r="B1042" s="17">
        <v>42936</v>
      </c>
      <c r="C1042" t="s">
        <v>60</v>
      </c>
      <c r="D1042">
        <v>2017</v>
      </c>
      <c r="E1042" t="s">
        <v>23</v>
      </c>
      <c r="F1042" t="s">
        <v>39</v>
      </c>
      <c r="G1042" t="s">
        <v>19</v>
      </c>
      <c r="H1042">
        <v>199</v>
      </c>
      <c r="I1042">
        <v>4</v>
      </c>
      <c r="J1042">
        <v>796</v>
      </c>
      <c r="K1042">
        <v>796</v>
      </c>
      <c r="L1042" t="s">
        <v>31</v>
      </c>
      <c r="M1042">
        <v>2</v>
      </c>
      <c r="N1042" t="s">
        <v>34</v>
      </c>
      <c r="O1042" t="s">
        <v>22</v>
      </c>
    </row>
    <row r="1043" spans="1:15">
      <c r="A1043">
        <v>1042</v>
      </c>
      <c r="B1043" s="17">
        <v>42936</v>
      </c>
      <c r="C1043" t="s">
        <v>60</v>
      </c>
      <c r="D1043">
        <v>2017</v>
      </c>
      <c r="E1043" t="s">
        <v>23</v>
      </c>
      <c r="F1043" t="s">
        <v>24</v>
      </c>
      <c r="G1043" t="s">
        <v>19</v>
      </c>
      <c r="H1043">
        <v>199</v>
      </c>
      <c r="I1043">
        <v>1</v>
      </c>
      <c r="J1043">
        <v>199</v>
      </c>
      <c r="K1043">
        <v>199</v>
      </c>
      <c r="L1043" t="s">
        <v>31</v>
      </c>
      <c r="M1043">
        <v>2</v>
      </c>
      <c r="N1043" t="s">
        <v>21</v>
      </c>
      <c r="O1043" t="s">
        <v>29</v>
      </c>
    </row>
    <row r="1044" spans="1:15">
      <c r="A1044">
        <v>1043</v>
      </c>
      <c r="B1044" s="17">
        <v>42936</v>
      </c>
      <c r="C1044" t="s">
        <v>60</v>
      </c>
      <c r="D1044">
        <v>2017</v>
      </c>
      <c r="E1044" t="s">
        <v>27</v>
      </c>
      <c r="F1044" t="s">
        <v>18</v>
      </c>
      <c r="G1044" t="s">
        <v>19</v>
      </c>
      <c r="H1044">
        <v>199</v>
      </c>
      <c r="I1044">
        <v>9</v>
      </c>
      <c r="J1044">
        <v>1791</v>
      </c>
      <c r="K1044">
        <v>1791</v>
      </c>
      <c r="L1044" t="s">
        <v>20</v>
      </c>
      <c r="M1044">
        <v>1</v>
      </c>
      <c r="N1044" t="s">
        <v>21</v>
      </c>
      <c r="O1044" t="s">
        <v>29</v>
      </c>
    </row>
    <row r="1045" spans="1:15">
      <c r="A1045">
        <v>1044</v>
      </c>
      <c r="B1045" s="17">
        <v>42936</v>
      </c>
      <c r="C1045" t="s">
        <v>60</v>
      </c>
      <c r="D1045">
        <v>2017</v>
      </c>
      <c r="E1045" t="s">
        <v>17</v>
      </c>
      <c r="F1045" t="s">
        <v>24</v>
      </c>
      <c r="G1045" t="s">
        <v>37</v>
      </c>
      <c r="H1045">
        <v>399</v>
      </c>
      <c r="I1045">
        <v>10</v>
      </c>
      <c r="J1045">
        <v>3990</v>
      </c>
      <c r="K1045">
        <v>3990</v>
      </c>
      <c r="L1045" t="s">
        <v>20</v>
      </c>
      <c r="M1045">
        <v>1</v>
      </c>
      <c r="N1045" t="s">
        <v>21</v>
      </c>
      <c r="O1045" t="s">
        <v>22</v>
      </c>
    </row>
    <row r="1046" spans="1:15">
      <c r="A1046">
        <v>1045</v>
      </c>
      <c r="B1046" s="17">
        <v>42937</v>
      </c>
      <c r="C1046" t="s">
        <v>60</v>
      </c>
      <c r="D1046">
        <v>2017</v>
      </c>
      <c r="E1046" t="s">
        <v>23</v>
      </c>
      <c r="F1046" t="s">
        <v>24</v>
      </c>
      <c r="G1046" t="s">
        <v>19</v>
      </c>
      <c r="H1046">
        <v>199</v>
      </c>
      <c r="I1046">
        <v>2</v>
      </c>
      <c r="J1046">
        <v>398</v>
      </c>
      <c r="K1046">
        <v>398</v>
      </c>
      <c r="L1046" t="s">
        <v>31</v>
      </c>
      <c r="M1046">
        <v>2</v>
      </c>
      <c r="N1046" t="s">
        <v>21</v>
      </c>
      <c r="O1046" t="s">
        <v>22</v>
      </c>
    </row>
    <row r="1047" spans="1:15">
      <c r="A1047">
        <v>1046</v>
      </c>
      <c r="B1047" s="17">
        <v>42937</v>
      </c>
      <c r="C1047" t="s">
        <v>60</v>
      </c>
      <c r="D1047">
        <v>2017</v>
      </c>
      <c r="E1047" t="s">
        <v>23</v>
      </c>
      <c r="F1047" t="s">
        <v>24</v>
      </c>
      <c r="G1047" t="s">
        <v>30</v>
      </c>
      <c r="H1047">
        <v>99</v>
      </c>
      <c r="I1047">
        <v>7</v>
      </c>
      <c r="J1047">
        <v>693</v>
      </c>
      <c r="K1047">
        <v>693</v>
      </c>
      <c r="L1047" t="s">
        <v>20</v>
      </c>
      <c r="M1047">
        <v>1</v>
      </c>
      <c r="N1047" t="s">
        <v>21</v>
      </c>
      <c r="O1047" t="s">
        <v>22</v>
      </c>
    </row>
    <row r="1048" spans="1:15">
      <c r="A1048">
        <v>1047</v>
      </c>
      <c r="B1048" s="17">
        <v>42937</v>
      </c>
      <c r="C1048" t="s">
        <v>60</v>
      </c>
      <c r="D1048">
        <v>2017</v>
      </c>
      <c r="E1048" t="s">
        <v>17</v>
      </c>
      <c r="F1048" t="s">
        <v>18</v>
      </c>
      <c r="G1048" t="s">
        <v>30</v>
      </c>
      <c r="H1048">
        <v>99</v>
      </c>
      <c r="I1048">
        <v>9</v>
      </c>
      <c r="J1048">
        <v>891</v>
      </c>
      <c r="K1048">
        <v>891</v>
      </c>
      <c r="L1048" t="s">
        <v>31</v>
      </c>
      <c r="M1048">
        <v>2</v>
      </c>
      <c r="N1048" t="s">
        <v>21</v>
      </c>
      <c r="O1048" t="s">
        <v>29</v>
      </c>
    </row>
    <row r="1049" spans="1:15">
      <c r="A1049">
        <v>1048</v>
      </c>
      <c r="B1049" s="17">
        <v>42937</v>
      </c>
      <c r="C1049" t="s">
        <v>60</v>
      </c>
      <c r="D1049">
        <v>2017</v>
      </c>
      <c r="E1049" t="s">
        <v>17</v>
      </c>
      <c r="F1049" t="s">
        <v>33</v>
      </c>
      <c r="G1049" t="s">
        <v>30</v>
      </c>
      <c r="H1049">
        <v>99</v>
      </c>
      <c r="I1049">
        <v>8</v>
      </c>
      <c r="J1049">
        <v>792</v>
      </c>
      <c r="K1049">
        <v>792</v>
      </c>
      <c r="L1049" t="s">
        <v>20</v>
      </c>
      <c r="M1049">
        <v>1</v>
      </c>
      <c r="N1049" t="s">
        <v>21</v>
      </c>
      <c r="O1049" t="s">
        <v>22</v>
      </c>
    </row>
    <row r="1050" spans="1:15">
      <c r="A1050">
        <v>1049</v>
      </c>
      <c r="B1050" s="17">
        <v>42937</v>
      </c>
      <c r="C1050" t="s">
        <v>60</v>
      </c>
      <c r="D1050">
        <v>2017</v>
      </c>
      <c r="E1050" t="s">
        <v>23</v>
      </c>
      <c r="F1050" t="s">
        <v>33</v>
      </c>
      <c r="G1050" t="s">
        <v>37</v>
      </c>
      <c r="H1050">
        <v>399</v>
      </c>
      <c r="I1050">
        <v>7</v>
      </c>
      <c r="J1050">
        <v>2793</v>
      </c>
      <c r="K1050">
        <v>2793</v>
      </c>
      <c r="L1050" t="s">
        <v>31</v>
      </c>
      <c r="M1050">
        <v>2</v>
      </c>
      <c r="N1050" t="s">
        <v>34</v>
      </c>
      <c r="O1050" t="s">
        <v>26</v>
      </c>
    </row>
    <row r="1051" spans="1:15">
      <c r="A1051">
        <v>1050</v>
      </c>
      <c r="B1051" s="17">
        <v>42937</v>
      </c>
      <c r="C1051" t="s">
        <v>60</v>
      </c>
      <c r="D1051">
        <v>2017</v>
      </c>
      <c r="E1051" t="s">
        <v>27</v>
      </c>
      <c r="F1051" t="s">
        <v>40</v>
      </c>
      <c r="G1051" t="s">
        <v>25</v>
      </c>
      <c r="H1051">
        <v>299</v>
      </c>
      <c r="I1051">
        <v>2</v>
      </c>
      <c r="J1051">
        <v>598</v>
      </c>
      <c r="K1051">
        <v>598</v>
      </c>
      <c r="L1051" t="s">
        <v>20</v>
      </c>
      <c r="M1051">
        <v>1</v>
      </c>
      <c r="N1051" t="s">
        <v>21</v>
      </c>
      <c r="O1051" t="s">
        <v>29</v>
      </c>
    </row>
    <row r="1052" spans="1:15">
      <c r="A1052">
        <v>1051</v>
      </c>
      <c r="B1052" s="17">
        <v>42937</v>
      </c>
      <c r="C1052" t="s">
        <v>60</v>
      </c>
      <c r="D1052">
        <v>2017</v>
      </c>
      <c r="E1052" t="s">
        <v>27</v>
      </c>
      <c r="F1052" t="s">
        <v>39</v>
      </c>
      <c r="G1052" t="s">
        <v>25</v>
      </c>
      <c r="H1052">
        <v>299</v>
      </c>
      <c r="I1052">
        <v>6</v>
      </c>
      <c r="J1052">
        <v>1794</v>
      </c>
      <c r="K1052">
        <v>1794</v>
      </c>
      <c r="L1052" t="s">
        <v>31</v>
      </c>
      <c r="M1052">
        <v>2</v>
      </c>
      <c r="N1052" t="s">
        <v>21</v>
      </c>
      <c r="O1052" t="s">
        <v>36</v>
      </c>
    </row>
    <row r="1053" spans="1:15">
      <c r="A1053">
        <v>1052</v>
      </c>
      <c r="B1053" s="17">
        <v>42937</v>
      </c>
      <c r="C1053" t="s">
        <v>60</v>
      </c>
      <c r="D1053">
        <v>2017</v>
      </c>
      <c r="E1053" t="s">
        <v>17</v>
      </c>
      <c r="F1053" t="s">
        <v>24</v>
      </c>
      <c r="G1053" t="s">
        <v>25</v>
      </c>
      <c r="H1053">
        <v>299</v>
      </c>
      <c r="I1053">
        <v>1</v>
      </c>
      <c r="J1053">
        <v>299</v>
      </c>
      <c r="K1053">
        <v>299</v>
      </c>
      <c r="L1053" t="s">
        <v>20</v>
      </c>
      <c r="M1053">
        <v>1</v>
      </c>
      <c r="N1053" t="s">
        <v>21</v>
      </c>
      <c r="O1053" t="s">
        <v>38</v>
      </c>
    </row>
    <row r="1054" spans="1:15">
      <c r="A1054">
        <v>1053</v>
      </c>
      <c r="B1054" s="17">
        <v>42937</v>
      </c>
      <c r="C1054" t="s">
        <v>60</v>
      </c>
      <c r="D1054">
        <v>2017</v>
      </c>
      <c r="E1054" t="s">
        <v>17</v>
      </c>
      <c r="F1054" t="s">
        <v>18</v>
      </c>
      <c r="G1054" t="s">
        <v>19</v>
      </c>
      <c r="H1054">
        <v>199</v>
      </c>
      <c r="I1054">
        <v>7</v>
      </c>
      <c r="J1054">
        <v>1393</v>
      </c>
      <c r="K1054">
        <v>1393</v>
      </c>
      <c r="L1054" t="s">
        <v>31</v>
      </c>
      <c r="M1054">
        <v>2</v>
      </c>
      <c r="N1054" t="s">
        <v>21</v>
      </c>
      <c r="O1054" t="s">
        <v>22</v>
      </c>
    </row>
    <row r="1055" spans="1:15">
      <c r="A1055">
        <v>1054</v>
      </c>
      <c r="B1055" s="17">
        <v>42937</v>
      </c>
      <c r="C1055" t="s">
        <v>60</v>
      </c>
      <c r="D1055">
        <v>2017</v>
      </c>
      <c r="E1055" t="s">
        <v>17</v>
      </c>
      <c r="F1055" t="s">
        <v>18</v>
      </c>
      <c r="G1055" t="s">
        <v>30</v>
      </c>
      <c r="H1055">
        <v>99</v>
      </c>
      <c r="I1055">
        <v>7</v>
      </c>
      <c r="J1055">
        <v>693</v>
      </c>
      <c r="K1055">
        <v>693</v>
      </c>
      <c r="L1055" t="s">
        <v>20</v>
      </c>
      <c r="M1055">
        <v>1</v>
      </c>
      <c r="N1055" t="s">
        <v>21</v>
      </c>
      <c r="O1055" t="s">
        <v>29</v>
      </c>
    </row>
    <row r="1056" spans="1:15">
      <c r="A1056">
        <v>1055</v>
      </c>
      <c r="B1056" s="17">
        <v>42938</v>
      </c>
      <c r="C1056" t="s">
        <v>60</v>
      </c>
      <c r="D1056">
        <v>2017</v>
      </c>
      <c r="E1056" t="s">
        <v>23</v>
      </c>
      <c r="F1056" t="s">
        <v>40</v>
      </c>
      <c r="G1056" t="s">
        <v>37</v>
      </c>
      <c r="H1056">
        <v>399</v>
      </c>
      <c r="I1056">
        <v>7</v>
      </c>
      <c r="J1056">
        <v>2793</v>
      </c>
      <c r="K1056">
        <v>2793</v>
      </c>
      <c r="L1056" t="s">
        <v>20</v>
      </c>
      <c r="M1056">
        <v>1</v>
      </c>
      <c r="N1056" t="s">
        <v>21</v>
      </c>
      <c r="O1056" t="s">
        <v>29</v>
      </c>
    </row>
    <row r="1057" spans="1:15">
      <c r="A1057">
        <v>1056</v>
      </c>
      <c r="B1057" s="17">
        <v>42938</v>
      </c>
      <c r="C1057" t="s">
        <v>60</v>
      </c>
      <c r="D1057">
        <v>2017</v>
      </c>
      <c r="E1057" t="s">
        <v>23</v>
      </c>
      <c r="F1057" t="s">
        <v>40</v>
      </c>
      <c r="G1057" t="s">
        <v>32</v>
      </c>
      <c r="H1057">
        <v>499</v>
      </c>
      <c r="I1057">
        <v>7</v>
      </c>
      <c r="J1057">
        <v>3493</v>
      </c>
      <c r="K1057">
        <v>3493</v>
      </c>
      <c r="L1057" t="s">
        <v>31</v>
      </c>
      <c r="M1057">
        <v>2</v>
      </c>
      <c r="N1057" t="s">
        <v>21</v>
      </c>
      <c r="O1057" t="s">
        <v>36</v>
      </c>
    </row>
    <row r="1058" spans="1:15">
      <c r="A1058">
        <v>1057</v>
      </c>
      <c r="B1058" s="17">
        <v>42939</v>
      </c>
      <c r="C1058" t="s">
        <v>60</v>
      </c>
      <c r="D1058">
        <v>2017</v>
      </c>
      <c r="E1058" t="s">
        <v>17</v>
      </c>
      <c r="F1058" t="s">
        <v>28</v>
      </c>
      <c r="G1058" t="s">
        <v>32</v>
      </c>
      <c r="H1058">
        <v>499</v>
      </c>
      <c r="I1058">
        <v>2</v>
      </c>
      <c r="J1058">
        <v>998</v>
      </c>
      <c r="K1058">
        <v>998</v>
      </c>
      <c r="L1058" t="s">
        <v>20</v>
      </c>
      <c r="M1058">
        <v>1</v>
      </c>
      <c r="N1058" t="s">
        <v>21</v>
      </c>
      <c r="O1058" t="s">
        <v>29</v>
      </c>
    </row>
    <row r="1059" spans="1:15">
      <c r="A1059">
        <v>1058</v>
      </c>
      <c r="B1059" s="17">
        <v>42939</v>
      </c>
      <c r="C1059" t="s">
        <v>60</v>
      </c>
      <c r="D1059">
        <v>2017</v>
      </c>
      <c r="E1059" t="s">
        <v>23</v>
      </c>
      <c r="F1059" t="s">
        <v>39</v>
      </c>
      <c r="G1059" t="s">
        <v>19</v>
      </c>
      <c r="H1059">
        <v>199</v>
      </c>
      <c r="I1059">
        <v>9</v>
      </c>
      <c r="J1059">
        <v>1791</v>
      </c>
      <c r="K1059">
        <v>1791</v>
      </c>
      <c r="L1059" t="s">
        <v>20</v>
      </c>
      <c r="M1059">
        <v>1</v>
      </c>
      <c r="N1059" t="s">
        <v>21</v>
      </c>
      <c r="O1059" t="s">
        <v>26</v>
      </c>
    </row>
    <row r="1060" spans="1:15">
      <c r="A1060">
        <v>1059</v>
      </c>
      <c r="B1060" s="17">
        <v>42939</v>
      </c>
      <c r="C1060" t="s">
        <v>60</v>
      </c>
      <c r="D1060">
        <v>2017</v>
      </c>
      <c r="E1060" t="s">
        <v>17</v>
      </c>
      <c r="F1060" t="s">
        <v>33</v>
      </c>
      <c r="G1060" t="s">
        <v>37</v>
      </c>
      <c r="H1060">
        <v>399</v>
      </c>
      <c r="I1060">
        <v>2</v>
      </c>
      <c r="J1060">
        <v>798</v>
      </c>
      <c r="K1060">
        <v>798</v>
      </c>
      <c r="L1060" t="s">
        <v>20</v>
      </c>
      <c r="M1060">
        <v>1</v>
      </c>
      <c r="N1060" t="s">
        <v>21</v>
      </c>
      <c r="O1060" t="s">
        <v>29</v>
      </c>
    </row>
    <row r="1061" spans="1:15">
      <c r="A1061">
        <v>1060</v>
      </c>
      <c r="B1061" s="17">
        <v>42939</v>
      </c>
      <c r="C1061" t="s">
        <v>60</v>
      </c>
      <c r="D1061">
        <v>2017</v>
      </c>
      <c r="E1061" t="s">
        <v>27</v>
      </c>
      <c r="F1061" t="s">
        <v>33</v>
      </c>
      <c r="G1061" t="s">
        <v>37</v>
      </c>
      <c r="H1061">
        <v>399</v>
      </c>
      <c r="I1061">
        <v>5</v>
      </c>
      <c r="J1061">
        <v>1995</v>
      </c>
      <c r="K1061">
        <v>1995</v>
      </c>
      <c r="L1061" t="s">
        <v>20</v>
      </c>
      <c r="M1061">
        <v>1</v>
      </c>
      <c r="N1061" t="s">
        <v>21</v>
      </c>
      <c r="O1061" t="s">
        <v>22</v>
      </c>
    </row>
    <row r="1062" spans="1:15">
      <c r="A1062">
        <v>1061</v>
      </c>
      <c r="B1062" s="17">
        <v>42939</v>
      </c>
      <c r="C1062" t="s">
        <v>60</v>
      </c>
      <c r="D1062">
        <v>2017</v>
      </c>
      <c r="E1062" t="s">
        <v>23</v>
      </c>
      <c r="F1062" t="s">
        <v>40</v>
      </c>
      <c r="G1062" t="s">
        <v>25</v>
      </c>
      <c r="H1062">
        <v>299</v>
      </c>
      <c r="I1062">
        <v>9</v>
      </c>
      <c r="J1062">
        <v>2691</v>
      </c>
      <c r="K1062">
        <v>2691</v>
      </c>
      <c r="L1062" t="s">
        <v>31</v>
      </c>
      <c r="M1062">
        <v>2</v>
      </c>
      <c r="N1062" t="s">
        <v>21</v>
      </c>
      <c r="O1062" t="s">
        <v>36</v>
      </c>
    </row>
    <row r="1063" spans="1:15">
      <c r="A1063">
        <v>1062</v>
      </c>
      <c r="B1063" s="17">
        <v>42939</v>
      </c>
      <c r="C1063" t="s">
        <v>60</v>
      </c>
      <c r="D1063">
        <v>2017</v>
      </c>
      <c r="E1063" t="s">
        <v>17</v>
      </c>
      <c r="F1063" t="s">
        <v>28</v>
      </c>
      <c r="G1063" t="s">
        <v>25</v>
      </c>
      <c r="H1063">
        <v>299</v>
      </c>
      <c r="I1063">
        <v>8</v>
      </c>
      <c r="J1063">
        <v>2392</v>
      </c>
      <c r="K1063">
        <v>2392</v>
      </c>
      <c r="L1063" t="s">
        <v>20</v>
      </c>
      <c r="M1063">
        <v>1</v>
      </c>
      <c r="N1063" t="s">
        <v>21</v>
      </c>
      <c r="O1063" t="s">
        <v>29</v>
      </c>
    </row>
    <row r="1064" spans="1:15">
      <c r="A1064">
        <v>1063</v>
      </c>
      <c r="B1064" s="17">
        <v>42939</v>
      </c>
      <c r="C1064" t="s">
        <v>60</v>
      </c>
      <c r="D1064">
        <v>2017</v>
      </c>
      <c r="E1064" t="s">
        <v>17</v>
      </c>
      <c r="F1064" t="s">
        <v>28</v>
      </c>
      <c r="G1064" t="s">
        <v>25</v>
      </c>
      <c r="H1064">
        <v>299</v>
      </c>
      <c r="I1064">
        <v>9</v>
      </c>
      <c r="J1064">
        <v>2691</v>
      </c>
      <c r="K1064">
        <v>2691</v>
      </c>
      <c r="L1064" t="s">
        <v>20</v>
      </c>
      <c r="M1064">
        <v>1</v>
      </c>
      <c r="N1064" t="s">
        <v>21</v>
      </c>
      <c r="O1064" t="s">
        <v>36</v>
      </c>
    </row>
    <row r="1065" spans="1:15">
      <c r="A1065">
        <v>1064</v>
      </c>
      <c r="B1065" s="17">
        <v>42939</v>
      </c>
      <c r="C1065" t="s">
        <v>60</v>
      </c>
      <c r="D1065">
        <v>2017</v>
      </c>
      <c r="E1065" t="s">
        <v>17</v>
      </c>
      <c r="F1065" t="s">
        <v>33</v>
      </c>
      <c r="G1065" t="s">
        <v>25</v>
      </c>
      <c r="H1065">
        <v>299</v>
      </c>
      <c r="I1065">
        <v>4</v>
      </c>
      <c r="J1065">
        <v>1196</v>
      </c>
      <c r="K1065">
        <v>1196</v>
      </c>
      <c r="L1065" t="s">
        <v>20</v>
      </c>
      <c r="M1065">
        <v>1</v>
      </c>
      <c r="N1065" t="s">
        <v>34</v>
      </c>
      <c r="O1065" t="s">
        <v>36</v>
      </c>
    </row>
    <row r="1066" spans="1:15">
      <c r="A1066">
        <v>1065</v>
      </c>
      <c r="B1066" s="17">
        <v>42939</v>
      </c>
      <c r="C1066" t="s">
        <v>60</v>
      </c>
      <c r="D1066">
        <v>2017</v>
      </c>
      <c r="E1066" t="s">
        <v>27</v>
      </c>
      <c r="F1066" t="s">
        <v>40</v>
      </c>
      <c r="G1066" t="s">
        <v>30</v>
      </c>
      <c r="H1066">
        <v>99</v>
      </c>
      <c r="I1066">
        <v>9</v>
      </c>
      <c r="J1066">
        <v>891</v>
      </c>
      <c r="K1066">
        <v>891</v>
      </c>
      <c r="L1066" t="s">
        <v>20</v>
      </c>
      <c r="M1066">
        <v>1</v>
      </c>
      <c r="N1066" t="s">
        <v>21</v>
      </c>
      <c r="O1066" t="s">
        <v>38</v>
      </c>
    </row>
    <row r="1067" spans="1:15">
      <c r="A1067">
        <v>1066</v>
      </c>
      <c r="B1067" s="17">
        <v>42939</v>
      </c>
      <c r="C1067" t="s">
        <v>60</v>
      </c>
      <c r="D1067">
        <v>2017</v>
      </c>
      <c r="E1067" t="s">
        <v>17</v>
      </c>
      <c r="F1067" t="s">
        <v>18</v>
      </c>
      <c r="G1067" t="s">
        <v>19</v>
      </c>
      <c r="H1067">
        <v>199</v>
      </c>
      <c r="I1067">
        <v>3</v>
      </c>
      <c r="J1067">
        <v>597</v>
      </c>
      <c r="K1067">
        <v>597</v>
      </c>
      <c r="L1067" t="s">
        <v>20</v>
      </c>
      <c r="M1067">
        <v>1</v>
      </c>
      <c r="N1067" t="s">
        <v>21</v>
      </c>
      <c r="O1067" t="s">
        <v>36</v>
      </c>
    </row>
    <row r="1068" spans="1:15">
      <c r="A1068">
        <v>1067</v>
      </c>
      <c r="B1068" s="17">
        <v>42939</v>
      </c>
      <c r="C1068" t="s">
        <v>60</v>
      </c>
      <c r="D1068">
        <v>2017</v>
      </c>
      <c r="E1068" t="s">
        <v>17</v>
      </c>
      <c r="F1068" t="s">
        <v>28</v>
      </c>
      <c r="G1068" t="s">
        <v>37</v>
      </c>
      <c r="H1068">
        <v>399</v>
      </c>
      <c r="I1068">
        <v>9</v>
      </c>
      <c r="J1068">
        <v>3591</v>
      </c>
      <c r="K1068">
        <v>3591</v>
      </c>
      <c r="L1068" t="s">
        <v>20</v>
      </c>
      <c r="M1068">
        <v>1</v>
      </c>
      <c r="N1068" t="s">
        <v>21</v>
      </c>
      <c r="O1068" t="s">
        <v>29</v>
      </c>
    </row>
    <row r="1069" spans="1:15">
      <c r="A1069">
        <v>1068</v>
      </c>
      <c r="B1069" s="17">
        <v>42939</v>
      </c>
      <c r="C1069" t="s">
        <v>60</v>
      </c>
      <c r="D1069">
        <v>2017</v>
      </c>
      <c r="E1069" t="s">
        <v>23</v>
      </c>
      <c r="F1069" t="s">
        <v>33</v>
      </c>
      <c r="G1069" t="s">
        <v>19</v>
      </c>
      <c r="H1069">
        <v>199</v>
      </c>
      <c r="I1069">
        <v>4</v>
      </c>
      <c r="J1069">
        <v>796</v>
      </c>
      <c r="K1069">
        <v>796</v>
      </c>
      <c r="L1069" t="s">
        <v>20</v>
      </c>
      <c r="M1069">
        <v>1</v>
      </c>
      <c r="N1069" t="s">
        <v>21</v>
      </c>
      <c r="O1069" t="s">
        <v>36</v>
      </c>
    </row>
    <row r="1070" spans="1:15">
      <c r="A1070">
        <v>1069</v>
      </c>
      <c r="B1070" s="17">
        <v>42939</v>
      </c>
      <c r="C1070" t="s">
        <v>60</v>
      </c>
      <c r="D1070">
        <v>2017</v>
      </c>
      <c r="E1070" t="s">
        <v>27</v>
      </c>
      <c r="F1070" t="s">
        <v>18</v>
      </c>
      <c r="G1070" t="s">
        <v>25</v>
      </c>
      <c r="H1070">
        <v>299</v>
      </c>
      <c r="I1070">
        <v>1</v>
      </c>
      <c r="J1070">
        <v>299</v>
      </c>
      <c r="K1070">
        <v>299</v>
      </c>
      <c r="L1070" t="s">
        <v>31</v>
      </c>
      <c r="M1070">
        <v>2</v>
      </c>
      <c r="N1070" t="s">
        <v>21</v>
      </c>
      <c r="O1070" t="s">
        <v>29</v>
      </c>
    </row>
    <row r="1071" spans="1:15">
      <c r="A1071">
        <v>1070</v>
      </c>
      <c r="B1071" s="17">
        <v>42939</v>
      </c>
      <c r="C1071" t="s">
        <v>60</v>
      </c>
      <c r="D1071">
        <v>2017</v>
      </c>
      <c r="E1071" t="s">
        <v>17</v>
      </c>
      <c r="F1071" t="s">
        <v>35</v>
      </c>
      <c r="G1071" t="s">
        <v>30</v>
      </c>
      <c r="H1071">
        <v>99</v>
      </c>
      <c r="I1071">
        <v>3</v>
      </c>
      <c r="J1071">
        <v>297</v>
      </c>
      <c r="K1071">
        <v>297</v>
      </c>
      <c r="L1071" t="s">
        <v>20</v>
      </c>
      <c r="M1071">
        <v>1</v>
      </c>
      <c r="N1071" t="s">
        <v>21</v>
      </c>
      <c r="O1071" t="s">
        <v>22</v>
      </c>
    </row>
    <row r="1072" spans="1:15">
      <c r="A1072">
        <v>1071</v>
      </c>
      <c r="B1072" s="17">
        <v>42939</v>
      </c>
      <c r="C1072" t="s">
        <v>60</v>
      </c>
      <c r="D1072">
        <v>2017</v>
      </c>
      <c r="E1072" t="s">
        <v>23</v>
      </c>
      <c r="F1072" t="s">
        <v>24</v>
      </c>
      <c r="G1072" t="s">
        <v>32</v>
      </c>
      <c r="H1072">
        <v>499</v>
      </c>
      <c r="I1072">
        <v>10</v>
      </c>
      <c r="J1072">
        <v>4990</v>
      </c>
      <c r="K1072">
        <v>4990</v>
      </c>
      <c r="L1072" t="s">
        <v>20</v>
      </c>
      <c r="M1072">
        <v>1</v>
      </c>
      <c r="N1072" t="s">
        <v>21</v>
      </c>
      <c r="O1072" t="s">
        <v>29</v>
      </c>
    </row>
    <row r="1073" spans="1:15">
      <c r="A1073">
        <v>1072</v>
      </c>
      <c r="B1073" s="17">
        <v>42940</v>
      </c>
      <c r="C1073" t="s">
        <v>60</v>
      </c>
      <c r="D1073">
        <v>2017</v>
      </c>
      <c r="E1073" t="s">
        <v>17</v>
      </c>
      <c r="F1073" t="s">
        <v>24</v>
      </c>
      <c r="G1073" t="s">
        <v>19</v>
      </c>
      <c r="H1073">
        <v>199</v>
      </c>
      <c r="I1073">
        <v>4</v>
      </c>
      <c r="J1073">
        <v>796</v>
      </c>
      <c r="K1073">
        <v>796</v>
      </c>
      <c r="L1073" t="s">
        <v>20</v>
      </c>
      <c r="M1073">
        <v>1</v>
      </c>
      <c r="N1073" t="s">
        <v>21</v>
      </c>
      <c r="O1073" t="s">
        <v>36</v>
      </c>
    </row>
    <row r="1074" spans="1:15">
      <c r="A1074">
        <v>1073</v>
      </c>
      <c r="B1074" s="17">
        <v>42940</v>
      </c>
      <c r="C1074" t="s">
        <v>60</v>
      </c>
      <c r="D1074">
        <v>2017</v>
      </c>
      <c r="E1074" t="s">
        <v>23</v>
      </c>
      <c r="F1074" t="s">
        <v>24</v>
      </c>
      <c r="G1074" t="s">
        <v>32</v>
      </c>
      <c r="H1074">
        <v>499</v>
      </c>
      <c r="I1074">
        <v>3</v>
      </c>
      <c r="J1074">
        <v>1497</v>
      </c>
      <c r="K1074">
        <v>1497</v>
      </c>
      <c r="L1074" t="s">
        <v>20</v>
      </c>
      <c r="M1074">
        <v>1</v>
      </c>
      <c r="N1074" t="s">
        <v>34</v>
      </c>
      <c r="O1074" t="s">
        <v>29</v>
      </c>
    </row>
    <row r="1075" spans="1:15">
      <c r="A1075">
        <v>1074</v>
      </c>
      <c r="B1075" s="17">
        <v>42940</v>
      </c>
      <c r="C1075" t="s">
        <v>60</v>
      </c>
      <c r="D1075">
        <v>2017</v>
      </c>
      <c r="E1075" t="s">
        <v>17</v>
      </c>
      <c r="F1075" t="s">
        <v>33</v>
      </c>
      <c r="G1075" t="s">
        <v>25</v>
      </c>
      <c r="H1075">
        <v>299</v>
      </c>
      <c r="I1075">
        <v>7</v>
      </c>
      <c r="J1075">
        <v>2093</v>
      </c>
      <c r="K1075">
        <v>2093</v>
      </c>
      <c r="L1075" t="s">
        <v>20</v>
      </c>
      <c r="M1075">
        <v>1</v>
      </c>
      <c r="N1075" t="s">
        <v>21</v>
      </c>
      <c r="O1075" t="s">
        <v>36</v>
      </c>
    </row>
    <row r="1076" spans="1:15">
      <c r="A1076">
        <v>1075</v>
      </c>
      <c r="B1076" s="17">
        <v>42940</v>
      </c>
      <c r="C1076" t="s">
        <v>60</v>
      </c>
      <c r="D1076">
        <v>2017</v>
      </c>
      <c r="E1076" t="s">
        <v>23</v>
      </c>
      <c r="F1076" t="s">
        <v>24</v>
      </c>
      <c r="G1076" t="s">
        <v>37</v>
      </c>
      <c r="H1076">
        <v>399</v>
      </c>
      <c r="I1076">
        <v>1</v>
      </c>
      <c r="J1076">
        <v>399</v>
      </c>
      <c r="K1076">
        <v>399</v>
      </c>
      <c r="L1076" t="s">
        <v>20</v>
      </c>
      <c r="M1076">
        <v>1</v>
      </c>
      <c r="N1076" t="s">
        <v>21</v>
      </c>
      <c r="O1076" t="s">
        <v>29</v>
      </c>
    </row>
    <row r="1077" spans="1:15">
      <c r="A1077">
        <v>1076</v>
      </c>
      <c r="B1077" s="17">
        <v>42940</v>
      </c>
      <c r="C1077" t="s">
        <v>60</v>
      </c>
      <c r="D1077">
        <v>2017</v>
      </c>
      <c r="E1077" t="s">
        <v>27</v>
      </c>
      <c r="F1077" t="s">
        <v>35</v>
      </c>
      <c r="G1077" t="s">
        <v>19</v>
      </c>
      <c r="H1077">
        <v>199</v>
      </c>
      <c r="I1077">
        <v>2</v>
      </c>
      <c r="J1077">
        <v>398</v>
      </c>
      <c r="K1077">
        <v>398</v>
      </c>
      <c r="L1077" t="s">
        <v>20</v>
      </c>
      <c r="M1077">
        <v>1</v>
      </c>
      <c r="N1077" t="s">
        <v>21</v>
      </c>
      <c r="O1077" t="s">
        <v>22</v>
      </c>
    </row>
    <row r="1078" spans="1:15">
      <c r="A1078">
        <v>1077</v>
      </c>
      <c r="B1078" s="17">
        <v>42941</v>
      </c>
      <c r="C1078" t="s">
        <v>60</v>
      </c>
      <c r="D1078">
        <v>2017</v>
      </c>
      <c r="E1078" t="s">
        <v>23</v>
      </c>
      <c r="F1078" t="s">
        <v>39</v>
      </c>
      <c r="G1078" t="s">
        <v>25</v>
      </c>
      <c r="H1078">
        <v>299</v>
      </c>
      <c r="I1078">
        <v>5</v>
      </c>
      <c r="J1078">
        <v>1495</v>
      </c>
      <c r="K1078">
        <v>1495</v>
      </c>
      <c r="L1078" t="s">
        <v>20</v>
      </c>
      <c r="M1078">
        <v>1</v>
      </c>
      <c r="N1078" t="s">
        <v>21</v>
      </c>
      <c r="O1078" t="s">
        <v>38</v>
      </c>
    </row>
    <row r="1079" spans="1:15">
      <c r="A1079">
        <v>1078</v>
      </c>
      <c r="B1079" s="17">
        <v>42941</v>
      </c>
      <c r="C1079" t="s">
        <v>60</v>
      </c>
      <c r="D1079">
        <v>2017</v>
      </c>
      <c r="E1079" t="s">
        <v>17</v>
      </c>
      <c r="F1079" t="s">
        <v>18</v>
      </c>
      <c r="G1079" t="s">
        <v>32</v>
      </c>
      <c r="H1079">
        <v>499</v>
      </c>
      <c r="I1079">
        <v>4</v>
      </c>
      <c r="J1079">
        <v>1996</v>
      </c>
      <c r="K1079">
        <v>1996</v>
      </c>
      <c r="L1079" t="s">
        <v>31</v>
      </c>
      <c r="M1079">
        <v>2</v>
      </c>
      <c r="N1079" t="s">
        <v>21</v>
      </c>
      <c r="O1079" t="s">
        <v>26</v>
      </c>
    </row>
    <row r="1080" spans="1:15">
      <c r="A1080">
        <v>1079</v>
      </c>
      <c r="B1080" s="17">
        <v>42942</v>
      </c>
      <c r="C1080" t="s">
        <v>60</v>
      </c>
      <c r="D1080">
        <v>2017</v>
      </c>
      <c r="E1080" t="s">
        <v>27</v>
      </c>
      <c r="F1080" t="s">
        <v>39</v>
      </c>
      <c r="G1080" t="s">
        <v>25</v>
      </c>
      <c r="H1080">
        <v>299</v>
      </c>
      <c r="I1080">
        <v>1</v>
      </c>
      <c r="J1080">
        <v>299</v>
      </c>
      <c r="K1080">
        <v>299</v>
      </c>
      <c r="L1080" t="s">
        <v>20</v>
      </c>
      <c r="M1080">
        <v>1</v>
      </c>
      <c r="N1080" t="s">
        <v>21</v>
      </c>
      <c r="O1080" t="s">
        <v>36</v>
      </c>
    </row>
    <row r="1081" spans="1:15">
      <c r="A1081">
        <v>1080</v>
      </c>
      <c r="B1081" s="17">
        <v>42942</v>
      </c>
      <c r="C1081" t="s">
        <v>60</v>
      </c>
      <c r="D1081">
        <v>2017</v>
      </c>
      <c r="E1081" t="s">
        <v>27</v>
      </c>
      <c r="F1081" t="s">
        <v>33</v>
      </c>
      <c r="G1081" t="s">
        <v>25</v>
      </c>
      <c r="H1081">
        <v>299</v>
      </c>
      <c r="I1081">
        <v>8</v>
      </c>
      <c r="J1081">
        <v>2392</v>
      </c>
      <c r="K1081">
        <v>2392</v>
      </c>
      <c r="L1081" t="s">
        <v>31</v>
      </c>
      <c r="M1081">
        <v>2</v>
      </c>
      <c r="N1081" t="s">
        <v>21</v>
      </c>
      <c r="O1081" t="s">
        <v>29</v>
      </c>
    </row>
    <row r="1082" spans="1:15">
      <c r="A1082">
        <v>1081</v>
      </c>
      <c r="B1082" s="17">
        <v>42942</v>
      </c>
      <c r="C1082" t="s">
        <v>60</v>
      </c>
      <c r="D1082">
        <v>2017</v>
      </c>
      <c r="E1082" t="s">
        <v>27</v>
      </c>
      <c r="F1082" t="s">
        <v>28</v>
      </c>
      <c r="G1082" t="s">
        <v>30</v>
      </c>
      <c r="H1082">
        <v>99</v>
      </c>
      <c r="I1082">
        <v>5</v>
      </c>
      <c r="J1082">
        <v>495</v>
      </c>
      <c r="K1082">
        <v>495</v>
      </c>
      <c r="L1082" t="s">
        <v>20</v>
      </c>
      <c r="M1082">
        <v>1</v>
      </c>
      <c r="N1082" t="s">
        <v>21</v>
      </c>
      <c r="O1082" t="s">
        <v>26</v>
      </c>
    </row>
    <row r="1083" spans="1:15">
      <c r="A1083">
        <v>1082</v>
      </c>
      <c r="B1083" s="17">
        <v>42942</v>
      </c>
      <c r="C1083" t="s">
        <v>60</v>
      </c>
      <c r="D1083">
        <v>2017</v>
      </c>
      <c r="E1083" t="s">
        <v>17</v>
      </c>
      <c r="F1083" t="s">
        <v>40</v>
      </c>
      <c r="G1083" t="s">
        <v>25</v>
      </c>
      <c r="H1083">
        <v>299</v>
      </c>
      <c r="I1083">
        <v>3</v>
      </c>
      <c r="J1083">
        <v>897</v>
      </c>
      <c r="K1083">
        <v>897</v>
      </c>
      <c r="L1083" t="s">
        <v>31</v>
      </c>
      <c r="M1083">
        <v>2</v>
      </c>
      <c r="N1083" t="s">
        <v>21</v>
      </c>
      <c r="O1083" t="s">
        <v>29</v>
      </c>
    </row>
    <row r="1084" spans="1:15">
      <c r="A1084">
        <v>1083</v>
      </c>
      <c r="B1084" s="17">
        <v>42942</v>
      </c>
      <c r="C1084" t="s">
        <v>60</v>
      </c>
      <c r="D1084">
        <v>2017</v>
      </c>
      <c r="E1084" t="s">
        <v>17</v>
      </c>
      <c r="F1084" t="s">
        <v>24</v>
      </c>
      <c r="G1084" t="s">
        <v>37</v>
      </c>
      <c r="H1084">
        <v>399</v>
      </c>
      <c r="I1084">
        <v>9</v>
      </c>
      <c r="J1084">
        <v>3591</v>
      </c>
      <c r="K1084">
        <v>3591</v>
      </c>
      <c r="L1084" t="s">
        <v>31</v>
      </c>
      <c r="M1084">
        <v>2</v>
      </c>
      <c r="N1084" t="s">
        <v>21</v>
      </c>
      <c r="O1084" t="s">
        <v>29</v>
      </c>
    </row>
    <row r="1085" spans="1:15">
      <c r="A1085">
        <v>1084</v>
      </c>
      <c r="B1085" s="17">
        <v>42942</v>
      </c>
      <c r="C1085" t="s">
        <v>60</v>
      </c>
      <c r="D1085">
        <v>2017</v>
      </c>
      <c r="E1085" t="s">
        <v>27</v>
      </c>
      <c r="F1085" t="s">
        <v>35</v>
      </c>
      <c r="G1085" t="s">
        <v>37</v>
      </c>
      <c r="H1085">
        <v>399</v>
      </c>
      <c r="I1085">
        <v>1</v>
      </c>
      <c r="J1085">
        <v>399</v>
      </c>
      <c r="K1085">
        <v>399</v>
      </c>
      <c r="L1085" t="s">
        <v>31</v>
      </c>
      <c r="M1085">
        <v>2</v>
      </c>
      <c r="N1085" t="s">
        <v>21</v>
      </c>
      <c r="O1085" t="s">
        <v>29</v>
      </c>
    </row>
    <row r="1086" spans="1:15">
      <c r="A1086">
        <v>1085</v>
      </c>
      <c r="B1086" s="17">
        <v>42943</v>
      </c>
      <c r="C1086" t="s">
        <v>60</v>
      </c>
      <c r="D1086">
        <v>2017</v>
      </c>
      <c r="E1086" t="s">
        <v>27</v>
      </c>
      <c r="F1086" t="s">
        <v>40</v>
      </c>
      <c r="G1086" t="s">
        <v>25</v>
      </c>
      <c r="H1086">
        <v>299</v>
      </c>
      <c r="I1086">
        <v>4</v>
      </c>
      <c r="J1086">
        <v>1196</v>
      </c>
      <c r="K1086">
        <v>1196</v>
      </c>
      <c r="L1086" t="s">
        <v>31</v>
      </c>
      <c r="M1086">
        <v>2</v>
      </c>
      <c r="N1086" t="s">
        <v>34</v>
      </c>
      <c r="O1086" t="s">
        <v>22</v>
      </c>
    </row>
    <row r="1087" spans="1:15">
      <c r="A1087">
        <v>1086</v>
      </c>
      <c r="B1087" s="17">
        <v>42943</v>
      </c>
      <c r="C1087" t="s">
        <v>60</v>
      </c>
      <c r="D1087">
        <v>2017</v>
      </c>
      <c r="E1087" t="s">
        <v>27</v>
      </c>
      <c r="F1087" t="s">
        <v>33</v>
      </c>
      <c r="G1087" t="s">
        <v>25</v>
      </c>
      <c r="H1087">
        <v>299</v>
      </c>
      <c r="I1087">
        <v>4</v>
      </c>
      <c r="J1087">
        <v>1196</v>
      </c>
      <c r="K1087">
        <v>1196</v>
      </c>
      <c r="L1087" t="s">
        <v>20</v>
      </c>
      <c r="M1087">
        <v>1</v>
      </c>
      <c r="N1087" t="s">
        <v>21</v>
      </c>
      <c r="O1087" t="s">
        <v>29</v>
      </c>
    </row>
    <row r="1088" spans="1:15">
      <c r="A1088">
        <v>1087</v>
      </c>
      <c r="B1088" s="17">
        <v>42943</v>
      </c>
      <c r="C1088" t="s">
        <v>60</v>
      </c>
      <c r="D1088">
        <v>2017</v>
      </c>
      <c r="E1088" t="s">
        <v>23</v>
      </c>
      <c r="F1088" t="s">
        <v>39</v>
      </c>
      <c r="G1088" t="s">
        <v>32</v>
      </c>
      <c r="H1088">
        <v>499</v>
      </c>
      <c r="I1088">
        <v>4</v>
      </c>
      <c r="J1088">
        <v>1996</v>
      </c>
      <c r="K1088">
        <v>1996</v>
      </c>
      <c r="L1088" t="s">
        <v>20</v>
      </c>
      <c r="M1088">
        <v>1</v>
      </c>
      <c r="N1088" t="s">
        <v>21</v>
      </c>
      <c r="O1088" t="s">
        <v>36</v>
      </c>
    </row>
    <row r="1089" spans="1:15">
      <c r="A1089">
        <v>1088</v>
      </c>
      <c r="B1089" s="17">
        <v>42943</v>
      </c>
      <c r="C1089" t="s">
        <v>60</v>
      </c>
      <c r="D1089">
        <v>2017</v>
      </c>
      <c r="E1089" t="s">
        <v>17</v>
      </c>
      <c r="F1089" t="s">
        <v>33</v>
      </c>
      <c r="G1089" t="s">
        <v>25</v>
      </c>
      <c r="H1089">
        <v>299</v>
      </c>
      <c r="I1089">
        <v>9</v>
      </c>
      <c r="J1089">
        <v>2691</v>
      </c>
      <c r="K1089">
        <v>2691</v>
      </c>
      <c r="L1089" t="s">
        <v>20</v>
      </c>
      <c r="M1089">
        <v>1</v>
      </c>
      <c r="N1089" t="s">
        <v>21</v>
      </c>
      <c r="O1089" t="s">
        <v>26</v>
      </c>
    </row>
    <row r="1090" spans="1:15">
      <c r="A1090">
        <v>1089</v>
      </c>
      <c r="B1090" s="17">
        <v>42943</v>
      </c>
      <c r="C1090" t="s">
        <v>60</v>
      </c>
      <c r="D1090">
        <v>2017</v>
      </c>
      <c r="E1090" t="s">
        <v>27</v>
      </c>
      <c r="F1090" t="s">
        <v>18</v>
      </c>
      <c r="G1090" t="s">
        <v>19</v>
      </c>
      <c r="H1090">
        <v>199</v>
      </c>
      <c r="I1090">
        <v>9</v>
      </c>
      <c r="J1090">
        <v>1791</v>
      </c>
      <c r="K1090">
        <v>1791</v>
      </c>
      <c r="L1090" t="s">
        <v>20</v>
      </c>
      <c r="M1090">
        <v>1</v>
      </c>
      <c r="N1090" t="s">
        <v>21</v>
      </c>
      <c r="O1090" t="s">
        <v>26</v>
      </c>
    </row>
    <row r="1091" spans="1:15">
      <c r="A1091">
        <v>1090</v>
      </c>
      <c r="B1091" s="17">
        <v>42943</v>
      </c>
      <c r="C1091" t="s">
        <v>60</v>
      </c>
      <c r="D1091">
        <v>2017</v>
      </c>
      <c r="E1091" t="s">
        <v>17</v>
      </c>
      <c r="F1091" t="s">
        <v>35</v>
      </c>
      <c r="G1091" t="s">
        <v>32</v>
      </c>
      <c r="H1091">
        <v>499</v>
      </c>
      <c r="I1091">
        <v>5</v>
      </c>
      <c r="J1091">
        <v>2495</v>
      </c>
      <c r="K1091">
        <v>2495</v>
      </c>
      <c r="L1091" t="s">
        <v>20</v>
      </c>
      <c r="M1091">
        <v>1</v>
      </c>
      <c r="N1091" t="s">
        <v>21</v>
      </c>
      <c r="O1091" t="s">
        <v>29</v>
      </c>
    </row>
    <row r="1092" spans="1:15">
      <c r="A1092">
        <v>1091</v>
      </c>
      <c r="B1092" s="17">
        <v>42943</v>
      </c>
      <c r="C1092" t="s">
        <v>60</v>
      </c>
      <c r="D1092">
        <v>2017</v>
      </c>
      <c r="E1092" t="s">
        <v>17</v>
      </c>
      <c r="F1092" t="s">
        <v>39</v>
      </c>
      <c r="G1092" t="s">
        <v>19</v>
      </c>
      <c r="H1092">
        <v>199</v>
      </c>
      <c r="I1092">
        <v>6</v>
      </c>
      <c r="J1092">
        <v>1194</v>
      </c>
      <c r="K1092">
        <v>1194</v>
      </c>
      <c r="L1092" t="s">
        <v>31</v>
      </c>
      <c r="M1092">
        <v>2</v>
      </c>
      <c r="N1092" t="s">
        <v>21</v>
      </c>
      <c r="O1092" t="s">
        <v>29</v>
      </c>
    </row>
    <row r="1093" spans="1:15">
      <c r="A1093">
        <v>1092</v>
      </c>
      <c r="B1093" s="17">
        <v>42943</v>
      </c>
      <c r="C1093" t="s">
        <v>60</v>
      </c>
      <c r="D1093">
        <v>2017</v>
      </c>
      <c r="E1093" t="s">
        <v>17</v>
      </c>
      <c r="F1093" t="s">
        <v>39</v>
      </c>
      <c r="G1093" t="s">
        <v>19</v>
      </c>
      <c r="H1093">
        <v>199</v>
      </c>
      <c r="I1093">
        <v>2</v>
      </c>
      <c r="J1093">
        <v>398</v>
      </c>
      <c r="K1093">
        <v>398</v>
      </c>
      <c r="L1093" t="s">
        <v>31</v>
      </c>
      <c r="M1093">
        <v>2</v>
      </c>
      <c r="N1093" t="s">
        <v>21</v>
      </c>
      <c r="O1093" t="s">
        <v>26</v>
      </c>
    </row>
    <row r="1094" spans="1:15">
      <c r="A1094">
        <v>1093</v>
      </c>
      <c r="B1094" s="17">
        <v>42943</v>
      </c>
      <c r="C1094" t="s">
        <v>60</v>
      </c>
      <c r="D1094">
        <v>2017</v>
      </c>
      <c r="E1094" t="s">
        <v>27</v>
      </c>
      <c r="F1094" t="s">
        <v>33</v>
      </c>
      <c r="G1094" t="s">
        <v>32</v>
      </c>
      <c r="H1094">
        <v>499</v>
      </c>
      <c r="I1094">
        <v>9</v>
      </c>
      <c r="J1094">
        <v>4491</v>
      </c>
      <c r="K1094">
        <v>4491</v>
      </c>
      <c r="L1094" t="s">
        <v>31</v>
      </c>
      <c r="M1094">
        <v>2</v>
      </c>
      <c r="N1094" t="s">
        <v>21</v>
      </c>
      <c r="O1094" t="s">
        <v>38</v>
      </c>
    </row>
    <row r="1095" spans="1:15">
      <c r="A1095">
        <v>1094</v>
      </c>
      <c r="B1095" s="17">
        <v>42943</v>
      </c>
      <c r="C1095" t="s">
        <v>60</v>
      </c>
      <c r="D1095">
        <v>2017</v>
      </c>
      <c r="E1095" t="s">
        <v>23</v>
      </c>
      <c r="F1095" t="s">
        <v>28</v>
      </c>
      <c r="G1095" t="s">
        <v>30</v>
      </c>
      <c r="H1095">
        <v>99</v>
      </c>
      <c r="I1095">
        <v>5</v>
      </c>
      <c r="J1095">
        <v>495</v>
      </c>
      <c r="K1095">
        <v>495</v>
      </c>
      <c r="L1095" t="s">
        <v>31</v>
      </c>
      <c r="M1095">
        <v>2</v>
      </c>
      <c r="N1095" t="s">
        <v>21</v>
      </c>
      <c r="O1095" t="s">
        <v>22</v>
      </c>
    </row>
    <row r="1096" spans="1:15">
      <c r="A1096">
        <v>1095</v>
      </c>
      <c r="B1096" s="17">
        <v>42944</v>
      </c>
      <c r="C1096" t="s">
        <v>60</v>
      </c>
      <c r="D1096">
        <v>2017</v>
      </c>
      <c r="E1096" t="s">
        <v>17</v>
      </c>
      <c r="F1096" t="s">
        <v>39</v>
      </c>
      <c r="G1096" t="s">
        <v>19</v>
      </c>
      <c r="H1096">
        <v>199</v>
      </c>
      <c r="I1096">
        <v>3</v>
      </c>
      <c r="J1096">
        <v>597</v>
      </c>
      <c r="K1096">
        <v>597</v>
      </c>
      <c r="L1096" t="s">
        <v>20</v>
      </c>
      <c r="M1096">
        <v>1</v>
      </c>
      <c r="N1096" t="s">
        <v>21</v>
      </c>
      <c r="O1096" t="s">
        <v>22</v>
      </c>
    </row>
    <row r="1097" spans="1:15">
      <c r="A1097">
        <v>1096</v>
      </c>
      <c r="B1097" s="17">
        <v>42945</v>
      </c>
      <c r="C1097" t="s">
        <v>60</v>
      </c>
      <c r="D1097">
        <v>2017</v>
      </c>
      <c r="E1097" t="s">
        <v>17</v>
      </c>
      <c r="F1097" t="s">
        <v>33</v>
      </c>
      <c r="G1097" t="s">
        <v>25</v>
      </c>
      <c r="H1097">
        <v>299</v>
      </c>
      <c r="I1097">
        <v>9</v>
      </c>
      <c r="J1097">
        <v>2691</v>
      </c>
      <c r="K1097">
        <v>2691</v>
      </c>
      <c r="L1097" t="s">
        <v>20</v>
      </c>
      <c r="M1097">
        <v>1</v>
      </c>
      <c r="N1097" t="s">
        <v>21</v>
      </c>
      <c r="O1097" t="s">
        <v>36</v>
      </c>
    </row>
    <row r="1098" spans="1:15">
      <c r="A1098">
        <v>1097</v>
      </c>
      <c r="B1098" s="17">
        <v>42945</v>
      </c>
      <c r="C1098" t="s">
        <v>60</v>
      </c>
      <c r="D1098">
        <v>2017</v>
      </c>
      <c r="E1098" t="s">
        <v>23</v>
      </c>
      <c r="F1098" t="s">
        <v>18</v>
      </c>
      <c r="G1098" t="s">
        <v>30</v>
      </c>
      <c r="H1098">
        <v>99</v>
      </c>
      <c r="I1098">
        <v>5</v>
      </c>
      <c r="J1098">
        <v>495</v>
      </c>
      <c r="K1098">
        <v>495</v>
      </c>
      <c r="L1098" t="s">
        <v>20</v>
      </c>
      <c r="M1098">
        <v>1</v>
      </c>
      <c r="N1098" t="s">
        <v>21</v>
      </c>
      <c r="O1098" t="s">
        <v>29</v>
      </c>
    </row>
    <row r="1099" spans="1:15">
      <c r="A1099">
        <v>1098</v>
      </c>
      <c r="B1099" s="17">
        <v>42945</v>
      </c>
      <c r="C1099" t="s">
        <v>60</v>
      </c>
      <c r="D1099">
        <v>2017</v>
      </c>
      <c r="E1099" t="s">
        <v>17</v>
      </c>
      <c r="F1099" t="s">
        <v>24</v>
      </c>
      <c r="G1099" t="s">
        <v>37</v>
      </c>
      <c r="H1099">
        <v>399</v>
      </c>
      <c r="I1099">
        <v>4</v>
      </c>
      <c r="J1099">
        <v>1596</v>
      </c>
      <c r="K1099">
        <v>1596</v>
      </c>
      <c r="L1099" t="s">
        <v>31</v>
      </c>
      <c r="M1099">
        <v>2</v>
      </c>
      <c r="N1099" t="s">
        <v>21</v>
      </c>
      <c r="O1099" t="s">
        <v>26</v>
      </c>
    </row>
    <row r="1100" spans="1:15">
      <c r="A1100">
        <v>1099</v>
      </c>
      <c r="B1100" s="17">
        <v>42945</v>
      </c>
      <c r="C1100" t="s">
        <v>60</v>
      </c>
      <c r="D1100">
        <v>2017</v>
      </c>
      <c r="E1100" t="s">
        <v>23</v>
      </c>
      <c r="F1100" t="s">
        <v>35</v>
      </c>
      <c r="G1100" t="s">
        <v>19</v>
      </c>
      <c r="H1100">
        <v>199</v>
      </c>
      <c r="I1100">
        <v>5</v>
      </c>
      <c r="J1100">
        <v>995</v>
      </c>
      <c r="K1100">
        <v>995</v>
      </c>
      <c r="L1100" t="s">
        <v>20</v>
      </c>
      <c r="M1100">
        <v>1</v>
      </c>
      <c r="N1100" t="s">
        <v>21</v>
      </c>
      <c r="O1100" t="s">
        <v>22</v>
      </c>
    </row>
    <row r="1101" spans="1:15">
      <c r="A1101">
        <v>1100</v>
      </c>
      <c r="B1101" s="17">
        <v>42945</v>
      </c>
      <c r="C1101" t="s">
        <v>60</v>
      </c>
      <c r="D1101">
        <v>2017</v>
      </c>
      <c r="E1101" t="s">
        <v>23</v>
      </c>
      <c r="F1101" t="s">
        <v>39</v>
      </c>
      <c r="G1101" t="s">
        <v>37</v>
      </c>
      <c r="H1101">
        <v>399</v>
      </c>
      <c r="I1101">
        <v>9</v>
      </c>
      <c r="J1101">
        <v>3591</v>
      </c>
      <c r="K1101">
        <v>3591</v>
      </c>
      <c r="L1101" t="s">
        <v>20</v>
      </c>
      <c r="M1101">
        <v>1</v>
      </c>
      <c r="N1101" t="s">
        <v>21</v>
      </c>
      <c r="O1101" t="s">
        <v>38</v>
      </c>
    </row>
    <row r="1102" spans="1:15">
      <c r="A1102">
        <v>1101</v>
      </c>
      <c r="B1102" s="17">
        <v>42945</v>
      </c>
      <c r="C1102" t="s">
        <v>60</v>
      </c>
      <c r="D1102">
        <v>2017</v>
      </c>
      <c r="E1102" t="s">
        <v>17</v>
      </c>
      <c r="F1102" t="s">
        <v>28</v>
      </c>
      <c r="G1102" t="s">
        <v>19</v>
      </c>
      <c r="H1102">
        <v>199</v>
      </c>
      <c r="I1102">
        <v>5</v>
      </c>
      <c r="J1102">
        <v>995</v>
      </c>
      <c r="K1102">
        <v>995</v>
      </c>
      <c r="L1102" t="s">
        <v>20</v>
      </c>
      <c r="M1102">
        <v>1</v>
      </c>
      <c r="N1102" t="s">
        <v>34</v>
      </c>
      <c r="O1102" t="s">
        <v>36</v>
      </c>
    </row>
    <row r="1103" spans="1:15">
      <c r="A1103">
        <v>1102</v>
      </c>
      <c r="B1103" s="17">
        <v>42945</v>
      </c>
      <c r="C1103" t="s">
        <v>60</v>
      </c>
      <c r="D1103">
        <v>2017</v>
      </c>
      <c r="E1103" t="s">
        <v>23</v>
      </c>
      <c r="F1103" t="s">
        <v>33</v>
      </c>
      <c r="G1103" t="s">
        <v>32</v>
      </c>
      <c r="H1103">
        <v>499</v>
      </c>
      <c r="I1103">
        <v>10</v>
      </c>
      <c r="J1103">
        <v>4990</v>
      </c>
      <c r="K1103">
        <v>4990</v>
      </c>
      <c r="L1103" t="s">
        <v>31</v>
      </c>
      <c r="M1103">
        <v>2</v>
      </c>
      <c r="N1103" t="s">
        <v>21</v>
      </c>
      <c r="O1103" t="s">
        <v>22</v>
      </c>
    </row>
    <row r="1104" spans="1:15">
      <c r="A1104">
        <v>1103</v>
      </c>
      <c r="B1104" s="17">
        <v>42945</v>
      </c>
      <c r="C1104" t="s">
        <v>60</v>
      </c>
      <c r="D1104">
        <v>2017</v>
      </c>
      <c r="E1104" t="s">
        <v>23</v>
      </c>
      <c r="F1104" t="s">
        <v>39</v>
      </c>
      <c r="G1104" t="s">
        <v>19</v>
      </c>
      <c r="H1104">
        <v>199</v>
      </c>
      <c r="I1104">
        <v>10</v>
      </c>
      <c r="J1104">
        <v>1990</v>
      </c>
      <c r="K1104">
        <v>1990</v>
      </c>
      <c r="L1104" t="s">
        <v>20</v>
      </c>
      <c r="M1104">
        <v>1</v>
      </c>
      <c r="N1104" t="s">
        <v>21</v>
      </c>
      <c r="O1104" t="s">
        <v>36</v>
      </c>
    </row>
    <row r="1105" spans="1:15">
      <c r="A1105">
        <v>1104</v>
      </c>
      <c r="B1105" s="17">
        <v>42945</v>
      </c>
      <c r="C1105" t="s">
        <v>60</v>
      </c>
      <c r="D1105">
        <v>2017</v>
      </c>
      <c r="E1105" t="s">
        <v>17</v>
      </c>
      <c r="F1105" t="s">
        <v>18</v>
      </c>
      <c r="G1105" t="s">
        <v>30</v>
      </c>
      <c r="H1105">
        <v>99</v>
      </c>
      <c r="I1105">
        <v>2</v>
      </c>
      <c r="J1105">
        <v>198</v>
      </c>
      <c r="K1105">
        <v>198</v>
      </c>
      <c r="L1105" t="s">
        <v>20</v>
      </c>
      <c r="M1105">
        <v>1</v>
      </c>
      <c r="N1105" t="s">
        <v>21</v>
      </c>
      <c r="O1105" t="s">
        <v>36</v>
      </c>
    </row>
    <row r="1106" spans="1:15">
      <c r="A1106">
        <v>1105</v>
      </c>
      <c r="B1106" s="17">
        <v>42945</v>
      </c>
      <c r="C1106" t="s">
        <v>60</v>
      </c>
      <c r="D1106">
        <v>2017</v>
      </c>
      <c r="E1106" t="s">
        <v>27</v>
      </c>
      <c r="F1106" t="s">
        <v>28</v>
      </c>
      <c r="G1106" t="s">
        <v>37</v>
      </c>
      <c r="H1106">
        <v>399</v>
      </c>
      <c r="I1106">
        <v>8</v>
      </c>
      <c r="J1106">
        <v>3192</v>
      </c>
      <c r="K1106">
        <v>3192</v>
      </c>
      <c r="L1106" t="s">
        <v>31</v>
      </c>
      <c r="M1106">
        <v>2</v>
      </c>
      <c r="N1106" t="s">
        <v>21</v>
      </c>
      <c r="O1106" t="s">
        <v>36</v>
      </c>
    </row>
    <row r="1107" spans="1:15">
      <c r="A1107">
        <v>1106</v>
      </c>
      <c r="B1107" s="17">
        <v>42946</v>
      </c>
      <c r="C1107" t="s">
        <v>60</v>
      </c>
      <c r="D1107">
        <v>2017</v>
      </c>
      <c r="E1107" t="s">
        <v>27</v>
      </c>
      <c r="F1107" t="s">
        <v>39</v>
      </c>
      <c r="G1107" t="s">
        <v>32</v>
      </c>
      <c r="H1107">
        <v>499</v>
      </c>
      <c r="I1107">
        <v>3</v>
      </c>
      <c r="J1107">
        <v>1497</v>
      </c>
      <c r="K1107">
        <v>1497</v>
      </c>
      <c r="L1107" t="s">
        <v>20</v>
      </c>
      <c r="M1107">
        <v>1</v>
      </c>
      <c r="N1107" t="s">
        <v>21</v>
      </c>
      <c r="O1107" t="s">
        <v>29</v>
      </c>
    </row>
    <row r="1108" spans="1:15">
      <c r="A1108">
        <v>1107</v>
      </c>
      <c r="B1108" s="17">
        <v>42946</v>
      </c>
      <c r="C1108" t="s">
        <v>60</v>
      </c>
      <c r="D1108">
        <v>2017</v>
      </c>
      <c r="E1108" t="s">
        <v>23</v>
      </c>
      <c r="F1108" t="s">
        <v>40</v>
      </c>
      <c r="G1108" t="s">
        <v>32</v>
      </c>
      <c r="H1108">
        <v>499</v>
      </c>
      <c r="I1108">
        <v>8</v>
      </c>
      <c r="J1108">
        <v>3992</v>
      </c>
      <c r="K1108">
        <v>3992</v>
      </c>
      <c r="L1108" t="s">
        <v>20</v>
      </c>
      <c r="M1108">
        <v>1</v>
      </c>
      <c r="N1108" t="s">
        <v>21</v>
      </c>
      <c r="O1108" t="s">
        <v>29</v>
      </c>
    </row>
    <row r="1109" spans="1:15">
      <c r="A1109">
        <v>1108</v>
      </c>
      <c r="B1109" s="17">
        <v>42946</v>
      </c>
      <c r="C1109" t="s">
        <v>60</v>
      </c>
      <c r="D1109">
        <v>2017</v>
      </c>
      <c r="E1109" t="s">
        <v>23</v>
      </c>
      <c r="F1109" t="s">
        <v>33</v>
      </c>
      <c r="G1109" t="s">
        <v>37</v>
      </c>
      <c r="H1109">
        <v>399</v>
      </c>
      <c r="I1109">
        <v>5</v>
      </c>
      <c r="J1109">
        <v>1995</v>
      </c>
      <c r="K1109">
        <v>1995</v>
      </c>
      <c r="L1109" t="s">
        <v>31</v>
      </c>
      <c r="M1109">
        <v>2</v>
      </c>
      <c r="N1109" t="s">
        <v>21</v>
      </c>
      <c r="O1109" t="s">
        <v>36</v>
      </c>
    </row>
    <row r="1110" spans="1:15">
      <c r="A1110">
        <v>1109</v>
      </c>
      <c r="B1110" s="17">
        <v>42947</v>
      </c>
      <c r="C1110" t="s">
        <v>60</v>
      </c>
      <c r="D1110">
        <v>2017</v>
      </c>
      <c r="E1110" t="s">
        <v>27</v>
      </c>
      <c r="F1110" t="s">
        <v>33</v>
      </c>
      <c r="G1110" t="s">
        <v>25</v>
      </c>
      <c r="H1110">
        <v>299</v>
      </c>
      <c r="I1110">
        <v>3</v>
      </c>
      <c r="J1110">
        <v>897</v>
      </c>
      <c r="K1110">
        <v>897</v>
      </c>
      <c r="L1110" t="s">
        <v>31</v>
      </c>
      <c r="M1110">
        <v>2</v>
      </c>
      <c r="N1110" t="s">
        <v>21</v>
      </c>
      <c r="O1110" t="s">
        <v>29</v>
      </c>
    </row>
    <row r="1111" spans="1:15">
      <c r="A1111">
        <v>1110</v>
      </c>
      <c r="B1111" s="17">
        <v>42947</v>
      </c>
      <c r="C1111" t="s">
        <v>60</v>
      </c>
      <c r="D1111">
        <v>2017</v>
      </c>
      <c r="E1111" t="s">
        <v>17</v>
      </c>
      <c r="F1111" t="s">
        <v>28</v>
      </c>
      <c r="G1111" t="s">
        <v>37</v>
      </c>
      <c r="H1111">
        <v>399</v>
      </c>
      <c r="I1111">
        <v>1</v>
      </c>
      <c r="J1111">
        <v>399</v>
      </c>
      <c r="K1111">
        <v>399</v>
      </c>
      <c r="L1111" t="s">
        <v>20</v>
      </c>
      <c r="M1111">
        <v>1</v>
      </c>
      <c r="N1111" t="s">
        <v>34</v>
      </c>
      <c r="O1111" t="s">
        <v>22</v>
      </c>
    </row>
    <row r="1112" spans="1:15">
      <c r="A1112">
        <v>1111</v>
      </c>
      <c r="B1112" s="17">
        <v>42947</v>
      </c>
      <c r="C1112" t="s">
        <v>60</v>
      </c>
      <c r="D1112">
        <v>2017</v>
      </c>
      <c r="E1112" t="s">
        <v>27</v>
      </c>
      <c r="F1112" t="s">
        <v>40</v>
      </c>
      <c r="G1112" t="s">
        <v>32</v>
      </c>
      <c r="H1112">
        <v>499</v>
      </c>
      <c r="I1112">
        <v>7</v>
      </c>
      <c r="J1112">
        <v>3493</v>
      </c>
      <c r="K1112">
        <v>3493</v>
      </c>
      <c r="L1112" t="s">
        <v>31</v>
      </c>
      <c r="M1112">
        <v>2</v>
      </c>
      <c r="N1112" t="s">
        <v>21</v>
      </c>
      <c r="O1112" t="s">
        <v>22</v>
      </c>
    </row>
    <row r="1113" spans="1:15">
      <c r="A1113">
        <v>1112</v>
      </c>
      <c r="B1113" s="17">
        <v>42947</v>
      </c>
      <c r="C1113" t="s">
        <v>60</v>
      </c>
      <c r="D1113">
        <v>2017</v>
      </c>
      <c r="E1113" t="s">
        <v>17</v>
      </c>
      <c r="F1113" t="s">
        <v>33</v>
      </c>
      <c r="G1113" t="s">
        <v>25</v>
      </c>
      <c r="H1113">
        <v>299</v>
      </c>
      <c r="I1113">
        <v>8</v>
      </c>
      <c r="J1113">
        <v>2392</v>
      </c>
      <c r="K1113">
        <v>2392</v>
      </c>
      <c r="L1113" t="s">
        <v>20</v>
      </c>
      <c r="M1113">
        <v>1</v>
      </c>
      <c r="N1113" t="s">
        <v>21</v>
      </c>
      <c r="O1113" t="s">
        <v>29</v>
      </c>
    </row>
    <row r="1114" spans="1:15">
      <c r="A1114">
        <v>1113</v>
      </c>
      <c r="B1114" s="17">
        <v>42947</v>
      </c>
      <c r="C1114" t="s">
        <v>60</v>
      </c>
      <c r="D1114">
        <v>2017</v>
      </c>
      <c r="E1114" t="s">
        <v>17</v>
      </c>
      <c r="F1114" t="s">
        <v>28</v>
      </c>
      <c r="G1114" t="s">
        <v>32</v>
      </c>
      <c r="H1114">
        <v>499</v>
      </c>
      <c r="I1114">
        <v>9</v>
      </c>
      <c r="J1114">
        <v>4491</v>
      </c>
      <c r="K1114">
        <v>4491</v>
      </c>
      <c r="L1114" t="s">
        <v>20</v>
      </c>
      <c r="M1114">
        <v>1</v>
      </c>
      <c r="N1114" t="s">
        <v>21</v>
      </c>
      <c r="O1114" t="s">
        <v>26</v>
      </c>
    </row>
    <row r="1115" spans="1:15">
      <c r="A1115">
        <v>1114</v>
      </c>
      <c r="B1115" s="17">
        <v>42948</v>
      </c>
      <c r="C1115" t="s">
        <v>61</v>
      </c>
      <c r="D1115">
        <v>2017</v>
      </c>
      <c r="E1115" t="s">
        <v>17</v>
      </c>
      <c r="F1115" t="s">
        <v>18</v>
      </c>
      <c r="G1115" t="s">
        <v>30</v>
      </c>
      <c r="H1115">
        <v>99</v>
      </c>
      <c r="I1115">
        <v>4</v>
      </c>
      <c r="J1115">
        <v>396</v>
      </c>
      <c r="K1115">
        <v>396</v>
      </c>
      <c r="L1115" t="s">
        <v>31</v>
      </c>
      <c r="M1115">
        <v>2</v>
      </c>
      <c r="N1115" t="s">
        <v>21</v>
      </c>
      <c r="O1115" t="s">
        <v>36</v>
      </c>
    </row>
    <row r="1116" spans="1:15">
      <c r="A1116">
        <v>1115</v>
      </c>
      <c r="B1116" s="17">
        <v>42949</v>
      </c>
      <c r="C1116" t="s">
        <v>61</v>
      </c>
      <c r="D1116">
        <v>2017</v>
      </c>
      <c r="E1116" t="s">
        <v>27</v>
      </c>
      <c r="F1116" t="s">
        <v>35</v>
      </c>
      <c r="G1116" t="s">
        <v>32</v>
      </c>
      <c r="H1116">
        <v>499</v>
      </c>
      <c r="I1116">
        <v>7</v>
      </c>
      <c r="J1116">
        <v>3493</v>
      </c>
      <c r="K1116">
        <v>3493</v>
      </c>
      <c r="L1116" t="s">
        <v>20</v>
      </c>
      <c r="M1116">
        <v>1</v>
      </c>
      <c r="N1116" t="s">
        <v>21</v>
      </c>
      <c r="O1116" t="s">
        <v>36</v>
      </c>
    </row>
    <row r="1117" spans="1:15">
      <c r="A1117">
        <v>1116</v>
      </c>
      <c r="B1117" s="17">
        <v>42949</v>
      </c>
      <c r="C1117" t="s">
        <v>61</v>
      </c>
      <c r="D1117">
        <v>2017</v>
      </c>
      <c r="E1117" t="s">
        <v>17</v>
      </c>
      <c r="F1117" t="s">
        <v>33</v>
      </c>
      <c r="G1117" t="s">
        <v>25</v>
      </c>
      <c r="H1117">
        <v>299</v>
      </c>
      <c r="I1117">
        <v>1</v>
      </c>
      <c r="J1117">
        <v>299</v>
      </c>
      <c r="K1117">
        <v>299</v>
      </c>
      <c r="L1117" t="s">
        <v>20</v>
      </c>
      <c r="M1117">
        <v>1</v>
      </c>
      <c r="N1117" t="s">
        <v>21</v>
      </c>
      <c r="O1117" t="s">
        <v>22</v>
      </c>
    </row>
    <row r="1118" spans="1:15">
      <c r="A1118">
        <v>1117</v>
      </c>
      <c r="B1118" s="17">
        <v>42949</v>
      </c>
      <c r="C1118" t="s">
        <v>61</v>
      </c>
      <c r="D1118">
        <v>2017</v>
      </c>
      <c r="E1118" t="s">
        <v>27</v>
      </c>
      <c r="F1118" t="s">
        <v>35</v>
      </c>
      <c r="G1118" t="s">
        <v>30</v>
      </c>
      <c r="H1118">
        <v>99</v>
      </c>
      <c r="I1118">
        <v>5</v>
      </c>
      <c r="J1118">
        <v>495</v>
      </c>
      <c r="K1118">
        <v>495</v>
      </c>
      <c r="L1118" t="s">
        <v>20</v>
      </c>
      <c r="M1118">
        <v>1</v>
      </c>
      <c r="N1118" t="s">
        <v>21</v>
      </c>
      <c r="O1118" t="s">
        <v>22</v>
      </c>
    </row>
    <row r="1119" spans="1:15">
      <c r="A1119">
        <v>1118</v>
      </c>
      <c r="B1119" s="17">
        <v>42949</v>
      </c>
      <c r="C1119" t="s">
        <v>61</v>
      </c>
      <c r="D1119">
        <v>2017</v>
      </c>
      <c r="E1119" t="s">
        <v>27</v>
      </c>
      <c r="F1119" t="s">
        <v>24</v>
      </c>
      <c r="G1119" t="s">
        <v>25</v>
      </c>
      <c r="H1119">
        <v>299</v>
      </c>
      <c r="I1119">
        <v>1</v>
      </c>
      <c r="J1119">
        <v>299</v>
      </c>
      <c r="K1119">
        <v>299</v>
      </c>
      <c r="L1119" t="s">
        <v>31</v>
      </c>
      <c r="M1119">
        <v>2</v>
      </c>
      <c r="N1119" t="s">
        <v>21</v>
      </c>
      <c r="O1119" t="s">
        <v>36</v>
      </c>
    </row>
    <row r="1120" spans="1:15">
      <c r="A1120">
        <v>1119</v>
      </c>
      <c r="B1120" s="17">
        <v>42949</v>
      </c>
      <c r="C1120" t="s">
        <v>61</v>
      </c>
      <c r="D1120">
        <v>2017</v>
      </c>
      <c r="E1120" t="s">
        <v>23</v>
      </c>
      <c r="F1120" t="s">
        <v>18</v>
      </c>
      <c r="G1120" t="s">
        <v>19</v>
      </c>
      <c r="H1120">
        <v>199</v>
      </c>
      <c r="I1120">
        <v>7</v>
      </c>
      <c r="J1120">
        <v>1393</v>
      </c>
      <c r="K1120">
        <v>1393</v>
      </c>
      <c r="L1120" t="s">
        <v>20</v>
      </c>
      <c r="M1120">
        <v>1</v>
      </c>
      <c r="N1120" t="s">
        <v>21</v>
      </c>
      <c r="O1120" t="s">
        <v>22</v>
      </c>
    </row>
    <row r="1121" spans="1:15">
      <c r="A1121">
        <v>1120</v>
      </c>
      <c r="B1121" s="17">
        <v>42950</v>
      </c>
      <c r="C1121" t="s">
        <v>61</v>
      </c>
      <c r="D1121">
        <v>2017</v>
      </c>
      <c r="E1121" t="s">
        <v>27</v>
      </c>
      <c r="F1121" t="s">
        <v>40</v>
      </c>
      <c r="G1121" t="s">
        <v>32</v>
      </c>
      <c r="H1121">
        <v>499</v>
      </c>
      <c r="I1121">
        <v>2</v>
      </c>
      <c r="J1121">
        <v>998</v>
      </c>
      <c r="K1121">
        <v>998</v>
      </c>
      <c r="L1121" t="s">
        <v>20</v>
      </c>
      <c r="M1121">
        <v>1</v>
      </c>
      <c r="N1121" t="s">
        <v>21</v>
      </c>
      <c r="O1121" t="s">
        <v>36</v>
      </c>
    </row>
    <row r="1122" spans="1:15">
      <c r="A1122">
        <v>1121</v>
      </c>
      <c r="B1122" s="17">
        <v>42950</v>
      </c>
      <c r="C1122" t="s">
        <v>61</v>
      </c>
      <c r="D1122">
        <v>2017</v>
      </c>
      <c r="E1122" t="s">
        <v>23</v>
      </c>
      <c r="F1122" t="s">
        <v>40</v>
      </c>
      <c r="G1122" t="s">
        <v>25</v>
      </c>
      <c r="H1122">
        <v>299</v>
      </c>
      <c r="I1122">
        <v>1</v>
      </c>
      <c r="J1122">
        <v>299</v>
      </c>
      <c r="K1122">
        <v>299</v>
      </c>
      <c r="L1122" t="s">
        <v>20</v>
      </c>
      <c r="M1122">
        <v>1</v>
      </c>
      <c r="N1122" t="s">
        <v>21</v>
      </c>
      <c r="O1122" t="s">
        <v>36</v>
      </c>
    </row>
    <row r="1123" spans="1:15">
      <c r="A1123">
        <v>1122</v>
      </c>
      <c r="B1123" s="17">
        <v>42950</v>
      </c>
      <c r="C1123" t="s">
        <v>61</v>
      </c>
      <c r="D1123">
        <v>2017</v>
      </c>
      <c r="E1123" t="s">
        <v>23</v>
      </c>
      <c r="F1123" t="s">
        <v>28</v>
      </c>
      <c r="G1123" t="s">
        <v>19</v>
      </c>
      <c r="H1123">
        <v>199</v>
      </c>
      <c r="I1123">
        <v>1</v>
      </c>
      <c r="J1123">
        <v>199</v>
      </c>
      <c r="K1123">
        <v>199</v>
      </c>
      <c r="L1123" t="s">
        <v>20</v>
      </c>
      <c r="M1123">
        <v>1</v>
      </c>
      <c r="N1123" t="s">
        <v>21</v>
      </c>
      <c r="O1123" t="s">
        <v>29</v>
      </c>
    </row>
    <row r="1124" spans="1:15">
      <c r="A1124">
        <v>1123</v>
      </c>
      <c r="B1124" s="17">
        <v>42950</v>
      </c>
      <c r="C1124" t="s">
        <v>61</v>
      </c>
      <c r="D1124">
        <v>2017</v>
      </c>
      <c r="E1124" t="s">
        <v>17</v>
      </c>
      <c r="F1124" t="s">
        <v>40</v>
      </c>
      <c r="G1124" t="s">
        <v>25</v>
      </c>
      <c r="H1124">
        <v>299</v>
      </c>
      <c r="I1124">
        <v>6</v>
      </c>
      <c r="J1124">
        <v>1794</v>
      </c>
      <c r="K1124">
        <v>1794</v>
      </c>
      <c r="L1124" t="s">
        <v>20</v>
      </c>
      <c r="M1124">
        <v>1</v>
      </c>
      <c r="N1124" t="s">
        <v>21</v>
      </c>
      <c r="O1124" t="s">
        <v>29</v>
      </c>
    </row>
    <row r="1125" spans="1:15">
      <c r="A1125">
        <v>1124</v>
      </c>
      <c r="B1125" s="17">
        <v>42950</v>
      </c>
      <c r="C1125" t="s">
        <v>61</v>
      </c>
      <c r="D1125">
        <v>2017</v>
      </c>
      <c r="E1125" t="s">
        <v>17</v>
      </c>
      <c r="F1125" t="s">
        <v>18</v>
      </c>
      <c r="G1125" t="s">
        <v>32</v>
      </c>
      <c r="H1125">
        <v>499</v>
      </c>
      <c r="I1125">
        <v>10</v>
      </c>
      <c r="J1125">
        <v>4990</v>
      </c>
      <c r="K1125">
        <v>4990</v>
      </c>
      <c r="L1125" t="s">
        <v>20</v>
      </c>
      <c r="M1125">
        <v>1</v>
      </c>
      <c r="N1125" t="s">
        <v>21</v>
      </c>
      <c r="O1125" t="s">
        <v>22</v>
      </c>
    </row>
    <row r="1126" spans="1:15">
      <c r="A1126">
        <v>1125</v>
      </c>
      <c r="B1126" s="17">
        <v>42950</v>
      </c>
      <c r="C1126" t="s">
        <v>61</v>
      </c>
      <c r="D1126">
        <v>2017</v>
      </c>
      <c r="E1126" t="s">
        <v>27</v>
      </c>
      <c r="F1126" t="s">
        <v>39</v>
      </c>
      <c r="G1126" t="s">
        <v>25</v>
      </c>
      <c r="H1126">
        <v>299</v>
      </c>
      <c r="I1126">
        <v>5</v>
      </c>
      <c r="J1126">
        <v>1495</v>
      </c>
      <c r="K1126">
        <v>1495</v>
      </c>
      <c r="L1126" t="s">
        <v>20</v>
      </c>
      <c r="M1126">
        <v>1</v>
      </c>
      <c r="N1126" t="s">
        <v>21</v>
      </c>
      <c r="O1126" t="s">
        <v>22</v>
      </c>
    </row>
    <row r="1127" spans="1:15">
      <c r="A1127">
        <v>1126</v>
      </c>
      <c r="B1127" s="17">
        <v>42950</v>
      </c>
      <c r="C1127" t="s">
        <v>61</v>
      </c>
      <c r="D1127">
        <v>2017</v>
      </c>
      <c r="E1127" t="s">
        <v>23</v>
      </c>
      <c r="F1127" t="s">
        <v>40</v>
      </c>
      <c r="G1127" t="s">
        <v>32</v>
      </c>
      <c r="H1127">
        <v>499</v>
      </c>
      <c r="I1127">
        <v>2</v>
      </c>
      <c r="J1127">
        <v>998</v>
      </c>
      <c r="K1127">
        <v>998</v>
      </c>
      <c r="L1127" t="s">
        <v>20</v>
      </c>
      <c r="M1127">
        <v>1</v>
      </c>
      <c r="N1127" t="s">
        <v>21</v>
      </c>
      <c r="O1127" t="s">
        <v>29</v>
      </c>
    </row>
    <row r="1128" spans="1:15">
      <c r="A1128">
        <v>1127</v>
      </c>
      <c r="B1128" s="17">
        <v>42950</v>
      </c>
      <c r="C1128" t="s">
        <v>61</v>
      </c>
      <c r="D1128">
        <v>2017</v>
      </c>
      <c r="E1128" t="s">
        <v>23</v>
      </c>
      <c r="F1128" t="s">
        <v>33</v>
      </c>
      <c r="G1128" t="s">
        <v>37</v>
      </c>
      <c r="H1128">
        <v>399</v>
      </c>
      <c r="I1128">
        <v>2</v>
      </c>
      <c r="J1128">
        <v>798</v>
      </c>
      <c r="K1128">
        <v>798</v>
      </c>
      <c r="L1128" t="s">
        <v>31</v>
      </c>
      <c r="M1128">
        <v>2</v>
      </c>
      <c r="N1128" t="s">
        <v>21</v>
      </c>
      <c r="O1128" t="s">
        <v>29</v>
      </c>
    </row>
    <row r="1129" spans="1:15">
      <c r="A1129">
        <v>1128</v>
      </c>
      <c r="B1129" s="17">
        <v>42950</v>
      </c>
      <c r="C1129" t="s">
        <v>61</v>
      </c>
      <c r="D1129">
        <v>2017</v>
      </c>
      <c r="E1129" t="s">
        <v>27</v>
      </c>
      <c r="F1129" t="s">
        <v>33</v>
      </c>
      <c r="G1129" t="s">
        <v>30</v>
      </c>
      <c r="H1129">
        <v>99</v>
      </c>
      <c r="I1129">
        <v>5</v>
      </c>
      <c r="J1129">
        <v>495</v>
      </c>
      <c r="K1129">
        <v>495</v>
      </c>
      <c r="L1129" t="s">
        <v>20</v>
      </c>
      <c r="M1129">
        <v>1</v>
      </c>
      <c r="N1129" t="s">
        <v>21</v>
      </c>
      <c r="O1129" t="s">
        <v>29</v>
      </c>
    </row>
    <row r="1130" spans="1:15">
      <c r="A1130">
        <v>1129</v>
      </c>
      <c r="B1130" s="17">
        <v>42950</v>
      </c>
      <c r="C1130" t="s">
        <v>61</v>
      </c>
      <c r="D1130">
        <v>2017</v>
      </c>
      <c r="E1130" t="s">
        <v>27</v>
      </c>
      <c r="F1130" t="s">
        <v>40</v>
      </c>
      <c r="G1130" t="s">
        <v>25</v>
      </c>
      <c r="H1130">
        <v>299</v>
      </c>
      <c r="I1130">
        <v>6</v>
      </c>
      <c r="J1130">
        <v>1794</v>
      </c>
      <c r="K1130">
        <v>1794</v>
      </c>
      <c r="L1130" t="s">
        <v>20</v>
      </c>
      <c r="M1130">
        <v>1</v>
      </c>
      <c r="N1130" t="s">
        <v>21</v>
      </c>
      <c r="O1130" t="s">
        <v>36</v>
      </c>
    </row>
    <row r="1131" spans="1:15">
      <c r="A1131">
        <v>1130</v>
      </c>
      <c r="B1131" s="17">
        <v>42950</v>
      </c>
      <c r="C1131" t="s">
        <v>61</v>
      </c>
      <c r="D1131">
        <v>2017</v>
      </c>
      <c r="E1131" t="s">
        <v>17</v>
      </c>
      <c r="F1131" t="s">
        <v>33</v>
      </c>
      <c r="G1131" t="s">
        <v>37</v>
      </c>
      <c r="H1131">
        <v>399</v>
      </c>
      <c r="I1131">
        <v>5</v>
      </c>
      <c r="J1131">
        <v>1995</v>
      </c>
      <c r="K1131">
        <v>1995</v>
      </c>
      <c r="L1131" t="s">
        <v>20</v>
      </c>
      <c r="M1131">
        <v>1</v>
      </c>
      <c r="N1131" t="s">
        <v>21</v>
      </c>
      <c r="O1131" t="s">
        <v>29</v>
      </c>
    </row>
    <row r="1132" spans="1:15">
      <c r="A1132">
        <v>1131</v>
      </c>
      <c r="B1132" s="17">
        <v>42950</v>
      </c>
      <c r="C1132" t="s">
        <v>61</v>
      </c>
      <c r="D1132">
        <v>2017</v>
      </c>
      <c r="E1132" t="s">
        <v>17</v>
      </c>
      <c r="F1132" t="s">
        <v>28</v>
      </c>
      <c r="G1132" t="s">
        <v>25</v>
      </c>
      <c r="H1132">
        <v>299</v>
      </c>
      <c r="I1132">
        <v>6</v>
      </c>
      <c r="J1132">
        <v>1794</v>
      </c>
      <c r="K1132">
        <v>1794</v>
      </c>
      <c r="L1132" t="s">
        <v>20</v>
      </c>
      <c r="M1132">
        <v>1</v>
      </c>
      <c r="N1132" t="s">
        <v>21</v>
      </c>
      <c r="O1132" t="s">
        <v>29</v>
      </c>
    </row>
    <row r="1133" spans="1:15">
      <c r="A1133">
        <v>1132</v>
      </c>
      <c r="B1133" s="17">
        <v>42950</v>
      </c>
      <c r="C1133" t="s">
        <v>61</v>
      </c>
      <c r="D1133">
        <v>2017</v>
      </c>
      <c r="E1133" t="s">
        <v>17</v>
      </c>
      <c r="F1133" t="s">
        <v>39</v>
      </c>
      <c r="G1133" t="s">
        <v>30</v>
      </c>
      <c r="H1133">
        <v>99</v>
      </c>
      <c r="I1133">
        <v>5</v>
      </c>
      <c r="J1133">
        <v>495</v>
      </c>
      <c r="K1133">
        <v>495</v>
      </c>
      <c r="L1133" t="s">
        <v>20</v>
      </c>
      <c r="M1133">
        <v>1</v>
      </c>
      <c r="N1133" t="s">
        <v>21</v>
      </c>
      <c r="O1133" t="s">
        <v>29</v>
      </c>
    </row>
    <row r="1134" spans="1:15">
      <c r="A1134">
        <v>1133</v>
      </c>
      <c r="B1134" s="17">
        <v>42951</v>
      </c>
      <c r="C1134" t="s">
        <v>61</v>
      </c>
      <c r="D1134">
        <v>2017</v>
      </c>
      <c r="E1134" t="s">
        <v>27</v>
      </c>
      <c r="F1134" t="s">
        <v>39</v>
      </c>
      <c r="G1134" t="s">
        <v>37</v>
      </c>
      <c r="H1134">
        <v>399</v>
      </c>
      <c r="I1134">
        <v>4</v>
      </c>
      <c r="J1134">
        <v>1596</v>
      </c>
      <c r="K1134">
        <v>1596</v>
      </c>
      <c r="L1134" t="s">
        <v>31</v>
      </c>
      <c r="M1134">
        <v>2</v>
      </c>
      <c r="N1134" t="s">
        <v>21</v>
      </c>
      <c r="O1134" t="s">
        <v>22</v>
      </c>
    </row>
    <row r="1135" spans="1:15">
      <c r="A1135">
        <v>1134</v>
      </c>
      <c r="B1135" s="17">
        <v>42951</v>
      </c>
      <c r="C1135" t="s">
        <v>61</v>
      </c>
      <c r="D1135">
        <v>2017</v>
      </c>
      <c r="E1135" t="s">
        <v>23</v>
      </c>
      <c r="F1135" t="s">
        <v>33</v>
      </c>
      <c r="G1135" t="s">
        <v>37</v>
      </c>
      <c r="H1135">
        <v>399</v>
      </c>
      <c r="I1135">
        <v>7</v>
      </c>
      <c r="J1135">
        <v>2793</v>
      </c>
      <c r="K1135">
        <v>2793</v>
      </c>
      <c r="L1135" t="s">
        <v>20</v>
      </c>
      <c r="M1135">
        <v>1</v>
      </c>
      <c r="N1135" t="s">
        <v>34</v>
      </c>
      <c r="O1135" t="s">
        <v>36</v>
      </c>
    </row>
    <row r="1136" spans="1:15">
      <c r="A1136">
        <v>1135</v>
      </c>
      <c r="B1136" s="17">
        <v>42951</v>
      </c>
      <c r="C1136" t="s">
        <v>61</v>
      </c>
      <c r="D1136">
        <v>2017</v>
      </c>
      <c r="E1136" t="s">
        <v>27</v>
      </c>
      <c r="F1136" t="s">
        <v>35</v>
      </c>
      <c r="G1136" t="s">
        <v>19</v>
      </c>
      <c r="H1136">
        <v>199</v>
      </c>
      <c r="I1136">
        <v>5</v>
      </c>
      <c r="J1136">
        <v>995</v>
      </c>
      <c r="K1136">
        <v>995</v>
      </c>
      <c r="L1136" t="s">
        <v>20</v>
      </c>
      <c r="M1136">
        <v>1</v>
      </c>
      <c r="N1136" t="s">
        <v>21</v>
      </c>
      <c r="O1136" t="s">
        <v>26</v>
      </c>
    </row>
    <row r="1137" spans="1:15">
      <c r="A1137">
        <v>1136</v>
      </c>
      <c r="B1137" s="17">
        <v>42951</v>
      </c>
      <c r="C1137" t="s">
        <v>61</v>
      </c>
      <c r="D1137">
        <v>2017</v>
      </c>
      <c r="E1137" t="s">
        <v>17</v>
      </c>
      <c r="F1137" t="s">
        <v>24</v>
      </c>
      <c r="G1137" t="s">
        <v>25</v>
      </c>
      <c r="H1137">
        <v>299</v>
      </c>
      <c r="I1137">
        <v>9</v>
      </c>
      <c r="J1137">
        <v>2691</v>
      </c>
      <c r="K1137">
        <v>2691</v>
      </c>
      <c r="L1137" t="s">
        <v>31</v>
      </c>
      <c r="M1137">
        <v>2</v>
      </c>
      <c r="N1137" t="s">
        <v>21</v>
      </c>
      <c r="O1137" t="s">
        <v>26</v>
      </c>
    </row>
    <row r="1138" spans="1:15">
      <c r="A1138">
        <v>1137</v>
      </c>
      <c r="B1138" s="17">
        <v>42951</v>
      </c>
      <c r="C1138" t="s">
        <v>61</v>
      </c>
      <c r="D1138">
        <v>2017</v>
      </c>
      <c r="E1138" t="s">
        <v>17</v>
      </c>
      <c r="F1138" t="s">
        <v>35</v>
      </c>
      <c r="G1138" t="s">
        <v>25</v>
      </c>
      <c r="H1138">
        <v>299</v>
      </c>
      <c r="I1138">
        <v>7</v>
      </c>
      <c r="J1138">
        <v>2093</v>
      </c>
      <c r="K1138">
        <v>2093</v>
      </c>
      <c r="L1138" t="s">
        <v>20</v>
      </c>
      <c r="M1138">
        <v>1</v>
      </c>
      <c r="N1138" t="s">
        <v>34</v>
      </c>
      <c r="O1138" t="s">
        <v>38</v>
      </c>
    </row>
    <row r="1139" spans="1:15">
      <c r="A1139">
        <v>1138</v>
      </c>
      <c r="B1139" s="17">
        <v>42951</v>
      </c>
      <c r="C1139" t="s">
        <v>61</v>
      </c>
      <c r="D1139">
        <v>2017</v>
      </c>
      <c r="E1139" t="s">
        <v>17</v>
      </c>
      <c r="F1139" t="s">
        <v>39</v>
      </c>
      <c r="G1139" t="s">
        <v>37</v>
      </c>
      <c r="H1139">
        <v>399</v>
      </c>
      <c r="I1139">
        <v>9</v>
      </c>
      <c r="J1139">
        <v>3591</v>
      </c>
      <c r="K1139">
        <v>3591</v>
      </c>
      <c r="L1139" t="s">
        <v>20</v>
      </c>
      <c r="M1139">
        <v>1</v>
      </c>
      <c r="N1139" t="s">
        <v>21</v>
      </c>
      <c r="O1139" t="s">
        <v>29</v>
      </c>
    </row>
    <row r="1140" spans="1:15">
      <c r="A1140">
        <v>1139</v>
      </c>
      <c r="B1140" s="17">
        <v>42951</v>
      </c>
      <c r="C1140" t="s">
        <v>61</v>
      </c>
      <c r="D1140">
        <v>2017</v>
      </c>
      <c r="E1140" t="s">
        <v>27</v>
      </c>
      <c r="F1140" t="s">
        <v>40</v>
      </c>
      <c r="G1140" t="s">
        <v>19</v>
      </c>
      <c r="H1140">
        <v>199</v>
      </c>
      <c r="I1140">
        <v>10</v>
      </c>
      <c r="J1140">
        <v>1990</v>
      </c>
      <c r="K1140">
        <v>1990</v>
      </c>
      <c r="L1140" t="s">
        <v>20</v>
      </c>
      <c r="M1140">
        <v>1</v>
      </c>
      <c r="N1140" t="s">
        <v>21</v>
      </c>
      <c r="O1140" t="s">
        <v>29</v>
      </c>
    </row>
    <row r="1141" spans="1:15">
      <c r="A1141">
        <v>1140</v>
      </c>
      <c r="B1141" s="17">
        <v>42951</v>
      </c>
      <c r="C1141" t="s">
        <v>61</v>
      </c>
      <c r="D1141">
        <v>2017</v>
      </c>
      <c r="E1141" t="s">
        <v>27</v>
      </c>
      <c r="F1141" t="s">
        <v>33</v>
      </c>
      <c r="G1141" t="s">
        <v>37</v>
      </c>
      <c r="H1141">
        <v>399</v>
      </c>
      <c r="I1141">
        <v>8</v>
      </c>
      <c r="J1141">
        <v>3192</v>
      </c>
      <c r="K1141">
        <v>3192</v>
      </c>
      <c r="L1141" t="s">
        <v>20</v>
      </c>
      <c r="M1141">
        <v>1</v>
      </c>
      <c r="N1141" t="s">
        <v>21</v>
      </c>
      <c r="O1141" t="s">
        <v>29</v>
      </c>
    </row>
    <row r="1142" spans="1:15">
      <c r="A1142">
        <v>1141</v>
      </c>
      <c r="B1142" s="17">
        <v>42951</v>
      </c>
      <c r="C1142" t="s">
        <v>61</v>
      </c>
      <c r="D1142">
        <v>2017</v>
      </c>
      <c r="E1142" t="s">
        <v>17</v>
      </c>
      <c r="F1142" t="s">
        <v>18</v>
      </c>
      <c r="G1142" t="s">
        <v>19</v>
      </c>
      <c r="H1142">
        <v>199</v>
      </c>
      <c r="I1142">
        <v>6</v>
      </c>
      <c r="J1142">
        <v>1194</v>
      </c>
      <c r="K1142">
        <v>1194</v>
      </c>
      <c r="L1142" t="s">
        <v>20</v>
      </c>
      <c r="M1142">
        <v>1</v>
      </c>
      <c r="N1142" t="s">
        <v>21</v>
      </c>
      <c r="O1142" t="s">
        <v>29</v>
      </c>
    </row>
    <row r="1143" spans="1:15">
      <c r="A1143">
        <v>1142</v>
      </c>
      <c r="B1143" s="17">
        <v>42951</v>
      </c>
      <c r="C1143" t="s">
        <v>61</v>
      </c>
      <c r="D1143">
        <v>2017</v>
      </c>
      <c r="E1143" t="s">
        <v>17</v>
      </c>
      <c r="F1143" t="s">
        <v>35</v>
      </c>
      <c r="G1143" t="s">
        <v>32</v>
      </c>
      <c r="H1143">
        <v>499</v>
      </c>
      <c r="I1143">
        <v>9</v>
      </c>
      <c r="J1143">
        <v>4491</v>
      </c>
      <c r="K1143">
        <v>4491</v>
      </c>
      <c r="L1143" t="s">
        <v>20</v>
      </c>
      <c r="M1143">
        <v>1</v>
      </c>
      <c r="N1143" t="s">
        <v>21</v>
      </c>
      <c r="O1143" t="s">
        <v>36</v>
      </c>
    </row>
    <row r="1144" spans="1:15">
      <c r="A1144">
        <v>1143</v>
      </c>
      <c r="B1144" s="17">
        <v>42952</v>
      </c>
      <c r="C1144" t="s">
        <v>61</v>
      </c>
      <c r="D1144">
        <v>2017</v>
      </c>
      <c r="E1144" t="s">
        <v>17</v>
      </c>
      <c r="F1144" t="s">
        <v>33</v>
      </c>
      <c r="G1144" t="s">
        <v>30</v>
      </c>
      <c r="H1144">
        <v>99</v>
      </c>
      <c r="I1144">
        <v>9</v>
      </c>
      <c r="J1144">
        <v>891</v>
      </c>
      <c r="K1144">
        <v>891</v>
      </c>
      <c r="L1144" t="s">
        <v>20</v>
      </c>
      <c r="M1144">
        <v>1</v>
      </c>
      <c r="N1144" t="s">
        <v>21</v>
      </c>
      <c r="O1144" t="s">
        <v>29</v>
      </c>
    </row>
    <row r="1145" spans="1:15">
      <c r="A1145">
        <v>1144</v>
      </c>
      <c r="B1145" s="17">
        <v>42953</v>
      </c>
      <c r="C1145" t="s">
        <v>61</v>
      </c>
      <c r="D1145">
        <v>2017</v>
      </c>
      <c r="E1145" t="s">
        <v>17</v>
      </c>
      <c r="F1145" t="s">
        <v>35</v>
      </c>
      <c r="G1145" t="s">
        <v>37</v>
      </c>
      <c r="H1145">
        <v>399</v>
      </c>
      <c r="I1145">
        <v>9</v>
      </c>
      <c r="J1145">
        <v>3591</v>
      </c>
      <c r="K1145">
        <v>3591</v>
      </c>
      <c r="L1145" t="s">
        <v>31</v>
      </c>
      <c r="M1145">
        <v>2</v>
      </c>
      <c r="N1145" t="s">
        <v>21</v>
      </c>
      <c r="O1145" t="s">
        <v>29</v>
      </c>
    </row>
    <row r="1146" spans="1:15">
      <c r="A1146">
        <v>1145</v>
      </c>
      <c r="B1146" s="17">
        <v>42953</v>
      </c>
      <c r="C1146" t="s">
        <v>61</v>
      </c>
      <c r="D1146">
        <v>2017</v>
      </c>
      <c r="E1146" t="s">
        <v>27</v>
      </c>
      <c r="F1146" t="s">
        <v>33</v>
      </c>
      <c r="G1146" t="s">
        <v>19</v>
      </c>
      <c r="H1146">
        <v>199</v>
      </c>
      <c r="I1146">
        <v>7</v>
      </c>
      <c r="J1146">
        <v>1393</v>
      </c>
      <c r="K1146">
        <v>1393</v>
      </c>
      <c r="L1146" t="s">
        <v>20</v>
      </c>
      <c r="M1146">
        <v>1</v>
      </c>
      <c r="N1146" t="s">
        <v>21</v>
      </c>
      <c r="O1146" t="s">
        <v>36</v>
      </c>
    </row>
    <row r="1147" spans="1:15">
      <c r="A1147">
        <v>1146</v>
      </c>
      <c r="B1147" s="17">
        <v>42954</v>
      </c>
      <c r="C1147" t="s">
        <v>61</v>
      </c>
      <c r="D1147">
        <v>2017</v>
      </c>
      <c r="E1147" t="s">
        <v>17</v>
      </c>
      <c r="F1147" t="s">
        <v>33</v>
      </c>
      <c r="G1147" t="s">
        <v>25</v>
      </c>
      <c r="H1147">
        <v>299</v>
      </c>
      <c r="I1147">
        <v>6</v>
      </c>
      <c r="J1147">
        <v>1794</v>
      </c>
      <c r="K1147">
        <v>1794</v>
      </c>
      <c r="L1147" t="s">
        <v>20</v>
      </c>
      <c r="M1147">
        <v>1</v>
      </c>
      <c r="N1147" t="s">
        <v>21</v>
      </c>
      <c r="O1147" t="s">
        <v>29</v>
      </c>
    </row>
    <row r="1148" spans="1:15">
      <c r="A1148">
        <v>1147</v>
      </c>
      <c r="B1148" s="17">
        <v>42954</v>
      </c>
      <c r="C1148" t="s">
        <v>61</v>
      </c>
      <c r="D1148">
        <v>2017</v>
      </c>
      <c r="E1148" t="s">
        <v>23</v>
      </c>
      <c r="F1148" t="s">
        <v>18</v>
      </c>
      <c r="G1148" t="s">
        <v>19</v>
      </c>
      <c r="H1148">
        <v>199</v>
      </c>
      <c r="I1148">
        <v>1</v>
      </c>
      <c r="J1148">
        <v>199</v>
      </c>
      <c r="K1148">
        <v>199</v>
      </c>
      <c r="L1148" t="s">
        <v>20</v>
      </c>
      <c r="M1148">
        <v>1</v>
      </c>
      <c r="N1148" t="s">
        <v>21</v>
      </c>
      <c r="O1148" t="s">
        <v>22</v>
      </c>
    </row>
    <row r="1149" spans="1:15">
      <c r="A1149">
        <v>1148</v>
      </c>
      <c r="B1149" s="17">
        <v>42954</v>
      </c>
      <c r="C1149" t="s">
        <v>61</v>
      </c>
      <c r="D1149">
        <v>2017</v>
      </c>
      <c r="E1149" t="s">
        <v>17</v>
      </c>
      <c r="F1149" t="s">
        <v>35</v>
      </c>
      <c r="G1149" t="s">
        <v>25</v>
      </c>
      <c r="H1149">
        <v>299</v>
      </c>
      <c r="I1149">
        <v>1</v>
      </c>
      <c r="J1149">
        <v>299</v>
      </c>
      <c r="K1149">
        <v>299</v>
      </c>
      <c r="L1149" t="s">
        <v>31</v>
      </c>
      <c r="M1149">
        <v>2</v>
      </c>
      <c r="N1149" t="s">
        <v>21</v>
      </c>
      <c r="O1149" t="s">
        <v>29</v>
      </c>
    </row>
    <row r="1150" spans="1:15">
      <c r="A1150">
        <v>1149</v>
      </c>
      <c r="B1150" s="17">
        <v>42954</v>
      </c>
      <c r="C1150" t="s">
        <v>61</v>
      </c>
      <c r="D1150">
        <v>2017</v>
      </c>
      <c r="E1150" t="s">
        <v>17</v>
      </c>
      <c r="F1150" t="s">
        <v>28</v>
      </c>
      <c r="G1150" t="s">
        <v>30</v>
      </c>
      <c r="H1150">
        <v>99</v>
      </c>
      <c r="I1150">
        <v>2</v>
      </c>
      <c r="J1150">
        <v>198</v>
      </c>
      <c r="K1150">
        <v>198</v>
      </c>
      <c r="L1150" t="s">
        <v>20</v>
      </c>
      <c r="M1150">
        <v>1</v>
      </c>
      <c r="N1150" t="s">
        <v>21</v>
      </c>
      <c r="O1150" t="s">
        <v>26</v>
      </c>
    </row>
    <row r="1151" spans="1:15">
      <c r="A1151">
        <v>1150</v>
      </c>
      <c r="B1151" s="17">
        <v>42954</v>
      </c>
      <c r="C1151" t="s">
        <v>61</v>
      </c>
      <c r="D1151">
        <v>2017</v>
      </c>
      <c r="E1151" t="s">
        <v>23</v>
      </c>
      <c r="F1151" t="s">
        <v>39</v>
      </c>
      <c r="G1151" t="s">
        <v>32</v>
      </c>
      <c r="H1151">
        <v>499</v>
      </c>
      <c r="I1151">
        <v>9</v>
      </c>
      <c r="J1151">
        <v>4491</v>
      </c>
      <c r="K1151">
        <v>4491</v>
      </c>
      <c r="L1151" t="s">
        <v>20</v>
      </c>
      <c r="M1151">
        <v>1</v>
      </c>
      <c r="N1151" t="s">
        <v>21</v>
      </c>
      <c r="O1151" t="s">
        <v>29</v>
      </c>
    </row>
    <row r="1152" spans="1:15">
      <c r="A1152">
        <v>1151</v>
      </c>
      <c r="B1152" s="17">
        <v>42954</v>
      </c>
      <c r="C1152" t="s">
        <v>61</v>
      </c>
      <c r="D1152">
        <v>2017</v>
      </c>
      <c r="E1152" t="s">
        <v>27</v>
      </c>
      <c r="F1152" t="s">
        <v>35</v>
      </c>
      <c r="G1152" t="s">
        <v>19</v>
      </c>
      <c r="H1152">
        <v>199</v>
      </c>
      <c r="I1152">
        <v>5</v>
      </c>
      <c r="J1152">
        <v>995</v>
      </c>
      <c r="K1152">
        <v>995</v>
      </c>
      <c r="L1152" t="s">
        <v>20</v>
      </c>
      <c r="M1152">
        <v>1</v>
      </c>
      <c r="N1152" t="s">
        <v>21</v>
      </c>
      <c r="O1152" t="s">
        <v>29</v>
      </c>
    </row>
    <row r="1153" spans="1:15">
      <c r="A1153">
        <v>1152</v>
      </c>
      <c r="B1153" s="17">
        <v>42954</v>
      </c>
      <c r="C1153" t="s">
        <v>61</v>
      </c>
      <c r="D1153">
        <v>2017</v>
      </c>
      <c r="E1153" t="s">
        <v>17</v>
      </c>
      <c r="F1153" t="s">
        <v>35</v>
      </c>
      <c r="G1153" t="s">
        <v>37</v>
      </c>
      <c r="H1153">
        <v>399</v>
      </c>
      <c r="I1153">
        <v>5</v>
      </c>
      <c r="J1153">
        <v>1995</v>
      </c>
      <c r="K1153">
        <v>1995</v>
      </c>
      <c r="L1153" t="s">
        <v>20</v>
      </c>
      <c r="M1153">
        <v>1</v>
      </c>
      <c r="N1153" t="s">
        <v>21</v>
      </c>
      <c r="O1153" t="s">
        <v>36</v>
      </c>
    </row>
    <row r="1154" spans="1:15">
      <c r="A1154">
        <v>1153</v>
      </c>
      <c r="B1154" s="17">
        <v>42954</v>
      </c>
      <c r="C1154" t="s">
        <v>61</v>
      </c>
      <c r="D1154">
        <v>2017</v>
      </c>
      <c r="E1154" t="s">
        <v>23</v>
      </c>
      <c r="F1154" t="s">
        <v>35</v>
      </c>
      <c r="G1154" t="s">
        <v>25</v>
      </c>
      <c r="H1154">
        <v>299</v>
      </c>
      <c r="I1154">
        <v>8</v>
      </c>
      <c r="J1154">
        <v>2392</v>
      </c>
      <c r="K1154">
        <v>2392</v>
      </c>
      <c r="L1154" t="s">
        <v>31</v>
      </c>
      <c r="M1154">
        <v>2</v>
      </c>
      <c r="N1154" t="s">
        <v>21</v>
      </c>
      <c r="O1154" t="s">
        <v>29</v>
      </c>
    </row>
    <row r="1155" spans="1:15">
      <c r="A1155">
        <v>1154</v>
      </c>
      <c r="B1155" s="17">
        <v>42954</v>
      </c>
      <c r="C1155" t="s">
        <v>61</v>
      </c>
      <c r="D1155">
        <v>2017</v>
      </c>
      <c r="E1155" t="s">
        <v>27</v>
      </c>
      <c r="F1155" t="s">
        <v>33</v>
      </c>
      <c r="G1155" t="s">
        <v>37</v>
      </c>
      <c r="H1155">
        <v>399</v>
      </c>
      <c r="I1155">
        <v>7</v>
      </c>
      <c r="J1155">
        <v>2793</v>
      </c>
      <c r="K1155">
        <v>2793</v>
      </c>
      <c r="L1155" t="s">
        <v>31</v>
      </c>
      <c r="M1155">
        <v>2</v>
      </c>
      <c r="N1155" t="s">
        <v>21</v>
      </c>
      <c r="O1155" t="s">
        <v>38</v>
      </c>
    </row>
    <row r="1156" spans="1:15">
      <c r="A1156">
        <v>1155</v>
      </c>
      <c r="B1156" s="17">
        <v>42954</v>
      </c>
      <c r="C1156" t="s">
        <v>61</v>
      </c>
      <c r="D1156">
        <v>2017</v>
      </c>
      <c r="E1156" t="s">
        <v>23</v>
      </c>
      <c r="F1156" t="s">
        <v>18</v>
      </c>
      <c r="G1156" t="s">
        <v>25</v>
      </c>
      <c r="H1156">
        <v>299</v>
      </c>
      <c r="I1156">
        <v>1</v>
      </c>
      <c r="J1156">
        <v>299</v>
      </c>
      <c r="K1156">
        <v>299</v>
      </c>
      <c r="L1156" t="s">
        <v>31</v>
      </c>
      <c r="M1156">
        <v>2</v>
      </c>
      <c r="N1156" t="s">
        <v>21</v>
      </c>
      <c r="O1156" t="s">
        <v>29</v>
      </c>
    </row>
    <row r="1157" spans="1:15">
      <c r="A1157">
        <v>1156</v>
      </c>
      <c r="B1157" s="17">
        <v>42954</v>
      </c>
      <c r="C1157" t="s">
        <v>61</v>
      </c>
      <c r="D1157">
        <v>2017</v>
      </c>
      <c r="E1157" t="s">
        <v>27</v>
      </c>
      <c r="F1157" t="s">
        <v>39</v>
      </c>
      <c r="G1157" t="s">
        <v>32</v>
      </c>
      <c r="H1157">
        <v>499</v>
      </c>
      <c r="I1157">
        <v>8</v>
      </c>
      <c r="J1157">
        <v>3992</v>
      </c>
      <c r="K1157">
        <v>3992</v>
      </c>
      <c r="L1157" t="s">
        <v>20</v>
      </c>
      <c r="M1157">
        <v>1</v>
      </c>
      <c r="N1157" t="s">
        <v>21</v>
      </c>
      <c r="O1157" t="s">
        <v>36</v>
      </c>
    </row>
    <row r="1158" spans="1:15">
      <c r="A1158">
        <v>1157</v>
      </c>
      <c r="B1158" s="17">
        <v>42954</v>
      </c>
      <c r="C1158" t="s">
        <v>61</v>
      </c>
      <c r="D1158">
        <v>2017</v>
      </c>
      <c r="E1158" t="s">
        <v>27</v>
      </c>
      <c r="F1158" t="s">
        <v>28</v>
      </c>
      <c r="G1158" t="s">
        <v>30</v>
      </c>
      <c r="H1158">
        <v>99</v>
      </c>
      <c r="I1158">
        <v>5</v>
      </c>
      <c r="J1158">
        <v>495</v>
      </c>
      <c r="K1158">
        <v>495</v>
      </c>
      <c r="L1158" t="s">
        <v>20</v>
      </c>
      <c r="M1158">
        <v>1</v>
      </c>
      <c r="N1158" t="s">
        <v>21</v>
      </c>
      <c r="O1158" t="s">
        <v>22</v>
      </c>
    </row>
    <row r="1159" spans="1:15">
      <c r="A1159">
        <v>1158</v>
      </c>
      <c r="B1159" s="17">
        <v>42954</v>
      </c>
      <c r="C1159" t="s">
        <v>61</v>
      </c>
      <c r="D1159">
        <v>2017</v>
      </c>
      <c r="E1159" t="s">
        <v>17</v>
      </c>
      <c r="F1159" t="s">
        <v>39</v>
      </c>
      <c r="G1159" t="s">
        <v>37</v>
      </c>
      <c r="H1159">
        <v>399</v>
      </c>
      <c r="I1159">
        <v>10</v>
      </c>
      <c r="J1159">
        <v>3990</v>
      </c>
      <c r="K1159">
        <v>3990</v>
      </c>
      <c r="L1159" t="s">
        <v>20</v>
      </c>
      <c r="M1159">
        <v>1</v>
      </c>
      <c r="N1159" t="s">
        <v>21</v>
      </c>
      <c r="O1159" t="s">
        <v>29</v>
      </c>
    </row>
    <row r="1160" spans="1:15">
      <c r="A1160">
        <v>1159</v>
      </c>
      <c r="B1160" s="17">
        <v>42954</v>
      </c>
      <c r="C1160" t="s">
        <v>61</v>
      </c>
      <c r="D1160">
        <v>2017</v>
      </c>
      <c r="E1160" t="s">
        <v>27</v>
      </c>
      <c r="F1160" t="s">
        <v>40</v>
      </c>
      <c r="G1160" t="s">
        <v>19</v>
      </c>
      <c r="H1160">
        <v>199</v>
      </c>
      <c r="I1160">
        <v>7</v>
      </c>
      <c r="J1160">
        <v>1393</v>
      </c>
      <c r="K1160">
        <v>1393</v>
      </c>
      <c r="L1160" t="s">
        <v>20</v>
      </c>
      <c r="M1160">
        <v>1</v>
      </c>
      <c r="N1160" t="s">
        <v>21</v>
      </c>
      <c r="O1160" t="s">
        <v>36</v>
      </c>
    </row>
    <row r="1161" spans="1:15">
      <c r="A1161">
        <v>1160</v>
      </c>
      <c r="B1161" s="17">
        <v>42954</v>
      </c>
      <c r="C1161" t="s">
        <v>61</v>
      </c>
      <c r="D1161">
        <v>2017</v>
      </c>
      <c r="E1161" t="s">
        <v>23</v>
      </c>
      <c r="F1161" t="s">
        <v>24</v>
      </c>
      <c r="G1161" t="s">
        <v>32</v>
      </c>
      <c r="H1161">
        <v>499</v>
      </c>
      <c r="I1161">
        <v>10</v>
      </c>
      <c r="J1161">
        <v>4990</v>
      </c>
      <c r="K1161">
        <v>4990</v>
      </c>
      <c r="L1161" t="s">
        <v>20</v>
      </c>
      <c r="M1161">
        <v>1</v>
      </c>
      <c r="N1161" t="s">
        <v>21</v>
      </c>
      <c r="O1161" t="s">
        <v>22</v>
      </c>
    </row>
    <row r="1162" spans="1:15">
      <c r="A1162">
        <v>1161</v>
      </c>
      <c r="B1162" s="17">
        <v>42954</v>
      </c>
      <c r="C1162" t="s">
        <v>61</v>
      </c>
      <c r="D1162">
        <v>2017</v>
      </c>
      <c r="E1162" t="s">
        <v>27</v>
      </c>
      <c r="F1162" t="s">
        <v>33</v>
      </c>
      <c r="G1162" t="s">
        <v>19</v>
      </c>
      <c r="H1162">
        <v>199</v>
      </c>
      <c r="I1162">
        <v>2</v>
      </c>
      <c r="J1162">
        <v>398</v>
      </c>
      <c r="K1162">
        <v>398</v>
      </c>
      <c r="L1162" t="s">
        <v>31</v>
      </c>
      <c r="M1162">
        <v>2</v>
      </c>
      <c r="N1162" t="s">
        <v>21</v>
      </c>
      <c r="O1162" t="s">
        <v>22</v>
      </c>
    </row>
    <row r="1163" spans="1:15">
      <c r="A1163">
        <v>1162</v>
      </c>
      <c r="B1163" s="17">
        <v>42954</v>
      </c>
      <c r="C1163" t="s">
        <v>61</v>
      </c>
      <c r="D1163">
        <v>2017</v>
      </c>
      <c r="E1163" t="s">
        <v>27</v>
      </c>
      <c r="F1163" t="s">
        <v>18</v>
      </c>
      <c r="G1163" t="s">
        <v>19</v>
      </c>
      <c r="H1163">
        <v>199</v>
      </c>
      <c r="I1163">
        <v>6</v>
      </c>
      <c r="J1163">
        <v>1194</v>
      </c>
      <c r="K1163">
        <v>1194</v>
      </c>
      <c r="L1163" t="s">
        <v>20</v>
      </c>
      <c r="M1163">
        <v>1</v>
      </c>
      <c r="N1163" t="s">
        <v>21</v>
      </c>
      <c r="O1163" t="s">
        <v>29</v>
      </c>
    </row>
    <row r="1164" spans="1:15">
      <c r="A1164">
        <v>1163</v>
      </c>
      <c r="B1164" s="17">
        <v>42954</v>
      </c>
      <c r="C1164" t="s">
        <v>61</v>
      </c>
      <c r="D1164">
        <v>2017</v>
      </c>
      <c r="E1164" t="s">
        <v>27</v>
      </c>
      <c r="F1164" t="s">
        <v>24</v>
      </c>
      <c r="G1164" t="s">
        <v>25</v>
      </c>
      <c r="H1164">
        <v>299</v>
      </c>
      <c r="I1164">
        <v>2</v>
      </c>
      <c r="J1164">
        <v>598</v>
      </c>
      <c r="K1164">
        <v>598</v>
      </c>
      <c r="L1164" t="s">
        <v>20</v>
      </c>
      <c r="M1164">
        <v>1</v>
      </c>
      <c r="N1164" t="s">
        <v>21</v>
      </c>
      <c r="O1164" t="s">
        <v>38</v>
      </c>
    </row>
    <row r="1165" spans="1:15">
      <c r="A1165">
        <v>1164</v>
      </c>
      <c r="B1165" s="17">
        <v>42954</v>
      </c>
      <c r="C1165" t="s">
        <v>61</v>
      </c>
      <c r="D1165">
        <v>2017</v>
      </c>
      <c r="E1165" t="s">
        <v>23</v>
      </c>
      <c r="F1165" t="s">
        <v>39</v>
      </c>
      <c r="G1165" t="s">
        <v>37</v>
      </c>
      <c r="H1165">
        <v>399</v>
      </c>
      <c r="I1165">
        <v>10</v>
      </c>
      <c r="J1165">
        <v>3990</v>
      </c>
      <c r="K1165">
        <v>3990</v>
      </c>
      <c r="L1165" t="s">
        <v>20</v>
      </c>
      <c r="M1165">
        <v>1</v>
      </c>
      <c r="N1165" t="s">
        <v>21</v>
      </c>
      <c r="O1165" t="s">
        <v>29</v>
      </c>
    </row>
    <row r="1166" spans="1:15">
      <c r="A1166">
        <v>1165</v>
      </c>
      <c r="B1166" s="17">
        <v>42955</v>
      </c>
      <c r="C1166" t="s">
        <v>61</v>
      </c>
      <c r="D1166">
        <v>2017</v>
      </c>
      <c r="E1166" t="s">
        <v>27</v>
      </c>
      <c r="F1166" t="s">
        <v>39</v>
      </c>
      <c r="G1166" t="s">
        <v>19</v>
      </c>
      <c r="H1166">
        <v>199</v>
      </c>
      <c r="I1166">
        <v>8</v>
      </c>
      <c r="J1166">
        <v>1592</v>
      </c>
      <c r="K1166">
        <v>1592</v>
      </c>
      <c r="L1166" t="s">
        <v>31</v>
      </c>
      <c r="M1166">
        <v>2</v>
      </c>
      <c r="N1166" t="s">
        <v>34</v>
      </c>
      <c r="O1166" t="s">
        <v>29</v>
      </c>
    </row>
    <row r="1167" spans="1:15">
      <c r="A1167">
        <v>1166</v>
      </c>
      <c r="B1167" s="17">
        <v>42956</v>
      </c>
      <c r="C1167" t="s">
        <v>61</v>
      </c>
      <c r="D1167">
        <v>2017</v>
      </c>
      <c r="E1167" t="s">
        <v>17</v>
      </c>
      <c r="F1167" t="s">
        <v>33</v>
      </c>
      <c r="G1167" t="s">
        <v>32</v>
      </c>
      <c r="H1167">
        <v>499</v>
      </c>
      <c r="I1167">
        <v>5</v>
      </c>
      <c r="J1167">
        <v>2495</v>
      </c>
      <c r="K1167">
        <v>2495</v>
      </c>
      <c r="L1167" t="s">
        <v>20</v>
      </c>
      <c r="M1167">
        <v>1</v>
      </c>
      <c r="N1167" t="s">
        <v>21</v>
      </c>
      <c r="O1167" t="s">
        <v>29</v>
      </c>
    </row>
    <row r="1168" spans="1:15">
      <c r="A1168">
        <v>1167</v>
      </c>
      <c r="B1168" s="17">
        <v>42956</v>
      </c>
      <c r="C1168" t="s">
        <v>61</v>
      </c>
      <c r="D1168">
        <v>2017</v>
      </c>
      <c r="E1168" t="s">
        <v>17</v>
      </c>
      <c r="F1168" t="s">
        <v>39</v>
      </c>
      <c r="G1168" t="s">
        <v>32</v>
      </c>
      <c r="H1168">
        <v>499</v>
      </c>
      <c r="I1168">
        <v>6</v>
      </c>
      <c r="J1168">
        <v>2994</v>
      </c>
      <c r="K1168">
        <v>2994</v>
      </c>
      <c r="L1168" t="s">
        <v>20</v>
      </c>
      <c r="M1168">
        <v>1</v>
      </c>
      <c r="N1168" t="s">
        <v>21</v>
      </c>
      <c r="O1168" t="s">
        <v>29</v>
      </c>
    </row>
    <row r="1169" spans="1:15">
      <c r="A1169">
        <v>1168</v>
      </c>
      <c r="B1169" s="17">
        <v>42956</v>
      </c>
      <c r="C1169" t="s">
        <v>61</v>
      </c>
      <c r="D1169">
        <v>2017</v>
      </c>
      <c r="E1169" t="s">
        <v>23</v>
      </c>
      <c r="F1169" t="s">
        <v>35</v>
      </c>
      <c r="G1169" t="s">
        <v>25</v>
      </c>
      <c r="H1169">
        <v>299</v>
      </c>
      <c r="I1169">
        <v>7</v>
      </c>
      <c r="J1169">
        <v>2093</v>
      </c>
      <c r="K1169">
        <v>2093</v>
      </c>
      <c r="L1169" t="s">
        <v>31</v>
      </c>
      <c r="M1169">
        <v>2</v>
      </c>
      <c r="N1169" t="s">
        <v>21</v>
      </c>
      <c r="O1169" t="s">
        <v>36</v>
      </c>
    </row>
    <row r="1170" spans="1:15">
      <c r="A1170">
        <v>1169</v>
      </c>
      <c r="B1170" s="17">
        <v>42956</v>
      </c>
      <c r="C1170" t="s">
        <v>61</v>
      </c>
      <c r="D1170">
        <v>2017</v>
      </c>
      <c r="E1170" t="s">
        <v>27</v>
      </c>
      <c r="F1170" t="s">
        <v>28</v>
      </c>
      <c r="G1170" t="s">
        <v>30</v>
      </c>
      <c r="H1170">
        <v>99</v>
      </c>
      <c r="I1170">
        <v>2</v>
      </c>
      <c r="J1170">
        <v>198</v>
      </c>
      <c r="K1170">
        <v>198</v>
      </c>
      <c r="L1170" t="s">
        <v>20</v>
      </c>
      <c r="M1170">
        <v>1</v>
      </c>
      <c r="N1170" t="s">
        <v>21</v>
      </c>
      <c r="O1170" t="s">
        <v>26</v>
      </c>
    </row>
    <row r="1171" spans="1:15">
      <c r="A1171">
        <v>1170</v>
      </c>
      <c r="B1171" s="17">
        <v>42956</v>
      </c>
      <c r="C1171" t="s">
        <v>61</v>
      </c>
      <c r="D1171">
        <v>2017</v>
      </c>
      <c r="E1171" t="s">
        <v>17</v>
      </c>
      <c r="F1171" t="s">
        <v>33</v>
      </c>
      <c r="G1171" t="s">
        <v>32</v>
      </c>
      <c r="H1171">
        <v>499</v>
      </c>
      <c r="I1171">
        <v>5</v>
      </c>
      <c r="J1171">
        <v>2495</v>
      </c>
      <c r="K1171">
        <v>2495</v>
      </c>
      <c r="L1171" t="s">
        <v>31</v>
      </c>
      <c r="M1171">
        <v>2</v>
      </c>
      <c r="N1171" t="s">
        <v>21</v>
      </c>
      <c r="O1171" t="s">
        <v>22</v>
      </c>
    </row>
    <row r="1172" spans="1:15">
      <c r="A1172">
        <v>1171</v>
      </c>
      <c r="B1172" s="17">
        <v>42956</v>
      </c>
      <c r="C1172" t="s">
        <v>61</v>
      </c>
      <c r="D1172">
        <v>2017</v>
      </c>
      <c r="E1172" t="s">
        <v>17</v>
      </c>
      <c r="F1172" t="s">
        <v>33</v>
      </c>
      <c r="G1172" t="s">
        <v>19</v>
      </c>
      <c r="H1172">
        <v>199</v>
      </c>
      <c r="I1172">
        <v>7</v>
      </c>
      <c r="J1172">
        <v>1393</v>
      </c>
      <c r="K1172">
        <v>1393</v>
      </c>
      <c r="L1172" t="s">
        <v>20</v>
      </c>
      <c r="M1172">
        <v>1</v>
      </c>
      <c r="N1172" t="s">
        <v>21</v>
      </c>
      <c r="O1172" t="s">
        <v>29</v>
      </c>
    </row>
    <row r="1173" spans="1:15">
      <c r="A1173">
        <v>1172</v>
      </c>
      <c r="B1173" s="17">
        <v>42957</v>
      </c>
      <c r="C1173" t="s">
        <v>61</v>
      </c>
      <c r="D1173">
        <v>2017</v>
      </c>
      <c r="E1173" t="s">
        <v>27</v>
      </c>
      <c r="F1173" t="s">
        <v>35</v>
      </c>
      <c r="G1173" t="s">
        <v>32</v>
      </c>
      <c r="H1173">
        <v>499</v>
      </c>
      <c r="I1173">
        <v>1</v>
      </c>
      <c r="J1173">
        <v>499</v>
      </c>
      <c r="K1173">
        <v>499</v>
      </c>
      <c r="L1173" t="s">
        <v>20</v>
      </c>
      <c r="M1173">
        <v>1</v>
      </c>
      <c r="N1173" t="s">
        <v>34</v>
      </c>
      <c r="O1173" t="s">
        <v>38</v>
      </c>
    </row>
    <row r="1174" spans="1:15">
      <c r="A1174">
        <v>1173</v>
      </c>
      <c r="B1174" s="17">
        <v>42958</v>
      </c>
      <c r="C1174" t="s">
        <v>61</v>
      </c>
      <c r="D1174">
        <v>2017</v>
      </c>
      <c r="E1174" t="s">
        <v>27</v>
      </c>
      <c r="F1174" t="s">
        <v>35</v>
      </c>
      <c r="G1174" t="s">
        <v>37</v>
      </c>
      <c r="H1174">
        <v>399</v>
      </c>
      <c r="I1174">
        <v>4</v>
      </c>
      <c r="J1174">
        <v>1596</v>
      </c>
      <c r="K1174">
        <v>1596</v>
      </c>
      <c r="L1174" t="s">
        <v>31</v>
      </c>
      <c r="M1174">
        <v>2</v>
      </c>
      <c r="N1174" t="s">
        <v>21</v>
      </c>
      <c r="O1174" t="s">
        <v>36</v>
      </c>
    </row>
    <row r="1175" spans="1:15">
      <c r="A1175">
        <v>1174</v>
      </c>
      <c r="B1175" s="17">
        <v>42958</v>
      </c>
      <c r="C1175" t="s">
        <v>61</v>
      </c>
      <c r="D1175">
        <v>2017</v>
      </c>
      <c r="E1175" t="s">
        <v>27</v>
      </c>
      <c r="F1175" t="s">
        <v>33</v>
      </c>
      <c r="G1175" t="s">
        <v>25</v>
      </c>
      <c r="H1175">
        <v>299</v>
      </c>
      <c r="I1175">
        <v>6</v>
      </c>
      <c r="J1175">
        <v>1794</v>
      </c>
      <c r="K1175">
        <v>1794</v>
      </c>
      <c r="L1175" t="s">
        <v>31</v>
      </c>
      <c r="M1175">
        <v>2</v>
      </c>
      <c r="N1175" t="s">
        <v>21</v>
      </c>
      <c r="O1175" t="s">
        <v>36</v>
      </c>
    </row>
    <row r="1176" spans="1:15">
      <c r="A1176">
        <v>1175</v>
      </c>
      <c r="B1176" s="17">
        <v>42958</v>
      </c>
      <c r="C1176" t="s">
        <v>61</v>
      </c>
      <c r="D1176">
        <v>2017</v>
      </c>
      <c r="E1176" t="s">
        <v>27</v>
      </c>
      <c r="F1176" t="s">
        <v>39</v>
      </c>
      <c r="G1176" t="s">
        <v>37</v>
      </c>
      <c r="H1176">
        <v>399</v>
      </c>
      <c r="I1176">
        <v>6</v>
      </c>
      <c r="J1176">
        <v>2394</v>
      </c>
      <c r="K1176">
        <v>2394</v>
      </c>
      <c r="L1176" t="s">
        <v>20</v>
      </c>
      <c r="M1176">
        <v>1</v>
      </c>
      <c r="N1176" t="s">
        <v>21</v>
      </c>
      <c r="O1176" t="s">
        <v>29</v>
      </c>
    </row>
    <row r="1177" spans="1:15">
      <c r="A1177">
        <v>1176</v>
      </c>
      <c r="B1177" s="17">
        <v>42958</v>
      </c>
      <c r="C1177" t="s">
        <v>61</v>
      </c>
      <c r="D1177">
        <v>2017</v>
      </c>
      <c r="E1177" t="s">
        <v>17</v>
      </c>
      <c r="F1177" t="s">
        <v>28</v>
      </c>
      <c r="G1177" t="s">
        <v>25</v>
      </c>
      <c r="H1177">
        <v>299</v>
      </c>
      <c r="I1177">
        <v>9</v>
      </c>
      <c r="J1177">
        <v>2691</v>
      </c>
      <c r="K1177">
        <v>2691</v>
      </c>
      <c r="L1177" t="s">
        <v>20</v>
      </c>
      <c r="M1177">
        <v>1</v>
      </c>
      <c r="N1177" t="s">
        <v>21</v>
      </c>
      <c r="O1177" t="s">
        <v>22</v>
      </c>
    </row>
    <row r="1178" spans="1:15">
      <c r="A1178">
        <v>1177</v>
      </c>
      <c r="B1178" s="17">
        <v>42958</v>
      </c>
      <c r="C1178" t="s">
        <v>61</v>
      </c>
      <c r="D1178">
        <v>2017</v>
      </c>
      <c r="E1178" t="s">
        <v>27</v>
      </c>
      <c r="F1178" t="s">
        <v>24</v>
      </c>
      <c r="G1178" t="s">
        <v>19</v>
      </c>
      <c r="H1178">
        <v>199</v>
      </c>
      <c r="I1178">
        <v>1</v>
      </c>
      <c r="J1178">
        <v>199</v>
      </c>
      <c r="K1178">
        <v>199</v>
      </c>
      <c r="L1178" t="s">
        <v>20</v>
      </c>
      <c r="M1178">
        <v>1</v>
      </c>
      <c r="N1178" t="s">
        <v>21</v>
      </c>
      <c r="O1178" t="s">
        <v>29</v>
      </c>
    </row>
    <row r="1179" spans="1:15">
      <c r="A1179">
        <v>1178</v>
      </c>
      <c r="B1179" s="17">
        <v>42958</v>
      </c>
      <c r="C1179" t="s">
        <v>61</v>
      </c>
      <c r="D1179">
        <v>2017</v>
      </c>
      <c r="E1179" t="s">
        <v>23</v>
      </c>
      <c r="F1179" t="s">
        <v>24</v>
      </c>
      <c r="G1179" t="s">
        <v>25</v>
      </c>
      <c r="H1179">
        <v>299</v>
      </c>
      <c r="I1179">
        <v>7</v>
      </c>
      <c r="J1179">
        <v>2093</v>
      </c>
      <c r="K1179">
        <v>2093</v>
      </c>
      <c r="L1179" t="s">
        <v>20</v>
      </c>
      <c r="M1179">
        <v>1</v>
      </c>
      <c r="N1179" t="s">
        <v>21</v>
      </c>
      <c r="O1179" t="s">
        <v>36</v>
      </c>
    </row>
    <row r="1180" spans="1:15">
      <c r="A1180">
        <v>1179</v>
      </c>
      <c r="B1180" s="17">
        <v>42958</v>
      </c>
      <c r="C1180" t="s">
        <v>61</v>
      </c>
      <c r="D1180">
        <v>2017</v>
      </c>
      <c r="E1180" t="s">
        <v>17</v>
      </c>
      <c r="F1180" t="s">
        <v>39</v>
      </c>
      <c r="G1180" t="s">
        <v>32</v>
      </c>
      <c r="H1180">
        <v>499</v>
      </c>
      <c r="I1180">
        <v>9</v>
      </c>
      <c r="J1180">
        <v>4491</v>
      </c>
      <c r="K1180">
        <v>4491</v>
      </c>
      <c r="L1180" t="s">
        <v>31</v>
      </c>
      <c r="M1180">
        <v>2</v>
      </c>
      <c r="N1180" t="s">
        <v>21</v>
      </c>
      <c r="O1180" t="s">
        <v>29</v>
      </c>
    </row>
    <row r="1181" spans="1:15">
      <c r="A1181">
        <v>1180</v>
      </c>
      <c r="B1181" s="17">
        <v>42958</v>
      </c>
      <c r="C1181" t="s">
        <v>61</v>
      </c>
      <c r="D1181">
        <v>2017</v>
      </c>
      <c r="E1181" t="s">
        <v>27</v>
      </c>
      <c r="F1181" t="s">
        <v>24</v>
      </c>
      <c r="G1181" t="s">
        <v>37</v>
      </c>
      <c r="H1181">
        <v>399</v>
      </c>
      <c r="I1181">
        <v>2</v>
      </c>
      <c r="J1181">
        <v>798</v>
      </c>
      <c r="K1181">
        <v>798</v>
      </c>
      <c r="L1181" t="s">
        <v>20</v>
      </c>
      <c r="M1181">
        <v>1</v>
      </c>
      <c r="N1181" t="s">
        <v>21</v>
      </c>
      <c r="O1181" t="s">
        <v>22</v>
      </c>
    </row>
    <row r="1182" spans="1:15">
      <c r="A1182">
        <v>1181</v>
      </c>
      <c r="B1182" s="17">
        <v>42958</v>
      </c>
      <c r="C1182" t="s">
        <v>61</v>
      </c>
      <c r="D1182">
        <v>2017</v>
      </c>
      <c r="E1182" t="s">
        <v>23</v>
      </c>
      <c r="F1182" t="s">
        <v>35</v>
      </c>
      <c r="G1182" t="s">
        <v>25</v>
      </c>
      <c r="H1182">
        <v>299</v>
      </c>
      <c r="I1182">
        <v>4</v>
      </c>
      <c r="J1182">
        <v>1196</v>
      </c>
      <c r="K1182">
        <v>1196</v>
      </c>
      <c r="L1182" t="s">
        <v>20</v>
      </c>
      <c r="M1182">
        <v>1</v>
      </c>
      <c r="N1182" t="s">
        <v>21</v>
      </c>
      <c r="O1182" t="s">
        <v>36</v>
      </c>
    </row>
    <row r="1183" spans="1:15">
      <c r="A1183">
        <v>1182</v>
      </c>
      <c r="B1183" s="17">
        <v>42959</v>
      </c>
      <c r="C1183" t="s">
        <v>61</v>
      </c>
      <c r="D1183">
        <v>2017</v>
      </c>
      <c r="E1183" t="s">
        <v>17</v>
      </c>
      <c r="F1183" t="s">
        <v>28</v>
      </c>
      <c r="G1183" t="s">
        <v>37</v>
      </c>
      <c r="H1183">
        <v>399</v>
      </c>
      <c r="I1183">
        <v>6</v>
      </c>
      <c r="J1183">
        <v>2394</v>
      </c>
      <c r="K1183">
        <v>2394</v>
      </c>
      <c r="L1183" t="s">
        <v>20</v>
      </c>
      <c r="M1183">
        <v>1</v>
      </c>
      <c r="N1183" t="s">
        <v>21</v>
      </c>
      <c r="O1183" t="s">
        <v>29</v>
      </c>
    </row>
    <row r="1184" spans="1:15">
      <c r="A1184">
        <v>1183</v>
      </c>
      <c r="B1184" s="17">
        <v>42959</v>
      </c>
      <c r="C1184" t="s">
        <v>61</v>
      </c>
      <c r="D1184">
        <v>2017</v>
      </c>
      <c r="E1184" t="s">
        <v>23</v>
      </c>
      <c r="F1184" t="s">
        <v>24</v>
      </c>
      <c r="G1184" t="s">
        <v>37</v>
      </c>
      <c r="H1184">
        <v>399</v>
      </c>
      <c r="I1184">
        <v>8</v>
      </c>
      <c r="J1184">
        <v>3192</v>
      </c>
      <c r="K1184">
        <v>3192</v>
      </c>
      <c r="L1184" t="s">
        <v>20</v>
      </c>
      <c r="M1184">
        <v>1</v>
      </c>
      <c r="N1184" t="s">
        <v>21</v>
      </c>
      <c r="O1184" t="s">
        <v>29</v>
      </c>
    </row>
    <row r="1185" spans="1:15">
      <c r="A1185">
        <v>1184</v>
      </c>
      <c r="B1185" s="17">
        <v>42959</v>
      </c>
      <c r="C1185" t="s">
        <v>61</v>
      </c>
      <c r="D1185">
        <v>2017</v>
      </c>
      <c r="E1185" t="s">
        <v>27</v>
      </c>
      <c r="F1185" t="s">
        <v>33</v>
      </c>
      <c r="G1185" t="s">
        <v>19</v>
      </c>
      <c r="H1185">
        <v>199</v>
      </c>
      <c r="I1185">
        <v>8</v>
      </c>
      <c r="J1185">
        <v>1592</v>
      </c>
      <c r="K1185">
        <v>1592</v>
      </c>
      <c r="L1185" t="s">
        <v>31</v>
      </c>
      <c r="M1185">
        <v>2</v>
      </c>
      <c r="N1185" t="s">
        <v>21</v>
      </c>
      <c r="O1185" t="s">
        <v>22</v>
      </c>
    </row>
    <row r="1186" spans="1:15">
      <c r="A1186">
        <v>1185</v>
      </c>
      <c r="B1186" s="17">
        <v>42959</v>
      </c>
      <c r="C1186" t="s">
        <v>61</v>
      </c>
      <c r="D1186">
        <v>2017</v>
      </c>
      <c r="E1186" t="s">
        <v>27</v>
      </c>
      <c r="F1186" t="s">
        <v>35</v>
      </c>
      <c r="G1186" t="s">
        <v>19</v>
      </c>
      <c r="H1186">
        <v>199</v>
      </c>
      <c r="I1186">
        <v>10</v>
      </c>
      <c r="J1186">
        <v>1990</v>
      </c>
      <c r="K1186">
        <v>1990</v>
      </c>
      <c r="L1186" t="s">
        <v>20</v>
      </c>
      <c r="M1186">
        <v>1</v>
      </c>
      <c r="N1186" t="s">
        <v>34</v>
      </c>
      <c r="O1186" t="s">
        <v>38</v>
      </c>
    </row>
    <row r="1187" spans="1:15">
      <c r="A1187">
        <v>1186</v>
      </c>
      <c r="B1187" s="17">
        <v>42959</v>
      </c>
      <c r="C1187" t="s">
        <v>61</v>
      </c>
      <c r="D1187">
        <v>2017</v>
      </c>
      <c r="E1187" t="s">
        <v>27</v>
      </c>
      <c r="F1187" t="s">
        <v>40</v>
      </c>
      <c r="G1187" t="s">
        <v>30</v>
      </c>
      <c r="H1187">
        <v>99</v>
      </c>
      <c r="I1187">
        <v>4</v>
      </c>
      <c r="J1187">
        <v>396</v>
      </c>
      <c r="K1187">
        <v>396</v>
      </c>
      <c r="L1187" t="s">
        <v>20</v>
      </c>
      <c r="M1187">
        <v>1</v>
      </c>
      <c r="N1187" t="s">
        <v>21</v>
      </c>
      <c r="O1187" t="s">
        <v>36</v>
      </c>
    </row>
    <row r="1188" spans="1:15">
      <c r="A1188">
        <v>1187</v>
      </c>
      <c r="B1188" s="17">
        <v>42959</v>
      </c>
      <c r="C1188" t="s">
        <v>61</v>
      </c>
      <c r="D1188">
        <v>2017</v>
      </c>
      <c r="E1188" t="s">
        <v>27</v>
      </c>
      <c r="F1188" t="s">
        <v>40</v>
      </c>
      <c r="G1188" t="s">
        <v>25</v>
      </c>
      <c r="H1188">
        <v>299</v>
      </c>
      <c r="I1188">
        <v>1</v>
      </c>
      <c r="J1188">
        <v>299</v>
      </c>
      <c r="K1188">
        <v>299</v>
      </c>
      <c r="L1188" t="s">
        <v>31</v>
      </c>
      <c r="M1188">
        <v>2</v>
      </c>
      <c r="N1188" t="s">
        <v>21</v>
      </c>
      <c r="O1188" t="s">
        <v>22</v>
      </c>
    </row>
    <row r="1189" spans="1:15">
      <c r="A1189">
        <v>1188</v>
      </c>
      <c r="B1189" s="17">
        <v>42959</v>
      </c>
      <c r="C1189" t="s">
        <v>61</v>
      </c>
      <c r="D1189">
        <v>2017</v>
      </c>
      <c r="E1189" t="s">
        <v>17</v>
      </c>
      <c r="F1189" t="s">
        <v>33</v>
      </c>
      <c r="G1189" t="s">
        <v>30</v>
      </c>
      <c r="H1189">
        <v>99</v>
      </c>
      <c r="I1189">
        <v>6</v>
      </c>
      <c r="J1189">
        <v>594</v>
      </c>
      <c r="K1189">
        <v>594</v>
      </c>
      <c r="L1189" t="s">
        <v>20</v>
      </c>
      <c r="M1189">
        <v>1</v>
      </c>
      <c r="N1189" t="s">
        <v>34</v>
      </c>
      <c r="O1189" t="s">
        <v>38</v>
      </c>
    </row>
    <row r="1190" spans="1:15">
      <c r="A1190">
        <v>1189</v>
      </c>
      <c r="B1190" s="17">
        <v>42959</v>
      </c>
      <c r="C1190" t="s">
        <v>61</v>
      </c>
      <c r="D1190">
        <v>2017</v>
      </c>
      <c r="E1190" t="s">
        <v>17</v>
      </c>
      <c r="F1190" t="s">
        <v>18</v>
      </c>
      <c r="G1190" t="s">
        <v>30</v>
      </c>
      <c r="H1190">
        <v>99</v>
      </c>
      <c r="I1190">
        <v>1</v>
      </c>
      <c r="J1190">
        <v>99</v>
      </c>
      <c r="K1190">
        <v>99</v>
      </c>
      <c r="L1190" t="s">
        <v>20</v>
      </c>
      <c r="M1190">
        <v>1</v>
      </c>
      <c r="N1190" t="s">
        <v>21</v>
      </c>
      <c r="O1190" t="s">
        <v>22</v>
      </c>
    </row>
    <row r="1191" spans="1:15">
      <c r="A1191">
        <v>1190</v>
      </c>
      <c r="B1191" s="17">
        <v>42959</v>
      </c>
      <c r="C1191" t="s">
        <v>61</v>
      </c>
      <c r="D1191">
        <v>2017</v>
      </c>
      <c r="E1191" t="s">
        <v>27</v>
      </c>
      <c r="F1191" t="s">
        <v>24</v>
      </c>
      <c r="G1191" t="s">
        <v>32</v>
      </c>
      <c r="H1191">
        <v>499</v>
      </c>
      <c r="I1191">
        <v>8</v>
      </c>
      <c r="J1191">
        <v>3992</v>
      </c>
      <c r="K1191">
        <v>3992</v>
      </c>
      <c r="L1191" t="s">
        <v>31</v>
      </c>
      <c r="M1191">
        <v>2</v>
      </c>
      <c r="N1191" t="s">
        <v>21</v>
      </c>
      <c r="O1191" t="s">
        <v>36</v>
      </c>
    </row>
    <row r="1192" spans="1:15">
      <c r="A1192">
        <v>1191</v>
      </c>
      <c r="B1192" s="17">
        <v>42959</v>
      </c>
      <c r="C1192" t="s">
        <v>61</v>
      </c>
      <c r="D1192">
        <v>2017</v>
      </c>
      <c r="E1192" t="s">
        <v>23</v>
      </c>
      <c r="F1192" t="s">
        <v>39</v>
      </c>
      <c r="G1192" t="s">
        <v>25</v>
      </c>
      <c r="H1192">
        <v>299</v>
      </c>
      <c r="I1192">
        <v>6</v>
      </c>
      <c r="J1192">
        <v>1794</v>
      </c>
      <c r="K1192">
        <v>1794</v>
      </c>
      <c r="L1192" t="s">
        <v>31</v>
      </c>
      <c r="M1192">
        <v>2</v>
      </c>
      <c r="N1192" t="s">
        <v>21</v>
      </c>
      <c r="O1192" t="s">
        <v>26</v>
      </c>
    </row>
    <row r="1193" spans="1:15">
      <c r="A1193">
        <v>1192</v>
      </c>
      <c r="B1193" s="17">
        <v>42959</v>
      </c>
      <c r="C1193" t="s">
        <v>61</v>
      </c>
      <c r="D1193">
        <v>2017</v>
      </c>
      <c r="E1193" t="s">
        <v>23</v>
      </c>
      <c r="F1193" t="s">
        <v>40</v>
      </c>
      <c r="G1193" t="s">
        <v>32</v>
      </c>
      <c r="H1193">
        <v>499</v>
      </c>
      <c r="I1193">
        <v>6</v>
      </c>
      <c r="J1193">
        <v>2994</v>
      </c>
      <c r="K1193">
        <v>2994</v>
      </c>
      <c r="L1193" t="s">
        <v>20</v>
      </c>
      <c r="M1193">
        <v>1</v>
      </c>
      <c r="N1193" t="s">
        <v>21</v>
      </c>
      <c r="O1193" t="s">
        <v>29</v>
      </c>
    </row>
    <row r="1194" spans="1:15">
      <c r="A1194">
        <v>1193</v>
      </c>
      <c r="B1194" s="17">
        <v>42959</v>
      </c>
      <c r="C1194" t="s">
        <v>61</v>
      </c>
      <c r="D1194">
        <v>2017</v>
      </c>
      <c r="E1194" t="s">
        <v>23</v>
      </c>
      <c r="F1194" t="s">
        <v>33</v>
      </c>
      <c r="G1194" t="s">
        <v>30</v>
      </c>
      <c r="H1194">
        <v>99</v>
      </c>
      <c r="I1194">
        <v>3</v>
      </c>
      <c r="J1194">
        <v>297</v>
      </c>
      <c r="K1194">
        <v>297</v>
      </c>
      <c r="L1194" t="s">
        <v>20</v>
      </c>
      <c r="M1194">
        <v>1</v>
      </c>
      <c r="N1194" t="s">
        <v>21</v>
      </c>
      <c r="O1194" t="s">
        <v>29</v>
      </c>
    </row>
    <row r="1195" spans="1:15">
      <c r="A1195">
        <v>1194</v>
      </c>
      <c r="B1195" s="17">
        <v>42960</v>
      </c>
      <c r="C1195" t="s">
        <v>61</v>
      </c>
      <c r="D1195">
        <v>2017</v>
      </c>
      <c r="E1195" t="s">
        <v>17</v>
      </c>
      <c r="F1195" t="s">
        <v>18</v>
      </c>
      <c r="G1195" t="s">
        <v>37</v>
      </c>
      <c r="H1195">
        <v>399</v>
      </c>
      <c r="I1195">
        <v>8</v>
      </c>
      <c r="J1195">
        <v>3192</v>
      </c>
      <c r="K1195">
        <v>3192</v>
      </c>
      <c r="L1195" t="s">
        <v>20</v>
      </c>
      <c r="M1195">
        <v>1</v>
      </c>
      <c r="N1195" t="s">
        <v>34</v>
      </c>
      <c r="O1195" t="s">
        <v>38</v>
      </c>
    </row>
    <row r="1196" spans="1:15">
      <c r="A1196">
        <v>1195</v>
      </c>
      <c r="B1196" s="17">
        <v>42961</v>
      </c>
      <c r="C1196" t="s">
        <v>61</v>
      </c>
      <c r="D1196">
        <v>2017</v>
      </c>
      <c r="E1196" t="s">
        <v>27</v>
      </c>
      <c r="F1196" t="s">
        <v>18</v>
      </c>
      <c r="G1196" t="s">
        <v>19</v>
      </c>
      <c r="H1196">
        <v>199</v>
      </c>
      <c r="I1196">
        <v>3</v>
      </c>
      <c r="J1196">
        <v>597</v>
      </c>
      <c r="K1196">
        <v>597</v>
      </c>
      <c r="L1196" t="s">
        <v>20</v>
      </c>
      <c r="M1196">
        <v>1</v>
      </c>
      <c r="N1196" t="s">
        <v>21</v>
      </c>
      <c r="O1196" t="s">
        <v>22</v>
      </c>
    </row>
    <row r="1197" spans="1:15">
      <c r="A1197">
        <v>1196</v>
      </c>
      <c r="B1197" s="17">
        <v>42961</v>
      </c>
      <c r="C1197" t="s">
        <v>61</v>
      </c>
      <c r="D1197">
        <v>2017</v>
      </c>
      <c r="E1197" t="s">
        <v>23</v>
      </c>
      <c r="F1197" t="s">
        <v>35</v>
      </c>
      <c r="G1197" t="s">
        <v>25</v>
      </c>
      <c r="H1197">
        <v>299</v>
      </c>
      <c r="I1197">
        <v>6</v>
      </c>
      <c r="J1197">
        <v>1794</v>
      </c>
      <c r="K1197">
        <v>1794</v>
      </c>
      <c r="L1197" t="s">
        <v>31</v>
      </c>
      <c r="M1197">
        <v>2</v>
      </c>
      <c r="N1197" t="s">
        <v>21</v>
      </c>
      <c r="O1197" t="s">
        <v>36</v>
      </c>
    </row>
    <row r="1198" spans="1:15">
      <c r="A1198">
        <v>1197</v>
      </c>
      <c r="B1198" s="17">
        <v>42961</v>
      </c>
      <c r="C1198" t="s">
        <v>61</v>
      </c>
      <c r="D1198">
        <v>2017</v>
      </c>
      <c r="E1198" t="s">
        <v>27</v>
      </c>
      <c r="F1198" t="s">
        <v>28</v>
      </c>
      <c r="G1198" t="s">
        <v>25</v>
      </c>
      <c r="H1198">
        <v>299</v>
      </c>
      <c r="I1198">
        <v>8</v>
      </c>
      <c r="J1198">
        <v>2392</v>
      </c>
      <c r="K1198">
        <v>2392</v>
      </c>
      <c r="L1198" t="s">
        <v>20</v>
      </c>
      <c r="M1198">
        <v>1</v>
      </c>
      <c r="N1198" t="s">
        <v>34</v>
      </c>
      <c r="O1198" t="s">
        <v>36</v>
      </c>
    </row>
    <row r="1199" spans="1:15">
      <c r="A1199">
        <v>1198</v>
      </c>
      <c r="B1199" s="17">
        <v>42961</v>
      </c>
      <c r="C1199" t="s">
        <v>61</v>
      </c>
      <c r="D1199">
        <v>2017</v>
      </c>
      <c r="E1199" t="s">
        <v>23</v>
      </c>
      <c r="F1199" t="s">
        <v>35</v>
      </c>
      <c r="G1199" t="s">
        <v>25</v>
      </c>
      <c r="H1199">
        <v>299</v>
      </c>
      <c r="I1199">
        <v>3</v>
      </c>
      <c r="J1199">
        <v>897</v>
      </c>
      <c r="K1199">
        <v>897</v>
      </c>
      <c r="L1199" t="s">
        <v>31</v>
      </c>
      <c r="M1199">
        <v>2</v>
      </c>
      <c r="N1199" t="s">
        <v>21</v>
      </c>
      <c r="O1199" t="s">
        <v>26</v>
      </c>
    </row>
    <row r="1200" spans="1:15">
      <c r="A1200">
        <v>1199</v>
      </c>
      <c r="B1200" s="17">
        <v>42961</v>
      </c>
      <c r="C1200" t="s">
        <v>61</v>
      </c>
      <c r="D1200">
        <v>2017</v>
      </c>
      <c r="E1200" t="s">
        <v>27</v>
      </c>
      <c r="F1200" t="s">
        <v>24</v>
      </c>
      <c r="G1200" t="s">
        <v>37</v>
      </c>
      <c r="H1200">
        <v>399</v>
      </c>
      <c r="I1200">
        <v>2</v>
      </c>
      <c r="J1200">
        <v>798</v>
      </c>
      <c r="K1200">
        <v>798</v>
      </c>
      <c r="L1200" t="s">
        <v>31</v>
      </c>
      <c r="M1200">
        <v>2</v>
      </c>
      <c r="N1200" t="s">
        <v>21</v>
      </c>
      <c r="O1200" t="s">
        <v>29</v>
      </c>
    </row>
    <row r="1201" spans="1:15">
      <c r="A1201">
        <v>1200</v>
      </c>
      <c r="B1201" s="17">
        <v>42962</v>
      </c>
      <c r="C1201" t="s">
        <v>61</v>
      </c>
      <c r="D1201">
        <v>2017</v>
      </c>
      <c r="E1201" t="s">
        <v>27</v>
      </c>
      <c r="F1201" t="s">
        <v>39</v>
      </c>
      <c r="G1201" t="s">
        <v>32</v>
      </c>
      <c r="H1201">
        <v>499</v>
      </c>
      <c r="I1201">
        <v>5</v>
      </c>
      <c r="J1201">
        <v>2495</v>
      </c>
      <c r="K1201">
        <v>2495</v>
      </c>
      <c r="L1201" t="s">
        <v>20</v>
      </c>
      <c r="M1201">
        <v>1</v>
      </c>
      <c r="N1201" t="s">
        <v>21</v>
      </c>
      <c r="O1201" t="s">
        <v>26</v>
      </c>
    </row>
    <row r="1202" spans="1:15">
      <c r="A1202">
        <v>1201</v>
      </c>
      <c r="B1202" s="17">
        <v>42962</v>
      </c>
      <c r="C1202" t="s">
        <v>61</v>
      </c>
      <c r="D1202">
        <v>2017</v>
      </c>
      <c r="E1202" t="s">
        <v>23</v>
      </c>
      <c r="F1202" t="s">
        <v>24</v>
      </c>
      <c r="G1202" t="s">
        <v>32</v>
      </c>
      <c r="H1202">
        <v>499</v>
      </c>
      <c r="I1202">
        <v>2</v>
      </c>
      <c r="J1202">
        <v>998</v>
      </c>
      <c r="K1202">
        <v>998</v>
      </c>
      <c r="L1202" t="s">
        <v>31</v>
      </c>
      <c r="M1202">
        <v>2</v>
      </c>
      <c r="N1202" t="s">
        <v>21</v>
      </c>
      <c r="O1202" t="s">
        <v>26</v>
      </c>
    </row>
    <row r="1203" spans="1:15">
      <c r="A1203">
        <v>1202</v>
      </c>
      <c r="B1203" s="17">
        <v>42962</v>
      </c>
      <c r="C1203" t="s">
        <v>61</v>
      </c>
      <c r="D1203">
        <v>2017</v>
      </c>
      <c r="E1203" t="s">
        <v>17</v>
      </c>
      <c r="F1203" t="s">
        <v>35</v>
      </c>
      <c r="G1203" t="s">
        <v>25</v>
      </c>
      <c r="H1203">
        <v>299</v>
      </c>
      <c r="I1203">
        <v>2</v>
      </c>
      <c r="J1203">
        <v>598</v>
      </c>
      <c r="K1203">
        <v>598</v>
      </c>
      <c r="L1203" t="s">
        <v>20</v>
      </c>
      <c r="M1203">
        <v>1</v>
      </c>
      <c r="N1203" t="s">
        <v>21</v>
      </c>
      <c r="O1203" t="s">
        <v>22</v>
      </c>
    </row>
    <row r="1204" spans="1:15">
      <c r="A1204">
        <v>1203</v>
      </c>
      <c r="B1204" s="17">
        <v>42962</v>
      </c>
      <c r="C1204" t="s">
        <v>61</v>
      </c>
      <c r="D1204">
        <v>2017</v>
      </c>
      <c r="E1204" t="s">
        <v>23</v>
      </c>
      <c r="F1204" t="s">
        <v>35</v>
      </c>
      <c r="G1204" t="s">
        <v>32</v>
      </c>
      <c r="H1204">
        <v>499</v>
      </c>
      <c r="I1204">
        <v>10</v>
      </c>
      <c r="J1204">
        <v>4990</v>
      </c>
      <c r="K1204">
        <v>4990</v>
      </c>
      <c r="L1204" t="s">
        <v>20</v>
      </c>
      <c r="M1204">
        <v>1</v>
      </c>
      <c r="N1204" t="s">
        <v>21</v>
      </c>
      <c r="O1204" t="s">
        <v>22</v>
      </c>
    </row>
    <row r="1205" spans="1:15">
      <c r="A1205">
        <v>1204</v>
      </c>
      <c r="B1205" s="17">
        <v>42962</v>
      </c>
      <c r="C1205" t="s">
        <v>61</v>
      </c>
      <c r="D1205">
        <v>2017</v>
      </c>
      <c r="E1205" t="s">
        <v>27</v>
      </c>
      <c r="F1205" t="s">
        <v>24</v>
      </c>
      <c r="G1205" t="s">
        <v>30</v>
      </c>
      <c r="H1205">
        <v>99</v>
      </c>
      <c r="I1205">
        <v>4</v>
      </c>
      <c r="J1205">
        <v>396</v>
      </c>
      <c r="K1205">
        <v>396</v>
      </c>
      <c r="L1205" t="s">
        <v>31</v>
      </c>
      <c r="M1205">
        <v>2</v>
      </c>
      <c r="N1205" t="s">
        <v>21</v>
      </c>
      <c r="O1205" t="s">
        <v>36</v>
      </c>
    </row>
    <row r="1206" spans="1:15">
      <c r="A1206">
        <v>1205</v>
      </c>
      <c r="B1206" s="17">
        <v>42962</v>
      </c>
      <c r="C1206" t="s">
        <v>61</v>
      </c>
      <c r="D1206">
        <v>2017</v>
      </c>
      <c r="E1206" t="s">
        <v>23</v>
      </c>
      <c r="F1206" t="s">
        <v>35</v>
      </c>
      <c r="G1206" t="s">
        <v>19</v>
      </c>
      <c r="H1206">
        <v>199</v>
      </c>
      <c r="I1206">
        <v>7</v>
      </c>
      <c r="J1206">
        <v>1393</v>
      </c>
      <c r="K1206">
        <v>1393</v>
      </c>
      <c r="L1206" t="s">
        <v>31</v>
      </c>
      <c r="M1206">
        <v>2</v>
      </c>
      <c r="N1206" t="s">
        <v>21</v>
      </c>
      <c r="O1206" t="s">
        <v>29</v>
      </c>
    </row>
    <row r="1207" spans="1:15">
      <c r="A1207">
        <v>1206</v>
      </c>
      <c r="B1207" s="17">
        <v>42962</v>
      </c>
      <c r="C1207" t="s">
        <v>61</v>
      </c>
      <c r="D1207">
        <v>2017</v>
      </c>
      <c r="E1207" t="s">
        <v>17</v>
      </c>
      <c r="F1207" t="s">
        <v>39</v>
      </c>
      <c r="G1207" t="s">
        <v>19</v>
      </c>
      <c r="H1207">
        <v>199</v>
      </c>
      <c r="I1207">
        <v>4</v>
      </c>
      <c r="J1207">
        <v>796</v>
      </c>
      <c r="K1207">
        <v>796</v>
      </c>
      <c r="L1207" t="s">
        <v>20</v>
      </c>
      <c r="M1207">
        <v>1</v>
      </c>
      <c r="N1207" t="s">
        <v>21</v>
      </c>
      <c r="O1207" t="s">
        <v>22</v>
      </c>
    </row>
    <row r="1208" spans="1:15">
      <c r="A1208">
        <v>1207</v>
      </c>
      <c r="B1208" s="17">
        <v>42962</v>
      </c>
      <c r="C1208" t="s">
        <v>61</v>
      </c>
      <c r="D1208">
        <v>2017</v>
      </c>
      <c r="E1208" t="s">
        <v>23</v>
      </c>
      <c r="F1208" t="s">
        <v>28</v>
      </c>
      <c r="G1208" t="s">
        <v>32</v>
      </c>
      <c r="H1208">
        <v>499</v>
      </c>
      <c r="I1208">
        <v>8</v>
      </c>
      <c r="J1208">
        <v>3992</v>
      </c>
      <c r="K1208">
        <v>3992</v>
      </c>
      <c r="L1208" t="s">
        <v>31</v>
      </c>
      <c r="M1208">
        <v>2</v>
      </c>
      <c r="N1208" t="s">
        <v>21</v>
      </c>
      <c r="O1208" t="s">
        <v>36</v>
      </c>
    </row>
    <row r="1209" spans="1:15">
      <c r="A1209">
        <v>1208</v>
      </c>
      <c r="B1209" s="17">
        <v>42962</v>
      </c>
      <c r="C1209" t="s">
        <v>61</v>
      </c>
      <c r="D1209">
        <v>2017</v>
      </c>
      <c r="E1209" t="s">
        <v>23</v>
      </c>
      <c r="F1209" t="s">
        <v>18</v>
      </c>
      <c r="G1209" t="s">
        <v>25</v>
      </c>
      <c r="H1209">
        <v>299</v>
      </c>
      <c r="I1209">
        <v>10</v>
      </c>
      <c r="J1209">
        <v>2990</v>
      </c>
      <c r="K1209">
        <v>2990</v>
      </c>
      <c r="L1209" t="s">
        <v>31</v>
      </c>
      <c r="M1209">
        <v>2</v>
      </c>
      <c r="N1209" t="s">
        <v>21</v>
      </c>
      <c r="O1209" t="s">
        <v>29</v>
      </c>
    </row>
    <row r="1210" spans="1:15">
      <c r="A1210">
        <v>1209</v>
      </c>
      <c r="B1210" s="17">
        <v>42962</v>
      </c>
      <c r="C1210" t="s">
        <v>61</v>
      </c>
      <c r="D1210">
        <v>2017</v>
      </c>
      <c r="E1210" t="s">
        <v>27</v>
      </c>
      <c r="F1210" t="s">
        <v>35</v>
      </c>
      <c r="G1210" t="s">
        <v>19</v>
      </c>
      <c r="H1210">
        <v>199</v>
      </c>
      <c r="I1210">
        <v>10</v>
      </c>
      <c r="J1210">
        <v>1990</v>
      </c>
      <c r="K1210">
        <v>1990</v>
      </c>
      <c r="L1210" t="s">
        <v>20</v>
      </c>
      <c r="M1210">
        <v>1</v>
      </c>
      <c r="N1210" t="s">
        <v>34</v>
      </c>
      <c r="O1210" t="s">
        <v>29</v>
      </c>
    </row>
    <row r="1211" spans="1:15">
      <c r="A1211">
        <v>1210</v>
      </c>
      <c r="B1211" s="17">
        <v>42962</v>
      </c>
      <c r="C1211" t="s">
        <v>61</v>
      </c>
      <c r="D1211">
        <v>2017</v>
      </c>
      <c r="E1211" t="s">
        <v>23</v>
      </c>
      <c r="F1211" t="s">
        <v>18</v>
      </c>
      <c r="G1211" t="s">
        <v>30</v>
      </c>
      <c r="H1211">
        <v>99</v>
      </c>
      <c r="I1211">
        <v>9</v>
      </c>
      <c r="J1211">
        <v>891</v>
      </c>
      <c r="K1211">
        <v>891</v>
      </c>
      <c r="L1211" t="s">
        <v>20</v>
      </c>
      <c r="M1211">
        <v>1</v>
      </c>
      <c r="N1211" t="s">
        <v>34</v>
      </c>
      <c r="O1211" t="s">
        <v>29</v>
      </c>
    </row>
    <row r="1212" spans="1:15">
      <c r="A1212">
        <v>1211</v>
      </c>
      <c r="B1212" s="17">
        <v>42962</v>
      </c>
      <c r="C1212" t="s">
        <v>61</v>
      </c>
      <c r="D1212">
        <v>2017</v>
      </c>
      <c r="E1212" t="s">
        <v>23</v>
      </c>
      <c r="F1212" t="s">
        <v>40</v>
      </c>
      <c r="G1212" t="s">
        <v>37</v>
      </c>
      <c r="H1212">
        <v>399</v>
      </c>
      <c r="I1212">
        <v>3</v>
      </c>
      <c r="J1212">
        <v>1197</v>
      </c>
      <c r="K1212">
        <v>1197</v>
      </c>
      <c r="L1212" t="s">
        <v>31</v>
      </c>
      <c r="M1212">
        <v>2</v>
      </c>
      <c r="N1212" t="s">
        <v>21</v>
      </c>
      <c r="O1212" t="s">
        <v>36</v>
      </c>
    </row>
    <row r="1213" spans="1:15">
      <c r="A1213">
        <v>1212</v>
      </c>
      <c r="B1213" s="17">
        <v>42962</v>
      </c>
      <c r="C1213" t="s">
        <v>61</v>
      </c>
      <c r="D1213">
        <v>2017</v>
      </c>
      <c r="E1213" t="s">
        <v>17</v>
      </c>
      <c r="F1213" t="s">
        <v>28</v>
      </c>
      <c r="G1213" t="s">
        <v>30</v>
      </c>
      <c r="H1213">
        <v>99</v>
      </c>
      <c r="I1213">
        <v>2</v>
      </c>
      <c r="J1213">
        <v>198</v>
      </c>
      <c r="K1213">
        <v>198</v>
      </c>
      <c r="L1213" t="s">
        <v>31</v>
      </c>
      <c r="M1213">
        <v>2</v>
      </c>
      <c r="N1213" t="s">
        <v>21</v>
      </c>
      <c r="O1213" t="s">
        <v>29</v>
      </c>
    </row>
    <row r="1214" spans="1:15">
      <c r="A1214">
        <v>1213</v>
      </c>
      <c r="B1214" s="17">
        <v>42963</v>
      </c>
      <c r="C1214" t="s">
        <v>61</v>
      </c>
      <c r="D1214">
        <v>2017</v>
      </c>
      <c r="E1214" t="s">
        <v>17</v>
      </c>
      <c r="F1214" t="s">
        <v>40</v>
      </c>
      <c r="G1214" t="s">
        <v>32</v>
      </c>
      <c r="H1214">
        <v>499</v>
      </c>
      <c r="I1214">
        <v>1</v>
      </c>
      <c r="J1214">
        <v>499</v>
      </c>
      <c r="K1214">
        <v>499</v>
      </c>
      <c r="L1214" t="s">
        <v>20</v>
      </c>
      <c r="M1214">
        <v>1</v>
      </c>
      <c r="N1214" t="s">
        <v>21</v>
      </c>
      <c r="O1214" t="s">
        <v>29</v>
      </c>
    </row>
    <row r="1215" spans="1:15">
      <c r="A1215">
        <v>1214</v>
      </c>
      <c r="B1215" s="17">
        <v>42963</v>
      </c>
      <c r="C1215" t="s">
        <v>61</v>
      </c>
      <c r="D1215">
        <v>2017</v>
      </c>
      <c r="E1215" t="s">
        <v>23</v>
      </c>
      <c r="F1215" t="s">
        <v>35</v>
      </c>
      <c r="G1215" t="s">
        <v>37</v>
      </c>
      <c r="H1215">
        <v>399</v>
      </c>
      <c r="I1215">
        <v>4</v>
      </c>
      <c r="J1215">
        <v>1596</v>
      </c>
      <c r="K1215">
        <v>1596</v>
      </c>
      <c r="L1215" t="s">
        <v>31</v>
      </c>
      <c r="M1215">
        <v>2</v>
      </c>
      <c r="N1215" t="s">
        <v>21</v>
      </c>
      <c r="O1215" t="s">
        <v>22</v>
      </c>
    </row>
    <row r="1216" spans="1:15">
      <c r="A1216">
        <v>1215</v>
      </c>
      <c r="B1216" s="17">
        <v>42963</v>
      </c>
      <c r="C1216" t="s">
        <v>61</v>
      </c>
      <c r="D1216">
        <v>2017</v>
      </c>
      <c r="E1216" t="s">
        <v>17</v>
      </c>
      <c r="F1216" t="s">
        <v>33</v>
      </c>
      <c r="G1216" t="s">
        <v>30</v>
      </c>
      <c r="H1216">
        <v>99</v>
      </c>
      <c r="I1216">
        <v>6</v>
      </c>
      <c r="J1216">
        <v>594</v>
      </c>
      <c r="K1216">
        <v>594</v>
      </c>
      <c r="L1216" t="s">
        <v>31</v>
      </c>
      <c r="M1216">
        <v>2</v>
      </c>
      <c r="N1216" t="s">
        <v>21</v>
      </c>
      <c r="O1216" t="s">
        <v>36</v>
      </c>
    </row>
    <row r="1217" spans="1:15">
      <c r="A1217">
        <v>1216</v>
      </c>
      <c r="B1217" s="17">
        <v>42963</v>
      </c>
      <c r="C1217" t="s">
        <v>61</v>
      </c>
      <c r="D1217">
        <v>2017</v>
      </c>
      <c r="E1217" t="s">
        <v>23</v>
      </c>
      <c r="F1217" t="s">
        <v>39</v>
      </c>
      <c r="G1217" t="s">
        <v>37</v>
      </c>
      <c r="H1217">
        <v>399</v>
      </c>
      <c r="I1217">
        <v>1</v>
      </c>
      <c r="J1217">
        <v>399</v>
      </c>
      <c r="K1217">
        <v>399</v>
      </c>
      <c r="L1217" t="s">
        <v>20</v>
      </c>
      <c r="M1217">
        <v>1</v>
      </c>
      <c r="N1217" t="s">
        <v>21</v>
      </c>
      <c r="O1217" t="s">
        <v>22</v>
      </c>
    </row>
    <row r="1218" spans="1:15">
      <c r="A1218">
        <v>1217</v>
      </c>
      <c r="B1218" s="17">
        <v>42963</v>
      </c>
      <c r="C1218" t="s">
        <v>61</v>
      </c>
      <c r="D1218">
        <v>2017</v>
      </c>
      <c r="E1218" t="s">
        <v>17</v>
      </c>
      <c r="F1218" t="s">
        <v>39</v>
      </c>
      <c r="G1218" t="s">
        <v>37</v>
      </c>
      <c r="H1218">
        <v>399</v>
      </c>
      <c r="I1218">
        <v>8</v>
      </c>
      <c r="J1218">
        <v>3192</v>
      </c>
      <c r="K1218">
        <v>3192</v>
      </c>
      <c r="L1218" t="s">
        <v>20</v>
      </c>
      <c r="M1218">
        <v>1</v>
      </c>
      <c r="N1218" t="s">
        <v>21</v>
      </c>
      <c r="O1218" t="s">
        <v>29</v>
      </c>
    </row>
    <row r="1219" spans="1:15">
      <c r="A1219">
        <v>1218</v>
      </c>
      <c r="B1219" s="17">
        <v>42963</v>
      </c>
      <c r="C1219" t="s">
        <v>61</v>
      </c>
      <c r="D1219">
        <v>2017</v>
      </c>
      <c r="E1219" t="s">
        <v>17</v>
      </c>
      <c r="F1219" t="s">
        <v>28</v>
      </c>
      <c r="G1219" t="s">
        <v>37</v>
      </c>
      <c r="H1219">
        <v>399</v>
      </c>
      <c r="I1219">
        <v>10</v>
      </c>
      <c r="J1219">
        <v>3990</v>
      </c>
      <c r="K1219">
        <v>3990</v>
      </c>
      <c r="L1219" t="s">
        <v>20</v>
      </c>
      <c r="M1219">
        <v>1</v>
      </c>
      <c r="N1219" t="s">
        <v>21</v>
      </c>
      <c r="O1219" t="s">
        <v>38</v>
      </c>
    </row>
    <row r="1220" spans="1:15">
      <c r="A1220">
        <v>1219</v>
      </c>
      <c r="B1220" s="17">
        <v>42963</v>
      </c>
      <c r="C1220" t="s">
        <v>61</v>
      </c>
      <c r="D1220">
        <v>2017</v>
      </c>
      <c r="E1220" t="s">
        <v>23</v>
      </c>
      <c r="F1220" t="s">
        <v>33</v>
      </c>
      <c r="G1220" t="s">
        <v>32</v>
      </c>
      <c r="H1220">
        <v>499</v>
      </c>
      <c r="I1220">
        <v>6</v>
      </c>
      <c r="J1220">
        <v>2994</v>
      </c>
      <c r="K1220">
        <v>2994</v>
      </c>
      <c r="L1220" t="s">
        <v>20</v>
      </c>
      <c r="M1220">
        <v>1</v>
      </c>
      <c r="N1220" t="s">
        <v>21</v>
      </c>
      <c r="O1220" t="s">
        <v>26</v>
      </c>
    </row>
    <row r="1221" spans="1:15">
      <c r="A1221">
        <v>1220</v>
      </c>
      <c r="B1221" s="17">
        <v>42963</v>
      </c>
      <c r="C1221" t="s">
        <v>61</v>
      </c>
      <c r="D1221">
        <v>2017</v>
      </c>
      <c r="E1221" t="s">
        <v>17</v>
      </c>
      <c r="F1221" t="s">
        <v>24</v>
      </c>
      <c r="G1221" t="s">
        <v>19</v>
      </c>
      <c r="H1221">
        <v>199</v>
      </c>
      <c r="I1221">
        <v>4</v>
      </c>
      <c r="J1221">
        <v>796</v>
      </c>
      <c r="K1221">
        <v>796</v>
      </c>
      <c r="L1221" t="s">
        <v>20</v>
      </c>
      <c r="M1221">
        <v>1</v>
      </c>
      <c r="N1221" t="s">
        <v>21</v>
      </c>
      <c r="O1221" t="s">
        <v>29</v>
      </c>
    </row>
    <row r="1222" spans="1:15">
      <c r="A1222">
        <v>1221</v>
      </c>
      <c r="B1222" s="17">
        <v>42963</v>
      </c>
      <c r="C1222" t="s">
        <v>61</v>
      </c>
      <c r="D1222">
        <v>2017</v>
      </c>
      <c r="E1222" t="s">
        <v>23</v>
      </c>
      <c r="F1222" t="s">
        <v>28</v>
      </c>
      <c r="G1222" t="s">
        <v>25</v>
      </c>
      <c r="H1222">
        <v>299</v>
      </c>
      <c r="I1222">
        <v>1</v>
      </c>
      <c r="J1222">
        <v>299</v>
      </c>
      <c r="K1222">
        <v>299</v>
      </c>
      <c r="L1222" t="s">
        <v>20</v>
      </c>
      <c r="M1222">
        <v>1</v>
      </c>
      <c r="N1222" t="s">
        <v>21</v>
      </c>
      <c r="O1222" t="s">
        <v>22</v>
      </c>
    </row>
    <row r="1223" spans="1:15">
      <c r="A1223">
        <v>1222</v>
      </c>
      <c r="B1223" s="17">
        <v>42963</v>
      </c>
      <c r="C1223" t="s">
        <v>61</v>
      </c>
      <c r="D1223">
        <v>2017</v>
      </c>
      <c r="E1223" t="s">
        <v>27</v>
      </c>
      <c r="F1223" t="s">
        <v>18</v>
      </c>
      <c r="G1223" t="s">
        <v>25</v>
      </c>
      <c r="H1223">
        <v>299</v>
      </c>
      <c r="I1223">
        <v>6</v>
      </c>
      <c r="J1223">
        <v>1794</v>
      </c>
      <c r="K1223">
        <v>1794</v>
      </c>
      <c r="L1223" t="s">
        <v>31</v>
      </c>
      <c r="M1223">
        <v>2</v>
      </c>
      <c r="N1223" t="s">
        <v>21</v>
      </c>
      <c r="O1223" t="s">
        <v>29</v>
      </c>
    </row>
    <row r="1224" spans="1:15">
      <c r="A1224">
        <v>1223</v>
      </c>
      <c r="B1224" s="17">
        <v>42963</v>
      </c>
      <c r="C1224" t="s">
        <v>61</v>
      </c>
      <c r="D1224">
        <v>2017</v>
      </c>
      <c r="E1224" t="s">
        <v>17</v>
      </c>
      <c r="F1224" t="s">
        <v>18</v>
      </c>
      <c r="G1224" t="s">
        <v>25</v>
      </c>
      <c r="H1224">
        <v>299</v>
      </c>
      <c r="I1224">
        <v>10</v>
      </c>
      <c r="J1224">
        <v>2990</v>
      </c>
      <c r="K1224">
        <v>2990</v>
      </c>
      <c r="L1224" t="s">
        <v>20</v>
      </c>
      <c r="M1224">
        <v>1</v>
      </c>
      <c r="N1224" t="s">
        <v>21</v>
      </c>
      <c r="O1224" t="s">
        <v>26</v>
      </c>
    </row>
    <row r="1225" spans="1:15">
      <c r="A1225">
        <v>1224</v>
      </c>
      <c r="B1225" s="17">
        <v>42963</v>
      </c>
      <c r="C1225" t="s">
        <v>61</v>
      </c>
      <c r="D1225">
        <v>2017</v>
      </c>
      <c r="E1225" t="s">
        <v>17</v>
      </c>
      <c r="F1225" t="s">
        <v>33</v>
      </c>
      <c r="G1225" t="s">
        <v>19</v>
      </c>
      <c r="H1225">
        <v>199</v>
      </c>
      <c r="I1225">
        <v>1</v>
      </c>
      <c r="J1225">
        <v>199</v>
      </c>
      <c r="K1225">
        <v>199</v>
      </c>
      <c r="L1225" t="s">
        <v>20</v>
      </c>
      <c r="M1225">
        <v>1</v>
      </c>
      <c r="N1225" t="s">
        <v>21</v>
      </c>
      <c r="O1225" t="s">
        <v>29</v>
      </c>
    </row>
    <row r="1226" spans="1:15">
      <c r="A1226">
        <v>1225</v>
      </c>
      <c r="B1226" s="17">
        <v>42963</v>
      </c>
      <c r="C1226" t="s">
        <v>61</v>
      </c>
      <c r="D1226">
        <v>2017</v>
      </c>
      <c r="E1226" t="s">
        <v>17</v>
      </c>
      <c r="F1226" t="s">
        <v>40</v>
      </c>
      <c r="G1226" t="s">
        <v>32</v>
      </c>
      <c r="H1226">
        <v>499</v>
      </c>
      <c r="I1226">
        <v>10</v>
      </c>
      <c r="J1226">
        <v>4990</v>
      </c>
      <c r="K1226">
        <v>4990</v>
      </c>
      <c r="L1226" t="s">
        <v>20</v>
      </c>
      <c r="M1226">
        <v>1</v>
      </c>
      <c r="N1226" t="s">
        <v>21</v>
      </c>
      <c r="O1226" t="s">
        <v>29</v>
      </c>
    </row>
    <row r="1227" spans="1:15">
      <c r="A1227">
        <v>1226</v>
      </c>
      <c r="B1227" s="17">
        <v>42963</v>
      </c>
      <c r="C1227" t="s">
        <v>61</v>
      </c>
      <c r="D1227">
        <v>2017</v>
      </c>
      <c r="E1227" t="s">
        <v>17</v>
      </c>
      <c r="F1227" t="s">
        <v>18</v>
      </c>
      <c r="G1227" t="s">
        <v>37</v>
      </c>
      <c r="H1227">
        <v>399</v>
      </c>
      <c r="I1227">
        <v>9</v>
      </c>
      <c r="J1227">
        <v>3591</v>
      </c>
      <c r="K1227">
        <v>3591</v>
      </c>
      <c r="L1227" t="s">
        <v>20</v>
      </c>
      <c r="M1227">
        <v>1</v>
      </c>
      <c r="N1227" t="s">
        <v>34</v>
      </c>
      <c r="O1227" t="s">
        <v>36</v>
      </c>
    </row>
    <row r="1228" spans="1:15">
      <c r="A1228">
        <v>1227</v>
      </c>
      <c r="B1228" s="17">
        <v>42963</v>
      </c>
      <c r="C1228" t="s">
        <v>61</v>
      </c>
      <c r="D1228">
        <v>2017</v>
      </c>
      <c r="E1228" t="s">
        <v>27</v>
      </c>
      <c r="F1228" t="s">
        <v>18</v>
      </c>
      <c r="G1228" t="s">
        <v>37</v>
      </c>
      <c r="H1228">
        <v>399</v>
      </c>
      <c r="I1228">
        <v>10</v>
      </c>
      <c r="J1228">
        <v>3990</v>
      </c>
      <c r="K1228">
        <v>3990</v>
      </c>
      <c r="L1228" t="s">
        <v>20</v>
      </c>
      <c r="M1228">
        <v>1</v>
      </c>
      <c r="N1228" t="s">
        <v>21</v>
      </c>
      <c r="O1228" t="s">
        <v>29</v>
      </c>
    </row>
    <row r="1229" spans="1:15">
      <c r="A1229">
        <v>1228</v>
      </c>
      <c r="B1229" s="17">
        <v>42963</v>
      </c>
      <c r="C1229" t="s">
        <v>61</v>
      </c>
      <c r="D1229">
        <v>2017</v>
      </c>
      <c r="E1229" t="s">
        <v>17</v>
      </c>
      <c r="F1229" t="s">
        <v>28</v>
      </c>
      <c r="G1229" t="s">
        <v>19</v>
      </c>
      <c r="H1229">
        <v>199</v>
      </c>
      <c r="I1229">
        <v>1</v>
      </c>
      <c r="J1229">
        <v>199</v>
      </c>
      <c r="K1229">
        <v>199</v>
      </c>
      <c r="L1229" t="s">
        <v>31</v>
      </c>
      <c r="M1229">
        <v>2</v>
      </c>
      <c r="N1229" t="s">
        <v>21</v>
      </c>
      <c r="O1229" t="s">
        <v>29</v>
      </c>
    </row>
    <row r="1230" spans="1:15">
      <c r="A1230">
        <v>1229</v>
      </c>
      <c r="B1230" s="17">
        <v>42963</v>
      </c>
      <c r="C1230" t="s">
        <v>61</v>
      </c>
      <c r="D1230">
        <v>2017</v>
      </c>
      <c r="E1230" t="s">
        <v>27</v>
      </c>
      <c r="F1230" t="s">
        <v>40</v>
      </c>
      <c r="G1230" t="s">
        <v>25</v>
      </c>
      <c r="H1230">
        <v>299</v>
      </c>
      <c r="I1230">
        <v>2</v>
      </c>
      <c r="J1230">
        <v>598</v>
      </c>
      <c r="K1230">
        <v>598</v>
      </c>
      <c r="L1230" t="s">
        <v>31</v>
      </c>
      <c r="M1230">
        <v>2</v>
      </c>
      <c r="N1230" t="s">
        <v>21</v>
      </c>
      <c r="O1230" t="s">
        <v>26</v>
      </c>
    </row>
    <row r="1231" spans="1:15">
      <c r="A1231">
        <v>1230</v>
      </c>
      <c r="B1231" s="17">
        <v>42963</v>
      </c>
      <c r="C1231" t="s">
        <v>61</v>
      </c>
      <c r="D1231">
        <v>2017</v>
      </c>
      <c r="E1231" t="s">
        <v>27</v>
      </c>
      <c r="F1231" t="s">
        <v>28</v>
      </c>
      <c r="G1231" t="s">
        <v>19</v>
      </c>
      <c r="H1231">
        <v>199</v>
      </c>
      <c r="I1231">
        <v>1</v>
      </c>
      <c r="J1231">
        <v>199</v>
      </c>
      <c r="K1231">
        <v>199</v>
      </c>
      <c r="L1231" t="s">
        <v>20</v>
      </c>
      <c r="M1231">
        <v>1</v>
      </c>
      <c r="N1231" t="s">
        <v>21</v>
      </c>
      <c r="O1231" t="s">
        <v>36</v>
      </c>
    </row>
    <row r="1232" spans="1:15">
      <c r="A1232">
        <v>1231</v>
      </c>
      <c r="B1232" s="17">
        <v>42963</v>
      </c>
      <c r="C1232" t="s">
        <v>61</v>
      </c>
      <c r="D1232">
        <v>2017</v>
      </c>
      <c r="E1232" t="s">
        <v>27</v>
      </c>
      <c r="F1232" t="s">
        <v>24</v>
      </c>
      <c r="G1232" t="s">
        <v>19</v>
      </c>
      <c r="H1232">
        <v>199</v>
      </c>
      <c r="I1232">
        <v>2</v>
      </c>
      <c r="J1232">
        <v>398</v>
      </c>
      <c r="K1232">
        <v>398</v>
      </c>
      <c r="L1232" t="s">
        <v>31</v>
      </c>
      <c r="M1232">
        <v>2</v>
      </c>
      <c r="N1232" t="s">
        <v>21</v>
      </c>
      <c r="O1232" t="s">
        <v>29</v>
      </c>
    </row>
    <row r="1233" spans="1:15">
      <c r="A1233">
        <v>1232</v>
      </c>
      <c r="B1233" s="17">
        <v>42963</v>
      </c>
      <c r="C1233" t="s">
        <v>61</v>
      </c>
      <c r="D1233">
        <v>2017</v>
      </c>
      <c r="E1233" t="s">
        <v>27</v>
      </c>
      <c r="F1233" t="s">
        <v>39</v>
      </c>
      <c r="G1233" t="s">
        <v>37</v>
      </c>
      <c r="H1233">
        <v>399</v>
      </c>
      <c r="I1233">
        <v>4</v>
      </c>
      <c r="J1233">
        <v>1596</v>
      </c>
      <c r="K1233">
        <v>1596</v>
      </c>
      <c r="L1233" t="s">
        <v>20</v>
      </c>
      <c r="M1233">
        <v>1</v>
      </c>
      <c r="N1233" t="s">
        <v>21</v>
      </c>
      <c r="O1233" t="s">
        <v>29</v>
      </c>
    </row>
    <row r="1234" spans="1:15">
      <c r="A1234">
        <v>1233</v>
      </c>
      <c r="B1234" s="17">
        <v>42963</v>
      </c>
      <c r="C1234" t="s">
        <v>61</v>
      </c>
      <c r="D1234">
        <v>2017</v>
      </c>
      <c r="E1234" t="s">
        <v>23</v>
      </c>
      <c r="F1234" t="s">
        <v>39</v>
      </c>
      <c r="G1234" t="s">
        <v>32</v>
      </c>
      <c r="H1234">
        <v>499</v>
      </c>
      <c r="I1234">
        <v>8</v>
      </c>
      <c r="J1234">
        <v>3992</v>
      </c>
      <c r="K1234">
        <v>3992</v>
      </c>
      <c r="L1234" t="s">
        <v>20</v>
      </c>
      <c r="M1234">
        <v>1</v>
      </c>
      <c r="N1234" t="s">
        <v>21</v>
      </c>
      <c r="O1234" t="s">
        <v>38</v>
      </c>
    </row>
    <row r="1235" spans="1:15">
      <c r="A1235">
        <v>1234</v>
      </c>
      <c r="B1235" s="17">
        <v>42963</v>
      </c>
      <c r="C1235" t="s">
        <v>61</v>
      </c>
      <c r="D1235">
        <v>2017</v>
      </c>
      <c r="E1235" t="s">
        <v>23</v>
      </c>
      <c r="F1235" t="s">
        <v>28</v>
      </c>
      <c r="G1235" t="s">
        <v>25</v>
      </c>
      <c r="H1235">
        <v>299</v>
      </c>
      <c r="I1235">
        <v>9</v>
      </c>
      <c r="J1235">
        <v>2691</v>
      </c>
      <c r="K1235">
        <v>2691</v>
      </c>
      <c r="L1235" t="s">
        <v>31</v>
      </c>
      <c r="M1235">
        <v>2</v>
      </c>
      <c r="N1235" t="s">
        <v>21</v>
      </c>
      <c r="O1235" t="s">
        <v>36</v>
      </c>
    </row>
    <row r="1236" spans="1:15">
      <c r="A1236">
        <v>1235</v>
      </c>
      <c r="B1236" s="17">
        <v>42963</v>
      </c>
      <c r="C1236" t="s">
        <v>61</v>
      </c>
      <c r="D1236">
        <v>2017</v>
      </c>
      <c r="E1236" t="s">
        <v>17</v>
      </c>
      <c r="F1236" t="s">
        <v>39</v>
      </c>
      <c r="G1236" t="s">
        <v>30</v>
      </c>
      <c r="H1236">
        <v>99</v>
      </c>
      <c r="I1236">
        <v>8</v>
      </c>
      <c r="J1236">
        <v>792</v>
      </c>
      <c r="K1236">
        <v>792</v>
      </c>
      <c r="L1236" t="s">
        <v>20</v>
      </c>
      <c r="M1236">
        <v>1</v>
      </c>
      <c r="N1236" t="s">
        <v>21</v>
      </c>
      <c r="O1236" t="s">
        <v>36</v>
      </c>
    </row>
    <row r="1237" spans="1:15">
      <c r="A1237">
        <v>1236</v>
      </c>
      <c r="B1237" s="17">
        <v>42964</v>
      </c>
      <c r="C1237" t="s">
        <v>61</v>
      </c>
      <c r="D1237">
        <v>2017</v>
      </c>
      <c r="E1237" t="s">
        <v>17</v>
      </c>
      <c r="F1237" t="s">
        <v>18</v>
      </c>
      <c r="G1237" t="s">
        <v>30</v>
      </c>
      <c r="H1237">
        <v>99</v>
      </c>
      <c r="I1237">
        <v>7</v>
      </c>
      <c r="J1237">
        <v>693</v>
      </c>
      <c r="K1237">
        <v>693</v>
      </c>
      <c r="L1237" t="s">
        <v>20</v>
      </c>
      <c r="M1237">
        <v>1</v>
      </c>
      <c r="N1237" t="s">
        <v>21</v>
      </c>
      <c r="O1237" t="s">
        <v>38</v>
      </c>
    </row>
    <row r="1238" spans="1:15">
      <c r="A1238">
        <v>1237</v>
      </c>
      <c r="B1238" s="17">
        <v>42964</v>
      </c>
      <c r="C1238" t="s">
        <v>61</v>
      </c>
      <c r="D1238">
        <v>2017</v>
      </c>
      <c r="E1238" t="s">
        <v>27</v>
      </c>
      <c r="F1238" t="s">
        <v>18</v>
      </c>
      <c r="G1238" t="s">
        <v>25</v>
      </c>
      <c r="H1238">
        <v>299</v>
      </c>
      <c r="I1238">
        <v>5</v>
      </c>
      <c r="J1238">
        <v>1495</v>
      </c>
      <c r="K1238">
        <v>1495</v>
      </c>
      <c r="L1238" t="s">
        <v>20</v>
      </c>
      <c r="M1238">
        <v>1</v>
      </c>
      <c r="N1238" t="s">
        <v>21</v>
      </c>
      <c r="O1238" t="s">
        <v>36</v>
      </c>
    </row>
    <row r="1239" spans="1:15">
      <c r="A1239">
        <v>1238</v>
      </c>
      <c r="B1239" s="17">
        <v>42964</v>
      </c>
      <c r="C1239" t="s">
        <v>61</v>
      </c>
      <c r="D1239">
        <v>2017</v>
      </c>
      <c r="E1239" t="s">
        <v>17</v>
      </c>
      <c r="F1239" t="s">
        <v>33</v>
      </c>
      <c r="G1239" t="s">
        <v>25</v>
      </c>
      <c r="H1239">
        <v>299</v>
      </c>
      <c r="I1239">
        <v>2</v>
      </c>
      <c r="J1239">
        <v>598</v>
      </c>
      <c r="K1239">
        <v>598</v>
      </c>
      <c r="L1239" t="s">
        <v>20</v>
      </c>
      <c r="M1239">
        <v>1</v>
      </c>
      <c r="N1239" t="s">
        <v>21</v>
      </c>
      <c r="O1239" t="s">
        <v>22</v>
      </c>
    </row>
    <row r="1240" spans="1:15">
      <c r="A1240">
        <v>1239</v>
      </c>
      <c r="B1240" s="17">
        <v>42965</v>
      </c>
      <c r="C1240" t="s">
        <v>61</v>
      </c>
      <c r="D1240">
        <v>2017</v>
      </c>
      <c r="E1240" t="s">
        <v>23</v>
      </c>
      <c r="F1240" t="s">
        <v>40</v>
      </c>
      <c r="G1240" t="s">
        <v>32</v>
      </c>
      <c r="H1240">
        <v>499</v>
      </c>
      <c r="I1240">
        <v>5</v>
      </c>
      <c r="J1240">
        <v>2495</v>
      </c>
      <c r="K1240">
        <v>2495</v>
      </c>
      <c r="L1240" t="s">
        <v>31</v>
      </c>
      <c r="M1240">
        <v>2</v>
      </c>
      <c r="N1240" t="s">
        <v>34</v>
      </c>
      <c r="O1240" t="s">
        <v>36</v>
      </c>
    </row>
    <row r="1241" spans="1:15">
      <c r="A1241">
        <v>1240</v>
      </c>
      <c r="B1241" s="17">
        <v>42965</v>
      </c>
      <c r="C1241" t="s">
        <v>61</v>
      </c>
      <c r="D1241">
        <v>2017</v>
      </c>
      <c r="E1241" t="s">
        <v>27</v>
      </c>
      <c r="F1241" t="s">
        <v>24</v>
      </c>
      <c r="G1241" t="s">
        <v>37</v>
      </c>
      <c r="H1241">
        <v>399</v>
      </c>
      <c r="I1241">
        <v>10</v>
      </c>
      <c r="J1241">
        <v>3990</v>
      </c>
      <c r="K1241">
        <v>3990</v>
      </c>
      <c r="L1241" t="s">
        <v>20</v>
      </c>
      <c r="M1241">
        <v>1</v>
      </c>
      <c r="N1241" t="s">
        <v>21</v>
      </c>
      <c r="O1241" t="s">
        <v>36</v>
      </c>
    </row>
    <row r="1242" spans="1:15">
      <c r="A1242">
        <v>1241</v>
      </c>
      <c r="B1242" s="17">
        <v>42965</v>
      </c>
      <c r="C1242" t="s">
        <v>61</v>
      </c>
      <c r="D1242">
        <v>2017</v>
      </c>
      <c r="E1242" t="s">
        <v>17</v>
      </c>
      <c r="F1242" t="s">
        <v>40</v>
      </c>
      <c r="G1242" t="s">
        <v>32</v>
      </c>
      <c r="H1242">
        <v>499</v>
      </c>
      <c r="I1242">
        <v>4</v>
      </c>
      <c r="J1242">
        <v>1996</v>
      </c>
      <c r="K1242">
        <v>1996</v>
      </c>
      <c r="L1242" t="s">
        <v>20</v>
      </c>
      <c r="M1242">
        <v>1</v>
      </c>
      <c r="N1242" t="s">
        <v>21</v>
      </c>
      <c r="O1242" t="s">
        <v>26</v>
      </c>
    </row>
    <row r="1243" spans="1:15">
      <c r="A1243">
        <v>1242</v>
      </c>
      <c r="B1243" s="17">
        <v>42965</v>
      </c>
      <c r="C1243" t="s">
        <v>61</v>
      </c>
      <c r="D1243">
        <v>2017</v>
      </c>
      <c r="E1243" t="s">
        <v>23</v>
      </c>
      <c r="F1243" t="s">
        <v>24</v>
      </c>
      <c r="G1243" t="s">
        <v>25</v>
      </c>
      <c r="H1243">
        <v>299</v>
      </c>
      <c r="I1243">
        <v>10</v>
      </c>
      <c r="J1243">
        <v>2990</v>
      </c>
      <c r="K1243">
        <v>2990</v>
      </c>
      <c r="L1243" t="s">
        <v>20</v>
      </c>
      <c r="M1243">
        <v>1</v>
      </c>
      <c r="N1243" t="s">
        <v>21</v>
      </c>
      <c r="O1243" t="s">
        <v>29</v>
      </c>
    </row>
    <row r="1244" spans="1:15">
      <c r="A1244">
        <v>1243</v>
      </c>
      <c r="B1244" s="17">
        <v>42965</v>
      </c>
      <c r="C1244" t="s">
        <v>61</v>
      </c>
      <c r="D1244">
        <v>2017</v>
      </c>
      <c r="E1244" t="s">
        <v>27</v>
      </c>
      <c r="F1244" t="s">
        <v>33</v>
      </c>
      <c r="G1244" t="s">
        <v>25</v>
      </c>
      <c r="H1244">
        <v>299</v>
      </c>
      <c r="I1244">
        <v>2</v>
      </c>
      <c r="J1244">
        <v>598</v>
      </c>
      <c r="K1244">
        <v>598</v>
      </c>
      <c r="L1244" t="s">
        <v>20</v>
      </c>
      <c r="M1244">
        <v>1</v>
      </c>
      <c r="N1244" t="s">
        <v>21</v>
      </c>
      <c r="O1244" t="s">
        <v>26</v>
      </c>
    </row>
    <row r="1245" spans="1:15">
      <c r="A1245">
        <v>1244</v>
      </c>
      <c r="B1245" s="17">
        <v>42965</v>
      </c>
      <c r="C1245" t="s">
        <v>61</v>
      </c>
      <c r="D1245">
        <v>2017</v>
      </c>
      <c r="E1245" t="s">
        <v>23</v>
      </c>
      <c r="F1245" t="s">
        <v>39</v>
      </c>
      <c r="G1245" t="s">
        <v>30</v>
      </c>
      <c r="H1245">
        <v>99</v>
      </c>
      <c r="I1245">
        <v>3</v>
      </c>
      <c r="J1245">
        <v>297</v>
      </c>
      <c r="K1245">
        <v>297</v>
      </c>
      <c r="L1245" t="s">
        <v>20</v>
      </c>
      <c r="M1245">
        <v>1</v>
      </c>
      <c r="N1245" t="s">
        <v>21</v>
      </c>
      <c r="O1245" t="s">
        <v>36</v>
      </c>
    </row>
    <row r="1246" spans="1:15">
      <c r="A1246">
        <v>1245</v>
      </c>
      <c r="B1246" s="17">
        <v>42965</v>
      </c>
      <c r="C1246" t="s">
        <v>61</v>
      </c>
      <c r="D1246">
        <v>2017</v>
      </c>
      <c r="E1246" t="s">
        <v>17</v>
      </c>
      <c r="F1246" t="s">
        <v>40</v>
      </c>
      <c r="G1246" t="s">
        <v>30</v>
      </c>
      <c r="H1246">
        <v>99</v>
      </c>
      <c r="I1246">
        <v>3</v>
      </c>
      <c r="J1246">
        <v>297</v>
      </c>
      <c r="K1246">
        <v>297</v>
      </c>
      <c r="L1246" t="s">
        <v>20</v>
      </c>
      <c r="M1246">
        <v>1</v>
      </c>
      <c r="N1246" t="s">
        <v>21</v>
      </c>
      <c r="O1246" t="s">
        <v>22</v>
      </c>
    </row>
    <row r="1247" spans="1:15">
      <c r="A1247">
        <v>1246</v>
      </c>
      <c r="B1247" s="17">
        <v>42965</v>
      </c>
      <c r="C1247" t="s">
        <v>61</v>
      </c>
      <c r="D1247">
        <v>2017</v>
      </c>
      <c r="E1247" t="s">
        <v>23</v>
      </c>
      <c r="F1247" t="s">
        <v>33</v>
      </c>
      <c r="G1247" t="s">
        <v>19</v>
      </c>
      <c r="H1247">
        <v>199</v>
      </c>
      <c r="I1247">
        <v>2</v>
      </c>
      <c r="J1247">
        <v>398</v>
      </c>
      <c r="K1247">
        <v>398</v>
      </c>
      <c r="L1247" t="s">
        <v>31</v>
      </c>
      <c r="M1247">
        <v>2</v>
      </c>
      <c r="N1247" t="s">
        <v>21</v>
      </c>
      <c r="O1247" t="s">
        <v>26</v>
      </c>
    </row>
    <row r="1248" spans="1:15">
      <c r="A1248">
        <v>1247</v>
      </c>
      <c r="B1248" s="17">
        <v>42965</v>
      </c>
      <c r="C1248" t="s">
        <v>61</v>
      </c>
      <c r="D1248">
        <v>2017</v>
      </c>
      <c r="E1248" t="s">
        <v>17</v>
      </c>
      <c r="F1248" t="s">
        <v>24</v>
      </c>
      <c r="G1248" t="s">
        <v>32</v>
      </c>
      <c r="H1248">
        <v>499</v>
      </c>
      <c r="I1248">
        <v>10</v>
      </c>
      <c r="J1248">
        <v>4990</v>
      </c>
      <c r="K1248">
        <v>4990</v>
      </c>
      <c r="L1248" t="s">
        <v>20</v>
      </c>
      <c r="M1248">
        <v>1</v>
      </c>
      <c r="N1248" t="s">
        <v>21</v>
      </c>
      <c r="O1248" t="s">
        <v>36</v>
      </c>
    </row>
    <row r="1249" spans="1:15">
      <c r="A1249">
        <v>1248</v>
      </c>
      <c r="B1249" s="17">
        <v>42965</v>
      </c>
      <c r="C1249" t="s">
        <v>61</v>
      </c>
      <c r="D1249">
        <v>2017</v>
      </c>
      <c r="E1249" t="s">
        <v>27</v>
      </c>
      <c r="F1249" t="s">
        <v>39</v>
      </c>
      <c r="G1249" t="s">
        <v>37</v>
      </c>
      <c r="H1249">
        <v>399</v>
      </c>
      <c r="I1249">
        <v>4</v>
      </c>
      <c r="J1249">
        <v>1596</v>
      </c>
      <c r="K1249">
        <v>1596</v>
      </c>
      <c r="L1249" t="s">
        <v>31</v>
      </c>
      <c r="M1249">
        <v>2</v>
      </c>
      <c r="N1249" t="s">
        <v>21</v>
      </c>
      <c r="O1249" t="s">
        <v>29</v>
      </c>
    </row>
    <row r="1250" spans="1:15">
      <c r="A1250">
        <v>1249</v>
      </c>
      <c r="B1250" s="17">
        <v>42965</v>
      </c>
      <c r="C1250" t="s">
        <v>61</v>
      </c>
      <c r="D1250">
        <v>2017</v>
      </c>
      <c r="E1250" t="s">
        <v>27</v>
      </c>
      <c r="F1250" t="s">
        <v>24</v>
      </c>
      <c r="G1250" t="s">
        <v>19</v>
      </c>
      <c r="H1250">
        <v>199</v>
      </c>
      <c r="I1250">
        <v>1</v>
      </c>
      <c r="J1250">
        <v>199</v>
      </c>
      <c r="K1250">
        <v>199</v>
      </c>
      <c r="L1250" t="s">
        <v>20</v>
      </c>
      <c r="M1250">
        <v>1</v>
      </c>
      <c r="N1250" t="s">
        <v>21</v>
      </c>
      <c r="O1250" t="s">
        <v>36</v>
      </c>
    </row>
    <row r="1251" spans="1:15">
      <c r="A1251">
        <v>1250</v>
      </c>
      <c r="B1251" s="17">
        <v>42965</v>
      </c>
      <c r="C1251" t="s">
        <v>61</v>
      </c>
      <c r="D1251">
        <v>2017</v>
      </c>
      <c r="E1251" t="s">
        <v>23</v>
      </c>
      <c r="F1251" t="s">
        <v>24</v>
      </c>
      <c r="G1251" t="s">
        <v>19</v>
      </c>
      <c r="H1251">
        <v>199</v>
      </c>
      <c r="I1251">
        <v>7</v>
      </c>
      <c r="J1251">
        <v>1393</v>
      </c>
      <c r="K1251">
        <v>1393</v>
      </c>
      <c r="L1251" t="s">
        <v>20</v>
      </c>
      <c r="M1251">
        <v>1</v>
      </c>
      <c r="N1251" t="s">
        <v>21</v>
      </c>
      <c r="O1251" t="s">
        <v>29</v>
      </c>
    </row>
    <row r="1252" spans="1:15">
      <c r="A1252">
        <v>1251</v>
      </c>
      <c r="B1252" s="17">
        <v>42965</v>
      </c>
      <c r="C1252" t="s">
        <v>61</v>
      </c>
      <c r="D1252">
        <v>2017</v>
      </c>
      <c r="E1252" t="s">
        <v>17</v>
      </c>
      <c r="F1252" t="s">
        <v>33</v>
      </c>
      <c r="G1252" t="s">
        <v>30</v>
      </c>
      <c r="H1252">
        <v>99</v>
      </c>
      <c r="I1252">
        <v>6</v>
      </c>
      <c r="J1252">
        <v>594</v>
      </c>
      <c r="K1252">
        <v>594</v>
      </c>
      <c r="L1252" t="s">
        <v>20</v>
      </c>
      <c r="M1252">
        <v>1</v>
      </c>
      <c r="N1252" t="s">
        <v>34</v>
      </c>
      <c r="O1252" t="s">
        <v>29</v>
      </c>
    </row>
    <row r="1253" spans="1:15">
      <c r="A1253">
        <v>1252</v>
      </c>
      <c r="B1253" s="17">
        <v>42965</v>
      </c>
      <c r="C1253" t="s">
        <v>61</v>
      </c>
      <c r="D1253">
        <v>2017</v>
      </c>
      <c r="E1253" t="s">
        <v>17</v>
      </c>
      <c r="F1253" t="s">
        <v>40</v>
      </c>
      <c r="G1253" t="s">
        <v>25</v>
      </c>
      <c r="H1253">
        <v>299</v>
      </c>
      <c r="I1253">
        <v>2</v>
      </c>
      <c r="J1253">
        <v>598</v>
      </c>
      <c r="K1253">
        <v>598</v>
      </c>
      <c r="L1253" t="s">
        <v>31</v>
      </c>
      <c r="M1253">
        <v>2</v>
      </c>
      <c r="N1253" t="s">
        <v>21</v>
      </c>
      <c r="O1253" t="s">
        <v>22</v>
      </c>
    </row>
    <row r="1254" spans="1:15">
      <c r="A1254">
        <v>1253</v>
      </c>
      <c r="B1254" s="17">
        <v>42965</v>
      </c>
      <c r="C1254" t="s">
        <v>61</v>
      </c>
      <c r="D1254">
        <v>2017</v>
      </c>
      <c r="E1254" t="s">
        <v>17</v>
      </c>
      <c r="F1254" t="s">
        <v>39</v>
      </c>
      <c r="G1254" t="s">
        <v>19</v>
      </c>
      <c r="H1254">
        <v>199</v>
      </c>
      <c r="I1254">
        <v>7</v>
      </c>
      <c r="J1254">
        <v>1393</v>
      </c>
      <c r="K1254">
        <v>1393</v>
      </c>
      <c r="L1254" t="s">
        <v>31</v>
      </c>
      <c r="M1254">
        <v>2</v>
      </c>
      <c r="N1254" t="s">
        <v>34</v>
      </c>
      <c r="O1254" t="s">
        <v>26</v>
      </c>
    </row>
    <row r="1255" spans="1:15">
      <c r="A1255">
        <v>1254</v>
      </c>
      <c r="B1255" s="17">
        <v>42965</v>
      </c>
      <c r="C1255" t="s">
        <v>61</v>
      </c>
      <c r="D1255">
        <v>2017</v>
      </c>
      <c r="E1255" t="s">
        <v>27</v>
      </c>
      <c r="F1255" t="s">
        <v>28</v>
      </c>
      <c r="G1255" t="s">
        <v>19</v>
      </c>
      <c r="H1255">
        <v>199</v>
      </c>
      <c r="I1255">
        <v>4</v>
      </c>
      <c r="J1255">
        <v>796</v>
      </c>
      <c r="K1255">
        <v>796</v>
      </c>
      <c r="L1255" t="s">
        <v>20</v>
      </c>
      <c r="M1255">
        <v>1</v>
      </c>
      <c r="N1255" t="s">
        <v>21</v>
      </c>
      <c r="O1255" t="s">
        <v>29</v>
      </c>
    </row>
    <row r="1256" spans="1:15">
      <c r="A1256">
        <v>1255</v>
      </c>
      <c r="B1256" s="17">
        <v>42965</v>
      </c>
      <c r="C1256" t="s">
        <v>61</v>
      </c>
      <c r="D1256">
        <v>2017</v>
      </c>
      <c r="E1256" t="s">
        <v>17</v>
      </c>
      <c r="F1256" t="s">
        <v>35</v>
      </c>
      <c r="G1256" t="s">
        <v>25</v>
      </c>
      <c r="H1256">
        <v>299</v>
      </c>
      <c r="I1256">
        <v>10</v>
      </c>
      <c r="J1256">
        <v>2990</v>
      </c>
      <c r="K1256">
        <v>2990</v>
      </c>
      <c r="L1256" t="s">
        <v>31</v>
      </c>
      <c r="M1256">
        <v>2</v>
      </c>
      <c r="N1256" t="s">
        <v>21</v>
      </c>
      <c r="O1256" t="s">
        <v>22</v>
      </c>
    </row>
    <row r="1257" spans="1:15">
      <c r="A1257">
        <v>1256</v>
      </c>
      <c r="B1257" s="17">
        <v>42965</v>
      </c>
      <c r="C1257" t="s">
        <v>61</v>
      </c>
      <c r="D1257">
        <v>2017</v>
      </c>
      <c r="E1257" t="s">
        <v>27</v>
      </c>
      <c r="F1257" t="s">
        <v>28</v>
      </c>
      <c r="G1257" t="s">
        <v>30</v>
      </c>
      <c r="H1257">
        <v>99</v>
      </c>
      <c r="I1257">
        <v>7</v>
      </c>
      <c r="J1257">
        <v>693</v>
      </c>
      <c r="K1257">
        <v>693</v>
      </c>
      <c r="L1257" t="s">
        <v>31</v>
      </c>
      <c r="M1257">
        <v>2</v>
      </c>
      <c r="N1257" t="s">
        <v>21</v>
      </c>
      <c r="O1257" t="s">
        <v>29</v>
      </c>
    </row>
    <row r="1258" spans="1:15">
      <c r="A1258">
        <v>1257</v>
      </c>
      <c r="B1258" s="17">
        <v>42965</v>
      </c>
      <c r="C1258" t="s">
        <v>61</v>
      </c>
      <c r="D1258">
        <v>2017</v>
      </c>
      <c r="E1258" t="s">
        <v>17</v>
      </c>
      <c r="F1258" t="s">
        <v>39</v>
      </c>
      <c r="G1258" t="s">
        <v>19</v>
      </c>
      <c r="H1258">
        <v>199</v>
      </c>
      <c r="I1258">
        <v>1</v>
      </c>
      <c r="J1258">
        <v>199</v>
      </c>
      <c r="K1258">
        <v>199</v>
      </c>
      <c r="L1258" t="s">
        <v>20</v>
      </c>
      <c r="M1258">
        <v>1</v>
      </c>
      <c r="N1258" t="s">
        <v>21</v>
      </c>
      <c r="O1258" t="s">
        <v>36</v>
      </c>
    </row>
    <row r="1259" spans="1:15">
      <c r="A1259">
        <v>1258</v>
      </c>
      <c r="B1259" s="17">
        <v>42965</v>
      </c>
      <c r="C1259" t="s">
        <v>61</v>
      </c>
      <c r="D1259">
        <v>2017</v>
      </c>
      <c r="E1259" t="s">
        <v>27</v>
      </c>
      <c r="F1259" t="s">
        <v>39</v>
      </c>
      <c r="G1259" t="s">
        <v>19</v>
      </c>
      <c r="H1259">
        <v>199</v>
      </c>
      <c r="I1259">
        <v>1</v>
      </c>
      <c r="J1259">
        <v>199</v>
      </c>
      <c r="K1259">
        <v>199</v>
      </c>
      <c r="L1259" t="s">
        <v>20</v>
      </c>
      <c r="M1259">
        <v>1</v>
      </c>
      <c r="N1259" t="s">
        <v>21</v>
      </c>
      <c r="O1259" t="s">
        <v>26</v>
      </c>
    </row>
    <row r="1260" spans="1:15">
      <c r="A1260">
        <v>1259</v>
      </c>
      <c r="B1260" s="17">
        <v>42965</v>
      </c>
      <c r="C1260" t="s">
        <v>61</v>
      </c>
      <c r="D1260">
        <v>2017</v>
      </c>
      <c r="E1260" t="s">
        <v>23</v>
      </c>
      <c r="F1260" t="s">
        <v>28</v>
      </c>
      <c r="G1260" t="s">
        <v>25</v>
      </c>
      <c r="H1260">
        <v>299</v>
      </c>
      <c r="I1260">
        <v>1</v>
      </c>
      <c r="J1260">
        <v>299</v>
      </c>
      <c r="K1260">
        <v>299</v>
      </c>
      <c r="L1260" t="s">
        <v>20</v>
      </c>
      <c r="M1260">
        <v>1</v>
      </c>
      <c r="N1260" t="s">
        <v>21</v>
      </c>
      <c r="O1260" t="s">
        <v>29</v>
      </c>
    </row>
    <row r="1261" spans="1:15">
      <c r="A1261">
        <v>1260</v>
      </c>
      <c r="B1261" s="17">
        <v>42965</v>
      </c>
      <c r="C1261" t="s">
        <v>61</v>
      </c>
      <c r="D1261">
        <v>2017</v>
      </c>
      <c r="E1261" t="s">
        <v>27</v>
      </c>
      <c r="F1261" t="s">
        <v>39</v>
      </c>
      <c r="G1261" t="s">
        <v>25</v>
      </c>
      <c r="H1261">
        <v>299</v>
      </c>
      <c r="I1261">
        <v>7</v>
      </c>
      <c r="J1261">
        <v>2093</v>
      </c>
      <c r="K1261">
        <v>2093</v>
      </c>
      <c r="L1261" t="s">
        <v>20</v>
      </c>
      <c r="M1261">
        <v>1</v>
      </c>
      <c r="N1261" t="s">
        <v>34</v>
      </c>
      <c r="O1261" t="s">
        <v>38</v>
      </c>
    </row>
    <row r="1262" spans="1:15">
      <c r="A1262">
        <v>1261</v>
      </c>
      <c r="B1262" s="17">
        <v>42965</v>
      </c>
      <c r="C1262" t="s">
        <v>61</v>
      </c>
      <c r="D1262">
        <v>2017</v>
      </c>
      <c r="E1262" t="s">
        <v>23</v>
      </c>
      <c r="F1262" t="s">
        <v>28</v>
      </c>
      <c r="G1262" t="s">
        <v>25</v>
      </c>
      <c r="H1262">
        <v>299</v>
      </c>
      <c r="I1262">
        <v>2</v>
      </c>
      <c r="J1262">
        <v>598</v>
      </c>
      <c r="K1262">
        <v>598</v>
      </c>
      <c r="L1262" t="s">
        <v>31</v>
      </c>
      <c r="M1262">
        <v>2</v>
      </c>
      <c r="N1262" t="s">
        <v>21</v>
      </c>
      <c r="O1262" t="s">
        <v>22</v>
      </c>
    </row>
    <row r="1263" spans="1:15">
      <c r="A1263">
        <v>1262</v>
      </c>
      <c r="B1263" s="17">
        <v>42965</v>
      </c>
      <c r="C1263" t="s">
        <v>61</v>
      </c>
      <c r="D1263">
        <v>2017</v>
      </c>
      <c r="E1263" t="s">
        <v>23</v>
      </c>
      <c r="F1263" t="s">
        <v>39</v>
      </c>
      <c r="G1263" t="s">
        <v>19</v>
      </c>
      <c r="H1263">
        <v>199</v>
      </c>
      <c r="I1263">
        <v>9</v>
      </c>
      <c r="J1263">
        <v>1791</v>
      </c>
      <c r="K1263">
        <v>1791</v>
      </c>
      <c r="L1263" t="s">
        <v>20</v>
      </c>
      <c r="M1263">
        <v>1</v>
      </c>
      <c r="N1263" t="s">
        <v>21</v>
      </c>
      <c r="O1263" t="s">
        <v>38</v>
      </c>
    </row>
    <row r="1264" spans="1:15">
      <c r="A1264">
        <v>1263</v>
      </c>
      <c r="B1264" s="17">
        <v>42965</v>
      </c>
      <c r="C1264" t="s">
        <v>61</v>
      </c>
      <c r="D1264">
        <v>2017</v>
      </c>
      <c r="E1264" t="s">
        <v>27</v>
      </c>
      <c r="F1264" t="s">
        <v>33</v>
      </c>
      <c r="G1264" t="s">
        <v>30</v>
      </c>
      <c r="H1264">
        <v>99</v>
      </c>
      <c r="I1264">
        <v>8</v>
      </c>
      <c r="J1264">
        <v>792</v>
      </c>
      <c r="K1264">
        <v>792</v>
      </c>
      <c r="L1264" t="s">
        <v>31</v>
      </c>
      <c r="M1264">
        <v>2</v>
      </c>
      <c r="N1264" t="s">
        <v>21</v>
      </c>
      <c r="O1264" t="s">
        <v>29</v>
      </c>
    </row>
    <row r="1265" spans="1:15">
      <c r="A1265">
        <v>1264</v>
      </c>
      <c r="B1265" s="17">
        <v>42965</v>
      </c>
      <c r="C1265" t="s">
        <v>61</v>
      </c>
      <c r="D1265">
        <v>2017</v>
      </c>
      <c r="E1265" t="s">
        <v>23</v>
      </c>
      <c r="F1265" t="s">
        <v>39</v>
      </c>
      <c r="G1265" t="s">
        <v>37</v>
      </c>
      <c r="H1265">
        <v>399</v>
      </c>
      <c r="I1265">
        <v>2</v>
      </c>
      <c r="J1265">
        <v>798</v>
      </c>
      <c r="K1265">
        <v>798</v>
      </c>
      <c r="L1265" t="s">
        <v>20</v>
      </c>
      <c r="M1265">
        <v>1</v>
      </c>
      <c r="N1265" t="s">
        <v>21</v>
      </c>
      <c r="O1265" t="s">
        <v>36</v>
      </c>
    </row>
    <row r="1266" spans="1:15">
      <c r="A1266">
        <v>1265</v>
      </c>
      <c r="B1266" s="17">
        <v>42965</v>
      </c>
      <c r="C1266" t="s">
        <v>61</v>
      </c>
      <c r="D1266">
        <v>2017</v>
      </c>
      <c r="E1266" t="s">
        <v>27</v>
      </c>
      <c r="F1266" t="s">
        <v>33</v>
      </c>
      <c r="G1266" t="s">
        <v>37</v>
      </c>
      <c r="H1266">
        <v>399</v>
      </c>
      <c r="I1266">
        <v>8</v>
      </c>
      <c r="J1266">
        <v>3192</v>
      </c>
      <c r="K1266">
        <v>3192</v>
      </c>
      <c r="L1266" t="s">
        <v>20</v>
      </c>
      <c r="M1266">
        <v>1</v>
      </c>
      <c r="N1266" t="s">
        <v>21</v>
      </c>
      <c r="O1266" t="s">
        <v>36</v>
      </c>
    </row>
    <row r="1267" spans="1:15">
      <c r="A1267">
        <v>1266</v>
      </c>
      <c r="B1267" s="17">
        <v>42966</v>
      </c>
      <c r="C1267" t="s">
        <v>61</v>
      </c>
      <c r="D1267">
        <v>2017</v>
      </c>
      <c r="E1267" t="s">
        <v>23</v>
      </c>
      <c r="F1267" t="s">
        <v>39</v>
      </c>
      <c r="G1267" t="s">
        <v>25</v>
      </c>
      <c r="H1267">
        <v>299</v>
      </c>
      <c r="I1267">
        <v>5</v>
      </c>
      <c r="J1267">
        <v>1495</v>
      </c>
      <c r="K1267">
        <v>1495</v>
      </c>
      <c r="L1267" t="s">
        <v>20</v>
      </c>
      <c r="M1267">
        <v>1</v>
      </c>
      <c r="N1267" t="s">
        <v>21</v>
      </c>
      <c r="O1267" t="s">
        <v>29</v>
      </c>
    </row>
    <row r="1268" spans="1:15">
      <c r="A1268">
        <v>1267</v>
      </c>
      <c r="B1268" s="17">
        <v>42966</v>
      </c>
      <c r="C1268" t="s">
        <v>61</v>
      </c>
      <c r="D1268">
        <v>2017</v>
      </c>
      <c r="E1268" t="s">
        <v>17</v>
      </c>
      <c r="F1268" t="s">
        <v>35</v>
      </c>
      <c r="G1268" t="s">
        <v>32</v>
      </c>
      <c r="H1268">
        <v>499</v>
      </c>
      <c r="I1268">
        <v>1</v>
      </c>
      <c r="J1268">
        <v>499</v>
      </c>
      <c r="K1268">
        <v>499</v>
      </c>
      <c r="L1268" t="s">
        <v>20</v>
      </c>
      <c r="M1268">
        <v>1</v>
      </c>
      <c r="N1268" t="s">
        <v>21</v>
      </c>
      <c r="O1268" t="s">
        <v>29</v>
      </c>
    </row>
    <row r="1269" spans="1:15">
      <c r="A1269">
        <v>1268</v>
      </c>
      <c r="B1269" s="17">
        <v>42967</v>
      </c>
      <c r="C1269" t="s">
        <v>61</v>
      </c>
      <c r="D1269">
        <v>2017</v>
      </c>
      <c r="E1269" t="s">
        <v>17</v>
      </c>
      <c r="F1269" t="s">
        <v>35</v>
      </c>
      <c r="G1269" t="s">
        <v>37</v>
      </c>
      <c r="H1269">
        <v>399</v>
      </c>
      <c r="I1269">
        <v>10</v>
      </c>
      <c r="J1269">
        <v>3990</v>
      </c>
      <c r="K1269">
        <v>3990</v>
      </c>
      <c r="L1269" t="s">
        <v>20</v>
      </c>
      <c r="M1269">
        <v>1</v>
      </c>
      <c r="N1269" t="s">
        <v>21</v>
      </c>
      <c r="O1269" t="s">
        <v>29</v>
      </c>
    </row>
    <row r="1270" spans="1:15">
      <c r="A1270">
        <v>1269</v>
      </c>
      <c r="B1270" s="17">
        <v>42968</v>
      </c>
      <c r="C1270" t="s">
        <v>61</v>
      </c>
      <c r="D1270">
        <v>2017</v>
      </c>
      <c r="E1270" t="s">
        <v>27</v>
      </c>
      <c r="F1270" t="s">
        <v>33</v>
      </c>
      <c r="G1270" t="s">
        <v>30</v>
      </c>
      <c r="H1270">
        <v>99</v>
      </c>
      <c r="I1270">
        <v>9</v>
      </c>
      <c r="J1270">
        <v>891</v>
      </c>
      <c r="K1270">
        <v>891</v>
      </c>
      <c r="L1270" t="s">
        <v>20</v>
      </c>
      <c r="M1270">
        <v>1</v>
      </c>
      <c r="N1270" t="s">
        <v>21</v>
      </c>
      <c r="O1270" t="s">
        <v>22</v>
      </c>
    </row>
    <row r="1271" spans="1:15">
      <c r="A1271">
        <v>1270</v>
      </c>
      <c r="B1271" s="17">
        <v>42968</v>
      </c>
      <c r="C1271" t="s">
        <v>61</v>
      </c>
      <c r="D1271">
        <v>2017</v>
      </c>
      <c r="E1271" t="s">
        <v>27</v>
      </c>
      <c r="F1271" t="s">
        <v>35</v>
      </c>
      <c r="G1271" t="s">
        <v>37</v>
      </c>
      <c r="H1271">
        <v>399</v>
      </c>
      <c r="I1271">
        <v>10</v>
      </c>
      <c r="J1271">
        <v>3990</v>
      </c>
      <c r="K1271">
        <v>3990</v>
      </c>
      <c r="L1271" t="s">
        <v>20</v>
      </c>
      <c r="M1271">
        <v>1</v>
      </c>
      <c r="N1271" t="s">
        <v>21</v>
      </c>
      <c r="O1271" t="s">
        <v>29</v>
      </c>
    </row>
    <row r="1272" spans="1:15">
      <c r="A1272">
        <v>1271</v>
      </c>
      <c r="B1272" s="17">
        <v>42968</v>
      </c>
      <c r="C1272" t="s">
        <v>61</v>
      </c>
      <c r="D1272">
        <v>2017</v>
      </c>
      <c r="E1272" t="s">
        <v>23</v>
      </c>
      <c r="F1272" t="s">
        <v>28</v>
      </c>
      <c r="G1272" t="s">
        <v>37</v>
      </c>
      <c r="H1272">
        <v>399</v>
      </c>
      <c r="I1272">
        <v>7</v>
      </c>
      <c r="J1272">
        <v>2793</v>
      </c>
      <c r="K1272">
        <v>2793</v>
      </c>
      <c r="L1272" t="s">
        <v>20</v>
      </c>
      <c r="M1272">
        <v>1</v>
      </c>
      <c r="N1272" t="s">
        <v>21</v>
      </c>
      <c r="O1272" t="s">
        <v>36</v>
      </c>
    </row>
    <row r="1273" spans="1:15">
      <c r="A1273">
        <v>1272</v>
      </c>
      <c r="B1273" s="17">
        <v>42968</v>
      </c>
      <c r="C1273" t="s">
        <v>61</v>
      </c>
      <c r="D1273">
        <v>2017</v>
      </c>
      <c r="E1273" t="s">
        <v>23</v>
      </c>
      <c r="F1273" t="s">
        <v>39</v>
      </c>
      <c r="G1273" t="s">
        <v>30</v>
      </c>
      <c r="H1273">
        <v>99</v>
      </c>
      <c r="I1273">
        <v>1</v>
      </c>
      <c r="J1273">
        <v>99</v>
      </c>
      <c r="K1273">
        <v>99</v>
      </c>
      <c r="L1273" t="s">
        <v>20</v>
      </c>
      <c r="M1273">
        <v>1</v>
      </c>
      <c r="N1273" t="s">
        <v>21</v>
      </c>
      <c r="O1273" t="s">
        <v>36</v>
      </c>
    </row>
    <row r="1274" spans="1:15">
      <c r="A1274">
        <v>1273</v>
      </c>
      <c r="B1274" s="17">
        <v>42968</v>
      </c>
      <c r="C1274" t="s">
        <v>61</v>
      </c>
      <c r="D1274">
        <v>2017</v>
      </c>
      <c r="E1274" t="s">
        <v>27</v>
      </c>
      <c r="F1274" t="s">
        <v>40</v>
      </c>
      <c r="G1274" t="s">
        <v>30</v>
      </c>
      <c r="H1274">
        <v>99</v>
      </c>
      <c r="I1274">
        <v>3</v>
      </c>
      <c r="J1274">
        <v>297</v>
      </c>
      <c r="K1274">
        <v>297</v>
      </c>
      <c r="L1274" t="s">
        <v>31</v>
      </c>
      <c r="M1274">
        <v>2</v>
      </c>
      <c r="N1274" t="s">
        <v>21</v>
      </c>
      <c r="O1274" t="s">
        <v>29</v>
      </c>
    </row>
    <row r="1275" spans="1:15">
      <c r="A1275">
        <v>1274</v>
      </c>
      <c r="B1275" s="17">
        <v>42968</v>
      </c>
      <c r="C1275" t="s">
        <v>61</v>
      </c>
      <c r="D1275">
        <v>2017</v>
      </c>
      <c r="E1275" t="s">
        <v>17</v>
      </c>
      <c r="F1275" t="s">
        <v>33</v>
      </c>
      <c r="G1275" t="s">
        <v>25</v>
      </c>
      <c r="H1275">
        <v>299</v>
      </c>
      <c r="I1275">
        <v>2</v>
      </c>
      <c r="J1275">
        <v>598</v>
      </c>
      <c r="K1275">
        <v>598</v>
      </c>
      <c r="L1275" t="s">
        <v>20</v>
      </c>
      <c r="M1275">
        <v>1</v>
      </c>
      <c r="N1275" t="s">
        <v>21</v>
      </c>
      <c r="O1275" t="s">
        <v>36</v>
      </c>
    </row>
    <row r="1276" spans="1:15">
      <c r="A1276">
        <v>1275</v>
      </c>
      <c r="B1276" s="17">
        <v>42968</v>
      </c>
      <c r="C1276" t="s">
        <v>61</v>
      </c>
      <c r="D1276">
        <v>2017</v>
      </c>
      <c r="E1276" t="s">
        <v>17</v>
      </c>
      <c r="F1276" t="s">
        <v>33</v>
      </c>
      <c r="G1276" t="s">
        <v>37</v>
      </c>
      <c r="H1276">
        <v>399</v>
      </c>
      <c r="I1276">
        <v>6</v>
      </c>
      <c r="J1276">
        <v>2394</v>
      </c>
      <c r="K1276">
        <v>2394</v>
      </c>
      <c r="L1276" t="s">
        <v>20</v>
      </c>
      <c r="M1276">
        <v>1</v>
      </c>
      <c r="N1276" t="s">
        <v>21</v>
      </c>
      <c r="O1276" t="s">
        <v>22</v>
      </c>
    </row>
    <row r="1277" spans="1:15">
      <c r="A1277">
        <v>1276</v>
      </c>
      <c r="B1277" s="17">
        <v>42969</v>
      </c>
      <c r="C1277" t="s">
        <v>61</v>
      </c>
      <c r="D1277">
        <v>2017</v>
      </c>
      <c r="E1277" t="s">
        <v>17</v>
      </c>
      <c r="F1277" t="s">
        <v>24</v>
      </c>
      <c r="G1277" t="s">
        <v>37</v>
      </c>
      <c r="H1277">
        <v>399</v>
      </c>
      <c r="I1277">
        <v>4</v>
      </c>
      <c r="J1277">
        <v>1596</v>
      </c>
      <c r="K1277">
        <v>1596</v>
      </c>
      <c r="L1277" t="s">
        <v>20</v>
      </c>
      <c r="M1277">
        <v>1</v>
      </c>
      <c r="N1277" t="s">
        <v>21</v>
      </c>
      <c r="O1277" t="s">
        <v>36</v>
      </c>
    </row>
    <row r="1278" spans="1:15">
      <c r="A1278">
        <v>1277</v>
      </c>
      <c r="B1278" s="17">
        <v>42969</v>
      </c>
      <c r="C1278" t="s">
        <v>61</v>
      </c>
      <c r="D1278">
        <v>2017</v>
      </c>
      <c r="E1278" t="s">
        <v>17</v>
      </c>
      <c r="F1278" t="s">
        <v>35</v>
      </c>
      <c r="G1278" t="s">
        <v>37</v>
      </c>
      <c r="H1278">
        <v>399</v>
      </c>
      <c r="I1278">
        <v>10</v>
      </c>
      <c r="J1278">
        <v>3990</v>
      </c>
      <c r="K1278">
        <v>3990</v>
      </c>
      <c r="L1278" t="s">
        <v>20</v>
      </c>
      <c r="M1278">
        <v>1</v>
      </c>
      <c r="N1278" t="s">
        <v>21</v>
      </c>
      <c r="O1278" t="s">
        <v>36</v>
      </c>
    </row>
    <row r="1279" spans="1:15">
      <c r="A1279">
        <v>1278</v>
      </c>
      <c r="B1279" s="17">
        <v>42970</v>
      </c>
      <c r="C1279" t="s">
        <v>61</v>
      </c>
      <c r="D1279">
        <v>2017</v>
      </c>
      <c r="E1279" t="s">
        <v>17</v>
      </c>
      <c r="F1279" t="s">
        <v>33</v>
      </c>
      <c r="G1279" t="s">
        <v>32</v>
      </c>
      <c r="H1279">
        <v>499</v>
      </c>
      <c r="I1279">
        <v>10</v>
      </c>
      <c r="J1279">
        <v>4990</v>
      </c>
      <c r="K1279">
        <v>4990</v>
      </c>
      <c r="L1279" t="s">
        <v>20</v>
      </c>
      <c r="M1279">
        <v>1</v>
      </c>
      <c r="N1279" t="s">
        <v>34</v>
      </c>
      <c r="O1279" t="s">
        <v>29</v>
      </c>
    </row>
    <row r="1280" spans="1:15">
      <c r="A1280">
        <v>1279</v>
      </c>
      <c r="B1280" s="17">
        <v>42970</v>
      </c>
      <c r="C1280" t="s">
        <v>61</v>
      </c>
      <c r="D1280">
        <v>2017</v>
      </c>
      <c r="E1280" t="s">
        <v>17</v>
      </c>
      <c r="F1280" t="s">
        <v>24</v>
      </c>
      <c r="G1280" t="s">
        <v>19</v>
      </c>
      <c r="H1280">
        <v>199</v>
      </c>
      <c r="I1280">
        <v>8</v>
      </c>
      <c r="J1280">
        <v>1592</v>
      </c>
      <c r="K1280">
        <v>1592</v>
      </c>
      <c r="L1280" t="s">
        <v>20</v>
      </c>
      <c r="M1280">
        <v>1</v>
      </c>
      <c r="N1280" t="s">
        <v>21</v>
      </c>
      <c r="O1280" t="s">
        <v>36</v>
      </c>
    </row>
    <row r="1281" spans="1:15">
      <c r="A1281">
        <v>1280</v>
      </c>
      <c r="B1281" s="17">
        <v>42970</v>
      </c>
      <c r="C1281" t="s">
        <v>61</v>
      </c>
      <c r="D1281">
        <v>2017</v>
      </c>
      <c r="E1281" t="s">
        <v>27</v>
      </c>
      <c r="F1281" t="s">
        <v>33</v>
      </c>
      <c r="G1281" t="s">
        <v>32</v>
      </c>
      <c r="H1281">
        <v>499</v>
      </c>
      <c r="I1281">
        <v>8</v>
      </c>
      <c r="J1281">
        <v>3992</v>
      </c>
      <c r="K1281">
        <v>3992</v>
      </c>
      <c r="L1281" t="s">
        <v>20</v>
      </c>
      <c r="M1281">
        <v>1</v>
      </c>
      <c r="N1281" t="s">
        <v>34</v>
      </c>
      <c r="O1281" t="s">
        <v>29</v>
      </c>
    </row>
    <row r="1282" spans="1:15">
      <c r="A1282">
        <v>1281</v>
      </c>
      <c r="B1282" s="17">
        <v>42970</v>
      </c>
      <c r="C1282" t="s">
        <v>61</v>
      </c>
      <c r="D1282">
        <v>2017</v>
      </c>
      <c r="E1282" t="s">
        <v>23</v>
      </c>
      <c r="F1282" t="s">
        <v>35</v>
      </c>
      <c r="G1282" t="s">
        <v>30</v>
      </c>
      <c r="H1282">
        <v>99</v>
      </c>
      <c r="I1282">
        <v>9</v>
      </c>
      <c r="J1282">
        <v>891</v>
      </c>
      <c r="K1282">
        <v>891</v>
      </c>
      <c r="L1282" t="s">
        <v>31</v>
      </c>
      <c r="M1282">
        <v>2</v>
      </c>
      <c r="N1282" t="s">
        <v>34</v>
      </c>
      <c r="O1282" t="s">
        <v>26</v>
      </c>
    </row>
    <row r="1283" spans="1:15">
      <c r="A1283">
        <v>1282</v>
      </c>
      <c r="B1283" s="17">
        <v>42970</v>
      </c>
      <c r="C1283" t="s">
        <v>61</v>
      </c>
      <c r="D1283">
        <v>2017</v>
      </c>
      <c r="E1283" t="s">
        <v>23</v>
      </c>
      <c r="F1283" t="s">
        <v>35</v>
      </c>
      <c r="G1283" t="s">
        <v>32</v>
      </c>
      <c r="H1283">
        <v>499</v>
      </c>
      <c r="I1283">
        <v>4</v>
      </c>
      <c r="J1283">
        <v>1996</v>
      </c>
      <c r="K1283">
        <v>1996</v>
      </c>
      <c r="L1283" t="s">
        <v>20</v>
      </c>
      <c r="M1283">
        <v>1</v>
      </c>
      <c r="N1283" t="s">
        <v>34</v>
      </c>
      <c r="O1283" t="s">
        <v>29</v>
      </c>
    </row>
    <row r="1284" spans="1:15">
      <c r="A1284">
        <v>1283</v>
      </c>
      <c r="B1284" s="17">
        <v>42970</v>
      </c>
      <c r="C1284" t="s">
        <v>61</v>
      </c>
      <c r="D1284">
        <v>2017</v>
      </c>
      <c r="E1284" t="s">
        <v>17</v>
      </c>
      <c r="F1284" t="s">
        <v>40</v>
      </c>
      <c r="G1284" t="s">
        <v>32</v>
      </c>
      <c r="H1284">
        <v>499</v>
      </c>
      <c r="I1284">
        <v>1</v>
      </c>
      <c r="J1284">
        <v>499</v>
      </c>
      <c r="K1284">
        <v>499</v>
      </c>
      <c r="L1284" t="s">
        <v>31</v>
      </c>
      <c r="M1284">
        <v>2</v>
      </c>
      <c r="N1284" t="s">
        <v>21</v>
      </c>
      <c r="O1284" t="s">
        <v>22</v>
      </c>
    </row>
    <row r="1285" spans="1:15">
      <c r="A1285">
        <v>1284</v>
      </c>
      <c r="B1285" s="17">
        <v>42970</v>
      </c>
      <c r="C1285" t="s">
        <v>61</v>
      </c>
      <c r="D1285">
        <v>2017</v>
      </c>
      <c r="E1285" t="s">
        <v>23</v>
      </c>
      <c r="F1285" t="s">
        <v>35</v>
      </c>
      <c r="G1285" t="s">
        <v>37</v>
      </c>
      <c r="H1285">
        <v>399</v>
      </c>
      <c r="I1285">
        <v>1</v>
      </c>
      <c r="J1285">
        <v>399</v>
      </c>
      <c r="K1285">
        <v>399</v>
      </c>
      <c r="L1285" t="s">
        <v>31</v>
      </c>
      <c r="M1285">
        <v>2</v>
      </c>
      <c r="N1285" t="s">
        <v>21</v>
      </c>
      <c r="O1285" t="s">
        <v>29</v>
      </c>
    </row>
    <row r="1286" spans="1:15">
      <c r="A1286">
        <v>1285</v>
      </c>
      <c r="B1286" s="17">
        <v>42970</v>
      </c>
      <c r="C1286" t="s">
        <v>61</v>
      </c>
      <c r="D1286">
        <v>2017</v>
      </c>
      <c r="E1286" t="s">
        <v>17</v>
      </c>
      <c r="F1286" t="s">
        <v>39</v>
      </c>
      <c r="G1286" t="s">
        <v>30</v>
      </c>
      <c r="H1286">
        <v>99</v>
      </c>
      <c r="I1286">
        <v>8</v>
      </c>
      <c r="J1286">
        <v>792</v>
      </c>
      <c r="K1286">
        <v>792</v>
      </c>
      <c r="L1286" t="s">
        <v>20</v>
      </c>
      <c r="M1286">
        <v>1</v>
      </c>
      <c r="N1286" t="s">
        <v>21</v>
      </c>
      <c r="O1286" t="s">
        <v>36</v>
      </c>
    </row>
    <row r="1287" spans="1:15">
      <c r="A1287">
        <v>1286</v>
      </c>
      <c r="B1287" s="17">
        <v>42970</v>
      </c>
      <c r="C1287" t="s">
        <v>61</v>
      </c>
      <c r="D1287">
        <v>2017</v>
      </c>
      <c r="E1287" t="s">
        <v>23</v>
      </c>
      <c r="F1287" t="s">
        <v>35</v>
      </c>
      <c r="G1287" t="s">
        <v>19</v>
      </c>
      <c r="H1287">
        <v>199</v>
      </c>
      <c r="I1287">
        <v>2</v>
      </c>
      <c r="J1287">
        <v>398</v>
      </c>
      <c r="K1287">
        <v>398</v>
      </c>
      <c r="L1287" t="s">
        <v>20</v>
      </c>
      <c r="M1287">
        <v>1</v>
      </c>
      <c r="N1287" t="s">
        <v>21</v>
      </c>
      <c r="O1287" t="s">
        <v>38</v>
      </c>
    </row>
    <row r="1288" spans="1:15">
      <c r="A1288">
        <v>1287</v>
      </c>
      <c r="B1288" s="17">
        <v>42971</v>
      </c>
      <c r="C1288" t="s">
        <v>61</v>
      </c>
      <c r="D1288">
        <v>2017</v>
      </c>
      <c r="E1288" t="s">
        <v>17</v>
      </c>
      <c r="F1288" t="s">
        <v>24</v>
      </c>
      <c r="G1288" t="s">
        <v>19</v>
      </c>
      <c r="H1288">
        <v>199</v>
      </c>
      <c r="I1288">
        <v>5</v>
      </c>
      <c r="J1288">
        <v>995</v>
      </c>
      <c r="K1288">
        <v>995</v>
      </c>
      <c r="L1288" t="s">
        <v>20</v>
      </c>
      <c r="M1288">
        <v>1</v>
      </c>
      <c r="N1288" t="s">
        <v>21</v>
      </c>
      <c r="O1288" t="s">
        <v>26</v>
      </c>
    </row>
    <row r="1289" spans="1:15">
      <c r="A1289">
        <v>1288</v>
      </c>
      <c r="B1289" s="17">
        <v>42971</v>
      </c>
      <c r="C1289" t="s">
        <v>61</v>
      </c>
      <c r="D1289">
        <v>2017</v>
      </c>
      <c r="E1289" t="s">
        <v>17</v>
      </c>
      <c r="F1289" t="s">
        <v>35</v>
      </c>
      <c r="G1289" t="s">
        <v>25</v>
      </c>
      <c r="H1289">
        <v>299</v>
      </c>
      <c r="I1289">
        <v>3</v>
      </c>
      <c r="J1289">
        <v>897</v>
      </c>
      <c r="K1289">
        <v>897</v>
      </c>
      <c r="L1289" t="s">
        <v>20</v>
      </c>
      <c r="M1289">
        <v>1</v>
      </c>
      <c r="N1289" t="s">
        <v>21</v>
      </c>
      <c r="O1289" t="s">
        <v>22</v>
      </c>
    </row>
    <row r="1290" spans="1:15">
      <c r="A1290">
        <v>1289</v>
      </c>
      <c r="B1290" s="17">
        <v>42971</v>
      </c>
      <c r="C1290" t="s">
        <v>61</v>
      </c>
      <c r="D1290">
        <v>2017</v>
      </c>
      <c r="E1290" t="s">
        <v>17</v>
      </c>
      <c r="F1290" t="s">
        <v>18</v>
      </c>
      <c r="G1290" t="s">
        <v>19</v>
      </c>
      <c r="H1290">
        <v>199</v>
      </c>
      <c r="I1290">
        <v>8</v>
      </c>
      <c r="J1290">
        <v>1592</v>
      </c>
      <c r="K1290">
        <v>1592</v>
      </c>
      <c r="L1290" t="s">
        <v>20</v>
      </c>
      <c r="M1290">
        <v>1</v>
      </c>
      <c r="N1290" t="s">
        <v>21</v>
      </c>
      <c r="O1290" t="s">
        <v>36</v>
      </c>
    </row>
    <row r="1291" spans="1:15">
      <c r="A1291">
        <v>1290</v>
      </c>
      <c r="B1291" s="17">
        <v>42972</v>
      </c>
      <c r="C1291" t="s">
        <v>61</v>
      </c>
      <c r="D1291">
        <v>2017</v>
      </c>
      <c r="E1291" t="s">
        <v>17</v>
      </c>
      <c r="F1291" t="s">
        <v>33</v>
      </c>
      <c r="G1291" t="s">
        <v>37</v>
      </c>
      <c r="H1291">
        <v>399</v>
      </c>
      <c r="I1291">
        <v>3</v>
      </c>
      <c r="J1291">
        <v>1197</v>
      </c>
      <c r="K1291">
        <v>1197</v>
      </c>
      <c r="L1291" t="s">
        <v>20</v>
      </c>
      <c r="M1291">
        <v>1</v>
      </c>
      <c r="N1291" t="s">
        <v>21</v>
      </c>
      <c r="O1291" t="s">
        <v>36</v>
      </c>
    </row>
    <row r="1292" spans="1:15">
      <c r="A1292">
        <v>1291</v>
      </c>
      <c r="B1292" s="17">
        <v>42972</v>
      </c>
      <c r="C1292" t="s">
        <v>61</v>
      </c>
      <c r="D1292">
        <v>2017</v>
      </c>
      <c r="E1292" t="s">
        <v>27</v>
      </c>
      <c r="F1292" t="s">
        <v>18</v>
      </c>
      <c r="G1292" t="s">
        <v>37</v>
      </c>
      <c r="H1292">
        <v>399</v>
      </c>
      <c r="I1292">
        <v>8</v>
      </c>
      <c r="J1292">
        <v>3192</v>
      </c>
      <c r="K1292">
        <v>3192</v>
      </c>
      <c r="L1292" t="s">
        <v>20</v>
      </c>
      <c r="M1292">
        <v>1</v>
      </c>
      <c r="N1292" t="s">
        <v>21</v>
      </c>
      <c r="O1292" t="s">
        <v>29</v>
      </c>
    </row>
    <row r="1293" spans="1:15">
      <c r="A1293">
        <v>1292</v>
      </c>
      <c r="B1293" s="17">
        <v>42972</v>
      </c>
      <c r="C1293" t="s">
        <v>61</v>
      </c>
      <c r="D1293">
        <v>2017</v>
      </c>
      <c r="E1293" t="s">
        <v>27</v>
      </c>
      <c r="F1293" t="s">
        <v>24</v>
      </c>
      <c r="G1293" t="s">
        <v>32</v>
      </c>
      <c r="H1293">
        <v>499</v>
      </c>
      <c r="I1293">
        <v>3</v>
      </c>
      <c r="J1293">
        <v>1497</v>
      </c>
      <c r="K1293">
        <v>1497</v>
      </c>
      <c r="L1293" t="s">
        <v>20</v>
      </c>
      <c r="M1293">
        <v>1</v>
      </c>
      <c r="N1293" t="s">
        <v>21</v>
      </c>
      <c r="O1293" t="s">
        <v>29</v>
      </c>
    </row>
    <row r="1294" spans="1:15">
      <c r="A1294">
        <v>1293</v>
      </c>
      <c r="B1294" s="17">
        <v>42972</v>
      </c>
      <c r="C1294" t="s">
        <v>61</v>
      </c>
      <c r="D1294">
        <v>2017</v>
      </c>
      <c r="E1294" t="s">
        <v>17</v>
      </c>
      <c r="F1294" t="s">
        <v>39</v>
      </c>
      <c r="G1294" t="s">
        <v>32</v>
      </c>
      <c r="H1294">
        <v>499</v>
      </c>
      <c r="I1294">
        <v>7</v>
      </c>
      <c r="J1294">
        <v>3493</v>
      </c>
      <c r="K1294">
        <v>3493</v>
      </c>
      <c r="L1294" t="s">
        <v>20</v>
      </c>
      <c r="M1294">
        <v>1</v>
      </c>
      <c r="N1294" t="s">
        <v>21</v>
      </c>
      <c r="O1294" t="s">
        <v>22</v>
      </c>
    </row>
    <row r="1295" spans="1:15">
      <c r="A1295">
        <v>1294</v>
      </c>
      <c r="B1295" s="17">
        <v>42973</v>
      </c>
      <c r="C1295" t="s">
        <v>61</v>
      </c>
      <c r="D1295">
        <v>2017</v>
      </c>
      <c r="E1295" t="s">
        <v>17</v>
      </c>
      <c r="F1295" t="s">
        <v>24</v>
      </c>
      <c r="G1295" t="s">
        <v>30</v>
      </c>
      <c r="H1295">
        <v>99</v>
      </c>
      <c r="I1295">
        <v>7</v>
      </c>
      <c r="J1295">
        <v>693</v>
      </c>
      <c r="K1295">
        <v>693</v>
      </c>
      <c r="L1295" t="s">
        <v>20</v>
      </c>
      <c r="M1295">
        <v>1</v>
      </c>
      <c r="N1295" t="s">
        <v>21</v>
      </c>
      <c r="O1295" t="s">
        <v>29</v>
      </c>
    </row>
    <row r="1296" spans="1:15">
      <c r="A1296">
        <v>1295</v>
      </c>
      <c r="B1296" s="17">
        <v>42973</v>
      </c>
      <c r="C1296" t="s">
        <v>61</v>
      </c>
      <c r="D1296">
        <v>2017</v>
      </c>
      <c r="E1296" t="s">
        <v>17</v>
      </c>
      <c r="F1296" t="s">
        <v>24</v>
      </c>
      <c r="G1296" t="s">
        <v>37</v>
      </c>
      <c r="H1296">
        <v>399</v>
      </c>
      <c r="I1296">
        <v>9</v>
      </c>
      <c r="J1296">
        <v>3591</v>
      </c>
      <c r="K1296">
        <v>3591</v>
      </c>
      <c r="L1296" t="s">
        <v>31</v>
      </c>
      <c r="M1296">
        <v>2</v>
      </c>
      <c r="N1296" t="s">
        <v>34</v>
      </c>
      <c r="O1296" t="s">
        <v>29</v>
      </c>
    </row>
    <row r="1297" spans="1:15">
      <c r="A1297">
        <v>1296</v>
      </c>
      <c r="B1297" s="17">
        <v>42973</v>
      </c>
      <c r="C1297" t="s">
        <v>61</v>
      </c>
      <c r="D1297">
        <v>2017</v>
      </c>
      <c r="E1297" t="s">
        <v>27</v>
      </c>
      <c r="F1297" t="s">
        <v>33</v>
      </c>
      <c r="G1297" t="s">
        <v>19</v>
      </c>
      <c r="H1297">
        <v>199</v>
      </c>
      <c r="I1297">
        <v>1</v>
      </c>
      <c r="J1297">
        <v>199</v>
      </c>
      <c r="K1297">
        <v>199</v>
      </c>
      <c r="L1297" t="s">
        <v>20</v>
      </c>
      <c r="M1297">
        <v>1</v>
      </c>
      <c r="N1297" t="s">
        <v>34</v>
      </c>
      <c r="O1297" t="s">
        <v>22</v>
      </c>
    </row>
    <row r="1298" spans="1:15">
      <c r="A1298">
        <v>1297</v>
      </c>
      <c r="B1298" s="17">
        <v>42973</v>
      </c>
      <c r="C1298" t="s">
        <v>61</v>
      </c>
      <c r="D1298">
        <v>2017</v>
      </c>
      <c r="E1298" t="s">
        <v>17</v>
      </c>
      <c r="F1298" t="s">
        <v>18</v>
      </c>
      <c r="G1298" t="s">
        <v>30</v>
      </c>
      <c r="H1298">
        <v>99</v>
      </c>
      <c r="I1298">
        <v>3</v>
      </c>
      <c r="J1298">
        <v>297</v>
      </c>
      <c r="K1298">
        <v>297</v>
      </c>
      <c r="L1298" t="s">
        <v>20</v>
      </c>
      <c r="M1298">
        <v>1</v>
      </c>
      <c r="N1298" t="s">
        <v>34</v>
      </c>
      <c r="O1298" t="s">
        <v>29</v>
      </c>
    </row>
    <row r="1299" spans="1:15">
      <c r="A1299">
        <v>1298</v>
      </c>
      <c r="B1299" s="17">
        <v>42973</v>
      </c>
      <c r="C1299" t="s">
        <v>61</v>
      </c>
      <c r="D1299">
        <v>2017</v>
      </c>
      <c r="E1299" t="s">
        <v>23</v>
      </c>
      <c r="F1299" t="s">
        <v>24</v>
      </c>
      <c r="G1299" t="s">
        <v>32</v>
      </c>
      <c r="H1299">
        <v>499</v>
      </c>
      <c r="I1299">
        <v>2</v>
      </c>
      <c r="J1299">
        <v>998</v>
      </c>
      <c r="K1299">
        <v>998</v>
      </c>
      <c r="L1299" t="s">
        <v>31</v>
      </c>
      <c r="M1299">
        <v>2</v>
      </c>
      <c r="N1299" t="s">
        <v>21</v>
      </c>
      <c r="O1299" t="s">
        <v>36</v>
      </c>
    </row>
    <row r="1300" spans="1:15">
      <c r="A1300">
        <v>1299</v>
      </c>
      <c r="B1300" s="17">
        <v>42973</v>
      </c>
      <c r="C1300" t="s">
        <v>61</v>
      </c>
      <c r="D1300">
        <v>2017</v>
      </c>
      <c r="E1300" t="s">
        <v>23</v>
      </c>
      <c r="F1300" t="s">
        <v>35</v>
      </c>
      <c r="G1300" t="s">
        <v>25</v>
      </c>
      <c r="H1300">
        <v>299</v>
      </c>
      <c r="I1300">
        <v>9</v>
      </c>
      <c r="J1300">
        <v>2691</v>
      </c>
      <c r="K1300">
        <v>2691</v>
      </c>
      <c r="L1300" t="s">
        <v>20</v>
      </c>
      <c r="M1300">
        <v>1</v>
      </c>
      <c r="N1300" t="s">
        <v>21</v>
      </c>
      <c r="O1300" t="s">
        <v>26</v>
      </c>
    </row>
    <row r="1301" spans="1:15">
      <c r="A1301">
        <v>1300</v>
      </c>
      <c r="B1301" s="17">
        <v>42973</v>
      </c>
      <c r="C1301" t="s">
        <v>61</v>
      </c>
      <c r="D1301">
        <v>2017</v>
      </c>
      <c r="E1301" t="s">
        <v>17</v>
      </c>
      <c r="F1301" t="s">
        <v>18</v>
      </c>
      <c r="G1301" t="s">
        <v>25</v>
      </c>
      <c r="H1301">
        <v>299</v>
      </c>
      <c r="I1301">
        <v>4</v>
      </c>
      <c r="J1301">
        <v>1196</v>
      </c>
      <c r="K1301">
        <v>1196</v>
      </c>
      <c r="L1301" t="s">
        <v>20</v>
      </c>
      <c r="M1301">
        <v>1</v>
      </c>
      <c r="N1301" t="s">
        <v>21</v>
      </c>
      <c r="O1301" t="s">
        <v>29</v>
      </c>
    </row>
    <row r="1302" spans="1:15">
      <c r="A1302">
        <v>1301</v>
      </c>
      <c r="B1302" s="17">
        <v>42973</v>
      </c>
      <c r="C1302" t="s">
        <v>61</v>
      </c>
      <c r="D1302">
        <v>2017</v>
      </c>
      <c r="E1302" t="s">
        <v>23</v>
      </c>
      <c r="F1302" t="s">
        <v>18</v>
      </c>
      <c r="G1302" t="s">
        <v>25</v>
      </c>
      <c r="H1302">
        <v>299</v>
      </c>
      <c r="I1302">
        <v>7</v>
      </c>
      <c r="J1302">
        <v>2093</v>
      </c>
      <c r="K1302">
        <v>2093</v>
      </c>
      <c r="L1302" t="s">
        <v>31</v>
      </c>
      <c r="M1302">
        <v>2</v>
      </c>
      <c r="N1302" t="s">
        <v>21</v>
      </c>
      <c r="O1302" t="s">
        <v>29</v>
      </c>
    </row>
    <row r="1303" spans="1:15">
      <c r="A1303">
        <v>1302</v>
      </c>
      <c r="B1303" s="17">
        <v>42973</v>
      </c>
      <c r="C1303" t="s">
        <v>61</v>
      </c>
      <c r="D1303">
        <v>2017</v>
      </c>
      <c r="E1303" t="s">
        <v>17</v>
      </c>
      <c r="F1303" t="s">
        <v>28</v>
      </c>
      <c r="G1303" t="s">
        <v>30</v>
      </c>
      <c r="H1303">
        <v>99</v>
      </c>
      <c r="I1303">
        <v>9</v>
      </c>
      <c r="J1303">
        <v>891</v>
      </c>
      <c r="K1303">
        <v>891</v>
      </c>
      <c r="L1303" t="s">
        <v>20</v>
      </c>
      <c r="M1303">
        <v>1</v>
      </c>
      <c r="N1303" t="s">
        <v>21</v>
      </c>
      <c r="O1303" t="s">
        <v>26</v>
      </c>
    </row>
    <row r="1304" spans="1:15">
      <c r="A1304">
        <v>1303</v>
      </c>
      <c r="B1304" s="17">
        <v>42973</v>
      </c>
      <c r="C1304" t="s">
        <v>61</v>
      </c>
      <c r="D1304">
        <v>2017</v>
      </c>
      <c r="E1304" t="s">
        <v>27</v>
      </c>
      <c r="F1304" t="s">
        <v>39</v>
      </c>
      <c r="G1304" t="s">
        <v>25</v>
      </c>
      <c r="H1304">
        <v>299</v>
      </c>
      <c r="I1304">
        <v>4</v>
      </c>
      <c r="J1304">
        <v>1196</v>
      </c>
      <c r="K1304">
        <v>1196</v>
      </c>
      <c r="L1304" t="s">
        <v>20</v>
      </c>
      <c r="M1304">
        <v>1</v>
      </c>
      <c r="N1304" t="s">
        <v>21</v>
      </c>
      <c r="O1304" t="s">
        <v>36</v>
      </c>
    </row>
    <row r="1305" spans="1:15">
      <c r="A1305">
        <v>1304</v>
      </c>
      <c r="B1305" s="17">
        <v>42973</v>
      </c>
      <c r="C1305" t="s">
        <v>61</v>
      </c>
      <c r="D1305">
        <v>2017</v>
      </c>
      <c r="E1305" t="s">
        <v>17</v>
      </c>
      <c r="F1305" t="s">
        <v>28</v>
      </c>
      <c r="G1305" t="s">
        <v>30</v>
      </c>
      <c r="H1305">
        <v>99</v>
      </c>
      <c r="I1305">
        <v>2</v>
      </c>
      <c r="J1305">
        <v>198</v>
      </c>
      <c r="K1305">
        <v>198</v>
      </c>
      <c r="L1305" t="s">
        <v>20</v>
      </c>
      <c r="M1305">
        <v>1</v>
      </c>
      <c r="N1305" t="s">
        <v>21</v>
      </c>
      <c r="O1305" t="s">
        <v>26</v>
      </c>
    </row>
    <row r="1306" spans="1:15">
      <c r="A1306">
        <v>1305</v>
      </c>
      <c r="B1306" s="17">
        <v>42973</v>
      </c>
      <c r="C1306" t="s">
        <v>61</v>
      </c>
      <c r="D1306">
        <v>2017</v>
      </c>
      <c r="E1306" t="s">
        <v>23</v>
      </c>
      <c r="F1306" t="s">
        <v>35</v>
      </c>
      <c r="G1306" t="s">
        <v>32</v>
      </c>
      <c r="H1306">
        <v>499</v>
      </c>
      <c r="I1306">
        <v>7</v>
      </c>
      <c r="J1306">
        <v>3493</v>
      </c>
      <c r="K1306">
        <v>3493</v>
      </c>
      <c r="L1306" t="s">
        <v>20</v>
      </c>
      <c r="M1306">
        <v>1</v>
      </c>
      <c r="N1306" t="s">
        <v>21</v>
      </c>
      <c r="O1306" t="s">
        <v>22</v>
      </c>
    </row>
    <row r="1307" spans="1:15">
      <c r="A1307">
        <v>1306</v>
      </c>
      <c r="B1307" s="17">
        <v>42973</v>
      </c>
      <c r="C1307" t="s">
        <v>61</v>
      </c>
      <c r="D1307">
        <v>2017</v>
      </c>
      <c r="E1307" t="s">
        <v>23</v>
      </c>
      <c r="F1307" t="s">
        <v>39</v>
      </c>
      <c r="G1307" t="s">
        <v>30</v>
      </c>
      <c r="H1307">
        <v>99</v>
      </c>
      <c r="I1307">
        <v>4</v>
      </c>
      <c r="J1307">
        <v>396</v>
      </c>
      <c r="K1307">
        <v>396</v>
      </c>
      <c r="L1307" t="s">
        <v>20</v>
      </c>
      <c r="M1307">
        <v>1</v>
      </c>
      <c r="N1307" t="s">
        <v>21</v>
      </c>
      <c r="O1307" t="s">
        <v>36</v>
      </c>
    </row>
    <row r="1308" spans="1:15">
      <c r="A1308">
        <v>1307</v>
      </c>
      <c r="B1308" s="17">
        <v>42973</v>
      </c>
      <c r="C1308" t="s">
        <v>61</v>
      </c>
      <c r="D1308">
        <v>2017</v>
      </c>
      <c r="E1308" t="s">
        <v>27</v>
      </c>
      <c r="F1308" t="s">
        <v>40</v>
      </c>
      <c r="G1308" t="s">
        <v>32</v>
      </c>
      <c r="H1308">
        <v>499</v>
      </c>
      <c r="I1308">
        <v>6</v>
      </c>
      <c r="J1308">
        <v>2994</v>
      </c>
      <c r="K1308">
        <v>2994</v>
      </c>
      <c r="L1308" t="s">
        <v>20</v>
      </c>
      <c r="M1308">
        <v>1</v>
      </c>
      <c r="N1308" t="s">
        <v>21</v>
      </c>
      <c r="O1308" t="s">
        <v>22</v>
      </c>
    </row>
    <row r="1309" spans="1:15">
      <c r="A1309">
        <v>1308</v>
      </c>
      <c r="B1309" s="17">
        <v>42974</v>
      </c>
      <c r="C1309" t="s">
        <v>61</v>
      </c>
      <c r="D1309">
        <v>2017</v>
      </c>
      <c r="E1309" t="s">
        <v>27</v>
      </c>
      <c r="F1309" t="s">
        <v>39</v>
      </c>
      <c r="G1309" t="s">
        <v>30</v>
      </c>
      <c r="H1309">
        <v>99</v>
      </c>
      <c r="I1309">
        <v>5</v>
      </c>
      <c r="J1309">
        <v>495</v>
      </c>
      <c r="K1309">
        <v>495</v>
      </c>
      <c r="L1309" t="s">
        <v>20</v>
      </c>
      <c r="M1309">
        <v>1</v>
      </c>
      <c r="N1309" t="s">
        <v>21</v>
      </c>
      <c r="O1309" t="s">
        <v>22</v>
      </c>
    </row>
    <row r="1310" spans="1:15">
      <c r="A1310">
        <v>1309</v>
      </c>
      <c r="B1310" s="17">
        <v>42974</v>
      </c>
      <c r="C1310" t="s">
        <v>61</v>
      </c>
      <c r="D1310">
        <v>2017</v>
      </c>
      <c r="E1310" t="s">
        <v>17</v>
      </c>
      <c r="F1310" t="s">
        <v>28</v>
      </c>
      <c r="G1310" t="s">
        <v>32</v>
      </c>
      <c r="H1310">
        <v>499</v>
      </c>
      <c r="I1310">
        <v>2</v>
      </c>
      <c r="J1310">
        <v>998</v>
      </c>
      <c r="K1310">
        <v>998</v>
      </c>
      <c r="L1310" t="s">
        <v>31</v>
      </c>
      <c r="M1310">
        <v>2</v>
      </c>
      <c r="N1310" t="s">
        <v>21</v>
      </c>
      <c r="O1310" t="s">
        <v>22</v>
      </c>
    </row>
    <row r="1311" spans="1:15">
      <c r="A1311">
        <v>1310</v>
      </c>
      <c r="B1311" s="17">
        <v>42974</v>
      </c>
      <c r="C1311" t="s">
        <v>61</v>
      </c>
      <c r="D1311">
        <v>2017</v>
      </c>
      <c r="E1311" t="s">
        <v>23</v>
      </c>
      <c r="F1311" t="s">
        <v>33</v>
      </c>
      <c r="G1311" t="s">
        <v>19</v>
      </c>
      <c r="H1311">
        <v>199</v>
      </c>
      <c r="I1311">
        <v>9</v>
      </c>
      <c r="J1311">
        <v>1791</v>
      </c>
      <c r="K1311">
        <v>1791</v>
      </c>
      <c r="L1311" t="s">
        <v>20</v>
      </c>
      <c r="M1311">
        <v>1</v>
      </c>
      <c r="N1311" t="s">
        <v>34</v>
      </c>
      <c r="O1311" t="s">
        <v>22</v>
      </c>
    </row>
    <row r="1312" spans="1:15">
      <c r="A1312">
        <v>1311</v>
      </c>
      <c r="B1312" s="17">
        <v>42975</v>
      </c>
      <c r="C1312" t="s">
        <v>61</v>
      </c>
      <c r="D1312">
        <v>2017</v>
      </c>
      <c r="E1312" t="s">
        <v>23</v>
      </c>
      <c r="F1312" t="s">
        <v>39</v>
      </c>
      <c r="G1312" t="s">
        <v>19</v>
      </c>
      <c r="H1312">
        <v>199</v>
      </c>
      <c r="I1312">
        <v>2</v>
      </c>
      <c r="J1312">
        <v>398</v>
      </c>
      <c r="K1312">
        <v>398</v>
      </c>
      <c r="L1312" t="s">
        <v>20</v>
      </c>
      <c r="M1312">
        <v>1</v>
      </c>
      <c r="N1312" t="s">
        <v>34</v>
      </c>
      <c r="O1312" t="s">
        <v>29</v>
      </c>
    </row>
    <row r="1313" spans="1:15">
      <c r="A1313">
        <v>1312</v>
      </c>
      <c r="B1313" s="17">
        <v>42976</v>
      </c>
      <c r="C1313" t="s">
        <v>61</v>
      </c>
      <c r="D1313">
        <v>2017</v>
      </c>
      <c r="E1313" t="s">
        <v>27</v>
      </c>
      <c r="F1313" t="s">
        <v>35</v>
      </c>
      <c r="G1313" t="s">
        <v>30</v>
      </c>
      <c r="H1313">
        <v>99</v>
      </c>
      <c r="I1313">
        <v>1</v>
      </c>
      <c r="J1313">
        <v>99</v>
      </c>
      <c r="K1313">
        <v>99</v>
      </c>
      <c r="L1313" t="s">
        <v>31</v>
      </c>
      <c r="M1313">
        <v>2</v>
      </c>
      <c r="N1313" t="s">
        <v>21</v>
      </c>
      <c r="O1313" t="s">
        <v>29</v>
      </c>
    </row>
    <row r="1314" spans="1:15">
      <c r="A1314">
        <v>1313</v>
      </c>
      <c r="B1314" s="17">
        <v>42976</v>
      </c>
      <c r="C1314" t="s">
        <v>61</v>
      </c>
      <c r="D1314">
        <v>2017</v>
      </c>
      <c r="E1314" t="s">
        <v>23</v>
      </c>
      <c r="F1314" t="s">
        <v>18</v>
      </c>
      <c r="G1314" t="s">
        <v>30</v>
      </c>
      <c r="H1314">
        <v>99</v>
      </c>
      <c r="I1314">
        <v>2</v>
      </c>
      <c r="J1314">
        <v>198</v>
      </c>
      <c r="K1314">
        <v>198</v>
      </c>
      <c r="L1314" t="s">
        <v>20</v>
      </c>
      <c r="M1314">
        <v>1</v>
      </c>
      <c r="N1314" t="s">
        <v>21</v>
      </c>
      <c r="O1314" t="s">
        <v>22</v>
      </c>
    </row>
    <row r="1315" spans="1:15">
      <c r="A1315">
        <v>1314</v>
      </c>
      <c r="B1315" s="17">
        <v>42976</v>
      </c>
      <c r="C1315" t="s">
        <v>61</v>
      </c>
      <c r="D1315">
        <v>2017</v>
      </c>
      <c r="E1315" t="s">
        <v>17</v>
      </c>
      <c r="F1315" t="s">
        <v>24</v>
      </c>
      <c r="G1315" t="s">
        <v>19</v>
      </c>
      <c r="H1315">
        <v>199</v>
      </c>
      <c r="I1315">
        <v>1</v>
      </c>
      <c r="J1315">
        <v>199</v>
      </c>
      <c r="K1315">
        <v>199</v>
      </c>
      <c r="L1315" t="s">
        <v>20</v>
      </c>
      <c r="M1315">
        <v>1</v>
      </c>
      <c r="N1315" t="s">
        <v>21</v>
      </c>
      <c r="O1315" t="s">
        <v>22</v>
      </c>
    </row>
    <row r="1316" spans="1:15">
      <c r="A1316">
        <v>1315</v>
      </c>
      <c r="B1316" s="17">
        <v>42976</v>
      </c>
      <c r="C1316" t="s">
        <v>61</v>
      </c>
      <c r="D1316">
        <v>2017</v>
      </c>
      <c r="E1316" t="s">
        <v>23</v>
      </c>
      <c r="F1316" t="s">
        <v>39</v>
      </c>
      <c r="G1316" t="s">
        <v>19</v>
      </c>
      <c r="H1316">
        <v>199</v>
      </c>
      <c r="I1316">
        <v>2</v>
      </c>
      <c r="J1316">
        <v>398</v>
      </c>
      <c r="K1316">
        <v>398</v>
      </c>
      <c r="L1316" t="s">
        <v>31</v>
      </c>
      <c r="M1316">
        <v>2</v>
      </c>
      <c r="N1316" t="s">
        <v>21</v>
      </c>
      <c r="O1316" t="s">
        <v>36</v>
      </c>
    </row>
    <row r="1317" spans="1:15">
      <c r="A1317">
        <v>1316</v>
      </c>
      <c r="B1317" s="17">
        <v>42976</v>
      </c>
      <c r="C1317" t="s">
        <v>61</v>
      </c>
      <c r="D1317">
        <v>2017</v>
      </c>
      <c r="E1317" t="s">
        <v>27</v>
      </c>
      <c r="F1317" t="s">
        <v>18</v>
      </c>
      <c r="G1317" t="s">
        <v>30</v>
      </c>
      <c r="H1317">
        <v>99</v>
      </c>
      <c r="I1317">
        <v>9</v>
      </c>
      <c r="J1317">
        <v>891</v>
      </c>
      <c r="K1317">
        <v>891</v>
      </c>
      <c r="L1317" t="s">
        <v>31</v>
      </c>
      <c r="M1317">
        <v>2</v>
      </c>
      <c r="N1317" t="s">
        <v>21</v>
      </c>
      <c r="O1317" t="s">
        <v>29</v>
      </c>
    </row>
    <row r="1318" spans="1:15">
      <c r="A1318">
        <v>1317</v>
      </c>
      <c r="B1318" s="17">
        <v>42977</v>
      </c>
      <c r="C1318" t="s">
        <v>61</v>
      </c>
      <c r="D1318">
        <v>2017</v>
      </c>
      <c r="E1318" t="s">
        <v>17</v>
      </c>
      <c r="F1318" t="s">
        <v>40</v>
      </c>
      <c r="G1318" t="s">
        <v>32</v>
      </c>
      <c r="H1318">
        <v>499</v>
      </c>
      <c r="I1318">
        <v>5</v>
      </c>
      <c r="J1318">
        <v>2495</v>
      </c>
      <c r="K1318">
        <v>2495</v>
      </c>
      <c r="L1318" t="s">
        <v>31</v>
      </c>
      <c r="M1318">
        <v>2</v>
      </c>
      <c r="N1318" t="s">
        <v>21</v>
      </c>
      <c r="O1318" t="s">
        <v>29</v>
      </c>
    </row>
    <row r="1319" spans="1:15">
      <c r="A1319">
        <v>1318</v>
      </c>
      <c r="B1319" s="17">
        <v>42977</v>
      </c>
      <c r="C1319" t="s">
        <v>61</v>
      </c>
      <c r="D1319">
        <v>2017</v>
      </c>
      <c r="E1319" t="s">
        <v>23</v>
      </c>
      <c r="F1319" t="s">
        <v>39</v>
      </c>
      <c r="G1319" t="s">
        <v>37</v>
      </c>
      <c r="H1319">
        <v>399</v>
      </c>
      <c r="I1319">
        <v>10</v>
      </c>
      <c r="J1319">
        <v>3990</v>
      </c>
      <c r="K1319">
        <v>3990</v>
      </c>
      <c r="L1319" t="s">
        <v>20</v>
      </c>
      <c r="M1319">
        <v>1</v>
      </c>
      <c r="N1319" t="s">
        <v>21</v>
      </c>
      <c r="O1319" t="s">
        <v>36</v>
      </c>
    </row>
    <row r="1320" spans="1:15">
      <c r="A1320">
        <v>1319</v>
      </c>
      <c r="B1320" s="17">
        <v>42978</v>
      </c>
      <c r="C1320" t="s">
        <v>61</v>
      </c>
      <c r="D1320">
        <v>2017</v>
      </c>
      <c r="E1320" t="s">
        <v>27</v>
      </c>
      <c r="F1320" t="s">
        <v>33</v>
      </c>
      <c r="G1320" t="s">
        <v>30</v>
      </c>
      <c r="H1320">
        <v>99</v>
      </c>
      <c r="I1320">
        <v>5</v>
      </c>
      <c r="J1320">
        <v>495</v>
      </c>
      <c r="K1320">
        <v>495</v>
      </c>
      <c r="L1320" t="s">
        <v>20</v>
      </c>
      <c r="M1320">
        <v>1</v>
      </c>
      <c r="N1320" t="s">
        <v>21</v>
      </c>
      <c r="O1320" t="s">
        <v>38</v>
      </c>
    </row>
    <row r="1321" spans="1:15">
      <c r="A1321">
        <v>1320</v>
      </c>
      <c r="B1321" s="17">
        <v>42978</v>
      </c>
      <c r="C1321" t="s">
        <v>61</v>
      </c>
      <c r="D1321">
        <v>2017</v>
      </c>
      <c r="E1321" t="s">
        <v>27</v>
      </c>
      <c r="F1321" t="s">
        <v>39</v>
      </c>
      <c r="G1321" t="s">
        <v>30</v>
      </c>
      <c r="H1321">
        <v>99</v>
      </c>
      <c r="I1321">
        <v>9</v>
      </c>
      <c r="J1321">
        <v>891</v>
      </c>
      <c r="K1321">
        <v>891</v>
      </c>
      <c r="L1321" t="s">
        <v>20</v>
      </c>
      <c r="M1321">
        <v>1</v>
      </c>
      <c r="N1321" t="s">
        <v>21</v>
      </c>
      <c r="O1321" t="s">
        <v>22</v>
      </c>
    </row>
    <row r="1322" spans="1:15">
      <c r="A1322">
        <v>1321</v>
      </c>
      <c r="B1322" s="17">
        <v>42978</v>
      </c>
      <c r="C1322" t="s">
        <v>61</v>
      </c>
      <c r="D1322">
        <v>2017</v>
      </c>
      <c r="E1322" t="s">
        <v>23</v>
      </c>
      <c r="F1322" t="s">
        <v>35</v>
      </c>
      <c r="G1322" t="s">
        <v>32</v>
      </c>
      <c r="H1322">
        <v>499</v>
      </c>
      <c r="I1322">
        <v>10</v>
      </c>
      <c r="J1322">
        <v>4990</v>
      </c>
      <c r="K1322">
        <v>4990</v>
      </c>
      <c r="L1322" t="s">
        <v>31</v>
      </c>
      <c r="M1322">
        <v>2</v>
      </c>
      <c r="N1322" t="s">
        <v>21</v>
      </c>
      <c r="O1322" t="s">
        <v>29</v>
      </c>
    </row>
    <row r="1323" spans="1:15">
      <c r="A1323">
        <v>1322</v>
      </c>
      <c r="B1323" s="17">
        <v>42978</v>
      </c>
      <c r="C1323" t="s">
        <v>61</v>
      </c>
      <c r="D1323">
        <v>2017</v>
      </c>
      <c r="E1323" t="s">
        <v>23</v>
      </c>
      <c r="F1323" t="s">
        <v>28</v>
      </c>
      <c r="G1323" t="s">
        <v>37</v>
      </c>
      <c r="H1323">
        <v>399</v>
      </c>
      <c r="I1323">
        <v>5</v>
      </c>
      <c r="J1323">
        <v>1995</v>
      </c>
      <c r="K1323">
        <v>1995</v>
      </c>
      <c r="L1323" t="s">
        <v>20</v>
      </c>
      <c r="M1323">
        <v>1</v>
      </c>
      <c r="N1323" t="s">
        <v>21</v>
      </c>
      <c r="O1323" t="s">
        <v>36</v>
      </c>
    </row>
    <row r="1324" spans="1:15">
      <c r="A1324">
        <v>1323</v>
      </c>
      <c r="B1324" s="17">
        <v>42978</v>
      </c>
      <c r="C1324" t="s">
        <v>61</v>
      </c>
      <c r="D1324">
        <v>2017</v>
      </c>
      <c r="E1324" t="s">
        <v>27</v>
      </c>
      <c r="F1324" t="s">
        <v>40</v>
      </c>
      <c r="G1324" t="s">
        <v>37</v>
      </c>
      <c r="H1324">
        <v>399</v>
      </c>
      <c r="I1324">
        <v>10</v>
      </c>
      <c r="J1324">
        <v>3990</v>
      </c>
      <c r="K1324">
        <v>3990</v>
      </c>
      <c r="L1324" t="s">
        <v>31</v>
      </c>
      <c r="M1324">
        <v>2</v>
      </c>
      <c r="N1324" t="s">
        <v>21</v>
      </c>
      <c r="O1324" t="s">
        <v>29</v>
      </c>
    </row>
    <row r="1325" spans="1:15">
      <c r="A1325">
        <v>1324</v>
      </c>
      <c r="B1325" s="17">
        <v>42978</v>
      </c>
      <c r="C1325" t="s">
        <v>61</v>
      </c>
      <c r="D1325">
        <v>2017</v>
      </c>
      <c r="E1325" t="s">
        <v>27</v>
      </c>
      <c r="F1325" t="s">
        <v>33</v>
      </c>
      <c r="G1325" t="s">
        <v>37</v>
      </c>
      <c r="H1325">
        <v>399</v>
      </c>
      <c r="I1325">
        <v>9</v>
      </c>
      <c r="J1325">
        <v>3591</v>
      </c>
      <c r="K1325">
        <v>3591</v>
      </c>
      <c r="L1325" t="s">
        <v>20</v>
      </c>
      <c r="M1325">
        <v>1</v>
      </c>
      <c r="N1325" t="s">
        <v>34</v>
      </c>
      <c r="O1325" t="s">
        <v>29</v>
      </c>
    </row>
    <row r="1326" spans="1:15">
      <c r="A1326">
        <v>1325</v>
      </c>
      <c r="B1326" s="17">
        <v>42978</v>
      </c>
      <c r="C1326" t="s">
        <v>61</v>
      </c>
      <c r="D1326">
        <v>2017</v>
      </c>
      <c r="E1326" t="s">
        <v>27</v>
      </c>
      <c r="F1326" t="s">
        <v>39</v>
      </c>
      <c r="G1326" t="s">
        <v>30</v>
      </c>
      <c r="H1326">
        <v>99</v>
      </c>
      <c r="I1326">
        <v>7</v>
      </c>
      <c r="J1326">
        <v>693</v>
      </c>
      <c r="K1326">
        <v>693</v>
      </c>
      <c r="L1326" t="s">
        <v>20</v>
      </c>
      <c r="M1326">
        <v>1</v>
      </c>
      <c r="N1326" t="s">
        <v>21</v>
      </c>
      <c r="O1326" t="s">
        <v>26</v>
      </c>
    </row>
    <row r="1327" spans="1:15">
      <c r="A1327">
        <v>1326</v>
      </c>
      <c r="B1327" s="17">
        <v>42978</v>
      </c>
      <c r="C1327" t="s">
        <v>61</v>
      </c>
      <c r="D1327">
        <v>2017</v>
      </c>
      <c r="E1327" t="s">
        <v>17</v>
      </c>
      <c r="F1327" t="s">
        <v>39</v>
      </c>
      <c r="G1327" t="s">
        <v>25</v>
      </c>
      <c r="H1327">
        <v>299</v>
      </c>
      <c r="I1327">
        <v>5</v>
      </c>
      <c r="J1327">
        <v>1495</v>
      </c>
      <c r="K1327">
        <v>1495</v>
      </c>
      <c r="L1327" t="s">
        <v>20</v>
      </c>
      <c r="M1327">
        <v>1</v>
      </c>
      <c r="N1327" t="s">
        <v>21</v>
      </c>
      <c r="O1327" t="s">
        <v>29</v>
      </c>
    </row>
    <row r="1328" spans="1:15">
      <c r="A1328">
        <v>1327</v>
      </c>
      <c r="B1328" s="17">
        <v>42978</v>
      </c>
      <c r="C1328" t="s">
        <v>61</v>
      </c>
      <c r="D1328">
        <v>2017</v>
      </c>
      <c r="E1328" t="s">
        <v>23</v>
      </c>
      <c r="F1328" t="s">
        <v>35</v>
      </c>
      <c r="G1328" t="s">
        <v>37</v>
      </c>
      <c r="H1328">
        <v>399</v>
      </c>
      <c r="I1328">
        <v>6</v>
      </c>
      <c r="J1328">
        <v>2394</v>
      </c>
      <c r="K1328">
        <v>2394</v>
      </c>
      <c r="L1328" t="s">
        <v>31</v>
      </c>
      <c r="M1328">
        <v>2</v>
      </c>
      <c r="N1328" t="s">
        <v>21</v>
      </c>
      <c r="O1328" t="s">
        <v>29</v>
      </c>
    </row>
    <row r="1329" spans="1:15">
      <c r="A1329">
        <v>1328</v>
      </c>
      <c r="B1329" s="17">
        <v>42978</v>
      </c>
      <c r="C1329" t="s">
        <v>61</v>
      </c>
      <c r="D1329">
        <v>2017</v>
      </c>
      <c r="E1329" t="s">
        <v>17</v>
      </c>
      <c r="F1329" t="s">
        <v>24</v>
      </c>
      <c r="G1329" t="s">
        <v>32</v>
      </c>
      <c r="H1329">
        <v>499</v>
      </c>
      <c r="I1329">
        <v>9</v>
      </c>
      <c r="J1329">
        <v>4491</v>
      </c>
      <c r="K1329">
        <v>4491</v>
      </c>
      <c r="L1329" t="s">
        <v>20</v>
      </c>
      <c r="M1329">
        <v>1</v>
      </c>
      <c r="N1329" t="s">
        <v>21</v>
      </c>
      <c r="O1329" t="s">
        <v>22</v>
      </c>
    </row>
    <row r="1330" spans="1:15">
      <c r="A1330">
        <v>1329</v>
      </c>
      <c r="B1330" s="17">
        <v>42978</v>
      </c>
      <c r="C1330" t="s">
        <v>61</v>
      </c>
      <c r="D1330">
        <v>2017</v>
      </c>
      <c r="E1330" t="s">
        <v>27</v>
      </c>
      <c r="F1330" t="s">
        <v>35</v>
      </c>
      <c r="G1330" t="s">
        <v>32</v>
      </c>
      <c r="H1330">
        <v>499</v>
      </c>
      <c r="I1330">
        <v>4</v>
      </c>
      <c r="J1330">
        <v>1996</v>
      </c>
      <c r="K1330">
        <v>1996</v>
      </c>
      <c r="L1330" t="s">
        <v>20</v>
      </c>
      <c r="M1330">
        <v>1</v>
      </c>
      <c r="N1330" t="s">
        <v>21</v>
      </c>
      <c r="O1330" t="s">
        <v>22</v>
      </c>
    </row>
    <row r="1331" spans="1:15">
      <c r="A1331">
        <v>1330</v>
      </c>
      <c r="B1331" s="17">
        <v>42978</v>
      </c>
      <c r="C1331" t="s">
        <v>61</v>
      </c>
      <c r="D1331">
        <v>2017</v>
      </c>
      <c r="E1331" t="s">
        <v>27</v>
      </c>
      <c r="F1331" t="s">
        <v>33</v>
      </c>
      <c r="G1331" t="s">
        <v>37</v>
      </c>
      <c r="H1331">
        <v>399</v>
      </c>
      <c r="I1331">
        <v>10</v>
      </c>
      <c r="J1331">
        <v>3990</v>
      </c>
      <c r="K1331">
        <v>3990</v>
      </c>
      <c r="L1331" t="s">
        <v>20</v>
      </c>
      <c r="M1331">
        <v>1</v>
      </c>
      <c r="N1331" t="s">
        <v>21</v>
      </c>
      <c r="O1331" t="s">
        <v>29</v>
      </c>
    </row>
    <row r="1332" spans="1:15">
      <c r="A1332">
        <v>1331</v>
      </c>
      <c r="B1332" s="17">
        <v>42978</v>
      </c>
      <c r="C1332" t="s">
        <v>61</v>
      </c>
      <c r="D1332">
        <v>2017</v>
      </c>
      <c r="E1332" t="s">
        <v>27</v>
      </c>
      <c r="F1332" t="s">
        <v>18</v>
      </c>
      <c r="G1332" t="s">
        <v>25</v>
      </c>
      <c r="H1332">
        <v>299</v>
      </c>
      <c r="I1332">
        <v>2</v>
      </c>
      <c r="J1332">
        <v>598</v>
      </c>
      <c r="K1332">
        <v>598</v>
      </c>
      <c r="L1332" t="s">
        <v>20</v>
      </c>
      <c r="M1332">
        <v>1</v>
      </c>
      <c r="N1332" t="s">
        <v>34</v>
      </c>
      <c r="O1332" t="s">
        <v>29</v>
      </c>
    </row>
    <row r="1333" spans="1:15">
      <c r="A1333">
        <v>1332</v>
      </c>
      <c r="B1333" s="17">
        <v>42978</v>
      </c>
      <c r="C1333" t="s">
        <v>61</v>
      </c>
      <c r="D1333">
        <v>2017</v>
      </c>
      <c r="E1333" t="s">
        <v>27</v>
      </c>
      <c r="F1333" t="s">
        <v>24</v>
      </c>
      <c r="G1333" t="s">
        <v>25</v>
      </c>
      <c r="H1333">
        <v>299</v>
      </c>
      <c r="I1333">
        <v>8</v>
      </c>
      <c r="J1333">
        <v>2392</v>
      </c>
      <c r="K1333">
        <v>2392</v>
      </c>
      <c r="L1333" t="s">
        <v>20</v>
      </c>
      <c r="M1333">
        <v>1</v>
      </c>
      <c r="N1333" t="s">
        <v>34</v>
      </c>
      <c r="O1333" t="s">
        <v>38</v>
      </c>
    </row>
    <row r="1334" spans="1:15">
      <c r="A1334">
        <v>1333</v>
      </c>
      <c r="B1334" s="17">
        <v>42978</v>
      </c>
      <c r="C1334" t="s">
        <v>61</v>
      </c>
      <c r="D1334">
        <v>2017</v>
      </c>
      <c r="E1334" t="s">
        <v>17</v>
      </c>
      <c r="F1334" t="s">
        <v>35</v>
      </c>
      <c r="G1334" t="s">
        <v>19</v>
      </c>
      <c r="H1334">
        <v>199</v>
      </c>
      <c r="I1334">
        <v>1</v>
      </c>
      <c r="J1334">
        <v>199</v>
      </c>
      <c r="K1334">
        <v>199</v>
      </c>
      <c r="L1334" t="s">
        <v>31</v>
      </c>
      <c r="M1334">
        <v>2</v>
      </c>
      <c r="N1334" t="s">
        <v>34</v>
      </c>
      <c r="O1334" t="s">
        <v>29</v>
      </c>
    </row>
    <row r="1335" spans="1:15">
      <c r="A1335">
        <v>1334</v>
      </c>
      <c r="B1335" s="17">
        <v>42978</v>
      </c>
      <c r="C1335" t="s">
        <v>61</v>
      </c>
      <c r="D1335">
        <v>2017</v>
      </c>
      <c r="E1335" t="s">
        <v>23</v>
      </c>
      <c r="F1335" t="s">
        <v>18</v>
      </c>
      <c r="G1335" t="s">
        <v>30</v>
      </c>
      <c r="H1335">
        <v>99</v>
      </c>
      <c r="I1335">
        <v>7</v>
      </c>
      <c r="J1335">
        <v>693</v>
      </c>
      <c r="K1335">
        <v>693</v>
      </c>
      <c r="L1335" t="s">
        <v>20</v>
      </c>
      <c r="M1335">
        <v>1</v>
      </c>
      <c r="N1335" t="s">
        <v>21</v>
      </c>
      <c r="O1335" t="s">
        <v>22</v>
      </c>
    </row>
    <row r="1336" spans="1:15">
      <c r="A1336">
        <v>1335</v>
      </c>
      <c r="B1336" s="17">
        <v>42978</v>
      </c>
      <c r="C1336" t="s">
        <v>61</v>
      </c>
      <c r="D1336">
        <v>2017</v>
      </c>
      <c r="E1336" t="s">
        <v>17</v>
      </c>
      <c r="F1336" t="s">
        <v>39</v>
      </c>
      <c r="G1336" t="s">
        <v>37</v>
      </c>
      <c r="H1336">
        <v>399</v>
      </c>
      <c r="I1336">
        <v>7</v>
      </c>
      <c r="J1336">
        <v>2793</v>
      </c>
      <c r="K1336">
        <v>2793</v>
      </c>
      <c r="L1336" t="s">
        <v>20</v>
      </c>
      <c r="M1336">
        <v>1</v>
      </c>
      <c r="N1336" t="s">
        <v>21</v>
      </c>
      <c r="O1336" t="s">
        <v>29</v>
      </c>
    </row>
    <row r="1337" spans="1:15">
      <c r="A1337">
        <v>1336</v>
      </c>
      <c r="B1337" s="17">
        <v>42978</v>
      </c>
      <c r="C1337" t="s">
        <v>61</v>
      </c>
      <c r="D1337">
        <v>2017</v>
      </c>
      <c r="E1337" t="s">
        <v>23</v>
      </c>
      <c r="F1337" t="s">
        <v>24</v>
      </c>
      <c r="G1337" t="s">
        <v>37</v>
      </c>
      <c r="H1337">
        <v>399</v>
      </c>
      <c r="I1337">
        <v>4</v>
      </c>
      <c r="J1337">
        <v>1596</v>
      </c>
      <c r="K1337">
        <v>1596</v>
      </c>
      <c r="L1337" t="s">
        <v>31</v>
      </c>
      <c r="M1337">
        <v>2</v>
      </c>
      <c r="N1337" t="s">
        <v>21</v>
      </c>
      <c r="O1337" t="s">
        <v>36</v>
      </c>
    </row>
    <row r="1338" spans="1:15">
      <c r="A1338">
        <v>1337</v>
      </c>
      <c r="B1338" s="17">
        <v>42978</v>
      </c>
      <c r="C1338" t="s">
        <v>61</v>
      </c>
      <c r="D1338">
        <v>2017</v>
      </c>
      <c r="E1338" t="s">
        <v>23</v>
      </c>
      <c r="F1338" t="s">
        <v>28</v>
      </c>
      <c r="G1338" t="s">
        <v>19</v>
      </c>
      <c r="H1338">
        <v>199</v>
      </c>
      <c r="I1338">
        <v>7</v>
      </c>
      <c r="J1338">
        <v>1393</v>
      </c>
      <c r="K1338">
        <v>1393</v>
      </c>
      <c r="L1338" t="s">
        <v>31</v>
      </c>
      <c r="M1338">
        <v>2</v>
      </c>
      <c r="N1338" t="s">
        <v>21</v>
      </c>
      <c r="O1338" t="s">
        <v>29</v>
      </c>
    </row>
    <row r="1339" spans="1:15">
      <c r="A1339">
        <v>1338</v>
      </c>
      <c r="B1339" s="17">
        <v>42978</v>
      </c>
      <c r="C1339" t="s">
        <v>61</v>
      </c>
      <c r="D1339">
        <v>2017</v>
      </c>
      <c r="E1339" t="s">
        <v>17</v>
      </c>
      <c r="F1339" t="s">
        <v>18</v>
      </c>
      <c r="G1339" t="s">
        <v>19</v>
      </c>
      <c r="H1339">
        <v>199</v>
      </c>
      <c r="I1339">
        <v>6</v>
      </c>
      <c r="J1339">
        <v>1194</v>
      </c>
      <c r="K1339">
        <v>1194</v>
      </c>
      <c r="L1339" t="s">
        <v>20</v>
      </c>
      <c r="M1339">
        <v>1</v>
      </c>
      <c r="N1339" t="s">
        <v>21</v>
      </c>
      <c r="O1339" t="s">
        <v>26</v>
      </c>
    </row>
    <row r="1340" spans="1:15">
      <c r="A1340">
        <v>1339</v>
      </c>
      <c r="B1340" s="17">
        <v>42978</v>
      </c>
      <c r="C1340" t="s">
        <v>61</v>
      </c>
      <c r="D1340">
        <v>2017</v>
      </c>
      <c r="E1340" t="s">
        <v>27</v>
      </c>
      <c r="F1340" t="s">
        <v>39</v>
      </c>
      <c r="G1340" t="s">
        <v>19</v>
      </c>
      <c r="H1340">
        <v>199</v>
      </c>
      <c r="I1340">
        <v>10</v>
      </c>
      <c r="J1340">
        <v>1990</v>
      </c>
      <c r="K1340">
        <v>1990</v>
      </c>
      <c r="L1340" t="s">
        <v>20</v>
      </c>
      <c r="M1340">
        <v>1</v>
      </c>
      <c r="N1340" t="s">
        <v>34</v>
      </c>
      <c r="O1340" t="s">
        <v>26</v>
      </c>
    </row>
    <row r="1341" spans="1:15">
      <c r="A1341">
        <v>1340</v>
      </c>
      <c r="B1341" s="17">
        <v>42978</v>
      </c>
      <c r="C1341" t="s">
        <v>61</v>
      </c>
      <c r="D1341">
        <v>2017</v>
      </c>
      <c r="E1341" t="s">
        <v>27</v>
      </c>
      <c r="F1341" t="s">
        <v>40</v>
      </c>
      <c r="G1341" t="s">
        <v>30</v>
      </c>
      <c r="H1341">
        <v>99</v>
      </c>
      <c r="I1341">
        <v>6</v>
      </c>
      <c r="J1341">
        <v>594</v>
      </c>
      <c r="K1341">
        <v>594</v>
      </c>
      <c r="L1341" t="s">
        <v>31</v>
      </c>
      <c r="M1341">
        <v>2</v>
      </c>
      <c r="N1341" t="s">
        <v>21</v>
      </c>
      <c r="O1341" t="s">
        <v>26</v>
      </c>
    </row>
    <row r="1342" spans="1:15">
      <c r="A1342">
        <v>1341</v>
      </c>
      <c r="B1342" s="17">
        <v>42978</v>
      </c>
      <c r="C1342" t="s">
        <v>61</v>
      </c>
      <c r="D1342">
        <v>2017</v>
      </c>
      <c r="E1342" t="s">
        <v>27</v>
      </c>
      <c r="F1342" t="s">
        <v>24</v>
      </c>
      <c r="G1342" t="s">
        <v>32</v>
      </c>
      <c r="H1342">
        <v>499</v>
      </c>
      <c r="I1342">
        <v>10</v>
      </c>
      <c r="J1342">
        <v>4990</v>
      </c>
      <c r="K1342">
        <v>4990</v>
      </c>
      <c r="L1342" t="s">
        <v>20</v>
      </c>
      <c r="M1342">
        <v>1</v>
      </c>
      <c r="N1342" t="s">
        <v>34</v>
      </c>
      <c r="O1342" t="s">
        <v>29</v>
      </c>
    </row>
    <row r="1343" spans="1:15">
      <c r="A1343">
        <v>1342</v>
      </c>
      <c r="B1343" s="17">
        <v>42978</v>
      </c>
      <c r="C1343" t="s">
        <v>61</v>
      </c>
      <c r="D1343">
        <v>2017</v>
      </c>
      <c r="E1343" t="s">
        <v>23</v>
      </c>
      <c r="F1343" t="s">
        <v>35</v>
      </c>
      <c r="G1343" t="s">
        <v>30</v>
      </c>
      <c r="H1343">
        <v>99</v>
      </c>
      <c r="I1343">
        <v>7</v>
      </c>
      <c r="J1343">
        <v>693</v>
      </c>
      <c r="K1343">
        <v>693</v>
      </c>
      <c r="L1343" t="s">
        <v>20</v>
      </c>
      <c r="M1343">
        <v>1</v>
      </c>
      <c r="N1343" t="s">
        <v>21</v>
      </c>
      <c r="O1343" t="s">
        <v>29</v>
      </c>
    </row>
    <row r="1344" spans="1:15">
      <c r="A1344">
        <v>1343</v>
      </c>
      <c r="B1344" s="17">
        <v>42978</v>
      </c>
      <c r="C1344" t="s">
        <v>61</v>
      </c>
      <c r="D1344">
        <v>2017</v>
      </c>
      <c r="E1344" t="s">
        <v>17</v>
      </c>
      <c r="F1344" t="s">
        <v>33</v>
      </c>
      <c r="G1344" t="s">
        <v>19</v>
      </c>
      <c r="H1344">
        <v>199</v>
      </c>
      <c r="I1344">
        <v>1</v>
      </c>
      <c r="J1344">
        <v>199</v>
      </c>
      <c r="K1344">
        <v>199</v>
      </c>
      <c r="L1344" t="s">
        <v>31</v>
      </c>
      <c r="M1344">
        <v>2</v>
      </c>
      <c r="N1344" t="s">
        <v>21</v>
      </c>
      <c r="O1344" t="s">
        <v>29</v>
      </c>
    </row>
    <row r="1345" spans="1:15">
      <c r="A1345">
        <v>1344</v>
      </c>
      <c r="B1345" s="17">
        <v>42978</v>
      </c>
      <c r="C1345" t="s">
        <v>61</v>
      </c>
      <c r="D1345">
        <v>2017</v>
      </c>
      <c r="E1345" t="s">
        <v>17</v>
      </c>
      <c r="F1345" t="s">
        <v>28</v>
      </c>
      <c r="G1345" t="s">
        <v>25</v>
      </c>
      <c r="H1345">
        <v>299</v>
      </c>
      <c r="I1345">
        <v>5</v>
      </c>
      <c r="J1345">
        <v>1495</v>
      </c>
      <c r="K1345">
        <v>1495</v>
      </c>
      <c r="L1345" t="s">
        <v>20</v>
      </c>
      <c r="M1345">
        <v>1</v>
      </c>
      <c r="N1345" t="s">
        <v>21</v>
      </c>
      <c r="O1345" t="s">
        <v>26</v>
      </c>
    </row>
    <row r="1346" spans="1:15">
      <c r="A1346">
        <v>1345</v>
      </c>
      <c r="B1346" s="17">
        <v>42979</v>
      </c>
      <c r="C1346" t="s">
        <v>62</v>
      </c>
      <c r="D1346">
        <v>2017</v>
      </c>
      <c r="E1346" t="s">
        <v>27</v>
      </c>
      <c r="F1346" t="s">
        <v>39</v>
      </c>
      <c r="G1346" t="s">
        <v>30</v>
      </c>
      <c r="H1346">
        <v>99</v>
      </c>
      <c r="I1346">
        <v>10</v>
      </c>
      <c r="J1346">
        <v>990</v>
      </c>
      <c r="K1346">
        <v>990</v>
      </c>
      <c r="L1346" t="s">
        <v>31</v>
      </c>
      <c r="M1346">
        <v>2</v>
      </c>
      <c r="N1346" t="s">
        <v>21</v>
      </c>
      <c r="O1346" t="s">
        <v>29</v>
      </c>
    </row>
    <row r="1347" spans="1:15">
      <c r="A1347">
        <v>1346</v>
      </c>
      <c r="B1347" s="17">
        <v>42979</v>
      </c>
      <c r="C1347" t="s">
        <v>62</v>
      </c>
      <c r="D1347">
        <v>2017</v>
      </c>
      <c r="E1347" t="s">
        <v>23</v>
      </c>
      <c r="F1347" t="s">
        <v>28</v>
      </c>
      <c r="G1347" t="s">
        <v>30</v>
      </c>
      <c r="H1347">
        <v>99</v>
      </c>
      <c r="I1347">
        <v>8</v>
      </c>
      <c r="J1347">
        <v>792</v>
      </c>
      <c r="K1347">
        <v>792</v>
      </c>
      <c r="L1347" t="s">
        <v>20</v>
      </c>
      <c r="M1347">
        <v>1</v>
      </c>
      <c r="N1347" t="s">
        <v>21</v>
      </c>
      <c r="O1347" t="s">
        <v>26</v>
      </c>
    </row>
    <row r="1348" spans="1:15">
      <c r="A1348">
        <v>1347</v>
      </c>
      <c r="B1348" s="17">
        <v>42979</v>
      </c>
      <c r="C1348" t="s">
        <v>62</v>
      </c>
      <c r="D1348">
        <v>2017</v>
      </c>
      <c r="E1348" t="s">
        <v>17</v>
      </c>
      <c r="F1348" t="s">
        <v>18</v>
      </c>
      <c r="G1348" t="s">
        <v>19</v>
      </c>
      <c r="H1348">
        <v>199</v>
      </c>
      <c r="I1348">
        <v>8</v>
      </c>
      <c r="J1348">
        <v>1592</v>
      </c>
      <c r="K1348">
        <v>1592</v>
      </c>
      <c r="L1348" t="s">
        <v>20</v>
      </c>
      <c r="M1348">
        <v>1</v>
      </c>
      <c r="N1348" t="s">
        <v>21</v>
      </c>
      <c r="O1348" t="s">
        <v>22</v>
      </c>
    </row>
    <row r="1349" spans="1:15">
      <c r="A1349">
        <v>1348</v>
      </c>
      <c r="B1349" s="17">
        <v>42979</v>
      </c>
      <c r="C1349" t="s">
        <v>62</v>
      </c>
      <c r="D1349">
        <v>2017</v>
      </c>
      <c r="E1349" t="s">
        <v>27</v>
      </c>
      <c r="F1349" t="s">
        <v>28</v>
      </c>
      <c r="G1349" t="s">
        <v>30</v>
      </c>
      <c r="H1349">
        <v>99</v>
      </c>
      <c r="I1349">
        <v>8</v>
      </c>
      <c r="J1349">
        <v>792</v>
      </c>
      <c r="K1349">
        <v>792</v>
      </c>
      <c r="L1349" t="s">
        <v>31</v>
      </c>
      <c r="M1349">
        <v>2</v>
      </c>
      <c r="N1349" t="s">
        <v>21</v>
      </c>
      <c r="O1349" t="s">
        <v>29</v>
      </c>
    </row>
    <row r="1350" spans="1:15">
      <c r="A1350">
        <v>1349</v>
      </c>
      <c r="B1350" s="17">
        <v>42979</v>
      </c>
      <c r="C1350" t="s">
        <v>62</v>
      </c>
      <c r="D1350">
        <v>2017</v>
      </c>
      <c r="E1350" t="s">
        <v>17</v>
      </c>
      <c r="F1350" t="s">
        <v>18</v>
      </c>
      <c r="G1350" t="s">
        <v>19</v>
      </c>
      <c r="H1350">
        <v>199</v>
      </c>
      <c r="I1350">
        <v>6</v>
      </c>
      <c r="J1350">
        <v>1194</v>
      </c>
      <c r="K1350">
        <v>1194</v>
      </c>
      <c r="L1350" t="s">
        <v>20</v>
      </c>
      <c r="M1350">
        <v>1</v>
      </c>
      <c r="N1350" t="s">
        <v>21</v>
      </c>
      <c r="O1350" t="s">
        <v>22</v>
      </c>
    </row>
    <row r="1351" spans="1:15">
      <c r="A1351">
        <v>1350</v>
      </c>
      <c r="B1351" s="17">
        <v>42980</v>
      </c>
      <c r="C1351" t="s">
        <v>62</v>
      </c>
      <c r="D1351">
        <v>2017</v>
      </c>
      <c r="E1351" t="s">
        <v>23</v>
      </c>
      <c r="F1351" t="s">
        <v>39</v>
      </c>
      <c r="G1351" t="s">
        <v>25</v>
      </c>
      <c r="H1351">
        <v>299</v>
      </c>
      <c r="I1351">
        <v>9</v>
      </c>
      <c r="J1351">
        <v>2691</v>
      </c>
      <c r="K1351">
        <v>2691</v>
      </c>
      <c r="L1351" t="s">
        <v>20</v>
      </c>
      <c r="M1351">
        <v>1</v>
      </c>
      <c r="N1351" t="s">
        <v>21</v>
      </c>
      <c r="O1351" t="s">
        <v>22</v>
      </c>
    </row>
    <row r="1352" spans="1:15">
      <c r="A1352">
        <v>1351</v>
      </c>
      <c r="B1352" s="17">
        <v>42980</v>
      </c>
      <c r="C1352" t="s">
        <v>62</v>
      </c>
      <c r="D1352">
        <v>2017</v>
      </c>
      <c r="E1352" t="s">
        <v>23</v>
      </c>
      <c r="F1352" t="s">
        <v>24</v>
      </c>
      <c r="G1352" t="s">
        <v>32</v>
      </c>
      <c r="H1352">
        <v>499</v>
      </c>
      <c r="I1352">
        <v>10</v>
      </c>
      <c r="J1352">
        <v>4990</v>
      </c>
      <c r="K1352">
        <v>4990</v>
      </c>
      <c r="L1352" t="s">
        <v>31</v>
      </c>
      <c r="M1352">
        <v>2</v>
      </c>
      <c r="N1352" t="s">
        <v>21</v>
      </c>
      <c r="O1352" t="s">
        <v>29</v>
      </c>
    </row>
    <row r="1353" spans="1:15">
      <c r="A1353">
        <v>1352</v>
      </c>
      <c r="B1353" s="17">
        <v>42980</v>
      </c>
      <c r="C1353" t="s">
        <v>62</v>
      </c>
      <c r="D1353">
        <v>2017</v>
      </c>
      <c r="E1353" t="s">
        <v>23</v>
      </c>
      <c r="F1353" t="s">
        <v>18</v>
      </c>
      <c r="G1353" t="s">
        <v>19</v>
      </c>
      <c r="H1353">
        <v>199</v>
      </c>
      <c r="I1353">
        <v>6</v>
      </c>
      <c r="J1353">
        <v>1194</v>
      </c>
      <c r="K1353">
        <v>1194</v>
      </c>
      <c r="L1353" t="s">
        <v>20</v>
      </c>
      <c r="M1353">
        <v>1</v>
      </c>
      <c r="N1353" t="s">
        <v>34</v>
      </c>
      <c r="O1353" t="s">
        <v>36</v>
      </c>
    </row>
    <row r="1354" spans="1:15">
      <c r="A1354">
        <v>1353</v>
      </c>
      <c r="B1354" s="17">
        <v>42981</v>
      </c>
      <c r="C1354" t="s">
        <v>62</v>
      </c>
      <c r="D1354">
        <v>2017</v>
      </c>
      <c r="E1354" t="s">
        <v>17</v>
      </c>
      <c r="F1354" t="s">
        <v>35</v>
      </c>
      <c r="G1354" t="s">
        <v>30</v>
      </c>
      <c r="H1354">
        <v>99</v>
      </c>
      <c r="I1354">
        <v>7</v>
      </c>
      <c r="J1354">
        <v>693</v>
      </c>
      <c r="K1354">
        <v>693</v>
      </c>
      <c r="L1354" t="s">
        <v>31</v>
      </c>
      <c r="M1354">
        <v>2</v>
      </c>
      <c r="N1354" t="s">
        <v>21</v>
      </c>
      <c r="O1354" t="s">
        <v>29</v>
      </c>
    </row>
    <row r="1355" spans="1:15">
      <c r="A1355">
        <v>1354</v>
      </c>
      <c r="B1355" s="17">
        <v>42981</v>
      </c>
      <c r="C1355" t="s">
        <v>62</v>
      </c>
      <c r="D1355">
        <v>2017</v>
      </c>
      <c r="E1355" t="s">
        <v>17</v>
      </c>
      <c r="F1355" t="s">
        <v>39</v>
      </c>
      <c r="G1355" t="s">
        <v>32</v>
      </c>
      <c r="H1355">
        <v>499</v>
      </c>
      <c r="I1355">
        <v>8</v>
      </c>
      <c r="J1355">
        <v>3992</v>
      </c>
      <c r="K1355">
        <v>3992</v>
      </c>
      <c r="L1355" t="s">
        <v>20</v>
      </c>
      <c r="M1355">
        <v>1</v>
      </c>
      <c r="N1355" t="s">
        <v>21</v>
      </c>
      <c r="O1355" t="s">
        <v>29</v>
      </c>
    </row>
    <row r="1356" spans="1:15">
      <c r="A1356">
        <v>1355</v>
      </c>
      <c r="B1356" s="17">
        <v>42981</v>
      </c>
      <c r="C1356" t="s">
        <v>62</v>
      </c>
      <c r="D1356">
        <v>2017</v>
      </c>
      <c r="E1356" t="s">
        <v>27</v>
      </c>
      <c r="F1356" t="s">
        <v>35</v>
      </c>
      <c r="G1356" t="s">
        <v>37</v>
      </c>
      <c r="H1356">
        <v>399</v>
      </c>
      <c r="I1356">
        <v>7</v>
      </c>
      <c r="J1356">
        <v>2793</v>
      </c>
      <c r="K1356">
        <v>2793</v>
      </c>
      <c r="L1356" t="s">
        <v>20</v>
      </c>
      <c r="M1356">
        <v>1</v>
      </c>
      <c r="N1356" t="s">
        <v>21</v>
      </c>
      <c r="O1356" t="s">
        <v>29</v>
      </c>
    </row>
    <row r="1357" spans="1:15">
      <c r="A1357">
        <v>1356</v>
      </c>
      <c r="B1357" s="17">
        <v>42981</v>
      </c>
      <c r="C1357" t="s">
        <v>62</v>
      </c>
      <c r="D1357">
        <v>2017</v>
      </c>
      <c r="E1357" t="s">
        <v>23</v>
      </c>
      <c r="F1357" t="s">
        <v>18</v>
      </c>
      <c r="G1357" t="s">
        <v>32</v>
      </c>
      <c r="H1357">
        <v>499</v>
      </c>
      <c r="I1357">
        <v>6</v>
      </c>
      <c r="J1357">
        <v>2994</v>
      </c>
      <c r="K1357">
        <v>2994</v>
      </c>
      <c r="L1357" t="s">
        <v>31</v>
      </c>
      <c r="M1357">
        <v>2</v>
      </c>
      <c r="N1357" t="s">
        <v>21</v>
      </c>
      <c r="O1357" t="s">
        <v>22</v>
      </c>
    </row>
    <row r="1358" spans="1:15">
      <c r="A1358">
        <v>1357</v>
      </c>
      <c r="B1358" s="17">
        <v>42982</v>
      </c>
      <c r="C1358" t="s">
        <v>62</v>
      </c>
      <c r="D1358">
        <v>2017</v>
      </c>
      <c r="E1358" t="s">
        <v>27</v>
      </c>
      <c r="F1358" t="s">
        <v>40</v>
      </c>
      <c r="G1358" t="s">
        <v>32</v>
      </c>
      <c r="H1358">
        <v>499</v>
      </c>
      <c r="I1358">
        <v>2</v>
      </c>
      <c r="J1358">
        <v>998</v>
      </c>
      <c r="K1358">
        <v>998</v>
      </c>
      <c r="L1358" t="s">
        <v>20</v>
      </c>
      <c r="M1358">
        <v>1</v>
      </c>
      <c r="N1358" t="s">
        <v>21</v>
      </c>
      <c r="O1358" t="s">
        <v>38</v>
      </c>
    </row>
    <row r="1359" spans="1:15">
      <c r="A1359">
        <v>1358</v>
      </c>
      <c r="B1359" s="17">
        <v>42982</v>
      </c>
      <c r="C1359" t="s">
        <v>62</v>
      </c>
      <c r="D1359">
        <v>2017</v>
      </c>
      <c r="E1359" t="s">
        <v>17</v>
      </c>
      <c r="F1359" t="s">
        <v>40</v>
      </c>
      <c r="G1359" t="s">
        <v>30</v>
      </c>
      <c r="H1359">
        <v>99</v>
      </c>
      <c r="I1359">
        <v>4</v>
      </c>
      <c r="J1359">
        <v>396</v>
      </c>
      <c r="K1359">
        <v>396</v>
      </c>
      <c r="L1359" t="s">
        <v>20</v>
      </c>
      <c r="M1359">
        <v>1</v>
      </c>
      <c r="N1359" t="s">
        <v>21</v>
      </c>
      <c r="O1359" t="s">
        <v>26</v>
      </c>
    </row>
    <row r="1360" spans="1:15">
      <c r="A1360">
        <v>1359</v>
      </c>
      <c r="B1360" s="17">
        <v>42983</v>
      </c>
      <c r="C1360" t="s">
        <v>62</v>
      </c>
      <c r="D1360">
        <v>2017</v>
      </c>
      <c r="E1360" t="s">
        <v>17</v>
      </c>
      <c r="F1360" t="s">
        <v>40</v>
      </c>
      <c r="G1360" t="s">
        <v>30</v>
      </c>
      <c r="H1360">
        <v>99</v>
      </c>
      <c r="I1360">
        <v>7</v>
      </c>
      <c r="J1360">
        <v>693</v>
      </c>
      <c r="K1360">
        <v>693</v>
      </c>
      <c r="L1360" t="s">
        <v>20</v>
      </c>
      <c r="M1360">
        <v>1</v>
      </c>
      <c r="N1360" t="s">
        <v>34</v>
      </c>
      <c r="O1360" t="s">
        <v>26</v>
      </c>
    </row>
    <row r="1361" spans="1:15">
      <c r="A1361">
        <v>1360</v>
      </c>
      <c r="B1361" s="17">
        <v>42983</v>
      </c>
      <c r="C1361" t="s">
        <v>62</v>
      </c>
      <c r="D1361">
        <v>2017</v>
      </c>
      <c r="E1361" t="s">
        <v>27</v>
      </c>
      <c r="F1361" t="s">
        <v>18</v>
      </c>
      <c r="G1361" t="s">
        <v>32</v>
      </c>
      <c r="H1361">
        <v>499</v>
      </c>
      <c r="I1361">
        <v>8</v>
      </c>
      <c r="J1361">
        <v>3992</v>
      </c>
      <c r="K1361">
        <v>3992</v>
      </c>
      <c r="L1361" t="s">
        <v>20</v>
      </c>
      <c r="M1361">
        <v>1</v>
      </c>
      <c r="N1361" t="s">
        <v>21</v>
      </c>
      <c r="O1361" t="s">
        <v>29</v>
      </c>
    </row>
    <row r="1362" spans="1:15">
      <c r="A1362">
        <v>1361</v>
      </c>
      <c r="B1362" s="17">
        <v>42983</v>
      </c>
      <c r="C1362" t="s">
        <v>62</v>
      </c>
      <c r="D1362">
        <v>2017</v>
      </c>
      <c r="E1362" t="s">
        <v>23</v>
      </c>
      <c r="F1362" t="s">
        <v>35</v>
      </c>
      <c r="G1362" t="s">
        <v>25</v>
      </c>
      <c r="H1362">
        <v>299</v>
      </c>
      <c r="I1362">
        <v>10</v>
      </c>
      <c r="J1362">
        <v>2990</v>
      </c>
      <c r="K1362">
        <v>2990</v>
      </c>
      <c r="L1362" t="s">
        <v>31</v>
      </c>
      <c r="M1362">
        <v>2</v>
      </c>
      <c r="N1362" t="s">
        <v>21</v>
      </c>
      <c r="O1362" t="s">
        <v>36</v>
      </c>
    </row>
    <row r="1363" spans="1:15">
      <c r="A1363">
        <v>1362</v>
      </c>
      <c r="B1363" s="17">
        <v>42983</v>
      </c>
      <c r="C1363" t="s">
        <v>62</v>
      </c>
      <c r="D1363">
        <v>2017</v>
      </c>
      <c r="E1363" t="s">
        <v>17</v>
      </c>
      <c r="F1363" t="s">
        <v>18</v>
      </c>
      <c r="G1363" t="s">
        <v>37</v>
      </c>
      <c r="H1363">
        <v>399</v>
      </c>
      <c r="I1363">
        <v>7</v>
      </c>
      <c r="J1363">
        <v>2793</v>
      </c>
      <c r="K1363">
        <v>2793</v>
      </c>
      <c r="L1363" t="s">
        <v>31</v>
      </c>
      <c r="M1363">
        <v>2</v>
      </c>
      <c r="N1363" t="s">
        <v>34</v>
      </c>
      <c r="O1363" t="s">
        <v>29</v>
      </c>
    </row>
    <row r="1364" spans="1:15">
      <c r="A1364">
        <v>1363</v>
      </c>
      <c r="B1364" s="17">
        <v>42984</v>
      </c>
      <c r="C1364" t="s">
        <v>62</v>
      </c>
      <c r="D1364">
        <v>2017</v>
      </c>
      <c r="E1364" t="s">
        <v>23</v>
      </c>
      <c r="F1364" t="s">
        <v>39</v>
      </c>
      <c r="G1364" t="s">
        <v>25</v>
      </c>
      <c r="H1364">
        <v>299</v>
      </c>
      <c r="I1364">
        <v>10</v>
      </c>
      <c r="J1364">
        <v>2990</v>
      </c>
      <c r="K1364">
        <v>2990</v>
      </c>
      <c r="L1364" t="s">
        <v>31</v>
      </c>
      <c r="M1364">
        <v>2</v>
      </c>
      <c r="N1364" t="s">
        <v>34</v>
      </c>
      <c r="O1364" t="s">
        <v>36</v>
      </c>
    </row>
    <row r="1365" spans="1:15">
      <c r="A1365">
        <v>1364</v>
      </c>
      <c r="B1365" s="17">
        <v>42984</v>
      </c>
      <c r="C1365" t="s">
        <v>62</v>
      </c>
      <c r="D1365">
        <v>2017</v>
      </c>
      <c r="E1365" t="s">
        <v>27</v>
      </c>
      <c r="F1365" t="s">
        <v>35</v>
      </c>
      <c r="G1365" t="s">
        <v>30</v>
      </c>
      <c r="H1365">
        <v>99</v>
      </c>
      <c r="I1365">
        <v>2</v>
      </c>
      <c r="J1365">
        <v>198</v>
      </c>
      <c r="K1365">
        <v>198</v>
      </c>
      <c r="L1365" t="s">
        <v>20</v>
      </c>
      <c r="M1365">
        <v>1</v>
      </c>
      <c r="N1365" t="s">
        <v>34</v>
      </c>
      <c r="O1365" t="s">
        <v>36</v>
      </c>
    </row>
    <row r="1366" spans="1:15">
      <c r="A1366">
        <v>1365</v>
      </c>
      <c r="B1366" s="17">
        <v>42984</v>
      </c>
      <c r="C1366" t="s">
        <v>62</v>
      </c>
      <c r="D1366">
        <v>2017</v>
      </c>
      <c r="E1366" t="s">
        <v>27</v>
      </c>
      <c r="F1366" t="s">
        <v>24</v>
      </c>
      <c r="G1366" t="s">
        <v>37</v>
      </c>
      <c r="H1366">
        <v>399</v>
      </c>
      <c r="I1366">
        <v>10</v>
      </c>
      <c r="J1366">
        <v>3990</v>
      </c>
      <c r="K1366">
        <v>3990</v>
      </c>
      <c r="L1366" t="s">
        <v>20</v>
      </c>
      <c r="M1366">
        <v>1</v>
      </c>
      <c r="N1366" t="s">
        <v>21</v>
      </c>
      <c r="O1366" t="s">
        <v>29</v>
      </c>
    </row>
    <row r="1367" spans="1:15">
      <c r="A1367">
        <v>1366</v>
      </c>
      <c r="B1367" s="17">
        <v>42984</v>
      </c>
      <c r="C1367" t="s">
        <v>62</v>
      </c>
      <c r="D1367">
        <v>2017</v>
      </c>
      <c r="E1367" t="s">
        <v>17</v>
      </c>
      <c r="F1367" t="s">
        <v>24</v>
      </c>
      <c r="G1367" t="s">
        <v>32</v>
      </c>
      <c r="H1367">
        <v>499</v>
      </c>
      <c r="I1367">
        <v>5</v>
      </c>
      <c r="J1367">
        <v>2495</v>
      </c>
      <c r="K1367">
        <v>2495</v>
      </c>
      <c r="L1367" t="s">
        <v>20</v>
      </c>
      <c r="M1367">
        <v>1</v>
      </c>
      <c r="N1367" t="s">
        <v>21</v>
      </c>
      <c r="O1367" t="s">
        <v>36</v>
      </c>
    </row>
    <row r="1368" spans="1:15">
      <c r="A1368">
        <v>1367</v>
      </c>
      <c r="B1368" s="17">
        <v>42985</v>
      </c>
      <c r="C1368" t="s">
        <v>62</v>
      </c>
      <c r="D1368">
        <v>2017</v>
      </c>
      <c r="E1368" t="s">
        <v>27</v>
      </c>
      <c r="F1368" t="s">
        <v>28</v>
      </c>
      <c r="G1368" t="s">
        <v>19</v>
      </c>
      <c r="H1368">
        <v>199</v>
      </c>
      <c r="I1368">
        <v>5</v>
      </c>
      <c r="J1368">
        <v>995</v>
      </c>
      <c r="K1368">
        <v>995</v>
      </c>
      <c r="L1368" t="s">
        <v>20</v>
      </c>
      <c r="M1368">
        <v>1</v>
      </c>
      <c r="N1368" t="s">
        <v>21</v>
      </c>
      <c r="O1368" t="s">
        <v>29</v>
      </c>
    </row>
    <row r="1369" spans="1:15">
      <c r="A1369">
        <v>1368</v>
      </c>
      <c r="B1369" s="17">
        <v>42985</v>
      </c>
      <c r="C1369" t="s">
        <v>62</v>
      </c>
      <c r="D1369">
        <v>2017</v>
      </c>
      <c r="E1369" t="s">
        <v>23</v>
      </c>
      <c r="F1369" t="s">
        <v>35</v>
      </c>
      <c r="G1369" t="s">
        <v>30</v>
      </c>
      <c r="H1369">
        <v>99</v>
      </c>
      <c r="I1369">
        <v>5</v>
      </c>
      <c r="J1369">
        <v>495</v>
      </c>
      <c r="K1369">
        <v>495</v>
      </c>
      <c r="L1369" t="s">
        <v>20</v>
      </c>
      <c r="M1369">
        <v>1</v>
      </c>
      <c r="N1369" t="s">
        <v>21</v>
      </c>
      <c r="O1369" t="s">
        <v>38</v>
      </c>
    </row>
    <row r="1370" spans="1:15">
      <c r="A1370">
        <v>1369</v>
      </c>
      <c r="B1370" s="17">
        <v>42985</v>
      </c>
      <c r="C1370" t="s">
        <v>62</v>
      </c>
      <c r="D1370">
        <v>2017</v>
      </c>
      <c r="E1370" t="s">
        <v>23</v>
      </c>
      <c r="F1370" t="s">
        <v>24</v>
      </c>
      <c r="G1370" t="s">
        <v>19</v>
      </c>
      <c r="H1370">
        <v>199</v>
      </c>
      <c r="I1370">
        <v>1</v>
      </c>
      <c r="J1370">
        <v>199</v>
      </c>
      <c r="K1370">
        <v>199</v>
      </c>
      <c r="L1370" t="s">
        <v>20</v>
      </c>
      <c r="M1370">
        <v>1</v>
      </c>
      <c r="N1370" t="s">
        <v>34</v>
      </c>
      <c r="O1370" t="s">
        <v>36</v>
      </c>
    </row>
    <row r="1371" spans="1:15">
      <c r="A1371">
        <v>1370</v>
      </c>
      <c r="B1371" s="17">
        <v>42985</v>
      </c>
      <c r="C1371" t="s">
        <v>62</v>
      </c>
      <c r="D1371">
        <v>2017</v>
      </c>
      <c r="E1371" t="s">
        <v>27</v>
      </c>
      <c r="F1371" t="s">
        <v>18</v>
      </c>
      <c r="G1371" t="s">
        <v>19</v>
      </c>
      <c r="H1371">
        <v>199</v>
      </c>
      <c r="I1371">
        <v>9</v>
      </c>
      <c r="J1371">
        <v>1791</v>
      </c>
      <c r="K1371">
        <v>1791</v>
      </c>
      <c r="L1371" t="s">
        <v>20</v>
      </c>
      <c r="M1371">
        <v>1</v>
      </c>
      <c r="N1371" t="s">
        <v>21</v>
      </c>
      <c r="O1371" t="s">
        <v>36</v>
      </c>
    </row>
    <row r="1372" spans="1:15">
      <c r="A1372">
        <v>1371</v>
      </c>
      <c r="B1372" s="17">
        <v>42985</v>
      </c>
      <c r="C1372" t="s">
        <v>62</v>
      </c>
      <c r="D1372">
        <v>2017</v>
      </c>
      <c r="E1372" t="s">
        <v>27</v>
      </c>
      <c r="F1372" t="s">
        <v>40</v>
      </c>
      <c r="G1372" t="s">
        <v>32</v>
      </c>
      <c r="H1372">
        <v>499</v>
      </c>
      <c r="I1372">
        <v>10</v>
      </c>
      <c r="J1372">
        <v>4990</v>
      </c>
      <c r="K1372">
        <v>4990</v>
      </c>
      <c r="L1372" t="s">
        <v>20</v>
      </c>
      <c r="M1372">
        <v>1</v>
      </c>
      <c r="N1372" t="s">
        <v>21</v>
      </c>
      <c r="O1372" t="s">
        <v>38</v>
      </c>
    </row>
    <row r="1373" spans="1:15">
      <c r="A1373">
        <v>1372</v>
      </c>
      <c r="B1373" s="17">
        <v>42985</v>
      </c>
      <c r="C1373" t="s">
        <v>62</v>
      </c>
      <c r="D1373">
        <v>2017</v>
      </c>
      <c r="E1373" t="s">
        <v>27</v>
      </c>
      <c r="F1373" t="s">
        <v>24</v>
      </c>
      <c r="G1373" t="s">
        <v>37</v>
      </c>
      <c r="H1373">
        <v>399</v>
      </c>
      <c r="I1373">
        <v>8</v>
      </c>
      <c r="J1373">
        <v>3192</v>
      </c>
      <c r="K1373">
        <v>3192</v>
      </c>
      <c r="L1373" t="s">
        <v>20</v>
      </c>
      <c r="M1373">
        <v>1</v>
      </c>
      <c r="N1373" t="s">
        <v>21</v>
      </c>
      <c r="O1373" t="s">
        <v>22</v>
      </c>
    </row>
    <row r="1374" spans="1:15">
      <c r="A1374">
        <v>1373</v>
      </c>
      <c r="B1374" s="17">
        <v>42985</v>
      </c>
      <c r="C1374" t="s">
        <v>62</v>
      </c>
      <c r="D1374">
        <v>2017</v>
      </c>
      <c r="E1374" t="s">
        <v>23</v>
      </c>
      <c r="F1374" t="s">
        <v>18</v>
      </c>
      <c r="G1374" t="s">
        <v>37</v>
      </c>
      <c r="H1374">
        <v>399</v>
      </c>
      <c r="I1374">
        <v>3</v>
      </c>
      <c r="J1374">
        <v>1197</v>
      </c>
      <c r="K1374">
        <v>1197</v>
      </c>
      <c r="L1374" t="s">
        <v>31</v>
      </c>
      <c r="M1374">
        <v>2</v>
      </c>
      <c r="N1374" t="s">
        <v>34</v>
      </c>
      <c r="O1374" t="s">
        <v>38</v>
      </c>
    </row>
    <row r="1375" spans="1:15">
      <c r="A1375">
        <v>1374</v>
      </c>
      <c r="B1375" s="17">
        <v>42985</v>
      </c>
      <c r="C1375" t="s">
        <v>62</v>
      </c>
      <c r="D1375">
        <v>2017</v>
      </c>
      <c r="E1375" t="s">
        <v>17</v>
      </c>
      <c r="F1375" t="s">
        <v>28</v>
      </c>
      <c r="G1375" t="s">
        <v>25</v>
      </c>
      <c r="H1375">
        <v>299</v>
      </c>
      <c r="I1375">
        <v>6</v>
      </c>
      <c r="J1375">
        <v>1794</v>
      </c>
      <c r="K1375">
        <v>1794</v>
      </c>
      <c r="L1375" t="s">
        <v>20</v>
      </c>
      <c r="M1375">
        <v>1</v>
      </c>
      <c r="N1375" t="s">
        <v>21</v>
      </c>
      <c r="O1375" t="s">
        <v>22</v>
      </c>
    </row>
    <row r="1376" spans="1:15">
      <c r="A1376">
        <v>1375</v>
      </c>
      <c r="B1376" s="17">
        <v>42986</v>
      </c>
      <c r="C1376" t="s">
        <v>62</v>
      </c>
      <c r="D1376">
        <v>2017</v>
      </c>
      <c r="E1376" t="s">
        <v>27</v>
      </c>
      <c r="F1376" t="s">
        <v>18</v>
      </c>
      <c r="G1376" t="s">
        <v>32</v>
      </c>
      <c r="H1376">
        <v>499</v>
      </c>
      <c r="I1376">
        <v>5</v>
      </c>
      <c r="J1376">
        <v>2495</v>
      </c>
      <c r="K1376">
        <v>2495</v>
      </c>
      <c r="L1376" t="s">
        <v>31</v>
      </c>
      <c r="M1376">
        <v>2</v>
      </c>
      <c r="N1376" t="s">
        <v>21</v>
      </c>
      <c r="O1376" t="s">
        <v>22</v>
      </c>
    </row>
    <row r="1377" spans="1:15">
      <c r="A1377">
        <v>1376</v>
      </c>
      <c r="B1377" s="17">
        <v>42986</v>
      </c>
      <c r="C1377" t="s">
        <v>62</v>
      </c>
      <c r="D1377">
        <v>2017</v>
      </c>
      <c r="E1377" t="s">
        <v>17</v>
      </c>
      <c r="F1377" t="s">
        <v>39</v>
      </c>
      <c r="G1377" t="s">
        <v>37</v>
      </c>
      <c r="H1377">
        <v>399</v>
      </c>
      <c r="I1377">
        <v>9</v>
      </c>
      <c r="J1377">
        <v>3591</v>
      </c>
      <c r="K1377">
        <v>3591</v>
      </c>
      <c r="L1377" t="s">
        <v>31</v>
      </c>
      <c r="M1377">
        <v>2</v>
      </c>
      <c r="N1377" t="s">
        <v>21</v>
      </c>
      <c r="O1377" t="s">
        <v>22</v>
      </c>
    </row>
    <row r="1378" spans="1:15">
      <c r="A1378">
        <v>1377</v>
      </c>
      <c r="B1378" s="17">
        <v>42986</v>
      </c>
      <c r="C1378" t="s">
        <v>62</v>
      </c>
      <c r="D1378">
        <v>2017</v>
      </c>
      <c r="E1378" t="s">
        <v>17</v>
      </c>
      <c r="F1378" t="s">
        <v>18</v>
      </c>
      <c r="G1378" t="s">
        <v>25</v>
      </c>
      <c r="H1378">
        <v>299</v>
      </c>
      <c r="I1378">
        <v>3</v>
      </c>
      <c r="J1378">
        <v>897</v>
      </c>
      <c r="K1378">
        <v>897</v>
      </c>
      <c r="L1378" t="s">
        <v>31</v>
      </c>
      <c r="M1378">
        <v>2</v>
      </c>
      <c r="N1378" t="s">
        <v>21</v>
      </c>
      <c r="O1378" t="s">
        <v>29</v>
      </c>
    </row>
    <row r="1379" spans="1:15">
      <c r="A1379">
        <v>1378</v>
      </c>
      <c r="B1379" s="17">
        <v>42987</v>
      </c>
      <c r="C1379" t="s">
        <v>62</v>
      </c>
      <c r="D1379">
        <v>2017</v>
      </c>
      <c r="E1379" t="s">
        <v>27</v>
      </c>
      <c r="F1379" t="s">
        <v>18</v>
      </c>
      <c r="G1379" t="s">
        <v>25</v>
      </c>
      <c r="H1379">
        <v>299</v>
      </c>
      <c r="I1379">
        <v>6</v>
      </c>
      <c r="J1379">
        <v>1794</v>
      </c>
      <c r="K1379">
        <v>1794</v>
      </c>
      <c r="L1379" t="s">
        <v>20</v>
      </c>
      <c r="M1379">
        <v>1</v>
      </c>
      <c r="N1379" t="s">
        <v>21</v>
      </c>
      <c r="O1379" t="s">
        <v>29</v>
      </c>
    </row>
    <row r="1380" spans="1:15">
      <c r="A1380">
        <v>1379</v>
      </c>
      <c r="B1380" s="17">
        <v>42987</v>
      </c>
      <c r="C1380" t="s">
        <v>62</v>
      </c>
      <c r="D1380">
        <v>2017</v>
      </c>
      <c r="E1380" t="s">
        <v>27</v>
      </c>
      <c r="F1380" t="s">
        <v>35</v>
      </c>
      <c r="G1380" t="s">
        <v>32</v>
      </c>
      <c r="H1380">
        <v>499</v>
      </c>
      <c r="I1380">
        <v>9</v>
      </c>
      <c r="J1380">
        <v>4491</v>
      </c>
      <c r="K1380">
        <v>4491</v>
      </c>
      <c r="L1380" t="s">
        <v>31</v>
      </c>
      <c r="M1380">
        <v>2</v>
      </c>
      <c r="N1380" t="s">
        <v>21</v>
      </c>
      <c r="O1380" t="s">
        <v>29</v>
      </c>
    </row>
    <row r="1381" spans="1:15">
      <c r="A1381">
        <v>1380</v>
      </c>
      <c r="B1381" s="17">
        <v>42987</v>
      </c>
      <c r="C1381" t="s">
        <v>62</v>
      </c>
      <c r="D1381">
        <v>2017</v>
      </c>
      <c r="E1381" t="s">
        <v>23</v>
      </c>
      <c r="F1381" t="s">
        <v>24</v>
      </c>
      <c r="G1381" t="s">
        <v>32</v>
      </c>
      <c r="H1381">
        <v>499</v>
      </c>
      <c r="I1381">
        <v>7</v>
      </c>
      <c r="J1381">
        <v>3493</v>
      </c>
      <c r="K1381">
        <v>3493</v>
      </c>
      <c r="L1381" t="s">
        <v>20</v>
      </c>
      <c r="M1381">
        <v>1</v>
      </c>
      <c r="N1381" t="s">
        <v>21</v>
      </c>
      <c r="O1381" t="s">
        <v>26</v>
      </c>
    </row>
    <row r="1382" spans="1:15">
      <c r="A1382">
        <v>1381</v>
      </c>
      <c r="B1382" s="17">
        <v>42987</v>
      </c>
      <c r="C1382" t="s">
        <v>62</v>
      </c>
      <c r="D1382">
        <v>2017</v>
      </c>
      <c r="E1382" t="s">
        <v>27</v>
      </c>
      <c r="F1382" t="s">
        <v>40</v>
      </c>
      <c r="G1382" t="s">
        <v>19</v>
      </c>
      <c r="H1382">
        <v>199</v>
      </c>
      <c r="I1382">
        <v>3</v>
      </c>
      <c r="J1382">
        <v>597</v>
      </c>
      <c r="K1382">
        <v>597</v>
      </c>
      <c r="L1382" t="s">
        <v>20</v>
      </c>
      <c r="M1382">
        <v>1</v>
      </c>
      <c r="N1382" t="s">
        <v>21</v>
      </c>
      <c r="O1382" t="s">
        <v>36</v>
      </c>
    </row>
    <row r="1383" spans="1:15">
      <c r="A1383">
        <v>1382</v>
      </c>
      <c r="B1383" s="17">
        <v>42987</v>
      </c>
      <c r="C1383" t="s">
        <v>62</v>
      </c>
      <c r="D1383">
        <v>2017</v>
      </c>
      <c r="E1383" t="s">
        <v>17</v>
      </c>
      <c r="F1383" t="s">
        <v>39</v>
      </c>
      <c r="G1383" t="s">
        <v>30</v>
      </c>
      <c r="H1383">
        <v>99</v>
      </c>
      <c r="I1383">
        <v>7</v>
      </c>
      <c r="J1383">
        <v>693</v>
      </c>
      <c r="K1383">
        <v>693</v>
      </c>
      <c r="L1383" t="s">
        <v>20</v>
      </c>
      <c r="M1383">
        <v>1</v>
      </c>
      <c r="N1383" t="s">
        <v>34</v>
      </c>
      <c r="O1383" t="s">
        <v>38</v>
      </c>
    </row>
    <row r="1384" spans="1:15">
      <c r="A1384">
        <v>1383</v>
      </c>
      <c r="B1384" s="17">
        <v>42987</v>
      </c>
      <c r="C1384" t="s">
        <v>62</v>
      </c>
      <c r="D1384">
        <v>2017</v>
      </c>
      <c r="E1384" t="s">
        <v>17</v>
      </c>
      <c r="F1384" t="s">
        <v>24</v>
      </c>
      <c r="G1384" t="s">
        <v>19</v>
      </c>
      <c r="H1384">
        <v>199</v>
      </c>
      <c r="I1384">
        <v>10</v>
      </c>
      <c r="J1384">
        <v>1990</v>
      </c>
      <c r="K1384">
        <v>1990</v>
      </c>
      <c r="L1384" t="s">
        <v>31</v>
      </c>
      <c r="M1384">
        <v>2</v>
      </c>
      <c r="N1384" t="s">
        <v>34</v>
      </c>
      <c r="O1384" t="s">
        <v>29</v>
      </c>
    </row>
    <row r="1385" spans="1:15">
      <c r="A1385">
        <v>1384</v>
      </c>
      <c r="B1385" s="17">
        <v>42987</v>
      </c>
      <c r="C1385" t="s">
        <v>62</v>
      </c>
      <c r="D1385">
        <v>2017</v>
      </c>
      <c r="E1385" t="s">
        <v>27</v>
      </c>
      <c r="F1385" t="s">
        <v>18</v>
      </c>
      <c r="G1385" t="s">
        <v>32</v>
      </c>
      <c r="H1385">
        <v>499</v>
      </c>
      <c r="I1385">
        <v>2</v>
      </c>
      <c r="J1385">
        <v>998</v>
      </c>
      <c r="K1385">
        <v>998</v>
      </c>
      <c r="L1385" t="s">
        <v>31</v>
      </c>
      <c r="M1385">
        <v>2</v>
      </c>
      <c r="N1385" t="s">
        <v>21</v>
      </c>
      <c r="O1385" t="s">
        <v>29</v>
      </c>
    </row>
    <row r="1386" spans="1:15">
      <c r="A1386">
        <v>1385</v>
      </c>
      <c r="B1386" s="17">
        <v>42988</v>
      </c>
      <c r="C1386" t="s">
        <v>62</v>
      </c>
      <c r="D1386">
        <v>2017</v>
      </c>
      <c r="E1386" t="s">
        <v>27</v>
      </c>
      <c r="F1386" t="s">
        <v>39</v>
      </c>
      <c r="G1386" t="s">
        <v>32</v>
      </c>
      <c r="H1386">
        <v>499</v>
      </c>
      <c r="I1386">
        <v>9</v>
      </c>
      <c r="J1386">
        <v>4491</v>
      </c>
      <c r="K1386">
        <v>4491</v>
      </c>
      <c r="L1386" t="s">
        <v>20</v>
      </c>
      <c r="M1386">
        <v>1</v>
      </c>
      <c r="N1386" t="s">
        <v>21</v>
      </c>
      <c r="O1386" t="s">
        <v>29</v>
      </c>
    </row>
    <row r="1387" spans="1:15">
      <c r="A1387">
        <v>1386</v>
      </c>
      <c r="B1387" s="17">
        <v>42988</v>
      </c>
      <c r="C1387" t="s">
        <v>62</v>
      </c>
      <c r="D1387">
        <v>2017</v>
      </c>
      <c r="E1387" t="s">
        <v>27</v>
      </c>
      <c r="F1387" t="s">
        <v>28</v>
      </c>
      <c r="G1387" t="s">
        <v>37</v>
      </c>
      <c r="H1387">
        <v>399</v>
      </c>
      <c r="I1387">
        <v>10</v>
      </c>
      <c r="J1387">
        <v>3990</v>
      </c>
      <c r="K1387">
        <v>3990</v>
      </c>
      <c r="L1387" t="s">
        <v>20</v>
      </c>
      <c r="M1387">
        <v>1</v>
      </c>
      <c r="N1387" t="s">
        <v>21</v>
      </c>
      <c r="O1387" t="s">
        <v>22</v>
      </c>
    </row>
    <row r="1388" spans="1:15">
      <c r="A1388">
        <v>1387</v>
      </c>
      <c r="B1388" s="17">
        <v>42989</v>
      </c>
      <c r="C1388" t="s">
        <v>62</v>
      </c>
      <c r="D1388">
        <v>2017</v>
      </c>
      <c r="E1388" t="s">
        <v>17</v>
      </c>
      <c r="F1388" t="s">
        <v>24</v>
      </c>
      <c r="G1388" t="s">
        <v>30</v>
      </c>
      <c r="H1388">
        <v>99</v>
      </c>
      <c r="I1388">
        <v>9</v>
      </c>
      <c r="J1388">
        <v>891</v>
      </c>
      <c r="K1388">
        <v>891</v>
      </c>
      <c r="L1388" t="s">
        <v>20</v>
      </c>
      <c r="M1388">
        <v>1</v>
      </c>
      <c r="N1388" t="s">
        <v>21</v>
      </c>
      <c r="O1388" t="s">
        <v>29</v>
      </c>
    </row>
    <row r="1389" spans="1:15">
      <c r="A1389">
        <v>1388</v>
      </c>
      <c r="B1389" s="17">
        <v>42989</v>
      </c>
      <c r="C1389" t="s">
        <v>62</v>
      </c>
      <c r="D1389">
        <v>2017</v>
      </c>
      <c r="E1389" t="s">
        <v>23</v>
      </c>
      <c r="F1389" t="s">
        <v>40</v>
      </c>
      <c r="G1389" t="s">
        <v>25</v>
      </c>
      <c r="H1389">
        <v>299</v>
      </c>
      <c r="I1389">
        <v>2</v>
      </c>
      <c r="J1389">
        <v>598</v>
      </c>
      <c r="K1389">
        <v>598</v>
      </c>
      <c r="L1389" t="s">
        <v>20</v>
      </c>
      <c r="M1389">
        <v>1</v>
      </c>
      <c r="N1389" t="s">
        <v>21</v>
      </c>
      <c r="O1389" t="s">
        <v>22</v>
      </c>
    </row>
    <row r="1390" spans="1:15">
      <c r="A1390">
        <v>1389</v>
      </c>
      <c r="B1390" s="17">
        <v>42989</v>
      </c>
      <c r="C1390" t="s">
        <v>62</v>
      </c>
      <c r="D1390">
        <v>2017</v>
      </c>
      <c r="E1390" t="s">
        <v>17</v>
      </c>
      <c r="F1390" t="s">
        <v>18</v>
      </c>
      <c r="G1390" t="s">
        <v>19</v>
      </c>
      <c r="H1390">
        <v>199</v>
      </c>
      <c r="I1390">
        <v>2</v>
      </c>
      <c r="J1390">
        <v>398</v>
      </c>
      <c r="K1390">
        <v>398</v>
      </c>
      <c r="L1390" t="s">
        <v>20</v>
      </c>
      <c r="M1390">
        <v>1</v>
      </c>
      <c r="N1390" t="s">
        <v>21</v>
      </c>
      <c r="O1390" t="s">
        <v>36</v>
      </c>
    </row>
    <row r="1391" spans="1:15">
      <c r="A1391">
        <v>1390</v>
      </c>
      <c r="B1391" s="17">
        <v>42989</v>
      </c>
      <c r="C1391" t="s">
        <v>62</v>
      </c>
      <c r="D1391">
        <v>2017</v>
      </c>
      <c r="E1391" t="s">
        <v>27</v>
      </c>
      <c r="F1391" t="s">
        <v>28</v>
      </c>
      <c r="G1391" t="s">
        <v>32</v>
      </c>
      <c r="H1391">
        <v>499</v>
      </c>
      <c r="I1391">
        <v>3</v>
      </c>
      <c r="J1391">
        <v>1497</v>
      </c>
      <c r="K1391">
        <v>1497</v>
      </c>
      <c r="L1391" t="s">
        <v>20</v>
      </c>
      <c r="M1391">
        <v>1</v>
      </c>
      <c r="N1391" t="s">
        <v>21</v>
      </c>
      <c r="O1391" t="s">
        <v>36</v>
      </c>
    </row>
    <row r="1392" spans="1:15">
      <c r="A1392">
        <v>1391</v>
      </c>
      <c r="B1392" s="17">
        <v>42989</v>
      </c>
      <c r="C1392" t="s">
        <v>62</v>
      </c>
      <c r="D1392">
        <v>2017</v>
      </c>
      <c r="E1392" t="s">
        <v>17</v>
      </c>
      <c r="F1392" t="s">
        <v>40</v>
      </c>
      <c r="G1392" t="s">
        <v>19</v>
      </c>
      <c r="H1392">
        <v>199</v>
      </c>
      <c r="I1392">
        <v>4</v>
      </c>
      <c r="J1392">
        <v>796</v>
      </c>
      <c r="K1392">
        <v>796</v>
      </c>
      <c r="L1392" t="s">
        <v>31</v>
      </c>
      <c r="M1392">
        <v>2</v>
      </c>
      <c r="N1392" t="s">
        <v>21</v>
      </c>
      <c r="O1392" t="s">
        <v>36</v>
      </c>
    </row>
    <row r="1393" spans="1:15">
      <c r="A1393">
        <v>1392</v>
      </c>
      <c r="B1393" s="17">
        <v>42989</v>
      </c>
      <c r="C1393" t="s">
        <v>62</v>
      </c>
      <c r="D1393">
        <v>2017</v>
      </c>
      <c r="E1393" t="s">
        <v>23</v>
      </c>
      <c r="F1393" t="s">
        <v>35</v>
      </c>
      <c r="G1393" t="s">
        <v>25</v>
      </c>
      <c r="H1393">
        <v>299</v>
      </c>
      <c r="I1393">
        <v>7</v>
      </c>
      <c r="J1393">
        <v>2093</v>
      </c>
      <c r="K1393">
        <v>2093</v>
      </c>
      <c r="L1393" t="s">
        <v>20</v>
      </c>
      <c r="M1393">
        <v>1</v>
      </c>
      <c r="N1393" t="s">
        <v>21</v>
      </c>
      <c r="O1393" t="s">
        <v>22</v>
      </c>
    </row>
    <row r="1394" spans="1:15">
      <c r="A1394">
        <v>1393</v>
      </c>
      <c r="B1394" s="17">
        <v>42989</v>
      </c>
      <c r="C1394" t="s">
        <v>62</v>
      </c>
      <c r="D1394">
        <v>2017</v>
      </c>
      <c r="E1394" t="s">
        <v>23</v>
      </c>
      <c r="F1394" t="s">
        <v>18</v>
      </c>
      <c r="G1394" t="s">
        <v>30</v>
      </c>
      <c r="H1394">
        <v>99</v>
      </c>
      <c r="I1394">
        <v>1</v>
      </c>
      <c r="J1394">
        <v>99</v>
      </c>
      <c r="K1394">
        <v>99</v>
      </c>
      <c r="L1394" t="s">
        <v>20</v>
      </c>
      <c r="M1394">
        <v>1</v>
      </c>
      <c r="N1394" t="s">
        <v>21</v>
      </c>
      <c r="O1394" t="s">
        <v>29</v>
      </c>
    </row>
    <row r="1395" spans="1:15">
      <c r="A1395">
        <v>1394</v>
      </c>
      <c r="B1395" s="17">
        <v>42989</v>
      </c>
      <c r="C1395" t="s">
        <v>62</v>
      </c>
      <c r="D1395">
        <v>2017</v>
      </c>
      <c r="E1395" t="s">
        <v>17</v>
      </c>
      <c r="F1395" t="s">
        <v>40</v>
      </c>
      <c r="G1395" t="s">
        <v>25</v>
      </c>
      <c r="H1395">
        <v>299</v>
      </c>
      <c r="I1395">
        <v>4</v>
      </c>
      <c r="J1395">
        <v>1196</v>
      </c>
      <c r="K1395">
        <v>1196</v>
      </c>
      <c r="L1395" t="s">
        <v>20</v>
      </c>
      <c r="M1395">
        <v>1</v>
      </c>
      <c r="N1395" t="s">
        <v>21</v>
      </c>
      <c r="O1395" t="s">
        <v>22</v>
      </c>
    </row>
    <row r="1396" spans="1:15">
      <c r="A1396">
        <v>1395</v>
      </c>
      <c r="B1396" s="17">
        <v>42989</v>
      </c>
      <c r="C1396" t="s">
        <v>62</v>
      </c>
      <c r="D1396">
        <v>2017</v>
      </c>
      <c r="E1396" t="s">
        <v>17</v>
      </c>
      <c r="F1396" t="s">
        <v>40</v>
      </c>
      <c r="G1396" t="s">
        <v>19</v>
      </c>
      <c r="H1396">
        <v>199</v>
      </c>
      <c r="I1396">
        <v>4</v>
      </c>
      <c r="J1396">
        <v>796</v>
      </c>
      <c r="K1396">
        <v>796</v>
      </c>
      <c r="L1396" t="s">
        <v>20</v>
      </c>
      <c r="M1396">
        <v>1</v>
      </c>
      <c r="N1396" t="s">
        <v>21</v>
      </c>
      <c r="O1396" t="s">
        <v>22</v>
      </c>
    </row>
    <row r="1397" spans="1:15">
      <c r="A1397">
        <v>1396</v>
      </c>
      <c r="B1397" s="17">
        <v>42989</v>
      </c>
      <c r="C1397" t="s">
        <v>62</v>
      </c>
      <c r="D1397">
        <v>2017</v>
      </c>
      <c r="E1397" t="s">
        <v>27</v>
      </c>
      <c r="F1397" t="s">
        <v>33</v>
      </c>
      <c r="G1397" t="s">
        <v>19</v>
      </c>
      <c r="H1397">
        <v>199</v>
      </c>
      <c r="I1397">
        <v>6</v>
      </c>
      <c r="J1397">
        <v>1194</v>
      </c>
      <c r="K1397">
        <v>1194</v>
      </c>
      <c r="L1397" t="s">
        <v>31</v>
      </c>
      <c r="M1397">
        <v>2</v>
      </c>
      <c r="N1397" t="s">
        <v>21</v>
      </c>
      <c r="O1397" t="s">
        <v>22</v>
      </c>
    </row>
    <row r="1398" spans="1:15">
      <c r="A1398">
        <v>1397</v>
      </c>
      <c r="B1398" s="17">
        <v>42989</v>
      </c>
      <c r="C1398" t="s">
        <v>62</v>
      </c>
      <c r="D1398">
        <v>2017</v>
      </c>
      <c r="E1398" t="s">
        <v>27</v>
      </c>
      <c r="F1398" t="s">
        <v>39</v>
      </c>
      <c r="G1398" t="s">
        <v>19</v>
      </c>
      <c r="H1398">
        <v>199</v>
      </c>
      <c r="I1398">
        <v>4</v>
      </c>
      <c r="J1398">
        <v>796</v>
      </c>
      <c r="K1398">
        <v>796</v>
      </c>
      <c r="L1398" t="s">
        <v>20</v>
      </c>
      <c r="M1398">
        <v>1</v>
      </c>
      <c r="N1398" t="s">
        <v>21</v>
      </c>
      <c r="O1398" t="s">
        <v>29</v>
      </c>
    </row>
    <row r="1399" spans="1:15">
      <c r="A1399">
        <v>1398</v>
      </c>
      <c r="B1399" s="17">
        <v>42990</v>
      </c>
      <c r="C1399" t="s">
        <v>62</v>
      </c>
      <c r="D1399">
        <v>2017</v>
      </c>
      <c r="E1399" t="s">
        <v>27</v>
      </c>
      <c r="F1399" t="s">
        <v>39</v>
      </c>
      <c r="G1399" t="s">
        <v>37</v>
      </c>
      <c r="H1399">
        <v>399</v>
      </c>
      <c r="I1399">
        <v>4</v>
      </c>
      <c r="J1399">
        <v>1596</v>
      </c>
      <c r="K1399">
        <v>1596</v>
      </c>
      <c r="L1399" t="s">
        <v>20</v>
      </c>
      <c r="M1399">
        <v>1</v>
      </c>
      <c r="N1399" t="s">
        <v>21</v>
      </c>
      <c r="O1399" t="s">
        <v>36</v>
      </c>
    </row>
    <row r="1400" spans="1:15">
      <c r="A1400">
        <v>1399</v>
      </c>
      <c r="B1400" s="17">
        <v>42991</v>
      </c>
      <c r="C1400" t="s">
        <v>62</v>
      </c>
      <c r="D1400">
        <v>2017</v>
      </c>
      <c r="E1400" t="s">
        <v>27</v>
      </c>
      <c r="F1400" t="s">
        <v>18</v>
      </c>
      <c r="G1400" t="s">
        <v>19</v>
      </c>
      <c r="H1400">
        <v>199</v>
      </c>
      <c r="I1400">
        <v>7</v>
      </c>
      <c r="J1400">
        <v>1393</v>
      </c>
      <c r="K1400">
        <v>1393</v>
      </c>
      <c r="L1400" t="s">
        <v>20</v>
      </c>
      <c r="M1400">
        <v>1</v>
      </c>
      <c r="N1400" t="s">
        <v>21</v>
      </c>
      <c r="O1400" t="s">
        <v>38</v>
      </c>
    </row>
    <row r="1401" spans="1:15">
      <c r="A1401">
        <v>1400</v>
      </c>
      <c r="B1401" s="17">
        <v>42992</v>
      </c>
      <c r="C1401" t="s">
        <v>62</v>
      </c>
      <c r="D1401">
        <v>2017</v>
      </c>
      <c r="E1401" t="s">
        <v>17</v>
      </c>
      <c r="F1401" t="s">
        <v>35</v>
      </c>
      <c r="G1401" t="s">
        <v>30</v>
      </c>
      <c r="H1401">
        <v>99</v>
      </c>
      <c r="I1401">
        <v>7</v>
      </c>
      <c r="J1401">
        <v>693</v>
      </c>
      <c r="K1401">
        <v>693</v>
      </c>
      <c r="L1401" t="s">
        <v>20</v>
      </c>
      <c r="M1401">
        <v>1</v>
      </c>
      <c r="N1401" t="s">
        <v>21</v>
      </c>
      <c r="O1401" t="s">
        <v>29</v>
      </c>
    </row>
    <row r="1402" spans="1:15">
      <c r="A1402">
        <v>1401</v>
      </c>
      <c r="B1402" s="17">
        <v>42992</v>
      </c>
      <c r="C1402" t="s">
        <v>62</v>
      </c>
      <c r="D1402">
        <v>2017</v>
      </c>
      <c r="E1402" t="s">
        <v>27</v>
      </c>
      <c r="F1402" t="s">
        <v>39</v>
      </c>
      <c r="G1402" t="s">
        <v>19</v>
      </c>
      <c r="H1402">
        <v>199</v>
      </c>
      <c r="I1402">
        <v>1</v>
      </c>
      <c r="J1402">
        <v>199</v>
      </c>
      <c r="K1402">
        <v>199</v>
      </c>
      <c r="L1402" t="s">
        <v>20</v>
      </c>
      <c r="M1402">
        <v>1</v>
      </c>
      <c r="N1402" t="s">
        <v>21</v>
      </c>
      <c r="O1402" t="s">
        <v>26</v>
      </c>
    </row>
    <row r="1403" spans="1:15">
      <c r="A1403">
        <v>1402</v>
      </c>
      <c r="B1403" s="17">
        <v>42992</v>
      </c>
      <c r="C1403" t="s">
        <v>62</v>
      </c>
      <c r="D1403">
        <v>2017</v>
      </c>
      <c r="E1403" t="s">
        <v>23</v>
      </c>
      <c r="F1403" t="s">
        <v>39</v>
      </c>
      <c r="G1403" t="s">
        <v>30</v>
      </c>
      <c r="H1403">
        <v>99</v>
      </c>
      <c r="I1403">
        <v>1</v>
      </c>
      <c r="J1403">
        <v>99</v>
      </c>
      <c r="K1403">
        <v>99</v>
      </c>
      <c r="L1403" t="s">
        <v>20</v>
      </c>
      <c r="M1403">
        <v>1</v>
      </c>
      <c r="N1403" t="s">
        <v>21</v>
      </c>
      <c r="O1403" t="s">
        <v>38</v>
      </c>
    </row>
    <row r="1404" spans="1:15">
      <c r="A1404">
        <v>1403</v>
      </c>
      <c r="B1404" s="17">
        <v>42992</v>
      </c>
      <c r="C1404" t="s">
        <v>62</v>
      </c>
      <c r="D1404">
        <v>2017</v>
      </c>
      <c r="E1404" t="s">
        <v>17</v>
      </c>
      <c r="F1404" t="s">
        <v>33</v>
      </c>
      <c r="G1404" t="s">
        <v>37</v>
      </c>
      <c r="H1404">
        <v>399</v>
      </c>
      <c r="I1404">
        <v>5</v>
      </c>
      <c r="J1404">
        <v>1995</v>
      </c>
      <c r="K1404">
        <v>1995</v>
      </c>
      <c r="L1404" t="s">
        <v>31</v>
      </c>
      <c r="M1404">
        <v>2</v>
      </c>
      <c r="N1404" t="s">
        <v>34</v>
      </c>
      <c r="O1404" t="s">
        <v>36</v>
      </c>
    </row>
    <row r="1405" spans="1:15">
      <c r="A1405">
        <v>1404</v>
      </c>
      <c r="B1405" s="17">
        <v>42992</v>
      </c>
      <c r="C1405" t="s">
        <v>62</v>
      </c>
      <c r="D1405">
        <v>2017</v>
      </c>
      <c r="E1405" t="s">
        <v>23</v>
      </c>
      <c r="F1405" t="s">
        <v>24</v>
      </c>
      <c r="G1405" t="s">
        <v>30</v>
      </c>
      <c r="H1405">
        <v>99</v>
      </c>
      <c r="I1405">
        <v>9</v>
      </c>
      <c r="J1405">
        <v>891</v>
      </c>
      <c r="K1405">
        <v>891</v>
      </c>
      <c r="L1405" t="s">
        <v>20</v>
      </c>
      <c r="M1405">
        <v>1</v>
      </c>
      <c r="N1405" t="s">
        <v>21</v>
      </c>
      <c r="O1405" t="s">
        <v>36</v>
      </c>
    </row>
    <row r="1406" spans="1:15">
      <c r="A1406">
        <v>1405</v>
      </c>
      <c r="B1406" s="17">
        <v>42993</v>
      </c>
      <c r="C1406" t="s">
        <v>62</v>
      </c>
      <c r="D1406">
        <v>2017</v>
      </c>
      <c r="E1406" t="s">
        <v>17</v>
      </c>
      <c r="F1406" t="s">
        <v>18</v>
      </c>
      <c r="G1406" t="s">
        <v>25</v>
      </c>
      <c r="H1406">
        <v>299</v>
      </c>
      <c r="I1406">
        <v>1</v>
      </c>
      <c r="J1406">
        <v>299</v>
      </c>
      <c r="K1406">
        <v>299</v>
      </c>
      <c r="L1406" t="s">
        <v>20</v>
      </c>
      <c r="M1406">
        <v>1</v>
      </c>
      <c r="N1406" t="s">
        <v>21</v>
      </c>
      <c r="O1406" t="s">
        <v>22</v>
      </c>
    </row>
    <row r="1407" spans="1:15">
      <c r="A1407">
        <v>1406</v>
      </c>
      <c r="B1407" s="17">
        <v>42993</v>
      </c>
      <c r="C1407" t="s">
        <v>62</v>
      </c>
      <c r="D1407">
        <v>2017</v>
      </c>
      <c r="E1407" t="s">
        <v>27</v>
      </c>
      <c r="F1407" t="s">
        <v>39</v>
      </c>
      <c r="G1407" t="s">
        <v>25</v>
      </c>
      <c r="H1407">
        <v>299</v>
      </c>
      <c r="I1407">
        <v>5</v>
      </c>
      <c r="J1407">
        <v>1495</v>
      </c>
      <c r="K1407">
        <v>1495</v>
      </c>
      <c r="L1407" t="s">
        <v>20</v>
      </c>
      <c r="M1407">
        <v>1</v>
      </c>
      <c r="N1407" t="s">
        <v>21</v>
      </c>
      <c r="O1407" t="s">
        <v>22</v>
      </c>
    </row>
    <row r="1408" spans="1:15">
      <c r="A1408">
        <v>1407</v>
      </c>
      <c r="B1408" s="17">
        <v>42993</v>
      </c>
      <c r="C1408" t="s">
        <v>62</v>
      </c>
      <c r="D1408">
        <v>2017</v>
      </c>
      <c r="E1408" t="s">
        <v>27</v>
      </c>
      <c r="F1408" t="s">
        <v>35</v>
      </c>
      <c r="G1408" t="s">
        <v>30</v>
      </c>
      <c r="H1408">
        <v>99</v>
      </c>
      <c r="I1408">
        <v>4</v>
      </c>
      <c r="J1408">
        <v>396</v>
      </c>
      <c r="K1408">
        <v>396</v>
      </c>
      <c r="L1408" t="s">
        <v>20</v>
      </c>
      <c r="M1408">
        <v>1</v>
      </c>
      <c r="N1408" t="s">
        <v>21</v>
      </c>
      <c r="O1408" t="s">
        <v>36</v>
      </c>
    </row>
    <row r="1409" spans="1:15">
      <c r="A1409">
        <v>1408</v>
      </c>
      <c r="B1409" s="17">
        <v>42994</v>
      </c>
      <c r="C1409" t="s">
        <v>62</v>
      </c>
      <c r="D1409">
        <v>2017</v>
      </c>
      <c r="E1409" t="s">
        <v>17</v>
      </c>
      <c r="F1409" t="s">
        <v>28</v>
      </c>
      <c r="G1409" t="s">
        <v>25</v>
      </c>
      <c r="H1409">
        <v>299</v>
      </c>
      <c r="I1409">
        <v>3</v>
      </c>
      <c r="J1409">
        <v>897</v>
      </c>
      <c r="K1409">
        <v>897</v>
      </c>
      <c r="L1409" t="s">
        <v>20</v>
      </c>
      <c r="M1409">
        <v>1</v>
      </c>
      <c r="N1409" t="s">
        <v>34</v>
      </c>
      <c r="O1409" t="s">
        <v>29</v>
      </c>
    </row>
    <row r="1410" spans="1:15">
      <c r="A1410">
        <v>1409</v>
      </c>
      <c r="B1410" s="17">
        <v>42995</v>
      </c>
      <c r="C1410" t="s">
        <v>62</v>
      </c>
      <c r="D1410">
        <v>2017</v>
      </c>
      <c r="E1410" t="s">
        <v>27</v>
      </c>
      <c r="F1410" t="s">
        <v>33</v>
      </c>
      <c r="G1410" t="s">
        <v>32</v>
      </c>
      <c r="H1410">
        <v>499</v>
      </c>
      <c r="I1410">
        <v>2</v>
      </c>
      <c r="J1410">
        <v>998</v>
      </c>
      <c r="K1410">
        <v>998</v>
      </c>
      <c r="L1410" t="s">
        <v>20</v>
      </c>
      <c r="M1410">
        <v>1</v>
      </c>
      <c r="N1410" t="s">
        <v>21</v>
      </c>
      <c r="O1410" t="s">
        <v>29</v>
      </c>
    </row>
    <row r="1411" spans="1:15">
      <c r="A1411">
        <v>1410</v>
      </c>
      <c r="B1411" s="17">
        <v>42995</v>
      </c>
      <c r="C1411" t="s">
        <v>62</v>
      </c>
      <c r="D1411">
        <v>2017</v>
      </c>
      <c r="E1411" t="s">
        <v>23</v>
      </c>
      <c r="F1411" t="s">
        <v>35</v>
      </c>
      <c r="G1411" t="s">
        <v>30</v>
      </c>
      <c r="H1411">
        <v>99</v>
      </c>
      <c r="I1411">
        <v>3</v>
      </c>
      <c r="J1411">
        <v>297</v>
      </c>
      <c r="K1411">
        <v>297</v>
      </c>
      <c r="L1411" t="s">
        <v>31</v>
      </c>
      <c r="M1411">
        <v>2</v>
      </c>
      <c r="N1411" t="s">
        <v>21</v>
      </c>
      <c r="O1411" t="s">
        <v>22</v>
      </c>
    </row>
    <row r="1412" spans="1:15">
      <c r="A1412">
        <v>1411</v>
      </c>
      <c r="B1412" s="17">
        <v>42995</v>
      </c>
      <c r="C1412" t="s">
        <v>62</v>
      </c>
      <c r="D1412">
        <v>2017</v>
      </c>
      <c r="E1412" t="s">
        <v>23</v>
      </c>
      <c r="F1412" t="s">
        <v>24</v>
      </c>
      <c r="G1412" t="s">
        <v>30</v>
      </c>
      <c r="H1412">
        <v>99</v>
      </c>
      <c r="I1412">
        <v>5</v>
      </c>
      <c r="J1412">
        <v>495</v>
      </c>
      <c r="K1412">
        <v>495</v>
      </c>
      <c r="L1412" t="s">
        <v>20</v>
      </c>
      <c r="M1412">
        <v>1</v>
      </c>
      <c r="N1412" t="s">
        <v>21</v>
      </c>
      <c r="O1412" t="s">
        <v>36</v>
      </c>
    </row>
    <row r="1413" spans="1:15">
      <c r="A1413">
        <v>1412</v>
      </c>
      <c r="B1413" s="17">
        <v>42995</v>
      </c>
      <c r="C1413" t="s">
        <v>62</v>
      </c>
      <c r="D1413">
        <v>2017</v>
      </c>
      <c r="E1413" t="s">
        <v>27</v>
      </c>
      <c r="F1413" t="s">
        <v>35</v>
      </c>
      <c r="G1413" t="s">
        <v>37</v>
      </c>
      <c r="H1413">
        <v>399</v>
      </c>
      <c r="I1413">
        <v>6</v>
      </c>
      <c r="J1413">
        <v>2394</v>
      </c>
      <c r="K1413">
        <v>2394</v>
      </c>
      <c r="L1413" t="s">
        <v>20</v>
      </c>
      <c r="M1413">
        <v>1</v>
      </c>
      <c r="N1413" t="s">
        <v>21</v>
      </c>
      <c r="O1413" t="s">
        <v>26</v>
      </c>
    </row>
    <row r="1414" spans="1:15">
      <c r="A1414">
        <v>1413</v>
      </c>
      <c r="B1414" s="17">
        <v>42995</v>
      </c>
      <c r="C1414" t="s">
        <v>62</v>
      </c>
      <c r="D1414">
        <v>2017</v>
      </c>
      <c r="E1414" t="s">
        <v>23</v>
      </c>
      <c r="F1414" t="s">
        <v>35</v>
      </c>
      <c r="G1414" t="s">
        <v>32</v>
      </c>
      <c r="H1414">
        <v>499</v>
      </c>
      <c r="I1414">
        <v>4</v>
      </c>
      <c r="J1414">
        <v>1996</v>
      </c>
      <c r="K1414">
        <v>1996</v>
      </c>
      <c r="L1414" t="s">
        <v>20</v>
      </c>
      <c r="M1414">
        <v>1</v>
      </c>
      <c r="N1414" t="s">
        <v>21</v>
      </c>
      <c r="O1414" t="s">
        <v>22</v>
      </c>
    </row>
    <row r="1415" spans="1:15">
      <c r="A1415">
        <v>1414</v>
      </c>
      <c r="B1415" s="17">
        <v>42995</v>
      </c>
      <c r="C1415" t="s">
        <v>62</v>
      </c>
      <c r="D1415">
        <v>2017</v>
      </c>
      <c r="E1415" t="s">
        <v>27</v>
      </c>
      <c r="F1415" t="s">
        <v>33</v>
      </c>
      <c r="G1415" t="s">
        <v>32</v>
      </c>
      <c r="H1415">
        <v>499</v>
      </c>
      <c r="I1415">
        <v>6</v>
      </c>
      <c r="J1415">
        <v>2994</v>
      </c>
      <c r="K1415">
        <v>2994</v>
      </c>
      <c r="L1415" t="s">
        <v>20</v>
      </c>
      <c r="M1415">
        <v>1</v>
      </c>
      <c r="N1415" t="s">
        <v>21</v>
      </c>
      <c r="O1415" t="s">
        <v>22</v>
      </c>
    </row>
    <row r="1416" spans="1:15">
      <c r="A1416">
        <v>1415</v>
      </c>
      <c r="B1416" s="17">
        <v>42995</v>
      </c>
      <c r="C1416" t="s">
        <v>62</v>
      </c>
      <c r="D1416">
        <v>2017</v>
      </c>
      <c r="E1416" t="s">
        <v>17</v>
      </c>
      <c r="F1416" t="s">
        <v>18</v>
      </c>
      <c r="G1416" t="s">
        <v>19</v>
      </c>
      <c r="H1416">
        <v>199</v>
      </c>
      <c r="I1416">
        <v>6</v>
      </c>
      <c r="J1416">
        <v>1194</v>
      </c>
      <c r="K1416">
        <v>1194</v>
      </c>
      <c r="L1416" t="s">
        <v>20</v>
      </c>
      <c r="M1416">
        <v>1</v>
      </c>
      <c r="N1416" t="s">
        <v>21</v>
      </c>
      <c r="O1416" t="s">
        <v>26</v>
      </c>
    </row>
    <row r="1417" spans="1:15">
      <c r="A1417">
        <v>1416</v>
      </c>
      <c r="B1417" s="17">
        <v>42995</v>
      </c>
      <c r="C1417" t="s">
        <v>62</v>
      </c>
      <c r="D1417">
        <v>2017</v>
      </c>
      <c r="E1417" t="s">
        <v>27</v>
      </c>
      <c r="F1417" t="s">
        <v>18</v>
      </c>
      <c r="G1417" t="s">
        <v>19</v>
      </c>
      <c r="H1417">
        <v>199</v>
      </c>
      <c r="I1417">
        <v>9</v>
      </c>
      <c r="J1417">
        <v>1791</v>
      </c>
      <c r="K1417">
        <v>1791</v>
      </c>
      <c r="L1417" t="s">
        <v>20</v>
      </c>
      <c r="M1417">
        <v>1</v>
      </c>
      <c r="N1417" t="s">
        <v>21</v>
      </c>
      <c r="O1417" t="s">
        <v>36</v>
      </c>
    </row>
    <row r="1418" spans="1:15">
      <c r="A1418">
        <v>1417</v>
      </c>
      <c r="B1418" s="17">
        <v>42995</v>
      </c>
      <c r="C1418" t="s">
        <v>62</v>
      </c>
      <c r="D1418">
        <v>2017</v>
      </c>
      <c r="E1418" t="s">
        <v>27</v>
      </c>
      <c r="F1418" t="s">
        <v>35</v>
      </c>
      <c r="G1418" t="s">
        <v>25</v>
      </c>
      <c r="H1418">
        <v>299</v>
      </c>
      <c r="I1418">
        <v>7</v>
      </c>
      <c r="J1418">
        <v>2093</v>
      </c>
      <c r="K1418">
        <v>2093</v>
      </c>
      <c r="L1418" t="s">
        <v>31</v>
      </c>
      <c r="M1418">
        <v>2</v>
      </c>
      <c r="N1418" t="s">
        <v>34</v>
      </c>
      <c r="O1418" t="s">
        <v>26</v>
      </c>
    </row>
    <row r="1419" spans="1:15">
      <c r="A1419">
        <v>1418</v>
      </c>
      <c r="B1419" s="17">
        <v>42995</v>
      </c>
      <c r="C1419" t="s">
        <v>62</v>
      </c>
      <c r="D1419">
        <v>2017</v>
      </c>
      <c r="E1419" t="s">
        <v>27</v>
      </c>
      <c r="F1419" t="s">
        <v>33</v>
      </c>
      <c r="G1419" t="s">
        <v>30</v>
      </c>
      <c r="H1419">
        <v>99</v>
      </c>
      <c r="I1419">
        <v>3</v>
      </c>
      <c r="J1419">
        <v>297</v>
      </c>
      <c r="K1419">
        <v>297</v>
      </c>
      <c r="L1419" t="s">
        <v>20</v>
      </c>
      <c r="M1419">
        <v>1</v>
      </c>
      <c r="N1419" t="s">
        <v>34</v>
      </c>
      <c r="O1419" t="s">
        <v>29</v>
      </c>
    </row>
    <row r="1420" spans="1:15">
      <c r="A1420">
        <v>1419</v>
      </c>
      <c r="B1420" s="17">
        <v>42996</v>
      </c>
      <c r="C1420" t="s">
        <v>62</v>
      </c>
      <c r="D1420">
        <v>2017</v>
      </c>
      <c r="E1420" t="s">
        <v>23</v>
      </c>
      <c r="F1420" t="s">
        <v>33</v>
      </c>
      <c r="G1420" t="s">
        <v>19</v>
      </c>
      <c r="H1420">
        <v>199</v>
      </c>
      <c r="I1420">
        <v>6</v>
      </c>
      <c r="J1420">
        <v>1194</v>
      </c>
      <c r="K1420">
        <v>1194</v>
      </c>
      <c r="L1420" t="s">
        <v>31</v>
      </c>
      <c r="M1420">
        <v>2</v>
      </c>
      <c r="N1420" t="s">
        <v>21</v>
      </c>
      <c r="O1420" t="s">
        <v>26</v>
      </c>
    </row>
    <row r="1421" spans="1:15">
      <c r="A1421">
        <v>1420</v>
      </c>
      <c r="B1421" s="17">
        <v>42996</v>
      </c>
      <c r="C1421" t="s">
        <v>62</v>
      </c>
      <c r="D1421">
        <v>2017</v>
      </c>
      <c r="E1421" t="s">
        <v>23</v>
      </c>
      <c r="F1421" t="s">
        <v>28</v>
      </c>
      <c r="G1421" t="s">
        <v>19</v>
      </c>
      <c r="H1421">
        <v>199</v>
      </c>
      <c r="I1421">
        <v>9</v>
      </c>
      <c r="J1421">
        <v>1791</v>
      </c>
      <c r="K1421">
        <v>1791</v>
      </c>
      <c r="L1421" t="s">
        <v>20</v>
      </c>
      <c r="M1421">
        <v>1</v>
      </c>
      <c r="N1421" t="s">
        <v>21</v>
      </c>
      <c r="O1421" t="s">
        <v>29</v>
      </c>
    </row>
    <row r="1422" spans="1:15">
      <c r="A1422">
        <v>1421</v>
      </c>
      <c r="B1422" s="17">
        <v>42996</v>
      </c>
      <c r="C1422" t="s">
        <v>62</v>
      </c>
      <c r="D1422">
        <v>2017</v>
      </c>
      <c r="E1422" t="s">
        <v>23</v>
      </c>
      <c r="F1422" t="s">
        <v>40</v>
      </c>
      <c r="G1422" t="s">
        <v>19</v>
      </c>
      <c r="H1422">
        <v>199</v>
      </c>
      <c r="I1422">
        <v>8</v>
      </c>
      <c r="J1422">
        <v>1592</v>
      </c>
      <c r="K1422">
        <v>1592</v>
      </c>
      <c r="L1422" t="s">
        <v>20</v>
      </c>
      <c r="M1422">
        <v>1</v>
      </c>
      <c r="N1422" t="s">
        <v>21</v>
      </c>
      <c r="O1422" t="s">
        <v>29</v>
      </c>
    </row>
    <row r="1423" spans="1:15">
      <c r="A1423">
        <v>1422</v>
      </c>
      <c r="B1423" s="17">
        <v>42996</v>
      </c>
      <c r="C1423" t="s">
        <v>62</v>
      </c>
      <c r="D1423">
        <v>2017</v>
      </c>
      <c r="E1423" t="s">
        <v>17</v>
      </c>
      <c r="F1423" t="s">
        <v>28</v>
      </c>
      <c r="G1423" t="s">
        <v>37</v>
      </c>
      <c r="H1423">
        <v>399</v>
      </c>
      <c r="I1423">
        <v>2</v>
      </c>
      <c r="J1423">
        <v>798</v>
      </c>
      <c r="K1423">
        <v>798</v>
      </c>
      <c r="L1423" t="s">
        <v>20</v>
      </c>
      <c r="M1423">
        <v>1</v>
      </c>
      <c r="N1423" t="s">
        <v>21</v>
      </c>
      <c r="O1423" t="s">
        <v>22</v>
      </c>
    </row>
    <row r="1424" spans="1:15">
      <c r="A1424">
        <v>1423</v>
      </c>
      <c r="B1424" s="17">
        <v>42996</v>
      </c>
      <c r="C1424" t="s">
        <v>62</v>
      </c>
      <c r="D1424">
        <v>2017</v>
      </c>
      <c r="E1424" t="s">
        <v>17</v>
      </c>
      <c r="F1424" t="s">
        <v>24</v>
      </c>
      <c r="G1424" t="s">
        <v>37</v>
      </c>
      <c r="H1424">
        <v>399</v>
      </c>
      <c r="I1424">
        <v>5</v>
      </c>
      <c r="J1424">
        <v>1995</v>
      </c>
      <c r="K1424">
        <v>1995</v>
      </c>
      <c r="L1424" t="s">
        <v>20</v>
      </c>
      <c r="M1424">
        <v>1</v>
      </c>
      <c r="N1424" t="s">
        <v>21</v>
      </c>
      <c r="O1424" t="s">
        <v>29</v>
      </c>
    </row>
    <row r="1425" spans="1:15">
      <c r="A1425">
        <v>1424</v>
      </c>
      <c r="B1425" s="17">
        <v>42996</v>
      </c>
      <c r="C1425" t="s">
        <v>62</v>
      </c>
      <c r="D1425">
        <v>2017</v>
      </c>
      <c r="E1425" t="s">
        <v>23</v>
      </c>
      <c r="F1425" t="s">
        <v>18</v>
      </c>
      <c r="G1425" t="s">
        <v>19</v>
      </c>
      <c r="H1425">
        <v>199</v>
      </c>
      <c r="I1425">
        <v>6</v>
      </c>
      <c r="J1425">
        <v>1194</v>
      </c>
      <c r="K1425">
        <v>1194</v>
      </c>
      <c r="L1425" t="s">
        <v>31</v>
      </c>
      <c r="M1425">
        <v>2</v>
      </c>
      <c r="N1425" t="s">
        <v>21</v>
      </c>
      <c r="O1425" t="s">
        <v>29</v>
      </c>
    </row>
    <row r="1426" spans="1:15">
      <c r="A1426">
        <v>1425</v>
      </c>
      <c r="B1426" s="17">
        <v>42997</v>
      </c>
      <c r="C1426" t="s">
        <v>62</v>
      </c>
      <c r="D1426">
        <v>2017</v>
      </c>
      <c r="E1426" t="s">
        <v>27</v>
      </c>
      <c r="F1426" t="s">
        <v>39</v>
      </c>
      <c r="G1426" t="s">
        <v>30</v>
      </c>
      <c r="H1426">
        <v>99</v>
      </c>
      <c r="I1426">
        <v>7</v>
      </c>
      <c r="J1426">
        <v>693</v>
      </c>
      <c r="K1426">
        <v>693</v>
      </c>
      <c r="L1426" t="s">
        <v>31</v>
      </c>
      <c r="M1426">
        <v>2</v>
      </c>
      <c r="N1426" t="s">
        <v>21</v>
      </c>
      <c r="O1426" t="s">
        <v>36</v>
      </c>
    </row>
    <row r="1427" spans="1:15">
      <c r="A1427">
        <v>1426</v>
      </c>
      <c r="B1427" s="17">
        <v>42997</v>
      </c>
      <c r="C1427" t="s">
        <v>62</v>
      </c>
      <c r="D1427">
        <v>2017</v>
      </c>
      <c r="E1427" t="s">
        <v>27</v>
      </c>
      <c r="F1427" t="s">
        <v>28</v>
      </c>
      <c r="G1427" t="s">
        <v>19</v>
      </c>
      <c r="H1427">
        <v>199</v>
      </c>
      <c r="I1427">
        <v>2</v>
      </c>
      <c r="J1427">
        <v>398</v>
      </c>
      <c r="K1427">
        <v>398</v>
      </c>
      <c r="L1427" t="s">
        <v>20</v>
      </c>
      <c r="M1427">
        <v>1</v>
      </c>
      <c r="N1427" t="s">
        <v>21</v>
      </c>
      <c r="O1427" t="s">
        <v>22</v>
      </c>
    </row>
    <row r="1428" spans="1:15">
      <c r="A1428">
        <v>1427</v>
      </c>
      <c r="B1428" s="17">
        <v>42997</v>
      </c>
      <c r="C1428" t="s">
        <v>62</v>
      </c>
      <c r="D1428">
        <v>2017</v>
      </c>
      <c r="E1428" t="s">
        <v>17</v>
      </c>
      <c r="F1428" t="s">
        <v>33</v>
      </c>
      <c r="G1428" t="s">
        <v>37</v>
      </c>
      <c r="H1428">
        <v>399</v>
      </c>
      <c r="I1428">
        <v>2</v>
      </c>
      <c r="J1428">
        <v>798</v>
      </c>
      <c r="K1428">
        <v>798</v>
      </c>
      <c r="L1428" t="s">
        <v>20</v>
      </c>
      <c r="M1428">
        <v>1</v>
      </c>
      <c r="N1428" t="s">
        <v>34</v>
      </c>
      <c r="O1428" t="s">
        <v>29</v>
      </c>
    </row>
    <row r="1429" spans="1:15">
      <c r="A1429">
        <v>1428</v>
      </c>
      <c r="B1429" s="17">
        <v>42997</v>
      </c>
      <c r="C1429" t="s">
        <v>62</v>
      </c>
      <c r="D1429">
        <v>2017</v>
      </c>
      <c r="E1429" t="s">
        <v>23</v>
      </c>
      <c r="F1429" t="s">
        <v>33</v>
      </c>
      <c r="G1429" t="s">
        <v>32</v>
      </c>
      <c r="H1429">
        <v>499</v>
      </c>
      <c r="I1429">
        <v>10</v>
      </c>
      <c r="J1429">
        <v>4990</v>
      </c>
      <c r="K1429">
        <v>4990</v>
      </c>
      <c r="L1429" t="s">
        <v>20</v>
      </c>
      <c r="M1429">
        <v>1</v>
      </c>
      <c r="N1429" t="s">
        <v>21</v>
      </c>
      <c r="O1429" t="s">
        <v>36</v>
      </c>
    </row>
    <row r="1430" spans="1:15">
      <c r="A1430">
        <v>1429</v>
      </c>
      <c r="B1430" s="17">
        <v>42998</v>
      </c>
      <c r="C1430" t="s">
        <v>62</v>
      </c>
      <c r="D1430">
        <v>2017</v>
      </c>
      <c r="E1430" t="s">
        <v>17</v>
      </c>
      <c r="F1430" t="s">
        <v>35</v>
      </c>
      <c r="G1430" t="s">
        <v>25</v>
      </c>
      <c r="H1430">
        <v>299</v>
      </c>
      <c r="I1430">
        <v>3</v>
      </c>
      <c r="J1430">
        <v>897</v>
      </c>
      <c r="K1430">
        <v>897</v>
      </c>
      <c r="L1430" t="s">
        <v>20</v>
      </c>
      <c r="M1430">
        <v>1</v>
      </c>
      <c r="N1430" t="s">
        <v>21</v>
      </c>
      <c r="O1430" t="s">
        <v>29</v>
      </c>
    </row>
    <row r="1431" spans="1:15">
      <c r="A1431">
        <v>1430</v>
      </c>
      <c r="B1431" s="17">
        <v>42998</v>
      </c>
      <c r="C1431" t="s">
        <v>62</v>
      </c>
      <c r="D1431">
        <v>2017</v>
      </c>
      <c r="E1431" t="s">
        <v>17</v>
      </c>
      <c r="F1431" t="s">
        <v>40</v>
      </c>
      <c r="G1431" t="s">
        <v>32</v>
      </c>
      <c r="H1431">
        <v>499</v>
      </c>
      <c r="I1431">
        <v>3</v>
      </c>
      <c r="J1431">
        <v>1497</v>
      </c>
      <c r="K1431">
        <v>1497</v>
      </c>
      <c r="L1431" t="s">
        <v>20</v>
      </c>
      <c r="M1431">
        <v>1</v>
      </c>
      <c r="N1431" t="s">
        <v>34</v>
      </c>
      <c r="O1431" t="s">
        <v>22</v>
      </c>
    </row>
    <row r="1432" spans="1:15">
      <c r="A1432">
        <v>1431</v>
      </c>
      <c r="B1432" s="17">
        <v>42998</v>
      </c>
      <c r="C1432" t="s">
        <v>62</v>
      </c>
      <c r="D1432">
        <v>2017</v>
      </c>
      <c r="E1432" t="s">
        <v>17</v>
      </c>
      <c r="F1432" t="s">
        <v>28</v>
      </c>
      <c r="G1432" t="s">
        <v>19</v>
      </c>
      <c r="H1432">
        <v>199</v>
      </c>
      <c r="I1432">
        <v>5</v>
      </c>
      <c r="J1432">
        <v>995</v>
      </c>
      <c r="K1432">
        <v>995</v>
      </c>
      <c r="L1432" t="s">
        <v>20</v>
      </c>
      <c r="M1432">
        <v>1</v>
      </c>
      <c r="N1432" t="s">
        <v>21</v>
      </c>
      <c r="O1432" t="s">
        <v>29</v>
      </c>
    </row>
    <row r="1433" spans="1:15">
      <c r="A1433">
        <v>1432</v>
      </c>
      <c r="B1433" s="17">
        <v>42998</v>
      </c>
      <c r="C1433" t="s">
        <v>62</v>
      </c>
      <c r="D1433">
        <v>2017</v>
      </c>
      <c r="E1433" t="s">
        <v>23</v>
      </c>
      <c r="F1433" t="s">
        <v>24</v>
      </c>
      <c r="G1433" t="s">
        <v>37</v>
      </c>
      <c r="H1433">
        <v>399</v>
      </c>
      <c r="I1433">
        <v>8</v>
      </c>
      <c r="J1433">
        <v>3192</v>
      </c>
      <c r="K1433">
        <v>3192</v>
      </c>
      <c r="L1433" t="s">
        <v>20</v>
      </c>
      <c r="M1433">
        <v>1</v>
      </c>
      <c r="N1433" t="s">
        <v>21</v>
      </c>
      <c r="O1433" t="s">
        <v>29</v>
      </c>
    </row>
    <row r="1434" spans="1:15">
      <c r="A1434">
        <v>1433</v>
      </c>
      <c r="B1434" s="17">
        <v>42998</v>
      </c>
      <c r="C1434" t="s">
        <v>62</v>
      </c>
      <c r="D1434">
        <v>2017</v>
      </c>
      <c r="E1434" t="s">
        <v>23</v>
      </c>
      <c r="F1434" t="s">
        <v>39</v>
      </c>
      <c r="G1434" t="s">
        <v>37</v>
      </c>
      <c r="H1434">
        <v>399</v>
      </c>
      <c r="I1434">
        <v>6</v>
      </c>
      <c r="J1434">
        <v>2394</v>
      </c>
      <c r="K1434">
        <v>2394</v>
      </c>
      <c r="L1434" t="s">
        <v>20</v>
      </c>
      <c r="M1434">
        <v>1</v>
      </c>
      <c r="N1434" t="s">
        <v>21</v>
      </c>
      <c r="O1434" t="s">
        <v>22</v>
      </c>
    </row>
    <row r="1435" spans="1:15">
      <c r="A1435">
        <v>1434</v>
      </c>
      <c r="B1435" s="17">
        <v>42998</v>
      </c>
      <c r="C1435" t="s">
        <v>62</v>
      </c>
      <c r="D1435">
        <v>2017</v>
      </c>
      <c r="E1435" t="s">
        <v>23</v>
      </c>
      <c r="F1435" t="s">
        <v>33</v>
      </c>
      <c r="G1435" t="s">
        <v>19</v>
      </c>
      <c r="H1435">
        <v>199</v>
      </c>
      <c r="I1435">
        <v>4</v>
      </c>
      <c r="J1435">
        <v>796</v>
      </c>
      <c r="K1435">
        <v>796</v>
      </c>
      <c r="L1435" t="s">
        <v>31</v>
      </c>
      <c r="M1435">
        <v>2</v>
      </c>
      <c r="N1435" t="s">
        <v>21</v>
      </c>
      <c r="O1435" t="s">
        <v>29</v>
      </c>
    </row>
    <row r="1436" spans="1:15">
      <c r="A1436">
        <v>1435</v>
      </c>
      <c r="B1436" s="17">
        <v>42998</v>
      </c>
      <c r="C1436" t="s">
        <v>62</v>
      </c>
      <c r="D1436">
        <v>2017</v>
      </c>
      <c r="E1436" t="s">
        <v>27</v>
      </c>
      <c r="F1436" t="s">
        <v>33</v>
      </c>
      <c r="G1436" t="s">
        <v>19</v>
      </c>
      <c r="H1436">
        <v>199</v>
      </c>
      <c r="I1436">
        <v>5</v>
      </c>
      <c r="J1436">
        <v>995</v>
      </c>
      <c r="K1436">
        <v>995</v>
      </c>
      <c r="L1436" t="s">
        <v>20</v>
      </c>
      <c r="M1436">
        <v>1</v>
      </c>
      <c r="N1436" t="s">
        <v>21</v>
      </c>
      <c r="O1436" t="s">
        <v>29</v>
      </c>
    </row>
    <row r="1437" spans="1:15">
      <c r="A1437">
        <v>1436</v>
      </c>
      <c r="B1437" s="17">
        <v>42998</v>
      </c>
      <c r="C1437" t="s">
        <v>62</v>
      </c>
      <c r="D1437">
        <v>2017</v>
      </c>
      <c r="E1437" t="s">
        <v>27</v>
      </c>
      <c r="F1437" t="s">
        <v>24</v>
      </c>
      <c r="G1437" t="s">
        <v>30</v>
      </c>
      <c r="H1437">
        <v>99</v>
      </c>
      <c r="I1437">
        <v>1</v>
      </c>
      <c r="J1437">
        <v>99</v>
      </c>
      <c r="K1437">
        <v>99</v>
      </c>
      <c r="L1437" t="s">
        <v>20</v>
      </c>
      <c r="M1437">
        <v>1</v>
      </c>
      <c r="N1437" t="s">
        <v>21</v>
      </c>
      <c r="O1437" t="s">
        <v>38</v>
      </c>
    </row>
    <row r="1438" spans="1:15">
      <c r="A1438">
        <v>1437</v>
      </c>
      <c r="B1438" s="17">
        <v>42998</v>
      </c>
      <c r="C1438" t="s">
        <v>62</v>
      </c>
      <c r="D1438">
        <v>2017</v>
      </c>
      <c r="E1438" t="s">
        <v>23</v>
      </c>
      <c r="F1438" t="s">
        <v>28</v>
      </c>
      <c r="G1438" t="s">
        <v>37</v>
      </c>
      <c r="H1438">
        <v>399</v>
      </c>
      <c r="I1438">
        <v>4</v>
      </c>
      <c r="J1438">
        <v>1596</v>
      </c>
      <c r="K1438">
        <v>1596</v>
      </c>
      <c r="L1438" t="s">
        <v>31</v>
      </c>
      <c r="M1438">
        <v>2</v>
      </c>
      <c r="N1438" t="s">
        <v>21</v>
      </c>
      <c r="O1438" t="s">
        <v>29</v>
      </c>
    </row>
    <row r="1439" spans="1:15">
      <c r="A1439">
        <v>1438</v>
      </c>
      <c r="B1439" s="17">
        <v>42998</v>
      </c>
      <c r="C1439" t="s">
        <v>62</v>
      </c>
      <c r="D1439">
        <v>2017</v>
      </c>
      <c r="E1439" t="s">
        <v>27</v>
      </c>
      <c r="F1439" t="s">
        <v>24</v>
      </c>
      <c r="G1439" t="s">
        <v>37</v>
      </c>
      <c r="H1439">
        <v>399</v>
      </c>
      <c r="I1439">
        <v>3</v>
      </c>
      <c r="J1439">
        <v>1197</v>
      </c>
      <c r="K1439">
        <v>1197</v>
      </c>
      <c r="L1439" t="s">
        <v>31</v>
      </c>
      <c r="M1439">
        <v>2</v>
      </c>
      <c r="N1439" t="s">
        <v>21</v>
      </c>
      <c r="O1439" t="s">
        <v>36</v>
      </c>
    </row>
    <row r="1440" spans="1:15">
      <c r="A1440">
        <v>1439</v>
      </c>
      <c r="B1440" s="17">
        <v>42999</v>
      </c>
      <c r="C1440" t="s">
        <v>62</v>
      </c>
      <c r="D1440">
        <v>2017</v>
      </c>
      <c r="E1440" t="s">
        <v>17</v>
      </c>
      <c r="F1440" t="s">
        <v>35</v>
      </c>
      <c r="G1440" t="s">
        <v>32</v>
      </c>
      <c r="H1440">
        <v>499</v>
      </c>
      <c r="I1440">
        <v>8</v>
      </c>
      <c r="J1440">
        <v>3992</v>
      </c>
      <c r="K1440">
        <v>3992</v>
      </c>
      <c r="L1440" t="s">
        <v>31</v>
      </c>
      <c r="M1440">
        <v>2</v>
      </c>
      <c r="N1440" t="s">
        <v>21</v>
      </c>
      <c r="O1440" t="s">
        <v>29</v>
      </c>
    </row>
    <row r="1441" spans="1:15">
      <c r="A1441">
        <v>1440</v>
      </c>
      <c r="B1441" s="17">
        <v>43000</v>
      </c>
      <c r="C1441" t="s">
        <v>62</v>
      </c>
      <c r="D1441">
        <v>2017</v>
      </c>
      <c r="E1441" t="s">
        <v>27</v>
      </c>
      <c r="F1441" t="s">
        <v>35</v>
      </c>
      <c r="G1441" t="s">
        <v>19</v>
      </c>
      <c r="H1441">
        <v>199</v>
      </c>
      <c r="I1441">
        <v>7</v>
      </c>
      <c r="J1441">
        <v>1393</v>
      </c>
      <c r="K1441">
        <v>1393</v>
      </c>
      <c r="L1441" t="s">
        <v>20</v>
      </c>
      <c r="M1441">
        <v>1</v>
      </c>
      <c r="N1441" t="s">
        <v>21</v>
      </c>
      <c r="O1441" t="s">
        <v>29</v>
      </c>
    </row>
    <row r="1442" spans="1:15">
      <c r="A1442">
        <v>1441</v>
      </c>
      <c r="B1442" s="17">
        <v>43000</v>
      </c>
      <c r="C1442" t="s">
        <v>62</v>
      </c>
      <c r="D1442">
        <v>2017</v>
      </c>
      <c r="E1442" t="s">
        <v>27</v>
      </c>
      <c r="F1442" t="s">
        <v>33</v>
      </c>
      <c r="G1442" t="s">
        <v>25</v>
      </c>
      <c r="H1442">
        <v>299</v>
      </c>
      <c r="I1442">
        <v>6</v>
      </c>
      <c r="J1442">
        <v>1794</v>
      </c>
      <c r="K1442">
        <v>1794</v>
      </c>
      <c r="L1442" t="s">
        <v>20</v>
      </c>
      <c r="M1442">
        <v>1</v>
      </c>
      <c r="N1442" t="s">
        <v>34</v>
      </c>
      <c r="O1442" t="s">
        <v>29</v>
      </c>
    </row>
    <row r="1443" spans="1:15">
      <c r="A1443">
        <v>1442</v>
      </c>
      <c r="B1443" s="17">
        <v>43000</v>
      </c>
      <c r="C1443" t="s">
        <v>62</v>
      </c>
      <c r="D1443">
        <v>2017</v>
      </c>
      <c r="E1443" t="s">
        <v>17</v>
      </c>
      <c r="F1443" t="s">
        <v>40</v>
      </c>
      <c r="G1443" t="s">
        <v>32</v>
      </c>
      <c r="H1443">
        <v>499</v>
      </c>
      <c r="I1443">
        <v>1</v>
      </c>
      <c r="J1443">
        <v>499</v>
      </c>
      <c r="K1443">
        <v>499</v>
      </c>
      <c r="L1443" t="s">
        <v>31</v>
      </c>
      <c r="M1443">
        <v>2</v>
      </c>
      <c r="N1443" t="s">
        <v>21</v>
      </c>
      <c r="O1443" t="s">
        <v>29</v>
      </c>
    </row>
    <row r="1444" spans="1:15">
      <c r="A1444">
        <v>1443</v>
      </c>
      <c r="B1444" s="17">
        <v>43000</v>
      </c>
      <c r="C1444" t="s">
        <v>62</v>
      </c>
      <c r="D1444">
        <v>2017</v>
      </c>
      <c r="E1444" t="s">
        <v>23</v>
      </c>
      <c r="F1444" t="s">
        <v>39</v>
      </c>
      <c r="G1444" t="s">
        <v>19</v>
      </c>
      <c r="H1444">
        <v>199</v>
      </c>
      <c r="I1444">
        <v>6</v>
      </c>
      <c r="J1444">
        <v>1194</v>
      </c>
      <c r="K1444">
        <v>1194</v>
      </c>
      <c r="L1444" t="s">
        <v>31</v>
      </c>
      <c r="M1444">
        <v>2</v>
      </c>
      <c r="N1444" t="s">
        <v>21</v>
      </c>
      <c r="O1444" t="s">
        <v>38</v>
      </c>
    </row>
    <row r="1445" spans="1:15">
      <c r="A1445">
        <v>1444</v>
      </c>
      <c r="B1445" s="17">
        <v>43000</v>
      </c>
      <c r="C1445" t="s">
        <v>62</v>
      </c>
      <c r="D1445">
        <v>2017</v>
      </c>
      <c r="E1445" t="s">
        <v>27</v>
      </c>
      <c r="F1445" t="s">
        <v>24</v>
      </c>
      <c r="G1445" t="s">
        <v>32</v>
      </c>
      <c r="H1445">
        <v>499</v>
      </c>
      <c r="I1445">
        <v>6</v>
      </c>
      <c r="J1445">
        <v>2994</v>
      </c>
      <c r="K1445">
        <v>2994</v>
      </c>
      <c r="L1445" t="s">
        <v>20</v>
      </c>
      <c r="M1445">
        <v>1</v>
      </c>
      <c r="N1445" t="s">
        <v>34</v>
      </c>
      <c r="O1445" t="s">
        <v>29</v>
      </c>
    </row>
    <row r="1446" spans="1:15">
      <c r="A1446">
        <v>1445</v>
      </c>
      <c r="B1446" s="17">
        <v>43000</v>
      </c>
      <c r="C1446" t="s">
        <v>62</v>
      </c>
      <c r="D1446">
        <v>2017</v>
      </c>
      <c r="E1446" t="s">
        <v>17</v>
      </c>
      <c r="F1446" t="s">
        <v>35</v>
      </c>
      <c r="G1446" t="s">
        <v>30</v>
      </c>
      <c r="H1446">
        <v>99</v>
      </c>
      <c r="I1446">
        <v>1</v>
      </c>
      <c r="J1446">
        <v>99</v>
      </c>
      <c r="K1446">
        <v>99</v>
      </c>
      <c r="L1446" t="s">
        <v>20</v>
      </c>
      <c r="M1446">
        <v>1</v>
      </c>
      <c r="N1446" t="s">
        <v>21</v>
      </c>
      <c r="O1446" t="s">
        <v>29</v>
      </c>
    </row>
    <row r="1447" spans="1:15">
      <c r="A1447">
        <v>1446</v>
      </c>
      <c r="B1447" s="17">
        <v>43000</v>
      </c>
      <c r="C1447" t="s">
        <v>62</v>
      </c>
      <c r="D1447">
        <v>2017</v>
      </c>
      <c r="E1447" t="s">
        <v>27</v>
      </c>
      <c r="F1447" t="s">
        <v>24</v>
      </c>
      <c r="G1447" t="s">
        <v>37</v>
      </c>
      <c r="H1447">
        <v>399</v>
      </c>
      <c r="I1447">
        <v>5</v>
      </c>
      <c r="J1447">
        <v>1995</v>
      </c>
      <c r="K1447">
        <v>1995</v>
      </c>
      <c r="L1447" t="s">
        <v>20</v>
      </c>
      <c r="M1447">
        <v>1</v>
      </c>
      <c r="N1447" t="s">
        <v>34</v>
      </c>
      <c r="O1447" t="s">
        <v>36</v>
      </c>
    </row>
    <row r="1448" spans="1:15">
      <c r="A1448">
        <v>1447</v>
      </c>
      <c r="B1448" s="17">
        <v>43000</v>
      </c>
      <c r="C1448" t="s">
        <v>62</v>
      </c>
      <c r="D1448">
        <v>2017</v>
      </c>
      <c r="E1448" t="s">
        <v>23</v>
      </c>
      <c r="F1448" t="s">
        <v>39</v>
      </c>
      <c r="G1448" t="s">
        <v>19</v>
      </c>
      <c r="H1448">
        <v>199</v>
      </c>
      <c r="I1448">
        <v>6</v>
      </c>
      <c r="J1448">
        <v>1194</v>
      </c>
      <c r="K1448">
        <v>1194</v>
      </c>
      <c r="L1448" t="s">
        <v>20</v>
      </c>
      <c r="M1448">
        <v>1</v>
      </c>
      <c r="N1448" t="s">
        <v>21</v>
      </c>
      <c r="O1448" t="s">
        <v>29</v>
      </c>
    </row>
    <row r="1449" spans="1:15">
      <c r="A1449">
        <v>1448</v>
      </c>
      <c r="B1449" s="17">
        <v>43000</v>
      </c>
      <c r="C1449" t="s">
        <v>62</v>
      </c>
      <c r="D1449">
        <v>2017</v>
      </c>
      <c r="E1449" t="s">
        <v>23</v>
      </c>
      <c r="F1449" t="s">
        <v>39</v>
      </c>
      <c r="G1449" t="s">
        <v>30</v>
      </c>
      <c r="H1449">
        <v>99</v>
      </c>
      <c r="I1449">
        <v>5</v>
      </c>
      <c r="J1449">
        <v>495</v>
      </c>
      <c r="K1449">
        <v>495</v>
      </c>
      <c r="L1449" t="s">
        <v>31</v>
      </c>
      <c r="M1449">
        <v>2</v>
      </c>
      <c r="N1449" t="s">
        <v>21</v>
      </c>
      <c r="O1449" t="s">
        <v>29</v>
      </c>
    </row>
    <row r="1450" spans="1:15">
      <c r="A1450">
        <v>1449</v>
      </c>
      <c r="B1450" s="17">
        <v>43000</v>
      </c>
      <c r="C1450" t="s">
        <v>62</v>
      </c>
      <c r="D1450">
        <v>2017</v>
      </c>
      <c r="E1450" t="s">
        <v>27</v>
      </c>
      <c r="F1450" t="s">
        <v>33</v>
      </c>
      <c r="G1450" t="s">
        <v>30</v>
      </c>
      <c r="H1450">
        <v>99</v>
      </c>
      <c r="I1450">
        <v>9</v>
      </c>
      <c r="J1450">
        <v>891</v>
      </c>
      <c r="K1450">
        <v>891</v>
      </c>
      <c r="L1450" t="s">
        <v>20</v>
      </c>
      <c r="M1450">
        <v>1</v>
      </c>
      <c r="N1450" t="s">
        <v>21</v>
      </c>
      <c r="O1450" t="s">
        <v>36</v>
      </c>
    </row>
    <row r="1451" spans="1:15">
      <c r="A1451">
        <v>1450</v>
      </c>
      <c r="B1451" s="17">
        <v>43000</v>
      </c>
      <c r="C1451" t="s">
        <v>62</v>
      </c>
      <c r="D1451">
        <v>2017</v>
      </c>
      <c r="E1451" t="s">
        <v>27</v>
      </c>
      <c r="F1451" t="s">
        <v>39</v>
      </c>
      <c r="G1451" t="s">
        <v>32</v>
      </c>
      <c r="H1451">
        <v>499</v>
      </c>
      <c r="I1451">
        <v>5</v>
      </c>
      <c r="J1451">
        <v>2495</v>
      </c>
      <c r="K1451">
        <v>2495</v>
      </c>
      <c r="L1451" t="s">
        <v>31</v>
      </c>
      <c r="M1451">
        <v>2</v>
      </c>
      <c r="N1451" t="s">
        <v>34</v>
      </c>
      <c r="O1451" t="s">
        <v>29</v>
      </c>
    </row>
    <row r="1452" spans="1:15">
      <c r="A1452">
        <v>1451</v>
      </c>
      <c r="B1452" s="17">
        <v>43000</v>
      </c>
      <c r="C1452" t="s">
        <v>62</v>
      </c>
      <c r="D1452">
        <v>2017</v>
      </c>
      <c r="E1452" t="s">
        <v>17</v>
      </c>
      <c r="F1452" t="s">
        <v>24</v>
      </c>
      <c r="G1452" t="s">
        <v>37</v>
      </c>
      <c r="H1452">
        <v>399</v>
      </c>
      <c r="I1452">
        <v>9</v>
      </c>
      <c r="J1452">
        <v>3591</v>
      </c>
      <c r="K1452">
        <v>3591</v>
      </c>
      <c r="L1452" t="s">
        <v>20</v>
      </c>
      <c r="M1452">
        <v>1</v>
      </c>
      <c r="N1452" t="s">
        <v>21</v>
      </c>
      <c r="O1452" t="s">
        <v>36</v>
      </c>
    </row>
    <row r="1453" spans="1:15">
      <c r="A1453">
        <v>1452</v>
      </c>
      <c r="B1453" s="17">
        <v>43000</v>
      </c>
      <c r="C1453" t="s">
        <v>62</v>
      </c>
      <c r="D1453">
        <v>2017</v>
      </c>
      <c r="E1453" t="s">
        <v>17</v>
      </c>
      <c r="F1453" t="s">
        <v>40</v>
      </c>
      <c r="G1453" t="s">
        <v>25</v>
      </c>
      <c r="H1453">
        <v>299</v>
      </c>
      <c r="I1453">
        <v>6</v>
      </c>
      <c r="J1453">
        <v>1794</v>
      </c>
      <c r="K1453">
        <v>1794</v>
      </c>
      <c r="L1453" t="s">
        <v>20</v>
      </c>
      <c r="M1453">
        <v>1</v>
      </c>
      <c r="N1453" t="s">
        <v>21</v>
      </c>
      <c r="O1453" t="s">
        <v>22</v>
      </c>
    </row>
    <row r="1454" spans="1:15">
      <c r="A1454">
        <v>1453</v>
      </c>
      <c r="B1454" s="17">
        <v>43000</v>
      </c>
      <c r="C1454" t="s">
        <v>62</v>
      </c>
      <c r="D1454">
        <v>2017</v>
      </c>
      <c r="E1454" t="s">
        <v>17</v>
      </c>
      <c r="F1454" t="s">
        <v>35</v>
      </c>
      <c r="G1454" t="s">
        <v>32</v>
      </c>
      <c r="H1454">
        <v>499</v>
      </c>
      <c r="I1454">
        <v>8</v>
      </c>
      <c r="J1454">
        <v>3992</v>
      </c>
      <c r="K1454">
        <v>3992</v>
      </c>
      <c r="L1454" t="s">
        <v>20</v>
      </c>
      <c r="M1454">
        <v>1</v>
      </c>
      <c r="N1454" t="s">
        <v>21</v>
      </c>
      <c r="O1454" t="s">
        <v>26</v>
      </c>
    </row>
    <row r="1455" spans="1:15">
      <c r="A1455">
        <v>1454</v>
      </c>
      <c r="B1455" s="17">
        <v>43000</v>
      </c>
      <c r="C1455" t="s">
        <v>62</v>
      </c>
      <c r="D1455">
        <v>2017</v>
      </c>
      <c r="E1455" t="s">
        <v>17</v>
      </c>
      <c r="F1455" t="s">
        <v>28</v>
      </c>
      <c r="G1455" t="s">
        <v>37</v>
      </c>
      <c r="H1455">
        <v>399</v>
      </c>
      <c r="I1455">
        <v>1</v>
      </c>
      <c r="J1455">
        <v>399</v>
      </c>
      <c r="K1455">
        <v>399</v>
      </c>
      <c r="L1455" t="s">
        <v>20</v>
      </c>
      <c r="M1455">
        <v>1</v>
      </c>
      <c r="N1455" t="s">
        <v>34</v>
      </c>
      <c r="O1455" t="s">
        <v>36</v>
      </c>
    </row>
    <row r="1456" spans="1:15">
      <c r="A1456">
        <v>1455</v>
      </c>
      <c r="B1456" s="17">
        <v>43001</v>
      </c>
      <c r="C1456" t="s">
        <v>62</v>
      </c>
      <c r="D1456">
        <v>2017</v>
      </c>
      <c r="E1456" t="s">
        <v>23</v>
      </c>
      <c r="F1456" t="s">
        <v>40</v>
      </c>
      <c r="G1456" t="s">
        <v>32</v>
      </c>
      <c r="H1456">
        <v>499</v>
      </c>
      <c r="I1456">
        <v>2</v>
      </c>
      <c r="J1456">
        <v>998</v>
      </c>
      <c r="K1456">
        <v>998</v>
      </c>
      <c r="L1456" t="s">
        <v>20</v>
      </c>
      <c r="M1456">
        <v>1</v>
      </c>
      <c r="N1456" t="s">
        <v>21</v>
      </c>
      <c r="O1456" t="s">
        <v>36</v>
      </c>
    </row>
    <row r="1457" spans="1:15">
      <c r="A1457">
        <v>1456</v>
      </c>
      <c r="B1457" s="17">
        <v>43001</v>
      </c>
      <c r="C1457" t="s">
        <v>62</v>
      </c>
      <c r="D1457">
        <v>2017</v>
      </c>
      <c r="E1457" t="s">
        <v>23</v>
      </c>
      <c r="F1457" t="s">
        <v>28</v>
      </c>
      <c r="G1457" t="s">
        <v>19</v>
      </c>
      <c r="H1457">
        <v>199</v>
      </c>
      <c r="I1457">
        <v>6</v>
      </c>
      <c r="J1457">
        <v>1194</v>
      </c>
      <c r="K1457">
        <v>1194</v>
      </c>
      <c r="L1457" t="s">
        <v>31</v>
      </c>
      <c r="M1457">
        <v>2</v>
      </c>
      <c r="N1457" t="s">
        <v>21</v>
      </c>
      <c r="O1457" t="s">
        <v>36</v>
      </c>
    </row>
    <row r="1458" spans="1:15">
      <c r="A1458">
        <v>1457</v>
      </c>
      <c r="B1458" s="17">
        <v>43001</v>
      </c>
      <c r="C1458" t="s">
        <v>62</v>
      </c>
      <c r="D1458">
        <v>2017</v>
      </c>
      <c r="E1458" t="s">
        <v>17</v>
      </c>
      <c r="F1458" t="s">
        <v>18</v>
      </c>
      <c r="G1458" t="s">
        <v>25</v>
      </c>
      <c r="H1458">
        <v>299</v>
      </c>
      <c r="I1458">
        <v>8</v>
      </c>
      <c r="J1458">
        <v>2392</v>
      </c>
      <c r="K1458">
        <v>2392</v>
      </c>
      <c r="L1458" t="s">
        <v>20</v>
      </c>
      <c r="M1458">
        <v>1</v>
      </c>
      <c r="N1458" t="s">
        <v>34</v>
      </c>
      <c r="O1458" t="s">
        <v>22</v>
      </c>
    </row>
    <row r="1459" spans="1:15">
      <c r="A1459">
        <v>1458</v>
      </c>
      <c r="B1459" s="17">
        <v>43001</v>
      </c>
      <c r="C1459" t="s">
        <v>62</v>
      </c>
      <c r="D1459">
        <v>2017</v>
      </c>
      <c r="E1459" t="s">
        <v>17</v>
      </c>
      <c r="F1459" t="s">
        <v>40</v>
      </c>
      <c r="G1459" t="s">
        <v>19</v>
      </c>
      <c r="H1459">
        <v>199</v>
      </c>
      <c r="I1459">
        <v>10</v>
      </c>
      <c r="J1459">
        <v>1990</v>
      </c>
      <c r="K1459">
        <v>1990</v>
      </c>
      <c r="L1459" t="s">
        <v>20</v>
      </c>
      <c r="M1459">
        <v>1</v>
      </c>
      <c r="N1459" t="s">
        <v>21</v>
      </c>
      <c r="O1459" t="s">
        <v>29</v>
      </c>
    </row>
    <row r="1460" spans="1:15">
      <c r="A1460">
        <v>1459</v>
      </c>
      <c r="B1460" s="17">
        <v>43001</v>
      </c>
      <c r="C1460" t="s">
        <v>62</v>
      </c>
      <c r="D1460">
        <v>2017</v>
      </c>
      <c r="E1460" t="s">
        <v>17</v>
      </c>
      <c r="F1460" t="s">
        <v>33</v>
      </c>
      <c r="G1460" t="s">
        <v>19</v>
      </c>
      <c r="H1460">
        <v>199</v>
      </c>
      <c r="I1460">
        <v>6</v>
      </c>
      <c r="J1460">
        <v>1194</v>
      </c>
      <c r="K1460">
        <v>1194</v>
      </c>
      <c r="L1460" t="s">
        <v>20</v>
      </c>
      <c r="M1460">
        <v>1</v>
      </c>
      <c r="N1460" t="s">
        <v>34</v>
      </c>
      <c r="O1460" t="s">
        <v>29</v>
      </c>
    </row>
    <row r="1461" spans="1:15">
      <c r="A1461">
        <v>1460</v>
      </c>
      <c r="B1461" s="17">
        <v>43001</v>
      </c>
      <c r="C1461" t="s">
        <v>62</v>
      </c>
      <c r="D1461">
        <v>2017</v>
      </c>
      <c r="E1461" t="s">
        <v>27</v>
      </c>
      <c r="F1461" t="s">
        <v>33</v>
      </c>
      <c r="G1461" t="s">
        <v>25</v>
      </c>
      <c r="H1461">
        <v>299</v>
      </c>
      <c r="I1461">
        <v>4</v>
      </c>
      <c r="J1461">
        <v>1196</v>
      </c>
      <c r="K1461">
        <v>1196</v>
      </c>
      <c r="L1461" t="s">
        <v>20</v>
      </c>
      <c r="M1461">
        <v>1</v>
      </c>
      <c r="N1461" t="s">
        <v>21</v>
      </c>
      <c r="O1461" t="s">
        <v>38</v>
      </c>
    </row>
    <row r="1462" spans="1:15">
      <c r="A1462">
        <v>1461</v>
      </c>
      <c r="B1462" s="17">
        <v>43001</v>
      </c>
      <c r="C1462" t="s">
        <v>62</v>
      </c>
      <c r="D1462">
        <v>2017</v>
      </c>
      <c r="E1462" t="s">
        <v>27</v>
      </c>
      <c r="F1462" t="s">
        <v>33</v>
      </c>
      <c r="G1462" t="s">
        <v>25</v>
      </c>
      <c r="H1462">
        <v>299</v>
      </c>
      <c r="I1462">
        <v>8</v>
      </c>
      <c r="J1462">
        <v>2392</v>
      </c>
      <c r="K1462">
        <v>2392</v>
      </c>
      <c r="L1462" t="s">
        <v>20</v>
      </c>
      <c r="M1462">
        <v>1</v>
      </c>
      <c r="N1462" t="s">
        <v>21</v>
      </c>
      <c r="O1462" t="s">
        <v>29</v>
      </c>
    </row>
    <row r="1463" spans="1:15">
      <c r="A1463">
        <v>1462</v>
      </c>
      <c r="B1463" s="17">
        <v>43001</v>
      </c>
      <c r="C1463" t="s">
        <v>62</v>
      </c>
      <c r="D1463">
        <v>2017</v>
      </c>
      <c r="E1463" t="s">
        <v>27</v>
      </c>
      <c r="F1463" t="s">
        <v>28</v>
      </c>
      <c r="G1463" t="s">
        <v>25</v>
      </c>
      <c r="H1463">
        <v>299</v>
      </c>
      <c r="I1463">
        <v>2</v>
      </c>
      <c r="J1463">
        <v>598</v>
      </c>
      <c r="K1463">
        <v>598</v>
      </c>
      <c r="L1463" t="s">
        <v>20</v>
      </c>
      <c r="M1463">
        <v>1</v>
      </c>
      <c r="N1463" t="s">
        <v>21</v>
      </c>
      <c r="O1463" t="s">
        <v>38</v>
      </c>
    </row>
    <row r="1464" spans="1:15">
      <c r="A1464">
        <v>1463</v>
      </c>
      <c r="B1464" s="17">
        <v>43002</v>
      </c>
      <c r="C1464" t="s">
        <v>62</v>
      </c>
      <c r="D1464">
        <v>2017</v>
      </c>
      <c r="E1464" t="s">
        <v>17</v>
      </c>
      <c r="F1464" t="s">
        <v>39</v>
      </c>
      <c r="G1464" t="s">
        <v>32</v>
      </c>
      <c r="H1464">
        <v>499</v>
      </c>
      <c r="I1464">
        <v>9</v>
      </c>
      <c r="J1464">
        <v>4491</v>
      </c>
      <c r="K1464">
        <v>4491</v>
      </c>
      <c r="L1464" t="s">
        <v>20</v>
      </c>
      <c r="M1464">
        <v>1</v>
      </c>
      <c r="N1464" t="s">
        <v>21</v>
      </c>
      <c r="O1464" t="s">
        <v>26</v>
      </c>
    </row>
    <row r="1465" spans="1:15">
      <c r="A1465">
        <v>1464</v>
      </c>
      <c r="B1465" s="17">
        <v>43002</v>
      </c>
      <c r="C1465" t="s">
        <v>62</v>
      </c>
      <c r="D1465">
        <v>2017</v>
      </c>
      <c r="E1465" t="s">
        <v>23</v>
      </c>
      <c r="F1465" t="s">
        <v>40</v>
      </c>
      <c r="G1465" t="s">
        <v>25</v>
      </c>
      <c r="H1465">
        <v>299</v>
      </c>
      <c r="I1465">
        <v>10</v>
      </c>
      <c r="J1465">
        <v>2990</v>
      </c>
      <c r="K1465">
        <v>2990</v>
      </c>
      <c r="L1465" t="s">
        <v>20</v>
      </c>
      <c r="M1465">
        <v>1</v>
      </c>
      <c r="N1465" t="s">
        <v>34</v>
      </c>
      <c r="O1465" t="s">
        <v>26</v>
      </c>
    </row>
    <row r="1466" spans="1:15">
      <c r="A1466">
        <v>1465</v>
      </c>
      <c r="B1466" s="17">
        <v>43002</v>
      </c>
      <c r="C1466" t="s">
        <v>62</v>
      </c>
      <c r="D1466">
        <v>2017</v>
      </c>
      <c r="E1466" t="s">
        <v>17</v>
      </c>
      <c r="F1466" t="s">
        <v>40</v>
      </c>
      <c r="G1466" t="s">
        <v>25</v>
      </c>
      <c r="H1466">
        <v>299</v>
      </c>
      <c r="I1466">
        <v>6</v>
      </c>
      <c r="J1466">
        <v>1794</v>
      </c>
      <c r="K1466">
        <v>1794</v>
      </c>
      <c r="L1466" t="s">
        <v>20</v>
      </c>
      <c r="M1466">
        <v>1</v>
      </c>
      <c r="N1466" t="s">
        <v>21</v>
      </c>
      <c r="O1466" t="s">
        <v>29</v>
      </c>
    </row>
    <row r="1467" spans="1:15">
      <c r="A1467">
        <v>1466</v>
      </c>
      <c r="B1467" s="17">
        <v>43003</v>
      </c>
      <c r="C1467" t="s">
        <v>62</v>
      </c>
      <c r="D1467">
        <v>2017</v>
      </c>
      <c r="E1467" t="s">
        <v>17</v>
      </c>
      <c r="F1467" t="s">
        <v>28</v>
      </c>
      <c r="G1467" t="s">
        <v>19</v>
      </c>
      <c r="H1467">
        <v>199</v>
      </c>
      <c r="I1467">
        <v>7</v>
      </c>
      <c r="J1467">
        <v>1393</v>
      </c>
      <c r="K1467">
        <v>1393</v>
      </c>
      <c r="L1467" t="s">
        <v>20</v>
      </c>
      <c r="M1467">
        <v>1</v>
      </c>
      <c r="N1467" t="s">
        <v>21</v>
      </c>
      <c r="O1467" t="s">
        <v>29</v>
      </c>
    </row>
    <row r="1468" spans="1:15">
      <c r="A1468">
        <v>1467</v>
      </c>
      <c r="B1468" s="17">
        <v>43003</v>
      </c>
      <c r="C1468" t="s">
        <v>62</v>
      </c>
      <c r="D1468">
        <v>2017</v>
      </c>
      <c r="E1468" t="s">
        <v>23</v>
      </c>
      <c r="F1468" t="s">
        <v>18</v>
      </c>
      <c r="G1468" t="s">
        <v>30</v>
      </c>
      <c r="H1468">
        <v>99</v>
      </c>
      <c r="I1468">
        <v>10</v>
      </c>
      <c r="J1468">
        <v>990</v>
      </c>
      <c r="K1468">
        <v>990</v>
      </c>
      <c r="L1468" t="s">
        <v>20</v>
      </c>
      <c r="M1468">
        <v>1</v>
      </c>
      <c r="N1468" t="s">
        <v>21</v>
      </c>
      <c r="O1468" t="s">
        <v>26</v>
      </c>
    </row>
    <row r="1469" spans="1:15">
      <c r="A1469">
        <v>1468</v>
      </c>
      <c r="B1469" s="17">
        <v>43003</v>
      </c>
      <c r="C1469" t="s">
        <v>62</v>
      </c>
      <c r="D1469">
        <v>2017</v>
      </c>
      <c r="E1469" t="s">
        <v>27</v>
      </c>
      <c r="F1469" t="s">
        <v>28</v>
      </c>
      <c r="G1469" t="s">
        <v>37</v>
      </c>
      <c r="H1469">
        <v>399</v>
      </c>
      <c r="I1469">
        <v>3</v>
      </c>
      <c r="J1469">
        <v>1197</v>
      </c>
      <c r="K1469">
        <v>1197</v>
      </c>
      <c r="L1469" t="s">
        <v>20</v>
      </c>
      <c r="M1469">
        <v>1</v>
      </c>
      <c r="N1469" t="s">
        <v>21</v>
      </c>
      <c r="O1469" t="s">
        <v>29</v>
      </c>
    </row>
    <row r="1470" spans="1:15">
      <c r="A1470">
        <v>1469</v>
      </c>
      <c r="B1470" s="17">
        <v>43003</v>
      </c>
      <c r="C1470" t="s">
        <v>62</v>
      </c>
      <c r="D1470">
        <v>2017</v>
      </c>
      <c r="E1470" t="s">
        <v>23</v>
      </c>
      <c r="F1470" t="s">
        <v>18</v>
      </c>
      <c r="G1470" t="s">
        <v>32</v>
      </c>
      <c r="H1470">
        <v>499</v>
      </c>
      <c r="I1470">
        <v>2</v>
      </c>
      <c r="J1470">
        <v>998</v>
      </c>
      <c r="K1470">
        <v>998</v>
      </c>
      <c r="L1470" t="s">
        <v>20</v>
      </c>
      <c r="M1470">
        <v>1</v>
      </c>
      <c r="N1470" t="s">
        <v>21</v>
      </c>
      <c r="O1470" t="s">
        <v>29</v>
      </c>
    </row>
    <row r="1471" spans="1:15">
      <c r="A1471">
        <v>1470</v>
      </c>
      <c r="B1471" s="17">
        <v>43004</v>
      </c>
      <c r="C1471" t="s">
        <v>62</v>
      </c>
      <c r="D1471">
        <v>2017</v>
      </c>
      <c r="E1471" t="s">
        <v>27</v>
      </c>
      <c r="F1471" t="s">
        <v>39</v>
      </c>
      <c r="G1471" t="s">
        <v>30</v>
      </c>
      <c r="H1471">
        <v>99</v>
      </c>
      <c r="I1471">
        <v>3</v>
      </c>
      <c r="J1471">
        <v>297</v>
      </c>
      <c r="K1471">
        <v>297</v>
      </c>
      <c r="L1471" t="s">
        <v>31</v>
      </c>
      <c r="M1471">
        <v>2</v>
      </c>
      <c r="N1471" t="s">
        <v>21</v>
      </c>
      <c r="O1471" t="s">
        <v>29</v>
      </c>
    </row>
    <row r="1472" spans="1:15">
      <c r="A1472">
        <v>1471</v>
      </c>
      <c r="B1472" s="17">
        <v>43004</v>
      </c>
      <c r="C1472" t="s">
        <v>62</v>
      </c>
      <c r="D1472">
        <v>2017</v>
      </c>
      <c r="E1472" t="s">
        <v>23</v>
      </c>
      <c r="F1472" t="s">
        <v>18</v>
      </c>
      <c r="G1472" t="s">
        <v>19</v>
      </c>
      <c r="H1472">
        <v>199</v>
      </c>
      <c r="I1472">
        <v>8</v>
      </c>
      <c r="J1472">
        <v>1592</v>
      </c>
      <c r="K1472">
        <v>1592</v>
      </c>
      <c r="L1472" t="s">
        <v>20</v>
      </c>
      <c r="M1472">
        <v>1</v>
      </c>
      <c r="N1472" t="s">
        <v>21</v>
      </c>
      <c r="O1472" t="s">
        <v>36</v>
      </c>
    </row>
    <row r="1473" spans="1:15">
      <c r="A1473">
        <v>1472</v>
      </c>
      <c r="B1473" s="17">
        <v>43004</v>
      </c>
      <c r="C1473" t="s">
        <v>62</v>
      </c>
      <c r="D1473">
        <v>2017</v>
      </c>
      <c r="E1473" t="s">
        <v>27</v>
      </c>
      <c r="F1473" t="s">
        <v>39</v>
      </c>
      <c r="G1473" t="s">
        <v>25</v>
      </c>
      <c r="H1473">
        <v>299</v>
      </c>
      <c r="I1473">
        <v>2</v>
      </c>
      <c r="J1473">
        <v>598</v>
      </c>
      <c r="K1473">
        <v>598</v>
      </c>
      <c r="L1473" t="s">
        <v>31</v>
      </c>
      <c r="M1473">
        <v>2</v>
      </c>
      <c r="N1473" t="s">
        <v>21</v>
      </c>
      <c r="O1473" t="s">
        <v>36</v>
      </c>
    </row>
    <row r="1474" spans="1:15">
      <c r="A1474">
        <v>1473</v>
      </c>
      <c r="B1474" s="17">
        <v>43005</v>
      </c>
      <c r="C1474" t="s">
        <v>62</v>
      </c>
      <c r="D1474">
        <v>2017</v>
      </c>
      <c r="E1474" t="s">
        <v>27</v>
      </c>
      <c r="F1474" t="s">
        <v>18</v>
      </c>
      <c r="G1474" t="s">
        <v>30</v>
      </c>
      <c r="H1474">
        <v>99</v>
      </c>
      <c r="I1474">
        <v>5</v>
      </c>
      <c r="J1474">
        <v>495</v>
      </c>
      <c r="K1474">
        <v>495</v>
      </c>
      <c r="L1474" t="s">
        <v>31</v>
      </c>
      <c r="M1474">
        <v>2</v>
      </c>
      <c r="N1474" t="s">
        <v>21</v>
      </c>
      <c r="O1474" t="s">
        <v>22</v>
      </c>
    </row>
    <row r="1475" spans="1:15">
      <c r="A1475">
        <v>1474</v>
      </c>
      <c r="B1475" s="17">
        <v>43006</v>
      </c>
      <c r="C1475" t="s">
        <v>62</v>
      </c>
      <c r="D1475">
        <v>2017</v>
      </c>
      <c r="E1475" t="s">
        <v>17</v>
      </c>
      <c r="F1475" t="s">
        <v>35</v>
      </c>
      <c r="G1475" t="s">
        <v>37</v>
      </c>
      <c r="H1475">
        <v>399</v>
      </c>
      <c r="I1475">
        <v>9</v>
      </c>
      <c r="J1475">
        <v>3591</v>
      </c>
      <c r="K1475">
        <v>3591</v>
      </c>
      <c r="L1475" t="s">
        <v>20</v>
      </c>
      <c r="M1475">
        <v>1</v>
      </c>
      <c r="N1475" t="s">
        <v>21</v>
      </c>
      <c r="O1475" t="s">
        <v>38</v>
      </c>
    </row>
    <row r="1476" spans="1:15">
      <c r="A1476">
        <v>1475</v>
      </c>
      <c r="B1476" s="17">
        <v>43006</v>
      </c>
      <c r="C1476" t="s">
        <v>62</v>
      </c>
      <c r="D1476">
        <v>2017</v>
      </c>
      <c r="E1476" t="s">
        <v>27</v>
      </c>
      <c r="F1476" t="s">
        <v>24</v>
      </c>
      <c r="G1476" t="s">
        <v>30</v>
      </c>
      <c r="H1476">
        <v>99</v>
      </c>
      <c r="I1476">
        <v>2</v>
      </c>
      <c r="J1476">
        <v>198</v>
      </c>
      <c r="K1476">
        <v>198</v>
      </c>
      <c r="L1476" t="s">
        <v>20</v>
      </c>
      <c r="M1476">
        <v>1</v>
      </c>
      <c r="N1476" t="s">
        <v>21</v>
      </c>
      <c r="O1476" t="s">
        <v>26</v>
      </c>
    </row>
    <row r="1477" spans="1:15">
      <c r="A1477">
        <v>1476</v>
      </c>
      <c r="B1477" s="17">
        <v>43006</v>
      </c>
      <c r="C1477" t="s">
        <v>62</v>
      </c>
      <c r="D1477">
        <v>2017</v>
      </c>
      <c r="E1477" t="s">
        <v>23</v>
      </c>
      <c r="F1477" t="s">
        <v>28</v>
      </c>
      <c r="G1477" t="s">
        <v>25</v>
      </c>
      <c r="H1477">
        <v>299</v>
      </c>
      <c r="I1477">
        <v>5</v>
      </c>
      <c r="J1477">
        <v>1495</v>
      </c>
      <c r="K1477">
        <v>1495</v>
      </c>
      <c r="L1477" t="s">
        <v>31</v>
      </c>
      <c r="M1477">
        <v>2</v>
      </c>
      <c r="N1477" t="s">
        <v>34</v>
      </c>
      <c r="O1477" t="s">
        <v>29</v>
      </c>
    </row>
    <row r="1478" spans="1:15">
      <c r="A1478">
        <v>1477</v>
      </c>
      <c r="B1478" s="17">
        <v>43006</v>
      </c>
      <c r="C1478" t="s">
        <v>62</v>
      </c>
      <c r="D1478">
        <v>2017</v>
      </c>
      <c r="E1478" t="s">
        <v>23</v>
      </c>
      <c r="F1478" t="s">
        <v>39</v>
      </c>
      <c r="G1478" t="s">
        <v>32</v>
      </c>
      <c r="H1478">
        <v>499</v>
      </c>
      <c r="I1478">
        <v>3</v>
      </c>
      <c r="J1478">
        <v>1497</v>
      </c>
      <c r="K1478">
        <v>1497</v>
      </c>
      <c r="L1478" t="s">
        <v>20</v>
      </c>
      <c r="M1478">
        <v>1</v>
      </c>
      <c r="N1478" t="s">
        <v>21</v>
      </c>
      <c r="O1478" t="s">
        <v>38</v>
      </c>
    </row>
    <row r="1479" spans="1:15">
      <c r="A1479">
        <v>1478</v>
      </c>
      <c r="B1479" s="17">
        <v>43006</v>
      </c>
      <c r="C1479" t="s">
        <v>62</v>
      </c>
      <c r="D1479">
        <v>2017</v>
      </c>
      <c r="E1479" t="s">
        <v>23</v>
      </c>
      <c r="F1479" t="s">
        <v>18</v>
      </c>
      <c r="G1479" t="s">
        <v>37</v>
      </c>
      <c r="H1479">
        <v>399</v>
      </c>
      <c r="I1479">
        <v>4</v>
      </c>
      <c r="J1479">
        <v>1596</v>
      </c>
      <c r="K1479">
        <v>1596</v>
      </c>
      <c r="L1479" t="s">
        <v>31</v>
      </c>
      <c r="M1479">
        <v>2</v>
      </c>
      <c r="N1479" t="s">
        <v>21</v>
      </c>
      <c r="O1479" t="s">
        <v>36</v>
      </c>
    </row>
    <row r="1480" spans="1:15">
      <c r="A1480">
        <v>1479</v>
      </c>
      <c r="B1480" s="17">
        <v>43006</v>
      </c>
      <c r="C1480" t="s">
        <v>62</v>
      </c>
      <c r="D1480">
        <v>2017</v>
      </c>
      <c r="E1480" t="s">
        <v>27</v>
      </c>
      <c r="F1480" t="s">
        <v>40</v>
      </c>
      <c r="G1480" t="s">
        <v>37</v>
      </c>
      <c r="H1480">
        <v>399</v>
      </c>
      <c r="I1480">
        <v>2</v>
      </c>
      <c r="J1480">
        <v>798</v>
      </c>
      <c r="K1480">
        <v>798</v>
      </c>
      <c r="L1480" t="s">
        <v>20</v>
      </c>
      <c r="M1480">
        <v>1</v>
      </c>
      <c r="N1480" t="s">
        <v>21</v>
      </c>
      <c r="O1480" t="s">
        <v>26</v>
      </c>
    </row>
    <row r="1481" spans="1:15">
      <c r="A1481">
        <v>1480</v>
      </c>
      <c r="B1481" s="17">
        <v>43007</v>
      </c>
      <c r="C1481" t="s">
        <v>62</v>
      </c>
      <c r="D1481">
        <v>2017</v>
      </c>
      <c r="E1481" t="s">
        <v>17</v>
      </c>
      <c r="F1481" t="s">
        <v>35</v>
      </c>
      <c r="G1481" t="s">
        <v>25</v>
      </c>
      <c r="H1481">
        <v>299</v>
      </c>
      <c r="I1481">
        <v>2</v>
      </c>
      <c r="J1481">
        <v>598</v>
      </c>
      <c r="K1481">
        <v>598</v>
      </c>
      <c r="L1481" t="s">
        <v>20</v>
      </c>
      <c r="M1481">
        <v>1</v>
      </c>
      <c r="N1481" t="s">
        <v>21</v>
      </c>
      <c r="O1481" t="s">
        <v>36</v>
      </c>
    </row>
    <row r="1482" spans="1:15">
      <c r="A1482">
        <v>1481</v>
      </c>
      <c r="B1482" s="17">
        <v>43007</v>
      </c>
      <c r="C1482" t="s">
        <v>62</v>
      </c>
      <c r="D1482">
        <v>2017</v>
      </c>
      <c r="E1482" t="s">
        <v>17</v>
      </c>
      <c r="F1482" t="s">
        <v>40</v>
      </c>
      <c r="G1482" t="s">
        <v>25</v>
      </c>
      <c r="H1482">
        <v>299</v>
      </c>
      <c r="I1482">
        <v>7</v>
      </c>
      <c r="J1482">
        <v>2093</v>
      </c>
      <c r="K1482">
        <v>2093</v>
      </c>
      <c r="L1482" t="s">
        <v>20</v>
      </c>
      <c r="M1482">
        <v>1</v>
      </c>
      <c r="N1482" t="s">
        <v>21</v>
      </c>
      <c r="O1482" t="s">
        <v>22</v>
      </c>
    </row>
    <row r="1483" spans="1:15">
      <c r="A1483">
        <v>1482</v>
      </c>
      <c r="B1483" s="17">
        <v>43008</v>
      </c>
      <c r="C1483" t="s">
        <v>62</v>
      </c>
      <c r="D1483">
        <v>2017</v>
      </c>
      <c r="E1483" t="s">
        <v>23</v>
      </c>
      <c r="F1483" t="s">
        <v>18</v>
      </c>
      <c r="G1483" t="s">
        <v>30</v>
      </c>
      <c r="H1483">
        <v>99</v>
      </c>
      <c r="I1483">
        <v>8</v>
      </c>
      <c r="J1483">
        <v>792</v>
      </c>
      <c r="K1483">
        <v>792</v>
      </c>
      <c r="L1483" t="s">
        <v>20</v>
      </c>
      <c r="M1483">
        <v>1</v>
      </c>
      <c r="N1483" t="s">
        <v>21</v>
      </c>
      <c r="O1483" t="s">
        <v>29</v>
      </c>
    </row>
    <row r="1484" spans="1:15">
      <c r="A1484">
        <v>1483</v>
      </c>
      <c r="B1484" s="17">
        <v>43008</v>
      </c>
      <c r="C1484" t="s">
        <v>62</v>
      </c>
      <c r="D1484">
        <v>2017</v>
      </c>
      <c r="E1484" t="s">
        <v>27</v>
      </c>
      <c r="F1484" t="s">
        <v>24</v>
      </c>
      <c r="G1484" t="s">
        <v>32</v>
      </c>
      <c r="H1484">
        <v>499</v>
      </c>
      <c r="I1484">
        <v>7</v>
      </c>
      <c r="J1484">
        <v>3493</v>
      </c>
      <c r="K1484">
        <v>3493</v>
      </c>
      <c r="L1484" t="s">
        <v>20</v>
      </c>
      <c r="M1484">
        <v>1</v>
      </c>
      <c r="N1484" t="s">
        <v>21</v>
      </c>
      <c r="O1484" t="s">
        <v>29</v>
      </c>
    </row>
    <row r="1485" spans="1:15">
      <c r="A1485">
        <v>1484</v>
      </c>
      <c r="B1485" s="17">
        <v>43008</v>
      </c>
      <c r="C1485" t="s">
        <v>62</v>
      </c>
      <c r="D1485">
        <v>2017</v>
      </c>
      <c r="E1485" t="s">
        <v>27</v>
      </c>
      <c r="F1485" t="s">
        <v>18</v>
      </c>
      <c r="G1485" t="s">
        <v>37</v>
      </c>
      <c r="H1485">
        <v>399</v>
      </c>
      <c r="I1485">
        <v>3</v>
      </c>
      <c r="J1485">
        <v>1197</v>
      </c>
      <c r="K1485">
        <v>1197</v>
      </c>
      <c r="L1485" t="s">
        <v>20</v>
      </c>
      <c r="M1485">
        <v>1</v>
      </c>
      <c r="N1485" t="s">
        <v>21</v>
      </c>
      <c r="O1485" t="s">
        <v>29</v>
      </c>
    </row>
    <row r="1486" spans="1:15">
      <c r="A1486">
        <v>1485</v>
      </c>
      <c r="B1486" s="17">
        <v>43009</v>
      </c>
      <c r="C1486" t="s">
        <v>63</v>
      </c>
      <c r="D1486">
        <v>2017</v>
      </c>
      <c r="E1486" t="s">
        <v>17</v>
      </c>
      <c r="F1486" t="s">
        <v>35</v>
      </c>
      <c r="G1486" t="s">
        <v>37</v>
      </c>
      <c r="H1486">
        <v>399</v>
      </c>
      <c r="I1486">
        <v>4</v>
      </c>
      <c r="J1486">
        <v>1596</v>
      </c>
      <c r="K1486">
        <v>1596</v>
      </c>
      <c r="L1486" t="s">
        <v>31</v>
      </c>
      <c r="M1486">
        <v>2</v>
      </c>
      <c r="N1486" t="s">
        <v>21</v>
      </c>
      <c r="O1486" t="s">
        <v>29</v>
      </c>
    </row>
    <row r="1487" spans="1:15">
      <c r="A1487">
        <v>1486</v>
      </c>
      <c r="B1487" s="17">
        <v>43009</v>
      </c>
      <c r="C1487" t="s">
        <v>63</v>
      </c>
      <c r="D1487">
        <v>2017</v>
      </c>
      <c r="E1487" t="s">
        <v>27</v>
      </c>
      <c r="F1487" t="s">
        <v>40</v>
      </c>
      <c r="G1487" t="s">
        <v>19</v>
      </c>
      <c r="H1487">
        <v>199</v>
      </c>
      <c r="I1487">
        <v>10</v>
      </c>
      <c r="J1487">
        <v>1990</v>
      </c>
      <c r="K1487">
        <v>1990</v>
      </c>
      <c r="L1487" t="s">
        <v>31</v>
      </c>
      <c r="M1487">
        <v>2</v>
      </c>
      <c r="N1487" t="s">
        <v>21</v>
      </c>
      <c r="O1487" t="s">
        <v>26</v>
      </c>
    </row>
    <row r="1488" spans="1:15">
      <c r="A1488">
        <v>1487</v>
      </c>
      <c r="B1488" s="17">
        <v>43009</v>
      </c>
      <c r="C1488" t="s">
        <v>63</v>
      </c>
      <c r="D1488">
        <v>2017</v>
      </c>
      <c r="E1488" t="s">
        <v>27</v>
      </c>
      <c r="F1488" t="s">
        <v>28</v>
      </c>
      <c r="G1488" t="s">
        <v>19</v>
      </c>
      <c r="H1488">
        <v>199</v>
      </c>
      <c r="I1488">
        <v>4</v>
      </c>
      <c r="J1488">
        <v>796</v>
      </c>
      <c r="K1488">
        <v>796</v>
      </c>
      <c r="L1488" t="s">
        <v>31</v>
      </c>
      <c r="M1488">
        <v>2</v>
      </c>
      <c r="N1488" t="s">
        <v>21</v>
      </c>
      <c r="O1488" t="s">
        <v>29</v>
      </c>
    </row>
    <row r="1489" spans="1:15">
      <c r="A1489">
        <v>1488</v>
      </c>
      <c r="B1489" s="17">
        <v>43009</v>
      </c>
      <c r="C1489" t="s">
        <v>63</v>
      </c>
      <c r="D1489">
        <v>2017</v>
      </c>
      <c r="E1489" t="s">
        <v>17</v>
      </c>
      <c r="F1489" t="s">
        <v>24</v>
      </c>
      <c r="G1489" t="s">
        <v>30</v>
      </c>
      <c r="H1489">
        <v>99</v>
      </c>
      <c r="I1489">
        <v>5</v>
      </c>
      <c r="J1489">
        <v>495</v>
      </c>
      <c r="K1489">
        <v>495</v>
      </c>
      <c r="L1489" t="s">
        <v>20</v>
      </c>
      <c r="M1489">
        <v>1</v>
      </c>
      <c r="N1489" t="s">
        <v>21</v>
      </c>
      <c r="O1489" t="s">
        <v>36</v>
      </c>
    </row>
    <row r="1490" spans="1:15">
      <c r="A1490">
        <v>1489</v>
      </c>
      <c r="B1490" s="17">
        <v>43009</v>
      </c>
      <c r="C1490" t="s">
        <v>63</v>
      </c>
      <c r="D1490">
        <v>2017</v>
      </c>
      <c r="E1490" t="s">
        <v>27</v>
      </c>
      <c r="F1490" t="s">
        <v>33</v>
      </c>
      <c r="G1490" t="s">
        <v>32</v>
      </c>
      <c r="H1490">
        <v>499</v>
      </c>
      <c r="I1490">
        <v>5</v>
      </c>
      <c r="J1490">
        <v>2495</v>
      </c>
      <c r="K1490">
        <v>2495</v>
      </c>
      <c r="L1490" t="s">
        <v>31</v>
      </c>
      <c r="M1490">
        <v>2</v>
      </c>
      <c r="N1490" t="s">
        <v>21</v>
      </c>
      <c r="O1490" t="s">
        <v>29</v>
      </c>
    </row>
    <row r="1491" spans="1:15">
      <c r="A1491">
        <v>1490</v>
      </c>
      <c r="B1491" s="17">
        <v>43009</v>
      </c>
      <c r="C1491" t="s">
        <v>63</v>
      </c>
      <c r="D1491">
        <v>2017</v>
      </c>
      <c r="E1491" t="s">
        <v>17</v>
      </c>
      <c r="F1491" t="s">
        <v>18</v>
      </c>
      <c r="G1491" t="s">
        <v>37</v>
      </c>
      <c r="H1491">
        <v>399</v>
      </c>
      <c r="I1491">
        <v>8</v>
      </c>
      <c r="J1491">
        <v>3192</v>
      </c>
      <c r="K1491">
        <v>3192</v>
      </c>
      <c r="L1491" t="s">
        <v>31</v>
      </c>
      <c r="M1491">
        <v>2</v>
      </c>
      <c r="N1491" t="s">
        <v>21</v>
      </c>
      <c r="O1491" t="s">
        <v>29</v>
      </c>
    </row>
    <row r="1492" spans="1:15">
      <c r="A1492">
        <v>1491</v>
      </c>
      <c r="B1492" s="17">
        <v>43009</v>
      </c>
      <c r="C1492" t="s">
        <v>63</v>
      </c>
      <c r="D1492">
        <v>2017</v>
      </c>
      <c r="E1492" t="s">
        <v>23</v>
      </c>
      <c r="F1492" t="s">
        <v>40</v>
      </c>
      <c r="G1492" t="s">
        <v>25</v>
      </c>
      <c r="H1492">
        <v>299</v>
      </c>
      <c r="I1492">
        <v>5</v>
      </c>
      <c r="J1492">
        <v>1495</v>
      </c>
      <c r="K1492">
        <v>1495</v>
      </c>
      <c r="L1492" t="s">
        <v>31</v>
      </c>
      <c r="M1492">
        <v>2</v>
      </c>
      <c r="N1492" t="s">
        <v>21</v>
      </c>
      <c r="O1492" t="s">
        <v>29</v>
      </c>
    </row>
    <row r="1493" spans="1:15">
      <c r="A1493">
        <v>1492</v>
      </c>
      <c r="B1493" s="17">
        <v>43009</v>
      </c>
      <c r="C1493" t="s">
        <v>63</v>
      </c>
      <c r="D1493">
        <v>2017</v>
      </c>
      <c r="E1493" t="s">
        <v>17</v>
      </c>
      <c r="F1493" t="s">
        <v>24</v>
      </c>
      <c r="G1493" t="s">
        <v>37</v>
      </c>
      <c r="H1493">
        <v>399</v>
      </c>
      <c r="I1493">
        <v>9</v>
      </c>
      <c r="J1493">
        <v>3591</v>
      </c>
      <c r="K1493">
        <v>3591</v>
      </c>
      <c r="L1493" t="s">
        <v>31</v>
      </c>
      <c r="M1493">
        <v>2</v>
      </c>
      <c r="N1493" t="s">
        <v>21</v>
      </c>
      <c r="O1493" t="s">
        <v>29</v>
      </c>
    </row>
    <row r="1494" spans="1:15">
      <c r="A1494">
        <v>1493</v>
      </c>
      <c r="B1494" s="17">
        <v>43009</v>
      </c>
      <c r="C1494" t="s">
        <v>63</v>
      </c>
      <c r="D1494">
        <v>2017</v>
      </c>
      <c r="E1494" t="s">
        <v>17</v>
      </c>
      <c r="F1494" t="s">
        <v>40</v>
      </c>
      <c r="G1494" t="s">
        <v>25</v>
      </c>
      <c r="H1494">
        <v>299</v>
      </c>
      <c r="I1494">
        <v>7</v>
      </c>
      <c r="J1494">
        <v>2093</v>
      </c>
      <c r="K1494">
        <v>2093</v>
      </c>
      <c r="L1494" t="s">
        <v>20</v>
      </c>
      <c r="M1494">
        <v>1</v>
      </c>
      <c r="N1494" t="s">
        <v>21</v>
      </c>
      <c r="O1494" t="s">
        <v>22</v>
      </c>
    </row>
    <row r="1495" spans="1:15">
      <c r="A1495">
        <v>1494</v>
      </c>
      <c r="B1495" s="17">
        <v>43009</v>
      </c>
      <c r="C1495" t="s">
        <v>63</v>
      </c>
      <c r="D1495">
        <v>2017</v>
      </c>
      <c r="E1495" t="s">
        <v>23</v>
      </c>
      <c r="F1495" t="s">
        <v>24</v>
      </c>
      <c r="G1495" t="s">
        <v>32</v>
      </c>
      <c r="H1495">
        <v>499</v>
      </c>
      <c r="I1495">
        <v>1</v>
      </c>
      <c r="J1495">
        <v>499</v>
      </c>
      <c r="K1495">
        <v>499</v>
      </c>
      <c r="L1495" t="s">
        <v>20</v>
      </c>
      <c r="M1495">
        <v>1</v>
      </c>
      <c r="N1495" t="s">
        <v>21</v>
      </c>
      <c r="O1495" t="s">
        <v>22</v>
      </c>
    </row>
    <row r="1496" spans="1:15">
      <c r="A1496">
        <v>1495</v>
      </c>
      <c r="B1496" s="17">
        <v>43009</v>
      </c>
      <c r="C1496" t="s">
        <v>63</v>
      </c>
      <c r="D1496">
        <v>2017</v>
      </c>
      <c r="E1496" t="s">
        <v>27</v>
      </c>
      <c r="F1496" t="s">
        <v>33</v>
      </c>
      <c r="G1496" t="s">
        <v>30</v>
      </c>
      <c r="H1496">
        <v>99</v>
      </c>
      <c r="I1496">
        <v>7</v>
      </c>
      <c r="J1496">
        <v>693</v>
      </c>
      <c r="K1496">
        <v>693</v>
      </c>
      <c r="L1496" t="s">
        <v>31</v>
      </c>
      <c r="M1496">
        <v>2</v>
      </c>
      <c r="N1496" t="s">
        <v>21</v>
      </c>
      <c r="O1496" t="s">
        <v>29</v>
      </c>
    </row>
    <row r="1497" spans="1:15">
      <c r="A1497">
        <v>1496</v>
      </c>
      <c r="B1497" s="17">
        <v>43009</v>
      </c>
      <c r="C1497" t="s">
        <v>63</v>
      </c>
      <c r="D1497">
        <v>2017</v>
      </c>
      <c r="E1497" t="s">
        <v>17</v>
      </c>
      <c r="F1497" t="s">
        <v>39</v>
      </c>
      <c r="G1497" t="s">
        <v>25</v>
      </c>
      <c r="H1497">
        <v>299</v>
      </c>
      <c r="I1497">
        <v>2</v>
      </c>
      <c r="J1497">
        <v>598</v>
      </c>
      <c r="K1497">
        <v>598</v>
      </c>
      <c r="L1497" t="s">
        <v>20</v>
      </c>
      <c r="M1497">
        <v>1</v>
      </c>
      <c r="N1497" t="s">
        <v>21</v>
      </c>
      <c r="O1497" t="s">
        <v>36</v>
      </c>
    </row>
    <row r="1498" spans="1:15">
      <c r="A1498">
        <v>1497</v>
      </c>
      <c r="B1498" s="17">
        <v>43009</v>
      </c>
      <c r="C1498" t="s">
        <v>63</v>
      </c>
      <c r="D1498">
        <v>2017</v>
      </c>
      <c r="E1498" t="s">
        <v>17</v>
      </c>
      <c r="F1498" t="s">
        <v>39</v>
      </c>
      <c r="G1498" t="s">
        <v>37</v>
      </c>
      <c r="H1498">
        <v>399</v>
      </c>
      <c r="I1498">
        <v>1</v>
      </c>
      <c r="J1498">
        <v>399</v>
      </c>
      <c r="K1498">
        <v>399</v>
      </c>
      <c r="L1498" t="s">
        <v>31</v>
      </c>
      <c r="M1498">
        <v>2</v>
      </c>
      <c r="N1498" t="s">
        <v>21</v>
      </c>
      <c r="O1498" t="s">
        <v>29</v>
      </c>
    </row>
    <row r="1499" spans="1:15">
      <c r="A1499">
        <v>1498</v>
      </c>
      <c r="B1499" s="17">
        <v>43010</v>
      </c>
      <c r="C1499" t="s">
        <v>63</v>
      </c>
      <c r="D1499">
        <v>2017</v>
      </c>
      <c r="E1499" t="s">
        <v>27</v>
      </c>
      <c r="F1499" t="s">
        <v>39</v>
      </c>
      <c r="G1499" t="s">
        <v>25</v>
      </c>
      <c r="H1499">
        <v>299</v>
      </c>
      <c r="I1499">
        <v>10</v>
      </c>
      <c r="J1499">
        <v>2990</v>
      </c>
      <c r="K1499">
        <v>2990</v>
      </c>
      <c r="L1499" t="s">
        <v>20</v>
      </c>
      <c r="M1499">
        <v>1</v>
      </c>
      <c r="N1499" t="s">
        <v>21</v>
      </c>
      <c r="O1499" t="s">
        <v>38</v>
      </c>
    </row>
    <row r="1500" spans="1:15">
      <c r="A1500">
        <v>1499</v>
      </c>
      <c r="B1500" s="17">
        <v>43010</v>
      </c>
      <c r="C1500" t="s">
        <v>63</v>
      </c>
      <c r="D1500">
        <v>2017</v>
      </c>
      <c r="E1500" t="s">
        <v>23</v>
      </c>
      <c r="F1500" t="s">
        <v>33</v>
      </c>
      <c r="G1500" t="s">
        <v>37</v>
      </c>
      <c r="H1500">
        <v>399</v>
      </c>
      <c r="I1500">
        <v>10</v>
      </c>
      <c r="J1500">
        <v>3990</v>
      </c>
      <c r="K1500">
        <v>3990</v>
      </c>
      <c r="L1500" t="s">
        <v>20</v>
      </c>
      <c r="M1500">
        <v>1</v>
      </c>
      <c r="N1500" t="s">
        <v>21</v>
      </c>
      <c r="O1500" t="s">
        <v>29</v>
      </c>
    </row>
    <row r="1501" spans="1:15">
      <c r="A1501">
        <v>1500</v>
      </c>
      <c r="B1501" s="17">
        <v>43010</v>
      </c>
      <c r="C1501" t="s">
        <v>63</v>
      </c>
      <c r="D1501">
        <v>2017</v>
      </c>
      <c r="E1501" t="s">
        <v>27</v>
      </c>
      <c r="F1501" t="s">
        <v>40</v>
      </c>
      <c r="G1501" t="s">
        <v>30</v>
      </c>
      <c r="H1501">
        <v>99</v>
      </c>
      <c r="I1501">
        <v>5</v>
      </c>
      <c r="J1501">
        <v>495</v>
      </c>
      <c r="K1501">
        <v>495</v>
      </c>
      <c r="L1501" t="s">
        <v>20</v>
      </c>
      <c r="M1501">
        <v>1</v>
      </c>
      <c r="N1501" t="s">
        <v>21</v>
      </c>
      <c r="O1501" t="s">
        <v>29</v>
      </c>
    </row>
    <row r="1502" spans="1:15">
      <c r="A1502">
        <v>1501</v>
      </c>
      <c r="B1502" s="17">
        <v>43010</v>
      </c>
      <c r="C1502" t="s">
        <v>63</v>
      </c>
      <c r="D1502">
        <v>2017</v>
      </c>
      <c r="E1502" t="s">
        <v>17</v>
      </c>
      <c r="F1502" t="s">
        <v>40</v>
      </c>
      <c r="G1502" t="s">
        <v>19</v>
      </c>
      <c r="H1502">
        <v>199</v>
      </c>
      <c r="I1502">
        <v>5</v>
      </c>
      <c r="J1502">
        <v>995</v>
      </c>
      <c r="K1502">
        <v>995</v>
      </c>
      <c r="L1502" t="s">
        <v>20</v>
      </c>
      <c r="M1502">
        <v>1</v>
      </c>
      <c r="N1502" t="s">
        <v>21</v>
      </c>
      <c r="O1502" t="s">
        <v>29</v>
      </c>
    </row>
    <row r="1503" spans="1:15">
      <c r="A1503">
        <v>1502</v>
      </c>
      <c r="B1503" s="17">
        <v>43010</v>
      </c>
      <c r="C1503" t="s">
        <v>63</v>
      </c>
      <c r="D1503">
        <v>2017</v>
      </c>
      <c r="E1503" t="s">
        <v>17</v>
      </c>
      <c r="F1503" t="s">
        <v>40</v>
      </c>
      <c r="G1503" t="s">
        <v>30</v>
      </c>
      <c r="H1503">
        <v>99</v>
      </c>
      <c r="I1503">
        <v>2</v>
      </c>
      <c r="J1503">
        <v>198</v>
      </c>
      <c r="K1503">
        <v>198</v>
      </c>
      <c r="L1503" t="s">
        <v>20</v>
      </c>
      <c r="M1503">
        <v>1</v>
      </c>
      <c r="N1503" t="s">
        <v>34</v>
      </c>
      <c r="O1503" t="s">
        <v>26</v>
      </c>
    </row>
    <row r="1504" spans="1:15">
      <c r="A1504">
        <v>1503</v>
      </c>
      <c r="B1504" s="17">
        <v>43010</v>
      </c>
      <c r="C1504" t="s">
        <v>63</v>
      </c>
      <c r="D1504">
        <v>2017</v>
      </c>
      <c r="E1504" t="s">
        <v>27</v>
      </c>
      <c r="F1504" t="s">
        <v>39</v>
      </c>
      <c r="G1504" t="s">
        <v>19</v>
      </c>
      <c r="H1504">
        <v>199</v>
      </c>
      <c r="I1504">
        <v>2</v>
      </c>
      <c r="J1504">
        <v>398</v>
      </c>
      <c r="K1504">
        <v>398</v>
      </c>
      <c r="L1504" t="s">
        <v>31</v>
      </c>
      <c r="M1504">
        <v>2</v>
      </c>
      <c r="N1504" t="s">
        <v>21</v>
      </c>
      <c r="O1504" t="s">
        <v>22</v>
      </c>
    </row>
    <row r="1505" spans="1:15">
      <c r="A1505">
        <v>1504</v>
      </c>
      <c r="B1505" s="17">
        <v>43010</v>
      </c>
      <c r="C1505" t="s">
        <v>63</v>
      </c>
      <c r="D1505">
        <v>2017</v>
      </c>
      <c r="E1505" t="s">
        <v>27</v>
      </c>
      <c r="F1505" t="s">
        <v>18</v>
      </c>
      <c r="G1505" t="s">
        <v>32</v>
      </c>
      <c r="H1505">
        <v>499</v>
      </c>
      <c r="I1505">
        <v>6</v>
      </c>
      <c r="J1505">
        <v>2994</v>
      </c>
      <c r="K1505">
        <v>2994</v>
      </c>
      <c r="L1505" t="s">
        <v>31</v>
      </c>
      <c r="M1505">
        <v>2</v>
      </c>
      <c r="N1505" t="s">
        <v>21</v>
      </c>
      <c r="O1505" t="s">
        <v>29</v>
      </c>
    </row>
    <row r="1506" spans="1:15">
      <c r="A1506">
        <v>1505</v>
      </c>
      <c r="B1506" s="17">
        <v>43011</v>
      </c>
      <c r="C1506" t="s">
        <v>63</v>
      </c>
      <c r="D1506">
        <v>2017</v>
      </c>
      <c r="E1506" t="s">
        <v>27</v>
      </c>
      <c r="F1506" t="s">
        <v>39</v>
      </c>
      <c r="G1506" t="s">
        <v>37</v>
      </c>
      <c r="H1506">
        <v>399</v>
      </c>
      <c r="I1506">
        <v>9</v>
      </c>
      <c r="J1506">
        <v>3591</v>
      </c>
      <c r="K1506">
        <v>3591</v>
      </c>
      <c r="L1506" t="s">
        <v>20</v>
      </c>
      <c r="M1506">
        <v>1</v>
      </c>
      <c r="N1506" t="s">
        <v>21</v>
      </c>
      <c r="O1506" t="s">
        <v>38</v>
      </c>
    </row>
    <row r="1507" spans="1:15">
      <c r="A1507">
        <v>1506</v>
      </c>
      <c r="B1507" s="17">
        <v>43011</v>
      </c>
      <c r="C1507" t="s">
        <v>63</v>
      </c>
      <c r="D1507">
        <v>2017</v>
      </c>
      <c r="E1507" t="s">
        <v>17</v>
      </c>
      <c r="F1507" t="s">
        <v>39</v>
      </c>
      <c r="G1507" t="s">
        <v>32</v>
      </c>
      <c r="H1507">
        <v>499</v>
      </c>
      <c r="I1507">
        <v>7</v>
      </c>
      <c r="J1507">
        <v>3493</v>
      </c>
      <c r="K1507">
        <v>3493</v>
      </c>
      <c r="L1507" t="s">
        <v>20</v>
      </c>
      <c r="M1507">
        <v>1</v>
      </c>
      <c r="N1507" t="s">
        <v>21</v>
      </c>
      <c r="O1507" t="s">
        <v>38</v>
      </c>
    </row>
    <row r="1508" spans="1:15">
      <c r="A1508">
        <v>1507</v>
      </c>
      <c r="B1508" s="17">
        <v>43011</v>
      </c>
      <c r="C1508" t="s">
        <v>63</v>
      </c>
      <c r="D1508">
        <v>2017</v>
      </c>
      <c r="E1508" t="s">
        <v>23</v>
      </c>
      <c r="F1508" t="s">
        <v>35</v>
      </c>
      <c r="G1508" t="s">
        <v>30</v>
      </c>
      <c r="H1508">
        <v>99</v>
      </c>
      <c r="I1508">
        <v>4</v>
      </c>
      <c r="J1508">
        <v>396</v>
      </c>
      <c r="K1508">
        <v>396</v>
      </c>
      <c r="L1508" t="s">
        <v>31</v>
      </c>
      <c r="M1508">
        <v>2</v>
      </c>
      <c r="N1508" t="s">
        <v>21</v>
      </c>
      <c r="O1508" t="s">
        <v>26</v>
      </c>
    </row>
    <row r="1509" spans="1:15">
      <c r="A1509">
        <v>1508</v>
      </c>
      <c r="B1509" s="17">
        <v>43012</v>
      </c>
      <c r="C1509" t="s">
        <v>63</v>
      </c>
      <c r="D1509">
        <v>2017</v>
      </c>
      <c r="E1509" t="s">
        <v>27</v>
      </c>
      <c r="F1509" t="s">
        <v>40</v>
      </c>
      <c r="G1509" t="s">
        <v>32</v>
      </c>
      <c r="H1509">
        <v>499</v>
      </c>
      <c r="I1509">
        <v>5</v>
      </c>
      <c r="J1509">
        <v>2495</v>
      </c>
      <c r="K1509">
        <v>2495</v>
      </c>
      <c r="L1509" t="s">
        <v>20</v>
      </c>
      <c r="M1509">
        <v>1</v>
      </c>
      <c r="N1509" t="s">
        <v>21</v>
      </c>
      <c r="O1509" t="s">
        <v>29</v>
      </c>
    </row>
    <row r="1510" spans="1:15">
      <c r="A1510">
        <v>1509</v>
      </c>
      <c r="B1510" s="17">
        <v>43012</v>
      </c>
      <c r="C1510" t="s">
        <v>63</v>
      </c>
      <c r="D1510">
        <v>2017</v>
      </c>
      <c r="E1510" t="s">
        <v>23</v>
      </c>
      <c r="F1510" t="s">
        <v>35</v>
      </c>
      <c r="G1510" t="s">
        <v>25</v>
      </c>
      <c r="H1510">
        <v>299</v>
      </c>
      <c r="I1510">
        <v>10</v>
      </c>
      <c r="J1510">
        <v>2990</v>
      </c>
      <c r="K1510">
        <v>2990</v>
      </c>
      <c r="L1510" t="s">
        <v>20</v>
      </c>
      <c r="M1510">
        <v>1</v>
      </c>
      <c r="N1510" t="s">
        <v>21</v>
      </c>
      <c r="O1510" t="s">
        <v>22</v>
      </c>
    </row>
    <row r="1511" spans="1:15">
      <c r="A1511">
        <v>1510</v>
      </c>
      <c r="B1511" s="17">
        <v>43012</v>
      </c>
      <c r="C1511" t="s">
        <v>63</v>
      </c>
      <c r="D1511">
        <v>2017</v>
      </c>
      <c r="E1511" t="s">
        <v>17</v>
      </c>
      <c r="F1511" t="s">
        <v>35</v>
      </c>
      <c r="G1511" t="s">
        <v>19</v>
      </c>
      <c r="H1511">
        <v>199</v>
      </c>
      <c r="I1511">
        <v>4</v>
      </c>
      <c r="J1511">
        <v>796</v>
      </c>
      <c r="K1511">
        <v>796</v>
      </c>
      <c r="L1511" t="s">
        <v>31</v>
      </c>
      <c r="M1511">
        <v>2</v>
      </c>
      <c r="N1511" t="s">
        <v>21</v>
      </c>
      <c r="O1511" t="s">
        <v>22</v>
      </c>
    </row>
    <row r="1512" spans="1:15">
      <c r="A1512">
        <v>1511</v>
      </c>
      <c r="B1512" s="17">
        <v>43012</v>
      </c>
      <c r="C1512" t="s">
        <v>63</v>
      </c>
      <c r="D1512">
        <v>2017</v>
      </c>
      <c r="E1512" t="s">
        <v>23</v>
      </c>
      <c r="F1512" t="s">
        <v>33</v>
      </c>
      <c r="G1512" t="s">
        <v>25</v>
      </c>
      <c r="H1512">
        <v>299</v>
      </c>
      <c r="I1512">
        <v>3</v>
      </c>
      <c r="J1512">
        <v>897</v>
      </c>
      <c r="K1512">
        <v>897</v>
      </c>
      <c r="L1512" t="s">
        <v>20</v>
      </c>
      <c r="M1512">
        <v>1</v>
      </c>
      <c r="N1512" t="s">
        <v>21</v>
      </c>
      <c r="O1512" t="s">
        <v>29</v>
      </c>
    </row>
    <row r="1513" spans="1:15">
      <c r="A1513">
        <v>1512</v>
      </c>
      <c r="B1513" s="17">
        <v>43012</v>
      </c>
      <c r="C1513" t="s">
        <v>63</v>
      </c>
      <c r="D1513">
        <v>2017</v>
      </c>
      <c r="E1513" t="s">
        <v>17</v>
      </c>
      <c r="F1513" t="s">
        <v>40</v>
      </c>
      <c r="G1513" t="s">
        <v>30</v>
      </c>
      <c r="H1513">
        <v>99</v>
      </c>
      <c r="I1513">
        <v>10</v>
      </c>
      <c r="J1513">
        <v>990</v>
      </c>
      <c r="K1513">
        <v>990</v>
      </c>
      <c r="L1513" t="s">
        <v>31</v>
      </c>
      <c r="M1513">
        <v>2</v>
      </c>
      <c r="N1513" t="s">
        <v>21</v>
      </c>
      <c r="O1513" t="s">
        <v>29</v>
      </c>
    </row>
    <row r="1514" spans="1:15">
      <c r="A1514">
        <v>1513</v>
      </c>
      <c r="B1514" s="17">
        <v>43012</v>
      </c>
      <c r="C1514" t="s">
        <v>63</v>
      </c>
      <c r="D1514">
        <v>2017</v>
      </c>
      <c r="E1514" t="s">
        <v>27</v>
      </c>
      <c r="F1514" t="s">
        <v>18</v>
      </c>
      <c r="G1514" t="s">
        <v>19</v>
      </c>
      <c r="H1514">
        <v>199</v>
      </c>
      <c r="I1514">
        <v>10</v>
      </c>
      <c r="J1514">
        <v>1990</v>
      </c>
      <c r="K1514">
        <v>1990</v>
      </c>
      <c r="L1514" t="s">
        <v>20</v>
      </c>
      <c r="M1514">
        <v>1</v>
      </c>
      <c r="N1514" t="s">
        <v>21</v>
      </c>
      <c r="O1514" t="s">
        <v>36</v>
      </c>
    </row>
    <row r="1515" spans="1:15">
      <c r="A1515">
        <v>1514</v>
      </c>
      <c r="B1515" s="17">
        <v>43013</v>
      </c>
      <c r="C1515" t="s">
        <v>63</v>
      </c>
      <c r="D1515">
        <v>2017</v>
      </c>
      <c r="E1515" t="s">
        <v>27</v>
      </c>
      <c r="F1515" t="s">
        <v>18</v>
      </c>
      <c r="G1515" t="s">
        <v>30</v>
      </c>
      <c r="H1515">
        <v>99</v>
      </c>
      <c r="I1515">
        <v>1</v>
      </c>
      <c r="J1515">
        <v>99</v>
      </c>
      <c r="K1515">
        <v>99</v>
      </c>
      <c r="L1515" t="s">
        <v>20</v>
      </c>
      <c r="M1515">
        <v>1</v>
      </c>
      <c r="N1515" t="s">
        <v>21</v>
      </c>
      <c r="O1515" t="s">
        <v>22</v>
      </c>
    </row>
    <row r="1516" spans="1:15">
      <c r="A1516">
        <v>1515</v>
      </c>
      <c r="B1516" s="17">
        <v>43013</v>
      </c>
      <c r="C1516" t="s">
        <v>63</v>
      </c>
      <c r="D1516">
        <v>2017</v>
      </c>
      <c r="E1516" t="s">
        <v>27</v>
      </c>
      <c r="F1516" t="s">
        <v>39</v>
      </c>
      <c r="G1516" t="s">
        <v>19</v>
      </c>
      <c r="H1516">
        <v>199</v>
      </c>
      <c r="I1516">
        <v>9</v>
      </c>
      <c r="J1516">
        <v>1791</v>
      </c>
      <c r="K1516">
        <v>1791</v>
      </c>
      <c r="L1516" t="s">
        <v>20</v>
      </c>
      <c r="M1516">
        <v>1</v>
      </c>
      <c r="N1516" t="s">
        <v>21</v>
      </c>
      <c r="O1516" t="s">
        <v>36</v>
      </c>
    </row>
    <row r="1517" spans="1:15">
      <c r="A1517">
        <v>1516</v>
      </c>
      <c r="B1517" s="17">
        <v>43013</v>
      </c>
      <c r="C1517" t="s">
        <v>63</v>
      </c>
      <c r="D1517">
        <v>2017</v>
      </c>
      <c r="E1517" t="s">
        <v>27</v>
      </c>
      <c r="F1517" t="s">
        <v>33</v>
      </c>
      <c r="G1517" t="s">
        <v>37</v>
      </c>
      <c r="H1517">
        <v>399</v>
      </c>
      <c r="I1517">
        <v>10</v>
      </c>
      <c r="J1517">
        <v>3990</v>
      </c>
      <c r="K1517">
        <v>3990</v>
      </c>
      <c r="L1517" t="s">
        <v>20</v>
      </c>
      <c r="M1517">
        <v>1</v>
      </c>
      <c r="N1517" t="s">
        <v>21</v>
      </c>
      <c r="O1517" t="s">
        <v>26</v>
      </c>
    </row>
    <row r="1518" spans="1:15">
      <c r="A1518">
        <v>1517</v>
      </c>
      <c r="B1518" s="17">
        <v>43013</v>
      </c>
      <c r="C1518" t="s">
        <v>63</v>
      </c>
      <c r="D1518">
        <v>2017</v>
      </c>
      <c r="E1518" t="s">
        <v>17</v>
      </c>
      <c r="F1518" t="s">
        <v>39</v>
      </c>
      <c r="G1518" t="s">
        <v>19</v>
      </c>
      <c r="H1518">
        <v>199</v>
      </c>
      <c r="I1518">
        <v>5</v>
      </c>
      <c r="J1518">
        <v>995</v>
      </c>
      <c r="K1518">
        <v>995</v>
      </c>
      <c r="L1518" t="s">
        <v>20</v>
      </c>
      <c r="M1518">
        <v>1</v>
      </c>
      <c r="N1518" t="s">
        <v>21</v>
      </c>
      <c r="O1518" t="s">
        <v>26</v>
      </c>
    </row>
    <row r="1519" spans="1:15">
      <c r="A1519">
        <v>1518</v>
      </c>
      <c r="B1519" s="17">
        <v>43013</v>
      </c>
      <c r="C1519" t="s">
        <v>63</v>
      </c>
      <c r="D1519">
        <v>2017</v>
      </c>
      <c r="E1519" t="s">
        <v>17</v>
      </c>
      <c r="F1519" t="s">
        <v>39</v>
      </c>
      <c r="G1519" t="s">
        <v>32</v>
      </c>
      <c r="H1519">
        <v>499</v>
      </c>
      <c r="I1519">
        <v>9</v>
      </c>
      <c r="J1519">
        <v>4491</v>
      </c>
      <c r="K1519">
        <v>4491</v>
      </c>
      <c r="L1519" t="s">
        <v>31</v>
      </c>
      <c r="M1519">
        <v>2</v>
      </c>
      <c r="N1519" t="s">
        <v>21</v>
      </c>
      <c r="O1519" t="s">
        <v>29</v>
      </c>
    </row>
    <row r="1520" spans="1:15">
      <c r="A1520">
        <v>1519</v>
      </c>
      <c r="B1520" s="17">
        <v>43013</v>
      </c>
      <c r="C1520" t="s">
        <v>63</v>
      </c>
      <c r="D1520">
        <v>2017</v>
      </c>
      <c r="E1520" t="s">
        <v>23</v>
      </c>
      <c r="F1520" t="s">
        <v>33</v>
      </c>
      <c r="G1520" t="s">
        <v>19</v>
      </c>
      <c r="H1520">
        <v>199</v>
      </c>
      <c r="I1520">
        <v>2</v>
      </c>
      <c r="J1520">
        <v>398</v>
      </c>
      <c r="K1520">
        <v>398</v>
      </c>
      <c r="L1520" t="s">
        <v>20</v>
      </c>
      <c r="M1520">
        <v>1</v>
      </c>
      <c r="N1520" t="s">
        <v>21</v>
      </c>
      <c r="O1520" t="s">
        <v>36</v>
      </c>
    </row>
    <row r="1521" spans="1:15">
      <c r="A1521">
        <v>1520</v>
      </c>
      <c r="B1521" s="17">
        <v>43013</v>
      </c>
      <c r="C1521" t="s">
        <v>63</v>
      </c>
      <c r="D1521">
        <v>2017</v>
      </c>
      <c r="E1521" t="s">
        <v>23</v>
      </c>
      <c r="F1521" t="s">
        <v>24</v>
      </c>
      <c r="G1521" t="s">
        <v>25</v>
      </c>
      <c r="H1521">
        <v>299</v>
      </c>
      <c r="I1521">
        <v>5</v>
      </c>
      <c r="J1521">
        <v>1495</v>
      </c>
      <c r="K1521">
        <v>1495</v>
      </c>
      <c r="L1521" t="s">
        <v>20</v>
      </c>
      <c r="M1521">
        <v>1</v>
      </c>
      <c r="N1521" t="s">
        <v>21</v>
      </c>
      <c r="O1521" t="s">
        <v>29</v>
      </c>
    </row>
    <row r="1522" spans="1:15">
      <c r="A1522">
        <v>1521</v>
      </c>
      <c r="B1522" s="17">
        <v>43013</v>
      </c>
      <c r="C1522" t="s">
        <v>63</v>
      </c>
      <c r="D1522">
        <v>2017</v>
      </c>
      <c r="E1522" t="s">
        <v>27</v>
      </c>
      <c r="F1522" t="s">
        <v>33</v>
      </c>
      <c r="G1522" t="s">
        <v>30</v>
      </c>
      <c r="H1522">
        <v>99</v>
      </c>
      <c r="I1522">
        <v>6</v>
      </c>
      <c r="J1522">
        <v>594</v>
      </c>
      <c r="K1522">
        <v>594</v>
      </c>
      <c r="L1522" t="s">
        <v>20</v>
      </c>
      <c r="M1522">
        <v>1</v>
      </c>
      <c r="N1522" t="s">
        <v>21</v>
      </c>
      <c r="O1522" t="s">
        <v>29</v>
      </c>
    </row>
    <row r="1523" spans="1:15">
      <c r="A1523">
        <v>1522</v>
      </c>
      <c r="B1523" s="17">
        <v>43013</v>
      </c>
      <c r="C1523" t="s">
        <v>63</v>
      </c>
      <c r="D1523">
        <v>2017</v>
      </c>
      <c r="E1523" t="s">
        <v>17</v>
      </c>
      <c r="F1523" t="s">
        <v>33</v>
      </c>
      <c r="G1523" t="s">
        <v>25</v>
      </c>
      <c r="H1523">
        <v>299</v>
      </c>
      <c r="I1523">
        <v>6</v>
      </c>
      <c r="J1523">
        <v>1794</v>
      </c>
      <c r="K1523">
        <v>1794</v>
      </c>
      <c r="L1523" t="s">
        <v>31</v>
      </c>
      <c r="M1523">
        <v>2</v>
      </c>
      <c r="N1523" t="s">
        <v>21</v>
      </c>
      <c r="O1523" t="s">
        <v>29</v>
      </c>
    </row>
    <row r="1524" spans="1:15">
      <c r="A1524">
        <v>1523</v>
      </c>
      <c r="B1524" s="17">
        <v>43013</v>
      </c>
      <c r="C1524" t="s">
        <v>63</v>
      </c>
      <c r="D1524">
        <v>2017</v>
      </c>
      <c r="E1524" t="s">
        <v>17</v>
      </c>
      <c r="F1524" t="s">
        <v>39</v>
      </c>
      <c r="G1524" t="s">
        <v>25</v>
      </c>
      <c r="H1524">
        <v>299</v>
      </c>
      <c r="I1524">
        <v>9</v>
      </c>
      <c r="J1524">
        <v>2691</v>
      </c>
      <c r="K1524">
        <v>2691</v>
      </c>
      <c r="L1524" t="s">
        <v>20</v>
      </c>
      <c r="M1524">
        <v>1</v>
      </c>
      <c r="N1524" t="s">
        <v>21</v>
      </c>
      <c r="O1524" t="s">
        <v>29</v>
      </c>
    </row>
    <row r="1525" spans="1:15">
      <c r="A1525">
        <v>1524</v>
      </c>
      <c r="B1525" s="17">
        <v>43013</v>
      </c>
      <c r="C1525" t="s">
        <v>63</v>
      </c>
      <c r="D1525">
        <v>2017</v>
      </c>
      <c r="E1525" t="s">
        <v>27</v>
      </c>
      <c r="F1525" t="s">
        <v>40</v>
      </c>
      <c r="G1525" t="s">
        <v>37</v>
      </c>
      <c r="H1525">
        <v>399</v>
      </c>
      <c r="I1525">
        <v>3</v>
      </c>
      <c r="J1525">
        <v>1197</v>
      </c>
      <c r="K1525">
        <v>1197</v>
      </c>
      <c r="L1525" t="s">
        <v>31</v>
      </c>
      <c r="M1525">
        <v>2</v>
      </c>
      <c r="N1525" t="s">
        <v>21</v>
      </c>
      <c r="O1525" t="s">
        <v>29</v>
      </c>
    </row>
    <row r="1526" spans="1:15">
      <c r="A1526">
        <v>1525</v>
      </c>
      <c r="B1526" s="17">
        <v>43013</v>
      </c>
      <c r="C1526" t="s">
        <v>63</v>
      </c>
      <c r="D1526">
        <v>2017</v>
      </c>
      <c r="E1526" t="s">
        <v>17</v>
      </c>
      <c r="F1526" t="s">
        <v>40</v>
      </c>
      <c r="G1526" t="s">
        <v>19</v>
      </c>
      <c r="H1526">
        <v>199</v>
      </c>
      <c r="I1526">
        <v>2</v>
      </c>
      <c r="J1526">
        <v>398</v>
      </c>
      <c r="K1526">
        <v>398</v>
      </c>
      <c r="L1526" t="s">
        <v>31</v>
      </c>
      <c r="M1526">
        <v>2</v>
      </c>
      <c r="N1526" t="s">
        <v>21</v>
      </c>
      <c r="O1526" t="s">
        <v>36</v>
      </c>
    </row>
    <row r="1527" spans="1:15">
      <c r="A1527">
        <v>1526</v>
      </c>
      <c r="B1527" s="17">
        <v>43013</v>
      </c>
      <c r="C1527" t="s">
        <v>63</v>
      </c>
      <c r="D1527">
        <v>2017</v>
      </c>
      <c r="E1527" t="s">
        <v>27</v>
      </c>
      <c r="F1527" t="s">
        <v>24</v>
      </c>
      <c r="G1527" t="s">
        <v>19</v>
      </c>
      <c r="H1527">
        <v>199</v>
      </c>
      <c r="I1527">
        <v>1</v>
      </c>
      <c r="J1527">
        <v>199</v>
      </c>
      <c r="K1527">
        <v>199</v>
      </c>
      <c r="L1527" t="s">
        <v>31</v>
      </c>
      <c r="M1527">
        <v>2</v>
      </c>
      <c r="N1527" t="s">
        <v>21</v>
      </c>
      <c r="O1527" t="s">
        <v>36</v>
      </c>
    </row>
    <row r="1528" spans="1:15">
      <c r="A1528">
        <v>1527</v>
      </c>
      <c r="B1528" s="17">
        <v>43013</v>
      </c>
      <c r="C1528" t="s">
        <v>63</v>
      </c>
      <c r="D1528">
        <v>2017</v>
      </c>
      <c r="E1528" t="s">
        <v>23</v>
      </c>
      <c r="F1528" t="s">
        <v>40</v>
      </c>
      <c r="G1528" t="s">
        <v>32</v>
      </c>
      <c r="H1528">
        <v>499</v>
      </c>
      <c r="I1528">
        <v>1</v>
      </c>
      <c r="J1528">
        <v>499</v>
      </c>
      <c r="K1528">
        <v>499</v>
      </c>
      <c r="L1528" t="s">
        <v>31</v>
      </c>
      <c r="M1528">
        <v>2</v>
      </c>
      <c r="N1528" t="s">
        <v>21</v>
      </c>
      <c r="O1528" t="s">
        <v>36</v>
      </c>
    </row>
    <row r="1529" spans="1:15">
      <c r="A1529">
        <v>1528</v>
      </c>
      <c r="B1529" s="17">
        <v>43013</v>
      </c>
      <c r="C1529" t="s">
        <v>63</v>
      </c>
      <c r="D1529">
        <v>2017</v>
      </c>
      <c r="E1529" t="s">
        <v>27</v>
      </c>
      <c r="F1529" t="s">
        <v>24</v>
      </c>
      <c r="G1529" t="s">
        <v>37</v>
      </c>
      <c r="H1529">
        <v>399</v>
      </c>
      <c r="I1529">
        <v>4</v>
      </c>
      <c r="J1529">
        <v>1596</v>
      </c>
      <c r="K1529">
        <v>1596</v>
      </c>
      <c r="L1529" t="s">
        <v>20</v>
      </c>
      <c r="M1529">
        <v>1</v>
      </c>
      <c r="N1529" t="s">
        <v>21</v>
      </c>
      <c r="O1529" t="s">
        <v>22</v>
      </c>
    </row>
    <row r="1530" spans="1:15">
      <c r="A1530">
        <v>1529</v>
      </c>
      <c r="B1530" s="17">
        <v>43013</v>
      </c>
      <c r="C1530" t="s">
        <v>63</v>
      </c>
      <c r="D1530">
        <v>2017</v>
      </c>
      <c r="E1530" t="s">
        <v>17</v>
      </c>
      <c r="F1530" t="s">
        <v>39</v>
      </c>
      <c r="G1530" t="s">
        <v>32</v>
      </c>
      <c r="H1530">
        <v>499</v>
      </c>
      <c r="I1530">
        <v>2</v>
      </c>
      <c r="J1530">
        <v>998</v>
      </c>
      <c r="K1530">
        <v>998</v>
      </c>
      <c r="L1530" t="s">
        <v>31</v>
      </c>
      <c r="M1530">
        <v>2</v>
      </c>
      <c r="N1530" t="s">
        <v>34</v>
      </c>
      <c r="O1530" t="s">
        <v>29</v>
      </c>
    </row>
    <row r="1531" spans="1:15">
      <c r="A1531">
        <v>1530</v>
      </c>
      <c r="B1531" s="17">
        <v>43013</v>
      </c>
      <c r="C1531" t="s">
        <v>63</v>
      </c>
      <c r="D1531">
        <v>2017</v>
      </c>
      <c r="E1531" t="s">
        <v>27</v>
      </c>
      <c r="F1531" t="s">
        <v>28</v>
      </c>
      <c r="G1531" t="s">
        <v>32</v>
      </c>
      <c r="H1531">
        <v>499</v>
      </c>
      <c r="I1531">
        <v>3</v>
      </c>
      <c r="J1531">
        <v>1497</v>
      </c>
      <c r="K1531">
        <v>1497</v>
      </c>
      <c r="L1531" t="s">
        <v>31</v>
      </c>
      <c r="M1531">
        <v>2</v>
      </c>
      <c r="N1531" t="s">
        <v>21</v>
      </c>
      <c r="O1531" t="s">
        <v>36</v>
      </c>
    </row>
    <row r="1532" spans="1:15">
      <c r="A1532">
        <v>1531</v>
      </c>
      <c r="B1532" s="17">
        <v>43013</v>
      </c>
      <c r="C1532" t="s">
        <v>63</v>
      </c>
      <c r="D1532">
        <v>2017</v>
      </c>
      <c r="E1532" t="s">
        <v>23</v>
      </c>
      <c r="F1532" t="s">
        <v>39</v>
      </c>
      <c r="G1532" t="s">
        <v>37</v>
      </c>
      <c r="H1532">
        <v>399</v>
      </c>
      <c r="I1532">
        <v>5</v>
      </c>
      <c r="J1532">
        <v>1995</v>
      </c>
      <c r="K1532">
        <v>1995</v>
      </c>
      <c r="L1532" t="s">
        <v>20</v>
      </c>
      <c r="M1532">
        <v>1</v>
      </c>
      <c r="N1532" t="s">
        <v>21</v>
      </c>
      <c r="O1532" t="s">
        <v>26</v>
      </c>
    </row>
    <row r="1533" spans="1:15">
      <c r="A1533">
        <v>1532</v>
      </c>
      <c r="B1533" s="17">
        <v>43013</v>
      </c>
      <c r="C1533" t="s">
        <v>63</v>
      </c>
      <c r="D1533">
        <v>2017</v>
      </c>
      <c r="E1533" t="s">
        <v>17</v>
      </c>
      <c r="F1533" t="s">
        <v>33</v>
      </c>
      <c r="G1533" t="s">
        <v>25</v>
      </c>
      <c r="H1533">
        <v>299</v>
      </c>
      <c r="I1533">
        <v>7</v>
      </c>
      <c r="J1533">
        <v>2093</v>
      </c>
      <c r="K1533">
        <v>2093</v>
      </c>
      <c r="L1533" t="s">
        <v>20</v>
      </c>
      <c r="M1533">
        <v>1</v>
      </c>
      <c r="N1533" t="s">
        <v>21</v>
      </c>
      <c r="O1533" t="s">
        <v>29</v>
      </c>
    </row>
    <row r="1534" spans="1:15">
      <c r="A1534">
        <v>1533</v>
      </c>
      <c r="B1534" s="17">
        <v>43013</v>
      </c>
      <c r="C1534" t="s">
        <v>63</v>
      </c>
      <c r="D1534">
        <v>2017</v>
      </c>
      <c r="E1534" t="s">
        <v>27</v>
      </c>
      <c r="F1534" t="s">
        <v>33</v>
      </c>
      <c r="G1534" t="s">
        <v>19</v>
      </c>
      <c r="H1534">
        <v>199</v>
      </c>
      <c r="I1534">
        <v>4</v>
      </c>
      <c r="J1534">
        <v>796</v>
      </c>
      <c r="K1534">
        <v>796</v>
      </c>
      <c r="L1534" t="s">
        <v>31</v>
      </c>
      <c r="M1534">
        <v>2</v>
      </c>
      <c r="N1534" t="s">
        <v>21</v>
      </c>
      <c r="O1534" t="s">
        <v>29</v>
      </c>
    </row>
    <row r="1535" spans="1:15">
      <c r="A1535">
        <v>1534</v>
      </c>
      <c r="B1535" s="17">
        <v>43013</v>
      </c>
      <c r="C1535" t="s">
        <v>63</v>
      </c>
      <c r="D1535">
        <v>2017</v>
      </c>
      <c r="E1535" t="s">
        <v>23</v>
      </c>
      <c r="F1535" t="s">
        <v>28</v>
      </c>
      <c r="G1535" t="s">
        <v>32</v>
      </c>
      <c r="H1535">
        <v>499</v>
      </c>
      <c r="I1535">
        <v>1</v>
      </c>
      <c r="J1535">
        <v>499</v>
      </c>
      <c r="K1535">
        <v>499</v>
      </c>
      <c r="L1535" t="s">
        <v>20</v>
      </c>
      <c r="M1535">
        <v>1</v>
      </c>
      <c r="N1535" t="s">
        <v>34</v>
      </c>
      <c r="O1535" t="s">
        <v>36</v>
      </c>
    </row>
    <row r="1536" spans="1:15">
      <c r="A1536">
        <v>1535</v>
      </c>
      <c r="B1536" s="17">
        <v>43013</v>
      </c>
      <c r="C1536" t="s">
        <v>63</v>
      </c>
      <c r="D1536">
        <v>2017</v>
      </c>
      <c r="E1536" t="s">
        <v>27</v>
      </c>
      <c r="F1536" t="s">
        <v>18</v>
      </c>
      <c r="G1536" t="s">
        <v>19</v>
      </c>
      <c r="H1536">
        <v>199</v>
      </c>
      <c r="I1536">
        <v>2</v>
      </c>
      <c r="J1536">
        <v>398</v>
      </c>
      <c r="K1536">
        <v>398</v>
      </c>
      <c r="L1536" t="s">
        <v>31</v>
      </c>
      <c r="M1536">
        <v>2</v>
      </c>
      <c r="N1536" t="s">
        <v>34</v>
      </c>
      <c r="O1536" t="s">
        <v>29</v>
      </c>
    </row>
    <row r="1537" spans="1:15">
      <c r="A1537">
        <v>1536</v>
      </c>
      <c r="B1537" s="17">
        <v>43013</v>
      </c>
      <c r="C1537" t="s">
        <v>63</v>
      </c>
      <c r="D1537">
        <v>2017</v>
      </c>
      <c r="E1537" t="s">
        <v>23</v>
      </c>
      <c r="F1537" t="s">
        <v>18</v>
      </c>
      <c r="G1537" t="s">
        <v>32</v>
      </c>
      <c r="H1537">
        <v>499</v>
      </c>
      <c r="I1537">
        <v>1</v>
      </c>
      <c r="J1537">
        <v>499</v>
      </c>
      <c r="K1537">
        <v>499</v>
      </c>
      <c r="L1537" t="s">
        <v>20</v>
      </c>
      <c r="M1537">
        <v>1</v>
      </c>
      <c r="N1537" t="s">
        <v>21</v>
      </c>
      <c r="O1537" t="s">
        <v>29</v>
      </c>
    </row>
    <row r="1538" spans="1:15">
      <c r="A1538">
        <v>1537</v>
      </c>
      <c r="B1538" s="17">
        <v>43014</v>
      </c>
      <c r="C1538" t="s">
        <v>63</v>
      </c>
      <c r="D1538">
        <v>2017</v>
      </c>
      <c r="E1538" t="s">
        <v>23</v>
      </c>
      <c r="F1538" t="s">
        <v>18</v>
      </c>
      <c r="G1538" t="s">
        <v>30</v>
      </c>
      <c r="H1538">
        <v>99</v>
      </c>
      <c r="I1538">
        <v>8</v>
      </c>
      <c r="J1538">
        <v>792</v>
      </c>
      <c r="K1538">
        <v>792</v>
      </c>
      <c r="L1538" t="s">
        <v>31</v>
      </c>
      <c r="M1538">
        <v>2</v>
      </c>
      <c r="N1538" t="s">
        <v>21</v>
      </c>
      <c r="O1538" t="s">
        <v>29</v>
      </c>
    </row>
    <row r="1539" spans="1:15">
      <c r="A1539">
        <v>1538</v>
      </c>
      <c r="B1539" s="17">
        <v>43014</v>
      </c>
      <c r="C1539" t="s">
        <v>63</v>
      </c>
      <c r="D1539">
        <v>2017</v>
      </c>
      <c r="E1539" t="s">
        <v>27</v>
      </c>
      <c r="F1539" t="s">
        <v>18</v>
      </c>
      <c r="G1539" t="s">
        <v>25</v>
      </c>
      <c r="H1539">
        <v>299</v>
      </c>
      <c r="I1539">
        <v>5</v>
      </c>
      <c r="J1539">
        <v>1495</v>
      </c>
      <c r="K1539">
        <v>1495</v>
      </c>
      <c r="L1539" t="s">
        <v>20</v>
      </c>
      <c r="M1539">
        <v>1</v>
      </c>
      <c r="N1539" t="s">
        <v>21</v>
      </c>
      <c r="O1539" t="s">
        <v>29</v>
      </c>
    </row>
    <row r="1540" spans="1:15">
      <c r="A1540">
        <v>1539</v>
      </c>
      <c r="B1540" s="17">
        <v>43014</v>
      </c>
      <c r="C1540" t="s">
        <v>63</v>
      </c>
      <c r="D1540">
        <v>2017</v>
      </c>
      <c r="E1540" t="s">
        <v>17</v>
      </c>
      <c r="F1540" t="s">
        <v>40</v>
      </c>
      <c r="G1540" t="s">
        <v>30</v>
      </c>
      <c r="H1540">
        <v>99</v>
      </c>
      <c r="I1540">
        <v>1</v>
      </c>
      <c r="J1540">
        <v>99</v>
      </c>
      <c r="K1540">
        <v>99</v>
      </c>
      <c r="L1540" t="s">
        <v>31</v>
      </c>
      <c r="M1540">
        <v>2</v>
      </c>
      <c r="N1540" t="s">
        <v>21</v>
      </c>
      <c r="O1540" t="s">
        <v>26</v>
      </c>
    </row>
    <row r="1541" spans="1:15">
      <c r="A1541">
        <v>1540</v>
      </c>
      <c r="B1541" s="17">
        <v>43014</v>
      </c>
      <c r="C1541" t="s">
        <v>63</v>
      </c>
      <c r="D1541">
        <v>2017</v>
      </c>
      <c r="E1541" t="s">
        <v>27</v>
      </c>
      <c r="F1541" t="s">
        <v>33</v>
      </c>
      <c r="G1541" t="s">
        <v>32</v>
      </c>
      <c r="H1541">
        <v>499</v>
      </c>
      <c r="I1541">
        <v>4</v>
      </c>
      <c r="J1541">
        <v>1996</v>
      </c>
      <c r="K1541">
        <v>1996</v>
      </c>
      <c r="L1541" t="s">
        <v>20</v>
      </c>
      <c r="M1541">
        <v>1</v>
      </c>
      <c r="N1541" t="s">
        <v>21</v>
      </c>
      <c r="O1541" t="s">
        <v>22</v>
      </c>
    </row>
    <row r="1542" spans="1:15">
      <c r="A1542">
        <v>1541</v>
      </c>
      <c r="B1542" s="17">
        <v>43014</v>
      </c>
      <c r="C1542" t="s">
        <v>63</v>
      </c>
      <c r="D1542">
        <v>2017</v>
      </c>
      <c r="E1542" t="s">
        <v>17</v>
      </c>
      <c r="F1542" t="s">
        <v>33</v>
      </c>
      <c r="G1542" t="s">
        <v>30</v>
      </c>
      <c r="H1542">
        <v>99</v>
      </c>
      <c r="I1542">
        <v>3</v>
      </c>
      <c r="J1542">
        <v>297</v>
      </c>
      <c r="K1542">
        <v>297</v>
      </c>
      <c r="L1542" t="s">
        <v>31</v>
      </c>
      <c r="M1542">
        <v>2</v>
      </c>
      <c r="N1542" t="s">
        <v>21</v>
      </c>
      <c r="O1542" t="s">
        <v>29</v>
      </c>
    </row>
    <row r="1543" spans="1:15">
      <c r="A1543">
        <v>1542</v>
      </c>
      <c r="B1543" s="17">
        <v>43014</v>
      </c>
      <c r="C1543" t="s">
        <v>63</v>
      </c>
      <c r="D1543">
        <v>2017</v>
      </c>
      <c r="E1543" t="s">
        <v>17</v>
      </c>
      <c r="F1543" t="s">
        <v>18</v>
      </c>
      <c r="G1543" t="s">
        <v>32</v>
      </c>
      <c r="H1543">
        <v>499</v>
      </c>
      <c r="I1543">
        <v>3</v>
      </c>
      <c r="J1543">
        <v>1497</v>
      </c>
      <c r="K1543">
        <v>1497</v>
      </c>
      <c r="L1543" t="s">
        <v>20</v>
      </c>
      <c r="M1543">
        <v>1</v>
      </c>
      <c r="N1543" t="s">
        <v>21</v>
      </c>
      <c r="O1543" t="s">
        <v>26</v>
      </c>
    </row>
    <row r="1544" spans="1:15">
      <c r="A1544">
        <v>1543</v>
      </c>
      <c r="B1544" s="17">
        <v>43014</v>
      </c>
      <c r="C1544" t="s">
        <v>63</v>
      </c>
      <c r="D1544">
        <v>2017</v>
      </c>
      <c r="E1544" t="s">
        <v>17</v>
      </c>
      <c r="F1544" t="s">
        <v>33</v>
      </c>
      <c r="G1544" t="s">
        <v>30</v>
      </c>
      <c r="H1544">
        <v>99</v>
      </c>
      <c r="I1544">
        <v>9</v>
      </c>
      <c r="J1544">
        <v>891</v>
      </c>
      <c r="K1544">
        <v>891</v>
      </c>
      <c r="L1544" t="s">
        <v>20</v>
      </c>
      <c r="M1544">
        <v>1</v>
      </c>
      <c r="N1544" t="s">
        <v>21</v>
      </c>
      <c r="O1544" t="s">
        <v>36</v>
      </c>
    </row>
    <row r="1545" spans="1:15">
      <c r="A1545">
        <v>1544</v>
      </c>
      <c r="B1545" s="17">
        <v>43014</v>
      </c>
      <c r="C1545" t="s">
        <v>63</v>
      </c>
      <c r="D1545">
        <v>2017</v>
      </c>
      <c r="E1545" t="s">
        <v>17</v>
      </c>
      <c r="F1545" t="s">
        <v>35</v>
      </c>
      <c r="G1545" t="s">
        <v>32</v>
      </c>
      <c r="H1545">
        <v>499</v>
      </c>
      <c r="I1545">
        <v>7</v>
      </c>
      <c r="J1545">
        <v>3493</v>
      </c>
      <c r="K1545">
        <v>3493</v>
      </c>
      <c r="L1545" t="s">
        <v>20</v>
      </c>
      <c r="M1545">
        <v>1</v>
      </c>
      <c r="N1545" t="s">
        <v>21</v>
      </c>
      <c r="O1545" t="s">
        <v>29</v>
      </c>
    </row>
    <row r="1546" spans="1:15">
      <c r="A1546">
        <v>1545</v>
      </c>
      <c r="B1546" s="17">
        <v>43014</v>
      </c>
      <c r="C1546" t="s">
        <v>63</v>
      </c>
      <c r="D1546">
        <v>2017</v>
      </c>
      <c r="E1546" t="s">
        <v>23</v>
      </c>
      <c r="F1546" t="s">
        <v>28</v>
      </c>
      <c r="G1546" t="s">
        <v>37</v>
      </c>
      <c r="H1546">
        <v>399</v>
      </c>
      <c r="I1546">
        <v>7</v>
      </c>
      <c r="J1546">
        <v>2793</v>
      </c>
      <c r="K1546">
        <v>2793</v>
      </c>
      <c r="L1546" t="s">
        <v>20</v>
      </c>
      <c r="M1546">
        <v>1</v>
      </c>
      <c r="N1546" t="s">
        <v>34</v>
      </c>
      <c r="O1546" t="s">
        <v>22</v>
      </c>
    </row>
    <row r="1547" spans="1:15">
      <c r="A1547">
        <v>1546</v>
      </c>
      <c r="B1547" s="17">
        <v>43014</v>
      </c>
      <c r="C1547" t="s">
        <v>63</v>
      </c>
      <c r="D1547">
        <v>2017</v>
      </c>
      <c r="E1547" t="s">
        <v>27</v>
      </c>
      <c r="F1547" t="s">
        <v>39</v>
      </c>
      <c r="G1547" t="s">
        <v>37</v>
      </c>
      <c r="H1547">
        <v>399</v>
      </c>
      <c r="I1547">
        <v>4</v>
      </c>
      <c r="J1547">
        <v>1596</v>
      </c>
      <c r="K1547">
        <v>1596</v>
      </c>
      <c r="L1547" t="s">
        <v>31</v>
      </c>
      <c r="M1547">
        <v>2</v>
      </c>
      <c r="N1547" t="s">
        <v>21</v>
      </c>
      <c r="O1547" t="s">
        <v>29</v>
      </c>
    </row>
    <row r="1548" spans="1:15">
      <c r="A1548">
        <v>1547</v>
      </c>
      <c r="B1548" s="17">
        <v>43014</v>
      </c>
      <c r="C1548" t="s">
        <v>63</v>
      </c>
      <c r="D1548">
        <v>2017</v>
      </c>
      <c r="E1548" t="s">
        <v>17</v>
      </c>
      <c r="F1548" t="s">
        <v>33</v>
      </c>
      <c r="G1548" t="s">
        <v>32</v>
      </c>
      <c r="H1548">
        <v>499</v>
      </c>
      <c r="I1548">
        <v>7</v>
      </c>
      <c r="J1548">
        <v>3493</v>
      </c>
      <c r="K1548">
        <v>3493</v>
      </c>
      <c r="L1548" t="s">
        <v>31</v>
      </c>
      <c r="M1548">
        <v>2</v>
      </c>
      <c r="N1548" t="s">
        <v>21</v>
      </c>
      <c r="O1548" t="s">
        <v>22</v>
      </c>
    </row>
    <row r="1549" spans="1:15">
      <c r="A1549">
        <v>1548</v>
      </c>
      <c r="B1549" s="17">
        <v>43014</v>
      </c>
      <c r="C1549" t="s">
        <v>63</v>
      </c>
      <c r="D1549">
        <v>2017</v>
      </c>
      <c r="E1549" t="s">
        <v>23</v>
      </c>
      <c r="F1549" t="s">
        <v>28</v>
      </c>
      <c r="G1549" t="s">
        <v>37</v>
      </c>
      <c r="H1549">
        <v>399</v>
      </c>
      <c r="I1549">
        <v>7</v>
      </c>
      <c r="J1549">
        <v>2793</v>
      </c>
      <c r="K1549">
        <v>2793</v>
      </c>
      <c r="L1549" t="s">
        <v>31</v>
      </c>
      <c r="M1549">
        <v>2</v>
      </c>
      <c r="N1549" t="s">
        <v>21</v>
      </c>
      <c r="O1549" t="s">
        <v>22</v>
      </c>
    </row>
    <row r="1550" spans="1:15">
      <c r="A1550">
        <v>1549</v>
      </c>
      <c r="B1550" s="17">
        <v>43014</v>
      </c>
      <c r="C1550" t="s">
        <v>63</v>
      </c>
      <c r="D1550">
        <v>2017</v>
      </c>
      <c r="E1550" t="s">
        <v>23</v>
      </c>
      <c r="F1550" t="s">
        <v>35</v>
      </c>
      <c r="G1550" t="s">
        <v>30</v>
      </c>
      <c r="H1550">
        <v>99</v>
      </c>
      <c r="I1550">
        <v>1</v>
      </c>
      <c r="J1550">
        <v>99</v>
      </c>
      <c r="K1550">
        <v>99</v>
      </c>
      <c r="L1550" t="s">
        <v>31</v>
      </c>
      <c r="M1550">
        <v>2</v>
      </c>
      <c r="N1550" t="s">
        <v>21</v>
      </c>
      <c r="O1550" t="s">
        <v>29</v>
      </c>
    </row>
    <row r="1551" spans="1:15">
      <c r="A1551">
        <v>1550</v>
      </c>
      <c r="B1551" s="17">
        <v>43014</v>
      </c>
      <c r="C1551" t="s">
        <v>63</v>
      </c>
      <c r="D1551">
        <v>2017</v>
      </c>
      <c r="E1551" t="s">
        <v>23</v>
      </c>
      <c r="F1551" t="s">
        <v>24</v>
      </c>
      <c r="G1551" t="s">
        <v>32</v>
      </c>
      <c r="H1551">
        <v>499</v>
      </c>
      <c r="I1551">
        <v>8</v>
      </c>
      <c r="J1551">
        <v>3992</v>
      </c>
      <c r="K1551">
        <v>3992</v>
      </c>
      <c r="L1551" t="s">
        <v>20</v>
      </c>
      <c r="M1551">
        <v>1</v>
      </c>
      <c r="N1551" t="s">
        <v>21</v>
      </c>
      <c r="O1551" t="s">
        <v>29</v>
      </c>
    </row>
    <row r="1552" spans="1:15">
      <c r="A1552">
        <v>1551</v>
      </c>
      <c r="B1552" s="17">
        <v>43015</v>
      </c>
      <c r="C1552" t="s">
        <v>63</v>
      </c>
      <c r="D1552">
        <v>2017</v>
      </c>
      <c r="E1552" t="s">
        <v>23</v>
      </c>
      <c r="F1552" t="s">
        <v>35</v>
      </c>
      <c r="G1552" t="s">
        <v>32</v>
      </c>
      <c r="H1552">
        <v>499</v>
      </c>
      <c r="I1552">
        <v>4</v>
      </c>
      <c r="J1552">
        <v>1996</v>
      </c>
      <c r="K1552">
        <v>1996</v>
      </c>
      <c r="L1552" t="s">
        <v>31</v>
      </c>
      <c r="M1552">
        <v>2</v>
      </c>
      <c r="N1552" t="s">
        <v>21</v>
      </c>
      <c r="O1552" t="s">
        <v>38</v>
      </c>
    </row>
    <row r="1553" spans="1:15">
      <c r="A1553">
        <v>1552</v>
      </c>
      <c r="B1553" s="17">
        <v>43015</v>
      </c>
      <c r="C1553" t="s">
        <v>63</v>
      </c>
      <c r="D1553">
        <v>2017</v>
      </c>
      <c r="E1553" t="s">
        <v>23</v>
      </c>
      <c r="F1553" t="s">
        <v>24</v>
      </c>
      <c r="G1553" t="s">
        <v>25</v>
      </c>
      <c r="H1553">
        <v>299</v>
      </c>
      <c r="I1553">
        <v>5</v>
      </c>
      <c r="J1553">
        <v>1495</v>
      </c>
      <c r="K1553">
        <v>1495</v>
      </c>
      <c r="L1553" t="s">
        <v>31</v>
      </c>
      <c r="M1553">
        <v>2</v>
      </c>
      <c r="N1553" t="s">
        <v>21</v>
      </c>
      <c r="O1553" t="s">
        <v>22</v>
      </c>
    </row>
    <row r="1554" spans="1:15">
      <c r="A1554">
        <v>1553</v>
      </c>
      <c r="B1554" s="17">
        <v>43015</v>
      </c>
      <c r="C1554" t="s">
        <v>63</v>
      </c>
      <c r="D1554">
        <v>2017</v>
      </c>
      <c r="E1554" t="s">
        <v>27</v>
      </c>
      <c r="F1554" t="s">
        <v>18</v>
      </c>
      <c r="G1554" t="s">
        <v>37</v>
      </c>
      <c r="H1554">
        <v>399</v>
      </c>
      <c r="I1554">
        <v>3</v>
      </c>
      <c r="J1554">
        <v>1197</v>
      </c>
      <c r="K1554">
        <v>1197</v>
      </c>
      <c r="L1554" t="s">
        <v>20</v>
      </c>
      <c r="M1554">
        <v>1</v>
      </c>
      <c r="N1554" t="s">
        <v>21</v>
      </c>
      <c r="O1554" t="s">
        <v>36</v>
      </c>
    </row>
    <row r="1555" spans="1:15">
      <c r="A1555">
        <v>1554</v>
      </c>
      <c r="B1555" s="17">
        <v>43015</v>
      </c>
      <c r="C1555" t="s">
        <v>63</v>
      </c>
      <c r="D1555">
        <v>2017</v>
      </c>
      <c r="E1555" t="s">
        <v>23</v>
      </c>
      <c r="F1555" t="s">
        <v>24</v>
      </c>
      <c r="G1555" t="s">
        <v>30</v>
      </c>
      <c r="H1555">
        <v>99</v>
      </c>
      <c r="I1555">
        <v>4</v>
      </c>
      <c r="J1555">
        <v>396</v>
      </c>
      <c r="K1555">
        <v>396</v>
      </c>
      <c r="L1555" t="s">
        <v>20</v>
      </c>
      <c r="M1555">
        <v>1</v>
      </c>
      <c r="N1555" t="s">
        <v>21</v>
      </c>
      <c r="O1555" t="s">
        <v>22</v>
      </c>
    </row>
    <row r="1556" spans="1:15">
      <c r="A1556">
        <v>1555</v>
      </c>
      <c r="B1556" s="17">
        <v>43015</v>
      </c>
      <c r="C1556" t="s">
        <v>63</v>
      </c>
      <c r="D1556">
        <v>2017</v>
      </c>
      <c r="E1556" t="s">
        <v>27</v>
      </c>
      <c r="F1556" t="s">
        <v>40</v>
      </c>
      <c r="G1556" t="s">
        <v>25</v>
      </c>
      <c r="H1556">
        <v>299</v>
      </c>
      <c r="I1556">
        <v>8</v>
      </c>
      <c r="J1556">
        <v>2392</v>
      </c>
      <c r="K1556">
        <v>2392</v>
      </c>
      <c r="L1556" t="s">
        <v>31</v>
      </c>
      <c r="M1556">
        <v>2</v>
      </c>
      <c r="N1556" t="s">
        <v>21</v>
      </c>
      <c r="O1556" t="s">
        <v>29</v>
      </c>
    </row>
    <row r="1557" spans="1:15">
      <c r="A1557">
        <v>1556</v>
      </c>
      <c r="B1557" s="17">
        <v>43015</v>
      </c>
      <c r="C1557" t="s">
        <v>63</v>
      </c>
      <c r="D1557">
        <v>2017</v>
      </c>
      <c r="E1557" t="s">
        <v>17</v>
      </c>
      <c r="F1557" t="s">
        <v>33</v>
      </c>
      <c r="G1557" t="s">
        <v>32</v>
      </c>
      <c r="H1557">
        <v>499</v>
      </c>
      <c r="I1557">
        <v>8</v>
      </c>
      <c r="J1557">
        <v>3992</v>
      </c>
      <c r="K1557">
        <v>3992</v>
      </c>
      <c r="L1557" t="s">
        <v>20</v>
      </c>
      <c r="M1557">
        <v>1</v>
      </c>
      <c r="N1557" t="s">
        <v>21</v>
      </c>
      <c r="O1557" t="s">
        <v>38</v>
      </c>
    </row>
    <row r="1558" spans="1:15">
      <c r="A1558">
        <v>1557</v>
      </c>
      <c r="B1558" s="17">
        <v>43016</v>
      </c>
      <c r="C1558" t="s">
        <v>63</v>
      </c>
      <c r="D1558">
        <v>2017</v>
      </c>
      <c r="E1558" t="s">
        <v>17</v>
      </c>
      <c r="F1558" t="s">
        <v>24</v>
      </c>
      <c r="G1558" t="s">
        <v>30</v>
      </c>
      <c r="H1558">
        <v>99</v>
      </c>
      <c r="I1558">
        <v>2</v>
      </c>
      <c r="J1558">
        <v>198</v>
      </c>
      <c r="K1558">
        <v>198</v>
      </c>
      <c r="L1558" t="s">
        <v>20</v>
      </c>
      <c r="M1558">
        <v>1</v>
      </c>
      <c r="N1558" t="s">
        <v>21</v>
      </c>
      <c r="O1558" t="s">
        <v>29</v>
      </c>
    </row>
    <row r="1559" spans="1:15">
      <c r="A1559">
        <v>1558</v>
      </c>
      <c r="B1559" s="17">
        <v>43016</v>
      </c>
      <c r="C1559" t="s">
        <v>63</v>
      </c>
      <c r="D1559">
        <v>2017</v>
      </c>
      <c r="E1559" t="s">
        <v>17</v>
      </c>
      <c r="F1559" t="s">
        <v>28</v>
      </c>
      <c r="G1559" t="s">
        <v>30</v>
      </c>
      <c r="H1559">
        <v>99</v>
      </c>
      <c r="I1559">
        <v>10</v>
      </c>
      <c r="J1559">
        <v>990</v>
      </c>
      <c r="K1559">
        <v>990</v>
      </c>
      <c r="L1559" t="s">
        <v>20</v>
      </c>
      <c r="M1559">
        <v>1</v>
      </c>
      <c r="N1559" t="s">
        <v>21</v>
      </c>
      <c r="O1559" t="s">
        <v>38</v>
      </c>
    </row>
    <row r="1560" spans="1:15">
      <c r="A1560">
        <v>1559</v>
      </c>
      <c r="B1560" s="17">
        <v>43017</v>
      </c>
      <c r="C1560" t="s">
        <v>63</v>
      </c>
      <c r="D1560">
        <v>2017</v>
      </c>
      <c r="E1560" t="s">
        <v>23</v>
      </c>
      <c r="F1560" t="s">
        <v>39</v>
      </c>
      <c r="G1560" t="s">
        <v>19</v>
      </c>
      <c r="H1560">
        <v>199</v>
      </c>
      <c r="I1560">
        <v>9</v>
      </c>
      <c r="J1560">
        <v>1791</v>
      </c>
      <c r="K1560">
        <v>1791</v>
      </c>
      <c r="L1560" t="s">
        <v>20</v>
      </c>
      <c r="M1560">
        <v>1</v>
      </c>
      <c r="N1560" t="s">
        <v>21</v>
      </c>
      <c r="O1560" t="s">
        <v>22</v>
      </c>
    </row>
    <row r="1561" spans="1:15">
      <c r="A1561">
        <v>1560</v>
      </c>
      <c r="B1561" s="17">
        <v>43017</v>
      </c>
      <c r="C1561" t="s">
        <v>63</v>
      </c>
      <c r="D1561">
        <v>2017</v>
      </c>
      <c r="E1561" t="s">
        <v>27</v>
      </c>
      <c r="F1561" t="s">
        <v>39</v>
      </c>
      <c r="G1561" t="s">
        <v>25</v>
      </c>
      <c r="H1561">
        <v>299</v>
      </c>
      <c r="I1561">
        <v>7</v>
      </c>
      <c r="J1561">
        <v>2093</v>
      </c>
      <c r="K1561">
        <v>2093</v>
      </c>
      <c r="L1561" t="s">
        <v>31</v>
      </c>
      <c r="M1561">
        <v>2</v>
      </c>
      <c r="N1561" t="s">
        <v>21</v>
      </c>
      <c r="O1561" t="s">
        <v>36</v>
      </c>
    </row>
    <row r="1562" spans="1:15">
      <c r="A1562">
        <v>1561</v>
      </c>
      <c r="B1562" s="17">
        <v>43017</v>
      </c>
      <c r="C1562" t="s">
        <v>63</v>
      </c>
      <c r="D1562">
        <v>2017</v>
      </c>
      <c r="E1562" t="s">
        <v>23</v>
      </c>
      <c r="F1562" t="s">
        <v>24</v>
      </c>
      <c r="G1562" t="s">
        <v>32</v>
      </c>
      <c r="H1562">
        <v>499</v>
      </c>
      <c r="I1562">
        <v>7</v>
      </c>
      <c r="J1562">
        <v>3493</v>
      </c>
      <c r="K1562">
        <v>3493</v>
      </c>
      <c r="L1562" t="s">
        <v>20</v>
      </c>
      <c r="M1562">
        <v>1</v>
      </c>
      <c r="N1562" t="s">
        <v>21</v>
      </c>
      <c r="O1562" t="s">
        <v>22</v>
      </c>
    </row>
    <row r="1563" spans="1:15">
      <c r="A1563">
        <v>1562</v>
      </c>
      <c r="B1563" s="17">
        <v>43017</v>
      </c>
      <c r="C1563" t="s">
        <v>63</v>
      </c>
      <c r="D1563">
        <v>2017</v>
      </c>
      <c r="E1563" t="s">
        <v>27</v>
      </c>
      <c r="F1563" t="s">
        <v>33</v>
      </c>
      <c r="G1563" t="s">
        <v>32</v>
      </c>
      <c r="H1563">
        <v>499</v>
      </c>
      <c r="I1563">
        <v>6</v>
      </c>
      <c r="J1563">
        <v>2994</v>
      </c>
      <c r="K1563">
        <v>2994</v>
      </c>
      <c r="L1563" t="s">
        <v>20</v>
      </c>
      <c r="M1563">
        <v>1</v>
      </c>
      <c r="N1563" t="s">
        <v>21</v>
      </c>
      <c r="O1563" t="s">
        <v>38</v>
      </c>
    </row>
    <row r="1564" spans="1:15">
      <c r="A1564">
        <v>1563</v>
      </c>
      <c r="B1564" s="17">
        <v>43018</v>
      </c>
      <c r="C1564" t="s">
        <v>63</v>
      </c>
      <c r="D1564">
        <v>2017</v>
      </c>
      <c r="E1564" t="s">
        <v>27</v>
      </c>
      <c r="F1564" t="s">
        <v>24</v>
      </c>
      <c r="G1564" t="s">
        <v>37</v>
      </c>
      <c r="H1564">
        <v>399</v>
      </c>
      <c r="I1564">
        <v>6</v>
      </c>
      <c r="J1564">
        <v>2394</v>
      </c>
      <c r="K1564">
        <v>2394</v>
      </c>
      <c r="L1564" t="s">
        <v>31</v>
      </c>
      <c r="M1564">
        <v>2</v>
      </c>
      <c r="N1564" t="s">
        <v>21</v>
      </c>
      <c r="O1564" t="s">
        <v>29</v>
      </c>
    </row>
    <row r="1565" spans="1:15">
      <c r="A1565">
        <v>1564</v>
      </c>
      <c r="B1565" s="17">
        <v>43018</v>
      </c>
      <c r="C1565" t="s">
        <v>63</v>
      </c>
      <c r="D1565">
        <v>2017</v>
      </c>
      <c r="E1565" t="s">
        <v>17</v>
      </c>
      <c r="F1565" t="s">
        <v>28</v>
      </c>
      <c r="G1565" t="s">
        <v>37</v>
      </c>
      <c r="H1565">
        <v>399</v>
      </c>
      <c r="I1565">
        <v>10</v>
      </c>
      <c r="J1565">
        <v>3990</v>
      </c>
      <c r="K1565">
        <v>3990</v>
      </c>
      <c r="L1565" t="s">
        <v>31</v>
      </c>
      <c r="M1565">
        <v>2</v>
      </c>
      <c r="N1565" t="s">
        <v>21</v>
      </c>
      <c r="O1565" t="s">
        <v>29</v>
      </c>
    </row>
    <row r="1566" spans="1:15">
      <c r="A1566">
        <v>1565</v>
      </c>
      <c r="B1566" s="17">
        <v>43018</v>
      </c>
      <c r="C1566" t="s">
        <v>63</v>
      </c>
      <c r="D1566">
        <v>2017</v>
      </c>
      <c r="E1566" t="s">
        <v>23</v>
      </c>
      <c r="F1566" t="s">
        <v>35</v>
      </c>
      <c r="G1566" t="s">
        <v>37</v>
      </c>
      <c r="H1566">
        <v>399</v>
      </c>
      <c r="I1566">
        <v>7</v>
      </c>
      <c r="J1566">
        <v>2793</v>
      </c>
      <c r="K1566">
        <v>2793</v>
      </c>
      <c r="L1566" t="s">
        <v>31</v>
      </c>
      <c r="M1566">
        <v>2</v>
      </c>
      <c r="N1566" t="s">
        <v>21</v>
      </c>
      <c r="O1566" t="s">
        <v>22</v>
      </c>
    </row>
    <row r="1567" spans="1:15">
      <c r="A1567">
        <v>1566</v>
      </c>
      <c r="B1567" s="17">
        <v>43018</v>
      </c>
      <c r="C1567" t="s">
        <v>63</v>
      </c>
      <c r="D1567">
        <v>2017</v>
      </c>
      <c r="E1567" t="s">
        <v>23</v>
      </c>
      <c r="F1567" t="s">
        <v>24</v>
      </c>
      <c r="G1567" t="s">
        <v>37</v>
      </c>
      <c r="H1567">
        <v>399</v>
      </c>
      <c r="I1567">
        <v>1</v>
      </c>
      <c r="J1567">
        <v>399</v>
      </c>
      <c r="K1567">
        <v>399</v>
      </c>
      <c r="L1567" t="s">
        <v>20</v>
      </c>
      <c r="M1567">
        <v>1</v>
      </c>
      <c r="N1567" t="s">
        <v>21</v>
      </c>
      <c r="O1567" t="s">
        <v>38</v>
      </c>
    </row>
    <row r="1568" spans="1:15">
      <c r="A1568">
        <v>1567</v>
      </c>
      <c r="B1568" s="17">
        <v>43018</v>
      </c>
      <c r="C1568" t="s">
        <v>63</v>
      </c>
      <c r="D1568">
        <v>2017</v>
      </c>
      <c r="E1568" t="s">
        <v>27</v>
      </c>
      <c r="F1568" t="s">
        <v>35</v>
      </c>
      <c r="G1568" t="s">
        <v>37</v>
      </c>
      <c r="H1568">
        <v>399</v>
      </c>
      <c r="I1568">
        <v>7</v>
      </c>
      <c r="J1568">
        <v>2793</v>
      </c>
      <c r="K1568">
        <v>2793</v>
      </c>
      <c r="L1568" t="s">
        <v>20</v>
      </c>
      <c r="M1568">
        <v>1</v>
      </c>
      <c r="N1568" t="s">
        <v>34</v>
      </c>
      <c r="O1568" t="s">
        <v>36</v>
      </c>
    </row>
    <row r="1569" spans="1:15">
      <c r="A1569">
        <v>1568</v>
      </c>
      <c r="B1569" s="17">
        <v>43018</v>
      </c>
      <c r="C1569" t="s">
        <v>63</v>
      </c>
      <c r="D1569">
        <v>2017</v>
      </c>
      <c r="E1569" t="s">
        <v>27</v>
      </c>
      <c r="F1569" t="s">
        <v>39</v>
      </c>
      <c r="G1569" t="s">
        <v>19</v>
      </c>
      <c r="H1569">
        <v>199</v>
      </c>
      <c r="I1569">
        <v>6</v>
      </c>
      <c r="J1569">
        <v>1194</v>
      </c>
      <c r="K1569">
        <v>1194</v>
      </c>
      <c r="L1569" t="s">
        <v>20</v>
      </c>
      <c r="M1569">
        <v>1</v>
      </c>
      <c r="N1569" t="s">
        <v>21</v>
      </c>
      <c r="O1569" t="s">
        <v>22</v>
      </c>
    </row>
    <row r="1570" spans="1:15">
      <c r="A1570">
        <v>1569</v>
      </c>
      <c r="B1570" s="17">
        <v>43018</v>
      </c>
      <c r="C1570" t="s">
        <v>63</v>
      </c>
      <c r="D1570">
        <v>2017</v>
      </c>
      <c r="E1570" t="s">
        <v>17</v>
      </c>
      <c r="F1570" t="s">
        <v>35</v>
      </c>
      <c r="G1570" t="s">
        <v>25</v>
      </c>
      <c r="H1570">
        <v>299</v>
      </c>
      <c r="I1570">
        <v>2</v>
      </c>
      <c r="J1570">
        <v>598</v>
      </c>
      <c r="K1570">
        <v>598</v>
      </c>
      <c r="L1570" t="s">
        <v>31</v>
      </c>
      <c r="M1570">
        <v>2</v>
      </c>
      <c r="N1570" t="s">
        <v>21</v>
      </c>
      <c r="O1570" t="s">
        <v>22</v>
      </c>
    </row>
    <row r="1571" spans="1:15">
      <c r="A1571">
        <v>1570</v>
      </c>
      <c r="B1571" s="17">
        <v>43018</v>
      </c>
      <c r="C1571" t="s">
        <v>63</v>
      </c>
      <c r="D1571">
        <v>2017</v>
      </c>
      <c r="E1571" t="s">
        <v>17</v>
      </c>
      <c r="F1571" t="s">
        <v>18</v>
      </c>
      <c r="G1571" t="s">
        <v>19</v>
      </c>
      <c r="H1571">
        <v>199</v>
      </c>
      <c r="I1571">
        <v>3</v>
      </c>
      <c r="J1571">
        <v>597</v>
      </c>
      <c r="K1571">
        <v>597</v>
      </c>
      <c r="L1571" t="s">
        <v>20</v>
      </c>
      <c r="M1571">
        <v>1</v>
      </c>
      <c r="N1571" t="s">
        <v>21</v>
      </c>
      <c r="O1571" t="s">
        <v>22</v>
      </c>
    </row>
    <row r="1572" spans="1:15">
      <c r="A1572">
        <v>1571</v>
      </c>
      <c r="B1572" s="17">
        <v>43018</v>
      </c>
      <c r="C1572" t="s">
        <v>63</v>
      </c>
      <c r="D1572">
        <v>2017</v>
      </c>
      <c r="E1572" t="s">
        <v>27</v>
      </c>
      <c r="F1572" t="s">
        <v>18</v>
      </c>
      <c r="G1572" t="s">
        <v>30</v>
      </c>
      <c r="H1572">
        <v>99</v>
      </c>
      <c r="I1572">
        <v>2</v>
      </c>
      <c r="J1572">
        <v>198</v>
      </c>
      <c r="K1572">
        <v>198</v>
      </c>
      <c r="L1572" t="s">
        <v>20</v>
      </c>
      <c r="M1572">
        <v>1</v>
      </c>
      <c r="N1572" t="s">
        <v>21</v>
      </c>
      <c r="O1572" t="s">
        <v>36</v>
      </c>
    </row>
    <row r="1573" spans="1:15">
      <c r="A1573">
        <v>1572</v>
      </c>
      <c r="B1573" s="17">
        <v>43018</v>
      </c>
      <c r="C1573" t="s">
        <v>63</v>
      </c>
      <c r="D1573">
        <v>2017</v>
      </c>
      <c r="E1573" t="s">
        <v>27</v>
      </c>
      <c r="F1573" t="s">
        <v>28</v>
      </c>
      <c r="G1573" t="s">
        <v>25</v>
      </c>
      <c r="H1573">
        <v>299</v>
      </c>
      <c r="I1573">
        <v>4</v>
      </c>
      <c r="J1573">
        <v>1196</v>
      </c>
      <c r="K1573">
        <v>1196</v>
      </c>
      <c r="L1573" t="s">
        <v>31</v>
      </c>
      <c r="M1573">
        <v>2</v>
      </c>
      <c r="N1573" t="s">
        <v>21</v>
      </c>
      <c r="O1573" t="s">
        <v>29</v>
      </c>
    </row>
    <row r="1574" spans="1:15">
      <c r="A1574">
        <v>1573</v>
      </c>
      <c r="B1574" s="17">
        <v>43018</v>
      </c>
      <c r="C1574" t="s">
        <v>63</v>
      </c>
      <c r="D1574">
        <v>2017</v>
      </c>
      <c r="E1574" t="s">
        <v>27</v>
      </c>
      <c r="F1574" t="s">
        <v>40</v>
      </c>
      <c r="G1574" t="s">
        <v>30</v>
      </c>
      <c r="H1574">
        <v>99</v>
      </c>
      <c r="I1574">
        <v>10</v>
      </c>
      <c r="J1574">
        <v>990</v>
      </c>
      <c r="K1574">
        <v>990</v>
      </c>
      <c r="L1574" t="s">
        <v>20</v>
      </c>
      <c r="M1574">
        <v>1</v>
      </c>
      <c r="N1574" t="s">
        <v>21</v>
      </c>
      <c r="O1574" t="s">
        <v>29</v>
      </c>
    </row>
    <row r="1575" spans="1:15">
      <c r="A1575">
        <v>1574</v>
      </c>
      <c r="B1575" s="17">
        <v>43018</v>
      </c>
      <c r="C1575" t="s">
        <v>63</v>
      </c>
      <c r="D1575">
        <v>2017</v>
      </c>
      <c r="E1575" t="s">
        <v>17</v>
      </c>
      <c r="F1575" t="s">
        <v>28</v>
      </c>
      <c r="G1575" t="s">
        <v>32</v>
      </c>
      <c r="H1575">
        <v>499</v>
      </c>
      <c r="I1575">
        <v>3</v>
      </c>
      <c r="J1575">
        <v>1497</v>
      </c>
      <c r="K1575">
        <v>1497</v>
      </c>
      <c r="L1575" t="s">
        <v>20</v>
      </c>
      <c r="M1575">
        <v>1</v>
      </c>
      <c r="N1575" t="s">
        <v>21</v>
      </c>
      <c r="O1575" t="s">
        <v>29</v>
      </c>
    </row>
    <row r="1576" spans="1:15">
      <c r="A1576">
        <v>1575</v>
      </c>
      <c r="B1576" s="17">
        <v>43018</v>
      </c>
      <c r="C1576" t="s">
        <v>63</v>
      </c>
      <c r="D1576">
        <v>2017</v>
      </c>
      <c r="E1576" t="s">
        <v>17</v>
      </c>
      <c r="F1576" t="s">
        <v>40</v>
      </c>
      <c r="G1576" t="s">
        <v>37</v>
      </c>
      <c r="H1576">
        <v>399</v>
      </c>
      <c r="I1576">
        <v>10</v>
      </c>
      <c r="J1576">
        <v>3990</v>
      </c>
      <c r="K1576">
        <v>3990</v>
      </c>
      <c r="L1576" t="s">
        <v>20</v>
      </c>
      <c r="M1576">
        <v>1</v>
      </c>
      <c r="N1576" t="s">
        <v>21</v>
      </c>
      <c r="O1576" t="s">
        <v>38</v>
      </c>
    </row>
    <row r="1577" spans="1:15">
      <c r="A1577">
        <v>1576</v>
      </c>
      <c r="B1577" s="17">
        <v>43019</v>
      </c>
      <c r="C1577" t="s">
        <v>63</v>
      </c>
      <c r="D1577">
        <v>2017</v>
      </c>
      <c r="E1577" t="s">
        <v>23</v>
      </c>
      <c r="F1577" t="s">
        <v>18</v>
      </c>
      <c r="G1577" t="s">
        <v>37</v>
      </c>
      <c r="H1577">
        <v>399</v>
      </c>
      <c r="I1577">
        <v>4</v>
      </c>
      <c r="J1577">
        <v>1596</v>
      </c>
      <c r="K1577">
        <v>1596</v>
      </c>
      <c r="L1577" t="s">
        <v>20</v>
      </c>
      <c r="M1577">
        <v>1</v>
      </c>
      <c r="N1577" t="s">
        <v>21</v>
      </c>
      <c r="O1577" t="s">
        <v>36</v>
      </c>
    </row>
    <row r="1578" spans="1:15">
      <c r="A1578">
        <v>1577</v>
      </c>
      <c r="B1578" s="17">
        <v>43019</v>
      </c>
      <c r="C1578" t="s">
        <v>63</v>
      </c>
      <c r="D1578">
        <v>2017</v>
      </c>
      <c r="E1578" t="s">
        <v>23</v>
      </c>
      <c r="F1578" t="s">
        <v>18</v>
      </c>
      <c r="G1578" t="s">
        <v>25</v>
      </c>
      <c r="H1578">
        <v>299</v>
      </c>
      <c r="I1578">
        <v>1</v>
      </c>
      <c r="J1578">
        <v>299</v>
      </c>
      <c r="K1578">
        <v>299</v>
      </c>
      <c r="L1578" t="s">
        <v>20</v>
      </c>
      <c r="M1578">
        <v>1</v>
      </c>
      <c r="N1578" t="s">
        <v>21</v>
      </c>
      <c r="O1578" t="s">
        <v>29</v>
      </c>
    </row>
    <row r="1579" spans="1:15">
      <c r="A1579">
        <v>1578</v>
      </c>
      <c r="B1579" s="17">
        <v>43020</v>
      </c>
      <c r="C1579" t="s">
        <v>63</v>
      </c>
      <c r="D1579">
        <v>2017</v>
      </c>
      <c r="E1579" t="s">
        <v>23</v>
      </c>
      <c r="F1579" t="s">
        <v>33</v>
      </c>
      <c r="G1579" t="s">
        <v>25</v>
      </c>
      <c r="H1579">
        <v>299</v>
      </c>
      <c r="I1579">
        <v>8</v>
      </c>
      <c r="J1579">
        <v>2392</v>
      </c>
      <c r="K1579">
        <v>2392</v>
      </c>
      <c r="L1579" t="s">
        <v>20</v>
      </c>
      <c r="M1579">
        <v>1</v>
      </c>
      <c r="N1579" t="s">
        <v>21</v>
      </c>
      <c r="O1579" t="s">
        <v>36</v>
      </c>
    </row>
    <row r="1580" spans="1:15">
      <c r="A1580">
        <v>1579</v>
      </c>
      <c r="B1580" s="17">
        <v>43020</v>
      </c>
      <c r="C1580" t="s">
        <v>63</v>
      </c>
      <c r="D1580">
        <v>2017</v>
      </c>
      <c r="E1580" t="s">
        <v>23</v>
      </c>
      <c r="F1580" t="s">
        <v>18</v>
      </c>
      <c r="G1580" t="s">
        <v>37</v>
      </c>
      <c r="H1580">
        <v>399</v>
      </c>
      <c r="I1580">
        <v>10</v>
      </c>
      <c r="J1580">
        <v>3990</v>
      </c>
      <c r="K1580">
        <v>3990</v>
      </c>
      <c r="L1580" t="s">
        <v>20</v>
      </c>
      <c r="M1580">
        <v>1</v>
      </c>
      <c r="N1580" t="s">
        <v>21</v>
      </c>
      <c r="O1580" t="s">
        <v>29</v>
      </c>
    </row>
    <row r="1581" spans="1:15">
      <c r="A1581">
        <v>1580</v>
      </c>
      <c r="B1581" s="17">
        <v>43020</v>
      </c>
      <c r="C1581" t="s">
        <v>63</v>
      </c>
      <c r="D1581">
        <v>2017</v>
      </c>
      <c r="E1581" t="s">
        <v>17</v>
      </c>
      <c r="F1581" t="s">
        <v>39</v>
      </c>
      <c r="G1581" t="s">
        <v>25</v>
      </c>
      <c r="H1581">
        <v>299</v>
      </c>
      <c r="I1581">
        <v>5</v>
      </c>
      <c r="J1581">
        <v>1495</v>
      </c>
      <c r="K1581">
        <v>1495</v>
      </c>
      <c r="L1581" t="s">
        <v>20</v>
      </c>
      <c r="M1581">
        <v>1</v>
      </c>
      <c r="N1581" t="s">
        <v>21</v>
      </c>
      <c r="O1581" t="s">
        <v>29</v>
      </c>
    </row>
    <row r="1582" spans="1:15">
      <c r="A1582">
        <v>1581</v>
      </c>
      <c r="B1582" s="17">
        <v>43020</v>
      </c>
      <c r="C1582" t="s">
        <v>63</v>
      </c>
      <c r="D1582">
        <v>2017</v>
      </c>
      <c r="E1582" t="s">
        <v>27</v>
      </c>
      <c r="F1582" t="s">
        <v>33</v>
      </c>
      <c r="G1582" t="s">
        <v>37</v>
      </c>
      <c r="H1582">
        <v>399</v>
      </c>
      <c r="I1582">
        <v>3</v>
      </c>
      <c r="J1582">
        <v>1197</v>
      </c>
      <c r="K1582">
        <v>1197</v>
      </c>
      <c r="L1582" t="s">
        <v>20</v>
      </c>
      <c r="M1582">
        <v>1</v>
      </c>
      <c r="N1582" t="s">
        <v>21</v>
      </c>
      <c r="O1582" t="s">
        <v>36</v>
      </c>
    </row>
    <row r="1583" spans="1:15">
      <c r="A1583">
        <v>1582</v>
      </c>
      <c r="B1583" s="17">
        <v>43020</v>
      </c>
      <c r="C1583" t="s">
        <v>63</v>
      </c>
      <c r="D1583">
        <v>2017</v>
      </c>
      <c r="E1583" t="s">
        <v>17</v>
      </c>
      <c r="F1583" t="s">
        <v>18</v>
      </c>
      <c r="G1583" t="s">
        <v>25</v>
      </c>
      <c r="H1583">
        <v>299</v>
      </c>
      <c r="I1583">
        <v>8</v>
      </c>
      <c r="J1583">
        <v>2392</v>
      </c>
      <c r="K1583">
        <v>2392</v>
      </c>
      <c r="L1583" t="s">
        <v>20</v>
      </c>
      <c r="M1583">
        <v>1</v>
      </c>
      <c r="N1583" t="s">
        <v>34</v>
      </c>
      <c r="O1583" t="s">
        <v>38</v>
      </c>
    </row>
    <row r="1584" spans="1:15">
      <c r="A1584">
        <v>1583</v>
      </c>
      <c r="B1584" s="17">
        <v>43020</v>
      </c>
      <c r="C1584" t="s">
        <v>63</v>
      </c>
      <c r="D1584">
        <v>2017</v>
      </c>
      <c r="E1584" t="s">
        <v>23</v>
      </c>
      <c r="F1584" t="s">
        <v>39</v>
      </c>
      <c r="G1584" t="s">
        <v>30</v>
      </c>
      <c r="H1584">
        <v>99</v>
      </c>
      <c r="I1584">
        <v>2</v>
      </c>
      <c r="J1584">
        <v>198</v>
      </c>
      <c r="K1584">
        <v>198</v>
      </c>
      <c r="L1584" t="s">
        <v>31</v>
      </c>
      <c r="M1584">
        <v>2</v>
      </c>
      <c r="N1584" t="s">
        <v>21</v>
      </c>
      <c r="O1584" t="s">
        <v>22</v>
      </c>
    </row>
    <row r="1585" spans="1:15">
      <c r="A1585">
        <v>1584</v>
      </c>
      <c r="B1585" s="17">
        <v>43020</v>
      </c>
      <c r="C1585" t="s">
        <v>63</v>
      </c>
      <c r="D1585">
        <v>2017</v>
      </c>
      <c r="E1585" t="s">
        <v>17</v>
      </c>
      <c r="F1585" t="s">
        <v>28</v>
      </c>
      <c r="G1585" t="s">
        <v>37</v>
      </c>
      <c r="H1585">
        <v>399</v>
      </c>
      <c r="I1585">
        <v>5</v>
      </c>
      <c r="J1585">
        <v>1995</v>
      </c>
      <c r="K1585">
        <v>1995</v>
      </c>
      <c r="L1585" t="s">
        <v>20</v>
      </c>
      <c r="M1585">
        <v>1</v>
      </c>
      <c r="N1585" t="s">
        <v>21</v>
      </c>
      <c r="O1585" t="s">
        <v>29</v>
      </c>
    </row>
    <row r="1586" spans="1:15">
      <c r="A1586">
        <v>1585</v>
      </c>
      <c r="B1586" s="17">
        <v>43021</v>
      </c>
      <c r="C1586" t="s">
        <v>63</v>
      </c>
      <c r="D1586">
        <v>2017</v>
      </c>
      <c r="E1586" t="s">
        <v>17</v>
      </c>
      <c r="F1586" t="s">
        <v>39</v>
      </c>
      <c r="G1586" t="s">
        <v>32</v>
      </c>
      <c r="H1586">
        <v>499</v>
      </c>
      <c r="I1586">
        <v>5</v>
      </c>
      <c r="J1586">
        <v>2495</v>
      </c>
      <c r="K1586">
        <v>2495</v>
      </c>
      <c r="L1586" t="s">
        <v>31</v>
      </c>
      <c r="M1586">
        <v>2</v>
      </c>
      <c r="N1586" t="s">
        <v>21</v>
      </c>
      <c r="O1586" t="s">
        <v>36</v>
      </c>
    </row>
    <row r="1587" spans="1:15">
      <c r="A1587">
        <v>1586</v>
      </c>
      <c r="B1587" s="17">
        <v>43022</v>
      </c>
      <c r="C1587" t="s">
        <v>63</v>
      </c>
      <c r="D1587">
        <v>2017</v>
      </c>
      <c r="E1587" t="s">
        <v>23</v>
      </c>
      <c r="F1587" t="s">
        <v>39</v>
      </c>
      <c r="G1587" t="s">
        <v>32</v>
      </c>
      <c r="H1587">
        <v>499</v>
      </c>
      <c r="I1587">
        <v>2</v>
      </c>
      <c r="J1587">
        <v>998</v>
      </c>
      <c r="K1587">
        <v>998</v>
      </c>
      <c r="L1587" t="s">
        <v>20</v>
      </c>
      <c r="M1587">
        <v>1</v>
      </c>
      <c r="N1587" t="s">
        <v>21</v>
      </c>
      <c r="O1587" t="s">
        <v>29</v>
      </c>
    </row>
    <row r="1588" spans="1:15">
      <c r="A1588">
        <v>1587</v>
      </c>
      <c r="B1588" s="17">
        <v>43022</v>
      </c>
      <c r="C1588" t="s">
        <v>63</v>
      </c>
      <c r="D1588">
        <v>2017</v>
      </c>
      <c r="E1588" t="s">
        <v>27</v>
      </c>
      <c r="F1588" t="s">
        <v>33</v>
      </c>
      <c r="G1588" t="s">
        <v>19</v>
      </c>
      <c r="H1588">
        <v>199</v>
      </c>
      <c r="I1588">
        <v>3</v>
      </c>
      <c r="J1588">
        <v>597</v>
      </c>
      <c r="K1588">
        <v>597</v>
      </c>
      <c r="L1588" t="s">
        <v>31</v>
      </c>
      <c r="M1588">
        <v>2</v>
      </c>
      <c r="N1588" t="s">
        <v>21</v>
      </c>
      <c r="O1588" t="s">
        <v>22</v>
      </c>
    </row>
    <row r="1589" spans="1:15">
      <c r="A1589">
        <v>1588</v>
      </c>
      <c r="B1589" s="17">
        <v>43022</v>
      </c>
      <c r="C1589" t="s">
        <v>63</v>
      </c>
      <c r="D1589">
        <v>2017</v>
      </c>
      <c r="E1589" t="s">
        <v>23</v>
      </c>
      <c r="F1589" t="s">
        <v>40</v>
      </c>
      <c r="G1589" t="s">
        <v>30</v>
      </c>
      <c r="H1589">
        <v>99</v>
      </c>
      <c r="I1589">
        <v>3</v>
      </c>
      <c r="J1589">
        <v>297</v>
      </c>
      <c r="K1589">
        <v>297</v>
      </c>
      <c r="L1589" t="s">
        <v>20</v>
      </c>
      <c r="M1589">
        <v>1</v>
      </c>
      <c r="N1589" t="s">
        <v>21</v>
      </c>
      <c r="O1589" t="s">
        <v>36</v>
      </c>
    </row>
    <row r="1590" spans="1:15">
      <c r="A1590">
        <v>1589</v>
      </c>
      <c r="B1590" s="17">
        <v>43022</v>
      </c>
      <c r="C1590" t="s">
        <v>63</v>
      </c>
      <c r="D1590">
        <v>2017</v>
      </c>
      <c r="E1590" t="s">
        <v>23</v>
      </c>
      <c r="F1590" t="s">
        <v>40</v>
      </c>
      <c r="G1590" t="s">
        <v>32</v>
      </c>
      <c r="H1590">
        <v>499</v>
      </c>
      <c r="I1590">
        <v>7</v>
      </c>
      <c r="J1590">
        <v>3493</v>
      </c>
      <c r="K1590">
        <v>3493</v>
      </c>
      <c r="L1590" t="s">
        <v>20</v>
      </c>
      <c r="M1590">
        <v>1</v>
      </c>
      <c r="N1590" t="s">
        <v>21</v>
      </c>
      <c r="O1590" t="s">
        <v>26</v>
      </c>
    </row>
    <row r="1591" spans="1:15">
      <c r="A1591">
        <v>1590</v>
      </c>
      <c r="B1591" s="17">
        <v>43022</v>
      </c>
      <c r="C1591" t="s">
        <v>63</v>
      </c>
      <c r="D1591">
        <v>2017</v>
      </c>
      <c r="E1591" t="s">
        <v>27</v>
      </c>
      <c r="F1591" t="s">
        <v>18</v>
      </c>
      <c r="G1591" t="s">
        <v>19</v>
      </c>
      <c r="H1591">
        <v>199</v>
      </c>
      <c r="I1591">
        <v>10</v>
      </c>
      <c r="J1591">
        <v>1990</v>
      </c>
      <c r="K1591">
        <v>1990</v>
      </c>
      <c r="L1591" t="s">
        <v>20</v>
      </c>
      <c r="M1591">
        <v>1</v>
      </c>
      <c r="N1591" t="s">
        <v>21</v>
      </c>
      <c r="O1591" t="s">
        <v>29</v>
      </c>
    </row>
    <row r="1592" spans="1:15">
      <c r="A1592">
        <v>1591</v>
      </c>
      <c r="B1592" s="17">
        <v>43022</v>
      </c>
      <c r="C1592" t="s">
        <v>63</v>
      </c>
      <c r="D1592">
        <v>2017</v>
      </c>
      <c r="E1592" t="s">
        <v>23</v>
      </c>
      <c r="F1592" t="s">
        <v>18</v>
      </c>
      <c r="G1592" t="s">
        <v>25</v>
      </c>
      <c r="H1592">
        <v>299</v>
      </c>
      <c r="I1592">
        <v>3</v>
      </c>
      <c r="J1592">
        <v>897</v>
      </c>
      <c r="K1592">
        <v>897</v>
      </c>
      <c r="L1592" t="s">
        <v>20</v>
      </c>
      <c r="M1592">
        <v>1</v>
      </c>
      <c r="N1592" t="s">
        <v>21</v>
      </c>
      <c r="O1592" t="s">
        <v>29</v>
      </c>
    </row>
    <row r="1593" spans="1:15">
      <c r="A1593">
        <v>1592</v>
      </c>
      <c r="B1593" s="17">
        <v>43022</v>
      </c>
      <c r="C1593" t="s">
        <v>63</v>
      </c>
      <c r="D1593">
        <v>2017</v>
      </c>
      <c r="E1593" t="s">
        <v>27</v>
      </c>
      <c r="F1593" t="s">
        <v>40</v>
      </c>
      <c r="G1593" t="s">
        <v>25</v>
      </c>
      <c r="H1593">
        <v>299</v>
      </c>
      <c r="I1593">
        <v>9</v>
      </c>
      <c r="J1593">
        <v>2691</v>
      </c>
      <c r="K1593">
        <v>2691</v>
      </c>
      <c r="L1593" t="s">
        <v>31</v>
      </c>
      <c r="M1593">
        <v>2</v>
      </c>
      <c r="N1593" t="s">
        <v>21</v>
      </c>
      <c r="O1593" t="s">
        <v>38</v>
      </c>
    </row>
    <row r="1594" spans="1:15">
      <c r="A1594">
        <v>1593</v>
      </c>
      <c r="B1594" s="17">
        <v>43022</v>
      </c>
      <c r="C1594" t="s">
        <v>63</v>
      </c>
      <c r="D1594">
        <v>2017</v>
      </c>
      <c r="E1594" t="s">
        <v>17</v>
      </c>
      <c r="F1594" t="s">
        <v>28</v>
      </c>
      <c r="G1594" t="s">
        <v>37</v>
      </c>
      <c r="H1594">
        <v>399</v>
      </c>
      <c r="I1594">
        <v>8</v>
      </c>
      <c r="J1594">
        <v>3192</v>
      </c>
      <c r="K1594">
        <v>3192</v>
      </c>
      <c r="L1594" t="s">
        <v>20</v>
      </c>
      <c r="M1594">
        <v>1</v>
      </c>
      <c r="N1594" t="s">
        <v>21</v>
      </c>
      <c r="O1594" t="s">
        <v>38</v>
      </c>
    </row>
    <row r="1595" spans="1:15">
      <c r="A1595">
        <v>1594</v>
      </c>
      <c r="B1595" s="17">
        <v>43022</v>
      </c>
      <c r="C1595" t="s">
        <v>63</v>
      </c>
      <c r="D1595">
        <v>2017</v>
      </c>
      <c r="E1595" t="s">
        <v>23</v>
      </c>
      <c r="F1595" t="s">
        <v>39</v>
      </c>
      <c r="G1595" t="s">
        <v>19</v>
      </c>
      <c r="H1595">
        <v>199</v>
      </c>
      <c r="I1595">
        <v>10</v>
      </c>
      <c r="J1595">
        <v>1990</v>
      </c>
      <c r="K1595">
        <v>1990</v>
      </c>
      <c r="L1595" t="s">
        <v>20</v>
      </c>
      <c r="M1595">
        <v>1</v>
      </c>
      <c r="N1595" t="s">
        <v>21</v>
      </c>
      <c r="O1595" t="s">
        <v>29</v>
      </c>
    </row>
    <row r="1596" spans="1:15">
      <c r="A1596">
        <v>1595</v>
      </c>
      <c r="B1596" s="17">
        <v>43022</v>
      </c>
      <c r="C1596" t="s">
        <v>63</v>
      </c>
      <c r="D1596">
        <v>2017</v>
      </c>
      <c r="E1596" t="s">
        <v>23</v>
      </c>
      <c r="F1596" t="s">
        <v>28</v>
      </c>
      <c r="G1596" t="s">
        <v>25</v>
      </c>
      <c r="H1596">
        <v>299</v>
      </c>
      <c r="I1596">
        <v>1</v>
      </c>
      <c r="J1596">
        <v>299</v>
      </c>
      <c r="K1596">
        <v>299</v>
      </c>
      <c r="L1596" t="s">
        <v>20</v>
      </c>
      <c r="M1596">
        <v>1</v>
      </c>
      <c r="N1596" t="s">
        <v>21</v>
      </c>
      <c r="O1596" t="s">
        <v>36</v>
      </c>
    </row>
    <row r="1597" spans="1:15">
      <c r="A1597">
        <v>1596</v>
      </c>
      <c r="B1597" s="17">
        <v>43022</v>
      </c>
      <c r="C1597" t="s">
        <v>63</v>
      </c>
      <c r="D1597">
        <v>2017</v>
      </c>
      <c r="E1597" t="s">
        <v>17</v>
      </c>
      <c r="F1597" t="s">
        <v>33</v>
      </c>
      <c r="G1597" t="s">
        <v>25</v>
      </c>
      <c r="H1597">
        <v>299</v>
      </c>
      <c r="I1597">
        <v>2</v>
      </c>
      <c r="J1597">
        <v>598</v>
      </c>
      <c r="K1597">
        <v>598</v>
      </c>
      <c r="L1597" t="s">
        <v>31</v>
      </c>
      <c r="M1597">
        <v>2</v>
      </c>
      <c r="N1597" t="s">
        <v>21</v>
      </c>
      <c r="O1597" t="s">
        <v>29</v>
      </c>
    </row>
    <row r="1598" spans="1:15">
      <c r="A1598">
        <v>1597</v>
      </c>
      <c r="B1598" s="17">
        <v>43022</v>
      </c>
      <c r="C1598" t="s">
        <v>63</v>
      </c>
      <c r="D1598">
        <v>2017</v>
      </c>
      <c r="E1598" t="s">
        <v>27</v>
      </c>
      <c r="F1598" t="s">
        <v>39</v>
      </c>
      <c r="G1598" t="s">
        <v>25</v>
      </c>
      <c r="H1598">
        <v>299</v>
      </c>
      <c r="I1598">
        <v>6</v>
      </c>
      <c r="J1598">
        <v>1794</v>
      </c>
      <c r="K1598">
        <v>1794</v>
      </c>
      <c r="L1598" t="s">
        <v>20</v>
      </c>
      <c r="M1598">
        <v>1</v>
      </c>
      <c r="N1598" t="s">
        <v>34</v>
      </c>
      <c r="O1598" t="s">
        <v>26</v>
      </c>
    </row>
    <row r="1599" spans="1:15">
      <c r="A1599">
        <v>1598</v>
      </c>
      <c r="B1599" s="17">
        <v>43022</v>
      </c>
      <c r="C1599" t="s">
        <v>63</v>
      </c>
      <c r="D1599">
        <v>2017</v>
      </c>
      <c r="E1599" t="s">
        <v>17</v>
      </c>
      <c r="F1599" t="s">
        <v>24</v>
      </c>
      <c r="G1599" t="s">
        <v>37</v>
      </c>
      <c r="H1599">
        <v>399</v>
      </c>
      <c r="I1599">
        <v>10</v>
      </c>
      <c r="J1599">
        <v>3990</v>
      </c>
      <c r="K1599">
        <v>3990</v>
      </c>
      <c r="L1599" t="s">
        <v>31</v>
      </c>
      <c r="M1599">
        <v>2</v>
      </c>
      <c r="N1599" t="s">
        <v>21</v>
      </c>
      <c r="O1599" t="s">
        <v>29</v>
      </c>
    </row>
    <row r="1600" spans="1:15">
      <c r="A1600">
        <v>1599</v>
      </c>
      <c r="B1600" s="17">
        <v>43022</v>
      </c>
      <c r="C1600" t="s">
        <v>63</v>
      </c>
      <c r="D1600">
        <v>2017</v>
      </c>
      <c r="E1600" t="s">
        <v>27</v>
      </c>
      <c r="F1600" t="s">
        <v>35</v>
      </c>
      <c r="G1600" t="s">
        <v>25</v>
      </c>
      <c r="H1600">
        <v>299</v>
      </c>
      <c r="I1600">
        <v>7</v>
      </c>
      <c r="J1600">
        <v>2093</v>
      </c>
      <c r="K1600">
        <v>2093</v>
      </c>
      <c r="L1600" t="s">
        <v>20</v>
      </c>
      <c r="M1600">
        <v>1</v>
      </c>
      <c r="N1600" t="s">
        <v>21</v>
      </c>
      <c r="O1600" t="s">
        <v>26</v>
      </c>
    </row>
    <row r="1601" spans="1:15">
      <c r="A1601">
        <v>1600</v>
      </c>
      <c r="B1601" s="17">
        <v>43022</v>
      </c>
      <c r="C1601" t="s">
        <v>63</v>
      </c>
      <c r="D1601">
        <v>2017</v>
      </c>
      <c r="E1601" t="s">
        <v>17</v>
      </c>
      <c r="F1601" t="s">
        <v>33</v>
      </c>
      <c r="G1601" t="s">
        <v>30</v>
      </c>
      <c r="H1601">
        <v>99</v>
      </c>
      <c r="I1601">
        <v>1</v>
      </c>
      <c r="J1601">
        <v>99</v>
      </c>
      <c r="K1601">
        <v>99</v>
      </c>
      <c r="L1601" t="s">
        <v>20</v>
      </c>
      <c r="M1601">
        <v>1</v>
      </c>
      <c r="N1601" t="s">
        <v>21</v>
      </c>
      <c r="O1601" t="s">
        <v>22</v>
      </c>
    </row>
    <row r="1602" spans="1:15">
      <c r="A1602">
        <v>1601</v>
      </c>
      <c r="B1602" s="17">
        <v>43023</v>
      </c>
      <c r="C1602" t="s">
        <v>63</v>
      </c>
      <c r="D1602">
        <v>2017</v>
      </c>
      <c r="E1602" t="s">
        <v>27</v>
      </c>
      <c r="F1602" t="s">
        <v>35</v>
      </c>
      <c r="G1602" t="s">
        <v>32</v>
      </c>
      <c r="H1602">
        <v>499</v>
      </c>
      <c r="I1602">
        <v>2</v>
      </c>
      <c r="J1602">
        <v>998</v>
      </c>
      <c r="K1602">
        <v>998</v>
      </c>
      <c r="L1602" t="s">
        <v>31</v>
      </c>
      <c r="M1602">
        <v>2</v>
      </c>
      <c r="N1602" t="s">
        <v>21</v>
      </c>
      <c r="O1602" t="s">
        <v>29</v>
      </c>
    </row>
    <row r="1603" spans="1:15">
      <c r="A1603">
        <v>1602</v>
      </c>
      <c r="B1603" s="17">
        <v>43023</v>
      </c>
      <c r="C1603" t="s">
        <v>63</v>
      </c>
      <c r="D1603">
        <v>2017</v>
      </c>
      <c r="E1603" t="s">
        <v>17</v>
      </c>
      <c r="F1603" t="s">
        <v>18</v>
      </c>
      <c r="G1603" t="s">
        <v>19</v>
      </c>
      <c r="H1603">
        <v>199</v>
      </c>
      <c r="I1603">
        <v>2</v>
      </c>
      <c r="J1603">
        <v>398</v>
      </c>
      <c r="K1603">
        <v>398</v>
      </c>
      <c r="L1603" t="s">
        <v>20</v>
      </c>
      <c r="M1603">
        <v>1</v>
      </c>
      <c r="N1603" t="s">
        <v>21</v>
      </c>
      <c r="O1603" t="s">
        <v>29</v>
      </c>
    </row>
    <row r="1604" spans="1:15">
      <c r="A1604">
        <v>1603</v>
      </c>
      <c r="B1604" s="17">
        <v>43023</v>
      </c>
      <c r="C1604" t="s">
        <v>63</v>
      </c>
      <c r="D1604">
        <v>2017</v>
      </c>
      <c r="E1604" t="s">
        <v>17</v>
      </c>
      <c r="F1604" t="s">
        <v>28</v>
      </c>
      <c r="G1604" t="s">
        <v>19</v>
      </c>
      <c r="H1604">
        <v>199</v>
      </c>
      <c r="I1604">
        <v>9</v>
      </c>
      <c r="J1604">
        <v>1791</v>
      </c>
      <c r="K1604">
        <v>1791</v>
      </c>
      <c r="L1604" t="s">
        <v>20</v>
      </c>
      <c r="M1604">
        <v>1</v>
      </c>
      <c r="N1604" t="s">
        <v>21</v>
      </c>
      <c r="O1604" t="s">
        <v>29</v>
      </c>
    </row>
    <row r="1605" spans="1:15">
      <c r="A1605">
        <v>1604</v>
      </c>
      <c r="B1605" s="17">
        <v>43024</v>
      </c>
      <c r="C1605" t="s">
        <v>63</v>
      </c>
      <c r="D1605">
        <v>2017</v>
      </c>
      <c r="E1605" t="s">
        <v>23</v>
      </c>
      <c r="F1605" t="s">
        <v>33</v>
      </c>
      <c r="G1605" t="s">
        <v>19</v>
      </c>
      <c r="H1605">
        <v>199</v>
      </c>
      <c r="I1605">
        <v>4</v>
      </c>
      <c r="J1605">
        <v>796</v>
      </c>
      <c r="K1605">
        <v>796</v>
      </c>
      <c r="L1605" t="s">
        <v>20</v>
      </c>
      <c r="M1605">
        <v>1</v>
      </c>
      <c r="N1605" t="s">
        <v>21</v>
      </c>
      <c r="O1605" t="s">
        <v>38</v>
      </c>
    </row>
    <row r="1606" spans="1:15">
      <c r="A1606">
        <v>1605</v>
      </c>
      <c r="B1606" s="17">
        <v>43025</v>
      </c>
      <c r="C1606" t="s">
        <v>63</v>
      </c>
      <c r="D1606">
        <v>2017</v>
      </c>
      <c r="E1606" t="s">
        <v>23</v>
      </c>
      <c r="F1606" t="s">
        <v>40</v>
      </c>
      <c r="G1606" t="s">
        <v>19</v>
      </c>
      <c r="H1606">
        <v>199</v>
      </c>
      <c r="I1606">
        <v>3</v>
      </c>
      <c r="J1606">
        <v>597</v>
      </c>
      <c r="K1606">
        <v>597</v>
      </c>
      <c r="L1606" t="s">
        <v>31</v>
      </c>
      <c r="M1606">
        <v>2</v>
      </c>
      <c r="N1606" t="s">
        <v>21</v>
      </c>
      <c r="O1606" t="s">
        <v>29</v>
      </c>
    </row>
    <row r="1607" spans="1:15">
      <c r="A1607">
        <v>1606</v>
      </c>
      <c r="B1607" s="17">
        <v>43025</v>
      </c>
      <c r="C1607" t="s">
        <v>63</v>
      </c>
      <c r="D1607">
        <v>2017</v>
      </c>
      <c r="E1607" t="s">
        <v>27</v>
      </c>
      <c r="F1607" t="s">
        <v>24</v>
      </c>
      <c r="G1607" t="s">
        <v>25</v>
      </c>
      <c r="H1607">
        <v>299</v>
      </c>
      <c r="I1607">
        <v>2</v>
      </c>
      <c r="J1607">
        <v>598</v>
      </c>
      <c r="K1607">
        <v>598</v>
      </c>
      <c r="L1607" t="s">
        <v>31</v>
      </c>
      <c r="M1607">
        <v>2</v>
      </c>
      <c r="N1607" t="s">
        <v>21</v>
      </c>
      <c r="O1607" t="s">
        <v>26</v>
      </c>
    </row>
    <row r="1608" spans="1:15">
      <c r="A1608">
        <v>1607</v>
      </c>
      <c r="B1608" s="17">
        <v>43025</v>
      </c>
      <c r="C1608" t="s">
        <v>63</v>
      </c>
      <c r="D1608">
        <v>2017</v>
      </c>
      <c r="E1608" t="s">
        <v>23</v>
      </c>
      <c r="F1608" t="s">
        <v>18</v>
      </c>
      <c r="G1608" t="s">
        <v>37</v>
      </c>
      <c r="H1608">
        <v>399</v>
      </c>
      <c r="I1608">
        <v>7</v>
      </c>
      <c r="J1608">
        <v>2793</v>
      </c>
      <c r="K1608">
        <v>2793</v>
      </c>
      <c r="L1608" t="s">
        <v>20</v>
      </c>
      <c r="M1608">
        <v>1</v>
      </c>
      <c r="N1608" t="s">
        <v>21</v>
      </c>
      <c r="O1608" t="s">
        <v>22</v>
      </c>
    </row>
    <row r="1609" spans="1:15">
      <c r="A1609">
        <v>1608</v>
      </c>
      <c r="B1609" s="17">
        <v>43025</v>
      </c>
      <c r="C1609" t="s">
        <v>63</v>
      </c>
      <c r="D1609">
        <v>2017</v>
      </c>
      <c r="E1609" t="s">
        <v>27</v>
      </c>
      <c r="F1609" t="s">
        <v>28</v>
      </c>
      <c r="G1609" t="s">
        <v>32</v>
      </c>
      <c r="H1609">
        <v>499</v>
      </c>
      <c r="I1609">
        <v>2</v>
      </c>
      <c r="J1609">
        <v>998</v>
      </c>
      <c r="K1609">
        <v>998</v>
      </c>
      <c r="L1609" t="s">
        <v>31</v>
      </c>
      <c r="M1609">
        <v>2</v>
      </c>
      <c r="N1609" t="s">
        <v>21</v>
      </c>
      <c r="O1609" t="s">
        <v>29</v>
      </c>
    </row>
    <row r="1610" spans="1:15">
      <c r="A1610">
        <v>1609</v>
      </c>
      <c r="B1610" s="17">
        <v>43025</v>
      </c>
      <c r="C1610" t="s">
        <v>63</v>
      </c>
      <c r="D1610">
        <v>2017</v>
      </c>
      <c r="E1610" t="s">
        <v>23</v>
      </c>
      <c r="F1610" t="s">
        <v>18</v>
      </c>
      <c r="G1610" t="s">
        <v>30</v>
      </c>
      <c r="H1610">
        <v>99</v>
      </c>
      <c r="I1610">
        <v>9</v>
      </c>
      <c r="J1610">
        <v>891</v>
      </c>
      <c r="K1610">
        <v>891</v>
      </c>
      <c r="L1610" t="s">
        <v>31</v>
      </c>
      <c r="M1610">
        <v>2</v>
      </c>
      <c r="N1610" t="s">
        <v>21</v>
      </c>
      <c r="O1610" t="s">
        <v>36</v>
      </c>
    </row>
    <row r="1611" spans="1:15">
      <c r="A1611">
        <v>1610</v>
      </c>
      <c r="B1611" s="17">
        <v>43026</v>
      </c>
      <c r="C1611" t="s">
        <v>63</v>
      </c>
      <c r="D1611">
        <v>2017</v>
      </c>
      <c r="E1611" t="s">
        <v>17</v>
      </c>
      <c r="F1611" t="s">
        <v>28</v>
      </c>
      <c r="G1611" t="s">
        <v>25</v>
      </c>
      <c r="H1611">
        <v>299</v>
      </c>
      <c r="I1611">
        <v>1</v>
      </c>
      <c r="J1611">
        <v>299</v>
      </c>
      <c r="K1611">
        <v>299</v>
      </c>
      <c r="L1611" t="s">
        <v>31</v>
      </c>
      <c r="M1611">
        <v>2</v>
      </c>
      <c r="N1611" t="s">
        <v>21</v>
      </c>
      <c r="O1611" t="s">
        <v>29</v>
      </c>
    </row>
    <row r="1612" spans="1:15">
      <c r="A1612">
        <v>1611</v>
      </c>
      <c r="B1612" s="17">
        <v>43026</v>
      </c>
      <c r="C1612" t="s">
        <v>63</v>
      </c>
      <c r="D1612">
        <v>2017</v>
      </c>
      <c r="E1612" t="s">
        <v>17</v>
      </c>
      <c r="F1612" t="s">
        <v>35</v>
      </c>
      <c r="G1612" t="s">
        <v>25</v>
      </c>
      <c r="H1612">
        <v>299</v>
      </c>
      <c r="I1612">
        <v>9</v>
      </c>
      <c r="J1612">
        <v>2691</v>
      </c>
      <c r="K1612">
        <v>2691</v>
      </c>
      <c r="L1612" t="s">
        <v>31</v>
      </c>
      <c r="M1612">
        <v>2</v>
      </c>
      <c r="N1612" t="s">
        <v>21</v>
      </c>
      <c r="O1612" t="s">
        <v>36</v>
      </c>
    </row>
    <row r="1613" spans="1:15">
      <c r="A1613">
        <v>1612</v>
      </c>
      <c r="B1613" s="17">
        <v>43026</v>
      </c>
      <c r="C1613" t="s">
        <v>63</v>
      </c>
      <c r="D1613">
        <v>2017</v>
      </c>
      <c r="E1613" t="s">
        <v>17</v>
      </c>
      <c r="F1613" t="s">
        <v>40</v>
      </c>
      <c r="G1613" t="s">
        <v>19</v>
      </c>
      <c r="H1613">
        <v>199</v>
      </c>
      <c r="I1613">
        <v>2</v>
      </c>
      <c r="J1613">
        <v>398</v>
      </c>
      <c r="K1613">
        <v>398</v>
      </c>
      <c r="L1613" t="s">
        <v>20</v>
      </c>
      <c r="M1613">
        <v>1</v>
      </c>
      <c r="N1613" t="s">
        <v>21</v>
      </c>
      <c r="O1613" t="s">
        <v>29</v>
      </c>
    </row>
    <row r="1614" spans="1:15">
      <c r="A1614">
        <v>1613</v>
      </c>
      <c r="B1614" s="17">
        <v>43026</v>
      </c>
      <c r="C1614" t="s">
        <v>63</v>
      </c>
      <c r="D1614">
        <v>2017</v>
      </c>
      <c r="E1614" t="s">
        <v>27</v>
      </c>
      <c r="F1614" t="s">
        <v>40</v>
      </c>
      <c r="G1614" t="s">
        <v>37</v>
      </c>
      <c r="H1614">
        <v>399</v>
      </c>
      <c r="I1614">
        <v>9</v>
      </c>
      <c r="J1614">
        <v>3591</v>
      </c>
      <c r="K1614">
        <v>3591</v>
      </c>
      <c r="L1614" t="s">
        <v>20</v>
      </c>
      <c r="M1614">
        <v>1</v>
      </c>
      <c r="N1614" t="s">
        <v>21</v>
      </c>
      <c r="O1614" t="s">
        <v>26</v>
      </c>
    </row>
    <row r="1615" spans="1:15">
      <c r="A1615">
        <v>1614</v>
      </c>
      <c r="B1615" s="17">
        <v>43026</v>
      </c>
      <c r="C1615" t="s">
        <v>63</v>
      </c>
      <c r="D1615">
        <v>2017</v>
      </c>
      <c r="E1615" t="s">
        <v>27</v>
      </c>
      <c r="F1615" t="s">
        <v>24</v>
      </c>
      <c r="G1615" t="s">
        <v>19</v>
      </c>
      <c r="H1615">
        <v>199</v>
      </c>
      <c r="I1615">
        <v>8</v>
      </c>
      <c r="J1615">
        <v>1592</v>
      </c>
      <c r="K1615">
        <v>1592</v>
      </c>
      <c r="L1615" t="s">
        <v>31</v>
      </c>
      <c r="M1615">
        <v>2</v>
      </c>
      <c r="N1615" t="s">
        <v>21</v>
      </c>
      <c r="O1615" t="s">
        <v>36</v>
      </c>
    </row>
    <row r="1616" spans="1:15">
      <c r="A1616">
        <v>1615</v>
      </c>
      <c r="B1616" s="17">
        <v>43026</v>
      </c>
      <c r="C1616" t="s">
        <v>63</v>
      </c>
      <c r="D1616">
        <v>2017</v>
      </c>
      <c r="E1616" t="s">
        <v>27</v>
      </c>
      <c r="F1616" t="s">
        <v>35</v>
      </c>
      <c r="G1616" t="s">
        <v>32</v>
      </c>
      <c r="H1616">
        <v>499</v>
      </c>
      <c r="I1616">
        <v>4</v>
      </c>
      <c r="J1616">
        <v>1996</v>
      </c>
      <c r="K1616">
        <v>1996</v>
      </c>
      <c r="L1616" t="s">
        <v>20</v>
      </c>
      <c r="M1616">
        <v>1</v>
      </c>
      <c r="N1616" t="s">
        <v>21</v>
      </c>
      <c r="O1616" t="s">
        <v>29</v>
      </c>
    </row>
    <row r="1617" spans="1:15">
      <c r="A1617">
        <v>1616</v>
      </c>
      <c r="B1617" s="17">
        <v>43026</v>
      </c>
      <c r="C1617" t="s">
        <v>63</v>
      </c>
      <c r="D1617">
        <v>2017</v>
      </c>
      <c r="E1617" t="s">
        <v>23</v>
      </c>
      <c r="F1617" t="s">
        <v>18</v>
      </c>
      <c r="G1617" t="s">
        <v>30</v>
      </c>
      <c r="H1617">
        <v>99</v>
      </c>
      <c r="I1617">
        <v>5</v>
      </c>
      <c r="J1617">
        <v>495</v>
      </c>
      <c r="K1617">
        <v>495</v>
      </c>
      <c r="L1617" t="s">
        <v>31</v>
      </c>
      <c r="M1617">
        <v>2</v>
      </c>
      <c r="N1617" t="s">
        <v>34</v>
      </c>
      <c r="O1617" t="s">
        <v>22</v>
      </c>
    </row>
    <row r="1618" spans="1:15">
      <c r="A1618">
        <v>1617</v>
      </c>
      <c r="B1618" s="17">
        <v>43026</v>
      </c>
      <c r="C1618" t="s">
        <v>63</v>
      </c>
      <c r="D1618">
        <v>2017</v>
      </c>
      <c r="E1618" t="s">
        <v>23</v>
      </c>
      <c r="F1618" t="s">
        <v>18</v>
      </c>
      <c r="G1618" t="s">
        <v>32</v>
      </c>
      <c r="H1618">
        <v>499</v>
      </c>
      <c r="I1618">
        <v>2</v>
      </c>
      <c r="J1618">
        <v>998</v>
      </c>
      <c r="K1618">
        <v>998</v>
      </c>
      <c r="L1618" t="s">
        <v>31</v>
      </c>
      <c r="M1618">
        <v>2</v>
      </c>
      <c r="N1618" t="s">
        <v>21</v>
      </c>
      <c r="O1618" t="s">
        <v>36</v>
      </c>
    </row>
    <row r="1619" spans="1:15">
      <c r="A1619">
        <v>1618</v>
      </c>
      <c r="B1619" s="17">
        <v>43026</v>
      </c>
      <c r="C1619" t="s">
        <v>63</v>
      </c>
      <c r="D1619">
        <v>2017</v>
      </c>
      <c r="E1619" t="s">
        <v>23</v>
      </c>
      <c r="F1619" t="s">
        <v>28</v>
      </c>
      <c r="G1619" t="s">
        <v>37</v>
      </c>
      <c r="H1619">
        <v>399</v>
      </c>
      <c r="I1619">
        <v>1</v>
      </c>
      <c r="J1619">
        <v>399</v>
      </c>
      <c r="K1619">
        <v>399</v>
      </c>
      <c r="L1619" t="s">
        <v>20</v>
      </c>
      <c r="M1619">
        <v>1</v>
      </c>
      <c r="N1619" t="s">
        <v>21</v>
      </c>
      <c r="O1619" t="s">
        <v>36</v>
      </c>
    </row>
    <row r="1620" spans="1:15">
      <c r="A1620">
        <v>1619</v>
      </c>
      <c r="B1620" s="17">
        <v>43027</v>
      </c>
      <c r="C1620" t="s">
        <v>63</v>
      </c>
      <c r="D1620">
        <v>2017</v>
      </c>
      <c r="E1620" t="s">
        <v>17</v>
      </c>
      <c r="F1620" t="s">
        <v>35</v>
      </c>
      <c r="G1620" t="s">
        <v>30</v>
      </c>
      <c r="H1620">
        <v>99</v>
      </c>
      <c r="I1620">
        <v>2</v>
      </c>
      <c r="J1620">
        <v>198</v>
      </c>
      <c r="K1620">
        <v>198</v>
      </c>
      <c r="L1620" t="s">
        <v>31</v>
      </c>
      <c r="M1620">
        <v>2</v>
      </c>
      <c r="N1620" t="s">
        <v>21</v>
      </c>
      <c r="O1620" t="s">
        <v>26</v>
      </c>
    </row>
    <row r="1621" spans="1:15">
      <c r="A1621">
        <v>1620</v>
      </c>
      <c r="B1621" s="17">
        <v>43027</v>
      </c>
      <c r="C1621" t="s">
        <v>63</v>
      </c>
      <c r="D1621">
        <v>2017</v>
      </c>
      <c r="E1621" t="s">
        <v>23</v>
      </c>
      <c r="F1621" t="s">
        <v>35</v>
      </c>
      <c r="G1621" t="s">
        <v>25</v>
      </c>
      <c r="H1621">
        <v>299</v>
      </c>
      <c r="I1621">
        <v>8</v>
      </c>
      <c r="J1621">
        <v>2392</v>
      </c>
      <c r="K1621">
        <v>2392</v>
      </c>
      <c r="L1621" t="s">
        <v>20</v>
      </c>
      <c r="M1621">
        <v>1</v>
      </c>
      <c r="N1621" t="s">
        <v>21</v>
      </c>
      <c r="O1621" t="s">
        <v>38</v>
      </c>
    </row>
    <row r="1622" spans="1:15">
      <c r="A1622">
        <v>1621</v>
      </c>
      <c r="B1622" s="17">
        <v>43027</v>
      </c>
      <c r="C1622" t="s">
        <v>63</v>
      </c>
      <c r="D1622">
        <v>2017</v>
      </c>
      <c r="E1622" t="s">
        <v>17</v>
      </c>
      <c r="F1622" t="s">
        <v>40</v>
      </c>
      <c r="G1622" t="s">
        <v>19</v>
      </c>
      <c r="H1622">
        <v>199</v>
      </c>
      <c r="I1622">
        <v>7</v>
      </c>
      <c r="J1622">
        <v>1393</v>
      </c>
      <c r="K1622">
        <v>1393</v>
      </c>
      <c r="L1622" t="s">
        <v>20</v>
      </c>
      <c r="M1622">
        <v>1</v>
      </c>
      <c r="N1622" t="s">
        <v>21</v>
      </c>
      <c r="O1622" t="s">
        <v>29</v>
      </c>
    </row>
    <row r="1623" spans="1:15">
      <c r="A1623">
        <v>1622</v>
      </c>
      <c r="B1623" s="17">
        <v>43027</v>
      </c>
      <c r="C1623" t="s">
        <v>63</v>
      </c>
      <c r="D1623">
        <v>2017</v>
      </c>
      <c r="E1623" t="s">
        <v>17</v>
      </c>
      <c r="F1623" t="s">
        <v>35</v>
      </c>
      <c r="G1623" t="s">
        <v>25</v>
      </c>
      <c r="H1623">
        <v>299</v>
      </c>
      <c r="I1623">
        <v>10</v>
      </c>
      <c r="J1623">
        <v>2990</v>
      </c>
      <c r="K1623">
        <v>2990</v>
      </c>
      <c r="L1623" t="s">
        <v>31</v>
      </c>
      <c r="M1623">
        <v>2</v>
      </c>
      <c r="N1623" t="s">
        <v>21</v>
      </c>
      <c r="O1623" t="s">
        <v>29</v>
      </c>
    </row>
    <row r="1624" spans="1:15">
      <c r="A1624">
        <v>1623</v>
      </c>
      <c r="B1624" s="17">
        <v>43027</v>
      </c>
      <c r="C1624" t="s">
        <v>63</v>
      </c>
      <c r="D1624">
        <v>2017</v>
      </c>
      <c r="E1624" t="s">
        <v>27</v>
      </c>
      <c r="F1624" t="s">
        <v>24</v>
      </c>
      <c r="G1624" t="s">
        <v>19</v>
      </c>
      <c r="H1624">
        <v>199</v>
      </c>
      <c r="I1624">
        <v>2</v>
      </c>
      <c r="J1624">
        <v>398</v>
      </c>
      <c r="K1624">
        <v>398</v>
      </c>
      <c r="L1624" t="s">
        <v>20</v>
      </c>
      <c r="M1624">
        <v>1</v>
      </c>
      <c r="N1624" t="s">
        <v>34</v>
      </c>
      <c r="O1624" t="s">
        <v>29</v>
      </c>
    </row>
    <row r="1625" spans="1:15">
      <c r="A1625">
        <v>1624</v>
      </c>
      <c r="B1625" s="17">
        <v>43027</v>
      </c>
      <c r="C1625" t="s">
        <v>63</v>
      </c>
      <c r="D1625">
        <v>2017</v>
      </c>
      <c r="E1625" t="s">
        <v>23</v>
      </c>
      <c r="F1625" t="s">
        <v>28</v>
      </c>
      <c r="G1625" t="s">
        <v>30</v>
      </c>
      <c r="H1625">
        <v>99</v>
      </c>
      <c r="I1625">
        <v>2</v>
      </c>
      <c r="J1625">
        <v>198</v>
      </c>
      <c r="K1625">
        <v>198</v>
      </c>
      <c r="L1625" t="s">
        <v>20</v>
      </c>
      <c r="M1625">
        <v>1</v>
      </c>
      <c r="N1625" t="s">
        <v>21</v>
      </c>
      <c r="O1625" t="s">
        <v>29</v>
      </c>
    </row>
    <row r="1626" spans="1:15">
      <c r="A1626">
        <v>1625</v>
      </c>
      <c r="B1626" s="17">
        <v>43027</v>
      </c>
      <c r="C1626" t="s">
        <v>63</v>
      </c>
      <c r="D1626">
        <v>2017</v>
      </c>
      <c r="E1626" t="s">
        <v>27</v>
      </c>
      <c r="F1626" t="s">
        <v>24</v>
      </c>
      <c r="G1626" t="s">
        <v>30</v>
      </c>
      <c r="H1626">
        <v>99</v>
      </c>
      <c r="I1626">
        <v>4</v>
      </c>
      <c r="J1626">
        <v>396</v>
      </c>
      <c r="K1626">
        <v>396</v>
      </c>
      <c r="L1626" t="s">
        <v>20</v>
      </c>
      <c r="M1626">
        <v>1</v>
      </c>
      <c r="N1626" t="s">
        <v>21</v>
      </c>
      <c r="O1626" t="s">
        <v>29</v>
      </c>
    </row>
    <row r="1627" spans="1:15">
      <c r="A1627">
        <v>1626</v>
      </c>
      <c r="B1627" s="17">
        <v>43027</v>
      </c>
      <c r="C1627" t="s">
        <v>63</v>
      </c>
      <c r="D1627">
        <v>2017</v>
      </c>
      <c r="E1627" t="s">
        <v>27</v>
      </c>
      <c r="F1627" t="s">
        <v>18</v>
      </c>
      <c r="G1627" t="s">
        <v>37</v>
      </c>
      <c r="H1627">
        <v>399</v>
      </c>
      <c r="I1627">
        <v>3</v>
      </c>
      <c r="J1627">
        <v>1197</v>
      </c>
      <c r="K1627">
        <v>1197</v>
      </c>
      <c r="L1627" t="s">
        <v>20</v>
      </c>
      <c r="M1627">
        <v>1</v>
      </c>
      <c r="N1627" t="s">
        <v>34</v>
      </c>
      <c r="O1627" t="s">
        <v>36</v>
      </c>
    </row>
    <row r="1628" spans="1:15">
      <c r="A1628">
        <v>1627</v>
      </c>
      <c r="B1628" s="17">
        <v>43027</v>
      </c>
      <c r="C1628" t="s">
        <v>63</v>
      </c>
      <c r="D1628">
        <v>2017</v>
      </c>
      <c r="E1628" t="s">
        <v>17</v>
      </c>
      <c r="F1628" t="s">
        <v>33</v>
      </c>
      <c r="G1628" t="s">
        <v>32</v>
      </c>
      <c r="H1628">
        <v>499</v>
      </c>
      <c r="I1628">
        <v>2</v>
      </c>
      <c r="J1628">
        <v>998</v>
      </c>
      <c r="K1628">
        <v>998</v>
      </c>
      <c r="L1628" t="s">
        <v>20</v>
      </c>
      <c r="M1628">
        <v>1</v>
      </c>
      <c r="N1628" t="s">
        <v>21</v>
      </c>
      <c r="O1628" t="s">
        <v>38</v>
      </c>
    </row>
    <row r="1629" spans="1:15">
      <c r="A1629">
        <v>1628</v>
      </c>
      <c r="B1629" s="17">
        <v>43028</v>
      </c>
      <c r="C1629" t="s">
        <v>63</v>
      </c>
      <c r="D1629">
        <v>2017</v>
      </c>
      <c r="E1629" t="s">
        <v>27</v>
      </c>
      <c r="F1629" t="s">
        <v>40</v>
      </c>
      <c r="G1629" t="s">
        <v>25</v>
      </c>
      <c r="H1629">
        <v>299</v>
      </c>
      <c r="I1629">
        <v>5</v>
      </c>
      <c r="J1629">
        <v>1495</v>
      </c>
      <c r="K1629">
        <v>1495</v>
      </c>
      <c r="L1629" t="s">
        <v>20</v>
      </c>
      <c r="M1629">
        <v>1</v>
      </c>
      <c r="N1629" t="s">
        <v>21</v>
      </c>
      <c r="O1629" t="s">
        <v>22</v>
      </c>
    </row>
    <row r="1630" spans="1:15">
      <c r="A1630">
        <v>1629</v>
      </c>
      <c r="B1630" s="17">
        <v>43029</v>
      </c>
      <c r="C1630" t="s">
        <v>63</v>
      </c>
      <c r="D1630">
        <v>2017</v>
      </c>
      <c r="E1630" t="s">
        <v>27</v>
      </c>
      <c r="F1630" t="s">
        <v>35</v>
      </c>
      <c r="G1630" t="s">
        <v>37</v>
      </c>
      <c r="H1630">
        <v>399</v>
      </c>
      <c r="I1630">
        <v>10</v>
      </c>
      <c r="J1630">
        <v>3990</v>
      </c>
      <c r="K1630">
        <v>3990</v>
      </c>
      <c r="L1630" t="s">
        <v>20</v>
      </c>
      <c r="M1630">
        <v>1</v>
      </c>
      <c r="N1630" t="s">
        <v>21</v>
      </c>
      <c r="O1630" t="s">
        <v>36</v>
      </c>
    </row>
    <row r="1631" spans="1:15">
      <c r="A1631">
        <v>1630</v>
      </c>
      <c r="B1631" s="17">
        <v>43029</v>
      </c>
      <c r="C1631" t="s">
        <v>63</v>
      </c>
      <c r="D1631">
        <v>2017</v>
      </c>
      <c r="E1631" t="s">
        <v>23</v>
      </c>
      <c r="F1631" t="s">
        <v>28</v>
      </c>
      <c r="G1631" t="s">
        <v>19</v>
      </c>
      <c r="H1631">
        <v>199</v>
      </c>
      <c r="I1631">
        <v>10</v>
      </c>
      <c r="J1631">
        <v>1990</v>
      </c>
      <c r="K1631">
        <v>1990</v>
      </c>
      <c r="L1631" t="s">
        <v>20</v>
      </c>
      <c r="M1631">
        <v>1</v>
      </c>
      <c r="N1631" t="s">
        <v>21</v>
      </c>
      <c r="O1631" t="s">
        <v>29</v>
      </c>
    </row>
    <row r="1632" spans="1:15">
      <c r="A1632">
        <v>1631</v>
      </c>
      <c r="B1632" s="17">
        <v>43029</v>
      </c>
      <c r="C1632" t="s">
        <v>63</v>
      </c>
      <c r="D1632">
        <v>2017</v>
      </c>
      <c r="E1632" t="s">
        <v>17</v>
      </c>
      <c r="F1632" t="s">
        <v>39</v>
      </c>
      <c r="G1632" t="s">
        <v>37</v>
      </c>
      <c r="H1632">
        <v>399</v>
      </c>
      <c r="I1632">
        <v>3</v>
      </c>
      <c r="J1632">
        <v>1197</v>
      </c>
      <c r="K1632">
        <v>1197</v>
      </c>
      <c r="L1632" t="s">
        <v>20</v>
      </c>
      <c r="M1632">
        <v>1</v>
      </c>
      <c r="N1632" t="s">
        <v>21</v>
      </c>
      <c r="O1632" t="s">
        <v>22</v>
      </c>
    </row>
    <row r="1633" spans="1:15">
      <c r="A1633">
        <v>1632</v>
      </c>
      <c r="B1633" s="17">
        <v>43029</v>
      </c>
      <c r="C1633" t="s">
        <v>63</v>
      </c>
      <c r="D1633">
        <v>2017</v>
      </c>
      <c r="E1633" t="s">
        <v>27</v>
      </c>
      <c r="F1633" t="s">
        <v>24</v>
      </c>
      <c r="G1633" t="s">
        <v>30</v>
      </c>
      <c r="H1633">
        <v>99</v>
      </c>
      <c r="I1633">
        <v>6</v>
      </c>
      <c r="J1633">
        <v>594</v>
      </c>
      <c r="K1633">
        <v>594</v>
      </c>
      <c r="L1633" t="s">
        <v>20</v>
      </c>
      <c r="M1633">
        <v>1</v>
      </c>
      <c r="N1633" t="s">
        <v>21</v>
      </c>
      <c r="O1633" t="s">
        <v>29</v>
      </c>
    </row>
    <row r="1634" spans="1:15">
      <c r="A1634">
        <v>1633</v>
      </c>
      <c r="B1634" s="17">
        <v>43029</v>
      </c>
      <c r="C1634" t="s">
        <v>63</v>
      </c>
      <c r="D1634">
        <v>2017</v>
      </c>
      <c r="E1634" t="s">
        <v>27</v>
      </c>
      <c r="F1634" t="s">
        <v>18</v>
      </c>
      <c r="G1634" t="s">
        <v>25</v>
      </c>
      <c r="H1634">
        <v>299</v>
      </c>
      <c r="I1634">
        <v>6</v>
      </c>
      <c r="J1634">
        <v>1794</v>
      </c>
      <c r="K1634">
        <v>1794</v>
      </c>
      <c r="L1634" t="s">
        <v>20</v>
      </c>
      <c r="M1634">
        <v>1</v>
      </c>
      <c r="N1634" t="s">
        <v>21</v>
      </c>
      <c r="O1634" t="s">
        <v>22</v>
      </c>
    </row>
    <row r="1635" spans="1:15">
      <c r="A1635">
        <v>1634</v>
      </c>
      <c r="B1635" s="17">
        <v>43029</v>
      </c>
      <c r="C1635" t="s">
        <v>63</v>
      </c>
      <c r="D1635">
        <v>2017</v>
      </c>
      <c r="E1635" t="s">
        <v>27</v>
      </c>
      <c r="F1635" t="s">
        <v>39</v>
      </c>
      <c r="G1635" t="s">
        <v>30</v>
      </c>
      <c r="H1635">
        <v>99</v>
      </c>
      <c r="I1635">
        <v>10</v>
      </c>
      <c r="J1635">
        <v>990</v>
      </c>
      <c r="K1635">
        <v>990</v>
      </c>
      <c r="L1635" t="s">
        <v>20</v>
      </c>
      <c r="M1635">
        <v>1</v>
      </c>
      <c r="N1635" t="s">
        <v>21</v>
      </c>
      <c r="O1635" t="s">
        <v>22</v>
      </c>
    </row>
    <row r="1636" spans="1:15">
      <c r="A1636">
        <v>1635</v>
      </c>
      <c r="B1636" s="17">
        <v>43030</v>
      </c>
      <c r="C1636" t="s">
        <v>63</v>
      </c>
      <c r="D1636">
        <v>2017</v>
      </c>
      <c r="E1636" t="s">
        <v>17</v>
      </c>
      <c r="F1636" t="s">
        <v>39</v>
      </c>
      <c r="G1636" t="s">
        <v>30</v>
      </c>
      <c r="H1636">
        <v>99</v>
      </c>
      <c r="I1636">
        <v>2</v>
      </c>
      <c r="J1636">
        <v>198</v>
      </c>
      <c r="K1636">
        <v>198</v>
      </c>
      <c r="L1636" t="s">
        <v>31</v>
      </c>
      <c r="M1636">
        <v>2</v>
      </c>
      <c r="N1636" t="s">
        <v>21</v>
      </c>
      <c r="O1636" t="s">
        <v>29</v>
      </c>
    </row>
    <row r="1637" spans="1:15">
      <c r="A1637">
        <v>1636</v>
      </c>
      <c r="B1637" s="17">
        <v>43030</v>
      </c>
      <c r="C1637" t="s">
        <v>63</v>
      </c>
      <c r="D1637">
        <v>2017</v>
      </c>
      <c r="E1637" t="s">
        <v>23</v>
      </c>
      <c r="F1637" t="s">
        <v>18</v>
      </c>
      <c r="G1637" t="s">
        <v>19</v>
      </c>
      <c r="H1637">
        <v>199</v>
      </c>
      <c r="I1637">
        <v>5</v>
      </c>
      <c r="J1637">
        <v>995</v>
      </c>
      <c r="K1637">
        <v>995</v>
      </c>
      <c r="L1637" t="s">
        <v>20</v>
      </c>
      <c r="M1637">
        <v>1</v>
      </c>
      <c r="N1637" t="s">
        <v>21</v>
      </c>
      <c r="O1637" t="s">
        <v>36</v>
      </c>
    </row>
    <row r="1638" spans="1:15">
      <c r="A1638">
        <v>1637</v>
      </c>
      <c r="B1638" s="17">
        <v>43031</v>
      </c>
      <c r="C1638" t="s">
        <v>63</v>
      </c>
      <c r="D1638">
        <v>2017</v>
      </c>
      <c r="E1638" t="s">
        <v>27</v>
      </c>
      <c r="F1638" t="s">
        <v>24</v>
      </c>
      <c r="G1638" t="s">
        <v>32</v>
      </c>
      <c r="H1638">
        <v>499</v>
      </c>
      <c r="I1638">
        <v>1</v>
      </c>
      <c r="J1638">
        <v>499</v>
      </c>
      <c r="K1638">
        <v>499</v>
      </c>
      <c r="L1638" t="s">
        <v>31</v>
      </c>
      <c r="M1638">
        <v>2</v>
      </c>
      <c r="N1638" t="s">
        <v>21</v>
      </c>
      <c r="O1638" t="s">
        <v>29</v>
      </c>
    </row>
    <row r="1639" spans="1:15">
      <c r="A1639">
        <v>1638</v>
      </c>
      <c r="B1639" s="17">
        <v>43031</v>
      </c>
      <c r="C1639" t="s">
        <v>63</v>
      </c>
      <c r="D1639">
        <v>2017</v>
      </c>
      <c r="E1639" t="s">
        <v>17</v>
      </c>
      <c r="F1639" t="s">
        <v>35</v>
      </c>
      <c r="G1639" t="s">
        <v>19</v>
      </c>
      <c r="H1639">
        <v>199</v>
      </c>
      <c r="I1639">
        <v>2</v>
      </c>
      <c r="J1639">
        <v>398</v>
      </c>
      <c r="K1639">
        <v>398</v>
      </c>
      <c r="L1639" t="s">
        <v>20</v>
      </c>
      <c r="M1639">
        <v>1</v>
      </c>
      <c r="N1639" t="s">
        <v>21</v>
      </c>
      <c r="O1639" t="s">
        <v>22</v>
      </c>
    </row>
    <row r="1640" spans="1:15">
      <c r="A1640">
        <v>1639</v>
      </c>
      <c r="B1640" s="17">
        <v>43031</v>
      </c>
      <c r="C1640" t="s">
        <v>63</v>
      </c>
      <c r="D1640">
        <v>2017</v>
      </c>
      <c r="E1640" t="s">
        <v>27</v>
      </c>
      <c r="F1640" t="s">
        <v>28</v>
      </c>
      <c r="G1640" t="s">
        <v>30</v>
      </c>
      <c r="H1640">
        <v>99</v>
      </c>
      <c r="I1640">
        <v>8</v>
      </c>
      <c r="J1640">
        <v>792</v>
      </c>
      <c r="K1640">
        <v>792</v>
      </c>
      <c r="L1640" t="s">
        <v>20</v>
      </c>
      <c r="M1640">
        <v>1</v>
      </c>
      <c r="N1640" t="s">
        <v>21</v>
      </c>
      <c r="O1640" t="s">
        <v>22</v>
      </c>
    </row>
    <row r="1641" spans="1:15">
      <c r="A1641">
        <v>1640</v>
      </c>
      <c r="B1641" s="17">
        <v>43031</v>
      </c>
      <c r="C1641" t="s">
        <v>63</v>
      </c>
      <c r="D1641">
        <v>2017</v>
      </c>
      <c r="E1641" t="s">
        <v>27</v>
      </c>
      <c r="F1641" t="s">
        <v>24</v>
      </c>
      <c r="G1641" t="s">
        <v>25</v>
      </c>
      <c r="H1641">
        <v>299</v>
      </c>
      <c r="I1641">
        <v>10</v>
      </c>
      <c r="J1641">
        <v>2990</v>
      </c>
      <c r="K1641">
        <v>2990</v>
      </c>
      <c r="L1641" t="s">
        <v>20</v>
      </c>
      <c r="M1641">
        <v>1</v>
      </c>
      <c r="N1641" t="s">
        <v>21</v>
      </c>
      <c r="O1641" t="s">
        <v>36</v>
      </c>
    </row>
    <row r="1642" spans="1:15">
      <c r="A1642">
        <v>1641</v>
      </c>
      <c r="B1642" s="17">
        <v>43031</v>
      </c>
      <c r="C1642" t="s">
        <v>63</v>
      </c>
      <c r="D1642">
        <v>2017</v>
      </c>
      <c r="E1642" t="s">
        <v>27</v>
      </c>
      <c r="F1642" t="s">
        <v>35</v>
      </c>
      <c r="G1642" t="s">
        <v>30</v>
      </c>
      <c r="H1642">
        <v>99</v>
      </c>
      <c r="I1642">
        <v>2</v>
      </c>
      <c r="J1642">
        <v>198</v>
      </c>
      <c r="K1642">
        <v>198</v>
      </c>
      <c r="L1642" t="s">
        <v>31</v>
      </c>
      <c r="M1642">
        <v>2</v>
      </c>
      <c r="N1642" t="s">
        <v>34</v>
      </c>
      <c r="O1642" t="s">
        <v>36</v>
      </c>
    </row>
    <row r="1643" spans="1:15">
      <c r="A1643">
        <v>1642</v>
      </c>
      <c r="B1643" s="17">
        <v>43031</v>
      </c>
      <c r="C1643" t="s">
        <v>63</v>
      </c>
      <c r="D1643">
        <v>2017</v>
      </c>
      <c r="E1643" t="s">
        <v>17</v>
      </c>
      <c r="F1643" t="s">
        <v>39</v>
      </c>
      <c r="G1643" t="s">
        <v>30</v>
      </c>
      <c r="H1643">
        <v>99</v>
      </c>
      <c r="I1643">
        <v>5</v>
      </c>
      <c r="J1643">
        <v>495</v>
      </c>
      <c r="K1643">
        <v>495</v>
      </c>
      <c r="L1643" t="s">
        <v>20</v>
      </c>
      <c r="M1643">
        <v>1</v>
      </c>
      <c r="N1643" t="s">
        <v>34</v>
      </c>
      <c r="O1643" t="s">
        <v>38</v>
      </c>
    </row>
    <row r="1644" spans="1:15">
      <c r="A1644">
        <v>1643</v>
      </c>
      <c r="B1644" s="17">
        <v>43031</v>
      </c>
      <c r="C1644" t="s">
        <v>63</v>
      </c>
      <c r="D1644">
        <v>2017</v>
      </c>
      <c r="E1644" t="s">
        <v>17</v>
      </c>
      <c r="F1644" t="s">
        <v>35</v>
      </c>
      <c r="G1644" t="s">
        <v>32</v>
      </c>
      <c r="H1644">
        <v>499</v>
      </c>
      <c r="I1644">
        <v>2</v>
      </c>
      <c r="J1644">
        <v>998</v>
      </c>
      <c r="K1644">
        <v>998</v>
      </c>
      <c r="L1644" t="s">
        <v>31</v>
      </c>
      <c r="M1644">
        <v>2</v>
      </c>
      <c r="N1644" t="s">
        <v>21</v>
      </c>
      <c r="O1644" t="s">
        <v>26</v>
      </c>
    </row>
    <row r="1645" spans="1:15">
      <c r="A1645">
        <v>1644</v>
      </c>
      <c r="B1645" s="17">
        <v>43031</v>
      </c>
      <c r="C1645" t="s">
        <v>63</v>
      </c>
      <c r="D1645">
        <v>2017</v>
      </c>
      <c r="E1645" t="s">
        <v>17</v>
      </c>
      <c r="F1645" t="s">
        <v>24</v>
      </c>
      <c r="G1645" t="s">
        <v>19</v>
      </c>
      <c r="H1645">
        <v>199</v>
      </c>
      <c r="I1645">
        <v>10</v>
      </c>
      <c r="J1645">
        <v>1990</v>
      </c>
      <c r="K1645">
        <v>1990</v>
      </c>
      <c r="L1645" t="s">
        <v>31</v>
      </c>
      <c r="M1645">
        <v>2</v>
      </c>
      <c r="N1645" t="s">
        <v>21</v>
      </c>
      <c r="O1645" t="s">
        <v>36</v>
      </c>
    </row>
    <row r="1646" spans="1:15">
      <c r="A1646">
        <v>1645</v>
      </c>
      <c r="B1646" s="17">
        <v>43031</v>
      </c>
      <c r="C1646" t="s">
        <v>63</v>
      </c>
      <c r="D1646">
        <v>2017</v>
      </c>
      <c r="E1646" t="s">
        <v>23</v>
      </c>
      <c r="F1646" t="s">
        <v>18</v>
      </c>
      <c r="G1646" t="s">
        <v>30</v>
      </c>
      <c r="H1646">
        <v>99</v>
      </c>
      <c r="I1646">
        <v>1</v>
      </c>
      <c r="J1646">
        <v>99</v>
      </c>
      <c r="K1646">
        <v>99</v>
      </c>
      <c r="L1646" t="s">
        <v>20</v>
      </c>
      <c r="M1646">
        <v>1</v>
      </c>
      <c r="N1646" t="s">
        <v>34</v>
      </c>
      <c r="O1646" t="s">
        <v>22</v>
      </c>
    </row>
    <row r="1647" spans="1:15">
      <c r="A1647">
        <v>1646</v>
      </c>
      <c r="B1647" s="17">
        <v>43031</v>
      </c>
      <c r="C1647" t="s">
        <v>63</v>
      </c>
      <c r="D1647">
        <v>2017</v>
      </c>
      <c r="E1647" t="s">
        <v>27</v>
      </c>
      <c r="F1647" t="s">
        <v>33</v>
      </c>
      <c r="G1647" t="s">
        <v>19</v>
      </c>
      <c r="H1647">
        <v>199</v>
      </c>
      <c r="I1647">
        <v>8</v>
      </c>
      <c r="J1647">
        <v>1592</v>
      </c>
      <c r="K1647">
        <v>1592</v>
      </c>
      <c r="L1647" t="s">
        <v>20</v>
      </c>
      <c r="M1647">
        <v>1</v>
      </c>
      <c r="N1647" t="s">
        <v>21</v>
      </c>
      <c r="O1647" t="s">
        <v>26</v>
      </c>
    </row>
    <row r="1648" spans="1:15">
      <c r="A1648">
        <v>1647</v>
      </c>
      <c r="B1648" s="17">
        <v>43031</v>
      </c>
      <c r="C1648" t="s">
        <v>63</v>
      </c>
      <c r="D1648">
        <v>2017</v>
      </c>
      <c r="E1648" t="s">
        <v>17</v>
      </c>
      <c r="F1648" t="s">
        <v>35</v>
      </c>
      <c r="G1648" t="s">
        <v>25</v>
      </c>
      <c r="H1648">
        <v>299</v>
      </c>
      <c r="I1648">
        <v>2</v>
      </c>
      <c r="J1648">
        <v>598</v>
      </c>
      <c r="K1648">
        <v>598</v>
      </c>
      <c r="L1648" t="s">
        <v>31</v>
      </c>
      <c r="M1648">
        <v>2</v>
      </c>
      <c r="N1648" t="s">
        <v>21</v>
      </c>
      <c r="O1648" t="s">
        <v>29</v>
      </c>
    </row>
    <row r="1649" spans="1:15">
      <c r="A1649">
        <v>1648</v>
      </c>
      <c r="B1649" s="17">
        <v>43031</v>
      </c>
      <c r="C1649" t="s">
        <v>63</v>
      </c>
      <c r="D1649">
        <v>2017</v>
      </c>
      <c r="E1649" t="s">
        <v>27</v>
      </c>
      <c r="F1649" t="s">
        <v>33</v>
      </c>
      <c r="G1649" t="s">
        <v>30</v>
      </c>
      <c r="H1649">
        <v>99</v>
      </c>
      <c r="I1649">
        <v>5</v>
      </c>
      <c r="J1649">
        <v>495</v>
      </c>
      <c r="K1649">
        <v>495</v>
      </c>
      <c r="L1649" t="s">
        <v>20</v>
      </c>
      <c r="M1649">
        <v>1</v>
      </c>
      <c r="N1649" t="s">
        <v>21</v>
      </c>
      <c r="O1649" t="s">
        <v>22</v>
      </c>
    </row>
    <row r="1650" spans="1:15">
      <c r="A1650">
        <v>1649</v>
      </c>
      <c r="B1650" s="17">
        <v>43031</v>
      </c>
      <c r="C1650" t="s">
        <v>63</v>
      </c>
      <c r="D1650">
        <v>2017</v>
      </c>
      <c r="E1650" t="s">
        <v>17</v>
      </c>
      <c r="F1650" t="s">
        <v>35</v>
      </c>
      <c r="G1650" t="s">
        <v>37</v>
      </c>
      <c r="H1650">
        <v>399</v>
      </c>
      <c r="I1650">
        <v>4</v>
      </c>
      <c r="J1650">
        <v>1596</v>
      </c>
      <c r="K1650">
        <v>1596</v>
      </c>
      <c r="L1650" t="s">
        <v>20</v>
      </c>
      <c r="M1650">
        <v>1</v>
      </c>
      <c r="N1650" t="s">
        <v>21</v>
      </c>
      <c r="O1650" t="s">
        <v>29</v>
      </c>
    </row>
    <row r="1651" spans="1:15">
      <c r="A1651">
        <v>1650</v>
      </c>
      <c r="B1651" s="17">
        <v>43031</v>
      </c>
      <c r="C1651" t="s">
        <v>63</v>
      </c>
      <c r="D1651">
        <v>2017</v>
      </c>
      <c r="E1651" t="s">
        <v>17</v>
      </c>
      <c r="F1651" t="s">
        <v>35</v>
      </c>
      <c r="G1651" t="s">
        <v>37</v>
      </c>
      <c r="H1651">
        <v>399</v>
      </c>
      <c r="I1651">
        <v>10</v>
      </c>
      <c r="J1651">
        <v>3990</v>
      </c>
      <c r="K1651">
        <v>3990</v>
      </c>
      <c r="L1651" t="s">
        <v>20</v>
      </c>
      <c r="M1651">
        <v>1</v>
      </c>
      <c r="N1651" t="s">
        <v>21</v>
      </c>
      <c r="O1651" t="s">
        <v>36</v>
      </c>
    </row>
    <row r="1652" spans="1:15">
      <c r="A1652">
        <v>1651</v>
      </c>
      <c r="B1652" s="17">
        <v>43031</v>
      </c>
      <c r="C1652" t="s">
        <v>63</v>
      </c>
      <c r="D1652">
        <v>2017</v>
      </c>
      <c r="E1652" t="s">
        <v>23</v>
      </c>
      <c r="F1652" t="s">
        <v>18</v>
      </c>
      <c r="G1652" t="s">
        <v>32</v>
      </c>
      <c r="H1652">
        <v>499</v>
      </c>
      <c r="I1652">
        <v>7</v>
      </c>
      <c r="J1652">
        <v>3493</v>
      </c>
      <c r="K1652">
        <v>3493</v>
      </c>
      <c r="L1652" t="s">
        <v>20</v>
      </c>
      <c r="M1652">
        <v>1</v>
      </c>
      <c r="N1652" t="s">
        <v>21</v>
      </c>
      <c r="O1652" t="s">
        <v>36</v>
      </c>
    </row>
    <row r="1653" spans="1:15">
      <c r="A1653">
        <v>1652</v>
      </c>
      <c r="B1653" s="17">
        <v>43031</v>
      </c>
      <c r="C1653" t="s">
        <v>63</v>
      </c>
      <c r="D1653">
        <v>2017</v>
      </c>
      <c r="E1653" t="s">
        <v>27</v>
      </c>
      <c r="F1653" t="s">
        <v>39</v>
      </c>
      <c r="G1653" t="s">
        <v>30</v>
      </c>
      <c r="H1653">
        <v>99</v>
      </c>
      <c r="I1653">
        <v>3</v>
      </c>
      <c r="J1653">
        <v>297</v>
      </c>
      <c r="K1653">
        <v>297</v>
      </c>
      <c r="L1653" t="s">
        <v>20</v>
      </c>
      <c r="M1653">
        <v>1</v>
      </c>
      <c r="N1653" t="s">
        <v>21</v>
      </c>
      <c r="O1653" t="s">
        <v>29</v>
      </c>
    </row>
    <row r="1654" spans="1:15">
      <c r="A1654">
        <v>1653</v>
      </c>
      <c r="B1654" s="17">
        <v>43031</v>
      </c>
      <c r="C1654" t="s">
        <v>63</v>
      </c>
      <c r="D1654">
        <v>2017</v>
      </c>
      <c r="E1654" t="s">
        <v>27</v>
      </c>
      <c r="F1654" t="s">
        <v>33</v>
      </c>
      <c r="G1654" t="s">
        <v>19</v>
      </c>
      <c r="H1654">
        <v>199</v>
      </c>
      <c r="I1654">
        <v>3</v>
      </c>
      <c r="J1654">
        <v>597</v>
      </c>
      <c r="K1654">
        <v>597</v>
      </c>
      <c r="L1654" t="s">
        <v>20</v>
      </c>
      <c r="M1654">
        <v>1</v>
      </c>
      <c r="N1654" t="s">
        <v>21</v>
      </c>
      <c r="O1654" t="s">
        <v>38</v>
      </c>
    </row>
    <row r="1655" spans="1:15">
      <c r="A1655">
        <v>1654</v>
      </c>
      <c r="B1655" s="17">
        <v>43031</v>
      </c>
      <c r="C1655" t="s">
        <v>63</v>
      </c>
      <c r="D1655">
        <v>2017</v>
      </c>
      <c r="E1655" t="s">
        <v>23</v>
      </c>
      <c r="F1655" t="s">
        <v>40</v>
      </c>
      <c r="G1655" t="s">
        <v>37</v>
      </c>
      <c r="H1655">
        <v>399</v>
      </c>
      <c r="I1655">
        <v>10</v>
      </c>
      <c r="J1655">
        <v>3990</v>
      </c>
      <c r="K1655">
        <v>3990</v>
      </c>
      <c r="L1655" t="s">
        <v>20</v>
      </c>
      <c r="M1655">
        <v>1</v>
      </c>
      <c r="N1655" t="s">
        <v>21</v>
      </c>
      <c r="O1655" t="s">
        <v>36</v>
      </c>
    </row>
    <row r="1656" spans="1:15">
      <c r="A1656">
        <v>1655</v>
      </c>
      <c r="B1656" s="17">
        <v>43032</v>
      </c>
      <c r="C1656" t="s">
        <v>63</v>
      </c>
      <c r="D1656">
        <v>2017</v>
      </c>
      <c r="E1656" t="s">
        <v>23</v>
      </c>
      <c r="F1656" t="s">
        <v>28</v>
      </c>
      <c r="G1656" t="s">
        <v>32</v>
      </c>
      <c r="H1656">
        <v>499</v>
      </c>
      <c r="I1656">
        <v>6</v>
      </c>
      <c r="J1656">
        <v>2994</v>
      </c>
      <c r="K1656">
        <v>2994</v>
      </c>
      <c r="L1656" t="s">
        <v>20</v>
      </c>
      <c r="M1656">
        <v>1</v>
      </c>
      <c r="N1656" t="s">
        <v>21</v>
      </c>
      <c r="O1656" t="s">
        <v>29</v>
      </c>
    </row>
    <row r="1657" spans="1:15">
      <c r="A1657">
        <v>1656</v>
      </c>
      <c r="B1657" s="17">
        <v>43033</v>
      </c>
      <c r="C1657" t="s">
        <v>63</v>
      </c>
      <c r="D1657">
        <v>2017</v>
      </c>
      <c r="E1657" t="s">
        <v>27</v>
      </c>
      <c r="F1657" t="s">
        <v>24</v>
      </c>
      <c r="G1657" t="s">
        <v>19</v>
      </c>
      <c r="H1657">
        <v>199</v>
      </c>
      <c r="I1657">
        <v>5</v>
      </c>
      <c r="J1657">
        <v>995</v>
      </c>
      <c r="K1657">
        <v>995</v>
      </c>
      <c r="L1657" t="s">
        <v>20</v>
      </c>
      <c r="M1657">
        <v>1</v>
      </c>
      <c r="N1657" t="s">
        <v>21</v>
      </c>
      <c r="O1657" t="s">
        <v>29</v>
      </c>
    </row>
    <row r="1658" spans="1:15">
      <c r="A1658">
        <v>1657</v>
      </c>
      <c r="B1658" s="17">
        <v>43033</v>
      </c>
      <c r="C1658" t="s">
        <v>63</v>
      </c>
      <c r="D1658">
        <v>2017</v>
      </c>
      <c r="E1658" t="s">
        <v>27</v>
      </c>
      <c r="F1658" t="s">
        <v>40</v>
      </c>
      <c r="G1658" t="s">
        <v>32</v>
      </c>
      <c r="H1658">
        <v>499</v>
      </c>
      <c r="I1658">
        <v>5</v>
      </c>
      <c r="J1658">
        <v>2495</v>
      </c>
      <c r="K1658">
        <v>2495</v>
      </c>
      <c r="L1658" t="s">
        <v>20</v>
      </c>
      <c r="M1658">
        <v>1</v>
      </c>
      <c r="N1658" t="s">
        <v>21</v>
      </c>
      <c r="O1658" t="s">
        <v>29</v>
      </c>
    </row>
    <row r="1659" spans="1:15">
      <c r="A1659">
        <v>1658</v>
      </c>
      <c r="B1659" s="17">
        <v>43033</v>
      </c>
      <c r="C1659" t="s">
        <v>63</v>
      </c>
      <c r="D1659">
        <v>2017</v>
      </c>
      <c r="E1659" t="s">
        <v>27</v>
      </c>
      <c r="F1659" t="s">
        <v>18</v>
      </c>
      <c r="G1659" t="s">
        <v>37</v>
      </c>
      <c r="H1659">
        <v>399</v>
      </c>
      <c r="I1659">
        <v>7</v>
      </c>
      <c r="J1659">
        <v>2793</v>
      </c>
      <c r="K1659">
        <v>2793</v>
      </c>
      <c r="L1659" t="s">
        <v>20</v>
      </c>
      <c r="M1659">
        <v>1</v>
      </c>
      <c r="N1659" t="s">
        <v>21</v>
      </c>
      <c r="O1659" t="s">
        <v>29</v>
      </c>
    </row>
    <row r="1660" spans="1:15">
      <c r="A1660">
        <v>1659</v>
      </c>
      <c r="B1660" s="17">
        <v>43034</v>
      </c>
      <c r="C1660" t="s">
        <v>63</v>
      </c>
      <c r="D1660">
        <v>2017</v>
      </c>
      <c r="E1660" t="s">
        <v>17</v>
      </c>
      <c r="F1660" t="s">
        <v>24</v>
      </c>
      <c r="G1660" t="s">
        <v>25</v>
      </c>
      <c r="H1660">
        <v>299</v>
      </c>
      <c r="I1660">
        <v>8</v>
      </c>
      <c r="J1660">
        <v>2392</v>
      </c>
      <c r="K1660">
        <v>2392</v>
      </c>
      <c r="L1660" t="s">
        <v>20</v>
      </c>
      <c r="M1660">
        <v>1</v>
      </c>
      <c r="N1660" t="s">
        <v>21</v>
      </c>
      <c r="O1660" t="s">
        <v>22</v>
      </c>
    </row>
    <row r="1661" spans="1:15">
      <c r="A1661">
        <v>1660</v>
      </c>
      <c r="B1661" s="17">
        <v>43035</v>
      </c>
      <c r="C1661" t="s">
        <v>63</v>
      </c>
      <c r="D1661">
        <v>2017</v>
      </c>
      <c r="E1661" t="s">
        <v>27</v>
      </c>
      <c r="F1661" t="s">
        <v>28</v>
      </c>
      <c r="G1661" t="s">
        <v>30</v>
      </c>
      <c r="H1661">
        <v>99</v>
      </c>
      <c r="I1661">
        <v>8</v>
      </c>
      <c r="J1661">
        <v>792</v>
      </c>
      <c r="K1661">
        <v>792</v>
      </c>
      <c r="L1661" t="s">
        <v>20</v>
      </c>
      <c r="M1661">
        <v>1</v>
      </c>
      <c r="N1661" t="s">
        <v>21</v>
      </c>
      <c r="O1661" t="s">
        <v>22</v>
      </c>
    </row>
    <row r="1662" spans="1:15">
      <c r="A1662">
        <v>1661</v>
      </c>
      <c r="B1662" s="17">
        <v>43035</v>
      </c>
      <c r="C1662" t="s">
        <v>63</v>
      </c>
      <c r="D1662">
        <v>2017</v>
      </c>
      <c r="E1662" t="s">
        <v>23</v>
      </c>
      <c r="F1662" t="s">
        <v>35</v>
      </c>
      <c r="G1662" t="s">
        <v>19</v>
      </c>
      <c r="H1662">
        <v>199</v>
      </c>
      <c r="I1662">
        <v>10</v>
      </c>
      <c r="J1662">
        <v>1990</v>
      </c>
      <c r="K1662">
        <v>1990</v>
      </c>
      <c r="L1662" t="s">
        <v>20</v>
      </c>
      <c r="M1662">
        <v>1</v>
      </c>
      <c r="N1662" t="s">
        <v>21</v>
      </c>
      <c r="O1662" t="s">
        <v>29</v>
      </c>
    </row>
    <row r="1663" spans="1:15">
      <c r="A1663">
        <v>1662</v>
      </c>
      <c r="B1663" s="17">
        <v>43035</v>
      </c>
      <c r="C1663" t="s">
        <v>63</v>
      </c>
      <c r="D1663">
        <v>2017</v>
      </c>
      <c r="E1663" t="s">
        <v>27</v>
      </c>
      <c r="F1663" t="s">
        <v>18</v>
      </c>
      <c r="G1663" t="s">
        <v>32</v>
      </c>
      <c r="H1663">
        <v>499</v>
      </c>
      <c r="I1663">
        <v>10</v>
      </c>
      <c r="J1663">
        <v>4990</v>
      </c>
      <c r="K1663">
        <v>4990</v>
      </c>
      <c r="L1663" t="s">
        <v>31</v>
      </c>
      <c r="M1663">
        <v>2</v>
      </c>
      <c r="N1663" t="s">
        <v>21</v>
      </c>
      <c r="O1663" t="s">
        <v>26</v>
      </c>
    </row>
    <row r="1664" spans="1:15">
      <c r="A1664">
        <v>1663</v>
      </c>
      <c r="B1664" s="17">
        <v>43035</v>
      </c>
      <c r="C1664" t="s">
        <v>63</v>
      </c>
      <c r="D1664">
        <v>2017</v>
      </c>
      <c r="E1664" t="s">
        <v>27</v>
      </c>
      <c r="F1664" t="s">
        <v>33</v>
      </c>
      <c r="G1664" t="s">
        <v>32</v>
      </c>
      <c r="H1664">
        <v>499</v>
      </c>
      <c r="I1664">
        <v>3</v>
      </c>
      <c r="J1664">
        <v>1497</v>
      </c>
      <c r="K1664">
        <v>1497</v>
      </c>
      <c r="L1664" t="s">
        <v>20</v>
      </c>
      <c r="M1664">
        <v>1</v>
      </c>
      <c r="N1664" t="s">
        <v>21</v>
      </c>
      <c r="O1664" t="s">
        <v>22</v>
      </c>
    </row>
    <row r="1665" spans="1:15">
      <c r="A1665">
        <v>1664</v>
      </c>
      <c r="B1665" s="17">
        <v>43035</v>
      </c>
      <c r="C1665" t="s">
        <v>63</v>
      </c>
      <c r="D1665">
        <v>2017</v>
      </c>
      <c r="E1665" t="s">
        <v>17</v>
      </c>
      <c r="F1665" t="s">
        <v>18</v>
      </c>
      <c r="G1665" t="s">
        <v>37</v>
      </c>
      <c r="H1665">
        <v>399</v>
      </c>
      <c r="I1665">
        <v>1</v>
      </c>
      <c r="J1665">
        <v>399</v>
      </c>
      <c r="K1665">
        <v>399</v>
      </c>
      <c r="L1665" t="s">
        <v>20</v>
      </c>
      <c r="M1665">
        <v>1</v>
      </c>
      <c r="N1665" t="s">
        <v>21</v>
      </c>
      <c r="O1665" t="s">
        <v>29</v>
      </c>
    </row>
    <row r="1666" spans="1:15">
      <c r="A1666">
        <v>1665</v>
      </c>
      <c r="B1666" s="17">
        <v>43035</v>
      </c>
      <c r="C1666" t="s">
        <v>63</v>
      </c>
      <c r="D1666">
        <v>2017</v>
      </c>
      <c r="E1666" t="s">
        <v>17</v>
      </c>
      <c r="F1666" t="s">
        <v>33</v>
      </c>
      <c r="G1666" t="s">
        <v>30</v>
      </c>
      <c r="H1666">
        <v>99</v>
      </c>
      <c r="I1666">
        <v>6</v>
      </c>
      <c r="J1666">
        <v>594</v>
      </c>
      <c r="K1666">
        <v>594</v>
      </c>
      <c r="L1666" t="s">
        <v>31</v>
      </c>
      <c r="M1666">
        <v>2</v>
      </c>
      <c r="N1666" t="s">
        <v>34</v>
      </c>
      <c r="O1666" t="s">
        <v>29</v>
      </c>
    </row>
    <row r="1667" spans="1:15">
      <c r="A1667">
        <v>1666</v>
      </c>
      <c r="B1667" s="17">
        <v>43035</v>
      </c>
      <c r="C1667" t="s">
        <v>63</v>
      </c>
      <c r="D1667">
        <v>2017</v>
      </c>
      <c r="E1667" t="s">
        <v>17</v>
      </c>
      <c r="F1667" t="s">
        <v>35</v>
      </c>
      <c r="G1667" t="s">
        <v>25</v>
      </c>
      <c r="H1667">
        <v>299</v>
      </c>
      <c r="I1667">
        <v>9</v>
      </c>
      <c r="J1667">
        <v>2691</v>
      </c>
      <c r="K1667">
        <v>2691</v>
      </c>
      <c r="L1667" t="s">
        <v>20</v>
      </c>
      <c r="M1667">
        <v>1</v>
      </c>
      <c r="N1667" t="s">
        <v>21</v>
      </c>
      <c r="O1667" t="s">
        <v>29</v>
      </c>
    </row>
    <row r="1668" spans="1:15">
      <c r="A1668">
        <v>1667</v>
      </c>
      <c r="B1668" s="17">
        <v>43036</v>
      </c>
      <c r="C1668" t="s">
        <v>63</v>
      </c>
      <c r="D1668">
        <v>2017</v>
      </c>
      <c r="E1668" t="s">
        <v>27</v>
      </c>
      <c r="F1668" t="s">
        <v>18</v>
      </c>
      <c r="G1668" t="s">
        <v>32</v>
      </c>
      <c r="H1668">
        <v>499</v>
      </c>
      <c r="I1668">
        <v>9</v>
      </c>
      <c r="J1668">
        <v>4491</v>
      </c>
      <c r="K1668">
        <v>4491</v>
      </c>
      <c r="L1668" t="s">
        <v>20</v>
      </c>
      <c r="M1668">
        <v>1</v>
      </c>
      <c r="N1668" t="s">
        <v>21</v>
      </c>
      <c r="O1668" t="s">
        <v>26</v>
      </c>
    </row>
    <row r="1669" spans="1:15">
      <c r="A1669">
        <v>1668</v>
      </c>
      <c r="B1669" s="17">
        <v>43036</v>
      </c>
      <c r="C1669" t="s">
        <v>63</v>
      </c>
      <c r="D1669">
        <v>2017</v>
      </c>
      <c r="E1669" t="s">
        <v>23</v>
      </c>
      <c r="F1669" t="s">
        <v>40</v>
      </c>
      <c r="G1669" t="s">
        <v>30</v>
      </c>
      <c r="H1669">
        <v>99</v>
      </c>
      <c r="I1669">
        <v>5</v>
      </c>
      <c r="J1669">
        <v>495</v>
      </c>
      <c r="K1669">
        <v>495</v>
      </c>
      <c r="L1669" t="s">
        <v>20</v>
      </c>
      <c r="M1669">
        <v>1</v>
      </c>
      <c r="N1669" t="s">
        <v>21</v>
      </c>
      <c r="O1669" t="s">
        <v>22</v>
      </c>
    </row>
    <row r="1670" spans="1:15">
      <c r="A1670">
        <v>1669</v>
      </c>
      <c r="B1670" s="17">
        <v>43036</v>
      </c>
      <c r="C1670" t="s">
        <v>63</v>
      </c>
      <c r="D1670">
        <v>2017</v>
      </c>
      <c r="E1670" t="s">
        <v>27</v>
      </c>
      <c r="F1670" t="s">
        <v>18</v>
      </c>
      <c r="G1670" t="s">
        <v>25</v>
      </c>
      <c r="H1670">
        <v>299</v>
      </c>
      <c r="I1670">
        <v>4</v>
      </c>
      <c r="J1670">
        <v>1196</v>
      </c>
      <c r="K1670">
        <v>1196</v>
      </c>
      <c r="L1670" t="s">
        <v>31</v>
      </c>
      <c r="M1670">
        <v>2</v>
      </c>
      <c r="N1670" t="s">
        <v>21</v>
      </c>
      <c r="O1670" t="s">
        <v>22</v>
      </c>
    </row>
    <row r="1671" spans="1:15">
      <c r="A1671">
        <v>1670</v>
      </c>
      <c r="B1671" s="17">
        <v>43036</v>
      </c>
      <c r="C1671" t="s">
        <v>63</v>
      </c>
      <c r="D1671">
        <v>2017</v>
      </c>
      <c r="E1671" t="s">
        <v>17</v>
      </c>
      <c r="F1671" t="s">
        <v>24</v>
      </c>
      <c r="G1671" t="s">
        <v>19</v>
      </c>
      <c r="H1671">
        <v>199</v>
      </c>
      <c r="I1671">
        <v>2</v>
      </c>
      <c r="J1671">
        <v>398</v>
      </c>
      <c r="K1671">
        <v>398</v>
      </c>
      <c r="L1671" t="s">
        <v>20</v>
      </c>
      <c r="M1671">
        <v>1</v>
      </c>
      <c r="N1671" t="s">
        <v>21</v>
      </c>
      <c r="O1671" t="s">
        <v>36</v>
      </c>
    </row>
    <row r="1672" spans="1:15">
      <c r="A1672">
        <v>1671</v>
      </c>
      <c r="B1672" s="17">
        <v>43036</v>
      </c>
      <c r="C1672" t="s">
        <v>63</v>
      </c>
      <c r="D1672">
        <v>2017</v>
      </c>
      <c r="E1672" t="s">
        <v>23</v>
      </c>
      <c r="F1672" t="s">
        <v>39</v>
      </c>
      <c r="G1672" t="s">
        <v>25</v>
      </c>
      <c r="H1672">
        <v>299</v>
      </c>
      <c r="I1672">
        <v>5</v>
      </c>
      <c r="J1672">
        <v>1495</v>
      </c>
      <c r="K1672">
        <v>1495</v>
      </c>
      <c r="L1672" t="s">
        <v>20</v>
      </c>
      <c r="M1672">
        <v>1</v>
      </c>
      <c r="N1672" t="s">
        <v>21</v>
      </c>
      <c r="O1672" t="s">
        <v>22</v>
      </c>
    </row>
    <row r="1673" spans="1:15">
      <c r="A1673">
        <v>1672</v>
      </c>
      <c r="B1673" s="17">
        <v>43036</v>
      </c>
      <c r="C1673" t="s">
        <v>63</v>
      </c>
      <c r="D1673">
        <v>2017</v>
      </c>
      <c r="E1673" t="s">
        <v>23</v>
      </c>
      <c r="F1673" t="s">
        <v>24</v>
      </c>
      <c r="G1673" t="s">
        <v>19</v>
      </c>
      <c r="H1673">
        <v>199</v>
      </c>
      <c r="I1673">
        <v>7</v>
      </c>
      <c r="J1673">
        <v>1393</v>
      </c>
      <c r="K1673">
        <v>1393</v>
      </c>
      <c r="L1673" t="s">
        <v>20</v>
      </c>
      <c r="M1673">
        <v>1</v>
      </c>
      <c r="N1673" t="s">
        <v>21</v>
      </c>
      <c r="O1673" t="s">
        <v>29</v>
      </c>
    </row>
    <row r="1674" spans="1:15">
      <c r="A1674">
        <v>1673</v>
      </c>
      <c r="B1674" s="17">
        <v>43036</v>
      </c>
      <c r="C1674" t="s">
        <v>63</v>
      </c>
      <c r="D1674">
        <v>2017</v>
      </c>
      <c r="E1674" t="s">
        <v>23</v>
      </c>
      <c r="F1674" t="s">
        <v>24</v>
      </c>
      <c r="G1674" t="s">
        <v>30</v>
      </c>
      <c r="H1674">
        <v>99</v>
      </c>
      <c r="I1674">
        <v>1</v>
      </c>
      <c r="J1674">
        <v>99</v>
      </c>
      <c r="K1674">
        <v>99</v>
      </c>
      <c r="L1674" t="s">
        <v>20</v>
      </c>
      <c r="M1674">
        <v>1</v>
      </c>
      <c r="N1674" t="s">
        <v>21</v>
      </c>
      <c r="O1674" t="s">
        <v>38</v>
      </c>
    </row>
    <row r="1675" spans="1:15">
      <c r="A1675">
        <v>1674</v>
      </c>
      <c r="B1675" s="17">
        <v>43036</v>
      </c>
      <c r="C1675" t="s">
        <v>63</v>
      </c>
      <c r="D1675">
        <v>2017</v>
      </c>
      <c r="E1675" t="s">
        <v>17</v>
      </c>
      <c r="F1675" t="s">
        <v>24</v>
      </c>
      <c r="G1675" t="s">
        <v>19</v>
      </c>
      <c r="H1675">
        <v>199</v>
      </c>
      <c r="I1675">
        <v>9</v>
      </c>
      <c r="J1675">
        <v>1791</v>
      </c>
      <c r="K1675">
        <v>1791</v>
      </c>
      <c r="L1675" t="s">
        <v>31</v>
      </c>
      <c r="M1675">
        <v>2</v>
      </c>
      <c r="N1675" t="s">
        <v>21</v>
      </c>
      <c r="O1675" t="s">
        <v>36</v>
      </c>
    </row>
    <row r="1676" spans="1:15">
      <c r="A1676">
        <v>1675</v>
      </c>
      <c r="B1676" s="17">
        <v>43036</v>
      </c>
      <c r="C1676" t="s">
        <v>63</v>
      </c>
      <c r="D1676">
        <v>2017</v>
      </c>
      <c r="E1676" t="s">
        <v>17</v>
      </c>
      <c r="F1676" t="s">
        <v>18</v>
      </c>
      <c r="G1676" t="s">
        <v>19</v>
      </c>
      <c r="H1676">
        <v>199</v>
      </c>
      <c r="I1676">
        <v>1</v>
      </c>
      <c r="J1676">
        <v>199</v>
      </c>
      <c r="K1676">
        <v>199</v>
      </c>
      <c r="L1676" t="s">
        <v>20</v>
      </c>
      <c r="M1676">
        <v>1</v>
      </c>
      <c r="N1676" t="s">
        <v>21</v>
      </c>
      <c r="O1676" t="s">
        <v>22</v>
      </c>
    </row>
    <row r="1677" spans="1:15">
      <c r="A1677">
        <v>1676</v>
      </c>
      <c r="B1677" s="17">
        <v>43036</v>
      </c>
      <c r="C1677" t="s">
        <v>63</v>
      </c>
      <c r="D1677">
        <v>2017</v>
      </c>
      <c r="E1677" t="s">
        <v>27</v>
      </c>
      <c r="F1677" t="s">
        <v>35</v>
      </c>
      <c r="G1677" t="s">
        <v>30</v>
      </c>
      <c r="H1677">
        <v>99</v>
      </c>
      <c r="I1677">
        <v>8</v>
      </c>
      <c r="J1677">
        <v>792</v>
      </c>
      <c r="K1677">
        <v>792</v>
      </c>
      <c r="L1677" t="s">
        <v>31</v>
      </c>
      <c r="M1677">
        <v>2</v>
      </c>
      <c r="N1677" t="s">
        <v>21</v>
      </c>
      <c r="O1677" t="s">
        <v>29</v>
      </c>
    </row>
    <row r="1678" spans="1:15">
      <c r="A1678">
        <v>1677</v>
      </c>
      <c r="B1678" s="17">
        <v>43036</v>
      </c>
      <c r="C1678" t="s">
        <v>63</v>
      </c>
      <c r="D1678">
        <v>2017</v>
      </c>
      <c r="E1678" t="s">
        <v>23</v>
      </c>
      <c r="F1678" t="s">
        <v>28</v>
      </c>
      <c r="G1678" t="s">
        <v>19</v>
      </c>
      <c r="H1678">
        <v>199</v>
      </c>
      <c r="I1678">
        <v>7</v>
      </c>
      <c r="J1678">
        <v>1393</v>
      </c>
      <c r="K1678">
        <v>1393</v>
      </c>
      <c r="L1678" t="s">
        <v>20</v>
      </c>
      <c r="M1678">
        <v>1</v>
      </c>
      <c r="N1678" t="s">
        <v>21</v>
      </c>
      <c r="O1678" t="s">
        <v>22</v>
      </c>
    </row>
    <row r="1679" spans="1:15">
      <c r="A1679">
        <v>1678</v>
      </c>
      <c r="B1679" s="17">
        <v>43036</v>
      </c>
      <c r="C1679" t="s">
        <v>63</v>
      </c>
      <c r="D1679">
        <v>2017</v>
      </c>
      <c r="E1679" t="s">
        <v>27</v>
      </c>
      <c r="F1679" t="s">
        <v>39</v>
      </c>
      <c r="G1679" t="s">
        <v>30</v>
      </c>
      <c r="H1679">
        <v>99</v>
      </c>
      <c r="I1679">
        <v>8</v>
      </c>
      <c r="J1679">
        <v>792</v>
      </c>
      <c r="K1679">
        <v>792</v>
      </c>
      <c r="L1679" t="s">
        <v>31</v>
      </c>
      <c r="M1679">
        <v>2</v>
      </c>
      <c r="N1679" t="s">
        <v>21</v>
      </c>
      <c r="O1679" t="s">
        <v>29</v>
      </c>
    </row>
    <row r="1680" spans="1:15">
      <c r="A1680">
        <v>1679</v>
      </c>
      <c r="B1680" s="17">
        <v>43036</v>
      </c>
      <c r="C1680" t="s">
        <v>63</v>
      </c>
      <c r="D1680">
        <v>2017</v>
      </c>
      <c r="E1680" t="s">
        <v>27</v>
      </c>
      <c r="F1680" t="s">
        <v>18</v>
      </c>
      <c r="G1680" t="s">
        <v>25</v>
      </c>
      <c r="H1680">
        <v>299</v>
      </c>
      <c r="I1680">
        <v>5</v>
      </c>
      <c r="J1680">
        <v>1495</v>
      </c>
      <c r="K1680">
        <v>1495</v>
      </c>
      <c r="L1680" t="s">
        <v>31</v>
      </c>
      <c r="M1680">
        <v>2</v>
      </c>
      <c r="N1680" t="s">
        <v>21</v>
      </c>
      <c r="O1680" t="s">
        <v>29</v>
      </c>
    </row>
    <row r="1681" spans="1:15">
      <c r="A1681">
        <v>1680</v>
      </c>
      <c r="B1681" s="17">
        <v>43036</v>
      </c>
      <c r="C1681" t="s">
        <v>63</v>
      </c>
      <c r="D1681">
        <v>2017</v>
      </c>
      <c r="E1681" t="s">
        <v>23</v>
      </c>
      <c r="F1681" t="s">
        <v>28</v>
      </c>
      <c r="G1681" t="s">
        <v>32</v>
      </c>
      <c r="H1681">
        <v>499</v>
      </c>
      <c r="I1681">
        <v>5</v>
      </c>
      <c r="J1681">
        <v>2495</v>
      </c>
      <c r="K1681">
        <v>2495</v>
      </c>
      <c r="L1681" t="s">
        <v>31</v>
      </c>
      <c r="M1681">
        <v>2</v>
      </c>
      <c r="N1681" t="s">
        <v>21</v>
      </c>
      <c r="O1681" t="s">
        <v>36</v>
      </c>
    </row>
    <row r="1682" spans="1:15">
      <c r="A1682">
        <v>1681</v>
      </c>
      <c r="B1682" s="17">
        <v>43036</v>
      </c>
      <c r="C1682" t="s">
        <v>63</v>
      </c>
      <c r="D1682">
        <v>2017</v>
      </c>
      <c r="E1682" t="s">
        <v>17</v>
      </c>
      <c r="F1682" t="s">
        <v>24</v>
      </c>
      <c r="G1682" t="s">
        <v>25</v>
      </c>
      <c r="H1682">
        <v>299</v>
      </c>
      <c r="I1682">
        <v>2</v>
      </c>
      <c r="J1682">
        <v>598</v>
      </c>
      <c r="K1682">
        <v>598</v>
      </c>
      <c r="L1682" t="s">
        <v>20</v>
      </c>
      <c r="M1682">
        <v>1</v>
      </c>
      <c r="N1682" t="s">
        <v>21</v>
      </c>
      <c r="O1682" t="s">
        <v>29</v>
      </c>
    </row>
    <row r="1683" spans="1:15">
      <c r="A1683">
        <v>1682</v>
      </c>
      <c r="B1683" s="17">
        <v>43036</v>
      </c>
      <c r="C1683" t="s">
        <v>63</v>
      </c>
      <c r="D1683">
        <v>2017</v>
      </c>
      <c r="E1683" t="s">
        <v>23</v>
      </c>
      <c r="F1683" t="s">
        <v>33</v>
      </c>
      <c r="G1683" t="s">
        <v>19</v>
      </c>
      <c r="H1683">
        <v>199</v>
      </c>
      <c r="I1683">
        <v>9</v>
      </c>
      <c r="J1683">
        <v>1791</v>
      </c>
      <c r="K1683">
        <v>1791</v>
      </c>
      <c r="L1683" t="s">
        <v>31</v>
      </c>
      <c r="M1683">
        <v>2</v>
      </c>
      <c r="N1683" t="s">
        <v>21</v>
      </c>
      <c r="O1683" t="s">
        <v>22</v>
      </c>
    </row>
    <row r="1684" spans="1:15">
      <c r="A1684">
        <v>1683</v>
      </c>
      <c r="B1684" s="17">
        <v>43037</v>
      </c>
      <c r="C1684" t="s">
        <v>63</v>
      </c>
      <c r="D1684">
        <v>2017</v>
      </c>
      <c r="E1684" t="s">
        <v>17</v>
      </c>
      <c r="F1684" t="s">
        <v>33</v>
      </c>
      <c r="G1684" t="s">
        <v>19</v>
      </c>
      <c r="H1684">
        <v>199</v>
      </c>
      <c r="I1684">
        <v>7</v>
      </c>
      <c r="J1684">
        <v>1393</v>
      </c>
      <c r="K1684">
        <v>1393</v>
      </c>
      <c r="L1684" t="s">
        <v>31</v>
      </c>
      <c r="M1684">
        <v>2</v>
      </c>
      <c r="N1684" t="s">
        <v>21</v>
      </c>
      <c r="O1684" t="s">
        <v>29</v>
      </c>
    </row>
    <row r="1685" spans="1:15">
      <c r="A1685">
        <v>1684</v>
      </c>
      <c r="B1685" s="17">
        <v>43037</v>
      </c>
      <c r="C1685" t="s">
        <v>63</v>
      </c>
      <c r="D1685">
        <v>2017</v>
      </c>
      <c r="E1685" t="s">
        <v>17</v>
      </c>
      <c r="F1685" t="s">
        <v>18</v>
      </c>
      <c r="G1685" t="s">
        <v>19</v>
      </c>
      <c r="H1685">
        <v>199</v>
      </c>
      <c r="I1685">
        <v>9</v>
      </c>
      <c r="J1685">
        <v>1791</v>
      </c>
      <c r="K1685">
        <v>1791</v>
      </c>
      <c r="L1685" t="s">
        <v>20</v>
      </c>
      <c r="M1685">
        <v>1</v>
      </c>
      <c r="N1685" t="s">
        <v>34</v>
      </c>
      <c r="O1685" t="s">
        <v>36</v>
      </c>
    </row>
    <row r="1686" spans="1:15">
      <c r="A1686">
        <v>1685</v>
      </c>
      <c r="B1686" s="17">
        <v>43038</v>
      </c>
      <c r="C1686" t="s">
        <v>63</v>
      </c>
      <c r="D1686">
        <v>2017</v>
      </c>
      <c r="E1686" t="s">
        <v>23</v>
      </c>
      <c r="F1686" t="s">
        <v>35</v>
      </c>
      <c r="G1686" t="s">
        <v>19</v>
      </c>
      <c r="H1686">
        <v>199</v>
      </c>
      <c r="I1686">
        <v>3</v>
      </c>
      <c r="J1686">
        <v>597</v>
      </c>
      <c r="K1686">
        <v>597</v>
      </c>
      <c r="L1686" t="s">
        <v>20</v>
      </c>
      <c r="M1686">
        <v>1</v>
      </c>
      <c r="N1686" t="s">
        <v>21</v>
      </c>
      <c r="O1686" t="s">
        <v>22</v>
      </c>
    </row>
    <row r="1687" spans="1:15">
      <c r="A1687">
        <v>1686</v>
      </c>
      <c r="B1687" s="17">
        <v>43038</v>
      </c>
      <c r="C1687" t="s">
        <v>63</v>
      </c>
      <c r="D1687">
        <v>2017</v>
      </c>
      <c r="E1687" t="s">
        <v>17</v>
      </c>
      <c r="F1687" t="s">
        <v>35</v>
      </c>
      <c r="G1687" t="s">
        <v>25</v>
      </c>
      <c r="H1687">
        <v>299</v>
      </c>
      <c r="I1687">
        <v>10</v>
      </c>
      <c r="J1687">
        <v>2990</v>
      </c>
      <c r="K1687">
        <v>2990</v>
      </c>
      <c r="L1687" t="s">
        <v>20</v>
      </c>
      <c r="M1687">
        <v>1</v>
      </c>
      <c r="N1687" t="s">
        <v>21</v>
      </c>
      <c r="O1687" t="s">
        <v>29</v>
      </c>
    </row>
    <row r="1688" spans="1:15">
      <c r="A1688">
        <v>1687</v>
      </c>
      <c r="B1688" s="17">
        <v>43038</v>
      </c>
      <c r="C1688" t="s">
        <v>63</v>
      </c>
      <c r="D1688">
        <v>2017</v>
      </c>
      <c r="E1688" t="s">
        <v>17</v>
      </c>
      <c r="F1688" t="s">
        <v>33</v>
      </c>
      <c r="G1688" t="s">
        <v>30</v>
      </c>
      <c r="H1688">
        <v>99</v>
      </c>
      <c r="I1688">
        <v>5</v>
      </c>
      <c r="J1688">
        <v>495</v>
      </c>
      <c r="K1688">
        <v>495</v>
      </c>
      <c r="L1688" t="s">
        <v>20</v>
      </c>
      <c r="M1688">
        <v>1</v>
      </c>
      <c r="N1688" t="s">
        <v>21</v>
      </c>
      <c r="O1688" t="s">
        <v>29</v>
      </c>
    </row>
    <row r="1689" spans="1:15">
      <c r="A1689">
        <v>1688</v>
      </c>
      <c r="B1689" s="17">
        <v>43038</v>
      </c>
      <c r="C1689" t="s">
        <v>63</v>
      </c>
      <c r="D1689">
        <v>2017</v>
      </c>
      <c r="E1689" t="s">
        <v>27</v>
      </c>
      <c r="F1689" t="s">
        <v>24</v>
      </c>
      <c r="G1689" t="s">
        <v>19</v>
      </c>
      <c r="H1689">
        <v>199</v>
      </c>
      <c r="I1689">
        <v>8</v>
      </c>
      <c r="J1689">
        <v>1592</v>
      </c>
      <c r="K1689">
        <v>1592</v>
      </c>
      <c r="L1689" t="s">
        <v>20</v>
      </c>
      <c r="M1689">
        <v>1</v>
      </c>
      <c r="N1689" t="s">
        <v>21</v>
      </c>
      <c r="O1689" t="s">
        <v>36</v>
      </c>
    </row>
    <row r="1690" spans="1:15">
      <c r="A1690">
        <v>1689</v>
      </c>
      <c r="B1690" s="17">
        <v>43038</v>
      </c>
      <c r="C1690" t="s">
        <v>63</v>
      </c>
      <c r="D1690">
        <v>2017</v>
      </c>
      <c r="E1690" t="s">
        <v>17</v>
      </c>
      <c r="F1690" t="s">
        <v>40</v>
      </c>
      <c r="G1690" t="s">
        <v>25</v>
      </c>
      <c r="H1690">
        <v>299</v>
      </c>
      <c r="I1690">
        <v>1</v>
      </c>
      <c r="J1690">
        <v>299</v>
      </c>
      <c r="K1690">
        <v>299</v>
      </c>
      <c r="L1690" t="s">
        <v>20</v>
      </c>
      <c r="M1690">
        <v>1</v>
      </c>
      <c r="N1690" t="s">
        <v>34</v>
      </c>
      <c r="O1690" t="s">
        <v>36</v>
      </c>
    </row>
    <row r="1691" spans="1:15">
      <c r="A1691">
        <v>1690</v>
      </c>
      <c r="B1691" s="17">
        <v>43038</v>
      </c>
      <c r="C1691" t="s">
        <v>63</v>
      </c>
      <c r="D1691">
        <v>2017</v>
      </c>
      <c r="E1691" t="s">
        <v>23</v>
      </c>
      <c r="F1691" t="s">
        <v>18</v>
      </c>
      <c r="G1691" t="s">
        <v>32</v>
      </c>
      <c r="H1691">
        <v>499</v>
      </c>
      <c r="I1691">
        <v>1</v>
      </c>
      <c r="J1691">
        <v>499</v>
      </c>
      <c r="K1691">
        <v>499</v>
      </c>
      <c r="L1691" t="s">
        <v>20</v>
      </c>
      <c r="M1691">
        <v>1</v>
      </c>
      <c r="N1691" t="s">
        <v>34</v>
      </c>
      <c r="O1691" t="s">
        <v>22</v>
      </c>
    </row>
    <row r="1692" spans="1:15">
      <c r="A1692">
        <v>1691</v>
      </c>
      <c r="B1692" s="17">
        <v>43038</v>
      </c>
      <c r="C1692" t="s">
        <v>63</v>
      </c>
      <c r="D1692">
        <v>2017</v>
      </c>
      <c r="E1692" t="s">
        <v>17</v>
      </c>
      <c r="F1692" t="s">
        <v>24</v>
      </c>
      <c r="G1692" t="s">
        <v>25</v>
      </c>
      <c r="H1692">
        <v>299</v>
      </c>
      <c r="I1692">
        <v>10</v>
      </c>
      <c r="J1692">
        <v>2990</v>
      </c>
      <c r="K1692">
        <v>2990</v>
      </c>
      <c r="L1692" t="s">
        <v>20</v>
      </c>
      <c r="M1692">
        <v>1</v>
      </c>
      <c r="N1692" t="s">
        <v>21</v>
      </c>
      <c r="O1692" t="s">
        <v>22</v>
      </c>
    </row>
    <row r="1693" spans="1:15">
      <c r="A1693">
        <v>1692</v>
      </c>
      <c r="B1693" s="17">
        <v>43038</v>
      </c>
      <c r="C1693" t="s">
        <v>63</v>
      </c>
      <c r="D1693">
        <v>2017</v>
      </c>
      <c r="E1693" t="s">
        <v>27</v>
      </c>
      <c r="F1693" t="s">
        <v>24</v>
      </c>
      <c r="G1693" t="s">
        <v>19</v>
      </c>
      <c r="H1693">
        <v>199</v>
      </c>
      <c r="I1693">
        <v>1</v>
      </c>
      <c r="J1693">
        <v>199</v>
      </c>
      <c r="K1693">
        <v>199</v>
      </c>
      <c r="L1693" t="s">
        <v>31</v>
      </c>
      <c r="M1693">
        <v>2</v>
      </c>
      <c r="N1693" t="s">
        <v>21</v>
      </c>
      <c r="O1693" t="s">
        <v>29</v>
      </c>
    </row>
    <row r="1694" spans="1:15">
      <c r="A1694">
        <v>1693</v>
      </c>
      <c r="B1694" s="17">
        <v>43038</v>
      </c>
      <c r="C1694" t="s">
        <v>63</v>
      </c>
      <c r="D1694">
        <v>2017</v>
      </c>
      <c r="E1694" t="s">
        <v>17</v>
      </c>
      <c r="F1694" t="s">
        <v>18</v>
      </c>
      <c r="G1694" t="s">
        <v>19</v>
      </c>
      <c r="H1694">
        <v>199</v>
      </c>
      <c r="I1694">
        <v>4</v>
      </c>
      <c r="J1694">
        <v>796</v>
      </c>
      <c r="K1694">
        <v>796</v>
      </c>
      <c r="L1694" t="s">
        <v>20</v>
      </c>
      <c r="M1694">
        <v>1</v>
      </c>
      <c r="N1694" t="s">
        <v>21</v>
      </c>
      <c r="O1694" t="s">
        <v>36</v>
      </c>
    </row>
    <row r="1695" spans="1:15">
      <c r="A1695">
        <v>1694</v>
      </c>
      <c r="B1695" s="17">
        <v>43038</v>
      </c>
      <c r="C1695" t="s">
        <v>63</v>
      </c>
      <c r="D1695">
        <v>2017</v>
      </c>
      <c r="E1695" t="s">
        <v>23</v>
      </c>
      <c r="F1695" t="s">
        <v>35</v>
      </c>
      <c r="G1695" t="s">
        <v>32</v>
      </c>
      <c r="H1695">
        <v>499</v>
      </c>
      <c r="I1695">
        <v>1</v>
      </c>
      <c r="J1695">
        <v>499</v>
      </c>
      <c r="K1695">
        <v>499</v>
      </c>
      <c r="L1695" t="s">
        <v>20</v>
      </c>
      <c r="M1695">
        <v>1</v>
      </c>
      <c r="N1695" t="s">
        <v>34</v>
      </c>
      <c r="O1695" t="s">
        <v>38</v>
      </c>
    </row>
    <row r="1696" spans="1:15">
      <c r="A1696">
        <v>1695</v>
      </c>
      <c r="B1696" s="17">
        <v>43038</v>
      </c>
      <c r="C1696" t="s">
        <v>63</v>
      </c>
      <c r="D1696">
        <v>2017</v>
      </c>
      <c r="E1696" t="s">
        <v>23</v>
      </c>
      <c r="F1696" t="s">
        <v>39</v>
      </c>
      <c r="G1696" t="s">
        <v>32</v>
      </c>
      <c r="H1696">
        <v>499</v>
      </c>
      <c r="I1696">
        <v>9</v>
      </c>
      <c r="J1696">
        <v>4491</v>
      </c>
      <c r="K1696">
        <v>4491</v>
      </c>
      <c r="L1696" t="s">
        <v>20</v>
      </c>
      <c r="M1696">
        <v>1</v>
      </c>
      <c r="N1696" t="s">
        <v>21</v>
      </c>
      <c r="O1696" t="s">
        <v>26</v>
      </c>
    </row>
    <row r="1697" spans="1:15">
      <c r="A1697">
        <v>1696</v>
      </c>
      <c r="B1697" s="17">
        <v>43038</v>
      </c>
      <c r="C1697" t="s">
        <v>63</v>
      </c>
      <c r="D1697">
        <v>2017</v>
      </c>
      <c r="E1697" t="s">
        <v>23</v>
      </c>
      <c r="F1697" t="s">
        <v>24</v>
      </c>
      <c r="G1697" t="s">
        <v>19</v>
      </c>
      <c r="H1697">
        <v>199</v>
      </c>
      <c r="I1697">
        <v>7</v>
      </c>
      <c r="J1697">
        <v>1393</v>
      </c>
      <c r="K1697">
        <v>1393</v>
      </c>
      <c r="L1697" t="s">
        <v>20</v>
      </c>
      <c r="M1697">
        <v>1</v>
      </c>
      <c r="N1697" t="s">
        <v>21</v>
      </c>
      <c r="O1697" t="s">
        <v>29</v>
      </c>
    </row>
    <row r="1698" spans="1:15">
      <c r="A1698">
        <v>1697</v>
      </c>
      <c r="B1698" s="17">
        <v>43038</v>
      </c>
      <c r="C1698" t="s">
        <v>63</v>
      </c>
      <c r="D1698">
        <v>2017</v>
      </c>
      <c r="E1698" t="s">
        <v>27</v>
      </c>
      <c r="F1698" t="s">
        <v>39</v>
      </c>
      <c r="G1698" t="s">
        <v>30</v>
      </c>
      <c r="H1698">
        <v>99</v>
      </c>
      <c r="I1698">
        <v>1</v>
      </c>
      <c r="J1698">
        <v>99</v>
      </c>
      <c r="K1698">
        <v>99</v>
      </c>
      <c r="L1698" t="s">
        <v>20</v>
      </c>
      <c r="M1698">
        <v>1</v>
      </c>
      <c r="N1698" t="s">
        <v>34</v>
      </c>
      <c r="O1698" t="s">
        <v>36</v>
      </c>
    </row>
    <row r="1699" spans="1:15">
      <c r="A1699">
        <v>1698</v>
      </c>
      <c r="B1699" s="17">
        <v>43038</v>
      </c>
      <c r="C1699" t="s">
        <v>63</v>
      </c>
      <c r="D1699">
        <v>2017</v>
      </c>
      <c r="E1699" t="s">
        <v>23</v>
      </c>
      <c r="F1699" t="s">
        <v>40</v>
      </c>
      <c r="G1699" t="s">
        <v>25</v>
      </c>
      <c r="H1699">
        <v>299</v>
      </c>
      <c r="I1699">
        <v>8</v>
      </c>
      <c r="J1699">
        <v>2392</v>
      </c>
      <c r="K1699">
        <v>2392</v>
      </c>
      <c r="L1699" t="s">
        <v>20</v>
      </c>
      <c r="M1699">
        <v>1</v>
      </c>
      <c r="N1699" t="s">
        <v>21</v>
      </c>
      <c r="O1699" t="s">
        <v>38</v>
      </c>
    </row>
    <row r="1700" spans="1:15">
      <c r="A1700">
        <v>1699</v>
      </c>
      <c r="B1700" s="17">
        <v>43038</v>
      </c>
      <c r="C1700" t="s">
        <v>63</v>
      </c>
      <c r="D1700">
        <v>2017</v>
      </c>
      <c r="E1700" t="s">
        <v>23</v>
      </c>
      <c r="F1700" t="s">
        <v>24</v>
      </c>
      <c r="G1700" t="s">
        <v>32</v>
      </c>
      <c r="H1700">
        <v>499</v>
      </c>
      <c r="I1700">
        <v>1</v>
      </c>
      <c r="J1700">
        <v>499</v>
      </c>
      <c r="K1700">
        <v>499</v>
      </c>
      <c r="L1700" t="s">
        <v>31</v>
      </c>
      <c r="M1700">
        <v>2</v>
      </c>
      <c r="N1700" t="s">
        <v>21</v>
      </c>
      <c r="O1700" t="s">
        <v>29</v>
      </c>
    </row>
    <row r="1701" spans="1:15">
      <c r="A1701">
        <v>1700</v>
      </c>
      <c r="B1701" s="17">
        <v>43038</v>
      </c>
      <c r="C1701" t="s">
        <v>63</v>
      </c>
      <c r="D1701">
        <v>2017</v>
      </c>
      <c r="E1701" t="s">
        <v>17</v>
      </c>
      <c r="F1701" t="s">
        <v>28</v>
      </c>
      <c r="G1701" t="s">
        <v>19</v>
      </c>
      <c r="H1701">
        <v>199</v>
      </c>
      <c r="I1701">
        <v>5</v>
      </c>
      <c r="J1701">
        <v>995</v>
      </c>
      <c r="K1701">
        <v>995</v>
      </c>
      <c r="L1701" t="s">
        <v>31</v>
      </c>
      <c r="M1701">
        <v>2</v>
      </c>
      <c r="N1701" t="s">
        <v>21</v>
      </c>
      <c r="O1701" t="s">
        <v>26</v>
      </c>
    </row>
    <row r="1702" spans="1:15">
      <c r="A1702">
        <v>1701</v>
      </c>
      <c r="B1702" s="17">
        <v>43038</v>
      </c>
      <c r="C1702" t="s">
        <v>63</v>
      </c>
      <c r="D1702">
        <v>2017</v>
      </c>
      <c r="E1702" t="s">
        <v>23</v>
      </c>
      <c r="F1702" t="s">
        <v>40</v>
      </c>
      <c r="G1702" t="s">
        <v>30</v>
      </c>
      <c r="H1702">
        <v>99</v>
      </c>
      <c r="I1702">
        <v>2</v>
      </c>
      <c r="J1702">
        <v>198</v>
      </c>
      <c r="K1702">
        <v>198</v>
      </c>
      <c r="L1702" t="s">
        <v>20</v>
      </c>
      <c r="M1702">
        <v>1</v>
      </c>
      <c r="N1702" t="s">
        <v>21</v>
      </c>
      <c r="O1702" t="s">
        <v>38</v>
      </c>
    </row>
    <row r="1703" spans="1:15">
      <c r="A1703">
        <v>1702</v>
      </c>
      <c r="B1703" s="17">
        <v>43039</v>
      </c>
      <c r="C1703" t="s">
        <v>63</v>
      </c>
      <c r="D1703">
        <v>2017</v>
      </c>
      <c r="E1703" t="s">
        <v>27</v>
      </c>
      <c r="F1703" t="s">
        <v>28</v>
      </c>
      <c r="G1703" t="s">
        <v>30</v>
      </c>
      <c r="H1703">
        <v>99</v>
      </c>
      <c r="I1703">
        <v>2</v>
      </c>
      <c r="J1703">
        <v>198</v>
      </c>
      <c r="K1703">
        <v>198</v>
      </c>
      <c r="L1703" t="s">
        <v>20</v>
      </c>
      <c r="M1703">
        <v>1</v>
      </c>
      <c r="N1703" t="s">
        <v>21</v>
      </c>
      <c r="O1703" t="s">
        <v>36</v>
      </c>
    </row>
    <row r="1704" spans="1:15">
      <c r="A1704">
        <v>1703</v>
      </c>
      <c r="B1704" s="17">
        <v>43040</v>
      </c>
      <c r="C1704" t="s">
        <v>64</v>
      </c>
      <c r="D1704">
        <v>2017</v>
      </c>
      <c r="E1704" t="s">
        <v>23</v>
      </c>
      <c r="F1704" t="s">
        <v>39</v>
      </c>
      <c r="G1704" t="s">
        <v>37</v>
      </c>
      <c r="H1704">
        <v>399</v>
      </c>
      <c r="I1704">
        <v>7</v>
      </c>
      <c r="J1704">
        <v>2793</v>
      </c>
      <c r="K1704">
        <v>2793</v>
      </c>
      <c r="L1704" t="s">
        <v>31</v>
      </c>
      <c r="M1704">
        <v>2</v>
      </c>
      <c r="N1704" t="s">
        <v>21</v>
      </c>
      <c r="O1704" t="s">
        <v>22</v>
      </c>
    </row>
    <row r="1705" spans="1:15">
      <c r="A1705">
        <v>1704</v>
      </c>
      <c r="B1705" s="17">
        <v>43040</v>
      </c>
      <c r="C1705" t="s">
        <v>64</v>
      </c>
      <c r="D1705">
        <v>2017</v>
      </c>
      <c r="E1705" t="s">
        <v>27</v>
      </c>
      <c r="F1705" t="s">
        <v>24</v>
      </c>
      <c r="G1705" t="s">
        <v>25</v>
      </c>
      <c r="H1705">
        <v>299</v>
      </c>
      <c r="I1705">
        <v>5</v>
      </c>
      <c r="J1705">
        <v>1495</v>
      </c>
      <c r="K1705">
        <v>1495</v>
      </c>
      <c r="L1705" t="s">
        <v>20</v>
      </c>
      <c r="M1705">
        <v>1</v>
      </c>
      <c r="N1705" t="s">
        <v>21</v>
      </c>
      <c r="O1705" t="s">
        <v>29</v>
      </c>
    </row>
    <row r="1706" spans="1:15">
      <c r="A1706">
        <v>1705</v>
      </c>
      <c r="B1706" s="17">
        <v>43040</v>
      </c>
      <c r="C1706" t="s">
        <v>64</v>
      </c>
      <c r="D1706">
        <v>2017</v>
      </c>
      <c r="E1706" t="s">
        <v>17</v>
      </c>
      <c r="F1706" t="s">
        <v>35</v>
      </c>
      <c r="G1706" t="s">
        <v>25</v>
      </c>
      <c r="H1706">
        <v>299</v>
      </c>
      <c r="I1706">
        <v>5</v>
      </c>
      <c r="J1706">
        <v>1495</v>
      </c>
      <c r="K1706">
        <v>1495</v>
      </c>
      <c r="L1706" t="s">
        <v>20</v>
      </c>
      <c r="M1706">
        <v>1</v>
      </c>
      <c r="N1706" t="s">
        <v>21</v>
      </c>
      <c r="O1706" t="s">
        <v>38</v>
      </c>
    </row>
    <row r="1707" spans="1:15">
      <c r="A1707">
        <v>1706</v>
      </c>
      <c r="B1707" s="17">
        <v>43040</v>
      </c>
      <c r="C1707" t="s">
        <v>64</v>
      </c>
      <c r="D1707">
        <v>2017</v>
      </c>
      <c r="E1707" t="s">
        <v>23</v>
      </c>
      <c r="F1707" t="s">
        <v>33</v>
      </c>
      <c r="G1707" t="s">
        <v>19</v>
      </c>
      <c r="H1707">
        <v>199</v>
      </c>
      <c r="I1707">
        <v>3</v>
      </c>
      <c r="J1707">
        <v>597</v>
      </c>
      <c r="K1707">
        <v>597</v>
      </c>
      <c r="L1707" t="s">
        <v>20</v>
      </c>
      <c r="M1707">
        <v>1</v>
      </c>
      <c r="N1707" t="s">
        <v>21</v>
      </c>
      <c r="O1707" t="s">
        <v>36</v>
      </c>
    </row>
    <row r="1708" spans="1:15">
      <c r="A1708">
        <v>1707</v>
      </c>
      <c r="B1708" s="17">
        <v>43040</v>
      </c>
      <c r="C1708" t="s">
        <v>64</v>
      </c>
      <c r="D1708">
        <v>2017</v>
      </c>
      <c r="E1708" t="s">
        <v>17</v>
      </c>
      <c r="F1708" t="s">
        <v>33</v>
      </c>
      <c r="G1708" t="s">
        <v>19</v>
      </c>
      <c r="H1708">
        <v>199</v>
      </c>
      <c r="I1708">
        <v>5</v>
      </c>
      <c r="J1708">
        <v>995</v>
      </c>
      <c r="K1708">
        <v>995</v>
      </c>
      <c r="L1708" t="s">
        <v>20</v>
      </c>
      <c r="M1708">
        <v>1</v>
      </c>
      <c r="N1708" t="s">
        <v>21</v>
      </c>
      <c r="O1708" t="s">
        <v>22</v>
      </c>
    </row>
    <row r="1709" spans="1:15">
      <c r="A1709">
        <v>1708</v>
      </c>
      <c r="B1709" s="17">
        <v>43040</v>
      </c>
      <c r="C1709" t="s">
        <v>64</v>
      </c>
      <c r="D1709">
        <v>2017</v>
      </c>
      <c r="E1709" t="s">
        <v>17</v>
      </c>
      <c r="F1709" t="s">
        <v>33</v>
      </c>
      <c r="G1709" t="s">
        <v>25</v>
      </c>
      <c r="H1709">
        <v>299</v>
      </c>
      <c r="I1709">
        <v>6</v>
      </c>
      <c r="J1709">
        <v>1794</v>
      </c>
      <c r="K1709">
        <v>1794</v>
      </c>
      <c r="L1709" t="s">
        <v>20</v>
      </c>
      <c r="M1709">
        <v>1</v>
      </c>
      <c r="N1709" t="s">
        <v>21</v>
      </c>
      <c r="O1709" t="s">
        <v>29</v>
      </c>
    </row>
    <row r="1710" spans="1:15">
      <c r="A1710">
        <v>1709</v>
      </c>
      <c r="B1710" s="17">
        <v>43040</v>
      </c>
      <c r="C1710" t="s">
        <v>64</v>
      </c>
      <c r="D1710">
        <v>2017</v>
      </c>
      <c r="E1710" t="s">
        <v>27</v>
      </c>
      <c r="F1710" t="s">
        <v>18</v>
      </c>
      <c r="G1710" t="s">
        <v>37</v>
      </c>
      <c r="H1710">
        <v>399</v>
      </c>
      <c r="I1710">
        <v>9</v>
      </c>
      <c r="J1710">
        <v>3591</v>
      </c>
      <c r="K1710">
        <v>3591</v>
      </c>
      <c r="L1710" t="s">
        <v>31</v>
      </c>
      <c r="M1710">
        <v>2</v>
      </c>
      <c r="N1710" t="s">
        <v>21</v>
      </c>
      <c r="O1710" t="s">
        <v>22</v>
      </c>
    </row>
    <row r="1711" spans="1:15">
      <c r="A1711">
        <v>1710</v>
      </c>
      <c r="B1711" s="17">
        <v>43040</v>
      </c>
      <c r="C1711" t="s">
        <v>64</v>
      </c>
      <c r="D1711">
        <v>2017</v>
      </c>
      <c r="E1711" t="s">
        <v>23</v>
      </c>
      <c r="F1711" t="s">
        <v>18</v>
      </c>
      <c r="G1711" t="s">
        <v>19</v>
      </c>
      <c r="H1711">
        <v>199</v>
      </c>
      <c r="I1711">
        <v>8</v>
      </c>
      <c r="J1711">
        <v>1592</v>
      </c>
      <c r="K1711">
        <v>1592</v>
      </c>
      <c r="L1711" t="s">
        <v>20</v>
      </c>
      <c r="M1711">
        <v>1</v>
      </c>
      <c r="N1711" t="s">
        <v>21</v>
      </c>
      <c r="O1711" t="s">
        <v>36</v>
      </c>
    </row>
    <row r="1712" spans="1:15">
      <c r="A1712">
        <v>1711</v>
      </c>
      <c r="B1712" s="17">
        <v>43040</v>
      </c>
      <c r="C1712" t="s">
        <v>64</v>
      </c>
      <c r="D1712">
        <v>2017</v>
      </c>
      <c r="E1712" t="s">
        <v>27</v>
      </c>
      <c r="F1712" t="s">
        <v>39</v>
      </c>
      <c r="G1712" t="s">
        <v>25</v>
      </c>
      <c r="H1712">
        <v>299</v>
      </c>
      <c r="I1712">
        <v>3</v>
      </c>
      <c r="J1712">
        <v>897</v>
      </c>
      <c r="K1712">
        <v>897</v>
      </c>
      <c r="L1712" t="s">
        <v>20</v>
      </c>
      <c r="M1712">
        <v>1</v>
      </c>
      <c r="N1712" t="s">
        <v>21</v>
      </c>
      <c r="O1712" t="s">
        <v>22</v>
      </c>
    </row>
    <row r="1713" spans="1:15">
      <c r="A1713">
        <v>1712</v>
      </c>
      <c r="B1713" s="17">
        <v>43040</v>
      </c>
      <c r="C1713" t="s">
        <v>64</v>
      </c>
      <c r="D1713">
        <v>2017</v>
      </c>
      <c r="E1713" t="s">
        <v>17</v>
      </c>
      <c r="F1713" t="s">
        <v>33</v>
      </c>
      <c r="G1713" t="s">
        <v>30</v>
      </c>
      <c r="H1713">
        <v>99</v>
      </c>
      <c r="I1713">
        <v>6</v>
      </c>
      <c r="J1713">
        <v>594</v>
      </c>
      <c r="K1713">
        <v>594</v>
      </c>
      <c r="L1713" t="s">
        <v>20</v>
      </c>
      <c r="M1713">
        <v>1</v>
      </c>
      <c r="N1713" t="s">
        <v>21</v>
      </c>
      <c r="O1713" t="s">
        <v>36</v>
      </c>
    </row>
    <row r="1714" spans="1:15">
      <c r="A1714">
        <v>1713</v>
      </c>
      <c r="B1714" s="17">
        <v>43040</v>
      </c>
      <c r="C1714" t="s">
        <v>64</v>
      </c>
      <c r="D1714">
        <v>2017</v>
      </c>
      <c r="E1714" t="s">
        <v>17</v>
      </c>
      <c r="F1714" t="s">
        <v>33</v>
      </c>
      <c r="G1714" t="s">
        <v>32</v>
      </c>
      <c r="H1714">
        <v>499</v>
      </c>
      <c r="I1714">
        <v>4</v>
      </c>
      <c r="J1714">
        <v>1996</v>
      </c>
      <c r="K1714">
        <v>1996</v>
      </c>
      <c r="L1714" t="s">
        <v>20</v>
      </c>
      <c r="M1714">
        <v>1</v>
      </c>
      <c r="N1714" t="s">
        <v>21</v>
      </c>
      <c r="O1714" t="s">
        <v>22</v>
      </c>
    </row>
    <row r="1715" spans="1:15">
      <c r="A1715">
        <v>1714</v>
      </c>
      <c r="B1715" s="17">
        <v>43040</v>
      </c>
      <c r="C1715" t="s">
        <v>64</v>
      </c>
      <c r="D1715">
        <v>2017</v>
      </c>
      <c r="E1715" t="s">
        <v>23</v>
      </c>
      <c r="F1715" t="s">
        <v>39</v>
      </c>
      <c r="G1715" t="s">
        <v>32</v>
      </c>
      <c r="H1715">
        <v>499</v>
      </c>
      <c r="I1715">
        <v>8</v>
      </c>
      <c r="J1715">
        <v>3992</v>
      </c>
      <c r="K1715">
        <v>3992</v>
      </c>
      <c r="L1715" t="s">
        <v>31</v>
      </c>
      <c r="M1715">
        <v>2</v>
      </c>
      <c r="N1715" t="s">
        <v>21</v>
      </c>
      <c r="O1715" t="s">
        <v>36</v>
      </c>
    </row>
    <row r="1716" spans="1:15">
      <c r="A1716">
        <v>1715</v>
      </c>
      <c r="B1716" s="17">
        <v>43040</v>
      </c>
      <c r="C1716" t="s">
        <v>64</v>
      </c>
      <c r="D1716">
        <v>2017</v>
      </c>
      <c r="E1716" t="s">
        <v>27</v>
      </c>
      <c r="F1716" t="s">
        <v>39</v>
      </c>
      <c r="G1716" t="s">
        <v>25</v>
      </c>
      <c r="H1716">
        <v>299</v>
      </c>
      <c r="I1716">
        <v>2</v>
      </c>
      <c r="J1716">
        <v>598</v>
      </c>
      <c r="K1716">
        <v>598</v>
      </c>
      <c r="L1716" t="s">
        <v>20</v>
      </c>
      <c r="M1716">
        <v>1</v>
      </c>
      <c r="N1716" t="s">
        <v>21</v>
      </c>
      <c r="O1716" t="s">
        <v>36</v>
      </c>
    </row>
    <row r="1717" spans="1:15">
      <c r="A1717">
        <v>1716</v>
      </c>
      <c r="B1717" s="17">
        <v>43040</v>
      </c>
      <c r="C1717" t="s">
        <v>64</v>
      </c>
      <c r="D1717">
        <v>2017</v>
      </c>
      <c r="E1717" t="s">
        <v>17</v>
      </c>
      <c r="F1717" t="s">
        <v>18</v>
      </c>
      <c r="G1717" t="s">
        <v>32</v>
      </c>
      <c r="H1717">
        <v>499</v>
      </c>
      <c r="I1717">
        <v>4</v>
      </c>
      <c r="J1717">
        <v>1996</v>
      </c>
      <c r="K1717">
        <v>1996</v>
      </c>
      <c r="L1717" t="s">
        <v>31</v>
      </c>
      <c r="M1717">
        <v>2</v>
      </c>
      <c r="N1717" t="s">
        <v>21</v>
      </c>
      <c r="O1717" t="s">
        <v>22</v>
      </c>
    </row>
    <row r="1718" spans="1:15">
      <c r="A1718">
        <v>1717</v>
      </c>
      <c r="B1718" s="17">
        <v>43040</v>
      </c>
      <c r="C1718" t="s">
        <v>64</v>
      </c>
      <c r="D1718">
        <v>2017</v>
      </c>
      <c r="E1718" t="s">
        <v>27</v>
      </c>
      <c r="F1718" t="s">
        <v>33</v>
      </c>
      <c r="G1718" t="s">
        <v>37</v>
      </c>
      <c r="H1718">
        <v>399</v>
      </c>
      <c r="I1718">
        <v>9</v>
      </c>
      <c r="J1718">
        <v>3591</v>
      </c>
      <c r="K1718">
        <v>3591</v>
      </c>
      <c r="L1718" t="s">
        <v>20</v>
      </c>
      <c r="M1718">
        <v>1</v>
      </c>
      <c r="N1718" t="s">
        <v>21</v>
      </c>
      <c r="O1718" t="s">
        <v>29</v>
      </c>
    </row>
    <row r="1719" spans="1:15">
      <c r="A1719">
        <v>1718</v>
      </c>
      <c r="B1719" s="17">
        <v>43040</v>
      </c>
      <c r="C1719" t="s">
        <v>64</v>
      </c>
      <c r="D1719">
        <v>2017</v>
      </c>
      <c r="E1719" t="s">
        <v>27</v>
      </c>
      <c r="F1719" t="s">
        <v>39</v>
      </c>
      <c r="G1719" t="s">
        <v>25</v>
      </c>
      <c r="H1719">
        <v>299</v>
      </c>
      <c r="I1719">
        <v>10</v>
      </c>
      <c r="J1719">
        <v>2990</v>
      </c>
      <c r="K1719">
        <v>2990</v>
      </c>
      <c r="L1719" t="s">
        <v>20</v>
      </c>
      <c r="M1719">
        <v>1</v>
      </c>
      <c r="N1719" t="s">
        <v>21</v>
      </c>
      <c r="O1719" t="s">
        <v>29</v>
      </c>
    </row>
    <row r="1720" spans="1:15">
      <c r="A1720">
        <v>1719</v>
      </c>
      <c r="B1720" s="17">
        <v>43040</v>
      </c>
      <c r="C1720" t="s">
        <v>64</v>
      </c>
      <c r="D1720">
        <v>2017</v>
      </c>
      <c r="E1720" t="s">
        <v>17</v>
      </c>
      <c r="F1720" t="s">
        <v>28</v>
      </c>
      <c r="G1720" t="s">
        <v>32</v>
      </c>
      <c r="H1720">
        <v>499</v>
      </c>
      <c r="I1720">
        <v>10</v>
      </c>
      <c r="J1720">
        <v>4990</v>
      </c>
      <c r="K1720">
        <v>4990</v>
      </c>
      <c r="L1720" t="s">
        <v>20</v>
      </c>
      <c r="M1720">
        <v>1</v>
      </c>
      <c r="N1720" t="s">
        <v>21</v>
      </c>
      <c r="O1720" t="s">
        <v>29</v>
      </c>
    </row>
    <row r="1721" spans="1:15">
      <c r="A1721">
        <v>1720</v>
      </c>
      <c r="B1721" s="17">
        <v>43040</v>
      </c>
      <c r="C1721" t="s">
        <v>64</v>
      </c>
      <c r="D1721">
        <v>2017</v>
      </c>
      <c r="E1721" t="s">
        <v>23</v>
      </c>
      <c r="F1721" t="s">
        <v>24</v>
      </c>
      <c r="G1721" t="s">
        <v>30</v>
      </c>
      <c r="H1721">
        <v>99</v>
      </c>
      <c r="I1721">
        <v>1</v>
      </c>
      <c r="J1721">
        <v>99</v>
      </c>
      <c r="K1721">
        <v>99</v>
      </c>
      <c r="L1721" t="s">
        <v>20</v>
      </c>
      <c r="M1721">
        <v>1</v>
      </c>
      <c r="N1721" t="s">
        <v>21</v>
      </c>
      <c r="O1721" t="s">
        <v>29</v>
      </c>
    </row>
    <row r="1722" spans="1:15">
      <c r="A1722">
        <v>1721</v>
      </c>
      <c r="B1722" s="17">
        <v>43040</v>
      </c>
      <c r="C1722" t="s">
        <v>64</v>
      </c>
      <c r="D1722">
        <v>2017</v>
      </c>
      <c r="E1722" t="s">
        <v>23</v>
      </c>
      <c r="F1722" t="s">
        <v>35</v>
      </c>
      <c r="G1722" t="s">
        <v>30</v>
      </c>
      <c r="H1722">
        <v>99</v>
      </c>
      <c r="I1722">
        <v>2</v>
      </c>
      <c r="J1722">
        <v>198</v>
      </c>
      <c r="K1722">
        <v>198</v>
      </c>
      <c r="L1722" t="s">
        <v>20</v>
      </c>
      <c r="M1722">
        <v>1</v>
      </c>
      <c r="N1722" t="s">
        <v>21</v>
      </c>
      <c r="O1722" t="s">
        <v>29</v>
      </c>
    </row>
    <row r="1723" spans="1:15">
      <c r="A1723">
        <v>1722</v>
      </c>
      <c r="B1723" s="17">
        <v>43040</v>
      </c>
      <c r="C1723" t="s">
        <v>64</v>
      </c>
      <c r="D1723">
        <v>2017</v>
      </c>
      <c r="E1723" t="s">
        <v>27</v>
      </c>
      <c r="F1723" t="s">
        <v>33</v>
      </c>
      <c r="G1723" t="s">
        <v>30</v>
      </c>
      <c r="H1723">
        <v>99</v>
      </c>
      <c r="I1723">
        <v>5</v>
      </c>
      <c r="J1723">
        <v>495</v>
      </c>
      <c r="K1723">
        <v>495</v>
      </c>
      <c r="L1723" t="s">
        <v>31</v>
      </c>
      <c r="M1723">
        <v>2</v>
      </c>
      <c r="N1723" t="s">
        <v>21</v>
      </c>
      <c r="O1723" t="s">
        <v>29</v>
      </c>
    </row>
    <row r="1724" spans="1:15">
      <c r="A1724">
        <v>1723</v>
      </c>
      <c r="B1724" s="17">
        <v>43040</v>
      </c>
      <c r="C1724" t="s">
        <v>64</v>
      </c>
      <c r="D1724">
        <v>2017</v>
      </c>
      <c r="E1724" t="s">
        <v>23</v>
      </c>
      <c r="F1724" t="s">
        <v>18</v>
      </c>
      <c r="G1724" t="s">
        <v>25</v>
      </c>
      <c r="H1724">
        <v>299</v>
      </c>
      <c r="I1724">
        <v>6</v>
      </c>
      <c r="J1724">
        <v>1794</v>
      </c>
      <c r="K1724">
        <v>1794</v>
      </c>
      <c r="L1724" t="s">
        <v>20</v>
      </c>
      <c r="M1724">
        <v>1</v>
      </c>
      <c r="N1724" t="s">
        <v>21</v>
      </c>
      <c r="O1724" t="s">
        <v>22</v>
      </c>
    </row>
    <row r="1725" spans="1:15">
      <c r="A1725">
        <v>1724</v>
      </c>
      <c r="B1725" s="17">
        <v>43040</v>
      </c>
      <c r="C1725" t="s">
        <v>64</v>
      </c>
      <c r="D1725">
        <v>2017</v>
      </c>
      <c r="E1725" t="s">
        <v>23</v>
      </c>
      <c r="F1725" t="s">
        <v>24</v>
      </c>
      <c r="G1725" t="s">
        <v>19</v>
      </c>
      <c r="H1725">
        <v>199</v>
      </c>
      <c r="I1725">
        <v>4</v>
      </c>
      <c r="J1725">
        <v>796</v>
      </c>
      <c r="K1725">
        <v>796</v>
      </c>
      <c r="L1725" t="s">
        <v>20</v>
      </c>
      <c r="M1725">
        <v>1</v>
      </c>
      <c r="N1725" t="s">
        <v>21</v>
      </c>
      <c r="O1725" t="s">
        <v>29</v>
      </c>
    </row>
    <row r="1726" spans="1:15">
      <c r="A1726">
        <v>1725</v>
      </c>
      <c r="B1726" s="17">
        <v>43040</v>
      </c>
      <c r="C1726" t="s">
        <v>64</v>
      </c>
      <c r="D1726">
        <v>2017</v>
      </c>
      <c r="E1726" t="s">
        <v>17</v>
      </c>
      <c r="F1726" t="s">
        <v>39</v>
      </c>
      <c r="G1726" t="s">
        <v>32</v>
      </c>
      <c r="H1726">
        <v>499</v>
      </c>
      <c r="I1726">
        <v>3</v>
      </c>
      <c r="J1726">
        <v>1497</v>
      </c>
      <c r="K1726">
        <v>1497</v>
      </c>
      <c r="L1726" t="s">
        <v>20</v>
      </c>
      <c r="M1726">
        <v>1</v>
      </c>
      <c r="N1726" t="s">
        <v>21</v>
      </c>
      <c r="O1726" t="s">
        <v>29</v>
      </c>
    </row>
    <row r="1727" spans="1:15">
      <c r="A1727">
        <v>1726</v>
      </c>
      <c r="B1727" s="17">
        <v>43040</v>
      </c>
      <c r="C1727" t="s">
        <v>64</v>
      </c>
      <c r="D1727">
        <v>2017</v>
      </c>
      <c r="E1727" t="s">
        <v>27</v>
      </c>
      <c r="F1727" t="s">
        <v>40</v>
      </c>
      <c r="G1727" t="s">
        <v>25</v>
      </c>
      <c r="H1727">
        <v>299</v>
      </c>
      <c r="I1727">
        <v>1</v>
      </c>
      <c r="J1727">
        <v>299</v>
      </c>
      <c r="K1727">
        <v>299</v>
      </c>
      <c r="L1727" t="s">
        <v>31</v>
      </c>
      <c r="M1727">
        <v>2</v>
      </c>
      <c r="N1727" t="s">
        <v>21</v>
      </c>
      <c r="O1727" t="s">
        <v>22</v>
      </c>
    </row>
    <row r="1728" spans="1:15">
      <c r="A1728">
        <v>1727</v>
      </c>
      <c r="B1728" s="17">
        <v>43041</v>
      </c>
      <c r="C1728" t="s">
        <v>64</v>
      </c>
      <c r="D1728">
        <v>2017</v>
      </c>
      <c r="E1728" t="s">
        <v>23</v>
      </c>
      <c r="F1728" t="s">
        <v>28</v>
      </c>
      <c r="G1728" t="s">
        <v>37</v>
      </c>
      <c r="H1728">
        <v>399</v>
      </c>
      <c r="I1728">
        <v>9</v>
      </c>
      <c r="J1728">
        <v>3591</v>
      </c>
      <c r="K1728">
        <v>3591</v>
      </c>
      <c r="L1728" t="s">
        <v>20</v>
      </c>
      <c r="M1728">
        <v>1</v>
      </c>
      <c r="N1728" t="s">
        <v>21</v>
      </c>
      <c r="O1728" t="s">
        <v>38</v>
      </c>
    </row>
    <row r="1729" spans="1:15">
      <c r="A1729">
        <v>1728</v>
      </c>
      <c r="B1729" s="17">
        <v>43042</v>
      </c>
      <c r="C1729" t="s">
        <v>64</v>
      </c>
      <c r="D1729">
        <v>2017</v>
      </c>
      <c r="E1729" t="s">
        <v>23</v>
      </c>
      <c r="F1729" t="s">
        <v>39</v>
      </c>
      <c r="G1729" t="s">
        <v>19</v>
      </c>
      <c r="H1729">
        <v>199</v>
      </c>
      <c r="I1729">
        <v>2</v>
      </c>
      <c r="J1729">
        <v>398</v>
      </c>
      <c r="K1729">
        <v>398</v>
      </c>
      <c r="L1729" t="s">
        <v>20</v>
      </c>
      <c r="M1729">
        <v>1</v>
      </c>
      <c r="N1729" t="s">
        <v>21</v>
      </c>
      <c r="O1729" t="s">
        <v>22</v>
      </c>
    </row>
    <row r="1730" spans="1:15">
      <c r="A1730">
        <v>1729</v>
      </c>
      <c r="B1730" s="17">
        <v>43042</v>
      </c>
      <c r="C1730" t="s">
        <v>64</v>
      </c>
      <c r="D1730">
        <v>2017</v>
      </c>
      <c r="E1730" t="s">
        <v>23</v>
      </c>
      <c r="F1730" t="s">
        <v>28</v>
      </c>
      <c r="G1730" t="s">
        <v>25</v>
      </c>
      <c r="H1730">
        <v>299</v>
      </c>
      <c r="I1730">
        <v>1</v>
      </c>
      <c r="J1730">
        <v>299</v>
      </c>
      <c r="K1730">
        <v>299</v>
      </c>
      <c r="L1730" t="s">
        <v>20</v>
      </c>
      <c r="M1730">
        <v>1</v>
      </c>
      <c r="N1730" t="s">
        <v>21</v>
      </c>
      <c r="O1730" t="s">
        <v>38</v>
      </c>
    </row>
    <row r="1731" spans="1:15">
      <c r="A1731">
        <v>1730</v>
      </c>
      <c r="B1731" s="17">
        <v>43042</v>
      </c>
      <c r="C1731" t="s">
        <v>64</v>
      </c>
      <c r="D1731">
        <v>2017</v>
      </c>
      <c r="E1731" t="s">
        <v>17</v>
      </c>
      <c r="F1731" t="s">
        <v>33</v>
      </c>
      <c r="G1731" t="s">
        <v>32</v>
      </c>
      <c r="H1731">
        <v>499</v>
      </c>
      <c r="I1731">
        <v>7</v>
      </c>
      <c r="J1731">
        <v>3493</v>
      </c>
      <c r="K1731">
        <v>3493</v>
      </c>
      <c r="L1731" t="s">
        <v>20</v>
      </c>
      <c r="M1731">
        <v>1</v>
      </c>
      <c r="N1731" t="s">
        <v>21</v>
      </c>
      <c r="O1731" t="s">
        <v>38</v>
      </c>
    </row>
    <row r="1732" spans="1:15">
      <c r="A1732">
        <v>1731</v>
      </c>
      <c r="B1732" s="17">
        <v>43042</v>
      </c>
      <c r="C1732" t="s">
        <v>64</v>
      </c>
      <c r="D1732">
        <v>2017</v>
      </c>
      <c r="E1732" t="s">
        <v>23</v>
      </c>
      <c r="F1732" t="s">
        <v>40</v>
      </c>
      <c r="G1732" t="s">
        <v>32</v>
      </c>
      <c r="H1732">
        <v>499</v>
      </c>
      <c r="I1732">
        <v>9</v>
      </c>
      <c r="J1732">
        <v>4491</v>
      </c>
      <c r="K1732">
        <v>4491</v>
      </c>
      <c r="L1732" t="s">
        <v>31</v>
      </c>
      <c r="M1732">
        <v>2</v>
      </c>
      <c r="N1732" t="s">
        <v>21</v>
      </c>
      <c r="O1732" t="s">
        <v>26</v>
      </c>
    </row>
    <row r="1733" spans="1:15">
      <c r="A1733">
        <v>1732</v>
      </c>
      <c r="B1733" s="17">
        <v>43042</v>
      </c>
      <c r="C1733" t="s">
        <v>64</v>
      </c>
      <c r="D1733">
        <v>2017</v>
      </c>
      <c r="E1733" t="s">
        <v>23</v>
      </c>
      <c r="F1733" t="s">
        <v>40</v>
      </c>
      <c r="G1733" t="s">
        <v>25</v>
      </c>
      <c r="H1733">
        <v>299</v>
      </c>
      <c r="I1733">
        <v>6</v>
      </c>
      <c r="J1733">
        <v>1794</v>
      </c>
      <c r="K1733">
        <v>1794</v>
      </c>
      <c r="L1733" t="s">
        <v>20</v>
      </c>
      <c r="M1733">
        <v>1</v>
      </c>
      <c r="N1733" t="s">
        <v>21</v>
      </c>
      <c r="O1733" t="s">
        <v>22</v>
      </c>
    </row>
    <row r="1734" spans="1:15">
      <c r="A1734">
        <v>1733</v>
      </c>
      <c r="B1734" s="17">
        <v>43042</v>
      </c>
      <c r="C1734" t="s">
        <v>64</v>
      </c>
      <c r="D1734">
        <v>2017</v>
      </c>
      <c r="E1734" t="s">
        <v>17</v>
      </c>
      <c r="F1734" t="s">
        <v>35</v>
      </c>
      <c r="G1734" t="s">
        <v>37</v>
      </c>
      <c r="H1734">
        <v>399</v>
      </c>
      <c r="I1734">
        <v>5</v>
      </c>
      <c r="J1734">
        <v>1995</v>
      </c>
      <c r="K1734">
        <v>1995</v>
      </c>
      <c r="L1734" t="s">
        <v>20</v>
      </c>
      <c r="M1734">
        <v>1</v>
      </c>
      <c r="N1734" t="s">
        <v>21</v>
      </c>
      <c r="O1734" t="s">
        <v>29</v>
      </c>
    </row>
    <row r="1735" spans="1:15">
      <c r="A1735">
        <v>1734</v>
      </c>
      <c r="B1735" s="17">
        <v>43043</v>
      </c>
      <c r="C1735" t="s">
        <v>64</v>
      </c>
      <c r="D1735">
        <v>2017</v>
      </c>
      <c r="E1735" t="s">
        <v>17</v>
      </c>
      <c r="F1735" t="s">
        <v>40</v>
      </c>
      <c r="G1735" t="s">
        <v>19</v>
      </c>
      <c r="H1735">
        <v>199</v>
      </c>
      <c r="I1735">
        <v>3</v>
      </c>
      <c r="J1735">
        <v>597</v>
      </c>
      <c r="K1735">
        <v>597</v>
      </c>
      <c r="L1735" t="s">
        <v>20</v>
      </c>
      <c r="M1735">
        <v>1</v>
      </c>
      <c r="N1735" t="s">
        <v>21</v>
      </c>
      <c r="O1735" t="s">
        <v>22</v>
      </c>
    </row>
    <row r="1736" spans="1:15">
      <c r="A1736">
        <v>1735</v>
      </c>
      <c r="B1736" s="17">
        <v>43044</v>
      </c>
      <c r="C1736" t="s">
        <v>64</v>
      </c>
      <c r="D1736">
        <v>2017</v>
      </c>
      <c r="E1736" t="s">
        <v>23</v>
      </c>
      <c r="F1736" t="s">
        <v>40</v>
      </c>
      <c r="G1736" t="s">
        <v>19</v>
      </c>
      <c r="H1736">
        <v>199</v>
      </c>
      <c r="I1736">
        <v>4</v>
      </c>
      <c r="J1736">
        <v>796</v>
      </c>
      <c r="K1736">
        <v>796</v>
      </c>
      <c r="L1736" t="s">
        <v>31</v>
      </c>
      <c r="M1736">
        <v>2</v>
      </c>
      <c r="N1736" t="s">
        <v>21</v>
      </c>
      <c r="O1736" t="s">
        <v>38</v>
      </c>
    </row>
    <row r="1737" spans="1:15">
      <c r="A1737">
        <v>1736</v>
      </c>
      <c r="B1737" s="17">
        <v>43044</v>
      </c>
      <c r="C1737" t="s">
        <v>64</v>
      </c>
      <c r="D1737">
        <v>2017</v>
      </c>
      <c r="E1737" t="s">
        <v>27</v>
      </c>
      <c r="F1737" t="s">
        <v>28</v>
      </c>
      <c r="G1737" t="s">
        <v>37</v>
      </c>
      <c r="H1737">
        <v>399</v>
      </c>
      <c r="I1737">
        <v>4</v>
      </c>
      <c r="J1737">
        <v>1596</v>
      </c>
      <c r="K1737">
        <v>1596</v>
      </c>
      <c r="L1737" t="s">
        <v>20</v>
      </c>
      <c r="M1737">
        <v>1</v>
      </c>
      <c r="N1737" t="s">
        <v>21</v>
      </c>
      <c r="O1737" t="s">
        <v>22</v>
      </c>
    </row>
    <row r="1738" spans="1:15">
      <c r="A1738">
        <v>1737</v>
      </c>
      <c r="B1738" s="17">
        <v>43044</v>
      </c>
      <c r="C1738" t="s">
        <v>64</v>
      </c>
      <c r="D1738">
        <v>2017</v>
      </c>
      <c r="E1738" t="s">
        <v>17</v>
      </c>
      <c r="F1738" t="s">
        <v>40</v>
      </c>
      <c r="G1738" t="s">
        <v>32</v>
      </c>
      <c r="H1738">
        <v>499</v>
      </c>
      <c r="I1738">
        <v>4</v>
      </c>
      <c r="J1738">
        <v>1996</v>
      </c>
      <c r="K1738">
        <v>1996</v>
      </c>
      <c r="L1738" t="s">
        <v>31</v>
      </c>
      <c r="M1738">
        <v>2</v>
      </c>
      <c r="N1738" t="s">
        <v>21</v>
      </c>
      <c r="O1738" t="s">
        <v>38</v>
      </c>
    </row>
    <row r="1739" spans="1:15">
      <c r="A1739">
        <v>1738</v>
      </c>
      <c r="B1739" s="17">
        <v>43044</v>
      </c>
      <c r="C1739" t="s">
        <v>64</v>
      </c>
      <c r="D1739">
        <v>2017</v>
      </c>
      <c r="E1739" t="s">
        <v>27</v>
      </c>
      <c r="F1739" t="s">
        <v>18</v>
      </c>
      <c r="G1739" t="s">
        <v>25</v>
      </c>
      <c r="H1739">
        <v>299</v>
      </c>
      <c r="I1739">
        <v>7</v>
      </c>
      <c r="J1739">
        <v>2093</v>
      </c>
      <c r="K1739">
        <v>2093</v>
      </c>
      <c r="L1739" t="s">
        <v>20</v>
      </c>
      <c r="M1739">
        <v>1</v>
      </c>
      <c r="N1739" t="s">
        <v>21</v>
      </c>
      <c r="O1739" t="s">
        <v>29</v>
      </c>
    </row>
    <row r="1740" spans="1:15">
      <c r="A1740">
        <v>1739</v>
      </c>
      <c r="B1740" s="17">
        <v>43044</v>
      </c>
      <c r="C1740" t="s">
        <v>64</v>
      </c>
      <c r="D1740">
        <v>2017</v>
      </c>
      <c r="E1740" t="s">
        <v>27</v>
      </c>
      <c r="F1740" t="s">
        <v>18</v>
      </c>
      <c r="G1740" t="s">
        <v>19</v>
      </c>
      <c r="H1740">
        <v>199</v>
      </c>
      <c r="I1740">
        <v>4</v>
      </c>
      <c r="J1740">
        <v>796</v>
      </c>
      <c r="K1740">
        <v>796</v>
      </c>
      <c r="L1740" t="s">
        <v>20</v>
      </c>
      <c r="M1740">
        <v>1</v>
      </c>
      <c r="N1740" t="s">
        <v>21</v>
      </c>
      <c r="O1740" t="s">
        <v>22</v>
      </c>
    </row>
    <row r="1741" spans="1:15">
      <c r="A1741">
        <v>1740</v>
      </c>
      <c r="B1741" s="17">
        <v>43044</v>
      </c>
      <c r="C1741" t="s">
        <v>64</v>
      </c>
      <c r="D1741">
        <v>2017</v>
      </c>
      <c r="E1741" t="s">
        <v>17</v>
      </c>
      <c r="F1741" t="s">
        <v>35</v>
      </c>
      <c r="G1741" t="s">
        <v>30</v>
      </c>
      <c r="H1741">
        <v>99</v>
      </c>
      <c r="I1741">
        <v>4</v>
      </c>
      <c r="J1741">
        <v>396</v>
      </c>
      <c r="K1741">
        <v>396</v>
      </c>
      <c r="L1741" t="s">
        <v>20</v>
      </c>
      <c r="M1741">
        <v>1</v>
      </c>
      <c r="N1741" t="s">
        <v>21</v>
      </c>
      <c r="O1741" t="s">
        <v>22</v>
      </c>
    </row>
    <row r="1742" spans="1:15">
      <c r="A1742">
        <v>1741</v>
      </c>
      <c r="B1742" s="17">
        <v>43044</v>
      </c>
      <c r="C1742" t="s">
        <v>64</v>
      </c>
      <c r="D1742">
        <v>2017</v>
      </c>
      <c r="E1742" t="s">
        <v>23</v>
      </c>
      <c r="F1742" t="s">
        <v>18</v>
      </c>
      <c r="G1742" t="s">
        <v>32</v>
      </c>
      <c r="H1742">
        <v>499</v>
      </c>
      <c r="I1742">
        <v>6</v>
      </c>
      <c r="J1742">
        <v>2994</v>
      </c>
      <c r="K1742">
        <v>2994</v>
      </c>
      <c r="L1742" t="s">
        <v>31</v>
      </c>
      <c r="M1742">
        <v>2</v>
      </c>
      <c r="N1742" t="s">
        <v>21</v>
      </c>
      <c r="O1742" t="s">
        <v>22</v>
      </c>
    </row>
    <row r="1743" spans="1:15">
      <c r="A1743">
        <v>1742</v>
      </c>
      <c r="B1743" s="17">
        <v>43044</v>
      </c>
      <c r="C1743" t="s">
        <v>64</v>
      </c>
      <c r="D1743">
        <v>2017</v>
      </c>
      <c r="E1743" t="s">
        <v>27</v>
      </c>
      <c r="F1743" t="s">
        <v>18</v>
      </c>
      <c r="G1743" t="s">
        <v>19</v>
      </c>
      <c r="H1743">
        <v>199</v>
      </c>
      <c r="I1743">
        <v>9</v>
      </c>
      <c r="J1743">
        <v>1791</v>
      </c>
      <c r="K1743">
        <v>1791</v>
      </c>
      <c r="L1743" t="s">
        <v>31</v>
      </c>
      <c r="M1743">
        <v>2</v>
      </c>
      <c r="N1743" t="s">
        <v>21</v>
      </c>
      <c r="O1743" t="s">
        <v>22</v>
      </c>
    </row>
    <row r="1744" spans="1:15">
      <c r="A1744">
        <v>1743</v>
      </c>
      <c r="B1744" s="17">
        <v>43044</v>
      </c>
      <c r="C1744" t="s">
        <v>64</v>
      </c>
      <c r="D1744">
        <v>2017</v>
      </c>
      <c r="E1744" t="s">
        <v>27</v>
      </c>
      <c r="F1744" t="s">
        <v>40</v>
      </c>
      <c r="G1744" t="s">
        <v>19</v>
      </c>
      <c r="H1744">
        <v>199</v>
      </c>
      <c r="I1744">
        <v>7</v>
      </c>
      <c r="J1744">
        <v>1393</v>
      </c>
      <c r="K1744">
        <v>1393</v>
      </c>
      <c r="L1744" t="s">
        <v>31</v>
      </c>
      <c r="M1744">
        <v>2</v>
      </c>
      <c r="N1744" t="s">
        <v>21</v>
      </c>
      <c r="O1744" t="s">
        <v>22</v>
      </c>
    </row>
    <row r="1745" spans="1:15">
      <c r="A1745">
        <v>1744</v>
      </c>
      <c r="B1745" s="17">
        <v>43044</v>
      </c>
      <c r="C1745" t="s">
        <v>64</v>
      </c>
      <c r="D1745">
        <v>2017</v>
      </c>
      <c r="E1745" t="s">
        <v>17</v>
      </c>
      <c r="F1745" t="s">
        <v>18</v>
      </c>
      <c r="G1745" t="s">
        <v>30</v>
      </c>
      <c r="H1745">
        <v>99</v>
      </c>
      <c r="I1745">
        <v>7</v>
      </c>
      <c r="J1745">
        <v>693</v>
      </c>
      <c r="K1745">
        <v>693</v>
      </c>
      <c r="L1745" t="s">
        <v>20</v>
      </c>
      <c r="M1745">
        <v>1</v>
      </c>
      <c r="N1745" t="s">
        <v>21</v>
      </c>
      <c r="O1745" t="s">
        <v>22</v>
      </c>
    </row>
    <row r="1746" spans="1:15">
      <c r="A1746">
        <v>1745</v>
      </c>
      <c r="B1746" s="17">
        <v>43044</v>
      </c>
      <c r="C1746" t="s">
        <v>64</v>
      </c>
      <c r="D1746">
        <v>2017</v>
      </c>
      <c r="E1746" t="s">
        <v>23</v>
      </c>
      <c r="F1746" t="s">
        <v>24</v>
      </c>
      <c r="G1746" t="s">
        <v>19</v>
      </c>
      <c r="H1746">
        <v>199</v>
      </c>
      <c r="I1746">
        <v>2</v>
      </c>
      <c r="J1746">
        <v>398</v>
      </c>
      <c r="K1746">
        <v>398</v>
      </c>
      <c r="L1746" t="s">
        <v>20</v>
      </c>
      <c r="M1746">
        <v>1</v>
      </c>
      <c r="N1746" t="s">
        <v>21</v>
      </c>
      <c r="O1746" t="s">
        <v>38</v>
      </c>
    </row>
    <row r="1747" spans="1:15">
      <c r="A1747">
        <v>1746</v>
      </c>
      <c r="B1747" s="17">
        <v>43045</v>
      </c>
      <c r="C1747" t="s">
        <v>64</v>
      </c>
      <c r="D1747">
        <v>2017</v>
      </c>
      <c r="E1747" t="s">
        <v>17</v>
      </c>
      <c r="F1747" t="s">
        <v>33</v>
      </c>
      <c r="G1747" t="s">
        <v>19</v>
      </c>
      <c r="H1747">
        <v>199</v>
      </c>
      <c r="I1747">
        <v>7</v>
      </c>
      <c r="J1747">
        <v>1393</v>
      </c>
      <c r="K1747">
        <v>1393</v>
      </c>
      <c r="L1747" t="s">
        <v>20</v>
      </c>
      <c r="M1747">
        <v>1</v>
      </c>
      <c r="N1747" t="s">
        <v>21</v>
      </c>
      <c r="O1747" t="s">
        <v>26</v>
      </c>
    </row>
    <row r="1748" spans="1:15">
      <c r="A1748">
        <v>1747</v>
      </c>
      <c r="B1748" s="17">
        <v>43046</v>
      </c>
      <c r="C1748" t="s">
        <v>64</v>
      </c>
      <c r="D1748">
        <v>2017</v>
      </c>
      <c r="E1748" t="s">
        <v>27</v>
      </c>
      <c r="F1748" t="s">
        <v>24</v>
      </c>
      <c r="G1748" t="s">
        <v>19</v>
      </c>
      <c r="H1748">
        <v>199</v>
      </c>
      <c r="I1748">
        <v>2</v>
      </c>
      <c r="J1748">
        <v>398</v>
      </c>
      <c r="K1748">
        <v>398</v>
      </c>
      <c r="L1748" t="s">
        <v>20</v>
      </c>
      <c r="M1748">
        <v>1</v>
      </c>
      <c r="N1748" t="s">
        <v>21</v>
      </c>
      <c r="O1748" t="s">
        <v>22</v>
      </c>
    </row>
    <row r="1749" spans="1:15">
      <c r="A1749">
        <v>1748</v>
      </c>
      <c r="B1749" s="17">
        <v>43046</v>
      </c>
      <c r="C1749" t="s">
        <v>64</v>
      </c>
      <c r="D1749">
        <v>2017</v>
      </c>
      <c r="E1749" t="s">
        <v>27</v>
      </c>
      <c r="F1749" t="s">
        <v>39</v>
      </c>
      <c r="G1749" t="s">
        <v>19</v>
      </c>
      <c r="H1749">
        <v>199</v>
      </c>
      <c r="I1749">
        <v>10</v>
      </c>
      <c r="J1749">
        <v>1990</v>
      </c>
      <c r="K1749">
        <v>1990</v>
      </c>
      <c r="L1749" t="s">
        <v>31</v>
      </c>
      <c r="M1749">
        <v>2</v>
      </c>
      <c r="N1749" t="s">
        <v>21</v>
      </c>
      <c r="O1749" t="s">
        <v>22</v>
      </c>
    </row>
    <row r="1750" spans="1:15">
      <c r="A1750">
        <v>1749</v>
      </c>
      <c r="B1750" s="17">
        <v>43046</v>
      </c>
      <c r="C1750" t="s">
        <v>64</v>
      </c>
      <c r="D1750">
        <v>2017</v>
      </c>
      <c r="E1750" t="s">
        <v>27</v>
      </c>
      <c r="F1750" t="s">
        <v>24</v>
      </c>
      <c r="G1750" t="s">
        <v>25</v>
      </c>
      <c r="H1750">
        <v>299</v>
      </c>
      <c r="I1750">
        <v>10</v>
      </c>
      <c r="J1750">
        <v>2990</v>
      </c>
      <c r="K1750">
        <v>2990</v>
      </c>
      <c r="L1750" t="s">
        <v>20</v>
      </c>
      <c r="M1750">
        <v>1</v>
      </c>
      <c r="N1750" t="s">
        <v>21</v>
      </c>
      <c r="O1750" t="s">
        <v>29</v>
      </c>
    </row>
    <row r="1751" spans="1:15">
      <c r="A1751">
        <v>1750</v>
      </c>
      <c r="B1751" s="17">
        <v>43046</v>
      </c>
      <c r="C1751" t="s">
        <v>64</v>
      </c>
      <c r="D1751">
        <v>2017</v>
      </c>
      <c r="E1751" t="s">
        <v>17</v>
      </c>
      <c r="F1751" t="s">
        <v>18</v>
      </c>
      <c r="G1751" t="s">
        <v>37</v>
      </c>
      <c r="H1751">
        <v>399</v>
      </c>
      <c r="I1751">
        <v>1</v>
      </c>
      <c r="J1751">
        <v>399</v>
      </c>
      <c r="K1751">
        <v>399</v>
      </c>
      <c r="L1751" t="s">
        <v>31</v>
      </c>
      <c r="M1751">
        <v>2</v>
      </c>
      <c r="N1751" t="s">
        <v>34</v>
      </c>
      <c r="O1751" t="s">
        <v>22</v>
      </c>
    </row>
    <row r="1752" spans="1:15">
      <c r="A1752">
        <v>1751</v>
      </c>
      <c r="B1752" s="17">
        <v>43046</v>
      </c>
      <c r="C1752" t="s">
        <v>64</v>
      </c>
      <c r="D1752">
        <v>2017</v>
      </c>
      <c r="E1752" t="s">
        <v>17</v>
      </c>
      <c r="F1752" t="s">
        <v>24</v>
      </c>
      <c r="G1752" t="s">
        <v>19</v>
      </c>
      <c r="H1752">
        <v>199</v>
      </c>
      <c r="I1752">
        <v>9</v>
      </c>
      <c r="J1752">
        <v>1791</v>
      </c>
      <c r="K1752">
        <v>1791</v>
      </c>
      <c r="L1752" t="s">
        <v>20</v>
      </c>
      <c r="M1752">
        <v>1</v>
      </c>
      <c r="N1752" t="s">
        <v>21</v>
      </c>
      <c r="O1752" t="s">
        <v>22</v>
      </c>
    </row>
    <row r="1753" spans="1:15">
      <c r="A1753">
        <v>1752</v>
      </c>
      <c r="B1753" s="17">
        <v>43046</v>
      </c>
      <c r="C1753" t="s">
        <v>64</v>
      </c>
      <c r="D1753">
        <v>2017</v>
      </c>
      <c r="E1753" t="s">
        <v>27</v>
      </c>
      <c r="F1753" t="s">
        <v>40</v>
      </c>
      <c r="G1753" t="s">
        <v>19</v>
      </c>
      <c r="H1753">
        <v>199</v>
      </c>
      <c r="I1753">
        <v>4</v>
      </c>
      <c r="J1753">
        <v>796</v>
      </c>
      <c r="K1753">
        <v>796</v>
      </c>
      <c r="L1753" t="s">
        <v>20</v>
      </c>
      <c r="M1753">
        <v>1</v>
      </c>
      <c r="N1753" t="s">
        <v>21</v>
      </c>
      <c r="O1753" t="s">
        <v>38</v>
      </c>
    </row>
    <row r="1754" spans="1:15">
      <c r="A1754">
        <v>1753</v>
      </c>
      <c r="B1754" s="17">
        <v>43046</v>
      </c>
      <c r="C1754" t="s">
        <v>64</v>
      </c>
      <c r="D1754">
        <v>2017</v>
      </c>
      <c r="E1754" t="s">
        <v>27</v>
      </c>
      <c r="F1754" t="s">
        <v>24</v>
      </c>
      <c r="G1754" t="s">
        <v>30</v>
      </c>
      <c r="H1754">
        <v>99</v>
      </c>
      <c r="I1754">
        <v>9</v>
      </c>
      <c r="J1754">
        <v>891</v>
      </c>
      <c r="K1754">
        <v>891</v>
      </c>
      <c r="L1754" t="s">
        <v>20</v>
      </c>
      <c r="M1754">
        <v>1</v>
      </c>
      <c r="N1754" t="s">
        <v>21</v>
      </c>
      <c r="O1754" t="s">
        <v>36</v>
      </c>
    </row>
    <row r="1755" spans="1:15">
      <c r="A1755">
        <v>1754</v>
      </c>
      <c r="B1755" s="17">
        <v>43046</v>
      </c>
      <c r="C1755" t="s">
        <v>64</v>
      </c>
      <c r="D1755">
        <v>2017</v>
      </c>
      <c r="E1755" t="s">
        <v>27</v>
      </c>
      <c r="F1755" t="s">
        <v>24</v>
      </c>
      <c r="G1755" t="s">
        <v>25</v>
      </c>
      <c r="H1755">
        <v>299</v>
      </c>
      <c r="I1755">
        <v>9</v>
      </c>
      <c r="J1755">
        <v>2691</v>
      </c>
      <c r="K1755">
        <v>2691</v>
      </c>
      <c r="L1755" t="s">
        <v>20</v>
      </c>
      <c r="M1755">
        <v>1</v>
      </c>
      <c r="N1755" t="s">
        <v>21</v>
      </c>
      <c r="O1755" t="s">
        <v>29</v>
      </c>
    </row>
    <row r="1756" spans="1:15">
      <c r="A1756">
        <v>1755</v>
      </c>
      <c r="B1756" s="17">
        <v>43046</v>
      </c>
      <c r="C1756" t="s">
        <v>64</v>
      </c>
      <c r="D1756">
        <v>2017</v>
      </c>
      <c r="E1756" t="s">
        <v>17</v>
      </c>
      <c r="F1756" t="s">
        <v>39</v>
      </c>
      <c r="G1756" t="s">
        <v>25</v>
      </c>
      <c r="H1756">
        <v>299</v>
      </c>
      <c r="I1756">
        <v>7</v>
      </c>
      <c r="J1756">
        <v>2093</v>
      </c>
      <c r="K1756">
        <v>2093</v>
      </c>
      <c r="L1756" t="s">
        <v>31</v>
      </c>
      <c r="M1756">
        <v>2</v>
      </c>
      <c r="N1756" t="s">
        <v>21</v>
      </c>
      <c r="O1756" t="s">
        <v>22</v>
      </c>
    </row>
    <row r="1757" spans="1:15">
      <c r="A1757">
        <v>1756</v>
      </c>
      <c r="B1757" s="17">
        <v>43046</v>
      </c>
      <c r="C1757" t="s">
        <v>64</v>
      </c>
      <c r="D1757">
        <v>2017</v>
      </c>
      <c r="E1757" t="s">
        <v>27</v>
      </c>
      <c r="F1757" t="s">
        <v>28</v>
      </c>
      <c r="G1757" t="s">
        <v>25</v>
      </c>
      <c r="H1757">
        <v>299</v>
      </c>
      <c r="I1757">
        <v>7</v>
      </c>
      <c r="J1757">
        <v>2093</v>
      </c>
      <c r="K1757">
        <v>2093</v>
      </c>
      <c r="L1757" t="s">
        <v>20</v>
      </c>
      <c r="M1757">
        <v>1</v>
      </c>
      <c r="N1757" t="s">
        <v>34</v>
      </c>
      <c r="O1757" t="s">
        <v>36</v>
      </c>
    </row>
    <row r="1758" spans="1:15">
      <c r="A1758">
        <v>1757</v>
      </c>
      <c r="B1758" s="17">
        <v>43047</v>
      </c>
      <c r="C1758" t="s">
        <v>64</v>
      </c>
      <c r="D1758">
        <v>2017</v>
      </c>
      <c r="E1758" t="s">
        <v>17</v>
      </c>
      <c r="F1758" t="s">
        <v>40</v>
      </c>
      <c r="G1758" t="s">
        <v>37</v>
      </c>
      <c r="H1758">
        <v>399</v>
      </c>
      <c r="I1758">
        <v>8</v>
      </c>
      <c r="J1758">
        <v>3192</v>
      </c>
      <c r="K1758">
        <v>3192</v>
      </c>
      <c r="L1758" t="s">
        <v>20</v>
      </c>
      <c r="M1758">
        <v>1</v>
      </c>
      <c r="N1758" t="s">
        <v>34</v>
      </c>
      <c r="O1758" t="s">
        <v>36</v>
      </c>
    </row>
    <row r="1759" spans="1:15">
      <c r="A1759">
        <v>1758</v>
      </c>
      <c r="B1759" s="17">
        <v>43047</v>
      </c>
      <c r="C1759" t="s">
        <v>64</v>
      </c>
      <c r="D1759">
        <v>2017</v>
      </c>
      <c r="E1759" t="s">
        <v>17</v>
      </c>
      <c r="F1759" t="s">
        <v>35</v>
      </c>
      <c r="G1759" t="s">
        <v>32</v>
      </c>
      <c r="H1759">
        <v>499</v>
      </c>
      <c r="I1759">
        <v>1</v>
      </c>
      <c r="J1759">
        <v>499</v>
      </c>
      <c r="K1759">
        <v>499</v>
      </c>
      <c r="L1759" t="s">
        <v>20</v>
      </c>
      <c r="M1759">
        <v>1</v>
      </c>
      <c r="N1759" t="s">
        <v>21</v>
      </c>
      <c r="O1759" t="s">
        <v>38</v>
      </c>
    </row>
    <row r="1760" spans="1:15">
      <c r="A1760">
        <v>1759</v>
      </c>
      <c r="B1760" s="17">
        <v>43048</v>
      </c>
      <c r="C1760" t="s">
        <v>64</v>
      </c>
      <c r="D1760">
        <v>2017</v>
      </c>
      <c r="E1760" t="s">
        <v>27</v>
      </c>
      <c r="F1760" t="s">
        <v>28</v>
      </c>
      <c r="G1760" t="s">
        <v>30</v>
      </c>
      <c r="H1760">
        <v>99</v>
      </c>
      <c r="I1760">
        <v>5</v>
      </c>
      <c r="J1760">
        <v>495</v>
      </c>
      <c r="K1760">
        <v>495</v>
      </c>
      <c r="L1760" t="s">
        <v>20</v>
      </c>
      <c r="M1760">
        <v>1</v>
      </c>
      <c r="N1760" t="s">
        <v>21</v>
      </c>
      <c r="O1760" t="s">
        <v>36</v>
      </c>
    </row>
    <row r="1761" spans="1:15">
      <c r="A1761">
        <v>1760</v>
      </c>
      <c r="B1761" s="17">
        <v>43048</v>
      </c>
      <c r="C1761" t="s">
        <v>64</v>
      </c>
      <c r="D1761">
        <v>2017</v>
      </c>
      <c r="E1761" t="s">
        <v>27</v>
      </c>
      <c r="F1761" t="s">
        <v>40</v>
      </c>
      <c r="G1761" t="s">
        <v>25</v>
      </c>
      <c r="H1761">
        <v>299</v>
      </c>
      <c r="I1761">
        <v>8</v>
      </c>
      <c r="J1761">
        <v>2392</v>
      </c>
      <c r="K1761">
        <v>2392</v>
      </c>
      <c r="L1761" t="s">
        <v>31</v>
      </c>
      <c r="M1761">
        <v>2</v>
      </c>
      <c r="N1761" t="s">
        <v>21</v>
      </c>
      <c r="O1761" t="s">
        <v>29</v>
      </c>
    </row>
    <row r="1762" spans="1:15">
      <c r="A1762">
        <v>1761</v>
      </c>
      <c r="B1762" s="17">
        <v>43048</v>
      </c>
      <c r="C1762" t="s">
        <v>64</v>
      </c>
      <c r="D1762">
        <v>2017</v>
      </c>
      <c r="E1762" t="s">
        <v>17</v>
      </c>
      <c r="F1762" t="s">
        <v>28</v>
      </c>
      <c r="G1762" t="s">
        <v>19</v>
      </c>
      <c r="H1762">
        <v>199</v>
      </c>
      <c r="I1762">
        <v>6</v>
      </c>
      <c r="J1762">
        <v>1194</v>
      </c>
      <c r="K1762">
        <v>1194</v>
      </c>
      <c r="L1762" t="s">
        <v>31</v>
      </c>
      <c r="M1762">
        <v>2</v>
      </c>
      <c r="N1762" t="s">
        <v>21</v>
      </c>
      <c r="O1762" t="s">
        <v>26</v>
      </c>
    </row>
    <row r="1763" spans="1:15">
      <c r="A1763">
        <v>1762</v>
      </c>
      <c r="B1763" s="17">
        <v>43048</v>
      </c>
      <c r="C1763" t="s">
        <v>64</v>
      </c>
      <c r="D1763">
        <v>2017</v>
      </c>
      <c r="E1763" t="s">
        <v>27</v>
      </c>
      <c r="F1763" t="s">
        <v>40</v>
      </c>
      <c r="G1763" t="s">
        <v>30</v>
      </c>
      <c r="H1763">
        <v>99</v>
      </c>
      <c r="I1763">
        <v>6</v>
      </c>
      <c r="J1763">
        <v>594</v>
      </c>
      <c r="K1763">
        <v>594</v>
      </c>
      <c r="L1763" t="s">
        <v>20</v>
      </c>
      <c r="M1763">
        <v>1</v>
      </c>
      <c r="N1763" t="s">
        <v>21</v>
      </c>
      <c r="O1763" t="s">
        <v>22</v>
      </c>
    </row>
    <row r="1764" spans="1:15">
      <c r="A1764">
        <v>1763</v>
      </c>
      <c r="B1764" s="17">
        <v>43048</v>
      </c>
      <c r="C1764" t="s">
        <v>64</v>
      </c>
      <c r="D1764">
        <v>2017</v>
      </c>
      <c r="E1764" t="s">
        <v>23</v>
      </c>
      <c r="F1764" t="s">
        <v>24</v>
      </c>
      <c r="G1764" t="s">
        <v>37</v>
      </c>
      <c r="H1764">
        <v>399</v>
      </c>
      <c r="I1764">
        <v>2</v>
      </c>
      <c r="J1764">
        <v>798</v>
      </c>
      <c r="K1764">
        <v>798</v>
      </c>
      <c r="L1764" t="s">
        <v>31</v>
      </c>
      <c r="M1764">
        <v>2</v>
      </c>
      <c r="N1764" t="s">
        <v>21</v>
      </c>
      <c r="O1764" t="s">
        <v>29</v>
      </c>
    </row>
    <row r="1765" spans="1:15">
      <c r="A1765">
        <v>1764</v>
      </c>
      <c r="B1765" s="17">
        <v>43048</v>
      </c>
      <c r="C1765" t="s">
        <v>64</v>
      </c>
      <c r="D1765">
        <v>2017</v>
      </c>
      <c r="E1765" t="s">
        <v>23</v>
      </c>
      <c r="F1765" t="s">
        <v>40</v>
      </c>
      <c r="G1765" t="s">
        <v>30</v>
      </c>
      <c r="H1765">
        <v>99</v>
      </c>
      <c r="I1765">
        <v>7</v>
      </c>
      <c r="J1765">
        <v>693</v>
      </c>
      <c r="K1765">
        <v>693</v>
      </c>
      <c r="L1765" t="s">
        <v>20</v>
      </c>
      <c r="M1765">
        <v>1</v>
      </c>
      <c r="N1765" t="s">
        <v>21</v>
      </c>
      <c r="O1765" t="s">
        <v>38</v>
      </c>
    </row>
    <row r="1766" spans="1:15">
      <c r="A1766">
        <v>1765</v>
      </c>
      <c r="B1766" s="17">
        <v>43048</v>
      </c>
      <c r="C1766" t="s">
        <v>64</v>
      </c>
      <c r="D1766">
        <v>2017</v>
      </c>
      <c r="E1766" t="s">
        <v>17</v>
      </c>
      <c r="F1766" t="s">
        <v>24</v>
      </c>
      <c r="G1766" t="s">
        <v>30</v>
      </c>
      <c r="H1766">
        <v>99</v>
      </c>
      <c r="I1766">
        <v>3</v>
      </c>
      <c r="J1766">
        <v>297</v>
      </c>
      <c r="K1766">
        <v>297</v>
      </c>
      <c r="L1766" t="s">
        <v>20</v>
      </c>
      <c r="M1766">
        <v>1</v>
      </c>
      <c r="N1766" t="s">
        <v>21</v>
      </c>
      <c r="O1766" t="s">
        <v>22</v>
      </c>
    </row>
    <row r="1767" spans="1:15">
      <c r="A1767">
        <v>1766</v>
      </c>
      <c r="B1767" s="17">
        <v>43048</v>
      </c>
      <c r="C1767" t="s">
        <v>64</v>
      </c>
      <c r="D1767">
        <v>2017</v>
      </c>
      <c r="E1767" t="s">
        <v>23</v>
      </c>
      <c r="F1767" t="s">
        <v>33</v>
      </c>
      <c r="G1767" t="s">
        <v>19</v>
      </c>
      <c r="H1767">
        <v>199</v>
      </c>
      <c r="I1767">
        <v>3</v>
      </c>
      <c r="J1767">
        <v>597</v>
      </c>
      <c r="K1767">
        <v>597</v>
      </c>
      <c r="L1767" t="s">
        <v>20</v>
      </c>
      <c r="M1767">
        <v>1</v>
      </c>
      <c r="N1767" t="s">
        <v>21</v>
      </c>
      <c r="O1767" t="s">
        <v>38</v>
      </c>
    </row>
    <row r="1768" spans="1:15">
      <c r="A1768">
        <v>1767</v>
      </c>
      <c r="B1768" s="17">
        <v>43048</v>
      </c>
      <c r="C1768" t="s">
        <v>64</v>
      </c>
      <c r="D1768">
        <v>2017</v>
      </c>
      <c r="E1768" t="s">
        <v>27</v>
      </c>
      <c r="F1768" t="s">
        <v>18</v>
      </c>
      <c r="G1768" t="s">
        <v>19</v>
      </c>
      <c r="H1768">
        <v>199</v>
      </c>
      <c r="I1768">
        <v>6</v>
      </c>
      <c r="J1768">
        <v>1194</v>
      </c>
      <c r="K1768">
        <v>1194</v>
      </c>
      <c r="L1768" t="s">
        <v>20</v>
      </c>
      <c r="M1768">
        <v>1</v>
      </c>
      <c r="N1768" t="s">
        <v>21</v>
      </c>
      <c r="O1768" t="s">
        <v>36</v>
      </c>
    </row>
    <row r="1769" spans="1:15">
      <c r="A1769">
        <v>1768</v>
      </c>
      <c r="B1769" s="17">
        <v>43048</v>
      </c>
      <c r="C1769" t="s">
        <v>64</v>
      </c>
      <c r="D1769">
        <v>2017</v>
      </c>
      <c r="E1769" t="s">
        <v>23</v>
      </c>
      <c r="F1769" t="s">
        <v>18</v>
      </c>
      <c r="G1769" t="s">
        <v>30</v>
      </c>
      <c r="H1769">
        <v>99</v>
      </c>
      <c r="I1769">
        <v>2</v>
      </c>
      <c r="J1769">
        <v>198</v>
      </c>
      <c r="K1769">
        <v>198</v>
      </c>
      <c r="L1769" t="s">
        <v>20</v>
      </c>
      <c r="M1769">
        <v>1</v>
      </c>
      <c r="N1769" t="s">
        <v>21</v>
      </c>
      <c r="O1769" t="s">
        <v>26</v>
      </c>
    </row>
    <row r="1770" spans="1:15">
      <c r="A1770">
        <v>1769</v>
      </c>
      <c r="B1770" s="17">
        <v>43048</v>
      </c>
      <c r="C1770" t="s">
        <v>64</v>
      </c>
      <c r="D1770">
        <v>2017</v>
      </c>
      <c r="E1770" t="s">
        <v>23</v>
      </c>
      <c r="F1770" t="s">
        <v>28</v>
      </c>
      <c r="G1770" t="s">
        <v>25</v>
      </c>
      <c r="H1770">
        <v>299</v>
      </c>
      <c r="I1770">
        <v>8</v>
      </c>
      <c r="J1770">
        <v>2392</v>
      </c>
      <c r="K1770">
        <v>2392</v>
      </c>
      <c r="L1770" t="s">
        <v>20</v>
      </c>
      <c r="M1770">
        <v>1</v>
      </c>
      <c r="N1770" t="s">
        <v>21</v>
      </c>
      <c r="O1770" t="s">
        <v>36</v>
      </c>
    </row>
    <row r="1771" spans="1:15">
      <c r="A1771">
        <v>1770</v>
      </c>
      <c r="B1771" s="17">
        <v>43048</v>
      </c>
      <c r="C1771" t="s">
        <v>64</v>
      </c>
      <c r="D1771">
        <v>2017</v>
      </c>
      <c r="E1771" t="s">
        <v>27</v>
      </c>
      <c r="F1771" t="s">
        <v>40</v>
      </c>
      <c r="G1771" t="s">
        <v>32</v>
      </c>
      <c r="H1771">
        <v>499</v>
      </c>
      <c r="I1771">
        <v>1</v>
      </c>
      <c r="J1771">
        <v>499</v>
      </c>
      <c r="K1771">
        <v>499</v>
      </c>
      <c r="L1771" t="s">
        <v>31</v>
      </c>
      <c r="M1771">
        <v>2</v>
      </c>
      <c r="N1771" t="s">
        <v>21</v>
      </c>
      <c r="O1771" t="s">
        <v>29</v>
      </c>
    </row>
    <row r="1772" spans="1:15">
      <c r="A1772">
        <v>1771</v>
      </c>
      <c r="B1772" s="17">
        <v>43049</v>
      </c>
      <c r="C1772" t="s">
        <v>64</v>
      </c>
      <c r="D1772">
        <v>2017</v>
      </c>
      <c r="E1772" t="s">
        <v>23</v>
      </c>
      <c r="F1772" t="s">
        <v>35</v>
      </c>
      <c r="G1772" t="s">
        <v>32</v>
      </c>
      <c r="H1772">
        <v>499</v>
      </c>
      <c r="I1772">
        <v>8</v>
      </c>
      <c r="J1772">
        <v>3992</v>
      </c>
      <c r="K1772">
        <v>3992</v>
      </c>
      <c r="L1772" t="s">
        <v>20</v>
      </c>
      <c r="M1772">
        <v>1</v>
      </c>
      <c r="N1772" t="s">
        <v>21</v>
      </c>
      <c r="O1772" t="s">
        <v>26</v>
      </c>
    </row>
    <row r="1773" spans="1:15">
      <c r="A1773">
        <v>1772</v>
      </c>
      <c r="B1773" s="17">
        <v>43049</v>
      </c>
      <c r="C1773" t="s">
        <v>64</v>
      </c>
      <c r="D1773">
        <v>2017</v>
      </c>
      <c r="E1773" t="s">
        <v>27</v>
      </c>
      <c r="F1773" t="s">
        <v>24</v>
      </c>
      <c r="G1773" t="s">
        <v>32</v>
      </c>
      <c r="H1773">
        <v>499</v>
      </c>
      <c r="I1773">
        <v>2</v>
      </c>
      <c r="J1773">
        <v>998</v>
      </c>
      <c r="K1773">
        <v>998</v>
      </c>
      <c r="L1773" t="s">
        <v>20</v>
      </c>
      <c r="M1773">
        <v>1</v>
      </c>
      <c r="N1773" t="s">
        <v>21</v>
      </c>
      <c r="O1773" t="s">
        <v>22</v>
      </c>
    </row>
    <row r="1774" spans="1:15">
      <c r="A1774">
        <v>1773</v>
      </c>
      <c r="B1774" s="17">
        <v>43049</v>
      </c>
      <c r="C1774" t="s">
        <v>64</v>
      </c>
      <c r="D1774">
        <v>2017</v>
      </c>
      <c r="E1774" t="s">
        <v>17</v>
      </c>
      <c r="F1774" t="s">
        <v>24</v>
      </c>
      <c r="G1774" t="s">
        <v>19</v>
      </c>
      <c r="H1774">
        <v>199</v>
      </c>
      <c r="I1774">
        <v>8</v>
      </c>
      <c r="J1774">
        <v>1592</v>
      </c>
      <c r="K1774">
        <v>1592</v>
      </c>
      <c r="L1774" t="s">
        <v>20</v>
      </c>
      <c r="M1774">
        <v>1</v>
      </c>
      <c r="N1774" t="s">
        <v>21</v>
      </c>
      <c r="O1774" t="s">
        <v>26</v>
      </c>
    </row>
    <row r="1775" spans="1:15">
      <c r="A1775">
        <v>1774</v>
      </c>
      <c r="B1775" s="17">
        <v>43049</v>
      </c>
      <c r="C1775" t="s">
        <v>64</v>
      </c>
      <c r="D1775">
        <v>2017</v>
      </c>
      <c r="E1775" t="s">
        <v>27</v>
      </c>
      <c r="F1775" t="s">
        <v>39</v>
      </c>
      <c r="G1775" t="s">
        <v>30</v>
      </c>
      <c r="H1775">
        <v>99</v>
      </c>
      <c r="I1775">
        <v>9</v>
      </c>
      <c r="J1775">
        <v>891</v>
      </c>
      <c r="K1775">
        <v>891</v>
      </c>
      <c r="L1775" t="s">
        <v>20</v>
      </c>
      <c r="M1775">
        <v>1</v>
      </c>
      <c r="N1775" t="s">
        <v>21</v>
      </c>
      <c r="O1775" t="s">
        <v>22</v>
      </c>
    </row>
    <row r="1776" spans="1:15">
      <c r="A1776">
        <v>1775</v>
      </c>
      <c r="B1776" s="17">
        <v>43049</v>
      </c>
      <c r="C1776" t="s">
        <v>64</v>
      </c>
      <c r="D1776">
        <v>2017</v>
      </c>
      <c r="E1776" t="s">
        <v>17</v>
      </c>
      <c r="F1776" t="s">
        <v>33</v>
      </c>
      <c r="G1776" t="s">
        <v>37</v>
      </c>
      <c r="H1776">
        <v>399</v>
      </c>
      <c r="I1776">
        <v>5</v>
      </c>
      <c r="J1776">
        <v>1995</v>
      </c>
      <c r="K1776">
        <v>1995</v>
      </c>
      <c r="L1776" t="s">
        <v>20</v>
      </c>
      <c r="M1776">
        <v>1</v>
      </c>
      <c r="N1776" t="s">
        <v>34</v>
      </c>
      <c r="O1776" t="s">
        <v>36</v>
      </c>
    </row>
    <row r="1777" spans="1:15">
      <c r="A1777">
        <v>1776</v>
      </c>
      <c r="B1777" s="17">
        <v>43049</v>
      </c>
      <c r="C1777" t="s">
        <v>64</v>
      </c>
      <c r="D1777">
        <v>2017</v>
      </c>
      <c r="E1777" t="s">
        <v>17</v>
      </c>
      <c r="F1777" t="s">
        <v>40</v>
      </c>
      <c r="G1777" t="s">
        <v>32</v>
      </c>
      <c r="H1777">
        <v>499</v>
      </c>
      <c r="I1777">
        <v>8</v>
      </c>
      <c r="J1777">
        <v>3992</v>
      </c>
      <c r="K1777">
        <v>3992</v>
      </c>
      <c r="L1777" t="s">
        <v>31</v>
      </c>
      <c r="M1777">
        <v>2</v>
      </c>
      <c r="N1777" t="s">
        <v>21</v>
      </c>
      <c r="O1777" t="s">
        <v>36</v>
      </c>
    </row>
    <row r="1778" spans="1:15">
      <c r="A1778">
        <v>1777</v>
      </c>
      <c r="B1778" s="17">
        <v>43049</v>
      </c>
      <c r="C1778" t="s">
        <v>64</v>
      </c>
      <c r="D1778">
        <v>2017</v>
      </c>
      <c r="E1778" t="s">
        <v>27</v>
      </c>
      <c r="F1778" t="s">
        <v>35</v>
      </c>
      <c r="G1778" t="s">
        <v>25</v>
      </c>
      <c r="H1778">
        <v>299</v>
      </c>
      <c r="I1778">
        <v>5</v>
      </c>
      <c r="J1778">
        <v>1495</v>
      </c>
      <c r="K1778">
        <v>1495</v>
      </c>
      <c r="L1778" t="s">
        <v>20</v>
      </c>
      <c r="M1778">
        <v>1</v>
      </c>
      <c r="N1778" t="s">
        <v>21</v>
      </c>
      <c r="O1778" t="s">
        <v>29</v>
      </c>
    </row>
    <row r="1779" spans="1:15">
      <c r="A1779">
        <v>1778</v>
      </c>
      <c r="B1779" s="17">
        <v>43049</v>
      </c>
      <c r="C1779" t="s">
        <v>64</v>
      </c>
      <c r="D1779">
        <v>2017</v>
      </c>
      <c r="E1779" t="s">
        <v>23</v>
      </c>
      <c r="F1779" t="s">
        <v>35</v>
      </c>
      <c r="G1779" t="s">
        <v>30</v>
      </c>
      <c r="H1779">
        <v>99</v>
      </c>
      <c r="I1779">
        <v>6</v>
      </c>
      <c r="J1779">
        <v>594</v>
      </c>
      <c r="K1779">
        <v>594</v>
      </c>
      <c r="L1779" t="s">
        <v>20</v>
      </c>
      <c r="M1779">
        <v>1</v>
      </c>
      <c r="N1779" t="s">
        <v>21</v>
      </c>
      <c r="O1779" t="s">
        <v>29</v>
      </c>
    </row>
    <row r="1780" spans="1:15">
      <c r="A1780">
        <v>1779</v>
      </c>
      <c r="B1780" s="17">
        <v>43049</v>
      </c>
      <c r="C1780" t="s">
        <v>64</v>
      </c>
      <c r="D1780">
        <v>2017</v>
      </c>
      <c r="E1780" t="s">
        <v>17</v>
      </c>
      <c r="F1780" t="s">
        <v>28</v>
      </c>
      <c r="G1780" t="s">
        <v>37</v>
      </c>
      <c r="H1780">
        <v>399</v>
      </c>
      <c r="I1780">
        <v>8</v>
      </c>
      <c r="J1780">
        <v>3192</v>
      </c>
      <c r="K1780">
        <v>3192</v>
      </c>
      <c r="L1780" t="s">
        <v>31</v>
      </c>
      <c r="M1780">
        <v>2</v>
      </c>
      <c r="N1780" t="s">
        <v>21</v>
      </c>
      <c r="O1780" t="s">
        <v>29</v>
      </c>
    </row>
    <row r="1781" spans="1:15">
      <c r="A1781">
        <v>1780</v>
      </c>
      <c r="B1781" s="17">
        <v>43049</v>
      </c>
      <c r="C1781" t="s">
        <v>64</v>
      </c>
      <c r="D1781">
        <v>2017</v>
      </c>
      <c r="E1781" t="s">
        <v>23</v>
      </c>
      <c r="F1781" t="s">
        <v>33</v>
      </c>
      <c r="G1781" t="s">
        <v>37</v>
      </c>
      <c r="H1781">
        <v>399</v>
      </c>
      <c r="I1781">
        <v>6</v>
      </c>
      <c r="J1781">
        <v>2394</v>
      </c>
      <c r="K1781">
        <v>2394</v>
      </c>
      <c r="L1781" t="s">
        <v>20</v>
      </c>
      <c r="M1781">
        <v>1</v>
      </c>
      <c r="N1781" t="s">
        <v>21</v>
      </c>
      <c r="O1781" t="s">
        <v>29</v>
      </c>
    </row>
    <row r="1782" spans="1:15">
      <c r="A1782">
        <v>1781</v>
      </c>
      <c r="B1782" s="17">
        <v>43049</v>
      </c>
      <c r="C1782" t="s">
        <v>64</v>
      </c>
      <c r="D1782">
        <v>2017</v>
      </c>
      <c r="E1782" t="s">
        <v>23</v>
      </c>
      <c r="F1782" t="s">
        <v>24</v>
      </c>
      <c r="G1782" t="s">
        <v>37</v>
      </c>
      <c r="H1782">
        <v>399</v>
      </c>
      <c r="I1782">
        <v>6</v>
      </c>
      <c r="J1782">
        <v>2394</v>
      </c>
      <c r="K1782">
        <v>2394</v>
      </c>
      <c r="L1782" t="s">
        <v>20</v>
      </c>
      <c r="M1782">
        <v>1</v>
      </c>
      <c r="N1782" t="s">
        <v>21</v>
      </c>
      <c r="O1782" t="s">
        <v>29</v>
      </c>
    </row>
    <row r="1783" spans="1:15">
      <c r="A1783">
        <v>1782</v>
      </c>
      <c r="B1783" s="17">
        <v>43049</v>
      </c>
      <c r="C1783" t="s">
        <v>64</v>
      </c>
      <c r="D1783">
        <v>2017</v>
      </c>
      <c r="E1783" t="s">
        <v>17</v>
      </c>
      <c r="F1783" t="s">
        <v>40</v>
      </c>
      <c r="G1783" t="s">
        <v>30</v>
      </c>
      <c r="H1783">
        <v>99</v>
      </c>
      <c r="I1783">
        <v>1</v>
      </c>
      <c r="J1783">
        <v>99</v>
      </c>
      <c r="K1783">
        <v>99</v>
      </c>
      <c r="L1783" t="s">
        <v>20</v>
      </c>
      <c r="M1783">
        <v>1</v>
      </c>
      <c r="N1783" t="s">
        <v>21</v>
      </c>
      <c r="O1783" t="s">
        <v>29</v>
      </c>
    </row>
    <row r="1784" spans="1:15">
      <c r="A1784">
        <v>1783</v>
      </c>
      <c r="B1784" s="17">
        <v>43049</v>
      </c>
      <c r="C1784" t="s">
        <v>64</v>
      </c>
      <c r="D1784">
        <v>2017</v>
      </c>
      <c r="E1784" t="s">
        <v>27</v>
      </c>
      <c r="F1784" t="s">
        <v>39</v>
      </c>
      <c r="G1784" t="s">
        <v>19</v>
      </c>
      <c r="H1784">
        <v>199</v>
      </c>
      <c r="I1784">
        <v>4</v>
      </c>
      <c r="J1784">
        <v>796</v>
      </c>
      <c r="K1784">
        <v>796</v>
      </c>
      <c r="L1784" t="s">
        <v>20</v>
      </c>
      <c r="M1784">
        <v>1</v>
      </c>
      <c r="N1784" t="s">
        <v>21</v>
      </c>
      <c r="O1784" t="s">
        <v>36</v>
      </c>
    </row>
    <row r="1785" spans="1:15">
      <c r="A1785">
        <v>1784</v>
      </c>
      <c r="B1785" s="17">
        <v>43049</v>
      </c>
      <c r="C1785" t="s">
        <v>64</v>
      </c>
      <c r="D1785">
        <v>2017</v>
      </c>
      <c r="E1785" t="s">
        <v>17</v>
      </c>
      <c r="F1785" t="s">
        <v>39</v>
      </c>
      <c r="G1785" t="s">
        <v>32</v>
      </c>
      <c r="H1785">
        <v>499</v>
      </c>
      <c r="I1785">
        <v>7</v>
      </c>
      <c r="J1785">
        <v>3493</v>
      </c>
      <c r="K1785">
        <v>3493</v>
      </c>
      <c r="L1785" t="s">
        <v>31</v>
      </c>
      <c r="M1785">
        <v>2</v>
      </c>
      <c r="N1785" t="s">
        <v>21</v>
      </c>
      <c r="O1785" t="s">
        <v>29</v>
      </c>
    </row>
    <row r="1786" spans="1:15">
      <c r="A1786">
        <v>1785</v>
      </c>
      <c r="B1786" s="17">
        <v>43049</v>
      </c>
      <c r="C1786" t="s">
        <v>64</v>
      </c>
      <c r="D1786">
        <v>2017</v>
      </c>
      <c r="E1786" t="s">
        <v>27</v>
      </c>
      <c r="F1786" t="s">
        <v>35</v>
      </c>
      <c r="G1786" t="s">
        <v>25</v>
      </c>
      <c r="H1786">
        <v>299</v>
      </c>
      <c r="I1786">
        <v>10</v>
      </c>
      <c r="J1786">
        <v>2990</v>
      </c>
      <c r="K1786">
        <v>2990</v>
      </c>
      <c r="L1786" t="s">
        <v>31</v>
      </c>
      <c r="M1786">
        <v>2</v>
      </c>
      <c r="N1786" t="s">
        <v>21</v>
      </c>
      <c r="O1786" t="s">
        <v>26</v>
      </c>
    </row>
    <row r="1787" spans="1:15">
      <c r="A1787">
        <v>1786</v>
      </c>
      <c r="B1787" s="17">
        <v>43049</v>
      </c>
      <c r="C1787" t="s">
        <v>64</v>
      </c>
      <c r="D1787">
        <v>2017</v>
      </c>
      <c r="E1787" t="s">
        <v>27</v>
      </c>
      <c r="F1787" t="s">
        <v>18</v>
      </c>
      <c r="G1787" t="s">
        <v>30</v>
      </c>
      <c r="H1787">
        <v>99</v>
      </c>
      <c r="I1787">
        <v>3</v>
      </c>
      <c r="J1787">
        <v>297</v>
      </c>
      <c r="K1787">
        <v>297</v>
      </c>
      <c r="L1787" t="s">
        <v>20</v>
      </c>
      <c r="M1787">
        <v>1</v>
      </c>
      <c r="N1787" t="s">
        <v>34</v>
      </c>
      <c r="O1787" t="s">
        <v>29</v>
      </c>
    </row>
    <row r="1788" spans="1:15">
      <c r="A1788">
        <v>1787</v>
      </c>
      <c r="B1788" s="17">
        <v>43049</v>
      </c>
      <c r="C1788" t="s">
        <v>64</v>
      </c>
      <c r="D1788">
        <v>2017</v>
      </c>
      <c r="E1788" t="s">
        <v>27</v>
      </c>
      <c r="F1788" t="s">
        <v>40</v>
      </c>
      <c r="G1788" t="s">
        <v>32</v>
      </c>
      <c r="H1788">
        <v>499</v>
      </c>
      <c r="I1788">
        <v>4</v>
      </c>
      <c r="J1788">
        <v>1996</v>
      </c>
      <c r="K1788">
        <v>1996</v>
      </c>
      <c r="L1788" t="s">
        <v>20</v>
      </c>
      <c r="M1788">
        <v>1</v>
      </c>
      <c r="N1788" t="s">
        <v>21</v>
      </c>
      <c r="O1788" t="s">
        <v>38</v>
      </c>
    </row>
    <row r="1789" spans="1:15">
      <c r="A1789">
        <v>1788</v>
      </c>
      <c r="B1789" s="17">
        <v>43049</v>
      </c>
      <c r="C1789" t="s">
        <v>64</v>
      </c>
      <c r="D1789">
        <v>2017</v>
      </c>
      <c r="E1789" t="s">
        <v>17</v>
      </c>
      <c r="F1789" t="s">
        <v>40</v>
      </c>
      <c r="G1789" t="s">
        <v>32</v>
      </c>
      <c r="H1789">
        <v>499</v>
      </c>
      <c r="I1789">
        <v>10</v>
      </c>
      <c r="J1789">
        <v>4990</v>
      </c>
      <c r="K1789">
        <v>4990</v>
      </c>
      <c r="L1789" t="s">
        <v>31</v>
      </c>
      <c r="M1789">
        <v>2</v>
      </c>
      <c r="N1789" t="s">
        <v>21</v>
      </c>
      <c r="O1789" t="s">
        <v>29</v>
      </c>
    </row>
    <row r="1790" spans="1:15">
      <c r="A1790">
        <v>1789</v>
      </c>
      <c r="B1790" s="17">
        <v>43049</v>
      </c>
      <c r="C1790" t="s">
        <v>64</v>
      </c>
      <c r="D1790">
        <v>2017</v>
      </c>
      <c r="E1790" t="s">
        <v>23</v>
      </c>
      <c r="F1790" t="s">
        <v>33</v>
      </c>
      <c r="G1790" t="s">
        <v>25</v>
      </c>
      <c r="H1790">
        <v>299</v>
      </c>
      <c r="I1790">
        <v>8</v>
      </c>
      <c r="J1790">
        <v>2392</v>
      </c>
      <c r="K1790">
        <v>2392</v>
      </c>
      <c r="L1790" t="s">
        <v>20</v>
      </c>
      <c r="M1790">
        <v>1</v>
      </c>
      <c r="N1790" t="s">
        <v>21</v>
      </c>
      <c r="O1790" t="s">
        <v>26</v>
      </c>
    </row>
    <row r="1791" spans="1:15">
      <c r="A1791">
        <v>1790</v>
      </c>
      <c r="B1791" s="17">
        <v>43049</v>
      </c>
      <c r="C1791" t="s">
        <v>64</v>
      </c>
      <c r="D1791">
        <v>2017</v>
      </c>
      <c r="E1791" t="s">
        <v>17</v>
      </c>
      <c r="F1791" t="s">
        <v>39</v>
      </c>
      <c r="G1791" t="s">
        <v>32</v>
      </c>
      <c r="H1791">
        <v>499</v>
      </c>
      <c r="I1791">
        <v>2</v>
      </c>
      <c r="J1791">
        <v>998</v>
      </c>
      <c r="K1791">
        <v>998</v>
      </c>
      <c r="L1791" t="s">
        <v>31</v>
      </c>
      <c r="M1791">
        <v>2</v>
      </c>
      <c r="N1791" t="s">
        <v>34</v>
      </c>
      <c r="O1791" t="s">
        <v>26</v>
      </c>
    </row>
    <row r="1792" spans="1:15">
      <c r="A1792">
        <v>1791</v>
      </c>
      <c r="B1792" s="17">
        <v>43049</v>
      </c>
      <c r="C1792" t="s">
        <v>64</v>
      </c>
      <c r="D1792">
        <v>2017</v>
      </c>
      <c r="E1792" t="s">
        <v>17</v>
      </c>
      <c r="F1792" t="s">
        <v>35</v>
      </c>
      <c r="G1792" t="s">
        <v>32</v>
      </c>
      <c r="H1792">
        <v>499</v>
      </c>
      <c r="I1792">
        <v>6</v>
      </c>
      <c r="J1792">
        <v>2994</v>
      </c>
      <c r="K1792">
        <v>2994</v>
      </c>
      <c r="L1792" t="s">
        <v>20</v>
      </c>
      <c r="M1792">
        <v>1</v>
      </c>
      <c r="N1792" t="s">
        <v>21</v>
      </c>
      <c r="O1792" t="s">
        <v>29</v>
      </c>
    </row>
    <row r="1793" spans="1:15">
      <c r="A1793">
        <v>1792</v>
      </c>
      <c r="B1793" s="17">
        <v>43049</v>
      </c>
      <c r="C1793" t="s">
        <v>64</v>
      </c>
      <c r="D1793">
        <v>2017</v>
      </c>
      <c r="E1793" t="s">
        <v>17</v>
      </c>
      <c r="F1793" t="s">
        <v>28</v>
      </c>
      <c r="G1793" t="s">
        <v>37</v>
      </c>
      <c r="H1793">
        <v>399</v>
      </c>
      <c r="I1793">
        <v>4</v>
      </c>
      <c r="J1793">
        <v>1596</v>
      </c>
      <c r="K1793">
        <v>1596</v>
      </c>
      <c r="L1793" t="s">
        <v>20</v>
      </c>
      <c r="M1793">
        <v>1</v>
      </c>
      <c r="N1793" t="s">
        <v>21</v>
      </c>
      <c r="O1793" t="s">
        <v>36</v>
      </c>
    </row>
    <row r="1794" spans="1:15">
      <c r="A1794">
        <v>1793</v>
      </c>
      <c r="B1794" s="17">
        <v>43049</v>
      </c>
      <c r="C1794" t="s">
        <v>64</v>
      </c>
      <c r="D1794">
        <v>2017</v>
      </c>
      <c r="E1794" t="s">
        <v>17</v>
      </c>
      <c r="F1794" t="s">
        <v>35</v>
      </c>
      <c r="G1794" t="s">
        <v>37</v>
      </c>
      <c r="H1794">
        <v>399</v>
      </c>
      <c r="I1794">
        <v>7</v>
      </c>
      <c r="J1794">
        <v>2793</v>
      </c>
      <c r="K1794">
        <v>2793</v>
      </c>
      <c r="L1794" t="s">
        <v>31</v>
      </c>
      <c r="M1794">
        <v>2</v>
      </c>
      <c r="N1794" t="s">
        <v>21</v>
      </c>
      <c r="O1794" t="s">
        <v>22</v>
      </c>
    </row>
    <row r="1795" spans="1:15">
      <c r="A1795">
        <v>1794</v>
      </c>
      <c r="B1795" s="17">
        <v>43049</v>
      </c>
      <c r="C1795" t="s">
        <v>64</v>
      </c>
      <c r="D1795">
        <v>2017</v>
      </c>
      <c r="E1795" t="s">
        <v>17</v>
      </c>
      <c r="F1795" t="s">
        <v>24</v>
      </c>
      <c r="G1795" t="s">
        <v>37</v>
      </c>
      <c r="H1795">
        <v>399</v>
      </c>
      <c r="I1795">
        <v>6</v>
      </c>
      <c r="J1795">
        <v>2394</v>
      </c>
      <c r="K1795">
        <v>2394</v>
      </c>
      <c r="L1795" t="s">
        <v>31</v>
      </c>
      <c r="M1795">
        <v>2</v>
      </c>
      <c r="N1795" t="s">
        <v>21</v>
      </c>
      <c r="O1795" t="s">
        <v>22</v>
      </c>
    </row>
    <row r="1796" spans="1:15">
      <c r="A1796">
        <v>1795</v>
      </c>
      <c r="B1796" s="17">
        <v>43049</v>
      </c>
      <c r="C1796" t="s">
        <v>64</v>
      </c>
      <c r="D1796">
        <v>2017</v>
      </c>
      <c r="E1796" t="s">
        <v>27</v>
      </c>
      <c r="F1796" t="s">
        <v>18</v>
      </c>
      <c r="G1796" t="s">
        <v>25</v>
      </c>
      <c r="H1796">
        <v>299</v>
      </c>
      <c r="I1796">
        <v>10</v>
      </c>
      <c r="J1796">
        <v>2990</v>
      </c>
      <c r="K1796">
        <v>2990</v>
      </c>
      <c r="L1796" t="s">
        <v>20</v>
      </c>
      <c r="M1796">
        <v>1</v>
      </c>
      <c r="N1796" t="s">
        <v>21</v>
      </c>
      <c r="O1796" t="s">
        <v>36</v>
      </c>
    </row>
    <row r="1797" spans="1:15">
      <c r="A1797">
        <v>1796</v>
      </c>
      <c r="B1797" s="17">
        <v>43050</v>
      </c>
      <c r="C1797" t="s">
        <v>64</v>
      </c>
      <c r="D1797">
        <v>2017</v>
      </c>
      <c r="E1797" t="s">
        <v>17</v>
      </c>
      <c r="F1797" t="s">
        <v>39</v>
      </c>
      <c r="G1797" t="s">
        <v>25</v>
      </c>
      <c r="H1797">
        <v>299</v>
      </c>
      <c r="I1797">
        <v>8</v>
      </c>
      <c r="J1797">
        <v>2392</v>
      </c>
      <c r="K1797">
        <v>2392</v>
      </c>
      <c r="L1797" t="s">
        <v>31</v>
      </c>
      <c r="M1797">
        <v>2</v>
      </c>
      <c r="N1797" t="s">
        <v>21</v>
      </c>
      <c r="O1797" t="s">
        <v>38</v>
      </c>
    </row>
    <row r="1798" spans="1:15">
      <c r="A1798">
        <v>1797</v>
      </c>
      <c r="B1798" s="17">
        <v>43050</v>
      </c>
      <c r="C1798" t="s">
        <v>64</v>
      </c>
      <c r="D1798">
        <v>2017</v>
      </c>
      <c r="E1798" t="s">
        <v>17</v>
      </c>
      <c r="F1798" t="s">
        <v>35</v>
      </c>
      <c r="G1798" t="s">
        <v>25</v>
      </c>
      <c r="H1798">
        <v>299</v>
      </c>
      <c r="I1798">
        <v>7</v>
      </c>
      <c r="J1798">
        <v>2093</v>
      </c>
      <c r="K1798">
        <v>2093</v>
      </c>
      <c r="L1798" t="s">
        <v>20</v>
      </c>
      <c r="M1798">
        <v>1</v>
      </c>
      <c r="N1798" t="s">
        <v>21</v>
      </c>
      <c r="O1798" t="s">
        <v>36</v>
      </c>
    </row>
    <row r="1799" spans="1:15">
      <c r="A1799">
        <v>1798</v>
      </c>
      <c r="B1799" s="17">
        <v>43051</v>
      </c>
      <c r="C1799" t="s">
        <v>64</v>
      </c>
      <c r="D1799">
        <v>2017</v>
      </c>
      <c r="E1799" t="s">
        <v>17</v>
      </c>
      <c r="F1799" t="s">
        <v>28</v>
      </c>
      <c r="G1799" t="s">
        <v>30</v>
      </c>
      <c r="H1799">
        <v>99</v>
      </c>
      <c r="I1799">
        <v>4</v>
      </c>
      <c r="J1799">
        <v>396</v>
      </c>
      <c r="K1799">
        <v>396</v>
      </c>
      <c r="L1799" t="s">
        <v>31</v>
      </c>
      <c r="M1799">
        <v>2</v>
      </c>
      <c r="N1799" t="s">
        <v>34</v>
      </c>
      <c r="O1799" t="s">
        <v>22</v>
      </c>
    </row>
    <row r="1800" spans="1:15">
      <c r="A1800">
        <v>1799</v>
      </c>
      <c r="B1800" s="17">
        <v>43051</v>
      </c>
      <c r="C1800" t="s">
        <v>64</v>
      </c>
      <c r="D1800">
        <v>2017</v>
      </c>
      <c r="E1800" t="s">
        <v>17</v>
      </c>
      <c r="F1800" t="s">
        <v>40</v>
      </c>
      <c r="G1800" t="s">
        <v>19</v>
      </c>
      <c r="H1800">
        <v>199</v>
      </c>
      <c r="I1800">
        <v>3</v>
      </c>
      <c r="J1800">
        <v>597</v>
      </c>
      <c r="K1800">
        <v>597</v>
      </c>
      <c r="L1800" t="s">
        <v>31</v>
      </c>
      <c r="M1800">
        <v>2</v>
      </c>
      <c r="N1800" t="s">
        <v>21</v>
      </c>
      <c r="O1800" t="s">
        <v>29</v>
      </c>
    </row>
    <row r="1801" spans="1:15">
      <c r="A1801">
        <v>1800</v>
      </c>
      <c r="B1801" s="17">
        <v>43051</v>
      </c>
      <c r="C1801" t="s">
        <v>64</v>
      </c>
      <c r="D1801">
        <v>2017</v>
      </c>
      <c r="E1801" t="s">
        <v>17</v>
      </c>
      <c r="F1801" t="s">
        <v>35</v>
      </c>
      <c r="G1801" t="s">
        <v>30</v>
      </c>
      <c r="H1801">
        <v>99</v>
      </c>
      <c r="I1801">
        <v>10</v>
      </c>
      <c r="J1801">
        <v>990</v>
      </c>
      <c r="K1801">
        <v>990</v>
      </c>
      <c r="L1801" t="s">
        <v>31</v>
      </c>
      <c r="M1801">
        <v>2</v>
      </c>
      <c r="N1801" t="s">
        <v>21</v>
      </c>
      <c r="O1801" t="s">
        <v>29</v>
      </c>
    </row>
    <row r="1802" spans="1:15">
      <c r="A1802">
        <v>1801</v>
      </c>
      <c r="B1802" s="17">
        <v>43051</v>
      </c>
      <c r="C1802" t="s">
        <v>64</v>
      </c>
      <c r="D1802">
        <v>2017</v>
      </c>
      <c r="E1802" t="s">
        <v>27</v>
      </c>
      <c r="F1802" t="s">
        <v>35</v>
      </c>
      <c r="G1802" t="s">
        <v>30</v>
      </c>
      <c r="H1802">
        <v>99</v>
      </c>
      <c r="I1802">
        <v>7</v>
      </c>
      <c r="J1802">
        <v>693</v>
      </c>
      <c r="K1802">
        <v>693</v>
      </c>
      <c r="L1802" t="s">
        <v>31</v>
      </c>
      <c r="M1802">
        <v>2</v>
      </c>
      <c r="N1802" t="s">
        <v>21</v>
      </c>
      <c r="O1802" t="s">
        <v>29</v>
      </c>
    </row>
    <row r="1803" spans="1:15">
      <c r="A1803">
        <v>1802</v>
      </c>
      <c r="B1803" s="17">
        <v>43051</v>
      </c>
      <c r="C1803" t="s">
        <v>64</v>
      </c>
      <c r="D1803">
        <v>2017</v>
      </c>
      <c r="E1803" t="s">
        <v>23</v>
      </c>
      <c r="F1803" t="s">
        <v>40</v>
      </c>
      <c r="G1803" t="s">
        <v>37</v>
      </c>
      <c r="H1803">
        <v>399</v>
      </c>
      <c r="I1803">
        <v>6</v>
      </c>
      <c r="J1803">
        <v>2394</v>
      </c>
      <c r="K1803">
        <v>2394</v>
      </c>
      <c r="L1803" t="s">
        <v>31</v>
      </c>
      <c r="M1803">
        <v>2</v>
      </c>
      <c r="N1803" t="s">
        <v>21</v>
      </c>
      <c r="O1803" t="s">
        <v>36</v>
      </c>
    </row>
    <row r="1804" spans="1:15">
      <c r="A1804">
        <v>1803</v>
      </c>
      <c r="B1804" s="17">
        <v>43051</v>
      </c>
      <c r="C1804" t="s">
        <v>64</v>
      </c>
      <c r="D1804">
        <v>2017</v>
      </c>
      <c r="E1804" t="s">
        <v>17</v>
      </c>
      <c r="F1804" t="s">
        <v>24</v>
      </c>
      <c r="G1804" t="s">
        <v>25</v>
      </c>
      <c r="H1804">
        <v>299</v>
      </c>
      <c r="I1804">
        <v>7</v>
      </c>
      <c r="J1804">
        <v>2093</v>
      </c>
      <c r="K1804">
        <v>2093</v>
      </c>
      <c r="L1804" t="s">
        <v>31</v>
      </c>
      <c r="M1804">
        <v>2</v>
      </c>
      <c r="N1804" t="s">
        <v>21</v>
      </c>
      <c r="O1804" t="s">
        <v>36</v>
      </c>
    </row>
    <row r="1805" spans="1:15">
      <c r="A1805">
        <v>1804</v>
      </c>
      <c r="B1805" s="17">
        <v>43051</v>
      </c>
      <c r="C1805" t="s">
        <v>64</v>
      </c>
      <c r="D1805">
        <v>2017</v>
      </c>
      <c r="E1805" t="s">
        <v>23</v>
      </c>
      <c r="F1805" t="s">
        <v>40</v>
      </c>
      <c r="G1805" t="s">
        <v>37</v>
      </c>
      <c r="H1805">
        <v>399</v>
      </c>
      <c r="I1805">
        <v>1</v>
      </c>
      <c r="J1805">
        <v>399</v>
      </c>
      <c r="K1805">
        <v>399</v>
      </c>
      <c r="L1805" t="s">
        <v>20</v>
      </c>
      <c r="M1805">
        <v>1</v>
      </c>
      <c r="N1805" t="s">
        <v>21</v>
      </c>
      <c r="O1805" t="s">
        <v>29</v>
      </c>
    </row>
    <row r="1806" spans="1:15">
      <c r="A1806">
        <v>1805</v>
      </c>
      <c r="B1806" s="17">
        <v>43051</v>
      </c>
      <c r="C1806" t="s">
        <v>64</v>
      </c>
      <c r="D1806">
        <v>2017</v>
      </c>
      <c r="E1806" t="s">
        <v>27</v>
      </c>
      <c r="F1806" t="s">
        <v>28</v>
      </c>
      <c r="G1806" t="s">
        <v>19</v>
      </c>
      <c r="H1806">
        <v>199</v>
      </c>
      <c r="I1806">
        <v>6</v>
      </c>
      <c r="J1806">
        <v>1194</v>
      </c>
      <c r="K1806">
        <v>1194</v>
      </c>
      <c r="L1806" t="s">
        <v>20</v>
      </c>
      <c r="M1806">
        <v>1</v>
      </c>
      <c r="N1806" t="s">
        <v>21</v>
      </c>
      <c r="O1806" t="s">
        <v>36</v>
      </c>
    </row>
    <row r="1807" spans="1:15">
      <c r="A1807">
        <v>1806</v>
      </c>
      <c r="B1807" s="17">
        <v>43051</v>
      </c>
      <c r="C1807" t="s">
        <v>64</v>
      </c>
      <c r="D1807">
        <v>2017</v>
      </c>
      <c r="E1807" t="s">
        <v>27</v>
      </c>
      <c r="F1807" t="s">
        <v>35</v>
      </c>
      <c r="G1807" t="s">
        <v>25</v>
      </c>
      <c r="H1807">
        <v>299</v>
      </c>
      <c r="I1807">
        <v>10</v>
      </c>
      <c r="J1807">
        <v>2990</v>
      </c>
      <c r="K1807">
        <v>2990</v>
      </c>
      <c r="L1807" t="s">
        <v>31</v>
      </c>
      <c r="M1807">
        <v>2</v>
      </c>
      <c r="N1807" t="s">
        <v>21</v>
      </c>
      <c r="O1807" t="s">
        <v>29</v>
      </c>
    </row>
    <row r="1808" spans="1:15">
      <c r="A1808">
        <v>1807</v>
      </c>
      <c r="B1808" s="17">
        <v>43052</v>
      </c>
      <c r="C1808" t="s">
        <v>64</v>
      </c>
      <c r="D1808">
        <v>2017</v>
      </c>
      <c r="E1808" t="s">
        <v>27</v>
      </c>
      <c r="F1808" t="s">
        <v>33</v>
      </c>
      <c r="G1808" t="s">
        <v>19</v>
      </c>
      <c r="H1808">
        <v>199</v>
      </c>
      <c r="I1808">
        <v>9</v>
      </c>
      <c r="J1808">
        <v>1791</v>
      </c>
      <c r="K1808">
        <v>1791</v>
      </c>
      <c r="L1808" t="s">
        <v>20</v>
      </c>
      <c r="M1808">
        <v>1</v>
      </c>
      <c r="N1808" t="s">
        <v>21</v>
      </c>
      <c r="O1808" t="s">
        <v>29</v>
      </c>
    </row>
    <row r="1809" spans="1:15">
      <c r="A1809">
        <v>1808</v>
      </c>
      <c r="B1809" s="17">
        <v>43052</v>
      </c>
      <c r="C1809" t="s">
        <v>64</v>
      </c>
      <c r="D1809">
        <v>2017</v>
      </c>
      <c r="E1809" t="s">
        <v>27</v>
      </c>
      <c r="F1809" t="s">
        <v>28</v>
      </c>
      <c r="G1809" t="s">
        <v>37</v>
      </c>
      <c r="H1809">
        <v>399</v>
      </c>
      <c r="I1809">
        <v>9</v>
      </c>
      <c r="J1809">
        <v>3591</v>
      </c>
      <c r="K1809">
        <v>3591</v>
      </c>
      <c r="L1809" t="s">
        <v>20</v>
      </c>
      <c r="M1809">
        <v>1</v>
      </c>
      <c r="N1809" t="s">
        <v>21</v>
      </c>
      <c r="O1809" t="s">
        <v>22</v>
      </c>
    </row>
    <row r="1810" spans="1:15">
      <c r="A1810">
        <v>1809</v>
      </c>
      <c r="B1810" s="17">
        <v>43052</v>
      </c>
      <c r="C1810" t="s">
        <v>64</v>
      </c>
      <c r="D1810">
        <v>2017</v>
      </c>
      <c r="E1810" t="s">
        <v>23</v>
      </c>
      <c r="F1810" t="s">
        <v>40</v>
      </c>
      <c r="G1810" t="s">
        <v>19</v>
      </c>
      <c r="H1810">
        <v>199</v>
      </c>
      <c r="I1810">
        <v>3</v>
      </c>
      <c r="J1810">
        <v>597</v>
      </c>
      <c r="K1810">
        <v>597</v>
      </c>
      <c r="L1810" t="s">
        <v>20</v>
      </c>
      <c r="M1810">
        <v>1</v>
      </c>
      <c r="N1810" t="s">
        <v>21</v>
      </c>
      <c r="O1810" t="s">
        <v>26</v>
      </c>
    </row>
    <row r="1811" spans="1:15">
      <c r="A1811">
        <v>1810</v>
      </c>
      <c r="B1811" s="17">
        <v>43052</v>
      </c>
      <c r="C1811" t="s">
        <v>64</v>
      </c>
      <c r="D1811">
        <v>2017</v>
      </c>
      <c r="E1811" t="s">
        <v>23</v>
      </c>
      <c r="F1811" t="s">
        <v>24</v>
      </c>
      <c r="G1811" t="s">
        <v>19</v>
      </c>
      <c r="H1811">
        <v>199</v>
      </c>
      <c r="I1811">
        <v>6</v>
      </c>
      <c r="J1811">
        <v>1194</v>
      </c>
      <c r="K1811">
        <v>1194</v>
      </c>
      <c r="L1811" t="s">
        <v>20</v>
      </c>
      <c r="M1811">
        <v>1</v>
      </c>
      <c r="N1811" t="s">
        <v>21</v>
      </c>
      <c r="O1811" t="s">
        <v>29</v>
      </c>
    </row>
    <row r="1812" spans="1:15">
      <c r="A1812">
        <v>1811</v>
      </c>
      <c r="B1812" s="17">
        <v>43053</v>
      </c>
      <c r="C1812" t="s">
        <v>64</v>
      </c>
      <c r="D1812">
        <v>2017</v>
      </c>
      <c r="E1812" t="s">
        <v>23</v>
      </c>
      <c r="F1812" t="s">
        <v>35</v>
      </c>
      <c r="G1812" t="s">
        <v>25</v>
      </c>
      <c r="H1812">
        <v>299</v>
      </c>
      <c r="I1812">
        <v>8</v>
      </c>
      <c r="J1812">
        <v>2392</v>
      </c>
      <c r="K1812">
        <v>2392</v>
      </c>
      <c r="L1812" t="s">
        <v>20</v>
      </c>
      <c r="M1812">
        <v>1</v>
      </c>
      <c r="N1812" t="s">
        <v>21</v>
      </c>
      <c r="O1812" t="s">
        <v>38</v>
      </c>
    </row>
    <row r="1813" spans="1:15">
      <c r="A1813">
        <v>1812</v>
      </c>
      <c r="B1813" s="17">
        <v>43054</v>
      </c>
      <c r="C1813" t="s">
        <v>64</v>
      </c>
      <c r="D1813">
        <v>2017</v>
      </c>
      <c r="E1813" t="s">
        <v>23</v>
      </c>
      <c r="F1813" t="s">
        <v>24</v>
      </c>
      <c r="G1813" t="s">
        <v>30</v>
      </c>
      <c r="H1813">
        <v>99</v>
      </c>
      <c r="I1813">
        <v>2</v>
      </c>
      <c r="J1813">
        <v>198</v>
      </c>
      <c r="K1813">
        <v>198</v>
      </c>
      <c r="L1813" t="s">
        <v>20</v>
      </c>
      <c r="M1813">
        <v>1</v>
      </c>
      <c r="N1813" t="s">
        <v>21</v>
      </c>
      <c r="O1813" t="s">
        <v>22</v>
      </c>
    </row>
    <row r="1814" spans="1:15">
      <c r="A1814">
        <v>1813</v>
      </c>
      <c r="B1814" s="17">
        <v>43054</v>
      </c>
      <c r="C1814" t="s">
        <v>64</v>
      </c>
      <c r="D1814">
        <v>2017</v>
      </c>
      <c r="E1814" t="s">
        <v>17</v>
      </c>
      <c r="F1814" t="s">
        <v>39</v>
      </c>
      <c r="G1814" t="s">
        <v>37</v>
      </c>
      <c r="H1814">
        <v>399</v>
      </c>
      <c r="I1814">
        <v>7</v>
      </c>
      <c r="J1814">
        <v>2793</v>
      </c>
      <c r="K1814">
        <v>2793</v>
      </c>
      <c r="L1814" t="s">
        <v>20</v>
      </c>
      <c r="M1814">
        <v>1</v>
      </c>
      <c r="N1814" t="s">
        <v>21</v>
      </c>
      <c r="O1814" t="s">
        <v>29</v>
      </c>
    </row>
    <row r="1815" spans="1:15">
      <c r="A1815">
        <v>1814</v>
      </c>
      <c r="B1815" s="17">
        <v>43054</v>
      </c>
      <c r="C1815" t="s">
        <v>64</v>
      </c>
      <c r="D1815">
        <v>2017</v>
      </c>
      <c r="E1815" t="s">
        <v>27</v>
      </c>
      <c r="F1815" t="s">
        <v>40</v>
      </c>
      <c r="G1815" t="s">
        <v>30</v>
      </c>
      <c r="H1815">
        <v>99</v>
      </c>
      <c r="I1815">
        <v>2</v>
      </c>
      <c r="J1815">
        <v>198</v>
      </c>
      <c r="K1815">
        <v>198</v>
      </c>
      <c r="L1815" t="s">
        <v>31</v>
      </c>
      <c r="M1815">
        <v>2</v>
      </c>
      <c r="N1815" t="s">
        <v>21</v>
      </c>
      <c r="O1815" t="s">
        <v>36</v>
      </c>
    </row>
    <row r="1816" spans="1:15">
      <c r="A1816">
        <v>1815</v>
      </c>
      <c r="B1816" s="17">
        <v>43054</v>
      </c>
      <c r="C1816" t="s">
        <v>64</v>
      </c>
      <c r="D1816">
        <v>2017</v>
      </c>
      <c r="E1816" t="s">
        <v>17</v>
      </c>
      <c r="F1816" t="s">
        <v>33</v>
      </c>
      <c r="G1816" t="s">
        <v>19</v>
      </c>
      <c r="H1816">
        <v>199</v>
      </c>
      <c r="I1816">
        <v>4</v>
      </c>
      <c r="J1816">
        <v>796</v>
      </c>
      <c r="K1816">
        <v>796</v>
      </c>
      <c r="L1816" t="s">
        <v>20</v>
      </c>
      <c r="M1816">
        <v>1</v>
      </c>
      <c r="N1816" t="s">
        <v>21</v>
      </c>
      <c r="O1816" t="s">
        <v>29</v>
      </c>
    </row>
    <row r="1817" spans="1:15">
      <c r="A1817">
        <v>1816</v>
      </c>
      <c r="B1817" s="17">
        <v>43054</v>
      </c>
      <c r="C1817" t="s">
        <v>64</v>
      </c>
      <c r="D1817">
        <v>2017</v>
      </c>
      <c r="E1817" t="s">
        <v>27</v>
      </c>
      <c r="F1817" t="s">
        <v>24</v>
      </c>
      <c r="G1817" t="s">
        <v>25</v>
      </c>
      <c r="H1817">
        <v>299</v>
      </c>
      <c r="I1817">
        <v>1</v>
      </c>
      <c r="J1817">
        <v>299</v>
      </c>
      <c r="K1817">
        <v>299</v>
      </c>
      <c r="L1817" t="s">
        <v>20</v>
      </c>
      <c r="M1817">
        <v>1</v>
      </c>
      <c r="N1817" t="s">
        <v>21</v>
      </c>
      <c r="O1817" t="s">
        <v>29</v>
      </c>
    </row>
    <row r="1818" spans="1:15">
      <c r="A1818">
        <v>1817</v>
      </c>
      <c r="B1818" s="17">
        <v>43054</v>
      </c>
      <c r="C1818" t="s">
        <v>64</v>
      </c>
      <c r="D1818">
        <v>2017</v>
      </c>
      <c r="E1818" t="s">
        <v>27</v>
      </c>
      <c r="F1818" t="s">
        <v>28</v>
      </c>
      <c r="G1818" t="s">
        <v>32</v>
      </c>
      <c r="H1818">
        <v>499</v>
      </c>
      <c r="I1818">
        <v>7</v>
      </c>
      <c r="J1818">
        <v>3493</v>
      </c>
      <c r="K1818">
        <v>3493</v>
      </c>
      <c r="L1818" t="s">
        <v>31</v>
      </c>
      <c r="M1818">
        <v>2</v>
      </c>
      <c r="N1818" t="s">
        <v>21</v>
      </c>
      <c r="O1818" t="s">
        <v>22</v>
      </c>
    </row>
    <row r="1819" spans="1:15">
      <c r="A1819">
        <v>1818</v>
      </c>
      <c r="B1819" s="17">
        <v>43054</v>
      </c>
      <c r="C1819" t="s">
        <v>64</v>
      </c>
      <c r="D1819">
        <v>2017</v>
      </c>
      <c r="E1819" t="s">
        <v>17</v>
      </c>
      <c r="F1819" t="s">
        <v>24</v>
      </c>
      <c r="G1819" t="s">
        <v>19</v>
      </c>
      <c r="H1819">
        <v>199</v>
      </c>
      <c r="I1819">
        <v>8</v>
      </c>
      <c r="J1819">
        <v>1592</v>
      </c>
      <c r="K1819">
        <v>1592</v>
      </c>
      <c r="L1819" t="s">
        <v>20</v>
      </c>
      <c r="M1819">
        <v>1</v>
      </c>
      <c r="N1819" t="s">
        <v>21</v>
      </c>
      <c r="O1819" t="s">
        <v>22</v>
      </c>
    </row>
    <row r="1820" spans="1:15">
      <c r="A1820">
        <v>1819</v>
      </c>
      <c r="B1820" s="17">
        <v>43054</v>
      </c>
      <c r="C1820" t="s">
        <v>64</v>
      </c>
      <c r="D1820">
        <v>2017</v>
      </c>
      <c r="E1820" t="s">
        <v>27</v>
      </c>
      <c r="F1820" t="s">
        <v>33</v>
      </c>
      <c r="G1820" t="s">
        <v>25</v>
      </c>
      <c r="H1820">
        <v>299</v>
      </c>
      <c r="I1820">
        <v>6</v>
      </c>
      <c r="J1820">
        <v>1794</v>
      </c>
      <c r="K1820">
        <v>1794</v>
      </c>
      <c r="L1820" t="s">
        <v>20</v>
      </c>
      <c r="M1820">
        <v>1</v>
      </c>
      <c r="N1820" t="s">
        <v>21</v>
      </c>
      <c r="O1820" t="s">
        <v>36</v>
      </c>
    </row>
    <row r="1821" spans="1:15">
      <c r="A1821">
        <v>1820</v>
      </c>
      <c r="B1821" s="17">
        <v>43054</v>
      </c>
      <c r="C1821" t="s">
        <v>64</v>
      </c>
      <c r="D1821">
        <v>2017</v>
      </c>
      <c r="E1821" t="s">
        <v>27</v>
      </c>
      <c r="F1821" t="s">
        <v>33</v>
      </c>
      <c r="G1821" t="s">
        <v>32</v>
      </c>
      <c r="H1821">
        <v>499</v>
      </c>
      <c r="I1821">
        <v>4</v>
      </c>
      <c r="J1821">
        <v>1996</v>
      </c>
      <c r="K1821">
        <v>1996</v>
      </c>
      <c r="L1821" t="s">
        <v>20</v>
      </c>
      <c r="M1821">
        <v>1</v>
      </c>
      <c r="N1821" t="s">
        <v>21</v>
      </c>
      <c r="O1821" t="s">
        <v>29</v>
      </c>
    </row>
    <row r="1822" spans="1:15">
      <c r="A1822">
        <v>1821</v>
      </c>
      <c r="B1822" s="17">
        <v>43054</v>
      </c>
      <c r="C1822" t="s">
        <v>64</v>
      </c>
      <c r="D1822">
        <v>2017</v>
      </c>
      <c r="E1822" t="s">
        <v>27</v>
      </c>
      <c r="F1822" t="s">
        <v>39</v>
      </c>
      <c r="G1822" t="s">
        <v>37</v>
      </c>
      <c r="H1822">
        <v>399</v>
      </c>
      <c r="I1822">
        <v>3</v>
      </c>
      <c r="J1822">
        <v>1197</v>
      </c>
      <c r="K1822">
        <v>1197</v>
      </c>
      <c r="L1822" t="s">
        <v>20</v>
      </c>
      <c r="M1822">
        <v>1</v>
      </c>
      <c r="N1822" t="s">
        <v>21</v>
      </c>
      <c r="O1822" t="s">
        <v>22</v>
      </c>
    </row>
    <row r="1823" spans="1:15">
      <c r="A1823">
        <v>1822</v>
      </c>
      <c r="B1823" s="17">
        <v>43055</v>
      </c>
      <c r="C1823" t="s">
        <v>64</v>
      </c>
      <c r="D1823">
        <v>2017</v>
      </c>
      <c r="E1823" t="s">
        <v>27</v>
      </c>
      <c r="F1823" t="s">
        <v>18</v>
      </c>
      <c r="G1823" t="s">
        <v>25</v>
      </c>
      <c r="H1823">
        <v>299</v>
      </c>
      <c r="I1823">
        <v>3</v>
      </c>
      <c r="J1823">
        <v>897</v>
      </c>
      <c r="K1823">
        <v>897</v>
      </c>
      <c r="L1823" t="s">
        <v>20</v>
      </c>
      <c r="M1823">
        <v>1</v>
      </c>
      <c r="N1823" t="s">
        <v>21</v>
      </c>
      <c r="O1823" t="s">
        <v>29</v>
      </c>
    </row>
    <row r="1824" spans="1:15">
      <c r="A1824">
        <v>1823</v>
      </c>
      <c r="B1824" s="17">
        <v>43055</v>
      </c>
      <c r="C1824" t="s">
        <v>64</v>
      </c>
      <c r="D1824">
        <v>2017</v>
      </c>
      <c r="E1824" t="s">
        <v>27</v>
      </c>
      <c r="F1824" t="s">
        <v>28</v>
      </c>
      <c r="G1824" t="s">
        <v>25</v>
      </c>
      <c r="H1824">
        <v>299</v>
      </c>
      <c r="I1824">
        <v>2</v>
      </c>
      <c r="J1824">
        <v>598</v>
      </c>
      <c r="K1824">
        <v>598</v>
      </c>
      <c r="L1824" t="s">
        <v>20</v>
      </c>
      <c r="M1824">
        <v>1</v>
      </c>
      <c r="N1824" t="s">
        <v>21</v>
      </c>
      <c r="O1824" t="s">
        <v>26</v>
      </c>
    </row>
    <row r="1825" spans="1:15">
      <c r="A1825">
        <v>1824</v>
      </c>
      <c r="B1825" s="17">
        <v>43055</v>
      </c>
      <c r="C1825" t="s">
        <v>64</v>
      </c>
      <c r="D1825">
        <v>2017</v>
      </c>
      <c r="E1825" t="s">
        <v>17</v>
      </c>
      <c r="F1825" t="s">
        <v>28</v>
      </c>
      <c r="G1825" t="s">
        <v>30</v>
      </c>
      <c r="H1825">
        <v>99</v>
      </c>
      <c r="I1825">
        <v>10</v>
      </c>
      <c r="J1825">
        <v>990</v>
      </c>
      <c r="K1825">
        <v>990</v>
      </c>
      <c r="L1825" t="s">
        <v>20</v>
      </c>
      <c r="M1825">
        <v>1</v>
      </c>
      <c r="N1825" t="s">
        <v>21</v>
      </c>
      <c r="O1825" t="s">
        <v>36</v>
      </c>
    </row>
    <row r="1826" spans="1:15">
      <c r="A1826">
        <v>1825</v>
      </c>
      <c r="B1826" s="17">
        <v>43055</v>
      </c>
      <c r="C1826" t="s">
        <v>64</v>
      </c>
      <c r="D1826">
        <v>2017</v>
      </c>
      <c r="E1826" t="s">
        <v>23</v>
      </c>
      <c r="F1826" t="s">
        <v>28</v>
      </c>
      <c r="G1826" t="s">
        <v>32</v>
      </c>
      <c r="H1826">
        <v>499</v>
      </c>
      <c r="I1826">
        <v>2</v>
      </c>
      <c r="J1826">
        <v>998</v>
      </c>
      <c r="K1826">
        <v>998</v>
      </c>
      <c r="L1826" t="s">
        <v>20</v>
      </c>
      <c r="M1826">
        <v>1</v>
      </c>
      <c r="N1826" t="s">
        <v>21</v>
      </c>
      <c r="O1826" t="s">
        <v>22</v>
      </c>
    </row>
    <row r="1827" spans="1:15">
      <c r="A1827">
        <v>1826</v>
      </c>
      <c r="B1827" s="17">
        <v>43055</v>
      </c>
      <c r="C1827" t="s">
        <v>64</v>
      </c>
      <c r="D1827">
        <v>2017</v>
      </c>
      <c r="E1827" t="s">
        <v>27</v>
      </c>
      <c r="F1827" t="s">
        <v>35</v>
      </c>
      <c r="G1827" t="s">
        <v>19</v>
      </c>
      <c r="H1827">
        <v>199</v>
      </c>
      <c r="I1827">
        <v>5</v>
      </c>
      <c r="J1827">
        <v>995</v>
      </c>
      <c r="K1827">
        <v>995</v>
      </c>
      <c r="L1827" t="s">
        <v>20</v>
      </c>
      <c r="M1827">
        <v>1</v>
      </c>
      <c r="N1827" t="s">
        <v>21</v>
      </c>
      <c r="O1827" t="s">
        <v>29</v>
      </c>
    </row>
    <row r="1828" spans="1:15">
      <c r="A1828">
        <v>1827</v>
      </c>
      <c r="B1828" s="17">
        <v>43055</v>
      </c>
      <c r="C1828" t="s">
        <v>64</v>
      </c>
      <c r="D1828">
        <v>2017</v>
      </c>
      <c r="E1828" t="s">
        <v>17</v>
      </c>
      <c r="F1828" t="s">
        <v>18</v>
      </c>
      <c r="G1828" t="s">
        <v>37</v>
      </c>
      <c r="H1828">
        <v>399</v>
      </c>
      <c r="I1828">
        <v>3</v>
      </c>
      <c r="J1828">
        <v>1197</v>
      </c>
      <c r="K1828">
        <v>1197</v>
      </c>
      <c r="L1828" t="s">
        <v>31</v>
      </c>
      <c r="M1828">
        <v>2</v>
      </c>
      <c r="N1828" t="s">
        <v>21</v>
      </c>
      <c r="O1828" t="s">
        <v>26</v>
      </c>
    </row>
    <row r="1829" spans="1:15">
      <c r="A1829">
        <v>1828</v>
      </c>
      <c r="B1829" s="17">
        <v>43055</v>
      </c>
      <c r="C1829" t="s">
        <v>64</v>
      </c>
      <c r="D1829">
        <v>2017</v>
      </c>
      <c r="E1829" t="s">
        <v>27</v>
      </c>
      <c r="F1829" t="s">
        <v>24</v>
      </c>
      <c r="G1829" t="s">
        <v>25</v>
      </c>
      <c r="H1829">
        <v>299</v>
      </c>
      <c r="I1829">
        <v>9</v>
      </c>
      <c r="J1829">
        <v>2691</v>
      </c>
      <c r="K1829">
        <v>2691</v>
      </c>
      <c r="L1829" t="s">
        <v>20</v>
      </c>
      <c r="M1829">
        <v>1</v>
      </c>
      <c r="N1829" t="s">
        <v>21</v>
      </c>
      <c r="O1829" t="s">
        <v>29</v>
      </c>
    </row>
    <row r="1830" spans="1:15">
      <c r="A1830">
        <v>1829</v>
      </c>
      <c r="B1830" s="17">
        <v>43055</v>
      </c>
      <c r="C1830" t="s">
        <v>64</v>
      </c>
      <c r="D1830">
        <v>2017</v>
      </c>
      <c r="E1830" t="s">
        <v>23</v>
      </c>
      <c r="F1830" t="s">
        <v>28</v>
      </c>
      <c r="G1830" t="s">
        <v>32</v>
      </c>
      <c r="H1830">
        <v>499</v>
      </c>
      <c r="I1830">
        <v>6</v>
      </c>
      <c r="J1830">
        <v>2994</v>
      </c>
      <c r="K1830">
        <v>2994</v>
      </c>
      <c r="L1830" t="s">
        <v>20</v>
      </c>
      <c r="M1830">
        <v>1</v>
      </c>
      <c r="N1830" t="s">
        <v>21</v>
      </c>
      <c r="O1830" t="s">
        <v>22</v>
      </c>
    </row>
    <row r="1831" spans="1:15">
      <c r="A1831">
        <v>1830</v>
      </c>
      <c r="B1831" s="17">
        <v>43055</v>
      </c>
      <c r="C1831" t="s">
        <v>64</v>
      </c>
      <c r="D1831">
        <v>2017</v>
      </c>
      <c r="E1831" t="s">
        <v>27</v>
      </c>
      <c r="F1831" t="s">
        <v>33</v>
      </c>
      <c r="G1831" t="s">
        <v>19</v>
      </c>
      <c r="H1831">
        <v>199</v>
      </c>
      <c r="I1831">
        <v>5</v>
      </c>
      <c r="J1831">
        <v>995</v>
      </c>
      <c r="K1831">
        <v>995</v>
      </c>
      <c r="L1831" t="s">
        <v>20</v>
      </c>
      <c r="M1831">
        <v>1</v>
      </c>
      <c r="N1831" t="s">
        <v>21</v>
      </c>
      <c r="O1831" t="s">
        <v>36</v>
      </c>
    </row>
    <row r="1832" spans="1:15">
      <c r="A1832">
        <v>1831</v>
      </c>
      <c r="B1832" s="17">
        <v>43055</v>
      </c>
      <c r="C1832" t="s">
        <v>64</v>
      </c>
      <c r="D1832">
        <v>2017</v>
      </c>
      <c r="E1832" t="s">
        <v>27</v>
      </c>
      <c r="F1832" t="s">
        <v>33</v>
      </c>
      <c r="G1832" t="s">
        <v>32</v>
      </c>
      <c r="H1832">
        <v>499</v>
      </c>
      <c r="I1832">
        <v>6</v>
      </c>
      <c r="J1832">
        <v>2994</v>
      </c>
      <c r="K1832">
        <v>2994</v>
      </c>
      <c r="L1832" t="s">
        <v>20</v>
      </c>
      <c r="M1832">
        <v>1</v>
      </c>
      <c r="N1832" t="s">
        <v>21</v>
      </c>
      <c r="O1832" t="s">
        <v>26</v>
      </c>
    </row>
    <row r="1833" spans="1:15">
      <c r="A1833">
        <v>1832</v>
      </c>
      <c r="B1833" s="17">
        <v>43055</v>
      </c>
      <c r="C1833" t="s">
        <v>64</v>
      </c>
      <c r="D1833">
        <v>2017</v>
      </c>
      <c r="E1833" t="s">
        <v>17</v>
      </c>
      <c r="F1833" t="s">
        <v>40</v>
      </c>
      <c r="G1833" t="s">
        <v>32</v>
      </c>
      <c r="H1833">
        <v>499</v>
      </c>
      <c r="I1833">
        <v>9</v>
      </c>
      <c r="J1833">
        <v>4491</v>
      </c>
      <c r="K1833">
        <v>4491</v>
      </c>
      <c r="L1833" t="s">
        <v>31</v>
      </c>
      <c r="M1833">
        <v>2</v>
      </c>
      <c r="N1833" t="s">
        <v>21</v>
      </c>
      <c r="O1833" t="s">
        <v>22</v>
      </c>
    </row>
    <row r="1834" spans="1:15">
      <c r="A1834">
        <v>1833</v>
      </c>
      <c r="B1834" s="17">
        <v>43055</v>
      </c>
      <c r="C1834" t="s">
        <v>64</v>
      </c>
      <c r="D1834">
        <v>2017</v>
      </c>
      <c r="E1834" t="s">
        <v>23</v>
      </c>
      <c r="F1834" t="s">
        <v>24</v>
      </c>
      <c r="G1834" t="s">
        <v>30</v>
      </c>
      <c r="H1834">
        <v>99</v>
      </c>
      <c r="I1834">
        <v>1</v>
      </c>
      <c r="J1834">
        <v>99</v>
      </c>
      <c r="K1834">
        <v>99</v>
      </c>
      <c r="L1834" t="s">
        <v>20</v>
      </c>
      <c r="M1834">
        <v>1</v>
      </c>
      <c r="N1834" t="s">
        <v>21</v>
      </c>
      <c r="O1834" t="s">
        <v>22</v>
      </c>
    </row>
    <row r="1835" spans="1:15">
      <c r="A1835">
        <v>1834</v>
      </c>
      <c r="B1835" s="17">
        <v>43055</v>
      </c>
      <c r="C1835" t="s">
        <v>64</v>
      </c>
      <c r="D1835">
        <v>2017</v>
      </c>
      <c r="E1835" t="s">
        <v>27</v>
      </c>
      <c r="F1835" t="s">
        <v>18</v>
      </c>
      <c r="G1835" t="s">
        <v>32</v>
      </c>
      <c r="H1835">
        <v>499</v>
      </c>
      <c r="I1835">
        <v>10</v>
      </c>
      <c r="J1835">
        <v>4990</v>
      </c>
      <c r="K1835">
        <v>4990</v>
      </c>
      <c r="L1835" t="s">
        <v>20</v>
      </c>
      <c r="M1835">
        <v>1</v>
      </c>
      <c r="N1835" t="s">
        <v>21</v>
      </c>
      <c r="O1835" t="s">
        <v>36</v>
      </c>
    </row>
    <row r="1836" spans="1:15">
      <c r="A1836">
        <v>1835</v>
      </c>
      <c r="B1836" s="17">
        <v>43055</v>
      </c>
      <c r="C1836" t="s">
        <v>64</v>
      </c>
      <c r="D1836">
        <v>2017</v>
      </c>
      <c r="E1836" t="s">
        <v>17</v>
      </c>
      <c r="F1836" t="s">
        <v>39</v>
      </c>
      <c r="G1836" t="s">
        <v>37</v>
      </c>
      <c r="H1836">
        <v>399</v>
      </c>
      <c r="I1836">
        <v>1</v>
      </c>
      <c r="J1836">
        <v>399</v>
      </c>
      <c r="K1836">
        <v>399</v>
      </c>
      <c r="L1836" t="s">
        <v>20</v>
      </c>
      <c r="M1836">
        <v>1</v>
      </c>
      <c r="N1836" t="s">
        <v>21</v>
      </c>
      <c r="O1836" t="s">
        <v>29</v>
      </c>
    </row>
    <row r="1837" spans="1:15">
      <c r="A1837">
        <v>1836</v>
      </c>
      <c r="B1837" s="17">
        <v>43055</v>
      </c>
      <c r="C1837" t="s">
        <v>64</v>
      </c>
      <c r="D1837">
        <v>2017</v>
      </c>
      <c r="E1837" t="s">
        <v>23</v>
      </c>
      <c r="F1837" t="s">
        <v>39</v>
      </c>
      <c r="G1837" t="s">
        <v>37</v>
      </c>
      <c r="H1837">
        <v>399</v>
      </c>
      <c r="I1837">
        <v>10</v>
      </c>
      <c r="J1837">
        <v>3990</v>
      </c>
      <c r="K1837">
        <v>3990</v>
      </c>
      <c r="L1837" t="s">
        <v>20</v>
      </c>
      <c r="M1837">
        <v>1</v>
      </c>
      <c r="N1837" t="s">
        <v>21</v>
      </c>
      <c r="O1837" t="s">
        <v>29</v>
      </c>
    </row>
    <row r="1838" spans="1:15">
      <c r="A1838">
        <v>1837</v>
      </c>
      <c r="B1838" s="17">
        <v>43055</v>
      </c>
      <c r="C1838" t="s">
        <v>64</v>
      </c>
      <c r="D1838">
        <v>2017</v>
      </c>
      <c r="E1838" t="s">
        <v>17</v>
      </c>
      <c r="F1838" t="s">
        <v>24</v>
      </c>
      <c r="G1838" t="s">
        <v>32</v>
      </c>
      <c r="H1838">
        <v>499</v>
      </c>
      <c r="I1838">
        <v>8</v>
      </c>
      <c r="J1838">
        <v>3992</v>
      </c>
      <c r="K1838">
        <v>3992</v>
      </c>
      <c r="L1838" t="s">
        <v>20</v>
      </c>
      <c r="M1838">
        <v>1</v>
      </c>
      <c r="N1838" t="s">
        <v>21</v>
      </c>
      <c r="O1838" t="s">
        <v>29</v>
      </c>
    </row>
    <row r="1839" spans="1:15">
      <c r="A1839">
        <v>1838</v>
      </c>
      <c r="B1839" s="17">
        <v>43055</v>
      </c>
      <c r="C1839" t="s">
        <v>64</v>
      </c>
      <c r="D1839">
        <v>2017</v>
      </c>
      <c r="E1839" t="s">
        <v>17</v>
      </c>
      <c r="F1839" t="s">
        <v>28</v>
      </c>
      <c r="G1839" t="s">
        <v>25</v>
      </c>
      <c r="H1839">
        <v>299</v>
      </c>
      <c r="I1839">
        <v>1</v>
      </c>
      <c r="J1839">
        <v>299</v>
      </c>
      <c r="K1839">
        <v>299</v>
      </c>
      <c r="L1839" t="s">
        <v>20</v>
      </c>
      <c r="M1839">
        <v>1</v>
      </c>
      <c r="N1839" t="s">
        <v>21</v>
      </c>
      <c r="O1839" t="s">
        <v>29</v>
      </c>
    </row>
    <row r="1840" spans="1:15">
      <c r="A1840">
        <v>1839</v>
      </c>
      <c r="B1840" s="17">
        <v>43056</v>
      </c>
      <c r="C1840" t="s">
        <v>64</v>
      </c>
      <c r="D1840">
        <v>2017</v>
      </c>
      <c r="E1840" t="s">
        <v>23</v>
      </c>
      <c r="F1840" t="s">
        <v>40</v>
      </c>
      <c r="G1840" t="s">
        <v>25</v>
      </c>
      <c r="H1840">
        <v>299</v>
      </c>
      <c r="I1840">
        <v>7</v>
      </c>
      <c r="J1840">
        <v>2093</v>
      </c>
      <c r="K1840">
        <v>2093</v>
      </c>
      <c r="L1840" t="s">
        <v>31</v>
      </c>
      <c r="M1840">
        <v>2</v>
      </c>
      <c r="N1840" t="s">
        <v>21</v>
      </c>
      <c r="O1840" t="s">
        <v>22</v>
      </c>
    </row>
    <row r="1841" spans="1:15">
      <c r="A1841">
        <v>1840</v>
      </c>
      <c r="B1841" s="17">
        <v>43056</v>
      </c>
      <c r="C1841" t="s">
        <v>64</v>
      </c>
      <c r="D1841">
        <v>2017</v>
      </c>
      <c r="E1841" t="s">
        <v>17</v>
      </c>
      <c r="F1841" t="s">
        <v>28</v>
      </c>
      <c r="G1841" t="s">
        <v>37</v>
      </c>
      <c r="H1841">
        <v>399</v>
      </c>
      <c r="I1841">
        <v>10</v>
      </c>
      <c r="J1841">
        <v>3990</v>
      </c>
      <c r="K1841">
        <v>3990</v>
      </c>
      <c r="L1841" t="s">
        <v>20</v>
      </c>
      <c r="M1841">
        <v>1</v>
      </c>
      <c r="N1841" t="s">
        <v>21</v>
      </c>
      <c r="O1841" t="s">
        <v>36</v>
      </c>
    </row>
    <row r="1842" spans="1:15">
      <c r="A1842">
        <v>1841</v>
      </c>
      <c r="B1842" s="17">
        <v>43057</v>
      </c>
      <c r="C1842" t="s">
        <v>64</v>
      </c>
      <c r="D1842">
        <v>2017</v>
      </c>
      <c r="E1842" t="s">
        <v>23</v>
      </c>
      <c r="F1842" t="s">
        <v>18</v>
      </c>
      <c r="G1842" t="s">
        <v>32</v>
      </c>
      <c r="H1842">
        <v>499</v>
      </c>
      <c r="I1842">
        <v>6</v>
      </c>
      <c r="J1842">
        <v>2994</v>
      </c>
      <c r="K1842">
        <v>2994</v>
      </c>
      <c r="L1842" t="s">
        <v>20</v>
      </c>
      <c r="M1842">
        <v>1</v>
      </c>
      <c r="N1842" t="s">
        <v>21</v>
      </c>
      <c r="O1842" t="s">
        <v>29</v>
      </c>
    </row>
    <row r="1843" spans="1:15">
      <c r="A1843">
        <v>1842</v>
      </c>
      <c r="B1843" s="17">
        <v>43057</v>
      </c>
      <c r="C1843" t="s">
        <v>64</v>
      </c>
      <c r="D1843">
        <v>2017</v>
      </c>
      <c r="E1843" t="s">
        <v>17</v>
      </c>
      <c r="F1843" t="s">
        <v>18</v>
      </c>
      <c r="G1843" t="s">
        <v>25</v>
      </c>
      <c r="H1843">
        <v>299</v>
      </c>
      <c r="I1843">
        <v>5</v>
      </c>
      <c r="J1843">
        <v>1495</v>
      </c>
      <c r="K1843">
        <v>1495</v>
      </c>
      <c r="L1843" t="s">
        <v>31</v>
      </c>
      <c r="M1843">
        <v>2</v>
      </c>
      <c r="N1843" t="s">
        <v>21</v>
      </c>
      <c r="O1843" t="s">
        <v>22</v>
      </c>
    </row>
    <row r="1844" spans="1:15">
      <c r="A1844">
        <v>1843</v>
      </c>
      <c r="B1844" s="17">
        <v>43057</v>
      </c>
      <c r="C1844" t="s">
        <v>64</v>
      </c>
      <c r="D1844">
        <v>2017</v>
      </c>
      <c r="E1844" t="s">
        <v>17</v>
      </c>
      <c r="F1844" t="s">
        <v>28</v>
      </c>
      <c r="G1844" t="s">
        <v>37</v>
      </c>
      <c r="H1844">
        <v>399</v>
      </c>
      <c r="I1844">
        <v>4</v>
      </c>
      <c r="J1844">
        <v>1596</v>
      </c>
      <c r="K1844">
        <v>1596</v>
      </c>
      <c r="L1844" t="s">
        <v>20</v>
      </c>
      <c r="M1844">
        <v>1</v>
      </c>
      <c r="N1844" t="s">
        <v>21</v>
      </c>
      <c r="O1844" t="s">
        <v>22</v>
      </c>
    </row>
    <row r="1845" spans="1:15">
      <c r="A1845">
        <v>1844</v>
      </c>
      <c r="B1845" s="17">
        <v>43057</v>
      </c>
      <c r="C1845" t="s">
        <v>64</v>
      </c>
      <c r="D1845">
        <v>2017</v>
      </c>
      <c r="E1845" t="s">
        <v>17</v>
      </c>
      <c r="F1845" t="s">
        <v>18</v>
      </c>
      <c r="G1845" t="s">
        <v>37</v>
      </c>
      <c r="H1845">
        <v>399</v>
      </c>
      <c r="I1845">
        <v>8</v>
      </c>
      <c r="J1845">
        <v>3192</v>
      </c>
      <c r="K1845">
        <v>3192</v>
      </c>
      <c r="L1845" t="s">
        <v>20</v>
      </c>
      <c r="M1845">
        <v>1</v>
      </c>
      <c r="N1845" t="s">
        <v>21</v>
      </c>
      <c r="O1845" t="s">
        <v>29</v>
      </c>
    </row>
    <row r="1846" spans="1:15">
      <c r="A1846">
        <v>1845</v>
      </c>
      <c r="B1846" s="17">
        <v>43058</v>
      </c>
      <c r="C1846" t="s">
        <v>64</v>
      </c>
      <c r="D1846">
        <v>2017</v>
      </c>
      <c r="E1846" t="s">
        <v>17</v>
      </c>
      <c r="F1846" t="s">
        <v>33</v>
      </c>
      <c r="G1846" t="s">
        <v>37</v>
      </c>
      <c r="H1846">
        <v>399</v>
      </c>
      <c r="I1846">
        <v>3</v>
      </c>
      <c r="J1846">
        <v>1197</v>
      </c>
      <c r="K1846">
        <v>1197</v>
      </c>
      <c r="L1846" t="s">
        <v>20</v>
      </c>
      <c r="M1846">
        <v>1</v>
      </c>
      <c r="N1846" t="s">
        <v>21</v>
      </c>
      <c r="O1846" t="s">
        <v>29</v>
      </c>
    </row>
    <row r="1847" spans="1:15">
      <c r="A1847">
        <v>1846</v>
      </c>
      <c r="B1847" s="17">
        <v>43058</v>
      </c>
      <c r="C1847" t="s">
        <v>64</v>
      </c>
      <c r="D1847">
        <v>2017</v>
      </c>
      <c r="E1847" t="s">
        <v>17</v>
      </c>
      <c r="F1847" t="s">
        <v>18</v>
      </c>
      <c r="G1847" t="s">
        <v>37</v>
      </c>
      <c r="H1847">
        <v>399</v>
      </c>
      <c r="I1847">
        <v>3</v>
      </c>
      <c r="J1847">
        <v>1197</v>
      </c>
      <c r="K1847">
        <v>1197</v>
      </c>
      <c r="L1847" t="s">
        <v>20</v>
      </c>
      <c r="M1847">
        <v>1</v>
      </c>
      <c r="N1847" t="s">
        <v>21</v>
      </c>
      <c r="O1847" t="s">
        <v>29</v>
      </c>
    </row>
    <row r="1848" spans="1:15">
      <c r="A1848">
        <v>1847</v>
      </c>
      <c r="B1848" s="17">
        <v>43058</v>
      </c>
      <c r="C1848" t="s">
        <v>64</v>
      </c>
      <c r="D1848">
        <v>2017</v>
      </c>
      <c r="E1848" t="s">
        <v>27</v>
      </c>
      <c r="F1848" t="s">
        <v>18</v>
      </c>
      <c r="G1848" t="s">
        <v>37</v>
      </c>
      <c r="H1848">
        <v>399</v>
      </c>
      <c r="I1848">
        <v>9</v>
      </c>
      <c r="J1848">
        <v>3591</v>
      </c>
      <c r="K1848">
        <v>3591</v>
      </c>
      <c r="L1848" t="s">
        <v>31</v>
      </c>
      <c r="M1848">
        <v>2</v>
      </c>
      <c r="N1848" t="s">
        <v>21</v>
      </c>
      <c r="O1848" t="s">
        <v>26</v>
      </c>
    </row>
    <row r="1849" spans="1:15">
      <c r="A1849">
        <v>1848</v>
      </c>
      <c r="B1849" s="17">
        <v>43058</v>
      </c>
      <c r="C1849" t="s">
        <v>64</v>
      </c>
      <c r="D1849">
        <v>2017</v>
      </c>
      <c r="E1849" t="s">
        <v>23</v>
      </c>
      <c r="F1849" t="s">
        <v>39</v>
      </c>
      <c r="G1849" t="s">
        <v>32</v>
      </c>
      <c r="H1849">
        <v>499</v>
      </c>
      <c r="I1849">
        <v>5</v>
      </c>
      <c r="J1849">
        <v>2495</v>
      </c>
      <c r="K1849">
        <v>2495</v>
      </c>
      <c r="L1849" t="s">
        <v>31</v>
      </c>
      <c r="M1849">
        <v>2</v>
      </c>
      <c r="N1849" t="s">
        <v>21</v>
      </c>
      <c r="O1849" t="s">
        <v>22</v>
      </c>
    </row>
    <row r="1850" spans="1:15">
      <c r="A1850">
        <v>1849</v>
      </c>
      <c r="B1850" s="17">
        <v>43059</v>
      </c>
      <c r="C1850" t="s">
        <v>64</v>
      </c>
      <c r="D1850">
        <v>2017</v>
      </c>
      <c r="E1850" t="s">
        <v>27</v>
      </c>
      <c r="F1850" t="s">
        <v>28</v>
      </c>
      <c r="G1850" t="s">
        <v>30</v>
      </c>
      <c r="H1850">
        <v>99</v>
      </c>
      <c r="I1850">
        <v>9</v>
      </c>
      <c r="J1850">
        <v>891</v>
      </c>
      <c r="K1850">
        <v>891</v>
      </c>
      <c r="L1850" t="s">
        <v>20</v>
      </c>
      <c r="M1850">
        <v>1</v>
      </c>
      <c r="N1850" t="s">
        <v>34</v>
      </c>
      <c r="O1850" t="s">
        <v>29</v>
      </c>
    </row>
    <row r="1851" spans="1:15">
      <c r="A1851">
        <v>1850</v>
      </c>
      <c r="B1851" s="17">
        <v>43059</v>
      </c>
      <c r="C1851" t="s">
        <v>64</v>
      </c>
      <c r="D1851">
        <v>2017</v>
      </c>
      <c r="E1851" t="s">
        <v>23</v>
      </c>
      <c r="F1851" t="s">
        <v>39</v>
      </c>
      <c r="G1851" t="s">
        <v>19</v>
      </c>
      <c r="H1851">
        <v>199</v>
      </c>
      <c r="I1851">
        <v>3</v>
      </c>
      <c r="J1851">
        <v>597</v>
      </c>
      <c r="K1851">
        <v>597</v>
      </c>
      <c r="L1851" t="s">
        <v>31</v>
      </c>
      <c r="M1851">
        <v>2</v>
      </c>
      <c r="N1851" t="s">
        <v>21</v>
      </c>
      <c r="O1851" t="s">
        <v>29</v>
      </c>
    </row>
    <row r="1852" spans="1:15">
      <c r="A1852">
        <v>1851</v>
      </c>
      <c r="B1852" s="17">
        <v>43059</v>
      </c>
      <c r="C1852" t="s">
        <v>64</v>
      </c>
      <c r="D1852">
        <v>2017</v>
      </c>
      <c r="E1852" t="s">
        <v>27</v>
      </c>
      <c r="F1852" t="s">
        <v>33</v>
      </c>
      <c r="G1852" t="s">
        <v>37</v>
      </c>
      <c r="H1852">
        <v>399</v>
      </c>
      <c r="I1852">
        <v>3</v>
      </c>
      <c r="J1852">
        <v>1197</v>
      </c>
      <c r="K1852">
        <v>1197</v>
      </c>
      <c r="L1852" t="s">
        <v>20</v>
      </c>
      <c r="M1852">
        <v>1</v>
      </c>
      <c r="N1852" t="s">
        <v>21</v>
      </c>
      <c r="O1852" t="s">
        <v>29</v>
      </c>
    </row>
    <row r="1853" spans="1:15">
      <c r="A1853">
        <v>1852</v>
      </c>
      <c r="B1853" s="17">
        <v>43059</v>
      </c>
      <c r="C1853" t="s">
        <v>64</v>
      </c>
      <c r="D1853">
        <v>2017</v>
      </c>
      <c r="E1853" t="s">
        <v>17</v>
      </c>
      <c r="F1853" t="s">
        <v>28</v>
      </c>
      <c r="G1853" t="s">
        <v>19</v>
      </c>
      <c r="H1853">
        <v>199</v>
      </c>
      <c r="I1853">
        <v>8</v>
      </c>
      <c r="J1853">
        <v>1592</v>
      </c>
      <c r="K1853">
        <v>1592</v>
      </c>
      <c r="L1853" t="s">
        <v>31</v>
      </c>
      <c r="M1853">
        <v>2</v>
      </c>
      <c r="N1853" t="s">
        <v>21</v>
      </c>
      <c r="O1853" t="s">
        <v>22</v>
      </c>
    </row>
    <row r="1854" spans="1:15">
      <c r="A1854">
        <v>1853</v>
      </c>
      <c r="B1854" s="17">
        <v>43059</v>
      </c>
      <c r="C1854" t="s">
        <v>64</v>
      </c>
      <c r="D1854">
        <v>2017</v>
      </c>
      <c r="E1854" t="s">
        <v>23</v>
      </c>
      <c r="F1854" t="s">
        <v>28</v>
      </c>
      <c r="G1854" t="s">
        <v>32</v>
      </c>
      <c r="H1854">
        <v>499</v>
      </c>
      <c r="I1854">
        <v>3</v>
      </c>
      <c r="J1854">
        <v>1497</v>
      </c>
      <c r="K1854">
        <v>1497</v>
      </c>
      <c r="L1854" t="s">
        <v>20</v>
      </c>
      <c r="M1854">
        <v>1</v>
      </c>
      <c r="N1854" t="s">
        <v>34</v>
      </c>
      <c r="O1854" t="s">
        <v>29</v>
      </c>
    </row>
    <row r="1855" spans="1:15">
      <c r="A1855">
        <v>1854</v>
      </c>
      <c r="B1855" s="17">
        <v>43060</v>
      </c>
      <c r="C1855" t="s">
        <v>64</v>
      </c>
      <c r="D1855">
        <v>2017</v>
      </c>
      <c r="E1855" t="s">
        <v>17</v>
      </c>
      <c r="F1855" t="s">
        <v>40</v>
      </c>
      <c r="G1855" t="s">
        <v>19</v>
      </c>
      <c r="H1855">
        <v>199</v>
      </c>
      <c r="I1855">
        <v>4</v>
      </c>
      <c r="J1855">
        <v>796</v>
      </c>
      <c r="K1855">
        <v>796</v>
      </c>
      <c r="L1855" t="s">
        <v>20</v>
      </c>
      <c r="M1855">
        <v>1</v>
      </c>
      <c r="N1855" t="s">
        <v>21</v>
      </c>
      <c r="O1855" t="s">
        <v>29</v>
      </c>
    </row>
    <row r="1856" spans="1:15">
      <c r="A1856">
        <v>1855</v>
      </c>
      <c r="B1856" s="17">
        <v>43060</v>
      </c>
      <c r="C1856" t="s">
        <v>64</v>
      </c>
      <c r="D1856">
        <v>2017</v>
      </c>
      <c r="E1856" t="s">
        <v>23</v>
      </c>
      <c r="F1856" t="s">
        <v>24</v>
      </c>
      <c r="G1856" t="s">
        <v>30</v>
      </c>
      <c r="H1856">
        <v>99</v>
      </c>
      <c r="I1856">
        <v>4</v>
      </c>
      <c r="J1856">
        <v>396</v>
      </c>
      <c r="K1856">
        <v>396</v>
      </c>
      <c r="L1856" t="s">
        <v>20</v>
      </c>
      <c r="M1856">
        <v>1</v>
      </c>
      <c r="N1856" t="s">
        <v>21</v>
      </c>
      <c r="O1856" t="s">
        <v>29</v>
      </c>
    </row>
    <row r="1857" spans="1:15">
      <c r="A1857">
        <v>1856</v>
      </c>
      <c r="B1857" s="17">
        <v>43060</v>
      </c>
      <c r="C1857" t="s">
        <v>64</v>
      </c>
      <c r="D1857">
        <v>2017</v>
      </c>
      <c r="E1857" t="s">
        <v>27</v>
      </c>
      <c r="F1857" t="s">
        <v>40</v>
      </c>
      <c r="G1857" t="s">
        <v>37</v>
      </c>
      <c r="H1857">
        <v>399</v>
      </c>
      <c r="I1857">
        <v>7</v>
      </c>
      <c r="J1857">
        <v>2793</v>
      </c>
      <c r="K1857">
        <v>2793</v>
      </c>
      <c r="L1857" t="s">
        <v>20</v>
      </c>
      <c r="M1857">
        <v>1</v>
      </c>
      <c r="N1857" t="s">
        <v>21</v>
      </c>
      <c r="O1857" t="s">
        <v>22</v>
      </c>
    </row>
    <row r="1858" spans="1:15">
      <c r="A1858">
        <v>1857</v>
      </c>
      <c r="B1858" s="17">
        <v>43061</v>
      </c>
      <c r="C1858" t="s">
        <v>64</v>
      </c>
      <c r="D1858">
        <v>2017</v>
      </c>
      <c r="E1858" t="s">
        <v>17</v>
      </c>
      <c r="F1858" t="s">
        <v>28</v>
      </c>
      <c r="G1858" t="s">
        <v>19</v>
      </c>
      <c r="H1858">
        <v>199</v>
      </c>
      <c r="I1858">
        <v>3</v>
      </c>
      <c r="J1858">
        <v>597</v>
      </c>
      <c r="K1858">
        <v>597</v>
      </c>
      <c r="L1858" t="s">
        <v>20</v>
      </c>
      <c r="M1858">
        <v>1</v>
      </c>
      <c r="N1858" t="s">
        <v>21</v>
      </c>
      <c r="O1858" t="s">
        <v>38</v>
      </c>
    </row>
    <row r="1859" spans="1:15">
      <c r="A1859">
        <v>1858</v>
      </c>
      <c r="B1859" s="17">
        <v>43061</v>
      </c>
      <c r="C1859" t="s">
        <v>64</v>
      </c>
      <c r="D1859">
        <v>2017</v>
      </c>
      <c r="E1859" t="s">
        <v>23</v>
      </c>
      <c r="F1859" t="s">
        <v>33</v>
      </c>
      <c r="G1859" t="s">
        <v>37</v>
      </c>
      <c r="H1859">
        <v>399</v>
      </c>
      <c r="I1859">
        <v>5</v>
      </c>
      <c r="J1859">
        <v>1995</v>
      </c>
      <c r="K1859">
        <v>1995</v>
      </c>
      <c r="L1859" t="s">
        <v>20</v>
      </c>
      <c r="M1859">
        <v>1</v>
      </c>
      <c r="N1859" t="s">
        <v>21</v>
      </c>
      <c r="O1859" t="s">
        <v>26</v>
      </c>
    </row>
    <row r="1860" spans="1:15">
      <c r="A1860">
        <v>1859</v>
      </c>
      <c r="B1860" s="17">
        <v>43061</v>
      </c>
      <c r="C1860" t="s">
        <v>64</v>
      </c>
      <c r="D1860">
        <v>2017</v>
      </c>
      <c r="E1860" t="s">
        <v>27</v>
      </c>
      <c r="F1860" t="s">
        <v>24</v>
      </c>
      <c r="G1860" t="s">
        <v>19</v>
      </c>
      <c r="H1860">
        <v>199</v>
      </c>
      <c r="I1860">
        <v>1</v>
      </c>
      <c r="J1860">
        <v>199</v>
      </c>
      <c r="K1860">
        <v>199</v>
      </c>
      <c r="L1860" t="s">
        <v>20</v>
      </c>
      <c r="M1860">
        <v>1</v>
      </c>
      <c r="N1860" t="s">
        <v>21</v>
      </c>
      <c r="O1860" t="s">
        <v>22</v>
      </c>
    </row>
    <row r="1861" spans="1:15">
      <c r="A1861">
        <v>1860</v>
      </c>
      <c r="B1861" s="17">
        <v>43061</v>
      </c>
      <c r="C1861" t="s">
        <v>64</v>
      </c>
      <c r="D1861">
        <v>2017</v>
      </c>
      <c r="E1861" t="s">
        <v>27</v>
      </c>
      <c r="F1861" t="s">
        <v>18</v>
      </c>
      <c r="G1861" t="s">
        <v>30</v>
      </c>
      <c r="H1861">
        <v>99</v>
      </c>
      <c r="I1861">
        <v>10</v>
      </c>
      <c r="J1861">
        <v>990</v>
      </c>
      <c r="K1861">
        <v>990</v>
      </c>
      <c r="L1861" t="s">
        <v>20</v>
      </c>
      <c r="M1861">
        <v>1</v>
      </c>
      <c r="N1861" t="s">
        <v>21</v>
      </c>
      <c r="O1861" t="s">
        <v>29</v>
      </c>
    </row>
    <row r="1862" spans="1:15">
      <c r="A1862">
        <v>1861</v>
      </c>
      <c r="B1862" s="17">
        <v>43061</v>
      </c>
      <c r="C1862" t="s">
        <v>64</v>
      </c>
      <c r="D1862">
        <v>2017</v>
      </c>
      <c r="E1862" t="s">
        <v>27</v>
      </c>
      <c r="F1862" t="s">
        <v>28</v>
      </c>
      <c r="G1862" t="s">
        <v>25</v>
      </c>
      <c r="H1862">
        <v>299</v>
      </c>
      <c r="I1862">
        <v>10</v>
      </c>
      <c r="J1862">
        <v>2990</v>
      </c>
      <c r="K1862">
        <v>2990</v>
      </c>
      <c r="L1862" t="s">
        <v>20</v>
      </c>
      <c r="M1862">
        <v>1</v>
      </c>
      <c r="N1862" t="s">
        <v>34</v>
      </c>
      <c r="O1862" t="s">
        <v>29</v>
      </c>
    </row>
    <row r="1863" spans="1:15">
      <c r="A1863">
        <v>1862</v>
      </c>
      <c r="B1863" s="17">
        <v>43062</v>
      </c>
      <c r="C1863" t="s">
        <v>64</v>
      </c>
      <c r="D1863">
        <v>2017</v>
      </c>
      <c r="E1863" t="s">
        <v>27</v>
      </c>
      <c r="F1863" t="s">
        <v>18</v>
      </c>
      <c r="G1863" t="s">
        <v>25</v>
      </c>
      <c r="H1863">
        <v>299</v>
      </c>
      <c r="I1863">
        <v>6</v>
      </c>
      <c r="J1863">
        <v>1794</v>
      </c>
      <c r="K1863">
        <v>1794</v>
      </c>
      <c r="L1863" t="s">
        <v>20</v>
      </c>
      <c r="M1863">
        <v>1</v>
      </c>
      <c r="N1863" t="s">
        <v>21</v>
      </c>
      <c r="O1863" t="s">
        <v>38</v>
      </c>
    </row>
    <row r="1864" spans="1:15">
      <c r="A1864">
        <v>1863</v>
      </c>
      <c r="B1864" s="17">
        <v>43062</v>
      </c>
      <c r="C1864" t="s">
        <v>64</v>
      </c>
      <c r="D1864">
        <v>2017</v>
      </c>
      <c r="E1864" t="s">
        <v>27</v>
      </c>
      <c r="F1864" t="s">
        <v>35</v>
      </c>
      <c r="G1864" t="s">
        <v>30</v>
      </c>
      <c r="H1864">
        <v>99</v>
      </c>
      <c r="I1864">
        <v>4</v>
      </c>
      <c r="J1864">
        <v>396</v>
      </c>
      <c r="K1864">
        <v>396</v>
      </c>
      <c r="L1864" t="s">
        <v>20</v>
      </c>
      <c r="M1864">
        <v>1</v>
      </c>
      <c r="N1864" t="s">
        <v>21</v>
      </c>
      <c r="O1864" t="s">
        <v>29</v>
      </c>
    </row>
    <row r="1865" spans="1:15">
      <c r="A1865">
        <v>1864</v>
      </c>
      <c r="B1865" s="17">
        <v>43062</v>
      </c>
      <c r="C1865" t="s">
        <v>64</v>
      </c>
      <c r="D1865">
        <v>2017</v>
      </c>
      <c r="E1865" t="s">
        <v>17</v>
      </c>
      <c r="F1865" t="s">
        <v>35</v>
      </c>
      <c r="G1865" t="s">
        <v>37</v>
      </c>
      <c r="H1865">
        <v>399</v>
      </c>
      <c r="I1865">
        <v>8</v>
      </c>
      <c r="J1865">
        <v>3192</v>
      </c>
      <c r="K1865">
        <v>3192</v>
      </c>
      <c r="L1865" t="s">
        <v>20</v>
      </c>
      <c r="M1865">
        <v>1</v>
      </c>
      <c r="N1865" t="s">
        <v>21</v>
      </c>
      <c r="O1865" t="s">
        <v>29</v>
      </c>
    </row>
    <row r="1866" spans="1:15">
      <c r="A1866">
        <v>1865</v>
      </c>
      <c r="B1866" s="17">
        <v>43063</v>
      </c>
      <c r="C1866" t="s">
        <v>64</v>
      </c>
      <c r="D1866">
        <v>2017</v>
      </c>
      <c r="E1866" t="s">
        <v>17</v>
      </c>
      <c r="F1866" t="s">
        <v>35</v>
      </c>
      <c r="G1866" t="s">
        <v>30</v>
      </c>
      <c r="H1866">
        <v>99</v>
      </c>
      <c r="I1866">
        <v>1</v>
      </c>
      <c r="J1866">
        <v>99</v>
      </c>
      <c r="K1866">
        <v>99</v>
      </c>
      <c r="L1866" t="s">
        <v>31</v>
      </c>
      <c r="M1866">
        <v>2</v>
      </c>
      <c r="N1866" t="s">
        <v>21</v>
      </c>
      <c r="O1866" t="s">
        <v>36</v>
      </c>
    </row>
    <row r="1867" spans="1:15">
      <c r="A1867">
        <v>1866</v>
      </c>
      <c r="B1867" s="17">
        <v>43063</v>
      </c>
      <c r="C1867" t="s">
        <v>64</v>
      </c>
      <c r="D1867">
        <v>2017</v>
      </c>
      <c r="E1867" t="s">
        <v>27</v>
      </c>
      <c r="F1867" t="s">
        <v>39</v>
      </c>
      <c r="G1867" t="s">
        <v>30</v>
      </c>
      <c r="H1867">
        <v>99</v>
      </c>
      <c r="I1867">
        <v>5</v>
      </c>
      <c r="J1867">
        <v>495</v>
      </c>
      <c r="K1867">
        <v>495</v>
      </c>
      <c r="L1867" t="s">
        <v>20</v>
      </c>
      <c r="M1867">
        <v>1</v>
      </c>
      <c r="N1867" t="s">
        <v>21</v>
      </c>
      <c r="O1867" t="s">
        <v>38</v>
      </c>
    </row>
    <row r="1868" spans="1:15">
      <c r="A1868">
        <v>1867</v>
      </c>
      <c r="B1868" s="17">
        <v>43064</v>
      </c>
      <c r="C1868" t="s">
        <v>64</v>
      </c>
      <c r="D1868">
        <v>2017</v>
      </c>
      <c r="E1868" t="s">
        <v>23</v>
      </c>
      <c r="F1868" t="s">
        <v>35</v>
      </c>
      <c r="G1868" t="s">
        <v>19</v>
      </c>
      <c r="H1868">
        <v>199</v>
      </c>
      <c r="I1868">
        <v>1</v>
      </c>
      <c r="J1868">
        <v>199</v>
      </c>
      <c r="K1868">
        <v>199</v>
      </c>
      <c r="L1868" t="s">
        <v>31</v>
      </c>
      <c r="M1868">
        <v>2</v>
      </c>
      <c r="N1868" t="s">
        <v>21</v>
      </c>
      <c r="O1868" t="s">
        <v>22</v>
      </c>
    </row>
    <row r="1869" spans="1:15">
      <c r="A1869">
        <v>1868</v>
      </c>
      <c r="B1869" s="17">
        <v>43064</v>
      </c>
      <c r="C1869" t="s">
        <v>64</v>
      </c>
      <c r="D1869">
        <v>2017</v>
      </c>
      <c r="E1869" t="s">
        <v>17</v>
      </c>
      <c r="F1869" t="s">
        <v>28</v>
      </c>
      <c r="G1869" t="s">
        <v>19</v>
      </c>
      <c r="H1869">
        <v>199</v>
      </c>
      <c r="I1869">
        <v>9</v>
      </c>
      <c r="J1869">
        <v>1791</v>
      </c>
      <c r="K1869">
        <v>1791</v>
      </c>
      <c r="L1869" t="s">
        <v>20</v>
      </c>
      <c r="M1869">
        <v>1</v>
      </c>
      <c r="N1869" t="s">
        <v>21</v>
      </c>
      <c r="O1869" t="s">
        <v>36</v>
      </c>
    </row>
    <row r="1870" spans="1:15">
      <c r="A1870">
        <v>1869</v>
      </c>
      <c r="B1870" s="17">
        <v>43064</v>
      </c>
      <c r="C1870" t="s">
        <v>64</v>
      </c>
      <c r="D1870">
        <v>2017</v>
      </c>
      <c r="E1870" t="s">
        <v>23</v>
      </c>
      <c r="F1870" t="s">
        <v>18</v>
      </c>
      <c r="G1870" t="s">
        <v>30</v>
      </c>
      <c r="H1870">
        <v>99</v>
      </c>
      <c r="I1870">
        <v>6</v>
      </c>
      <c r="J1870">
        <v>594</v>
      </c>
      <c r="K1870">
        <v>594</v>
      </c>
      <c r="L1870" t="s">
        <v>20</v>
      </c>
      <c r="M1870">
        <v>1</v>
      </c>
      <c r="N1870" t="s">
        <v>21</v>
      </c>
      <c r="O1870" t="s">
        <v>26</v>
      </c>
    </row>
    <row r="1871" spans="1:15">
      <c r="A1871">
        <v>1870</v>
      </c>
      <c r="B1871" s="17">
        <v>43064</v>
      </c>
      <c r="C1871" t="s">
        <v>64</v>
      </c>
      <c r="D1871">
        <v>2017</v>
      </c>
      <c r="E1871" t="s">
        <v>17</v>
      </c>
      <c r="F1871" t="s">
        <v>33</v>
      </c>
      <c r="G1871" t="s">
        <v>37</v>
      </c>
      <c r="H1871">
        <v>399</v>
      </c>
      <c r="I1871">
        <v>2</v>
      </c>
      <c r="J1871">
        <v>798</v>
      </c>
      <c r="K1871">
        <v>798</v>
      </c>
      <c r="L1871" t="s">
        <v>20</v>
      </c>
      <c r="M1871">
        <v>1</v>
      </c>
      <c r="N1871" t="s">
        <v>21</v>
      </c>
      <c r="O1871" t="s">
        <v>29</v>
      </c>
    </row>
    <row r="1872" spans="1:15">
      <c r="A1872">
        <v>1871</v>
      </c>
      <c r="B1872" s="17">
        <v>43064</v>
      </c>
      <c r="C1872" t="s">
        <v>64</v>
      </c>
      <c r="D1872">
        <v>2017</v>
      </c>
      <c r="E1872" t="s">
        <v>23</v>
      </c>
      <c r="F1872" t="s">
        <v>18</v>
      </c>
      <c r="G1872" t="s">
        <v>30</v>
      </c>
      <c r="H1872">
        <v>99</v>
      </c>
      <c r="I1872">
        <v>1</v>
      </c>
      <c r="J1872">
        <v>99</v>
      </c>
      <c r="K1872">
        <v>99</v>
      </c>
      <c r="L1872" t="s">
        <v>20</v>
      </c>
      <c r="M1872">
        <v>1</v>
      </c>
      <c r="N1872" t="s">
        <v>21</v>
      </c>
      <c r="O1872" t="s">
        <v>29</v>
      </c>
    </row>
    <row r="1873" spans="1:15">
      <c r="A1873">
        <v>1872</v>
      </c>
      <c r="B1873" s="17">
        <v>43064</v>
      </c>
      <c r="C1873" t="s">
        <v>64</v>
      </c>
      <c r="D1873">
        <v>2017</v>
      </c>
      <c r="E1873" t="s">
        <v>17</v>
      </c>
      <c r="F1873" t="s">
        <v>40</v>
      </c>
      <c r="G1873" t="s">
        <v>32</v>
      </c>
      <c r="H1873">
        <v>499</v>
      </c>
      <c r="I1873">
        <v>1</v>
      </c>
      <c r="J1873">
        <v>499</v>
      </c>
      <c r="K1873">
        <v>499</v>
      </c>
      <c r="L1873" t="s">
        <v>20</v>
      </c>
      <c r="M1873">
        <v>1</v>
      </c>
      <c r="N1873" t="s">
        <v>21</v>
      </c>
      <c r="O1873" t="s">
        <v>36</v>
      </c>
    </row>
    <row r="1874" spans="1:15">
      <c r="A1874">
        <v>1873</v>
      </c>
      <c r="B1874" s="17">
        <v>43064</v>
      </c>
      <c r="C1874" t="s">
        <v>64</v>
      </c>
      <c r="D1874">
        <v>2017</v>
      </c>
      <c r="E1874" t="s">
        <v>23</v>
      </c>
      <c r="F1874" t="s">
        <v>28</v>
      </c>
      <c r="G1874" t="s">
        <v>30</v>
      </c>
      <c r="H1874">
        <v>99</v>
      </c>
      <c r="I1874">
        <v>4</v>
      </c>
      <c r="J1874">
        <v>396</v>
      </c>
      <c r="K1874">
        <v>396</v>
      </c>
      <c r="L1874" t="s">
        <v>31</v>
      </c>
      <c r="M1874">
        <v>2</v>
      </c>
      <c r="N1874" t="s">
        <v>21</v>
      </c>
      <c r="O1874" t="s">
        <v>36</v>
      </c>
    </row>
    <row r="1875" spans="1:15">
      <c r="A1875">
        <v>1874</v>
      </c>
      <c r="B1875" s="17">
        <v>43064</v>
      </c>
      <c r="C1875" t="s">
        <v>64</v>
      </c>
      <c r="D1875">
        <v>2017</v>
      </c>
      <c r="E1875" t="s">
        <v>27</v>
      </c>
      <c r="F1875" t="s">
        <v>35</v>
      </c>
      <c r="G1875" t="s">
        <v>30</v>
      </c>
      <c r="H1875">
        <v>99</v>
      </c>
      <c r="I1875">
        <v>5</v>
      </c>
      <c r="J1875">
        <v>495</v>
      </c>
      <c r="K1875">
        <v>495</v>
      </c>
      <c r="L1875" t="s">
        <v>20</v>
      </c>
      <c r="M1875">
        <v>1</v>
      </c>
      <c r="N1875" t="s">
        <v>21</v>
      </c>
      <c r="O1875" t="s">
        <v>26</v>
      </c>
    </row>
    <row r="1876" spans="1:15">
      <c r="A1876">
        <v>1875</v>
      </c>
      <c r="B1876" s="17">
        <v>43064</v>
      </c>
      <c r="C1876" t="s">
        <v>64</v>
      </c>
      <c r="D1876">
        <v>2017</v>
      </c>
      <c r="E1876" t="s">
        <v>27</v>
      </c>
      <c r="F1876" t="s">
        <v>24</v>
      </c>
      <c r="G1876" t="s">
        <v>32</v>
      </c>
      <c r="H1876">
        <v>499</v>
      </c>
      <c r="I1876">
        <v>5</v>
      </c>
      <c r="J1876">
        <v>2495</v>
      </c>
      <c r="K1876">
        <v>2495</v>
      </c>
      <c r="L1876" t="s">
        <v>31</v>
      </c>
      <c r="M1876">
        <v>2</v>
      </c>
      <c r="N1876" t="s">
        <v>21</v>
      </c>
      <c r="O1876" t="s">
        <v>22</v>
      </c>
    </row>
    <row r="1877" spans="1:15">
      <c r="A1877">
        <v>1876</v>
      </c>
      <c r="B1877" s="17">
        <v>43064</v>
      </c>
      <c r="C1877" t="s">
        <v>64</v>
      </c>
      <c r="D1877">
        <v>2017</v>
      </c>
      <c r="E1877" t="s">
        <v>27</v>
      </c>
      <c r="F1877" t="s">
        <v>35</v>
      </c>
      <c r="G1877" t="s">
        <v>19</v>
      </c>
      <c r="H1877">
        <v>199</v>
      </c>
      <c r="I1877">
        <v>5</v>
      </c>
      <c r="J1877">
        <v>995</v>
      </c>
      <c r="K1877">
        <v>995</v>
      </c>
      <c r="L1877" t="s">
        <v>31</v>
      </c>
      <c r="M1877">
        <v>2</v>
      </c>
      <c r="N1877" t="s">
        <v>21</v>
      </c>
      <c r="O1877" t="s">
        <v>22</v>
      </c>
    </row>
    <row r="1878" spans="1:15">
      <c r="A1878">
        <v>1877</v>
      </c>
      <c r="B1878" s="17">
        <v>43064</v>
      </c>
      <c r="C1878" t="s">
        <v>64</v>
      </c>
      <c r="D1878">
        <v>2017</v>
      </c>
      <c r="E1878" t="s">
        <v>17</v>
      </c>
      <c r="F1878" t="s">
        <v>39</v>
      </c>
      <c r="G1878" t="s">
        <v>37</v>
      </c>
      <c r="H1878">
        <v>399</v>
      </c>
      <c r="I1878">
        <v>5</v>
      </c>
      <c r="J1878">
        <v>1995</v>
      </c>
      <c r="K1878">
        <v>1995</v>
      </c>
      <c r="L1878" t="s">
        <v>20</v>
      </c>
      <c r="M1878">
        <v>1</v>
      </c>
      <c r="N1878" t="s">
        <v>21</v>
      </c>
      <c r="O1878" t="s">
        <v>29</v>
      </c>
    </row>
    <row r="1879" spans="1:15">
      <c r="A1879">
        <v>1878</v>
      </c>
      <c r="B1879" s="17">
        <v>43064</v>
      </c>
      <c r="C1879" t="s">
        <v>64</v>
      </c>
      <c r="D1879">
        <v>2017</v>
      </c>
      <c r="E1879" t="s">
        <v>17</v>
      </c>
      <c r="F1879" t="s">
        <v>33</v>
      </c>
      <c r="G1879" t="s">
        <v>30</v>
      </c>
      <c r="H1879">
        <v>99</v>
      </c>
      <c r="I1879">
        <v>4</v>
      </c>
      <c r="J1879">
        <v>396</v>
      </c>
      <c r="K1879">
        <v>396</v>
      </c>
      <c r="L1879" t="s">
        <v>20</v>
      </c>
      <c r="M1879">
        <v>1</v>
      </c>
      <c r="N1879" t="s">
        <v>21</v>
      </c>
      <c r="O1879" t="s">
        <v>38</v>
      </c>
    </row>
    <row r="1880" spans="1:15">
      <c r="A1880">
        <v>1879</v>
      </c>
      <c r="B1880" s="17">
        <v>43064</v>
      </c>
      <c r="C1880" t="s">
        <v>64</v>
      </c>
      <c r="D1880">
        <v>2017</v>
      </c>
      <c r="E1880" t="s">
        <v>27</v>
      </c>
      <c r="F1880" t="s">
        <v>35</v>
      </c>
      <c r="G1880" t="s">
        <v>25</v>
      </c>
      <c r="H1880">
        <v>299</v>
      </c>
      <c r="I1880">
        <v>9</v>
      </c>
      <c r="J1880">
        <v>2691</v>
      </c>
      <c r="K1880">
        <v>2691</v>
      </c>
      <c r="L1880" t="s">
        <v>31</v>
      </c>
      <c r="M1880">
        <v>2</v>
      </c>
      <c r="N1880" t="s">
        <v>21</v>
      </c>
      <c r="O1880" t="s">
        <v>29</v>
      </c>
    </row>
    <row r="1881" spans="1:15">
      <c r="A1881">
        <v>1880</v>
      </c>
      <c r="B1881" s="17">
        <v>43064</v>
      </c>
      <c r="C1881" t="s">
        <v>64</v>
      </c>
      <c r="D1881">
        <v>2017</v>
      </c>
      <c r="E1881" t="s">
        <v>23</v>
      </c>
      <c r="F1881" t="s">
        <v>40</v>
      </c>
      <c r="G1881" t="s">
        <v>37</v>
      </c>
      <c r="H1881">
        <v>399</v>
      </c>
      <c r="I1881">
        <v>9</v>
      </c>
      <c r="J1881">
        <v>3591</v>
      </c>
      <c r="K1881">
        <v>3591</v>
      </c>
      <c r="L1881" t="s">
        <v>20</v>
      </c>
      <c r="M1881">
        <v>1</v>
      </c>
      <c r="N1881" t="s">
        <v>21</v>
      </c>
      <c r="O1881" t="s">
        <v>26</v>
      </c>
    </row>
    <row r="1882" spans="1:15">
      <c r="A1882">
        <v>1881</v>
      </c>
      <c r="B1882" s="17">
        <v>43064</v>
      </c>
      <c r="C1882" t="s">
        <v>64</v>
      </c>
      <c r="D1882">
        <v>2017</v>
      </c>
      <c r="E1882" t="s">
        <v>17</v>
      </c>
      <c r="F1882" t="s">
        <v>35</v>
      </c>
      <c r="G1882" t="s">
        <v>37</v>
      </c>
      <c r="H1882">
        <v>399</v>
      </c>
      <c r="I1882">
        <v>6</v>
      </c>
      <c r="J1882">
        <v>2394</v>
      </c>
      <c r="K1882">
        <v>2394</v>
      </c>
      <c r="L1882" t="s">
        <v>20</v>
      </c>
      <c r="M1882">
        <v>1</v>
      </c>
      <c r="N1882" t="s">
        <v>21</v>
      </c>
      <c r="O1882" t="s">
        <v>29</v>
      </c>
    </row>
    <row r="1883" spans="1:15">
      <c r="A1883">
        <v>1882</v>
      </c>
      <c r="B1883" s="17">
        <v>43064</v>
      </c>
      <c r="C1883" t="s">
        <v>64</v>
      </c>
      <c r="D1883">
        <v>2017</v>
      </c>
      <c r="E1883" t="s">
        <v>23</v>
      </c>
      <c r="F1883" t="s">
        <v>18</v>
      </c>
      <c r="G1883" t="s">
        <v>25</v>
      </c>
      <c r="H1883">
        <v>299</v>
      </c>
      <c r="I1883">
        <v>8</v>
      </c>
      <c r="J1883">
        <v>2392</v>
      </c>
      <c r="K1883">
        <v>2392</v>
      </c>
      <c r="L1883" t="s">
        <v>31</v>
      </c>
      <c r="M1883">
        <v>2</v>
      </c>
      <c r="N1883" t="s">
        <v>21</v>
      </c>
      <c r="O1883" t="s">
        <v>36</v>
      </c>
    </row>
    <row r="1884" spans="1:15">
      <c r="A1884">
        <v>1883</v>
      </c>
      <c r="B1884" s="17">
        <v>43064</v>
      </c>
      <c r="C1884" t="s">
        <v>64</v>
      </c>
      <c r="D1884">
        <v>2017</v>
      </c>
      <c r="E1884" t="s">
        <v>17</v>
      </c>
      <c r="F1884" t="s">
        <v>40</v>
      </c>
      <c r="G1884" t="s">
        <v>32</v>
      </c>
      <c r="H1884">
        <v>499</v>
      </c>
      <c r="I1884">
        <v>5</v>
      </c>
      <c r="J1884">
        <v>2495</v>
      </c>
      <c r="K1884">
        <v>2495</v>
      </c>
      <c r="L1884" t="s">
        <v>20</v>
      </c>
      <c r="M1884">
        <v>1</v>
      </c>
      <c r="N1884" t="s">
        <v>21</v>
      </c>
      <c r="O1884" t="s">
        <v>26</v>
      </c>
    </row>
    <row r="1885" spans="1:15">
      <c r="A1885">
        <v>1884</v>
      </c>
      <c r="B1885" s="17">
        <v>43064</v>
      </c>
      <c r="C1885" t="s">
        <v>64</v>
      </c>
      <c r="D1885">
        <v>2017</v>
      </c>
      <c r="E1885" t="s">
        <v>23</v>
      </c>
      <c r="F1885" t="s">
        <v>39</v>
      </c>
      <c r="G1885" t="s">
        <v>37</v>
      </c>
      <c r="H1885">
        <v>399</v>
      </c>
      <c r="I1885">
        <v>2</v>
      </c>
      <c r="J1885">
        <v>798</v>
      </c>
      <c r="K1885">
        <v>798</v>
      </c>
      <c r="L1885" t="s">
        <v>20</v>
      </c>
      <c r="M1885">
        <v>1</v>
      </c>
      <c r="N1885" t="s">
        <v>21</v>
      </c>
      <c r="O1885" t="s">
        <v>22</v>
      </c>
    </row>
    <row r="1886" spans="1:15">
      <c r="A1886">
        <v>1885</v>
      </c>
      <c r="B1886" s="17">
        <v>43064</v>
      </c>
      <c r="C1886" t="s">
        <v>64</v>
      </c>
      <c r="D1886">
        <v>2017</v>
      </c>
      <c r="E1886" t="s">
        <v>23</v>
      </c>
      <c r="F1886" t="s">
        <v>18</v>
      </c>
      <c r="G1886" t="s">
        <v>32</v>
      </c>
      <c r="H1886">
        <v>499</v>
      </c>
      <c r="I1886">
        <v>8</v>
      </c>
      <c r="J1886">
        <v>3992</v>
      </c>
      <c r="K1886">
        <v>3992</v>
      </c>
      <c r="L1886" t="s">
        <v>20</v>
      </c>
      <c r="M1886">
        <v>1</v>
      </c>
      <c r="N1886" t="s">
        <v>21</v>
      </c>
      <c r="O1886" t="s">
        <v>29</v>
      </c>
    </row>
    <row r="1887" spans="1:15">
      <c r="A1887">
        <v>1886</v>
      </c>
      <c r="B1887" s="17">
        <v>43064</v>
      </c>
      <c r="C1887" t="s">
        <v>64</v>
      </c>
      <c r="D1887">
        <v>2017</v>
      </c>
      <c r="E1887" t="s">
        <v>17</v>
      </c>
      <c r="F1887" t="s">
        <v>40</v>
      </c>
      <c r="G1887" t="s">
        <v>19</v>
      </c>
      <c r="H1887">
        <v>199</v>
      </c>
      <c r="I1887">
        <v>5</v>
      </c>
      <c r="J1887">
        <v>995</v>
      </c>
      <c r="K1887">
        <v>995</v>
      </c>
      <c r="L1887" t="s">
        <v>20</v>
      </c>
      <c r="M1887">
        <v>1</v>
      </c>
      <c r="N1887" t="s">
        <v>21</v>
      </c>
      <c r="O1887" t="s">
        <v>26</v>
      </c>
    </row>
    <row r="1888" spans="1:15">
      <c r="A1888">
        <v>1887</v>
      </c>
      <c r="B1888" s="17">
        <v>43064</v>
      </c>
      <c r="C1888" t="s">
        <v>64</v>
      </c>
      <c r="D1888">
        <v>2017</v>
      </c>
      <c r="E1888" t="s">
        <v>23</v>
      </c>
      <c r="F1888" t="s">
        <v>39</v>
      </c>
      <c r="G1888" t="s">
        <v>30</v>
      </c>
      <c r="H1888">
        <v>99</v>
      </c>
      <c r="I1888">
        <v>10</v>
      </c>
      <c r="J1888">
        <v>990</v>
      </c>
      <c r="K1888">
        <v>990</v>
      </c>
      <c r="L1888" t="s">
        <v>20</v>
      </c>
      <c r="M1888">
        <v>1</v>
      </c>
      <c r="N1888" t="s">
        <v>21</v>
      </c>
      <c r="O1888" t="s">
        <v>22</v>
      </c>
    </row>
    <row r="1889" spans="1:15">
      <c r="A1889">
        <v>1888</v>
      </c>
      <c r="B1889" s="17">
        <v>43064</v>
      </c>
      <c r="C1889" t="s">
        <v>64</v>
      </c>
      <c r="D1889">
        <v>2017</v>
      </c>
      <c r="E1889" t="s">
        <v>17</v>
      </c>
      <c r="F1889" t="s">
        <v>18</v>
      </c>
      <c r="G1889" t="s">
        <v>25</v>
      </c>
      <c r="H1889">
        <v>299</v>
      </c>
      <c r="I1889">
        <v>3</v>
      </c>
      <c r="J1889">
        <v>897</v>
      </c>
      <c r="K1889">
        <v>897</v>
      </c>
      <c r="L1889" t="s">
        <v>31</v>
      </c>
      <c r="M1889">
        <v>2</v>
      </c>
      <c r="N1889" t="s">
        <v>21</v>
      </c>
      <c r="O1889" t="s">
        <v>36</v>
      </c>
    </row>
    <row r="1890" spans="1:15">
      <c r="A1890">
        <v>1889</v>
      </c>
      <c r="B1890" s="17">
        <v>43064</v>
      </c>
      <c r="C1890" t="s">
        <v>64</v>
      </c>
      <c r="D1890">
        <v>2017</v>
      </c>
      <c r="E1890" t="s">
        <v>27</v>
      </c>
      <c r="F1890" t="s">
        <v>39</v>
      </c>
      <c r="G1890" t="s">
        <v>19</v>
      </c>
      <c r="H1890">
        <v>199</v>
      </c>
      <c r="I1890">
        <v>9</v>
      </c>
      <c r="J1890">
        <v>1791</v>
      </c>
      <c r="K1890">
        <v>1791</v>
      </c>
      <c r="L1890" t="s">
        <v>20</v>
      </c>
      <c r="M1890">
        <v>1</v>
      </c>
      <c r="N1890" t="s">
        <v>21</v>
      </c>
      <c r="O1890" t="s">
        <v>36</v>
      </c>
    </row>
    <row r="1891" spans="1:15">
      <c r="A1891">
        <v>1890</v>
      </c>
      <c r="B1891" s="17">
        <v>43064</v>
      </c>
      <c r="C1891" t="s">
        <v>64</v>
      </c>
      <c r="D1891">
        <v>2017</v>
      </c>
      <c r="E1891" t="s">
        <v>27</v>
      </c>
      <c r="F1891" t="s">
        <v>35</v>
      </c>
      <c r="G1891" t="s">
        <v>37</v>
      </c>
      <c r="H1891">
        <v>399</v>
      </c>
      <c r="I1891">
        <v>5</v>
      </c>
      <c r="J1891">
        <v>1995</v>
      </c>
      <c r="K1891">
        <v>1995</v>
      </c>
      <c r="L1891" t="s">
        <v>31</v>
      </c>
      <c r="M1891">
        <v>2</v>
      </c>
      <c r="N1891" t="s">
        <v>21</v>
      </c>
      <c r="O1891" t="s">
        <v>26</v>
      </c>
    </row>
    <row r="1892" spans="1:15">
      <c r="A1892">
        <v>1891</v>
      </c>
      <c r="B1892" s="17">
        <v>43064</v>
      </c>
      <c r="C1892" t="s">
        <v>64</v>
      </c>
      <c r="D1892">
        <v>2017</v>
      </c>
      <c r="E1892" t="s">
        <v>27</v>
      </c>
      <c r="F1892" t="s">
        <v>28</v>
      </c>
      <c r="G1892" t="s">
        <v>19</v>
      </c>
      <c r="H1892">
        <v>199</v>
      </c>
      <c r="I1892">
        <v>4</v>
      </c>
      <c r="J1892">
        <v>796</v>
      </c>
      <c r="K1892">
        <v>796</v>
      </c>
      <c r="L1892" t="s">
        <v>20</v>
      </c>
      <c r="M1892">
        <v>1</v>
      </c>
      <c r="N1892" t="s">
        <v>21</v>
      </c>
      <c r="O1892" t="s">
        <v>22</v>
      </c>
    </row>
    <row r="1893" spans="1:15">
      <c r="A1893">
        <v>1892</v>
      </c>
      <c r="B1893" s="17">
        <v>43064</v>
      </c>
      <c r="C1893" t="s">
        <v>64</v>
      </c>
      <c r="D1893">
        <v>2017</v>
      </c>
      <c r="E1893" t="s">
        <v>27</v>
      </c>
      <c r="F1893" t="s">
        <v>24</v>
      </c>
      <c r="G1893" t="s">
        <v>25</v>
      </c>
      <c r="H1893">
        <v>299</v>
      </c>
      <c r="I1893">
        <v>2</v>
      </c>
      <c r="J1893">
        <v>598</v>
      </c>
      <c r="K1893">
        <v>598</v>
      </c>
      <c r="L1893" t="s">
        <v>20</v>
      </c>
      <c r="M1893">
        <v>1</v>
      </c>
      <c r="N1893" t="s">
        <v>34</v>
      </c>
      <c r="O1893" t="s">
        <v>29</v>
      </c>
    </row>
    <row r="1894" spans="1:15">
      <c r="A1894">
        <v>1893</v>
      </c>
      <c r="B1894" s="17">
        <v>43064</v>
      </c>
      <c r="C1894" t="s">
        <v>64</v>
      </c>
      <c r="D1894">
        <v>2017</v>
      </c>
      <c r="E1894" t="s">
        <v>23</v>
      </c>
      <c r="F1894" t="s">
        <v>33</v>
      </c>
      <c r="G1894" t="s">
        <v>30</v>
      </c>
      <c r="H1894">
        <v>99</v>
      </c>
      <c r="I1894">
        <v>9</v>
      </c>
      <c r="J1894">
        <v>891</v>
      </c>
      <c r="K1894">
        <v>891</v>
      </c>
      <c r="L1894" t="s">
        <v>31</v>
      </c>
      <c r="M1894">
        <v>2</v>
      </c>
      <c r="N1894" t="s">
        <v>21</v>
      </c>
      <c r="O1894" t="s">
        <v>38</v>
      </c>
    </row>
    <row r="1895" spans="1:15">
      <c r="A1895">
        <v>1894</v>
      </c>
      <c r="B1895" s="17">
        <v>43064</v>
      </c>
      <c r="C1895" t="s">
        <v>64</v>
      </c>
      <c r="D1895">
        <v>2017</v>
      </c>
      <c r="E1895" t="s">
        <v>27</v>
      </c>
      <c r="F1895" t="s">
        <v>40</v>
      </c>
      <c r="G1895" t="s">
        <v>30</v>
      </c>
      <c r="H1895">
        <v>99</v>
      </c>
      <c r="I1895">
        <v>7</v>
      </c>
      <c r="J1895">
        <v>693</v>
      </c>
      <c r="K1895">
        <v>693</v>
      </c>
      <c r="L1895" t="s">
        <v>20</v>
      </c>
      <c r="M1895">
        <v>1</v>
      </c>
      <c r="N1895" t="s">
        <v>21</v>
      </c>
      <c r="O1895" t="s">
        <v>29</v>
      </c>
    </row>
    <row r="1896" spans="1:15">
      <c r="A1896">
        <v>1895</v>
      </c>
      <c r="B1896" s="17">
        <v>43064</v>
      </c>
      <c r="C1896" t="s">
        <v>64</v>
      </c>
      <c r="D1896">
        <v>2017</v>
      </c>
      <c r="E1896" t="s">
        <v>27</v>
      </c>
      <c r="F1896" t="s">
        <v>18</v>
      </c>
      <c r="G1896" t="s">
        <v>19</v>
      </c>
      <c r="H1896">
        <v>199</v>
      </c>
      <c r="I1896">
        <v>6</v>
      </c>
      <c r="J1896">
        <v>1194</v>
      </c>
      <c r="K1896">
        <v>1194</v>
      </c>
      <c r="L1896" t="s">
        <v>20</v>
      </c>
      <c r="M1896">
        <v>1</v>
      </c>
      <c r="N1896" t="s">
        <v>34</v>
      </c>
      <c r="O1896" t="s">
        <v>26</v>
      </c>
    </row>
    <row r="1897" spans="1:15">
      <c r="A1897">
        <v>1896</v>
      </c>
      <c r="B1897" s="17">
        <v>43064</v>
      </c>
      <c r="C1897" t="s">
        <v>64</v>
      </c>
      <c r="D1897">
        <v>2017</v>
      </c>
      <c r="E1897" t="s">
        <v>27</v>
      </c>
      <c r="F1897" t="s">
        <v>39</v>
      </c>
      <c r="G1897" t="s">
        <v>32</v>
      </c>
      <c r="H1897">
        <v>499</v>
      </c>
      <c r="I1897">
        <v>7</v>
      </c>
      <c r="J1897">
        <v>3493</v>
      </c>
      <c r="K1897">
        <v>3493</v>
      </c>
      <c r="L1897" t="s">
        <v>20</v>
      </c>
      <c r="M1897">
        <v>1</v>
      </c>
      <c r="N1897" t="s">
        <v>21</v>
      </c>
      <c r="O1897" t="s">
        <v>26</v>
      </c>
    </row>
    <row r="1898" spans="1:15">
      <c r="A1898">
        <v>1897</v>
      </c>
      <c r="B1898" s="17">
        <v>43064</v>
      </c>
      <c r="C1898" t="s">
        <v>64</v>
      </c>
      <c r="D1898">
        <v>2017</v>
      </c>
      <c r="E1898" t="s">
        <v>17</v>
      </c>
      <c r="F1898" t="s">
        <v>40</v>
      </c>
      <c r="G1898" t="s">
        <v>19</v>
      </c>
      <c r="H1898">
        <v>199</v>
      </c>
      <c r="I1898">
        <v>5</v>
      </c>
      <c r="J1898">
        <v>995</v>
      </c>
      <c r="K1898">
        <v>995</v>
      </c>
      <c r="L1898" t="s">
        <v>20</v>
      </c>
      <c r="M1898">
        <v>1</v>
      </c>
      <c r="N1898" t="s">
        <v>34</v>
      </c>
      <c r="O1898" t="s">
        <v>29</v>
      </c>
    </row>
    <row r="1899" spans="1:15">
      <c r="A1899">
        <v>1898</v>
      </c>
      <c r="B1899" s="17">
        <v>43065</v>
      </c>
      <c r="C1899" t="s">
        <v>64</v>
      </c>
      <c r="D1899">
        <v>2017</v>
      </c>
      <c r="E1899" t="s">
        <v>27</v>
      </c>
      <c r="F1899" t="s">
        <v>35</v>
      </c>
      <c r="G1899" t="s">
        <v>25</v>
      </c>
      <c r="H1899">
        <v>299</v>
      </c>
      <c r="I1899">
        <v>10</v>
      </c>
      <c r="J1899">
        <v>2990</v>
      </c>
      <c r="K1899">
        <v>2990</v>
      </c>
      <c r="L1899" t="s">
        <v>20</v>
      </c>
      <c r="M1899">
        <v>1</v>
      </c>
      <c r="N1899" t="s">
        <v>21</v>
      </c>
      <c r="O1899" t="s">
        <v>29</v>
      </c>
    </row>
    <row r="1900" spans="1:15">
      <c r="A1900">
        <v>1899</v>
      </c>
      <c r="B1900" s="17">
        <v>43065</v>
      </c>
      <c r="C1900" t="s">
        <v>64</v>
      </c>
      <c r="D1900">
        <v>2017</v>
      </c>
      <c r="E1900" t="s">
        <v>17</v>
      </c>
      <c r="F1900" t="s">
        <v>33</v>
      </c>
      <c r="G1900" t="s">
        <v>19</v>
      </c>
      <c r="H1900">
        <v>199</v>
      </c>
      <c r="I1900">
        <v>5</v>
      </c>
      <c r="J1900">
        <v>995</v>
      </c>
      <c r="K1900">
        <v>995</v>
      </c>
      <c r="L1900" t="s">
        <v>20</v>
      </c>
      <c r="M1900">
        <v>1</v>
      </c>
      <c r="N1900" t="s">
        <v>21</v>
      </c>
      <c r="O1900" t="s">
        <v>36</v>
      </c>
    </row>
    <row r="1901" spans="1:15">
      <c r="A1901">
        <v>1900</v>
      </c>
      <c r="B1901" s="17">
        <v>43066</v>
      </c>
      <c r="C1901" t="s">
        <v>64</v>
      </c>
      <c r="D1901">
        <v>2017</v>
      </c>
      <c r="E1901" t="s">
        <v>27</v>
      </c>
      <c r="F1901" t="s">
        <v>33</v>
      </c>
      <c r="G1901" t="s">
        <v>32</v>
      </c>
      <c r="H1901">
        <v>499</v>
      </c>
      <c r="I1901">
        <v>8</v>
      </c>
      <c r="J1901">
        <v>3992</v>
      </c>
      <c r="K1901">
        <v>3992</v>
      </c>
      <c r="L1901" t="s">
        <v>20</v>
      </c>
      <c r="M1901">
        <v>1</v>
      </c>
      <c r="N1901" t="s">
        <v>21</v>
      </c>
      <c r="O1901" t="s">
        <v>29</v>
      </c>
    </row>
    <row r="1902" spans="1:15">
      <c r="A1902">
        <v>1901</v>
      </c>
      <c r="B1902" s="17">
        <v>43067</v>
      </c>
      <c r="C1902" t="s">
        <v>64</v>
      </c>
      <c r="D1902">
        <v>2017</v>
      </c>
      <c r="E1902" t="s">
        <v>27</v>
      </c>
      <c r="F1902" t="s">
        <v>18</v>
      </c>
      <c r="G1902" t="s">
        <v>32</v>
      </c>
      <c r="H1902">
        <v>499</v>
      </c>
      <c r="I1902">
        <v>9</v>
      </c>
      <c r="J1902">
        <v>4491</v>
      </c>
      <c r="K1902">
        <v>4491</v>
      </c>
      <c r="L1902" t="s">
        <v>20</v>
      </c>
      <c r="M1902">
        <v>1</v>
      </c>
      <c r="N1902" t="s">
        <v>21</v>
      </c>
      <c r="O1902" t="s">
        <v>29</v>
      </c>
    </row>
    <row r="1903" spans="1:15">
      <c r="A1903">
        <v>1902</v>
      </c>
      <c r="B1903" s="17">
        <v>43067</v>
      </c>
      <c r="C1903" t="s">
        <v>64</v>
      </c>
      <c r="D1903">
        <v>2017</v>
      </c>
      <c r="E1903" t="s">
        <v>17</v>
      </c>
      <c r="F1903" t="s">
        <v>40</v>
      </c>
      <c r="G1903" t="s">
        <v>25</v>
      </c>
      <c r="H1903">
        <v>299</v>
      </c>
      <c r="I1903">
        <v>3</v>
      </c>
      <c r="J1903">
        <v>897</v>
      </c>
      <c r="K1903">
        <v>897</v>
      </c>
      <c r="L1903" t="s">
        <v>20</v>
      </c>
      <c r="M1903">
        <v>1</v>
      </c>
      <c r="N1903" t="s">
        <v>21</v>
      </c>
      <c r="O1903" t="s">
        <v>22</v>
      </c>
    </row>
    <row r="1904" spans="1:15">
      <c r="A1904">
        <v>1903</v>
      </c>
      <c r="B1904" s="17">
        <v>43067</v>
      </c>
      <c r="C1904" t="s">
        <v>64</v>
      </c>
      <c r="D1904">
        <v>2017</v>
      </c>
      <c r="E1904" t="s">
        <v>23</v>
      </c>
      <c r="F1904" t="s">
        <v>40</v>
      </c>
      <c r="G1904" t="s">
        <v>25</v>
      </c>
      <c r="H1904">
        <v>299</v>
      </c>
      <c r="I1904">
        <v>10</v>
      </c>
      <c r="J1904">
        <v>2990</v>
      </c>
      <c r="K1904">
        <v>2990</v>
      </c>
      <c r="L1904" t="s">
        <v>31</v>
      </c>
      <c r="M1904">
        <v>2</v>
      </c>
      <c r="N1904" t="s">
        <v>34</v>
      </c>
      <c r="O1904" t="s">
        <v>26</v>
      </c>
    </row>
    <row r="1905" spans="1:15">
      <c r="A1905">
        <v>1904</v>
      </c>
      <c r="B1905" s="17">
        <v>43067</v>
      </c>
      <c r="C1905" t="s">
        <v>64</v>
      </c>
      <c r="D1905">
        <v>2017</v>
      </c>
      <c r="E1905" t="s">
        <v>17</v>
      </c>
      <c r="F1905" t="s">
        <v>39</v>
      </c>
      <c r="G1905" t="s">
        <v>37</v>
      </c>
      <c r="H1905">
        <v>399</v>
      </c>
      <c r="I1905">
        <v>3</v>
      </c>
      <c r="J1905">
        <v>1197</v>
      </c>
      <c r="K1905">
        <v>1197</v>
      </c>
      <c r="L1905" t="s">
        <v>31</v>
      </c>
      <c r="M1905">
        <v>2</v>
      </c>
      <c r="N1905" t="s">
        <v>34</v>
      </c>
      <c r="O1905" t="s">
        <v>29</v>
      </c>
    </row>
    <row r="1906" spans="1:15">
      <c r="A1906">
        <v>1905</v>
      </c>
      <c r="B1906" s="17">
        <v>43067</v>
      </c>
      <c r="C1906" t="s">
        <v>64</v>
      </c>
      <c r="D1906">
        <v>2017</v>
      </c>
      <c r="E1906" t="s">
        <v>27</v>
      </c>
      <c r="F1906" t="s">
        <v>18</v>
      </c>
      <c r="G1906" t="s">
        <v>32</v>
      </c>
      <c r="H1906">
        <v>499</v>
      </c>
      <c r="I1906">
        <v>8</v>
      </c>
      <c r="J1906">
        <v>3992</v>
      </c>
      <c r="K1906">
        <v>3992</v>
      </c>
      <c r="L1906" t="s">
        <v>31</v>
      </c>
      <c r="M1906">
        <v>2</v>
      </c>
      <c r="N1906" t="s">
        <v>34</v>
      </c>
      <c r="O1906" t="s">
        <v>26</v>
      </c>
    </row>
    <row r="1907" spans="1:15">
      <c r="A1907">
        <v>1906</v>
      </c>
      <c r="B1907" s="17">
        <v>43067</v>
      </c>
      <c r="C1907" t="s">
        <v>64</v>
      </c>
      <c r="D1907">
        <v>2017</v>
      </c>
      <c r="E1907" t="s">
        <v>17</v>
      </c>
      <c r="F1907" t="s">
        <v>18</v>
      </c>
      <c r="G1907" t="s">
        <v>25</v>
      </c>
      <c r="H1907">
        <v>299</v>
      </c>
      <c r="I1907">
        <v>5</v>
      </c>
      <c r="J1907">
        <v>1495</v>
      </c>
      <c r="K1907">
        <v>1495</v>
      </c>
      <c r="L1907" t="s">
        <v>20</v>
      </c>
      <c r="M1907">
        <v>1</v>
      </c>
      <c r="N1907" t="s">
        <v>21</v>
      </c>
      <c r="O1907" t="s">
        <v>22</v>
      </c>
    </row>
    <row r="1908" spans="1:15">
      <c r="A1908">
        <v>1907</v>
      </c>
      <c r="B1908" s="17">
        <v>43067</v>
      </c>
      <c r="C1908" t="s">
        <v>64</v>
      </c>
      <c r="D1908">
        <v>2017</v>
      </c>
      <c r="E1908" t="s">
        <v>27</v>
      </c>
      <c r="F1908" t="s">
        <v>39</v>
      </c>
      <c r="G1908" t="s">
        <v>32</v>
      </c>
      <c r="H1908">
        <v>499</v>
      </c>
      <c r="I1908">
        <v>1</v>
      </c>
      <c r="J1908">
        <v>499</v>
      </c>
      <c r="K1908">
        <v>499</v>
      </c>
      <c r="L1908" t="s">
        <v>20</v>
      </c>
      <c r="M1908">
        <v>1</v>
      </c>
      <c r="N1908" t="s">
        <v>21</v>
      </c>
      <c r="O1908" t="s">
        <v>29</v>
      </c>
    </row>
    <row r="1909" spans="1:15">
      <c r="A1909">
        <v>1908</v>
      </c>
      <c r="B1909" s="17">
        <v>43068</v>
      </c>
      <c r="C1909" t="s">
        <v>64</v>
      </c>
      <c r="D1909">
        <v>2017</v>
      </c>
      <c r="E1909" t="s">
        <v>27</v>
      </c>
      <c r="F1909" t="s">
        <v>39</v>
      </c>
      <c r="G1909" t="s">
        <v>32</v>
      </c>
      <c r="H1909">
        <v>499</v>
      </c>
      <c r="I1909">
        <v>1</v>
      </c>
      <c r="J1909">
        <v>499</v>
      </c>
      <c r="K1909">
        <v>499</v>
      </c>
      <c r="L1909" t="s">
        <v>20</v>
      </c>
      <c r="M1909">
        <v>1</v>
      </c>
      <c r="N1909" t="s">
        <v>21</v>
      </c>
      <c r="O1909" t="s">
        <v>22</v>
      </c>
    </row>
    <row r="1910" spans="1:15">
      <c r="A1910">
        <v>1909</v>
      </c>
      <c r="B1910" s="17">
        <v>43068</v>
      </c>
      <c r="C1910" t="s">
        <v>64</v>
      </c>
      <c r="D1910">
        <v>2017</v>
      </c>
      <c r="E1910" t="s">
        <v>23</v>
      </c>
      <c r="F1910" t="s">
        <v>35</v>
      </c>
      <c r="G1910" t="s">
        <v>25</v>
      </c>
      <c r="H1910">
        <v>299</v>
      </c>
      <c r="I1910">
        <v>1</v>
      </c>
      <c r="J1910">
        <v>299</v>
      </c>
      <c r="K1910">
        <v>299</v>
      </c>
      <c r="L1910" t="s">
        <v>20</v>
      </c>
      <c r="M1910">
        <v>1</v>
      </c>
      <c r="N1910" t="s">
        <v>21</v>
      </c>
      <c r="O1910" t="s">
        <v>22</v>
      </c>
    </row>
    <row r="1911" spans="1:15">
      <c r="A1911">
        <v>1910</v>
      </c>
      <c r="B1911" s="17">
        <v>43068</v>
      </c>
      <c r="C1911" t="s">
        <v>64</v>
      </c>
      <c r="D1911">
        <v>2017</v>
      </c>
      <c r="E1911" t="s">
        <v>17</v>
      </c>
      <c r="F1911" t="s">
        <v>24</v>
      </c>
      <c r="G1911" t="s">
        <v>30</v>
      </c>
      <c r="H1911">
        <v>99</v>
      </c>
      <c r="I1911">
        <v>5</v>
      </c>
      <c r="J1911">
        <v>495</v>
      </c>
      <c r="K1911">
        <v>495</v>
      </c>
      <c r="L1911" t="s">
        <v>20</v>
      </c>
      <c r="M1911">
        <v>1</v>
      </c>
      <c r="N1911" t="s">
        <v>21</v>
      </c>
      <c r="O1911" t="s">
        <v>29</v>
      </c>
    </row>
    <row r="1912" spans="1:15">
      <c r="A1912">
        <v>1911</v>
      </c>
      <c r="B1912" s="17">
        <v>43069</v>
      </c>
      <c r="C1912" t="s">
        <v>64</v>
      </c>
      <c r="D1912">
        <v>2017</v>
      </c>
      <c r="E1912" t="s">
        <v>17</v>
      </c>
      <c r="F1912" t="s">
        <v>35</v>
      </c>
      <c r="G1912" t="s">
        <v>37</v>
      </c>
      <c r="H1912">
        <v>399</v>
      </c>
      <c r="I1912">
        <v>5</v>
      </c>
      <c r="J1912">
        <v>1995</v>
      </c>
      <c r="K1912">
        <v>1995</v>
      </c>
      <c r="L1912" t="s">
        <v>20</v>
      </c>
      <c r="M1912">
        <v>1</v>
      </c>
      <c r="N1912" t="s">
        <v>21</v>
      </c>
      <c r="O1912" t="s">
        <v>38</v>
      </c>
    </row>
    <row r="1913" spans="1:15">
      <c r="A1913">
        <v>1912</v>
      </c>
      <c r="B1913" s="17">
        <v>43070</v>
      </c>
      <c r="C1913" t="s">
        <v>65</v>
      </c>
      <c r="D1913">
        <v>2017</v>
      </c>
      <c r="E1913" t="s">
        <v>23</v>
      </c>
      <c r="F1913" t="s">
        <v>24</v>
      </c>
      <c r="G1913" t="s">
        <v>32</v>
      </c>
      <c r="H1913">
        <v>499</v>
      </c>
      <c r="I1913">
        <v>3</v>
      </c>
      <c r="J1913">
        <v>1497</v>
      </c>
      <c r="K1913">
        <v>1497</v>
      </c>
      <c r="L1913" t="s">
        <v>20</v>
      </c>
      <c r="M1913">
        <v>1</v>
      </c>
      <c r="N1913" t="s">
        <v>21</v>
      </c>
      <c r="O1913" t="s">
        <v>29</v>
      </c>
    </row>
    <row r="1914" spans="1:15">
      <c r="A1914">
        <v>1913</v>
      </c>
      <c r="B1914" s="17">
        <v>43070</v>
      </c>
      <c r="C1914" t="s">
        <v>65</v>
      </c>
      <c r="D1914">
        <v>2017</v>
      </c>
      <c r="E1914" t="s">
        <v>27</v>
      </c>
      <c r="F1914" t="s">
        <v>24</v>
      </c>
      <c r="G1914" t="s">
        <v>32</v>
      </c>
      <c r="H1914">
        <v>499</v>
      </c>
      <c r="I1914">
        <v>8</v>
      </c>
      <c r="J1914">
        <v>3992</v>
      </c>
      <c r="K1914">
        <v>3992</v>
      </c>
      <c r="L1914" t="s">
        <v>20</v>
      </c>
      <c r="M1914">
        <v>1</v>
      </c>
      <c r="N1914" t="s">
        <v>21</v>
      </c>
      <c r="O1914" t="s">
        <v>29</v>
      </c>
    </row>
    <row r="1915" spans="1:15">
      <c r="A1915">
        <v>1914</v>
      </c>
      <c r="B1915" s="17">
        <v>43070</v>
      </c>
      <c r="C1915" t="s">
        <v>65</v>
      </c>
      <c r="D1915">
        <v>2017</v>
      </c>
      <c r="E1915" t="s">
        <v>17</v>
      </c>
      <c r="F1915" t="s">
        <v>40</v>
      </c>
      <c r="G1915" t="s">
        <v>32</v>
      </c>
      <c r="H1915">
        <v>499</v>
      </c>
      <c r="I1915">
        <v>3</v>
      </c>
      <c r="J1915">
        <v>1497</v>
      </c>
      <c r="K1915">
        <v>1497</v>
      </c>
      <c r="L1915" t="s">
        <v>31</v>
      </c>
      <c r="M1915">
        <v>2</v>
      </c>
      <c r="N1915" t="s">
        <v>21</v>
      </c>
      <c r="O1915" t="s">
        <v>29</v>
      </c>
    </row>
    <row r="1916" spans="1:15">
      <c r="A1916">
        <v>1915</v>
      </c>
      <c r="B1916" s="17">
        <v>43070</v>
      </c>
      <c r="C1916" t="s">
        <v>65</v>
      </c>
      <c r="D1916">
        <v>2017</v>
      </c>
      <c r="E1916" t="s">
        <v>27</v>
      </c>
      <c r="F1916" t="s">
        <v>18</v>
      </c>
      <c r="G1916" t="s">
        <v>37</v>
      </c>
      <c r="H1916">
        <v>399</v>
      </c>
      <c r="I1916">
        <v>2</v>
      </c>
      <c r="J1916">
        <v>798</v>
      </c>
      <c r="K1916">
        <v>798</v>
      </c>
      <c r="L1916" t="s">
        <v>31</v>
      </c>
      <c r="M1916">
        <v>2</v>
      </c>
      <c r="N1916" t="s">
        <v>21</v>
      </c>
      <c r="O1916" t="s">
        <v>29</v>
      </c>
    </row>
    <row r="1917" spans="1:15">
      <c r="A1917">
        <v>1916</v>
      </c>
      <c r="B1917" s="17">
        <v>43070</v>
      </c>
      <c r="C1917" t="s">
        <v>65</v>
      </c>
      <c r="D1917">
        <v>2017</v>
      </c>
      <c r="E1917" t="s">
        <v>23</v>
      </c>
      <c r="F1917" t="s">
        <v>40</v>
      </c>
      <c r="G1917" t="s">
        <v>37</v>
      </c>
      <c r="H1917">
        <v>399</v>
      </c>
      <c r="I1917">
        <v>6</v>
      </c>
      <c r="J1917">
        <v>2394</v>
      </c>
      <c r="K1917">
        <v>2394</v>
      </c>
      <c r="L1917" t="s">
        <v>20</v>
      </c>
      <c r="M1917">
        <v>1</v>
      </c>
      <c r="N1917" t="s">
        <v>21</v>
      </c>
      <c r="O1917" t="s">
        <v>29</v>
      </c>
    </row>
    <row r="1918" spans="1:15">
      <c r="A1918">
        <v>1917</v>
      </c>
      <c r="B1918" s="17">
        <v>43070</v>
      </c>
      <c r="C1918" t="s">
        <v>65</v>
      </c>
      <c r="D1918">
        <v>2017</v>
      </c>
      <c r="E1918" t="s">
        <v>23</v>
      </c>
      <c r="F1918" t="s">
        <v>28</v>
      </c>
      <c r="G1918" t="s">
        <v>37</v>
      </c>
      <c r="H1918">
        <v>399</v>
      </c>
      <c r="I1918">
        <v>8</v>
      </c>
      <c r="J1918">
        <v>3192</v>
      </c>
      <c r="K1918">
        <v>3192</v>
      </c>
      <c r="L1918" t="s">
        <v>20</v>
      </c>
      <c r="M1918">
        <v>1</v>
      </c>
      <c r="N1918" t="s">
        <v>21</v>
      </c>
      <c r="O1918" t="s">
        <v>29</v>
      </c>
    </row>
    <row r="1919" spans="1:15">
      <c r="A1919">
        <v>1918</v>
      </c>
      <c r="B1919" s="17">
        <v>43071</v>
      </c>
      <c r="C1919" t="s">
        <v>65</v>
      </c>
      <c r="D1919">
        <v>2017</v>
      </c>
      <c r="E1919" t="s">
        <v>27</v>
      </c>
      <c r="F1919" t="s">
        <v>18</v>
      </c>
      <c r="G1919" t="s">
        <v>25</v>
      </c>
      <c r="H1919">
        <v>299</v>
      </c>
      <c r="I1919">
        <v>6</v>
      </c>
      <c r="J1919">
        <v>1794</v>
      </c>
      <c r="K1919">
        <v>1794</v>
      </c>
      <c r="L1919" t="s">
        <v>31</v>
      </c>
      <c r="M1919">
        <v>2</v>
      </c>
      <c r="N1919" t="s">
        <v>21</v>
      </c>
      <c r="O1919" t="s">
        <v>36</v>
      </c>
    </row>
    <row r="1920" spans="1:15">
      <c r="A1920">
        <v>1919</v>
      </c>
      <c r="B1920" s="17">
        <v>43071</v>
      </c>
      <c r="C1920" t="s">
        <v>65</v>
      </c>
      <c r="D1920">
        <v>2017</v>
      </c>
      <c r="E1920" t="s">
        <v>27</v>
      </c>
      <c r="F1920" t="s">
        <v>33</v>
      </c>
      <c r="G1920" t="s">
        <v>25</v>
      </c>
      <c r="H1920">
        <v>299</v>
      </c>
      <c r="I1920">
        <v>2</v>
      </c>
      <c r="J1920">
        <v>598</v>
      </c>
      <c r="K1920">
        <v>598</v>
      </c>
      <c r="L1920" t="s">
        <v>20</v>
      </c>
      <c r="M1920">
        <v>1</v>
      </c>
      <c r="N1920" t="s">
        <v>21</v>
      </c>
      <c r="O1920" t="s">
        <v>29</v>
      </c>
    </row>
    <row r="1921" spans="1:15">
      <c r="A1921">
        <v>1920</v>
      </c>
      <c r="B1921" s="17">
        <v>43071</v>
      </c>
      <c r="C1921" t="s">
        <v>65</v>
      </c>
      <c r="D1921">
        <v>2017</v>
      </c>
      <c r="E1921" t="s">
        <v>23</v>
      </c>
      <c r="F1921" t="s">
        <v>33</v>
      </c>
      <c r="G1921" t="s">
        <v>19</v>
      </c>
      <c r="H1921">
        <v>199</v>
      </c>
      <c r="I1921">
        <v>10</v>
      </c>
      <c r="J1921">
        <v>1990</v>
      </c>
      <c r="K1921">
        <v>1990</v>
      </c>
      <c r="L1921" t="s">
        <v>20</v>
      </c>
      <c r="M1921">
        <v>1</v>
      </c>
      <c r="N1921" t="s">
        <v>21</v>
      </c>
      <c r="O1921" t="s">
        <v>26</v>
      </c>
    </row>
    <row r="1922" spans="1:15">
      <c r="A1922">
        <v>1921</v>
      </c>
      <c r="B1922" s="17">
        <v>43071</v>
      </c>
      <c r="C1922" t="s">
        <v>65</v>
      </c>
      <c r="D1922">
        <v>2017</v>
      </c>
      <c r="E1922" t="s">
        <v>23</v>
      </c>
      <c r="F1922" t="s">
        <v>33</v>
      </c>
      <c r="G1922" t="s">
        <v>19</v>
      </c>
      <c r="H1922">
        <v>199</v>
      </c>
      <c r="I1922">
        <v>10</v>
      </c>
      <c r="J1922">
        <v>1990</v>
      </c>
      <c r="K1922">
        <v>1990</v>
      </c>
      <c r="L1922" t="s">
        <v>20</v>
      </c>
      <c r="M1922">
        <v>1</v>
      </c>
      <c r="N1922" t="s">
        <v>21</v>
      </c>
      <c r="O1922" t="s">
        <v>29</v>
      </c>
    </row>
    <row r="1923" spans="1:15">
      <c r="A1923">
        <v>1922</v>
      </c>
      <c r="B1923" s="17">
        <v>43071</v>
      </c>
      <c r="C1923" t="s">
        <v>65</v>
      </c>
      <c r="D1923">
        <v>2017</v>
      </c>
      <c r="E1923" t="s">
        <v>27</v>
      </c>
      <c r="F1923" t="s">
        <v>24</v>
      </c>
      <c r="G1923" t="s">
        <v>19</v>
      </c>
      <c r="H1923">
        <v>199</v>
      </c>
      <c r="I1923">
        <v>5</v>
      </c>
      <c r="J1923">
        <v>995</v>
      </c>
      <c r="K1923">
        <v>995</v>
      </c>
      <c r="L1923" t="s">
        <v>20</v>
      </c>
      <c r="M1923">
        <v>1</v>
      </c>
      <c r="N1923" t="s">
        <v>21</v>
      </c>
      <c r="O1923" t="s">
        <v>29</v>
      </c>
    </row>
    <row r="1924" spans="1:15">
      <c r="A1924">
        <v>1923</v>
      </c>
      <c r="B1924" s="17">
        <v>43071</v>
      </c>
      <c r="C1924" t="s">
        <v>65</v>
      </c>
      <c r="D1924">
        <v>2017</v>
      </c>
      <c r="E1924" t="s">
        <v>17</v>
      </c>
      <c r="F1924" t="s">
        <v>24</v>
      </c>
      <c r="G1924" t="s">
        <v>19</v>
      </c>
      <c r="H1924">
        <v>199</v>
      </c>
      <c r="I1924">
        <v>3</v>
      </c>
      <c r="J1924">
        <v>597</v>
      </c>
      <c r="K1924">
        <v>597</v>
      </c>
      <c r="L1924" t="s">
        <v>31</v>
      </c>
      <c r="M1924">
        <v>2</v>
      </c>
      <c r="N1924" t="s">
        <v>21</v>
      </c>
      <c r="O1924" t="s">
        <v>22</v>
      </c>
    </row>
    <row r="1925" spans="1:15">
      <c r="A1925">
        <v>1924</v>
      </c>
      <c r="B1925" s="17">
        <v>43071</v>
      </c>
      <c r="C1925" t="s">
        <v>65</v>
      </c>
      <c r="D1925">
        <v>2017</v>
      </c>
      <c r="E1925" t="s">
        <v>23</v>
      </c>
      <c r="F1925" t="s">
        <v>33</v>
      </c>
      <c r="G1925" t="s">
        <v>25</v>
      </c>
      <c r="H1925">
        <v>299</v>
      </c>
      <c r="I1925">
        <v>3</v>
      </c>
      <c r="J1925">
        <v>897</v>
      </c>
      <c r="K1925">
        <v>897</v>
      </c>
      <c r="L1925" t="s">
        <v>20</v>
      </c>
      <c r="M1925">
        <v>1</v>
      </c>
      <c r="N1925" t="s">
        <v>34</v>
      </c>
      <c r="O1925" t="s">
        <v>29</v>
      </c>
    </row>
    <row r="1926" spans="1:15">
      <c r="A1926">
        <v>1925</v>
      </c>
      <c r="B1926" s="17">
        <v>43071</v>
      </c>
      <c r="C1926" t="s">
        <v>65</v>
      </c>
      <c r="D1926">
        <v>2017</v>
      </c>
      <c r="E1926" t="s">
        <v>23</v>
      </c>
      <c r="F1926" t="s">
        <v>24</v>
      </c>
      <c r="G1926" t="s">
        <v>37</v>
      </c>
      <c r="H1926">
        <v>399</v>
      </c>
      <c r="I1926">
        <v>3</v>
      </c>
      <c r="J1926">
        <v>1197</v>
      </c>
      <c r="K1926">
        <v>1197</v>
      </c>
      <c r="L1926" t="s">
        <v>31</v>
      </c>
      <c r="M1926">
        <v>2</v>
      </c>
      <c r="N1926" t="s">
        <v>21</v>
      </c>
      <c r="O1926" t="s">
        <v>22</v>
      </c>
    </row>
    <row r="1927" spans="1:15">
      <c r="A1927">
        <v>1926</v>
      </c>
      <c r="B1927" s="17">
        <v>43072</v>
      </c>
      <c r="C1927" t="s">
        <v>65</v>
      </c>
      <c r="D1927">
        <v>2017</v>
      </c>
      <c r="E1927" t="s">
        <v>23</v>
      </c>
      <c r="F1927" t="s">
        <v>28</v>
      </c>
      <c r="G1927" t="s">
        <v>25</v>
      </c>
      <c r="H1927">
        <v>299</v>
      </c>
      <c r="I1927">
        <v>8</v>
      </c>
      <c r="J1927">
        <v>2392</v>
      </c>
      <c r="K1927">
        <v>2392</v>
      </c>
      <c r="L1927" t="s">
        <v>31</v>
      </c>
      <c r="M1927">
        <v>2</v>
      </c>
      <c r="N1927" t="s">
        <v>34</v>
      </c>
      <c r="O1927" t="s">
        <v>29</v>
      </c>
    </row>
    <row r="1928" spans="1:15">
      <c r="A1928">
        <v>1927</v>
      </c>
      <c r="B1928" s="17">
        <v>43072</v>
      </c>
      <c r="C1928" t="s">
        <v>65</v>
      </c>
      <c r="D1928">
        <v>2017</v>
      </c>
      <c r="E1928" t="s">
        <v>17</v>
      </c>
      <c r="F1928" t="s">
        <v>33</v>
      </c>
      <c r="G1928" t="s">
        <v>25</v>
      </c>
      <c r="H1928">
        <v>299</v>
      </c>
      <c r="I1928">
        <v>4</v>
      </c>
      <c r="J1928">
        <v>1196</v>
      </c>
      <c r="K1928">
        <v>1196</v>
      </c>
      <c r="L1928" t="s">
        <v>20</v>
      </c>
      <c r="M1928">
        <v>1</v>
      </c>
      <c r="N1928" t="s">
        <v>21</v>
      </c>
      <c r="O1928" t="s">
        <v>29</v>
      </c>
    </row>
    <row r="1929" spans="1:15">
      <c r="A1929">
        <v>1928</v>
      </c>
      <c r="B1929" s="17">
        <v>43072</v>
      </c>
      <c r="C1929" t="s">
        <v>65</v>
      </c>
      <c r="D1929">
        <v>2017</v>
      </c>
      <c r="E1929" t="s">
        <v>27</v>
      </c>
      <c r="F1929" t="s">
        <v>18</v>
      </c>
      <c r="G1929" t="s">
        <v>25</v>
      </c>
      <c r="H1929">
        <v>299</v>
      </c>
      <c r="I1929">
        <v>6</v>
      </c>
      <c r="J1929">
        <v>1794</v>
      </c>
      <c r="K1929">
        <v>1794</v>
      </c>
      <c r="L1929" t="s">
        <v>20</v>
      </c>
      <c r="M1929">
        <v>1</v>
      </c>
      <c r="N1929" t="s">
        <v>34</v>
      </c>
      <c r="O1929" t="s">
        <v>22</v>
      </c>
    </row>
    <row r="1930" spans="1:15">
      <c r="A1930">
        <v>1929</v>
      </c>
      <c r="B1930" s="17">
        <v>43072</v>
      </c>
      <c r="C1930" t="s">
        <v>65</v>
      </c>
      <c r="D1930">
        <v>2017</v>
      </c>
      <c r="E1930" t="s">
        <v>17</v>
      </c>
      <c r="F1930" t="s">
        <v>40</v>
      </c>
      <c r="G1930" t="s">
        <v>37</v>
      </c>
      <c r="H1930">
        <v>399</v>
      </c>
      <c r="I1930">
        <v>5</v>
      </c>
      <c r="J1930">
        <v>1995</v>
      </c>
      <c r="K1930">
        <v>1995</v>
      </c>
      <c r="L1930" t="s">
        <v>20</v>
      </c>
      <c r="M1930">
        <v>1</v>
      </c>
      <c r="N1930" t="s">
        <v>21</v>
      </c>
      <c r="O1930" t="s">
        <v>36</v>
      </c>
    </row>
    <row r="1931" spans="1:15">
      <c r="A1931">
        <v>1930</v>
      </c>
      <c r="B1931" s="17">
        <v>43072</v>
      </c>
      <c r="C1931" t="s">
        <v>65</v>
      </c>
      <c r="D1931">
        <v>2017</v>
      </c>
      <c r="E1931" t="s">
        <v>17</v>
      </c>
      <c r="F1931" t="s">
        <v>40</v>
      </c>
      <c r="G1931" t="s">
        <v>30</v>
      </c>
      <c r="H1931">
        <v>99</v>
      </c>
      <c r="I1931">
        <v>5</v>
      </c>
      <c r="J1931">
        <v>495</v>
      </c>
      <c r="K1931">
        <v>495</v>
      </c>
      <c r="L1931" t="s">
        <v>20</v>
      </c>
      <c r="M1931">
        <v>1</v>
      </c>
      <c r="N1931" t="s">
        <v>21</v>
      </c>
      <c r="O1931" t="s">
        <v>36</v>
      </c>
    </row>
    <row r="1932" spans="1:15">
      <c r="A1932">
        <v>1931</v>
      </c>
      <c r="B1932" s="17">
        <v>43072</v>
      </c>
      <c r="C1932" t="s">
        <v>65</v>
      </c>
      <c r="D1932">
        <v>2017</v>
      </c>
      <c r="E1932" t="s">
        <v>27</v>
      </c>
      <c r="F1932" t="s">
        <v>28</v>
      </c>
      <c r="G1932" t="s">
        <v>32</v>
      </c>
      <c r="H1932">
        <v>499</v>
      </c>
      <c r="I1932">
        <v>5</v>
      </c>
      <c r="J1932">
        <v>2495</v>
      </c>
      <c r="K1932">
        <v>2495</v>
      </c>
      <c r="L1932" t="s">
        <v>20</v>
      </c>
      <c r="M1932">
        <v>1</v>
      </c>
      <c r="N1932" t="s">
        <v>21</v>
      </c>
      <c r="O1932" t="s">
        <v>22</v>
      </c>
    </row>
    <row r="1933" spans="1:15">
      <c r="A1933">
        <v>1932</v>
      </c>
      <c r="B1933" s="17">
        <v>43072</v>
      </c>
      <c r="C1933" t="s">
        <v>65</v>
      </c>
      <c r="D1933">
        <v>2017</v>
      </c>
      <c r="E1933" t="s">
        <v>17</v>
      </c>
      <c r="F1933" t="s">
        <v>18</v>
      </c>
      <c r="G1933" t="s">
        <v>32</v>
      </c>
      <c r="H1933">
        <v>499</v>
      </c>
      <c r="I1933">
        <v>7</v>
      </c>
      <c r="J1933">
        <v>3493</v>
      </c>
      <c r="K1933">
        <v>3493</v>
      </c>
      <c r="L1933" t="s">
        <v>31</v>
      </c>
      <c r="M1933">
        <v>2</v>
      </c>
      <c r="N1933" t="s">
        <v>21</v>
      </c>
      <c r="O1933" t="s">
        <v>29</v>
      </c>
    </row>
    <row r="1934" spans="1:15">
      <c r="A1934">
        <v>1933</v>
      </c>
      <c r="B1934" s="17">
        <v>43072</v>
      </c>
      <c r="C1934" t="s">
        <v>65</v>
      </c>
      <c r="D1934">
        <v>2017</v>
      </c>
      <c r="E1934" t="s">
        <v>23</v>
      </c>
      <c r="F1934" t="s">
        <v>24</v>
      </c>
      <c r="G1934" t="s">
        <v>25</v>
      </c>
      <c r="H1934">
        <v>299</v>
      </c>
      <c r="I1934">
        <v>7</v>
      </c>
      <c r="J1934">
        <v>2093</v>
      </c>
      <c r="K1934">
        <v>2093</v>
      </c>
      <c r="L1934" t="s">
        <v>20</v>
      </c>
      <c r="M1934">
        <v>1</v>
      </c>
      <c r="N1934" t="s">
        <v>21</v>
      </c>
      <c r="O1934" t="s">
        <v>26</v>
      </c>
    </row>
    <row r="1935" spans="1:15">
      <c r="A1935">
        <v>1934</v>
      </c>
      <c r="B1935" s="17">
        <v>43072</v>
      </c>
      <c r="C1935" t="s">
        <v>65</v>
      </c>
      <c r="D1935">
        <v>2017</v>
      </c>
      <c r="E1935" t="s">
        <v>27</v>
      </c>
      <c r="F1935" t="s">
        <v>35</v>
      </c>
      <c r="G1935" t="s">
        <v>25</v>
      </c>
      <c r="H1935">
        <v>299</v>
      </c>
      <c r="I1935">
        <v>4</v>
      </c>
      <c r="J1935">
        <v>1196</v>
      </c>
      <c r="K1935">
        <v>1196</v>
      </c>
      <c r="L1935" t="s">
        <v>20</v>
      </c>
      <c r="M1935">
        <v>1</v>
      </c>
      <c r="N1935" t="s">
        <v>21</v>
      </c>
      <c r="O1935" t="s">
        <v>22</v>
      </c>
    </row>
    <row r="1936" spans="1:15">
      <c r="A1936">
        <v>1935</v>
      </c>
      <c r="B1936" s="17">
        <v>43072</v>
      </c>
      <c r="C1936" t="s">
        <v>65</v>
      </c>
      <c r="D1936">
        <v>2017</v>
      </c>
      <c r="E1936" t="s">
        <v>27</v>
      </c>
      <c r="F1936" t="s">
        <v>33</v>
      </c>
      <c r="G1936" t="s">
        <v>19</v>
      </c>
      <c r="H1936">
        <v>199</v>
      </c>
      <c r="I1936">
        <v>5</v>
      </c>
      <c r="J1936">
        <v>995</v>
      </c>
      <c r="K1936">
        <v>995</v>
      </c>
      <c r="L1936" t="s">
        <v>31</v>
      </c>
      <c r="M1936">
        <v>2</v>
      </c>
      <c r="N1936" t="s">
        <v>21</v>
      </c>
      <c r="O1936" t="s">
        <v>29</v>
      </c>
    </row>
    <row r="1937" spans="1:15">
      <c r="A1937">
        <v>1936</v>
      </c>
      <c r="B1937" s="17">
        <v>43072</v>
      </c>
      <c r="C1937" t="s">
        <v>65</v>
      </c>
      <c r="D1937">
        <v>2017</v>
      </c>
      <c r="E1937" t="s">
        <v>23</v>
      </c>
      <c r="F1937" t="s">
        <v>35</v>
      </c>
      <c r="G1937" t="s">
        <v>37</v>
      </c>
      <c r="H1937">
        <v>399</v>
      </c>
      <c r="I1937">
        <v>4</v>
      </c>
      <c r="J1937">
        <v>1596</v>
      </c>
      <c r="K1937">
        <v>1596</v>
      </c>
      <c r="L1937" t="s">
        <v>31</v>
      </c>
      <c r="M1937">
        <v>2</v>
      </c>
      <c r="N1937" t="s">
        <v>34</v>
      </c>
      <c r="O1937" t="s">
        <v>22</v>
      </c>
    </row>
    <row r="1938" spans="1:15">
      <c r="A1938">
        <v>1937</v>
      </c>
      <c r="B1938" s="17">
        <v>43072</v>
      </c>
      <c r="C1938" t="s">
        <v>65</v>
      </c>
      <c r="D1938">
        <v>2017</v>
      </c>
      <c r="E1938" t="s">
        <v>17</v>
      </c>
      <c r="F1938" t="s">
        <v>18</v>
      </c>
      <c r="G1938" t="s">
        <v>25</v>
      </c>
      <c r="H1938">
        <v>299</v>
      </c>
      <c r="I1938">
        <v>6</v>
      </c>
      <c r="J1938">
        <v>1794</v>
      </c>
      <c r="K1938">
        <v>1794</v>
      </c>
      <c r="L1938" t="s">
        <v>20</v>
      </c>
      <c r="M1938">
        <v>1</v>
      </c>
      <c r="N1938" t="s">
        <v>21</v>
      </c>
      <c r="O1938" t="s">
        <v>22</v>
      </c>
    </row>
    <row r="1939" spans="1:15">
      <c r="A1939">
        <v>1938</v>
      </c>
      <c r="B1939" s="17">
        <v>43072</v>
      </c>
      <c r="C1939" t="s">
        <v>65</v>
      </c>
      <c r="D1939">
        <v>2017</v>
      </c>
      <c r="E1939" t="s">
        <v>27</v>
      </c>
      <c r="F1939" t="s">
        <v>28</v>
      </c>
      <c r="G1939" t="s">
        <v>25</v>
      </c>
      <c r="H1939">
        <v>299</v>
      </c>
      <c r="I1939">
        <v>5</v>
      </c>
      <c r="J1939">
        <v>1495</v>
      </c>
      <c r="K1939">
        <v>1495</v>
      </c>
      <c r="L1939" t="s">
        <v>20</v>
      </c>
      <c r="M1939">
        <v>1</v>
      </c>
      <c r="N1939" t="s">
        <v>34</v>
      </c>
      <c r="O1939" t="s">
        <v>26</v>
      </c>
    </row>
    <row r="1940" spans="1:15">
      <c r="A1940">
        <v>1939</v>
      </c>
      <c r="B1940" s="17">
        <v>43072</v>
      </c>
      <c r="C1940" t="s">
        <v>65</v>
      </c>
      <c r="D1940">
        <v>2017</v>
      </c>
      <c r="E1940" t="s">
        <v>17</v>
      </c>
      <c r="F1940" t="s">
        <v>33</v>
      </c>
      <c r="G1940" t="s">
        <v>37</v>
      </c>
      <c r="H1940">
        <v>399</v>
      </c>
      <c r="I1940">
        <v>2</v>
      </c>
      <c r="J1940">
        <v>798</v>
      </c>
      <c r="K1940">
        <v>798</v>
      </c>
      <c r="L1940" t="s">
        <v>31</v>
      </c>
      <c r="M1940">
        <v>2</v>
      </c>
      <c r="N1940" t="s">
        <v>21</v>
      </c>
      <c r="O1940" t="s">
        <v>22</v>
      </c>
    </row>
    <row r="1941" spans="1:15">
      <c r="A1941">
        <v>1940</v>
      </c>
      <c r="B1941" s="17">
        <v>43072</v>
      </c>
      <c r="C1941" t="s">
        <v>65</v>
      </c>
      <c r="D1941">
        <v>2017</v>
      </c>
      <c r="E1941" t="s">
        <v>27</v>
      </c>
      <c r="F1941" t="s">
        <v>40</v>
      </c>
      <c r="G1941" t="s">
        <v>19</v>
      </c>
      <c r="H1941">
        <v>199</v>
      </c>
      <c r="I1941">
        <v>8</v>
      </c>
      <c r="J1941">
        <v>1592</v>
      </c>
      <c r="K1941">
        <v>1592</v>
      </c>
      <c r="L1941" t="s">
        <v>31</v>
      </c>
      <c r="M1941">
        <v>2</v>
      </c>
      <c r="N1941" t="s">
        <v>21</v>
      </c>
      <c r="O1941" t="s">
        <v>29</v>
      </c>
    </row>
    <row r="1942" spans="1:15">
      <c r="A1942">
        <v>1941</v>
      </c>
      <c r="B1942" s="17">
        <v>43073</v>
      </c>
      <c r="C1942" t="s">
        <v>65</v>
      </c>
      <c r="D1942">
        <v>2017</v>
      </c>
      <c r="E1942" t="s">
        <v>27</v>
      </c>
      <c r="F1942" t="s">
        <v>24</v>
      </c>
      <c r="G1942" t="s">
        <v>37</v>
      </c>
      <c r="H1942">
        <v>399</v>
      </c>
      <c r="I1942">
        <v>3</v>
      </c>
      <c r="J1942">
        <v>1197</v>
      </c>
      <c r="K1942">
        <v>1197</v>
      </c>
      <c r="L1942" t="s">
        <v>31</v>
      </c>
      <c r="M1942">
        <v>2</v>
      </c>
      <c r="N1942" t="s">
        <v>21</v>
      </c>
      <c r="O1942" t="s">
        <v>36</v>
      </c>
    </row>
    <row r="1943" spans="1:15">
      <c r="A1943">
        <v>1942</v>
      </c>
      <c r="B1943" s="17">
        <v>43073</v>
      </c>
      <c r="C1943" t="s">
        <v>65</v>
      </c>
      <c r="D1943">
        <v>2017</v>
      </c>
      <c r="E1943" t="s">
        <v>23</v>
      </c>
      <c r="F1943" t="s">
        <v>39</v>
      </c>
      <c r="G1943" t="s">
        <v>32</v>
      </c>
      <c r="H1943">
        <v>499</v>
      </c>
      <c r="I1943">
        <v>7</v>
      </c>
      <c r="J1943">
        <v>3493</v>
      </c>
      <c r="K1943">
        <v>3493</v>
      </c>
      <c r="L1943" t="s">
        <v>20</v>
      </c>
      <c r="M1943">
        <v>1</v>
      </c>
      <c r="N1943" t="s">
        <v>21</v>
      </c>
      <c r="O1943" t="s">
        <v>36</v>
      </c>
    </row>
    <row r="1944" spans="1:15">
      <c r="A1944">
        <v>1943</v>
      </c>
      <c r="B1944" s="17">
        <v>43073</v>
      </c>
      <c r="C1944" t="s">
        <v>65</v>
      </c>
      <c r="D1944">
        <v>2017</v>
      </c>
      <c r="E1944" t="s">
        <v>23</v>
      </c>
      <c r="F1944" t="s">
        <v>18</v>
      </c>
      <c r="G1944" t="s">
        <v>32</v>
      </c>
      <c r="H1944">
        <v>499</v>
      </c>
      <c r="I1944">
        <v>5</v>
      </c>
      <c r="J1944">
        <v>2495</v>
      </c>
      <c r="K1944">
        <v>2495</v>
      </c>
      <c r="L1944" t="s">
        <v>20</v>
      </c>
      <c r="M1944">
        <v>1</v>
      </c>
      <c r="N1944" t="s">
        <v>21</v>
      </c>
      <c r="O1944" t="s">
        <v>29</v>
      </c>
    </row>
    <row r="1945" spans="1:15">
      <c r="A1945">
        <v>1944</v>
      </c>
      <c r="B1945" s="17">
        <v>43073</v>
      </c>
      <c r="C1945" t="s">
        <v>65</v>
      </c>
      <c r="D1945">
        <v>2017</v>
      </c>
      <c r="E1945" t="s">
        <v>17</v>
      </c>
      <c r="F1945" t="s">
        <v>35</v>
      </c>
      <c r="G1945" t="s">
        <v>30</v>
      </c>
      <c r="H1945">
        <v>99</v>
      </c>
      <c r="I1945">
        <v>7</v>
      </c>
      <c r="J1945">
        <v>693</v>
      </c>
      <c r="K1945">
        <v>693</v>
      </c>
      <c r="L1945" t="s">
        <v>31</v>
      </c>
      <c r="M1945">
        <v>2</v>
      </c>
      <c r="N1945" t="s">
        <v>34</v>
      </c>
      <c r="O1945" t="s">
        <v>22</v>
      </c>
    </row>
    <row r="1946" spans="1:15">
      <c r="A1946">
        <v>1945</v>
      </c>
      <c r="B1946" s="17">
        <v>43073</v>
      </c>
      <c r="C1946" t="s">
        <v>65</v>
      </c>
      <c r="D1946">
        <v>2017</v>
      </c>
      <c r="E1946" t="s">
        <v>23</v>
      </c>
      <c r="F1946" t="s">
        <v>35</v>
      </c>
      <c r="G1946" t="s">
        <v>32</v>
      </c>
      <c r="H1946">
        <v>499</v>
      </c>
      <c r="I1946">
        <v>6</v>
      </c>
      <c r="J1946">
        <v>2994</v>
      </c>
      <c r="K1946">
        <v>2994</v>
      </c>
      <c r="L1946" t="s">
        <v>20</v>
      </c>
      <c r="M1946">
        <v>1</v>
      </c>
      <c r="N1946" t="s">
        <v>21</v>
      </c>
      <c r="O1946" t="s">
        <v>29</v>
      </c>
    </row>
    <row r="1947" spans="1:15">
      <c r="A1947">
        <v>1946</v>
      </c>
      <c r="B1947" s="17">
        <v>43073</v>
      </c>
      <c r="C1947" t="s">
        <v>65</v>
      </c>
      <c r="D1947">
        <v>2017</v>
      </c>
      <c r="E1947" t="s">
        <v>23</v>
      </c>
      <c r="F1947" t="s">
        <v>40</v>
      </c>
      <c r="G1947" t="s">
        <v>37</v>
      </c>
      <c r="H1947">
        <v>399</v>
      </c>
      <c r="I1947">
        <v>8</v>
      </c>
      <c r="J1947">
        <v>3192</v>
      </c>
      <c r="K1947">
        <v>3192</v>
      </c>
      <c r="L1947" t="s">
        <v>31</v>
      </c>
      <c r="M1947">
        <v>2</v>
      </c>
      <c r="N1947" t="s">
        <v>21</v>
      </c>
      <c r="O1947" t="s">
        <v>26</v>
      </c>
    </row>
    <row r="1948" spans="1:15">
      <c r="A1948">
        <v>1947</v>
      </c>
      <c r="B1948" s="17">
        <v>43073</v>
      </c>
      <c r="C1948" t="s">
        <v>65</v>
      </c>
      <c r="D1948">
        <v>2017</v>
      </c>
      <c r="E1948" t="s">
        <v>23</v>
      </c>
      <c r="F1948" t="s">
        <v>28</v>
      </c>
      <c r="G1948" t="s">
        <v>30</v>
      </c>
      <c r="H1948">
        <v>99</v>
      </c>
      <c r="I1948">
        <v>5</v>
      </c>
      <c r="J1948">
        <v>495</v>
      </c>
      <c r="K1948">
        <v>495</v>
      </c>
      <c r="L1948" t="s">
        <v>20</v>
      </c>
      <c r="M1948">
        <v>1</v>
      </c>
      <c r="N1948" t="s">
        <v>21</v>
      </c>
      <c r="O1948" t="s">
        <v>26</v>
      </c>
    </row>
    <row r="1949" spans="1:15">
      <c r="A1949">
        <v>1948</v>
      </c>
      <c r="B1949" s="17">
        <v>43073</v>
      </c>
      <c r="C1949" t="s">
        <v>65</v>
      </c>
      <c r="D1949">
        <v>2017</v>
      </c>
      <c r="E1949" t="s">
        <v>27</v>
      </c>
      <c r="F1949" t="s">
        <v>24</v>
      </c>
      <c r="G1949" t="s">
        <v>32</v>
      </c>
      <c r="H1949">
        <v>499</v>
      </c>
      <c r="I1949">
        <v>10</v>
      </c>
      <c r="J1949">
        <v>4990</v>
      </c>
      <c r="K1949">
        <v>4990</v>
      </c>
      <c r="L1949" t="s">
        <v>31</v>
      </c>
      <c r="M1949">
        <v>2</v>
      </c>
      <c r="N1949" t="s">
        <v>21</v>
      </c>
      <c r="O1949" t="s">
        <v>29</v>
      </c>
    </row>
    <row r="1950" spans="1:15">
      <c r="A1950">
        <v>1949</v>
      </c>
      <c r="B1950" s="17">
        <v>43074</v>
      </c>
      <c r="C1950" t="s">
        <v>65</v>
      </c>
      <c r="D1950">
        <v>2017</v>
      </c>
      <c r="E1950" t="s">
        <v>27</v>
      </c>
      <c r="F1950" t="s">
        <v>39</v>
      </c>
      <c r="G1950" t="s">
        <v>30</v>
      </c>
      <c r="H1950">
        <v>99</v>
      </c>
      <c r="I1950">
        <v>4</v>
      </c>
      <c r="J1950">
        <v>396</v>
      </c>
      <c r="K1950">
        <v>396</v>
      </c>
      <c r="L1950" t="s">
        <v>31</v>
      </c>
      <c r="M1950">
        <v>2</v>
      </c>
      <c r="N1950" t="s">
        <v>21</v>
      </c>
      <c r="O1950" t="s">
        <v>29</v>
      </c>
    </row>
    <row r="1951" spans="1:15">
      <c r="A1951">
        <v>1950</v>
      </c>
      <c r="B1951" s="17">
        <v>43074</v>
      </c>
      <c r="C1951" t="s">
        <v>65</v>
      </c>
      <c r="D1951">
        <v>2017</v>
      </c>
      <c r="E1951" t="s">
        <v>17</v>
      </c>
      <c r="F1951" t="s">
        <v>33</v>
      </c>
      <c r="G1951" t="s">
        <v>19</v>
      </c>
      <c r="H1951">
        <v>199</v>
      </c>
      <c r="I1951">
        <v>8</v>
      </c>
      <c r="J1951">
        <v>1592</v>
      </c>
      <c r="K1951">
        <v>1592</v>
      </c>
      <c r="L1951" t="s">
        <v>31</v>
      </c>
      <c r="M1951">
        <v>2</v>
      </c>
      <c r="N1951" t="s">
        <v>21</v>
      </c>
      <c r="O1951" t="s">
        <v>26</v>
      </c>
    </row>
    <row r="1952" spans="1:15">
      <c r="A1952">
        <v>1951</v>
      </c>
      <c r="B1952" s="17">
        <v>43074</v>
      </c>
      <c r="C1952" t="s">
        <v>65</v>
      </c>
      <c r="D1952">
        <v>2017</v>
      </c>
      <c r="E1952" t="s">
        <v>17</v>
      </c>
      <c r="F1952" t="s">
        <v>18</v>
      </c>
      <c r="G1952" t="s">
        <v>32</v>
      </c>
      <c r="H1952">
        <v>499</v>
      </c>
      <c r="I1952">
        <v>9</v>
      </c>
      <c r="J1952">
        <v>4491</v>
      </c>
      <c r="K1952">
        <v>4491</v>
      </c>
      <c r="L1952" t="s">
        <v>20</v>
      </c>
      <c r="M1952">
        <v>1</v>
      </c>
      <c r="N1952" t="s">
        <v>21</v>
      </c>
      <c r="O1952" t="s">
        <v>36</v>
      </c>
    </row>
    <row r="1953" spans="1:15">
      <c r="A1953">
        <v>1952</v>
      </c>
      <c r="B1953" s="17">
        <v>43074</v>
      </c>
      <c r="C1953" t="s">
        <v>65</v>
      </c>
      <c r="D1953">
        <v>2017</v>
      </c>
      <c r="E1953" t="s">
        <v>17</v>
      </c>
      <c r="F1953" t="s">
        <v>28</v>
      </c>
      <c r="G1953" t="s">
        <v>25</v>
      </c>
      <c r="H1953">
        <v>299</v>
      </c>
      <c r="I1953">
        <v>6</v>
      </c>
      <c r="J1953">
        <v>1794</v>
      </c>
      <c r="K1953">
        <v>1794</v>
      </c>
      <c r="L1953" t="s">
        <v>31</v>
      </c>
      <c r="M1953">
        <v>2</v>
      </c>
      <c r="N1953" t="s">
        <v>21</v>
      </c>
      <c r="O1953" t="s">
        <v>36</v>
      </c>
    </row>
    <row r="1954" spans="1:15">
      <c r="A1954">
        <v>1953</v>
      </c>
      <c r="B1954" s="17">
        <v>43074</v>
      </c>
      <c r="C1954" t="s">
        <v>65</v>
      </c>
      <c r="D1954">
        <v>2017</v>
      </c>
      <c r="E1954" t="s">
        <v>27</v>
      </c>
      <c r="F1954" t="s">
        <v>18</v>
      </c>
      <c r="G1954" t="s">
        <v>37</v>
      </c>
      <c r="H1954">
        <v>399</v>
      </c>
      <c r="I1954">
        <v>6</v>
      </c>
      <c r="J1954">
        <v>2394</v>
      </c>
      <c r="K1954">
        <v>2394</v>
      </c>
      <c r="L1954" t="s">
        <v>20</v>
      </c>
      <c r="M1954">
        <v>1</v>
      </c>
      <c r="N1954" t="s">
        <v>34</v>
      </c>
      <c r="O1954" t="s">
        <v>22</v>
      </c>
    </row>
    <row r="1955" spans="1:15">
      <c r="A1955">
        <v>1954</v>
      </c>
      <c r="B1955" s="17">
        <v>43074</v>
      </c>
      <c r="C1955" t="s">
        <v>65</v>
      </c>
      <c r="D1955">
        <v>2017</v>
      </c>
      <c r="E1955" t="s">
        <v>27</v>
      </c>
      <c r="F1955" t="s">
        <v>28</v>
      </c>
      <c r="G1955" t="s">
        <v>32</v>
      </c>
      <c r="H1955">
        <v>499</v>
      </c>
      <c r="I1955">
        <v>5</v>
      </c>
      <c r="J1955">
        <v>2495</v>
      </c>
      <c r="K1955">
        <v>2495</v>
      </c>
      <c r="L1955" t="s">
        <v>31</v>
      </c>
      <c r="M1955">
        <v>2</v>
      </c>
      <c r="N1955" t="s">
        <v>21</v>
      </c>
      <c r="O1955" t="s">
        <v>29</v>
      </c>
    </row>
    <row r="1956" spans="1:15">
      <c r="A1956">
        <v>1955</v>
      </c>
      <c r="B1956" s="17">
        <v>43074</v>
      </c>
      <c r="C1956" t="s">
        <v>65</v>
      </c>
      <c r="D1956">
        <v>2017</v>
      </c>
      <c r="E1956" t="s">
        <v>17</v>
      </c>
      <c r="F1956" t="s">
        <v>18</v>
      </c>
      <c r="G1956" t="s">
        <v>32</v>
      </c>
      <c r="H1956">
        <v>499</v>
      </c>
      <c r="I1956">
        <v>7</v>
      </c>
      <c r="J1956">
        <v>3493</v>
      </c>
      <c r="K1956">
        <v>3493</v>
      </c>
      <c r="L1956" t="s">
        <v>31</v>
      </c>
      <c r="M1956">
        <v>2</v>
      </c>
      <c r="N1956" t="s">
        <v>21</v>
      </c>
      <c r="O1956" t="s">
        <v>22</v>
      </c>
    </row>
    <row r="1957" spans="1:15">
      <c r="A1957">
        <v>1956</v>
      </c>
      <c r="B1957" s="17">
        <v>43074</v>
      </c>
      <c r="C1957" t="s">
        <v>65</v>
      </c>
      <c r="D1957">
        <v>2017</v>
      </c>
      <c r="E1957" t="s">
        <v>23</v>
      </c>
      <c r="F1957" t="s">
        <v>18</v>
      </c>
      <c r="G1957" t="s">
        <v>30</v>
      </c>
      <c r="H1957">
        <v>99</v>
      </c>
      <c r="I1957">
        <v>5</v>
      </c>
      <c r="J1957">
        <v>495</v>
      </c>
      <c r="K1957">
        <v>495</v>
      </c>
      <c r="L1957" t="s">
        <v>20</v>
      </c>
      <c r="M1957">
        <v>1</v>
      </c>
      <c r="N1957" t="s">
        <v>21</v>
      </c>
      <c r="O1957" t="s">
        <v>29</v>
      </c>
    </row>
    <row r="1958" spans="1:15">
      <c r="A1958">
        <v>1957</v>
      </c>
      <c r="B1958" s="17">
        <v>43074</v>
      </c>
      <c r="C1958" t="s">
        <v>65</v>
      </c>
      <c r="D1958">
        <v>2017</v>
      </c>
      <c r="E1958" t="s">
        <v>27</v>
      </c>
      <c r="F1958" t="s">
        <v>35</v>
      </c>
      <c r="G1958" t="s">
        <v>30</v>
      </c>
      <c r="H1958">
        <v>99</v>
      </c>
      <c r="I1958">
        <v>2</v>
      </c>
      <c r="J1958">
        <v>198</v>
      </c>
      <c r="K1958">
        <v>198</v>
      </c>
      <c r="L1958" t="s">
        <v>20</v>
      </c>
      <c r="M1958">
        <v>1</v>
      </c>
      <c r="N1958" t="s">
        <v>21</v>
      </c>
      <c r="O1958" t="s">
        <v>29</v>
      </c>
    </row>
    <row r="1959" spans="1:15">
      <c r="A1959">
        <v>1958</v>
      </c>
      <c r="B1959" s="17">
        <v>43074</v>
      </c>
      <c r="C1959" t="s">
        <v>65</v>
      </c>
      <c r="D1959">
        <v>2017</v>
      </c>
      <c r="E1959" t="s">
        <v>27</v>
      </c>
      <c r="F1959" t="s">
        <v>28</v>
      </c>
      <c r="G1959" t="s">
        <v>25</v>
      </c>
      <c r="H1959">
        <v>299</v>
      </c>
      <c r="I1959">
        <v>10</v>
      </c>
      <c r="J1959">
        <v>2990</v>
      </c>
      <c r="K1959">
        <v>2990</v>
      </c>
      <c r="L1959" t="s">
        <v>31</v>
      </c>
      <c r="M1959">
        <v>2</v>
      </c>
      <c r="N1959" t="s">
        <v>21</v>
      </c>
      <c r="O1959" t="s">
        <v>36</v>
      </c>
    </row>
    <row r="1960" spans="1:15">
      <c r="A1960">
        <v>1959</v>
      </c>
      <c r="B1960" s="17">
        <v>43074</v>
      </c>
      <c r="C1960" t="s">
        <v>65</v>
      </c>
      <c r="D1960">
        <v>2017</v>
      </c>
      <c r="E1960" t="s">
        <v>23</v>
      </c>
      <c r="F1960" t="s">
        <v>39</v>
      </c>
      <c r="G1960" t="s">
        <v>30</v>
      </c>
      <c r="H1960">
        <v>99</v>
      </c>
      <c r="I1960">
        <v>7</v>
      </c>
      <c r="J1960">
        <v>693</v>
      </c>
      <c r="K1960">
        <v>693</v>
      </c>
      <c r="L1960" t="s">
        <v>20</v>
      </c>
      <c r="M1960">
        <v>1</v>
      </c>
      <c r="N1960" t="s">
        <v>34</v>
      </c>
      <c r="O1960" t="s">
        <v>29</v>
      </c>
    </row>
    <row r="1961" spans="1:15">
      <c r="A1961">
        <v>1960</v>
      </c>
      <c r="B1961" s="17">
        <v>43075</v>
      </c>
      <c r="C1961" t="s">
        <v>65</v>
      </c>
      <c r="D1961">
        <v>2017</v>
      </c>
      <c r="E1961" t="s">
        <v>27</v>
      </c>
      <c r="F1961" t="s">
        <v>18</v>
      </c>
      <c r="G1961" t="s">
        <v>32</v>
      </c>
      <c r="H1961">
        <v>499</v>
      </c>
      <c r="I1961">
        <v>5</v>
      </c>
      <c r="J1961">
        <v>2495</v>
      </c>
      <c r="K1961">
        <v>2495</v>
      </c>
      <c r="L1961" t="s">
        <v>20</v>
      </c>
      <c r="M1961">
        <v>1</v>
      </c>
      <c r="N1961" t="s">
        <v>21</v>
      </c>
      <c r="O1961" t="s">
        <v>29</v>
      </c>
    </row>
    <row r="1962" spans="1:15">
      <c r="A1962">
        <v>1961</v>
      </c>
      <c r="B1962" s="17">
        <v>43076</v>
      </c>
      <c r="C1962" t="s">
        <v>65</v>
      </c>
      <c r="D1962">
        <v>2017</v>
      </c>
      <c r="E1962" t="s">
        <v>27</v>
      </c>
      <c r="F1962" t="s">
        <v>35</v>
      </c>
      <c r="G1962" t="s">
        <v>19</v>
      </c>
      <c r="H1962">
        <v>199</v>
      </c>
      <c r="I1962">
        <v>10</v>
      </c>
      <c r="J1962">
        <v>1990</v>
      </c>
      <c r="K1962">
        <v>1990</v>
      </c>
      <c r="L1962" t="s">
        <v>20</v>
      </c>
      <c r="M1962">
        <v>1</v>
      </c>
      <c r="N1962" t="s">
        <v>21</v>
      </c>
      <c r="O1962" t="s">
        <v>22</v>
      </c>
    </row>
    <row r="1963" spans="1:15">
      <c r="A1963">
        <v>1962</v>
      </c>
      <c r="B1963" s="17">
        <v>43076</v>
      </c>
      <c r="C1963" t="s">
        <v>65</v>
      </c>
      <c r="D1963">
        <v>2017</v>
      </c>
      <c r="E1963" t="s">
        <v>23</v>
      </c>
      <c r="F1963" t="s">
        <v>35</v>
      </c>
      <c r="G1963" t="s">
        <v>19</v>
      </c>
      <c r="H1963">
        <v>199</v>
      </c>
      <c r="I1963">
        <v>10</v>
      </c>
      <c r="J1963">
        <v>1990</v>
      </c>
      <c r="K1963">
        <v>1990</v>
      </c>
      <c r="L1963" t="s">
        <v>20</v>
      </c>
      <c r="M1963">
        <v>1</v>
      </c>
      <c r="N1963" t="s">
        <v>21</v>
      </c>
      <c r="O1963" t="s">
        <v>29</v>
      </c>
    </row>
    <row r="1964" spans="1:15">
      <c r="A1964">
        <v>1963</v>
      </c>
      <c r="B1964" s="17">
        <v>43076</v>
      </c>
      <c r="C1964" t="s">
        <v>65</v>
      </c>
      <c r="D1964">
        <v>2017</v>
      </c>
      <c r="E1964" t="s">
        <v>23</v>
      </c>
      <c r="F1964" t="s">
        <v>40</v>
      </c>
      <c r="G1964" t="s">
        <v>37</v>
      </c>
      <c r="H1964">
        <v>399</v>
      </c>
      <c r="I1964">
        <v>10</v>
      </c>
      <c r="J1964">
        <v>3990</v>
      </c>
      <c r="K1964">
        <v>3990</v>
      </c>
      <c r="L1964" t="s">
        <v>20</v>
      </c>
      <c r="M1964">
        <v>1</v>
      </c>
      <c r="N1964" t="s">
        <v>34</v>
      </c>
      <c r="O1964" t="s">
        <v>29</v>
      </c>
    </row>
    <row r="1965" spans="1:15">
      <c r="A1965">
        <v>1964</v>
      </c>
      <c r="B1965" s="17">
        <v>43076</v>
      </c>
      <c r="C1965" t="s">
        <v>65</v>
      </c>
      <c r="D1965">
        <v>2017</v>
      </c>
      <c r="E1965" t="s">
        <v>17</v>
      </c>
      <c r="F1965" t="s">
        <v>40</v>
      </c>
      <c r="G1965" t="s">
        <v>25</v>
      </c>
      <c r="H1965">
        <v>299</v>
      </c>
      <c r="I1965">
        <v>6</v>
      </c>
      <c r="J1965">
        <v>1794</v>
      </c>
      <c r="K1965">
        <v>1794</v>
      </c>
      <c r="L1965" t="s">
        <v>31</v>
      </c>
      <c r="M1965">
        <v>2</v>
      </c>
      <c r="N1965" t="s">
        <v>21</v>
      </c>
      <c r="O1965" t="s">
        <v>26</v>
      </c>
    </row>
    <row r="1966" spans="1:15">
      <c r="A1966">
        <v>1965</v>
      </c>
      <c r="B1966" s="17">
        <v>43076</v>
      </c>
      <c r="C1966" t="s">
        <v>65</v>
      </c>
      <c r="D1966">
        <v>2017</v>
      </c>
      <c r="E1966" t="s">
        <v>23</v>
      </c>
      <c r="F1966" t="s">
        <v>28</v>
      </c>
      <c r="G1966" t="s">
        <v>25</v>
      </c>
      <c r="H1966">
        <v>299</v>
      </c>
      <c r="I1966">
        <v>10</v>
      </c>
      <c r="J1966">
        <v>2990</v>
      </c>
      <c r="K1966">
        <v>2990</v>
      </c>
      <c r="L1966" t="s">
        <v>20</v>
      </c>
      <c r="M1966">
        <v>1</v>
      </c>
      <c r="N1966" t="s">
        <v>21</v>
      </c>
      <c r="O1966" t="s">
        <v>29</v>
      </c>
    </row>
    <row r="1967" spans="1:15">
      <c r="A1967">
        <v>1966</v>
      </c>
      <c r="B1967" s="17">
        <v>43076</v>
      </c>
      <c r="C1967" t="s">
        <v>65</v>
      </c>
      <c r="D1967">
        <v>2017</v>
      </c>
      <c r="E1967" t="s">
        <v>17</v>
      </c>
      <c r="F1967" t="s">
        <v>33</v>
      </c>
      <c r="G1967" t="s">
        <v>37</v>
      </c>
      <c r="H1967">
        <v>399</v>
      </c>
      <c r="I1967">
        <v>6</v>
      </c>
      <c r="J1967">
        <v>2394</v>
      </c>
      <c r="K1967">
        <v>2394</v>
      </c>
      <c r="L1967" t="s">
        <v>31</v>
      </c>
      <c r="M1967">
        <v>2</v>
      </c>
      <c r="N1967" t="s">
        <v>21</v>
      </c>
      <c r="O1967" t="s">
        <v>29</v>
      </c>
    </row>
    <row r="1968" spans="1:15">
      <c r="A1968">
        <v>1967</v>
      </c>
      <c r="B1968" s="17">
        <v>43076</v>
      </c>
      <c r="C1968" t="s">
        <v>65</v>
      </c>
      <c r="D1968">
        <v>2017</v>
      </c>
      <c r="E1968" t="s">
        <v>17</v>
      </c>
      <c r="F1968" t="s">
        <v>33</v>
      </c>
      <c r="G1968" t="s">
        <v>37</v>
      </c>
      <c r="H1968">
        <v>399</v>
      </c>
      <c r="I1968">
        <v>4</v>
      </c>
      <c r="J1968">
        <v>1596</v>
      </c>
      <c r="K1968">
        <v>1596</v>
      </c>
      <c r="L1968" t="s">
        <v>31</v>
      </c>
      <c r="M1968">
        <v>2</v>
      </c>
      <c r="N1968" t="s">
        <v>21</v>
      </c>
      <c r="O1968" t="s">
        <v>29</v>
      </c>
    </row>
    <row r="1969" spans="1:15">
      <c r="A1969">
        <v>1968</v>
      </c>
      <c r="B1969" s="17">
        <v>43077</v>
      </c>
      <c r="C1969" t="s">
        <v>65</v>
      </c>
      <c r="D1969">
        <v>2017</v>
      </c>
      <c r="E1969" t="s">
        <v>23</v>
      </c>
      <c r="F1969" t="s">
        <v>18</v>
      </c>
      <c r="G1969" t="s">
        <v>32</v>
      </c>
      <c r="H1969">
        <v>499</v>
      </c>
      <c r="I1969">
        <v>6</v>
      </c>
      <c r="J1969">
        <v>2994</v>
      </c>
      <c r="K1969">
        <v>2994</v>
      </c>
      <c r="L1969" t="s">
        <v>31</v>
      </c>
      <c r="M1969">
        <v>2</v>
      </c>
      <c r="N1969" t="s">
        <v>21</v>
      </c>
      <c r="O1969" t="s">
        <v>29</v>
      </c>
    </row>
    <row r="1970" spans="1:15">
      <c r="A1970">
        <v>1969</v>
      </c>
      <c r="B1970" s="17">
        <v>43077</v>
      </c>
      <c r="C1970" t="s">
        <v>65</v>
      </c>
      <c r="D1970">
        <v>2017</v>
      </c>
      <c r="E1970" t="s">
        <v>27</v>
      </c>
      <c r="F1970" t="s">
        <v>24</v>
      </c>
      <c r="G1970" t="s">
        <v>25</v>
      </c>
      <c r="H1970">
        <v>299</v>
      </c>
      <c r="I1970">
        <v>10</v>
      </c>
      <c r="J1970">
        <v>2990</v>
      </c>
      <c r="K1970">
        <v>2990</v>
      </c>
      <c r="L1970" t="s">
        <v>20</v>
      </c>
      <c r="M1970">
        <v>1</v>
      </c>
      <c r="N1970" t="s">
        <v>21</v>
      </c>
      <c r="O1970" t="s">
        <v>29</v>
      </c>
    </row>
    <row r="1971" spans="1:15">
      <c r="A1971">
        <v>1970</v>
      </c>
      <c r="B1971" s="17">
        <v>43078</v>
      </c>
      <c r="C1971" t="s">
        <v>65</v>
      </c>
      <c r="D1971">
        <v>2017</v>
      </c>
      <c r="E1971" t="s">
        <v>23</v>
      </c>
      <c r="F1971" t="s">
        <v>24</v>
      </c>
      <c r="G1971" t="s">
        <v>37</v>
      </c>
      <c r="H1971">
        <v>399</v>
      </c>
      <c r="I1971">
        <v>5</v>
      </c>
      <c r="J1971">
        <v>1995</v>
      </c>
      <c r="K1971">
        <v>1995</v>
      </c>
      <c r="L1971" t="s">
        <v>20</v>
      </c>
      <c r="M1971">
        <v>1</v>
      </c>
      <c r="N1971" t="s">
        <v>21</v>
      </c>
      <c r="O1971" t="s">
        <v>22</v>
      </c>
    </row>
    <row r="1972" spans="1:15">
      <c r="A1972">
        <v>1971</v>
      </c>
      <c r="B1972" s="17">
        <v>43078</v>
      </c>
      <c r="C1972" t="s">
        <v>65</v>
      </c>
      <c r="D1972">
        <v>2017</v>
      </c>
      <c r="E1972" t="s">
        <v>23</v>
      </c>
      <c r="F1972" t="s">
        <v>18</v>
      </c>
      <c r="G1972" t="s">
        <v>25</v>
      </c>
      <c r="H1972">
        <v>299</v>
      </c>
      <c r="I1972">
        <v>8</v>
      </c>
      <c r="J1972">
        <v>2392</v>
      </c>
      <c r="K1972">
        <v>2392</v>
      </c>
      <c r="L1972" t="s">
        <v>20</v>
      </c>
      <c r="M1972">
        <v>1</v>
      </c>
      <c r="N1972" t="s">
        <v>21</v>
      </c>
      <c r="O1972" t="s">
        <v>22</v>
      </c>
    </row>
    <row r="1973" spans="1:15">
      <c r="A1973">
        <v>1972</v>
      </c>
      <c r="B1973" s="17">
        <v>43078</v>
      </c>
      <c r="C1973" t="s">
        <v>65</v>
      </c>
      <c r="D1973">
        <v>2017</v>
      </c>
      <c r="E1973" t="s">
        <v>23</v>
      </c>
      <c r="F1973" t="s">
        <v>28</v>
      </c>
      <c r="G1973" t="s">
        <v>37</v>
      </c>
      <c r="H1973">
        <v>399</v>
      </c>
      <c r="I1973">
        <v>5</v>
      </c>
      <c r="J1973">
        <v>1995</v>
      </c>
      <c r="K1973">
        <v>1995</v>
      </c>
      <c r="L1973" t="s">
        <v>20</v>
      </c>
      <c r="M1973">
        <v>1</v>
      </c>
      <c r="N1973" t="s">
        <v>21</v>
      </c>
      <c r="O1973" t="s">
        <v>29</v>
      </c>
    </row>
    <row r="1974" spans="1:15">
      <c r="A1974">
        <v>1973</v>
      </c>
      <c r="B1974" s="17">
        <v>43078</v>
      </c>
      <c r="C1974" t="s">
        <v>65</v>
      </c>
      <c r="D1974">
        <v>2017</v>
      </c>
      <c r="E1974" t="s">
        <v>27</v>
      </c>
      <c r="F1974" t="s">
        <v>39</v>
      </c>
      <c r="G1974" t="s">
        <v>19</v>
      </c>
      <c r="H1974">
        <v>199</v>
      </c>
      <c r="I1974">
        <v>10</v>
      </c>
      <c r="J1974">
        <v>1990</v>
      </c>
      <c r="K1974">
        <v>1990</v>
      </c>
      <c r="L1974" t="s">
        <v>31</v>
      </c>
      <c r="M1974">
        <v>2</v>
      </c>
      <c r="N1974" t="s">
        <v>21</v>
      </c>
      <c r="O1974" t="s">
        <v>29</v>
      </c>
    </row>
    <row r="1975" spans="1:15">
      <c r="A1975">
        <v>1974</v>
      </c>
      <c r="B1975" s="17">
        <v>43078</v>
      </c>
      <c r="C1975" t="s">
        <v>65</v>
      </c>
      <c r="D1975">
        <v>2017</v>
      </c>
      <c r="E1975" t="s">
        <v>27</v>
      </c>
      <c r="F1975" t="s">
        <v>28</v>
      </c>
      <c r="G1975" t="s">
        <v>30</v>
      </c>
      <c r="H1975">
        <v>99</v>
      </c>
      <c r="I1975">
        <v>8</v>
      </c>
      <c r="J1975">
        <v>792</v>
      </c>
      <c r="K1975">
        <v>792</v>
      </c>
      <c r="L1975" t="s">
        <v>31</v>
      </c>
      <c r="M1975">
        <v>2</v>
      </c>
      <c r="N1975" t="s">
        <v>21</v>
      </c>
      <c r="O1975" t="s">
        <v>29</v>
      </c>
    </row>
    <row r="1976" spans="1:15">
      <c r="A1976">
        <v>1975</v>
      </c>
      <c r="B1976" s="17">
        <v>43078</v>
      </c>
      <c r="C1976" t="s">
        <v>65</v>
      </c>
      <c r="D1976">
        <v>2017</v>
      </c>
      <c r="E1976" t="s">
        <v>17</v>
      </c>
      <c r="F1976" t="s">
        <v>39</v>
      </c>
      <c r="G1976" t="s">
        <v>32</v>
      </c>
      <c r="H1976">
        <v>499</v>
      </c>
      <c r="I1976">
        <v>1</v>
      </c>
      <c r="J1976">
        <v>499</v>
      </c>
      <c r="K1976">
        <v>499</v>
      </c>
      <c r="L1976" t="s">
        <v>31</v>
      </c>
      <c r="M1976">
        <v>2</v>
      </c>
      <c r="N1976" t="s">
        <v>21</v>
      </c>
      <c r="O1976" t="s">
        <v>29</v>
      </c>
    </row>
    <row r="1977" spans="1:15">
      <c r="A1977">
        <v>1976</v>
      </c>
      <c r="B1977" s="17">
        <v>43079</v>
      </c>
      <c r="C1977" t="s">
        <v>65</v>
      </c>
      <c r="D1977">
        <v>2017</v>
      </c>
      <c r="E1977" t="s">
        <v>23</v>
      </c>
      <c r="F1977" t="s">
        <v>35</v>
      </c>
      <c r="G1977" t="s">
        <v>30</v>
      </c>
      <c r="H1977">
        <v>99</v>
      </c>
      <c r="I1977">
        <v>1</v>
      </c>
      <c r="J1977">
        <v>99</v>
      </c>
      <c r="K1977">
        <v>99</v>
      </c>
      <c r="L1977" t="s">
        <v>20</v>
      </c>
      <c r="M1977">
        <v>1</v>
      </c>
      <c r="N1977" t="s">
        <v>21</v>
      </c>
      <c r="O1977" t="s">
        <v>29</v>
      </c>
    </row>
    <row r="1978" spans="1:15">
      <c r="A1978">
        <v>1977</v>
      </c>
      <c r="B1978" s="17">
        <v>43080</v>
      </c>
      <c r="C1978" t="s">
        <v>65</v>
      </c>
      <c r="D1978">
        <v>2017</v>
      </c>
      <c r="E1978" t="s">
        <v>23</v>
      </c>
      <c r="F1978" t="s">
        <v>40</v>
      </c>
      <c r="G1978" t="s">
        <v>37</v>
      </c>
      <c r="H1978">
        <v>399</v>
      </c>
      <c r="I1978">
        <v>8</v>
      </c>
      <c r="J1978">
        <v>3192</v>
      </c>
      <c r="K1978">
        <v>3192</v>
      </c>
      <c r="L1978" t="s">
        <v>31</v>
      </c>
      <c r="M1978">
        <v>2</v>
      </c>
      <c r="N1978" t="s">
        <v>21</v>
      </c>
      <c r="O1978" t="s">
        <v>22</v>
      </c>
    </row>
    <row r="1979" spans="1:15">
      <c r="A1979">
        <v>1978</v>
      </c>
      <c r="B1979" s="17">
        <v>43080</v>
      </c>
      <c r="C1979" t="s">
        <v>65</v>
      </c>
      <c r="D1979">
        <v>2017</v>
      </c>
      <c r="E1979" t="s">
        <v>23</v>
      </c>
      <c r="F1979" t="s">
        <v>40</v>
      </c>
      <c r="G1979" t="s">
        <v>32</v>
      </c>
      <c r="H1979">
        <v>499</v>
      </c>
      <c r="I1979">
        <v>3</v>
      </c>
      <c r="J1979">
        <v>1497</v>
      </c>
      <c r="K1979">
        <v>1497</v>
      </c>
      <c r="L1979" t="s">
        <v>31</v>
      </c>
      <c r="M1979">
        <v>2</v>
      </c>
      <c r="N1979" t="s">
        <v>21</v>
      </c>
      <c r="O1979" t="s">
        <v>36</v>
      </c>
    </row>
    <row r="1980" spans="1:15">
      <c r="A1980">
        <v>1979</v>
      </c>
      <c r="B1980" s="17">
        <v>43080</v>
      </c>
      <c r="C1980" t="s">
        <v>65</v>
      </c>
      <c r="D1980">
        <v>2017</v>
      </c>
      <c r="E1980" t="s">
        <v>23</v>
      </c>
      <c r="F1980" t="s">
        <v>39</v>
      </c>
      <c r="G1980" t="s">
        <v>25</v>
      </c>
      <c r="H1980">
        <v>299</v>
      </c>
      <c r="I1980">
        <v>2</v>
      </c>
      <c r="J1980">
        <v>598</v>
      </c>
      <c r="K1980">
        <v>598</v>
      </c>
      <c r="L1980" t="s">
        <v>20</v>
      </c>
      <c r="M1980">
        <v>1</v>
      </c>
      <c r="N1980" t="s">
        <v>21</v>
      </c>
      <c r="O1980" t="s">
        <v>29</v>
      </c>
    </row>
    <row r="1981" spans="1:15">
      <c r="A1981">
        <v>1980</v>
      </c>
      <c r="B1981" s="17">
        <v>43080</v>
      </c>
      <c r="C1981" t="s">
        <v>65</v>
      </c>
      <c r="D1981">
        <v>2017</v>
      </c>
      <c r="E1981" t="s">
        <v>17</v>
      </c>
      <c r="F1981" t="s">
        <v>35</v>
      </c>
      <c r="G1981" t="s">
        <v>30</v>
      </c>
      <c r="H1981">
        <v>99</v>
      </c>
      <c r="I1981">
        <v>4</v>
      </c>
      <c r="J1981">
        <v>396</v>
      </c>
      <c r="K1981">
        <v>396</v>
      </c>
      <c r="L1981" t="s">
        <v>20</v>
      </c>
      <c r="M1981">
        <v>1</v>
      </c>
      <c r="N1981" t="s">
        <v>21</v>
      </c>
      <c r="O1981" t="s">
        <v>29</v>
      </c>
    </row>
    <row r="1982" spans="1:15">
      <c r="A1982">
        <v>1981</v>
      </c>
      <c r="B1982" s="17">
        <v>43081</v>
      </c>
      <c r="C1982" t="s">
        <v>65</v>
      </c>
      <c r="D1982">
        <v>2017</v>
      </c>
      <c r="E1982" t="s">
        <v>23</v>
      </c>
      <c r="F1982" t="s">
        <v>33</v>
      </c>
      <c r="G1982" t="s">
        <v>32</v>
      </c>
      <c r="H1982">
        <v>499</v>
      </c>
      <c r="I1982">
        <v>5</v>
      </c>
      <c r="J1982">
        <v>2495</v>
      </c>
      <c r="K1982">
        <v>2495</v>
      </c>
      <c r="L1982" t="s">
        <v>31</v>
      </c>
      <c r="M1982">
        <v>2</v>
      </c>
      <c r="N1982" t="s">
        <v>21</v>
      </c>
      <c r="O1982" t="s">
        <v>22</v>
      </c>
    </row>
    <row r="1983" spans="1:15">
      <c r="A1983">
        <v>1982</v>
      </c>
      <c r="B1983" s="17">
        <v>43081</v>
      </c>
      <c r="C1983" t="s">
        <v>65</v>
      </c>
      <c r="D1983">
        <v>2017</v>
      </c>
      <c r="E1983" t="s">
        <v>17</v>
      </c>
      <c r="F1983" t="s">
        <v>24</v>
      </c>
      <c r="G1983" t="s">
        <v>19</v>
      </c>
      <c r="H1983">
        <v>199</v>
      </c>
      <c r="I1983">
        <v>9</v>
      </c>
      <c r="J1983">
        <v>1791</v>
      </c>
      <c r="K1983">
        <v>1791</v>
      </c>
      <c r="L1983" t="s">
        <v>20</v>
      </c>
      <c r="M1983">
        <v>1</v>
      </c>
      <c r="N1983" t="s">
        <v>21</v>
      </c>
      <c r="O1983" t="s">
        <v>36</v>
      </c>
    </row>
    <row r="1984" spans="1:15">
      <c r="A1984">
        <v>1983</v>
      </c>
      <c r="B1984" s="17">
        <v>43081</v>
      </c>
      <c r="C1984" t="s">
        <v>65</v>
      </c>
      <c r="D1984">
        <v>2017</v>
      </c>
      <c r="E1984" t="s">
        <v>27</v>
      </c>
      <c r="F1984" t="s">
        <v>33</v>
      </c>
      <c r="G1984" t="s">
        <v>25</v>
      </c>
      <c r="H1984">
        <v>299</v>
      </c>
      <c r="I1984">
        <v>1</v>
      </c>
      <c r="J1984">
        <v>299</v>
      </c>
      <c r="K1984">
        <v>299</v>
      </c>
      <c r="L1984" t="s">
        <v>20</v>
      </c>
      <c r="M1984">
        <v>1</v>
      </c>
      <c r="N1984" t="s">
        <v>21</v>
      </c>
      <c r="O1984" t="s">
        <v>26</v>
      </c>
    </row>
    <row r="1985" spans="1:15">
      <c r="A1985">
        <v>1984</v>
      </c>
      <c r="B1985" s="17">
        <v>43081</v>
      </c>
      <c r="C1985" t="s">
        <v>65</v>
      </c>
      <c r="D1985">
        <v>2017</v>
      </c>
      <c r="E1985" t="s">
        <v>27</v>
      </c>
      <c r="F1985" t="s">
        <v>39</v>
      </c>
      <c r="G1985" t="s">
        <v>37</v>
      </c>
      <c r="H1985">
        <v>399</v>
      </c>
      <c r="I1985">
        <v>3</v>
      </c>
      <c r="J1985">
        <v>1197</v>
      </c>
      <c r="K1985">
        <v>1197</v>
      </c>
      <c r="L1985" t="s">
        <v>20</v>
      </c>
      <c r="M1985">
        <v>1</v>
      </c>
      <c r="N1985" t="s">
        <v>34</v>
      </c>
      <c r="O1985" t="s">
        <v>36</v>
      </c>
    </row>
    <row r="1986" spans="1:15">
      <c r="A1986">
        <v>1985</v>
      </c>
      <c r="B1986" s="17">
        <v>43081</v>
      </c>
      <c r="C1986" t="s">
        <v>65</v>
      </c>
      <c r="D1986">
        <v>2017</v>
      </c>
      <c r="E1986" t="s">
        <v>27</v>
      </c>
      <c r="F1986" t="s">
        <v>35</v>
      </c>
      <c r="G1986" t="s">
        <v>19</v>
      </c>
      <c r="H1986">
        <v>199</v>
      </c>
      <c r="I1986">
        <v>8</v>
      </c>
      <c r="J1986">
        <v>1592</v>
      </c>
      <c r="K1986">
        <v>1592</v>
      </c>
      <c r="L1986" t="s">
        <v>20</v>
      </c>
      <c r="M1986">
        <v>1</v>
      </c>
      <c r="N1986" t="s">
        <v>21</v>
      </c>
      <c r="O1986" t="s">
        <v>36</v>
      </c>
    </row>
    <row r="1987" spans="1:15">
      <c r="A1987">
        <v>1986</v>
      </c>
      <c r="B1987" s="17">
        <v>43081</v>
      </c>
      <c r="C1987" t="s">
        <v>65</v>
      </c>
      <c r="D1987">
        <v>2017</v>
      </c>
      <c r="E1987" t="s">
        <v>17</v>
      </c>
      <c r="F1987" t="s">
        <v>39</v>
      </c>
      <c r="G1987" t="s">
        <v>32</v>
      </c>
      <c r="H1987">
        <v>499</v>
      </c>
      <c r="I1987">
        <v>6</v>
      </c>
      <c r="J1987">
        <v>2994</v>
      </c>
      <c r="K1987">
        <v>2994</v>
      </c>
      <c r="L1987" t="s">
        <v>20</v>
      </c>
      <c r="M1987">
        <v>1</v>
      </c>
      <c r="N1987" t="s">
        <v>21</v>
      </c>
      <c r="O1987" t="s">
        <v>36</v>
      </c>
    </row>
    <row r="1988" spans="1:15">
      <c r="A1988">
        <v>1987</v>
      </c>
      <c r="B1988" s="17">
        <v>43081</v>
      </c>
      <c r="C1988" t="s">
        <v>65</v>
      </c>
      <c r="D1988">
        <v>2017</v>
      </c>
      <c r="E1988" t="s">
        <v>27</v>
      </c>
      <c r="F1988" t="s">
        <v>39</v>
      </c>
      <c r="G1988" t="s">
        <v>30</v>
      </c>
      <c r="H1988">
        <v>99</v>
      </c>
      <c r="I1988">
        <v>6</v>
      </c>
      <c r="J1988">
        <v>594</v>
      </c>
      <c r="K1988">
        <v>594</v>
      </c>
      <c r="L1988" t="s">
        <v>20</v>
      </c>
      <c r="M1988">
        <v>1</v>
      </c>
      <c r="N1988" t="s">
        <v>21</v>
      </c>
      <c r="O1988" t="s">
        <v>26</v>
      </c>
    </row>
    <row r="1989" spans="1:15">
      <c r="A1989">
        <v>1988</v>
      </c>
      <c r="B1989" s="17">
        <v>43081</v>
      </c>
      <c r="C1989" t="s">
        <v>65</v>
      </c>
      <c r="D1989">
        <v>2017</v>
      </c>
      <c r="E1989" t="s">
        <v>23</v>
      </c>
      <c r="F1989" t="s">
        <v>40</v>
      </c>
      <c r="G1989" t="s">
        <v>25</v>
      </c>
      <c r="H1989">
        <v>299</v>
      </c>
      <c r="I1989">
        <v>7</v>
      </c>
      <c r="J1989">
        <v>2093</v>
      </c>
      <c r="K1989">
        <v>2093</v>
      </c>
      <c r="L1989" t="s">
        <v>20</v>
      </c>
      <c r="M1989">
        <v>1</v>
      </c>
      <c r="N1989" t="s">
        <v>21</v>
      </c>
      <c r="O1989" t="s">
        <v>22</v>
      </c>
    </row>
    <row r="1990" spans="1:15">
      <c r="A1990">
        <v>1989</v>
      </c>
      <c r="B1990" s="17">
        <v>43081</v>
      </c>
      <c r="C1990" t="s">
        <v>65</v>
      </c>
      <c r="D1990">
        <v>2017</v>
      </c>
      <c r="E1990" t="s">
        <v>27</v>
      </c>
      <c r="F1990" t="s">
        <v>40</v>
      </c>
      <c r="G1990" t="s">
        <v>25</v>
      </c>
      <c r="H1990">
        <v>299</v>
      </c>
      <c r="I1990">
        <v>7</v>
      </c>
      <c r="J1990">
        <v>2093</v>
      </c>
      <c r="K1990">
        <v>2093</v>
      </c>
      <c r="L1990" t="s">
        <v>31</v>
      </c>
      <c r="M1990">
        <v>2</v>
      </c>
      <c r="N1990" t="s">
        <v>21</v>
      </c>
      <c r="O1990" t="s">
        <v>29</v>
      </c>
    </row>
    <row r="1991" spans="1:15">
      <c r="A1991">
        <v>1990</v>
      </c>
      <c r="B1991" s="17">
        <v>43082</v>
      </c>
      <c r="C1991" t="s">
        <v>65</v>
      </c>
      <c r="D1991">
        <v>2017</v>
      </c>
      <c r="E1991" t="s">
        <v>27</v>
      </c>
      <c r="F1991" t="s">
        <v>40</v>
      </c>
      <c r="G1991" t="s">
        <v>30</v>
      </c>
      <c r="H1991">
        <v>99</v>
      </c>
      <c r="I1991">
        <v>1</v>
      </c>
      <c r="J1991">
        <v>99</v>
      </c>
      <c r="K1991">
        <v>99</v>
      </c>
      <c r="L1991" t="s">
        <v>20</v>
      </c>
      <c r="M1991">
        <v>1</v>
      </c>
      <c r="N1991" t="s">
        <v>21</v>
      </c>
      <c r="O1991" t="s">
        <v>29</v>
      </c>
    </row>
    <row r="1992" spans="1:15">
      <c r="A1992">
        <v>1991</v>
      </c>
      <c r="B1992" s="17">
        <v>43082</v>
      </c>
      <c r="C1992" t="s">
        <v>65</v>
      </c>
      <c r="D1992">
        <v>2017</v>
      </c>
      <c r="E1992" t="s">
        <v>17</v>
      </c>
      <c r="F1992" t="s">
        <v>28</v>
      </c>
      <c r="G1992" t="s">
        <v>25</v>
      </c>
      <c r="H1992">
        <v>299</v>
      </c>
      <c r="I1992">
        <v>6</v>
      </c>
      <c r="J1992">
        <v>1794</v>
      </c>
      <c r="K1992">
        <v>1794</v>
      </c>
      <c r="L1992" t="s">
        <v>31</v>
      </c>
      <c r="M1992">
        <v>2</v>
      </c>
      <c r="N1992" t="s">
        <v>34</v>
      </c>
      <c r="O1992" t="s">
        <v>38</v>
      </c>
    </row>
    <row r="1993" spans="1:15">
      <c r="A1993">
        <v>1992</v>
      </c>
      <c r="B1993" s="17">
        <v>43082</v>
      </c>
      <c r="C1993" t="s">
        <v>65</v>
      </c>
      <c r="D1993">
        <v>2017</v>
      </c>
      <c r="E1993" t="s">
        <v>23</v>
      </c>
      <c r="F1993" t="s">
        <v>18</v>
      </c>
      <c r="G1993" t="s">
        <v>19</v>
      </c>
      <c r="H1993">
        <v>199</v>
      </c>
      <c r="I1993">
        <v>5</v>
      </c>
      <c r="J1993">
        <v>995</v>
      </c>
      <c r="K1993">
        <v>995</v>
      </c>
      <c r="L1993" t="s">
        <v>31</v>
      </c>
      <c r="M1993">
        <v>2</v>
      </c>
      <c r="N1993" t="s">
        <v>21</v>
      </c>
      <c r="O1993" t="s">
        <v>29</v>
      </c>
    </row>
    <row r="1994" spans="1:15">
      <c r="A1994">
        <v>1993</v>
      </c>
      <c r="B1994" s="17">
        <v>43082</v>
      </c>
      <c r="C1994" t="s">
        <v>65</v>
      </c>
      <c r="D1994">
        <v>2017</v>
      </c>
      <c r="E1994" t="s">
        <v>17</v>
      </c>
      <c r="F1994" t="s">
        <v>28</v>
      </c>
      <c r="G1994" t="s">
        <v>25</v>
      </c>
      <c r="H1994">
        <v>299</v>
      </c>
      <c r="I1994">
        <v>10</v>
      </c>
      <c r="J1994">
        <v>2990</v>
      </c>
      <c r="K1994">
        <v>2990</v>
      </c>
      <c r="L1994" t="s">
        <v>20</v>
      </c>
      <c r="M1994">
        <v>1</v>
      </c>
      <c r="N1994" t="s">
        <v>21</v>
      </c>
      <c r="O1994" t="s">
        <v>29</v>
      </c>
    </row>
    <row r="1995" spans="1:15">
      <c r="A1995">
        <v>1994</v>
      </c>
      <c r="B1995" s="17">
        <v>43082</v>
      </c>
      <c r="C1995" t="s">
        <v>65</v>
      </c>
      <c r="D1995">
        <v>2017</v>
      </c>
      <c r="E1995" t="s">
        <v>17</v>
      </c>
      <c r="F1995" t="s">
        <v>39</v>
      </c>
      <c r="G1995" t="s">
        <v>32</v>
      </c>
      <c r="H1995">
        <v>499</v>
      </c>
      <c r="I1995">
        <v>6</v>
      </c>
      <c r="J1995">
        <v>2994</v>
      </c>
      <c r="K1995">
        <v>2994</v>
      </c>
      <c r="L1995" t="s">
        <v>20</v>
      </c>
      <c r="M1995">
        <v>1</v>
      </c>
      <c r="N1995" t="s">
        <v>21</v>
      </c>
      <c r="O1995" t="s">
        <v>22</v>
      </c>
    </row>
    <row r="1996" spans="1:15">
      <c r="A1996">
        <v>1995</v>
      </c>
      <c r="B1996" s="17">
        <v>43082</v>
      </c>
      <c r="C1996" t="s">
        <v>65</v>
      </c>
      <c r="D1996">
        <v>2017</v>
      </c>
      <c r="E1996" t="s">
        <v>23</v>
      </c>
      <c r="F1996" t="s">
        <v>24</v>
      </c>
      <c r="G1996" t="s">
        <v>25</v>
      </c>
      <c r="H1996">
        <v>299</v>
      </c>
      <c r="I1996">
        <v>10</v>
      </c>
      <c r="J1996">
        <v>2990</v>
      </c>
      <c r="K1996">
        <v>2990</v>
      </c>
      <c r="L1996" t="s">
        <v>20</v>
      </c>
      <c r="M1996">
        <v>1</v>
      </c>
      <c r="N1996" t="s">
        <v>21</v>
      </c>
      <c r="O1996" t="s">
        <v>26</v>
      </c>
    </row>
    <row r="1997" spans="1:15">
      <c r="A1997">
        <v>1996</v>
      </c>
      <c r="B1997" s="17">
        <v>43083</v>
      </c>
      <c r="C1997" t="s">
        <v>65</v>
      </c>
      <c r="D1997">
        <v>2017</v>
      </c>
      <c r="E1997" t="s">
        <v>27</v>
      </c>
      <c r="F1997" t="s">
        <v>28</v>
      </c>
      <c r="G1997" t="s">
        <v>19</v>
      </c>
      <c r="H1997">
        <v>199</v>
      </c>
      <c r="I1997">
        <v>5</v>
      </c>
      <c r="J1997">
        <v>995</v>
      </c>
      <c r="K1997">
        <v>995</v>
      </c>
      <c r="L1997" t="s">
        <v>20</v>
      </c>
      <c r="M1997">
        <v>1</v>
      </c>
      <c r="N1997" t="s">
        <v>21</v>
      </c>
      <c r="O1997" t="s">
        <v>26</v>
      </c>
    </row>
    <row r="1998" spans="1:15">
      <c r="A1998">
        <v>1997</v>
      </c>
      <c r="B1998" s="17">
        <v>43083</v>
      </c>
      <c r="C1998" t="s">
        <v>65</v>
      </c>
      <c r="D1998">
        <v>2017</v>
      </c>
      <c r="E1998" t="s">
        <v>23</v>
      </c>
      <c r="F1998" t="s">
        <v>24</v>
      </c>
      <c r="G1998" t="s">
        <v>25</v>
      </c>
      <c r="H1998">
        <v>299</v>
      </c>
      <c r="I1998">
        <v>8</v>
      </c>
      <c r="J1998">
        <v>2392</v>
      </c>
      <c r="K1998">
        <v>2392</v>
      </c>
      <c r="L1998" t="s">
        <v>31</v>
      </c>
      <c r="M1998">
        <v>2</v>
      </c>
      <c r="N1998" t="s">
        <v>21</v>
      </c>
      <c r="O1998" t="s">
        <v>36</v>
      </c>
    </row>
    <row r="1999" spans="1:15">
      <c r="A1999">
        <v>1998</v>
      </c>
      <c r="B1999" s="17">
        <v>43083</v>
      </c>
      <c r="C1999" t="s">
        <v>65</v>
      </c>
      <c r="D1999">
        <v>2017</v>
      </c>
      <c r="E1999" t="s">
        <v>27</v>
      </c>
      <c r="F1999" t="s">
        <v>39</v>
      </c>
      <c r="G1999" t="s">
        <v>25</v>
      </c>
      <c r="H1999">
        <v>299</v>
      </c>
      <c r="I1999">
        <v>8</v>
      </c>
      <c r="J1999">
        <v>2392</v>
      </c>
      <c r="K1999">
        <v>2392</v>
      </c>
      <c r="L1999" t="s">
        <v>31</v>
      </c>
      <c r="M1999">
        <v>2</v>
      </c>
      <c r="N1999" t="s">
        <v>21</v>
      </c>
      <c r="O1999" t="s">
        <v>29</v>
      </c>
    </row>
    <row r="2000" spans="1:15">
      <c r="A2000">
        <v>1999</v>
      </c>
      <c r="B2000" s="17">
        <v>43083</v>
      </c>
      <c r="C2000" t="s">
        <v>65</v>
      </c>
      <c r="D2000">
        <v>2017</v>
      </c>
      <c r="E2000" t="s">
        <v>17</v>
      </c>
      <c r="F2000" t="s">
        <v>18</v>
      </c>
      <c r="G2000" t="s">
        <v>19</v>
      </c>
      <c r="H2000">
        <v>199</v>
      </c>
      <c r="I2000">
        <v>9</v>
      </c>
      <c r="J2000">
        <v>1791</v>
      </c>
      <c r="K2000">
        <v>1791</v>
      </c>
      <c r="L2000" t="s">
        <v>31</v>
      </c>
      <c r="M2000">
        <v>2</v>
      </c>
      <c r="N2000" t="s">
        <v>34</v>
      </c>
      <c r="O2000" t="s">
        <v>36</v>
      </c>
    </row>
    <row r="2001" spans="1:15">
      <c r="A2001">
        <v>2000</v>
      </c>
      <c r="B2001" s="17">
        <v>43083</v>
      </c>
      <c r="C2001" t="s">
        <v>65</v>
      </c>
      <c r="D2001">
        <v>2017</v>
      </c>
      <c r="E2001" t="s">
        <v>23</v>
      </c>
      <c r="F2001" t="s">
        <v>35</v>
      </c>
      <c r="G2001" t="s">
        <v>30</v>
      </c>
      <c r="H2001">
        <v>99</v>
      </c>
      <c r="I2001">
        <v>8</v>
      </c>
      <c r="J2001">
        <v>792</v>
      </c>
      <c r="K2001">
        <v>792</v>
      </c>
      <c r="L2001" t="s">
        <v>31</v>
      </c>
      <c r="M2001">
        <v>2</v>
      </c>
      <c r="N2001" t="s">
        <v>21</v>
      </c>
      <c r="O2001" t="s">
        <v>29</v>
      </c>
    </row>
    <row r="2002" spans="1:15">
      <c r="A2002">
        <v>2001</v>
      </c>
      <c r="B2002" s="17">
        <v>43083</v>
      </c>
      <c r="C2002" t="s">
        <v>65</v>
      </c>
      <c r="D2002">
        <v>2017</v>
      </c>
      <c r="E2002" t="s">
        <v>27</v>
      </c>
      <c r="F2002" t="s">
        <v>28</v>
      </c>
      <c r="G2002" t="s">
        <v>25</v>
      </c>
      <c r="H2002">
        <v>299</v>
      </c>
      <c r="I2002">
        <v>9</v>
      </c>
      <c r="J2002">
        <v>2691</v>
      </c>
      <c r="K2002">
        <v>2691</v>
      </c>
      <c r="L2002" t="s">
        <v>20</v>
      </c>
      <c r="M2002">
        <v>1</v>
      </c>
      <c r="N2002" t="s">
        <v>21</v>
      </c>
      <c r="O2002" t="s">
        <v>29</v>
      </c>
    </row>
    <row r="2003" spans="1:15">
      <c r="A2003">
        <v>2002</v>
      </c>
      <c r="B2003" s="17">
        <v>43083</v>
      </c>
      <c r="C2003" t="s">
        <v>65</v>
      </c>
      <c r="D2003">
        <v>2017</v>
      </c>
      <c r="E2003" t="s">
        <v>27</v>
      </c>
      <c r="F2003" t="s">
        <v>35</v>
      </c>
      <c r="G2003" t="s">
        <v>30</v>
      </c>
      <c r="H2003">
        <v>99</v>
      </c>
      <c r="I2003">
        <v>6</v>
      </c>
      <c r="J2003">
        <v>594</v>
      </c>
      <c r="K2003">
        <v>594</v>
      </c>
      <c r="L2003" t="s">
        <v>20</v>
      </c>
      <c r="M2003">
        <v>1</v>
      </c>
      <c r="N2003" t="s">
        <v>21</v>
      </c>
      <c r="O2003" t="s">
        <v>36</v>
      </c>
    </row>
    <row r="2004" spans="1:15">
      <c r="A2004">
        <v>2003</v>
      </c>
      <c r="B2004" s="17">
        <v>43083</v>
      </c>
      <c r="C2004" t="s">
        <v>65</v>
      </c>
      <c r="D2004">
        <v>2017</v>
      </c>
      <c r="E2004" t="s">
        <v>17</v>
      </c>
      <c r="F2004" t="s">
        <v>33</v>
      </c>
      <c r="G2004" t="s">
        <v>32</v>
      </c>
      <c r="H2004">
        <v>499</v>
      </c>
      <c r="I2004">
        <v>9</v>
      </c>
      <c r="J2004">
        <v>4491</v>
      </c>
      <c r="K2004">
        <v>4491</v>
      </c>
      <c r="L2004" t="s">
        <v>31</v>
      </c>
      <c r="M2004">
        <v>2</v>
      </c>
      <c r="N2004" t="s">
        <v>21</v>
      </c>
      <c r="O2004" t="s">
        <v>38</v>
      </c>
    </row>
    <row r="2005" spans="1:15">
      <c r="A2005">
        <v>2004</v>
      </c>
      <c r="B2005" s="17">
        <v>43083</v>
      </c>
      <c r="C2005" t="s">
        <v>65</v>
      </c>
      <c r="D2005">
        <v>2017</v>
      </c>
      <c r="E2005" t="s">
        <v>27</v>
      </c>
      <c r="F2005" t="s">
        <v>28</v>
      </c>
      <c r="G2005" t="s">
        <v>30</v>
      </c>
      <c r="H2005">
        <v>99</v>
      </c>
      <c r="I2005">
        <v>2</v>
      </c>
      <c r="J2005">
        <v>198</v>
      </c>
      <c r="K2005">
        <v>198</v>
      </c>
      <c r="L2005" t="s">
        <v>31</v>
      </c>
      <c r="M2005">
        <v>2</v>
      </c>
      <c r="N2005" t="s">
        <v>34</v>
      </c>
      <c r="O2005" t="s">
        <v>36</v>
      </c>
    </row>
    <row r="2006" spans="1:15">
      <c r="A2006">
        <v>2005</v>
      </c>
      <c r="B2006" s="17">
        <v>43084</v>
      </c>
      <c r="C2006" t="s">
        <v>65</v>
      </c>
      <c r="D2006">
        <v>2017</v>
      </c>
      <c r="E2006" t="s">
        <v>23</v>
      </c>
      <c r="F2006" t="s">
        <v>33</v>
      </c>
      <c r="G2006" t="s">
        <v>25</v>
      </c>
      <c r="H2006">
        <v>299</v>
      </c>
      <c r="I2006">
        <v>2</v>
      </c>
      <c r="J2006">
        <v>598</v>
      </c>
      <c r="K2006">
        <v>598</v>
      </c>
      <c r="L2006" t="s">
        <v>20</v>
      </c>
      <c r="M2006">
        <v>1</v>
      </c>
      <c r="N2006" t="s">
        <v>21</v>
      </c>
      <c r="O2006" t="s">
        <v>26</v>
      </c>
    </row>
    <row r="2007" spans="1:15">
      <c r="A2007">
        <v>2006</v>
      </c>
      <c r="B2007" s="17">
        <v>43084</v>
      </c>
      <c r="C2007" t="s">
        <v>65</v>
      </c>
      <c r="D2007">
        <v>2017</v>
      </c>
      <c r="E2007" t="s">
        <v>23</v>
      </c>
      <c r="F2007" t="s">
        <v>33</v>
      </c>
      <c r="G2007" t="s">
        <v>30</v>
      </c>
      <c r="H2007">
        <v>99</v>
      </c>
      <c r="I2007">
        <v>10</v>
      </c>
      <c r="J2007">
        <v>990</v>
      </c>
      <c r="K2007">
        <v>990</v>
      </c>
      <c r="L2007" t="s">
        <v>31</v>
      </c>
      <c r="M2007">
        <v>2</v>
      </c>
      <c r="N2007" t="s">
        <v>21</v>
      </c>
      <c r="O2007" t="s">
        <v>29</v>
      </c>
    </row>
    <row r="2008" spans="1:15">
      <c r="A2008">
        <v>2007</v>
      </c>
      <c r="B2008" s="17">
        <v>43085</v>
      </c>
      <c r="C2008" t="s">
        <v>65</v>
      </c>
      <c r="D2008">
        <v>2017</v>
      </c>
      <c r="E2008" t="s">
        <v>27</v>
      </c>
      <c r="F2008" t="s">
        <v>18</v>
      </c>
      <c r="G2008" t="s">
        <v>37</v>
      </c>
      <c r="H2008">
        <v>399</v>
      </c>
      <c r="I2008">
        <v>2</v>
      </c>
      <c r="J2008">
        <v>798</v>
      </c>
      <c r="K2008">
        <v>798</v>
      </c>
      <c r="L2008" t="s">
        <v>20</v>
      </c>
      <c r="M2008">
        <v>1</v>
      </c>
      <c r="N2008" t="s">
        <v>21</v>
      </c>
      <c r="O2008" t="s">
        <v>36</v>
      </c>
    </row>
    <row r="2009" spans="1:15">
      <c r="A2009">
        <v>2008</v>
      </c>
      <c r="B2009" s="17">
        <v>43085</v>
      </c>
      <c r="C2009" t="s">
        <v>65</v>
      </c>
      <c r="D2009">
        <v>2017</v>
      </c>
      <c r="E2009" t="s">
        <v>23</v>
      </c>
      <c r="F2009" t="s">
        <v>24</v>
      </c>
      <c r="G2009" t="s">
        <v>37</v>
      </c>
      <c r="H2009">
        <v>399</v>
      </c>
      <c r="I2009">
        <v>6</v>
      </c>
      <c r="J2009">
        <v>2394</v>
      </c>
      <c r="K2009">
        <v>2394</v>
      </c>
      <c r="L2009" t="s">
        <v>20</v>
      </c>
      <c r="M2009">
        <v>1</v>
      </c>
      <c r="N2009" t="s">
        <v>21</v>
      </c>
      <c r="O2009" t="s">
        <v>38</v>
      </c>
    </row>
    <row r="2010" spans="1:15">
      <c r="A2010">
        <v>2009</v>
      </c>
      <c r="B2010" s="17">
        <v>43085</v>
      </c>
      <c r="C2010" t="s">
        <v>65</v>
      </c>
      <c r="D2010">
        <v>2017</v>
      </c>
      <c r="E2010" t="s">
        <v>27</v>
      </c>
      <c r="F2010" t="s">
        <v>18</v>
      </c>
      <c r="G2010" t="s">
        <v>25</v>
      </c>
      <c r="H2010">
        <v>299</v>
      </c>
      <c r="I2010">
        <v>6</v>
      </c>
      <c r="J2010">
        <v>1794</v>
      </c>
      <c r="K2010">
        <v>1794</v>
      </c>
      <c r="L2010" t="s">
        <v>20</v>
      </c>
      <c r="M2010">
        <v>1</v>
      </c>
      <c r="N2010" t="s">
        <v>34</v>
      </c>
      <c r="O2010" t="s">
        <v>26</v>
      </c>
    </row>
    <row r="2011" spans="1:15">
      <c r="A2011">
        <v>2010</v>
      </c>
      <c r="B2011" s="17">
        <v>43085</v>
      </c>
      <c r="C2011" t="s">
        <v>65</v>
      </c>
      <c r="D2011">
        <v>2017</v>
      </c>
      <c r="E2011" t="s">
        <v>17</v>
      </c>
      <c r="F2011" t="s">
        <v>18</v>
      </c>
      <c r="G2011" t="s">
        <v>30</v>
      </c>
      <c r="H2011">
        <v>99</v>
      </c>
      <c r="I2011">
        <v>9</v>
      </c>
      <c r="J2011">
        <v>891</v>
      </c>
      <c r="K2011">
        <v>891</v>
      </c>
      <c r="L2011" t="s">
        <v>31</v>
      </c>
      <c r="M2011">
        <v>2</v>
      </c>
      <c r="N2011" t="s">
        <v>21</v>
      </c>
      <c r="O2011" t="s">
        <v>38</v>
      </c>
    </row>
    <row r="2012" spans="1:15">
      <c r="A2012">
        <v>2011</v>
      </c>
      <c r="B2012" s="17">
        <v>43086</v>
      </c>
      <c r="C2012" t="s">
        <v>65</v>
      </c>
      <c r="D2012">
        <v>2017</v>
      </c>
      <c r="E2012" t="s">
        <v>27</v>
      </c>
      <c r="F2012" t="s">
        <v>39</v>
      </c>
      <c r="G2012" t="s">
        <v>37</v>
      </c>
      <c r="H2012">
        <v>399</v>
      </c>
      <c r="I2012">
        <v>5</v>
      </c>
      <c r="J2012">
        <v>1995</v>
      </c>
      <c r="K2012">
        <v>1995</v>
      </c>
      <c r="L2012" t="s">
        <v>20</v>
      </c>
      <c r="M2012">
        <v>1</v>
      </c>
      <c r="N2012" t="s">
        <v>21</v>
      </c>
      <c r="O2012" t="s">
        <v>29</v>
      </c>
    </row>
    <row r="2013" spans="1:15">
      <c r="A2013">
        <v>2012</v>
      </c>
      <c r="B2013" s="17">
        <v>43086</v>
      </c>
      <c r="C2013" t="s">
        <v>65</v>
      </c>
      <c r="D2013">
        <v>2017</v>
      </c>
      <c r="E2013" t="s">
        <v>17</v>
      </c>
      <c r="F2013" t="s">
        <v>35</v>
      </c>
      <c r="G2013" t="s">
        <v>25</v>
      </c>
      <c r="H2013">
        <v>299</v>
      </c>
      <c r="I2013">
        <v>9</v>
      </c>
      <c r="J2013">
        <v>2691</v>
      </c>
      <c r="K2013">
        <v>2691</v>
      </c>
      <c r="L2013" t="s">
        <v>20</v>
      </c>
      <c r="M2013">
        <v>1</v>
      </c>
      <c r="N2013" t="s">
        <v>34</v>
      </c>
      <c r="O2013" t="s">
        <v>22</v>
      </c>
    </row>
    <row r="2014" spans="1:15">
      <c r="A2014">
        <v>2013</v>
      </c>
      <c r="B2014" s="17">
        <v>43086</v>
      </c>
      <c r="C2014" t="s">
        <v>65</v>
      </c>
      <c r="D2014">
        <v>2017</v>
      </c>
      <c r="E2014" t="s">
        <v>17</v>
      </c>
      <c r="F2014" t="s">
        <v>40</v>
      </c>
      <c r="G2014" t="s">
        <v>25</v>
      </c>
      <c r="H2014">
        <v>299</v>
      </c>
      <c r="I2014">
        <v>1</v>
      </c>
      <c r="J2014">
        <v>299</v>
      </c>
      <c r="K2014">
        <v>299</v>
      </c>
      <c r="L2014" t="s">
        <v>20</v>
      </c>
      <c r="M2014">
        <v>1</v>
      </c>
      <c r="N2014" t="s">
        <v>21</v>
      </c>
      <c r="O2014" t="s">
        <v>38</v>
      </c>
    </row>
    <row r="2015" spans="1:15">
      <c r="A2015">
        <v>2014</v>
      </c>
      <c r="B2015" s="17">
        <v>43086</v>
      </c>
      <c r="C2015" t="s">
        <v>65</v>
      </c>
      <c r="D2015">
        <v>2017</v>
      </c>
      <c r="E2015" t="s">
        <v>17</v>
      </c>
      <c r="F2015" t="s">
        <v>18</v>
      </c>
      <c r="G2015" t="s">
        <v>25</v>
      </c>
      <c r="H2015">
        <v>299</v>
      </c>
      <c r="I2015">
        <v>1</v>
      </c>
      <c r="J2015">
        <v>299</v>
      </c>
      <c r="K2015">
        <v>299</v>
      </c>
      <c r="L2015" t="s">
        <v>20</v>
      </c>
      <c r="M2015">
        <v>1</v>
      </c>
      <c r="N2015" t="s">
        <v>21</v>
      </c>
      <c r="O2015" t="s">
        <v>36</v>
      </c>
    </row>
    <row r="2016" spans="1:15">
      <c r="A2016">
        <v>2015</v>
      </c>
      <c r="B2016" s="17">
        <v>43087</v>
      </c>
      <c r="C2016" t="s">
        <v>65</v>
      </c>
      <c r="D2016">
        <v>2017</v>
      </c>
      <c r="E2016" t="s">
        <v>27</v>
      </c>
      <c r="F2016" t="s">
        <v>33</v>
      </c>
      <c r="G2016" t="s">
        <v>37</v>
      </c>
      <c r="H2016">
        <v>399</v>
      </c>
      <c r="I2016">
        <v>8</v>
      </c>
      <c r="J2016">
        <v>3192</v>
      </c>
      <c r="K2016">
        <v>3192</v>
      </c>
      <c r="L2016" t="s">
        <v>20</v>
      </c>
      <c r="M2016">
        <v>1</v>
      </c>
      <c r="N2016" t="s">
        <v>34</v>
      </c>
      <c r="O2016" t="s">
        <v>22</v>
      </c>
    </row>
    <row r="2017" spans="1:15">
      <c r="A2017">
        <v>2016</v>
      </c>
      <c r="B2017" s="17">
        <v>43087</v>
      </c>
      <c r="C2017" t="s">
        <v>65</v>
      </c>
      <c r="D2017">
        <v>2017</v>
      </c>
      <c r="E2017" t="s">
        <v>27</v>
      </c>
      <c r="F2017" t="s">
        <v>40</v>
      </c>
      <c r="G2017" t="s">
        <v>30</v>
      </c>
      <c r="H2017">
        <v>99</v>
      </c>
      <c r="I2017">
        <v>10</v>
      </c>
      <c r="J2017">
        <v>990</v>
      </c>
      <c r="K2017">
        <v>990</v>
      </c>
      <c r="L2017" t="s">
        <v>31</v>
      </c>
      <c r="M2017">
        <v>2</v>
      </c>
      <c r="N2017" t="s">
        <v>21</v>
      </c>
      <c r="O2017" t="s">
        <v>22</v>
      </c>
    </row>
    <row r="2018" spans="1:15">
      <c r="A2018">
        <v>2017</v>
      </c>
      <c r="B2018" s="17">
        <v>43087</v>
      </c>
      <c r="C2018" t="s">
        <v>65</v>
      </c>
      <c r="D2018">
        <v>2017</v>
      </c>
      <c r="E2018" t="s">
        <v>23</v>
      </c>
      <c r="F2018" t="s">
        <v>35</v>
      </c>
      <c r="G2018" t="s">
        <v>30</v>
      </c>
      <c r="H2018">
        <v>99</v>
      </c>
      <c r="I2018">
        <v>4</v>
      </c>
      <c r="J2018">
        <v>396</v>
      </c>
      <c r="K2018">
        <v>396</v>
      </c>
      <c r="L2018" t="s">
        <v>20</v>
      </c>
      <c r="M2018">
        <v>1</v>
      </c>
      <c r="N2018" t="s">
        <v>21</v>
      </c>
      <c r="O2018" t="s">
        <v>22</v>
      </c>
    </row>
    <row r="2019" spans="1:15">
      <c r="A2019">
        <v>2018</v>
      </c>
      <c r="B2019" s="17">
        <v>43087</v>
      </c>
      <c r="C2019" t="s">
        <v>65</v>
      </c>
      <c r="D2019">
        <v>2017</v>
      </c>
      <c r="E2019" t="s">
        <v>23</v>
      </c>
      <c r="F2019" t="s">
        <v>24</v>
      </c>
      <c r="G2019" t="s">
        <v>25</v>
      </c>
      <c r="H2019">
        <v>299</v>
      </c>
      <c r="I2019">
        <v>6</v>
      </c>
      <c r="J2019">
        <v>1794</v>
      </c>
      <c r="K2019">
        <v>1794</v>
      </c>
      <c r="L2019" t="s">
        <v>31</v>
      </c>
      <c r="M2019">
        <v>2</v>
      </c>
      <c r="N2019" t="s">
        <v>21</v>
      </c>
      <c r="O2019" t="s">
        <v>29</v>
      </c>
    </row>
    <row r="2020" spans="1:15">
      <c r="A2020">
        <v>2019</v>
      </c>
      <c r="B2020" s="17">
        <v>43087</v>
      </c>
      <c r="C2020" t="s">
        <v>65</v>
      </c>
      <c r="D2020">
        <v>2017</v>
      </c>
      <c r="E2020" t="s">
        <v>23</v>
      </c>
      <c r="F2020" t="s">
        <v>28</v>
      </c>
      <c r="G2020" t="s">
        <v>32</v>
      </c>
      <c r="H2020">
        <v>499</v>
      </c>
      <c r="I2020">
        <v>10</v>
      </c>
      <c r="J2020">
        <v>4990</v>
      </c>
      <c r="K2020">
        <v>4990</v>
      </c>
      <c r="L2020" t="s">
        <v>20</v>
      </c>
      <c r="M2020">
        <v>1</v>
      </c>
      <c r="N2020" t="s">
        <v>34</v>
      </c>
      <c r="O2020" t="s">
        <v>36</v>
      </c>
    </row>
    <row r="2021" spans="1:15">
      <c r="A2021">
        <v>2020</v>
      </c>
      <c r="B2021" s="17">
        <v>43087</v>
      </c>
      <c r="C2021" t="s">
        <v>65</v>
      </c>
      <c r="D2021">
        <v>2017</v>
      </c>
      <c r="E2021" t="s">
        <v>17</v>
      </c>
      <c r="F2021" t="s">
        <v>40</v>
      </c>
      <c r="G2021" t="s">
        <v>19</v>
      </c>
      <c r="H2021">
        <v>199</v>
      </c>
      <c r="I2021">
        <v>9</v>
      </c>
      <c r="J2021">
        <v>1791</v>
      </c>
      <c r="K2021">
        <v>1791</v>
      </c>
      <c r="L2021" t="s">
        <v>20</v>
      </c>
      <c r="M2021">
        <v>1</v>
      </c>
      <c r="N2021" t="s">
        <v>21</v>
      </c>
      <c r="O2021" t="s">
        <v>22</v>
      </c>
    </row>
    <row r="2022" spans="1:15">
      <c r="A2022">
        <v>2021</v>
      </c>
      <c r="B2022" s="17">
        <v>43088</v>
      </c>
      <c r="C2022" t="s">
        <v>65</v>
      </c>
      <c r="D2022">
        <v>2017</v>
      </c>
      <c r="E2022" t="s">
        <v>23</v>
      </c>
      <c r="F2022" t="s">
        <v>40</v>
      </c>
      <c r="G2022" t="s">
        <v>32</v>
      </c>
      <c r="H2022">
        <v>499</v>
      </c>
      <c r="I2022">
        <v>6</v>
      </c>
      <c r="J2022">
        <v>2994</v>
      </c>
      <c r="K2022">
        <v>2994</v>
      </c>
      <c r="L2022" t="s">
        <v>31</v>
      </c>
      <c r="M2022">
        <v>2</v>
      </c>
      <c r="N2022" t="s">
        <v>21</v>
      </c>
      <c r="O2022" t="s">
        <v>29</v>
      </c>
    </row>
    <row r="2023" spans="1:15">
      <c r="A2023">
        <v>2022</v>
      </c>
      <c r="B2023" s="17">
        <v>43088</v>
      </c>
      <c r="C2023" t="s">
        <v>65</v>
      </c>
      <c r="D2023">
        <v>2017</v>
      </c>
      <c r="E2023" t="s">
        <v>27</v>
      </c>
      <c r="F2023" t="s">
        <v>39</v>
      </c>
      <c r="G2023" t="s">
        <v>25</v>
      </c>
      <c r="H2023">
        <v>299</v>
      </c>
      <c r="I2023">
        <v>3</v>
      </c>
      <c r="J2023">
        <v>897</v>
      </c>
      <c r="K2023">
        <v>897</v>
      </c>
      <c r="L2023" t="s">
        <v>20</v>
      </c>
      <c r="M2023">
        <v>1</v>
      </c>
      <c r="N2023" t="s">
        <v>21</v>
      </c>
      <c r="O2023" t="s">
        <v>36</v>
      </c>
    </row>
    <row r="2024" spans="1:15">
      <c r="A2024">
        <v>2023</v>
      </c>
      <c r="B2024" s="17">
        <v>43089</v>
      </c>
      <c r="C2024" t="s">
        <v>65</v>
      </c>
      <c r="D2024">
        <v>2017</v>
      </c>
      <c r="E2024" t="s">
        <v>17</v>
      </c>
      <c r="F2024" t="s">
        <v>40</v>
      </c>
      <c r="G2024" t="s">
        <v>19</v>
      </c>
      <c r="H2024">
        <v>199</v>
      </c>
      <c r="I2024">
        <v>9</v>
      </c>
      <c r="J2024">
        <v>1791</v>
      </c>
      <c r="K2024">
        <v>1791</v>
      </c>
      <c r="L2024" t="s">
        <v>31</v>
      </c>
      <c r="M2024">
        <v>2</v>
      </c>
      <c r="N2024" t="s">
        <v>21</v>
      </c>
      <c r="O2024" t="s">
        <v>26</v>
      </c>
    </row>
    <row r="2025" spans="1:15">
      <c r="A2025">
        <v>2024</v>
      </c>
      <c r="B2025" s="17">
        <v>43089</v>
      </c>
      <c r="C2025" t="s">
        <v>65</v>
      </c>
      <c r="D2025">
        <v>2017</v>
      </c>
      <c r="E2025" t="s">
        <v>17</v>
      </c>
      <c r="F2025" t="s">
        <v>39</v>
      </c>
      <c r="G2025" t="s">
        <v>30</v>
      </c>
      <c r="H2025">
        <v>99</v>
      </c>
      <c r="I2025">
        <v>4</v>
      </c>
      <c r="J2025">
        <v>396</v>
      </c>
      <c r="K2025">
        <v>396</v>
      </c>
      <c r="L2025" t="s">
        <v>20</v>
      </c>
      <c r="M2025">
        <v>1</v>
      </c>
      <c r="N2025" t="s">
        <v>21</v>
      </c>
      <c r="O2025" t="s">
        <v>36</v>
      </c>
    </row>
    <row r="2026" spans="1:15">
      <c r="A2026">
        <v>2025</v>
      </c>
      <c r="B2026" s="17">
        <v>43089</v>
      </c>
      <c r="C2026" t="s">
        <v>65</v>
      </c>
      <c r="D2026">
        <v>2017</v>
      </c>
      <c r="E2026" t="s">
        <v>17</v>
      </c>
      <c r="F2026" t="s">
        <v>24</v>
      </c>
      <c r="G2026" t="s">
        <v>25</v>
      </c>
      <c r="H2026">
        <v>299</v>
      </c>
      <c r="I2026">
        <v>6</v>
      </c>
      <c r="J2026">
        <v>1794</v>
      </c>
      <c r="K2026">
        <v>1794</v>
      </c>
      <c r="L2026" t="s">
        <v>31</v>
      </c>
      <c r="M2026">
        <v>2</v>
      </c>
      <c r="N2026" t="s">
        <v>21</v>
      </c>
      <c r="O2026" t="s">
        <v>36</v>
      </c>
    </row>
    <row r="2027" spans="1:15">
      <c r="A2027">
        <v>2026</v>
      </c>
      <c r="B2027" s="17">
        <v>43089</v>
      </c>
      <c r="C2027" t="s">
        <v>65</v>
      </c>
      <c r="D2027">
        <v>2017</v>
      </c>
      <c r="E2027" t="s">
        <v>27</v>
      </c>
      <c r="F2027" t="s">
        <v>40</v>
      </c>
      <c r="G2027" t="s">
        <v>19</v>
      </c>
      <c r="H2027">
        <v>199</v>
      </c>
      <c r="I2027">
        <v>1</v>
      </c>
      <c r="J2027">
        <v>199</v>
      </c>
      <c r="K2027">
        <v>199</v>
      </c>
      <c r="L2027" t="s">
        <v>20</v>
      </c>
      <c r="M2027">
        <v>1</v>
      </c>
      <c r="N2027" t="s">
        <v>34</v>
      </c>
      <c r="O2027" t="s">
        <v>29</v>
      </c>
    </row>
    <row r="2028" spans="1:15">
      <c r="A2028">
        <v>2027</v>
      </c>
      <c r="B2028" s="17">
        <v>43089</v>
      </c>
      <c r="C2028" t="s">
        <v>65</v>
      </c>
      <c r="D2028">
        <v>2017</v>
      </c>
      <c r="E2028" t="s">
        <v>27</v>
      </c>
      <c r="F2028" t="s">
        <v>40</v>
      </c>
      <c r="G2028" t="s">
        <v>30</v>
      </c>
      <c r="H2028">
        <v>99</v>
      </c>
      <c r="I2028">
        <v>6</v>
      </c>
      <c r="J2028">
        <v>594</v>
      </c>
      <c r="K2028">
        <v>594</v>
      </c>
      <c r="L2028" t="s">
        <v>20</v>
      </c>
      <c r="M2028">
        <v>1</v>
      </c>
      <c r="N2028" t="s">
        <v>34</v>
      </c>
      <c r="O2028" t="s">
        <v>22</v>
      </c>
    </row>
    <row r="2029" spans="1:15">
      <c r="A2029">
        <v>2028</v>
      </c>
      <c r="B2029" s="17">
        <v>43089</v>
      </c>
      <c r="C2029" t="s">
        <v>65</v>
      </c>
      <c r="D2029">
        <v>2017</v>
      </c>
      <c r="E2029" t="s">
        <v>17</v>
      </c>
      <c r="F2029" t="s">
        <v>28</v>
      </c>
      <c r="G2029" t="s">
        <v>19</v>
      </c>
      <c r="H2029">
        <v>199</v>
      </c>
      <c r="I2029">
        <v>5</v>
      </c>
      <c r="J2029">
        <v>995</v>
      </c>
      <c r="K2029">
        <v>995</v>
      </c>
      <c r="L2029" t="s">
        <v>20</v>
      </c>
      <c r="M2029">
        <v>1</v>
      </c>
      <c r="N2029" t="s">
        <v>21</v>
      </c>
      <c r="O2029" t="s">
        <v>29</v>
      </c>
    </row>
    <row r="2030" spans="1:15">
      <c r="A2030">
        <v>2029</v>
      </c>
      <c r="B2030" s="17">
        <v>43090</v>
      </c>
      <c r="C2030" t="s">
        <v>65</v>
      </c>
      <c r="D2030">
        <v>2017</v>
      </c>
      <c r="E2030" t="s">
        <v>27</v>
      </c>
      <c r="F2030" t="s">
        <v>18</v>
      </c>
      <c r="G2030" t="s">
        <v>19</v>
      </c>
      <c r="H2030">
        <v>199</v>
      </c>
      <c r="I2030">
        <v>2</v>
      </c>
      <c r="J2030">
        <v>398</v>
      </c>
      <c r="K2030">
        <v>398</v>
      </c>
      <c r="L2030" t="s">
        <v>31</v>
      </c>
      <c r="M2030">
        <v>2</v>
      </c>
      <c r="N2030" t="s">
        <v>21</v>
      </c>
      <c r="O2030" t="s">
        <v>38</v>
      </c>
    </row>
    <row r="2031" spans="1:15">
      <c r="A2031">
        <v>2030</v>
      </c>
      <c r="B2031" s="17">
        <v>43090</v>
      </c>
      <c r="C2031" t="s">
        <v>65</v>
      </c>
      <c r="D2031">
        <v>2017</v>
      </c>
      <c r="E2031" t="s">
        <v>23</v>
      </c>
      <c r="F2031" t="s">
        <v>39</v>
      </c>
      <c r="G2031" t="s">
        <v>25</v>
      </c>
      <c r="H2031">
        <v>299</v>
      </c>
      <c r="I2031">
        <v>9</v>
      </c>
      <c r="J2031">
        <v>2691</v>
      </c>
      <c r="K2031">
        <v>2691</v>
      </c>
      <c r="L2031" t="s">
        <v>31</v>
      </c>
      <c r="M2031">
        <v>2</v>
      </c>
      <c r="N2031" t="s">
        <v>21</v>
      </c>
      <c r="O2031" t="s">
        <v>36</v>
      </c>
    </row>
    <row r="2032" spans="1:15">
      <c r="A2032">
        <v>2031</v>
      </c>
      <c r="B2032" s="17">
        <v>43090</v>
      </c>
      <c r="C2032" t="s">
        <v>65</v>
      </c>
      <c r="D2032">
        <v>2017</v>
      </c>
      <c r="E2032" t="s">
        <v>27</v>
      </c>
      <c r="F2032" t="s">
        <v>33</v>
      </c>
      <c r="G2032" t="s">
        <v>25</v>
      </c>
      <c r="H2032">
        <v>299</v>
      </c>
      <c r="I2032">
        <v>8</v>
      </c>
      <c r="J2032">
        <v>2392</v>
      </c>
      <c r="K2032">
        <v>2392</v>
      </c>
      <c r="L2032" t="s">
        <v>31</v>
      </c>
      <c r="M2032">
        <v>2</v>
      </c>
      <c r="N2032" t="s">
        <v>21</v>
      </c>
      <c r="O2032" t="s">
        <v>26</v>
      </c>
    </row>
    <row r="2033" spans="1:15">
      <c r="A2033">
        <v>2032</v>
      </c>
      <c r="B2033" s="17">
        <v>43090</v>
      </c>
      <c r="C2033" t="s">
        <v>65</v>
      </c>
      <c r="D2033">
        <v>2017</v>
      </c>
      <c r="E2033" t="s">
        <v>17</v>
      </c>
      <c r="F2033" t="s">
        <v>39</v>
      </c>
      <c r="G2033" t="s">
        <v>30</v>
      </c>
      <c r="H2033">
        <v>99</v>
      </c>
      <c r="I2033">
        <v>10</v>
      </c>
      <c r="J2033">
        <v>990</v>
      </c>
      <c r="K2033">
        <v>990</v>
      </c>
      <c r="L2033" t="s">
        <v>31</v>
      </c>
      <c r="M2033">
        <v>2</v>
      </c>
      <c r="N2033" t="s">
        <v>34</v>
      </c>
      <c r="O2033" t="s">
        <v>29</v>
      </c>
    </row>
    <row r="2034" spans="1:15">
      <c r="A2034">
        <v>2033</v>
      </c>
      <c r="B2034" s="17">
        <v>43091</v>
      </c>
      <c r="C2034" t="s">
        <v>65</v>
      </c>
      <c r="D2034">
        <v>2017</v>
      </c>
      <c r="E2034" t="s">
        <v>27</v>
      </c>
      <c r="F2034" t="s">
        <v>35</v>
      </c>
      <c r="G2034" t="s">
        <v>32</v>
      </c>
      <c r="H2034">
        <v>499</v>
      </c>
      <c r="I2034">
        <v>3</v>
      </c>
      <c r="J2034">
        <v>1497</v>
      </c>
      <c r="K2034">
        <v>1497</v>
      </c>
      <c r="L2034" t="s">
        <v>20</v>
      </c>
      <c r="M2034">
        <v>1</v>
      </c>
      <c r="N2034" t="s">
        <v>34</v>
      </c>
      <c r="O2034" t="s">
        <v>29</v>
      </c>
    </row>
    <row r="2035" spans="1:15">
      <c r="A2035">
        <v>2034</v>
      </c>
      <c r="B2035" s="17">
        <v>43091</v>
      </c>
      <c r="C2035" t="s">
        <v>65</v>
      </c>
      <c r="D2035">
        <v>2017</v>
      </c>
      <c r="E2035" t="s">
        <v>27</v>
      </c>
      <c r="F2035" t="s">
        <v>24</v>
      </c>
      <c r="G2035" t="s">
        <v>30</v>
      </c>
      <c r="H2035">
        <v>99</v>
      </c>
      <c r="I2035">
        <v>6</v>
      </c>
      <c r="J2035">
        <v>594</v>
      </c>
      <c r="K2035">
        <v>594</v>
      </c>
      <c r="L2035" t="s">
        <v>31</v>
      </c>
      <c r="M2035">
        <v>2</v>
      </c>
      <c r="N2035" t="s">
        <v>21</v>
      </c>
      <c r="O2035" t="s">
        <v>29</v>
      </c>
    </row>
    <row r="2036" spans="1:15">
      <c r="A2036">
        <v>2035</v>
      </c>
      <c r="B2036" s="17">
        <v>43091</v>
      </c>
      <c r="C2036" t="s">
        <v>65</v>
      </c>
      <c r="D2036">
        <v>2017</v>
      </c>
      <c r="E2036" t="s">
        <v>17</v>
      </c>
      <c r="F2036" t="s">
        <v>33</v>
      </c>
      <c r="G2036" t="s">
        <v>25</v>
      </c>
      <c r="H2036">
        <v>299</v>
      </c>
      <c r="I2036">
        <v>6</v>
      </c>
      <c r="J2036">
        <v>1794</v>
      </c>
      <c r="K2036">
        <v>1794</v>
      </c>
      <c r="L2036" t="s">
        <v>31</v>
      </c>
      <c r="M2036">
        <v>2</v>
      </c>
      <c r="N2036" t="s">
        <v>21</v>
      </c>
      <c r="O2036" t="s">
        <v>36</v>
      </c>
    </row>
    <row r="2037" spans="1:15">
      <c r="A2037">
        <v>2036</v>
      </c>
      <c r="B2037" s="17">
        <v>43091</v>
      </c>
      <c r="C2037" t="s">
        <v>65</v>
      </c>
      <c r="D2037">
        <v>2017</v>
      </c>
      <c r="E2037" t="s">
        <v>27</v>
      </c>
      <c r="F2037" t="s">
        <v>28</v>
      </c>
      <c r="G2037" t="s">
        <v>30</v>
      </c>
      <c r="H2037">
        <v>99</v>
      </c>
      <c r="I2037">
        <v>9</v>
      </c>
      <c r="J2037">
        <v>891</v>
      </c>
      <c r="K2037">
        <v>891</v>
      </c>
      <c r="L2037" t="s">
        <v>20</v>
      </c>
      <c r="M2037">
        <v>1</v>
      </c>
      <c r="N2037" t="s">
        <v>34</v>
      </c>
      <c r="O2037" t="s">
        <v>29</v>
      </c>
    </row>
    <row r="2038" spans="1:15">
      <c r="A2038">
        <v>2037</v>
      </c>
      <c r="B2038" s="17">
        <v>43092</v>
      </c>
      <c r="C2038" t="s">
        <v>65</v>
      </c>
      <c r="D2038">
        <v>2017</v>
      </c>
      <c r="E2038" t="s">
        <v>27</v>
      </c>
      <c r="F2038" t="s">
        <v>39</v>
      </c>
      <c r="G2038" t="s">
        <v>19</v>
      </c>
      <c r="H2038">
        <v>199</v>
      </c>
      <c r="I2038">
        <v>9</v>
      </c>
      <c r="J2038">
        <v>1791</v>
      </c>
      <c r="K2038">
        <v>1791</v>
      </c>
      <c r="L2038" t="s">
        <v>20</v>
      </c>
      <c r="M2038">
        <v>1</v>
      </c>
      <c r="N2038" t="s">
        <v>21</v>
      </c>
      <c r="O2038" t="s">
        <v>29</v>
      </c>
    </row>
    <row r="2039" spans="1:15">
      <c r="A2039">
        <v>2038</v>
      </c>
      <c r="B2039" s="17">
        <v>43093</v>
      </c>
      <c r="C2039" t="s">
        <v>65</v>
      </c>
      <c r="D2039">
        <v>2017</v>
      </c>
      <c r="E2039" t="s">
        <v>17</v>
      </c>
      <c r="F2039" t="s">
        <v>39</v>
      </c>
      <c r="G2039" t="s">
        <v>37</v>
      </c>
      <c r="H2039">
        <v>399</v>
      </c>
      <c r="I2039">
        <v>2</v>
      </c>
      <c r="J2039">
        <v>798</v>
      </c>
      <c r="K2039">
        <v>798</v>
      </c>
      <c r="L2039" t="s">
        <v>31</v>
      </c>
      <c r="M2039">
        <v>2</v>
      </c>
      <c r="N2039" t="s">
        <v>21</v>
      </c>
      <c r="O2039" t="s">
        <v>36</v>
      </c>
    </row>
    <row r="2040" spans="1:15">
      <c r="A2040">
        <v>2039</v>
      </c>
      <c r="B2040" s="17">
        <v>43093</v>
      </c>
      <c r="C2040" t="s">
        <v>65</v>
      </c>
      <c r="D2040">
        <v>2017</v>
      </c>
      <c r="E2040" t="s">
        <v>27</v>
      </c>
      <c r="F2040" t="s">
        <v>33</v>
      </c>
      <c r="G2040" t="s">
        <v>30</v>
      </c>
      <c r="H2040">
        <v>99</v>
      </c>
      <c r="I2040">
        <v>8</v>
      </c>
      <c r="J2040">
        <v>792</v>
      </c>
      <c r="K2040">
        <v>792</v>
      </c>
      <c r="L2040" t="s">
        <v>31</v>
      </c>
      <c r="M2040">
        <v>2</v>
      </c>
      <c r="N2040" t="s">
        <v>21</v>
      </c>
      <c r="O2040" t="s">
        <v>36</v>
      </c>
    </row>
    <row r="2041" spans="1:15">
      <c r="A2041">
        <v>2040</v>
      </c>
      <c r="B2041" s="17">
        <v>43093</v>
      </c>
      <c r="C2041" t="s">
        <v>65</v>
      </c>
      <c r="D2041">
        <v>2017</v>
      </c>
      <c r="E2041" t="s">
        <v>17</v>
      </c>
      <c r="F2041" t="s">
        <v>28</v>
      </c>
      <c r="G2041" t="s">
        <v>25</v>
      </c>
      <c r="H2041">
        <v>299</v>
      </c>
      <c r="I2041">
        <v>1</v>
      </c>
      <c r="J2041">
        <v>299</v>
      </c>
      <c r="K2041">
        <v>299</v>
      </c>
      <c r="L2041" t="s">
        <v>20</v>
      </c>
      <c r="M2041">
        <v>1</v>
      </c>
      <c r="N2041" t="s">
        <v>21</v>
      </c>
      <c r="O2041" t="s">
        <v>38</v>
      </c>
    </row>
    <row r="2042" spans="1:15">
      <c r="A2042">
        <v>2041</v>
      </c>
      <c r="B2042" s="17">
        <v>43093</v>
      </c>
      <c r="C2042" t="s">
        <v>65</v>
      </c>
      <c r="D2042">
        <v>2017</v>
      </c>
      <c r="E2042" t="s">
        <v>17</v>
      </c>
      <c r="F2042" t="s">
        <v>24</v>
      </c>
      <c r="G2042" t="s">
        <v>37</v>
      </c>
      <c r="H2042">
        <v>399</v>
      </c>
      <c r="I2042">
        <v>9</v>
      </c>
      <c r="J2042">
        <v>3591</v>
      </c>
      <c r="K2042">
        <v>3591</v>
      </c>
      <c r="L2042" t="s">
        <v>31</v>
      </c>
      <c r="M2042">
        <v>2</v>
      </c>
      <c r="N2042" t="s">
        <v>21</v>
      </c>
      <c r="O2042" t="s">
        <v>36</v>
      </c>
    </row>
    <row r="2043" spans="1:15">
      <c r="A2043">
        <v>2042</v>
      </c>
      <c r="B2043" s="17">
        <v>43094</v>
      </c>
      <c r="C2043" t="s">
        <v>65</v>
      </c>
      <c r="D2043">
        <v>2017</v>
      </c>
      <c r="E2043" t="s">
        <v>23</v>
      </c>
      <c r="F2043" t="s">
        <v>35</v>
      </c>
      <c r="G2043" t="s">
        <v>25</v>
      </c>
      <c r="H2043">
        <v>299</v>
      </c>
      <c r="I2043">
        <v>4</v>
      </c>
      <c r="J2043">
        <v>1196</v>
      </c>
      <c r="K2043">
        <v>1196</v>
      </c>
      <c r="L2043" t="s">
        <v>31</v>
      </c>
      <c r="M2043">
        <v>2</v>
      </c>
      <c r="N2043" t="s">
        <v>21</v>
      </c>
      <c r="O2043" t="s">
        <v>29</v>
      </c>
    </row>
    <row r="2044" spans="1:15">
      <c r="A2044">
        <v>2043</v>
      </c>
      <c r="B2044" s="17">
        <v>43095</v>
      </c>
      <c r="C2044" t="s">
        <v>65</v>
      </c>
      <c r="D2044">
        <v>2017</v>
      </c>
      <c r="E2044" t="s">
        <v>17</v>
      </c>
      <c r="F2044" t="s">
        <v>28</v>
      </c>
      <c r="G2044" t="s">
        <v>32</v>
      </c>
      <c r="H2044">
        <v>499</v>
      </c>
      <c r="I2044">
        <v>3</v>
      </c>
      <c r="J2044">
        <v>1497</v>
      </c>
      <c r="K2044">
        <v>1497</v>
      </c>
      <c r="L2044" t="s">
        <v>20</v>
      </c>
      <c r="M2044">
        <v>1</v>
      </c>
      <c r="N2044" t="s">
        <v>21</v>
      </c>
      <c r="O2044" t="s">
        <v>36</v>
      </c>
    </row>
    <row r="2045" spans="1:15">
      <c r="A2045">
        <v>2044</v>
      </c>
      <c r="B2045" s="17">
        <v>43095</v>
      </c>
      <c r="C2045" t="s">
        <v>65</v>
      </c>
      <c r="D2045">
        <v>2017</v>
      </c>
      <c r="E2045" t="s">
        <v>27</v>
      </c>
      <c r="F2045" t="s">
        <v>24</v>
      </c>
      <c r="G2045" t="s">
        <v>30</v>
      </c>
      <c r="H2045">
        <v>99</v>
      </c>
      <c r="I2045">
        <v>4</v>
      </c>
      <c r="J2045">
        <v>396</v>
      </c>
      <c r="K2045">
        <v>396</v>
      </c>
      <c r="L2045" t="s">
        <v>20</v>
      </c>
      <c r="M2045">
        <v>1</v>
      </c>
      <c r="N2045" t="s">
        <v>21</v>
      </c>
      <c r="O2045" t="s">
        <v>29</v>
      </c>
    </row>
    <row r="2046" spans="1:15">
      <c r="A2046">
        <v>2045</v>
      </c>
      <c r="B2046" s="17">
        <v>43095</v>
      </c>
      <c r="C2046" t="s">
        <v>65</v>
      </c>
      <c r="D2046">
        <v>2017</v>
      </c>
      <c r="E2046" t="s">
        <v>17</v>
      </c>
      <c r="F2046" t="s">
        <v>39</v>
      </c>
      <c r="G2046" t="s">
        <v>30</v>
      </c>
      <c r="H2046">
        <v>99</v>
      </c>
      <c r="I2046">
        <v>2</v>
      </c>
      <c r="J2046">
        <v>198</v>
      </c>
      <c r="K2046">
        <v>198</v>
      </c>
      <c r="L2046" t="s">
        <v>31</v>
      </c>
      <c r="M2046">
        <v>2</v>
      </c>
      <c r="N2046" t="s">
        <v>21</v>
      </c>
      <c r="O2046" t="s">
        <v>29</v>
      </c>
    </row>
    <row r="2047" spans="1:15">
      <c r="A2047">
        <v>2046</v>
      </c>
      <c r="B2047" s="17">
        <v>43095</v>
      </c>
      <c r="C2047" t="s">
        <v>65</v>
      </c>
      <c r="D2047">
        <v>2017</v>
      </c>
      <c r="E2047" t="s">
        <v>23</v>
      </c>
      <c r="F2047" t="s">
        <v>24</v>
      </c>
      <c r="G2047" t="s">
        <v>19</v>
      </c>
      <c r="H2047">
        <v>199</v>
      </c>
      <c r="I2047">
        <v>3</v>
      </c>
      <c r="J2047">
        <v>597</v>
      </c>
      <c r="K2047">
        <v>597</v>
      </c>
      <c r="L2047" t="s">
        <v>20</v>
      </c>
      <c r="M2047">
        <v>1</v>
      </c>
      <c r="N2047" t="s">
        <v>21</v>
      </c>
      <c r="O2047" t="s">
        <v>29</v>
      </c>
    </row>
    <row r="2048" spans="1:15">
      <c r="A2048">
        <v>2047</v>
      </c>
      <c r="B2048" s="17">
        <v>43095</v>
      </c>
      <c r="C2048" t="s">
        <v>65</v>
      </c>
      <c r="D2048">
        <v>2017</v>
      </c>
      <c r="E2048" t="s">
        <v>27</v>
      </c>
      <c r="F2048" t="s">
        <v>40</v>
      </c>
      <c r="G2048" t="s">
        <v>32</v>
      </c>
      <c r="H2048">
        <v>499</v>
      </c>
      <c r="I2048">
        <v>10</v>
      </c>
      <c r="J2048">
        <v>4990</v>
      </c>
      <c r="K2048">
        <v>4990</v>
      </c>
      <c r="L2048" t="s">
        <v>31</v>
      </c>
      <c r="M2048">
        <v>2</v>
      </c>
      <c r="N2048" t="s">
        <v>21</v>
      </c>
      <c r="O2048" t="s">
        <v>29</v>
      </c>
    </row>
    <row r="2049" spans="1:15">
      <c r="A2049">
        <v>2048</v>
      </c>
      <c r="B2049" s="17">
        <v>43095</v>
      </c>
      <c r="C2049" t="s">
        <v>65</v>
      </c>
      <c r="D2049">
        <v>2017</v>
      </c>
      <c r="E2049" t="s">
        <v>27</v>
      </c>
      <c r="F2049" t="s">
        <v>24</v>
      </c>
      <c r="G2049" t="s">
        <v>37</v>
      </c>
      <c r="H2049">
        <v>399</v>
      </c>
      <c r="I2049">
        <v>8</v>
      </c>
      <c r="J2049">
        <v>3192</v>
      </c>
      <c r="K2049">
        <v>3192</v>
      </c>
      <c r="L2049" t="s">
        <v>20</v>
      </c>
      <c r="M2049">
        <v>1</v>
      </c>
      <c r="N2049" t="s">
        <v>21</v>
      </c>
      <c r="O2049" t="s">
        <v>26</v>
      </c>
    </row>
    <row r="2050" spans="1:15">
      <c r="A2050">
        <v>2049</v>
      </c>
      <c r="B2050" s="17">
        <v>43095</v>
      </c>
      <c r="C2050" t="s">
        <v>65</v>
      </c>
      <c r="D2050">
        <v>2017</v>
      </c>
      <c r="E2050" t="s">
        <v>17</v>
      </c>
      <c r="F2050" t="s">
        <v>40</v>
      </c>
      <c r="G2050" t="s">
        <v>37</v>
      </c>
      <c r="H2050">
        <v>399</v>
      </c>
      <c r="I2050">
        <v>6</v>
      </c>
      <c r="J2050">
        <v>2394</v>
      </c>
      <c r="K2050">
        <v>2394</v>
      </c>
      <c r="L2050" t="s">
        <v>31</v>
      </c>
      <c r="M2050">
        <v>2</v>
      </c>
      <c r="N2050" t="s">
        <v>21</v>
      </c>
      <c r="O2050" t="s">
        <v>29</v>
      </c>
    </row>
    <row r="2051" spans="1:15">
      <c r="A2051">
        <v>2050</v>
      </c>
      <c r="B2051" s="17">
        <v>43095</v>
      </c>
      <c r="C2051" t="s">
        <v>65</v>
      </c>
      <c r="D2051">
        <v>2017</v>
      </c>
      <c r="E2051" t="s">
        <v>17</v>
      </c>
      <c r="F2051" t="s">
        <v>39</v>
      </c>
      <c r="G2051" t="s">
        <v>32</v>
      </c>
      <c r="H2051">
        <v>499</v>
      </c>
      <c r="I2051">
        <v>7</v>
      </c>
      <c r="J2051">
        <v>3493</v>
      </c>
      <c r="K2051">
        <v>3493</v>
      </c>
      <c r="L2051" t="s">
        <v>20</v>
      </c>
      <c r="M2051">
        <v>1</v>
      </c>
      <c r="N2051" t="s">
        <v>21</v>
      </c>
      <c r="O2051" t="s">
        <v>36</v>
      </c>
    </row>
    <row r="2052" spans="1:15">
      <c r="A2052">
        <v>2051</v>
      </c>
      <c r="B2052" s="17">
        <v>43095</v>
      </c>
      <c r="C2052" t="s">
        <v>65</v>
      </c>
      <c r="D2052">
        <v>2017</v>
      </c>
      <c r="E2052" t="s">
        <v>23</v>
      </c>
      <c r="F2052" t="s">
        <v>18</v>
      </c>
      <c r="G2052" t="s">
        <v>19</v>
      </c>
      <c r="H2052">
        <v>199</v>
      </c>
      <c r="I2052">
        <v>9</v>
      </c>
      <c r="J2052">
        <v>1791</v>
      </c>
      <c r="K2052">
        <v>1791</v>
      </c>
      <c r="L2052" t="s">
        <v>20</v>
      </c>
      <c r="M2052">
        <v>1</v>
      </c>
      <c r="N2052" t="s">
        <v>21</v>
      </c>
      <c r="O2052" t="s">
        <v>29</v>
      </c>
    </row>
    <row r="2053" spans="1:15">
      <c r="A2053">
        <v>2052</v>
      </c>
      <c r="B2053" s="17">
        <v>43095</v>
      </c>
      <c r="C2053" t="s">
        <v>65</v>
      </c>
      <c r="D2053">
        <v>2017</v>
      </c>
      <c r="E2053" t="s">
        <v>23</v>
      </c>
      <c r="F2053" t="s">
        <v>18</v>
      </c>
      <c r="G2053" t="s">
        <v>30</v>
      </c>
      <c r="H2053">
        <v>99</v>
      </c>
      <c r="I2053">
        <v>1</v>
      </c>
      <c r="J2053">
        <v>99</v>
      </c>
      <c r="K2053">
        <v>99</v>
      </c>
      <c r="L2053" t="s">
        <v>20</v>
      </c>
      <c r="M2053">
        <v>1</v>
      </c>
      <c r="N2053" t="s">
        <v>21</v>
      </c>
      <c r="O2053" t="s">
        <v>29</v>
      </c>
    </row>
    <row r="2054" spans="1:15">
      <c r="A2054">
        <v>2053</v>
      </c>
      <c r="B2054" s="17">
        <v>43096</v>
      </c>
      <c r="C2054" t="s">
        <v>65</v>
      </c>
      <c r="D2054">
        <v>2017</v>
      </c>
      <c r="E2054" t="s">
        <v>17</v>
      </c>
      <c r="F2054" t="s">
        <v>35</v>
      </c>
      <c r="G2054" t="s">
        <v>25</v>
      </c>
      <c r="H2054">
        <v>299</v>
      </c>
      <c r="I2054">
        <v>1</v>
      </c>
      <c r="J2054">
        <v>299</v>
      </c>
      <c r="K2054">
        <v>299</v>
      </c>
      <c r="L2054" t="s">
        <v>20</v>
      </c>
      <c r="M2054">
        <v>1</v>
      </c>
      <c r="N2054" t="s">
        <v>21</v>
      </c>
      <c r="O2054" t="s">
        <v>29</v>
      </c>
    </row>
    <row r="2055" spans="1:15">
      <c r="A2055">
        <v>2054</v>
      </c>
      <c r="B2055" s="17">
        <v>43096</v>
      </c>
      <c r="C2055" t="s">
        <v>65</v>
      </c>
      <c r="D2055">
        <v>2017</v>
      </c>
      <c r="E2055" t="s">
        <v>17</v>
      </c>
      <c r="F2055" t="s">
        <v>35</v>
      </c>
      <c r="G2055" t="s">
        <v>19</v>
      </c>
      <c r="H2055">
        <v>199</v>
      </c>
      <c r="I2055">
        <v>5</v>
      </c>
      <c r="J2055">
        <v>995</v>
      </c>
      <c r="K2055">
        <v>995</v>
      </c>
      <c r="L2055" t="s">
        <v>20</v>
      </c>
      <c r="M2055">
        <v>1</v>
      </c>
      <c r="N2055" t="s">
        <v>21</v>
      </c>
      <c r="O2055" t="s">
        <v>29</v>
      </c>
    </row>
    <row r="2056" spans="1:15">
      <c r="A2056">
        <v>2055</v>
      </c>
      <c r="B2056" s="17">
        <v>43096</v>
      </c>
      <c r="C2056" t="s">
        <v>65</v>
      </c>
      <c r="D2056">
        <v>2017</v>
      </c>
      <c r="E2056" t="s">
        <v>17</v>
      </c>
      <c r="F2056" t="s">
        <v>24</v>
      </c>
      <c r="G2056" t="s">
        <v>37</v>
      </c>
      <c r="H2056">
        <v>399</v>
      </c>
      <c r="I2056">
        <v>8</v>
      </c>
      <c r="J2056">
        <v>3192</v>
      </c>
      <c r="K2056">
        <v>3192</v>
      </c>
      <c r="L2056" t="s">
        <v>20</v>
      </c>
      <c r="M2056">
        <v>1</v>
      </c>
      <c r="N2056" t="s">
        <v>21</v>
      </c>
      <c r="O2056" t="s">
        <v>22</v>
      </c>
    </row>
    <row r="2057" spans="1:15">
      <c r="A2057">
        <v>2056</v>
      </c>
      <c r="B2057" s="17">
        <v>43097</v>
      </c>
      <c r="C2057" t="s">
        <v>65</v>
      </c>
      <c r="D2057">
        <v>2017</v>
      </c>
      <c r="E2057" t="s">
        <v>17</v>
      </c>
      <c r="F2057" t="s">
        <v>35</v>
      </c>
      <c r="G2057" t="s">
        <v>19</v>
      </c>
      <c r="H2057">
        <v>199</v>
      </c>
      <c r="I2057">
        <v>4</v>
      </c>
      <c r="J2057">
        <v>796</v>
      </c>
      <c r="K2057">
        <v>796</v>
      </c>
      <c r="L2057" t="s">
        <v>20</v>
      </c>
      <c r="M2057">
        <v>1</v>
      </c>
      <c r="N2057" t="s">
        <v>21</v>
      </c>
      <c r="O2057" t="s">
        <v>29</v>
      </c>
    </row>
    <row r="2058" spans="1:15">
      <c r="A2058">
        <v>2057</v>
      </c>
      <c r="B2058" s="17">
        <v>43098</v>
      </c>
      <c r="C2058" t="s">
        <v>65</v>
      </c>
      <c r="D2058">
        <v>2017</v>
      </c>
      <c r="E2058" t="s">
        <v>17</v>
      </c>
      <c r="F2058" t="s">
        <v>18</v>
      </c>
      <c r="G2058" t="s">
        <v>25</v>
      </c>
      <c r="H2058">
        <v>299</v>
      </c>
      <c r="I2058">
        <v>6</v>
      </c>
      <c r="J2058">
        <v>1794</v>
      </c>
      <c r="K2058">
        <v>1794</v>
      </c>
      <c r="L2058" t="s">
        <v>20</v>
      </c>
      <c r="M2058">
        <v>1</v>
      </c>
      <c r="N2058" t="s">
        <v>21</v>
      </c>
      <c r="O2058" t="s">
        <v>38</v>
      </c>
    </row>
    <row r="2059" spans="1:15">
      <c r="A2059">
        <v>2058</v>
      </c>
      <c r="B2059" s="17">
        <v>43098</v>
      </c>
      <c r="C2059" t="s">
        <v>65</v>
      </c>
      <c r="D2059">
        <v>2017</v>
      </c>
      <c r="E2059" t="s">
        <v>17</v>
      </c>
      <c r="F2059" t="s">
        <v>28</v>
      </c>
      <c r="G2059" t="s">
        <v>37</v>
      </c>
      <c r="H2059">
        <v>399</v>
      </c>
      <c r="I2059">
        <v>7</v>
      </c>
      <c r="J2059">
        <v>2793</v>
      </c>
      <c r="K2059">
        <v>2793</v>
      </c>
      <c r="L2059" t="s">
        <v>20</v>
      </c>
      <c r="M2059">
        <v>1</v>
      </c>
      <c r="N2059" t="s">
        <v>21</v>
      </c>
      <c r="O2059" t="s">
        <v>29</v>
      </c>
    </row>
    <row r="2060" spans="1:15">
      <c r="A2060">
        <v>2059</v>
      </c>
      <c r="B2060" s="17">
        <v>43098</v>
      </c>
      <c r="C2060" t="s">
        <v>65</v>
      </c>
      <c r="D2060">
        <v>2017</v>
      </c>
      <c r="E2060" t="s">
        <v>23</v>
      </c>
      <c r="F2060" t="s">
        <v>28</v>
      </c>
      <c r="G2060" t="s">
        <v>37</v>
      </c>
      <c r="H2060">
        <v>399</v>
      </c>
      <c r="I2060">
        <v>6</v>
      </c>
      <c r="J2060">
        <v>2394</v>
      </c>
      <c r="K2060">
        <v>2394</v>
      </c>
      <c r="L2060" t="s">
        <v>20</v>
      </c>
      <c r="M2060">
        <v>1</v>
      </c>
      <c r="N2060" t="s">
        <v>21</v>
      </c>
      <c r="O2060" t="s">
        <v>29</v>
      </c>
    </row>
    <row r="2061" spans="1:15">
      <c r="A2061">
        <v>2060</v>
      </c>
      <c r="B2061" s="17">
        <v>43098</v>
      </c>
      <c r="C2061" t="s">
        <v>65</v>
      </c>
      <c r="D2061">
        <v>2017</v>
      </c>
      <c r="E2061" t="s">
        <v>17</v>
      </c>
      <c r="F2061" t="s">
        <v>40</v>
      </c>
      <c r="G2061" t="s">
        <v>30</v>
      </c>
      <c r="H2061">
        <v>99</v>
      </c>
      <c r="I2061">
        <v>5</v>
      </c>
      <c r="J2061">
        <v>495</v>
      </c>
      <c r="K2061">
        <v>495</v>
      </c>
      <c r="L2061" t="s">
        <v>31</v>
      </c>
      <c r="M2061">
        <v>2</v>
      </c>
      <c r="N2061" t="s">
        <v>21</v>
      </c>
      <c r="O2061" t="s">
        <v>22</v>
      </c>
    </row>
    <row r="2062" spans="1:15">
      <c r="A2062">
        <v>2061</v>
      </c>
      <c r="B2062" s="17">
        <v>43098</v>
      </c>
      <c r="C2062" t="s">
        <v>65</v>
      </c>
      <c r="D2062">
        <v>2017</v>
      </c>
      <c r="E2062" t="s">
        <v>23</v>
      </c>
      <c r="F2062" t="s">
        <v>18</v>
      </c>
      <c r="G2062" t="s">
        <v>37</v>
      </c>
      <c r="H2062">
        <v>399</v>
      </c>
      <c r="I2062">
        <v>10</v>
      </c>
      <c r="J2062">
        <v>3990</v>
      </c>
      <c r="K2062">
        <v>3990</v>
      </c>
      <c r="L2062" t="s">
        <v>20</v>
      </c>
      <c r="M2062">
        <v>1</v>
      </c>
      <c r="N2062" t="s">
        <v>21</v>
      </c>
      <c r="O2062" t="s">
        <v>22</v>
      </c>
    </row>
    <row r="2063" spans="1:15">
      <c r="A2063">
        <v>2062</v>
      </c>
      <c r="B2063" s="17">
        <v>43099</v>
      </c>
      <c r="C2063" t="s">
        <v>65</v>
      </c>
      <c r="D2063">
        <v>2017</v>
      </c>
      <c r="E2063" t="s">
        <v>17</v>
      </c>
      <c r="F2063" t="s">
        <v>33</v>
      </c>
      <c r="G2063" t="s">
        <v>30</v>
      </c>
      <c r="H2063">
        <v>99</v>
      </c>
      <c r="I2063">
        <v>1</v>
      </c>
      <c r="J2063">
        <v>99</v>
      </c>
      <c r="K2063">
        <v>99</v>
      </c>
      <c r="L2063" t="s">
        <v>31</v>
      </c>
      <c r="M2063">
        <v>2</v>
      </c>
      <c r="N2063" t="s">
        <v>21</v>
      </c>
      <c r="O2063" t="s">
        <v>29</v>
      </c>
    </row>
    <row r="2064" spans="1:15">
      <c r="A2064">
        <v>2063</v>
      </c>
      <c r="B2064" s="17">
        <v>43099</v>
      </c>
      <c r="C2064" t="s">
        <v>65</v>
      </c>
      <c r="D2064">
        <v>2017</v>
      </c>
      <c r="E2064" t="s">
        <v>17</v>
      </c>
      <c r="F2064" t="s">
        <v>39</v>
      </c>
      <c r="G2064" t="s">
        <v>25</v>
      </c>
      <c r="H2064">
        <v>299</v>
      </c>
      <c r="I2064">
        <v>3</v>
      </c>
      <c r="J2064">
        <v>897</v>
      </c>
      <c r="K2064">
        <v>897</v>
      </c>
      <c r="L2064" t="s">
        <v>20</v>
      </c>
      <c r="M2064">
        <v>1</v>
      </c>
      <c r="N2064" t="s">
        <v>21</v>
      </c>
      <c r="O2064" t="s">
        <v>26</v>
      </c>
    </row>
    <row r="2065" spans="1:15">
      <c r="A2065">
        <v>2064</v>
      </c>
      <c r="B2065" s="17">
        <v>43100</v>
      </c>
      <c r="C2065" t="s">
        <v>65</v>
      </c>
      <c r="D2065">
        <v>2017</v>
      </c>
      <c r="E2065" t="s">
        <v>17</v>
      </c>
      <c r="F2065" t="s">
        <v>18</v>
      </c>
      <c r="G2065" t="s">
        <v>32</v>
      </c>
      <c r="H2065">
        <v>499</v>
      </c>
      <c r="I2065">
        <v>3</v>
      </c>
      <c r="J2065">
        <v>1497</v>
      </c>
      <c r="K2065">
        <v>1497</v>
      </c>
      <c r="L2065" t="s">
        <v>20</v>
      </c>
      <c r="M2065">
        <v>1</v>
      </c>
      <c r="N2065" t="s">
        <v>21</v>
      </c>
      <c r="O2065" t="s">
        <v>26</v>
      </c>
    </row>
    <row r="2066" spans="1:15">
      <c r="A2066">
        <v>2065</v>
      </c>
      <c r="B2066" s="17">
        <v>43101</v>
      </c>
      <c r="C2066" t="s">
        <v>54</v>
      </c>
      <c r="D2066">
        <v>2018</v>
      </c>
      <c r="E2066" t="s">
        <v>17</v>
      </c>
      <c r="F2066" t="s">
        <v>40</v>
      </c>
      <c r="G2066" t="s">
        <v>30</v>
      </c>
      <c r="H2066">
        <v>99</v>
      </c>
      <c r="I2066">
        <v>2</v>
      </c>
      <c r="J2066">
        <v>198</v>
      </c>
      <c r="K2066">
        <v>198</v>
      </c>
      <c r="L2066" t="s">
        <v>31</v>
      </c>
      <c r="M2066">
        <v>2</v>
      </c>
      <c r="N2066" t="s">
        <v>21</v>
      </c>
      <c r="O2066" t="s">
        <v>22</v>
      </c>
    </row>
    <row r="2067" spans="1:15">
      <c r="A2067">
        <v>2066</v>
      </c>
      <c r="B2067" s="17">
        <v>43101</v>
      </c>
      <c r="C2067" t="s">
        <v>54</v>
      </c>
      <c r="D2067">
        <v>2018</v>
      </c>
      <c r="E2067" t="s">
        <v>23</v>
      </c>
      <c r="F2067" t="s">
        <v>24</v>
      </c>
      <c r="G2067" t="s">
        <v>32</v>
      </c>
      <c r="H2067">
        <v>499</v>
      </c>
      <c r="I2067">
        <v>7</v>
      </c>
      <c r="J2067">
        <v>3493</v>
      </c>
      <c r="K2067">
        <v>3493</v>
      </c>
      <c r="L2067" t="s">
        <v>20</v>
      </c>
      <c r="M2067">
        <v>1</v>
      </c>
      <c r="N2067" t="s">
        <v>34</v>
      </c>
      <c r="O2067" t="s">
        <v>26</v>
      </c>
    </row>
    <row r="2068" spans="1:15">
      <c r="A2068">
        <v>2067</v>
      </c>
      <c r="B2068" s="17">
        <v>43101</v>
      </c>
      <c r="C2068" t="s">
        <v>54</v>
      </c>
      <c r="D2068">
        <v>2018</v>
      </c>
      <c r="E2068" t="s">
        <v>17</v>
      </c>
      <c r="F2068" t="s">
        <v>40</v>
      </c>
      <c r="G2068" t="s">
        <v>25</v>
      </c>
      <c r="H2068">
        <v>299</v>
      </c>
      <c r="I2068">
        <v>8</v>
      </c>
      <c r="J2068">
        <v>2392</v>
      </c>
      <c r="K2068">
        <v>2392</v>
      </c>
      <c r="L2068" t="s">
        <v>20</v>
      </c>
      <c r="M2068">
        <v>1</v>
      </c>
      <c r="N2068" t="s">
        <v>21</v>
      </c>
      <c r="O2068" t="s">
        <v>29</v>
      </c>
    </row>
    <row r="2069" spans="1:15">
      <c r="A2069">
        <v>2068</v>
      </c>
      <c r="B2069" s="17">
        <v>43101</v>
      </c>
      <c r="C2069" t="s">
        <v>54</v>
      </c>
      <c r="D2069">
        <v>2018</v>
      </c>
      <c r="E2069" t="s">
        <v>23</v>
      </c>
      <c r="F2069" t="s">
        <v>40</v>
      </c>
      <c r="G2069" t="s">
        <v>19</v>
      </c>
      <c r="H2069">
        <v>199</v>
      </c>
      <c r="I2069">
        <v>6</v>
      </c>
      <c r="J2069">
        <v>1194</v>
      </c>
      <c r="K2069">
        <v>1194</v>
      </c>
      <c r="L2069" t="s">
        <v>31</v>
      </c>
      <c r="M2069">
        <v>2</v>
      </c>
      <c r="N2069" t="s">
        <v>21</v>
      </c>
      <c r="O2069" t="s">
        <v>29</v>
      </c>
    </row>
    <row r="2070" spans="1:15">
      <c r="A2070">
        <v>2069</v>
      </c>
      <c r="B2070" s="17">
        <v>43102</v>
      </c>
      <c r="C2070" t="s">
        <v>54</v>
      </c>
      <c r="D2070">
        <v>2018</v>
      </c>
      <c r="E2070" t="s">
        <v>17</v>
      </c>
      <c r="F2070" t="s">
        <v>28</v>
      </c>
      <c r="G2070" t="s">
        <v>32</v>
      </c>
      <c r="H2070">
        <v>499</v>
      </c>
      <c r="I2070">
        <v>2</v>
      </c>
      <c r="J2070">
        <v>998</v>
      </c>
      <c r="K2070">
        <v>998</v>
      </c>
      <c r="L2070" t="s">
        <v>20</v>
      </c>
      <c r="M2070">
        <v>1</v>
      </c>
      <c r="N2070" t="s">
        <v>21</v>
      </c>
      <c r="O2070" t="s">
        <v>36</v>
      </c>
    </row>
    <row r="2071" spans="1:15">
      <c r="A2071">
        <v>2070</v>
      </c>
      <c r="B2071" s="17">
        <v>43102</v>
      </c>
      <c r="C2071" t="s">
        <v>54</v>
      </c>
      <c r="D2071">
        <v>2018</v>
      </c>
      <c r="E2071" t="s">
        <v>23</v>
      </c>
      <c r="F2071" t="s">
        <v>18</v>
      </c>
      <c r="G2071" t="s">
        <v>30</v>
      </c>
      <c r="H2071">
        <v>99</v>
      </c>
      <c r="I2071">
        <v>4</v>
      </c>
      <c r="J2071">
        <v>396</v>
      </c>
      <c r="K2071">
        <v>396</v>
      </c>
      <c r="L2071" t="s">
        <v>31</v>
      </c>
      <c r="M2071">
        <v>2</v>
      </c>
      <c r="N2071" t="s">
        <v>21</v>
      </c>
      <c r="O2071" t="s">
        <v>29</v>
      </c>
    </row>
    <row r="2072" spans="1:15">
      <c r="A2072">
        <v>2071</v>
      </c>
      <c r="B2072" s="17">
        <v>43102</v>
      </c>
      <c r="C2072" t="s">
        <v>54</v>
      </c>
      <c r="D2072">
        <v>2018</v>
      </c>
      <c r="E2072" t="s">
        <v>27</v>
      </c>
      <c r="F2072" t="s">
        <v>35</v>
      </c>
      <c r="G2072" t="s">
        <v>32</v>
      </c>
      <c r="H2072">
        <v>499</v>
      </c>
      <c r="I2072">
        <v>9</v>
      </c>
      <c r="J2072">
        <v>4491</v>
      </c>
      <c r="K2072">
        <v>4491</v>
      </c>
      <c r="L2072" t="s">
        <v>20</v>
      </c>
      <c r="M2072">
        <v>1</v>
      </c>
      <c r="N2072" t="s">
        <v>21</v>
      </c>
      <c r="O2072" t="s">
        <v>36</v>
      </c>
    </row>
    <row r="2073" spans="1:15">
      <c r="A2073">
        <v>2072</v>
      </c>
      <c r="B2073" s="17">
        <v>43102</v>
      </c>
      <c r="C2073" t="s">
        <v>54</v>
      </c>
      <c r="D2073">
        <v>2018</v>
      </c>
      <c r="E2073" t="s">
        <v>27</v>
      </c>
      <c r="F2073" t="s">
        <v>18</v>
      </c>
      <c r="G2073" t="s">
        <v>19</v>
      </c>
      <c r="H2073">
        <v>199</v>
      </c>
      <c r="I2073">
        <v>5</v>
      </c>
      <c r="J2073">
        <v>995</v>
      </c>
      <c r="K2073">
        <v>995</v>
      </c>
      <c r="L2073" t="s">
        <v>20</v>
      </c>
      <c r="M2073">
        <v>1</v>
      </c>
      <c r="N2073" t="s">
        <v>21</v>
      </c>
      <c r="O2073" t="s">
        <v>29</v>
      </c>
    </row>
    <row r="2074" spans="1:15">
      <c r="A2074">
        <v>2073</v>
      </c>
      <c r="B2074" s="17">
        <v>43102</v>
      </c>
      <c r="C2074" t="s">
        <v>54</v>
      </c>
      <c r="D2074">
        <v>2018</v>
      </c>
      <c r="E2074" t="s">
        <v>27</v>
      </c>
      <c r="F2074" t="s">
        <v>40</v>
      </c>
      <c r="G2074" t="s">
        <v>32</v>
      </c>
      <c r="H2074">
        <v>499</v>
      </c>
      <c r="I2074">
        <v>7</v>
      </c>
      <c r="J2074">
        <v>3493</v>
      </c>
      <c r="K2074">
        <v>3493</v>
      </c>
      <c r="L2074" t="s">
        <v>20</v>
      </c>
      <c r="M2074">
        <v>1</v>
      </c>
      <c r="N2074" t="s">
        <v>34</v>
      </c>
      <c r="O2074" t="s">
        <v>29</v>
      </c>
    </row>
    <row r="2075" spans="1:15">
      <c r="A2075">
        <v>2074</v>
      </c>
      <c r="B2075" s="17">
        <v>43102</v>
      </c>
      <c r="C2075" t="s">
        <v>54</v>
      </c>
      <c r="D2075">
        <v>2018</v>
      </c>
      <c r="E2075" t="s">
        <v>27</v>
      </c>
      <c r="F2075" t="s">
        <v>28</v>
      </c>
      <c r="G2075" t="s">
        <v>30</v>
      </c>
      <c r="H2075">
        <v>99</v>
      </c>
      <c r="I2075">
        <v>10</v>
      </c>
      <c r="J2075">
        <v>990</v>
      </c>
      <c r="K2075">
        <v>990</v>
      </c>
      <c r="L2075" t="s">
        <v>20</v>
      </c>
      <c r="M2075">
        <v>1</v>
      </c>
      <c r="N2075" t="s">
        <v>21</v>
      </c>
      <c r="O2075" t="s">
        <v>29</v>
      </c>
    </row>
    <row r="2076" spans="1:15">
      <c r="A2076">
        <v>2075</v>
      </c>
      <c r="B2076" s="17">
        <v>43102</v>
      </c>
      <c r="C2076" t="s">
        <v>54</v>
      </c>
      <c r="D2076">
        <v>2018</v>
      </c>
      <c r="E2076" t="s">
        <v>27</v>
      </c>
      <c r="F2076" t="s">
        <v>18</v>
      </c>
      <c r="G2076" t="s">
        <v>19</v>
      </c>
      <c r="H2076">
        <v>199</v>
      </c>
      <c r="I2076">
        <v>6</v>
      </c>
      <c r="J2076">
        <v>1194</v>
      </c>
      <c r="K2076">
        <v>1194</v>
      </c>
      <c r="L2076" t="s">
        <v>20</v>
      </c>
      <c r="M2076">
        <v>1</v>
      </c>
      <c r="N2076" t="s">
        <v>21</v>
      </c>
      <c r="O2076" t="s">
        <v>26</v>
      </c>
    </row>
    <row r="2077" spans="1:15">
      <c r="A2077">
        <v>2076</v>
      </c>
      <c r="B2077" s="17">
        <v>43102</v>
      </c>
      <c r="C2077" t="s">
        <v>54</v>
      </c>
      <c r="D2077">
        <v>2018</v>
      </c>
      <c r="E2077" t="s">
        <v>23</v>
      </c>
      <c r="F2077" t="s">
        <v>28</v>
      </c>
      <c r="G2077" t="s">
        <v>19</v>
      </c>
      <c r="H2077">
        <v>199</v>
      </c>
      <c r="I2077">
        <v>9</v>
      </c>
      <c r="J2077">
        <v>1791</v>
      </c>
      <c r="K2077">
        <v>1791</v>
      </c>
      <c r="L2077" t="s">
        <v>20</v>
      </c>
      <c r="M2077">
        <v>1</v>
      </c>
      <c r="N2077" t="s">
        <v>21</v>
      </c>
      <c r="O2077" t="s">
        <v>36</v>
      </c>
    </row>
    <row r="2078" spans="1:15">
      <c r="A2078">
        <v>2077</v>
      </c>
      <c r="B2078" s="17">
        <v>43102</v>
      </c>
      <c r="C2078" t="s">
        <v>54</v>
      </c>
      <c r="D2078">
        <v>2018</v>
      </c>
      <c r="E2078" t="s">
        <v>17</v>
      </c>
      <c r="F2078" t="s">
        <v>18</v>
      </c>
      <c r="G2078" t="s">
        <v>30</v>
      </c>
      <c r="H2078">
        <v>99</v>
      </c>
      <c r="I2078">
        <v>8</v>
      </c>
      <c r="J2078">
        <v>792</v>
      </c>
      <c r="K2078">
        <v>792</v>
      </c>
      <c r="L2078" t="s">
        <v>20</v>
      </c>
      <c r="M2078">
        <v>1</v>
      </c>
      <c r="N2078" t="s">
        <v>21</v>
      </c>
      <c r="O2078" t="s">
        <v>22</v>
      </c>
    </row>
    <row r="2079" spans="1:15">
      <c r="A2079">
        <v>2078</v>
      </c>
      <c r="B2079" s="17">
        <v>43102</v>
      </c>
      <c r="C2079" t="s">
        <v>54</v>
      </c>
      <c r="D2079">
        <v>2018</v>
      </c>
      <c r="E2079" t="s">
        <v>27</v>
      </c>
      <c r="F2079" t="s">
        <v>33</v>
      </c>
      <c r="G2079" t="s">
        <v>32</v>
      </c>
      <c r="H2079">
        <v>499</v>
      </c>
      <c r="I2079">
        <v>5</v>
      </c>
      <c r="J2079">
        <v>2495</v>
      </c>
      <c r="K2079">
        <v>2495</v>
      </c>
      <c r="L2079" t="s">
        <v>20</v>
      </c>
      <c r="M2079">
        <v>1</v>
      </c>
      <c r="N2079" t="s">
        <v>21</v>
      </c>
      <c r="O2079" t="s">
        <v>29</v>
      </c>
    </row>
    <row r="2080" spans="1:15">
      <c r="A2080">
        <v>2079</v>
      </c>
      <c r="B2080" s="17">
        <v>43102</v>
      </c>
      <c r="C2080" t="s">
        <v>54</v>
      </c>
      <c r="D2080">
        <v>2018</v>
      </c>
      <c r="E2080" t="s">
        <v>27</v>
      </c>
      <c r="F2080" t="s">
        <v>18</v>
      </c>
      <c r="G2080" t="s">
        <v>37</v>
      </c>
      <c r="H2080">
        <v>399</v>
      </c>
      <c r="I2080">
        <v>8</v>
      </c>
      <c r="J2080">
        <v>3192</v>
      </c>
      <c r="K2080">
        <v>3192</v>
      </c>
      <c r="L2080" t="s">
        <v>31</v>
      </c>
      <c r="M2080">
        <v>2</v>
      </c>
      <c r="N2080" t="s">
        <v>21</v>
      </c>
      <c r="O2080" t="s">
        <v>29</v>
      </c>
    </row>
    <row r="2081" spans="1:15">
      <c r="A2081">
        <v>2080</v>
      </c>
      <c r="B2081" s="17">
        <v>43102</v>
      </c>
      <c r="C2081" t="s">
        <v>54</v>
      </c>
      <c r="D2081">
        <v>2018</v>
      </c>
      <c r="E2081" t="s">
        <v>23</v>
      </c>
      <c r="F2081" t="s">
        <v>35</v>
      </c>
      <c r="G2081" t="s">
        <v>19</v>
      </c>
      <c r="H2081">
        <v>199</v>
      </c>
      <c r="I2081">
        <v>5</v>
      </c>
      <c r="J2081">
        <v>995</v>
      </c>
      <c r="K2081">
        <v>995</v>
      </c>
      <c r="L2081" t="s">
        <v>20</v>
      </c>
      <c r="M2081">
        <v>1</v>
      </c>
      <c r="N2081" t="s">
        <v>21</v>
      </c>
      <c r="O2081" t="s">
        <v>29</v>
      </c>
    </row>
    <row r="2082" spans="1:15">
      <c r="A2082">
        <v>2081</v>
      </c>
      <c r="B2082" s="17">
        <v>43102</v>
      </c>
      <c r="C2082" t="s">
        <v>54</v>
      </c>
      <c r="D2082">
        <v>2018</v>
      </c>
      <c r="E2082" t="s">
        <v>17</v>
      </c>
      <c r="F2082" t="s">
        <v>39</v>
      </c>
      <c r="G2082" t="s">
        <v>37</v>
      </c>
      <c r="H2082">
        <v>399</v>
      </c>
      <c r="I2082">
        <v>3</v>
      </c>
      <c r="J2082">
        <v>1197</v>
      </c>
      <c r="K2082">
        <v>1197</v>
      </c>
      <c r="L2082" t="s">
        <v>31</v>
      </c>
      <c r="M2082">
        <v>2</v>
      </c>
      <c r="N2082" t="s">
        <v>21</v>
      </c>
      <c r="O2082" t="s">
        <v>26</v>
      </c>
    </row>
    <row r="2083" spans="1:15">
      <c r="A2083">
        <v>2082</v>
      </c>
      <c r="B2083" s="17">
        <v>43102</v>
      </c>
      <c r="C2083" t="s">
        <v>54</v>
      </c>
      <c r="D2083">
        <v>2018</v>
      </c>
      <c r="E2083" t="s">
        <v>27</v>
      </c>
      <c r="F2083" t="s">
        <v>40</v>
      </c>
      <c r="G2083" t="s">
        <v>32</v>
      </c>
      <c r="H2083">
        <v>499</v>
      </c>
      <c r="I2083">
        <v>8</v>
      </c>
      <c r="J2083">
        <v>3992</v>
      </c>
      <c r="K2083">
        <v>3992</v>
      </c>
      <c r="L2083" t="s">
        <v>20</v>
      </c>
      <c r="M2083">
        <v>1</v>
      </c>
      <c r="N2083" t="s">
        <v>21</v>
      </c>
      <c r="O2083" t="s">
        <v>29</v>
      </c>
    </row>
    <row r="2084" spans="1:15">
      <c r="A2084">
        <v>2083</v>
      </c>
      <c r="B2084" s="17">
        <v>43102</v>
      </c>
      <c r="C2084" t="s">
        <v>54</v>
      </c>
      <c r="D2084">
        <v>2018</v>
      </c>
      <c r="E2084" t="s">
        <v>23</v>
      </c>
      <c r="F2084" t="s">
        <v>40</v>
      </c>
      <c r="G2084" t="s">
        <v>19</v>
      </c>
      <c r="H2084">
        <v>199</v>
      </c>
      <c r="I2084">
        <v>3</v>
      </c>
      <c r="J2084">
        <v>597</v>
      </c>
      <c r="K2084">
        <v>597</v>
      </c>
      <c r="L2084" t="s">
        <v>20</v>
      </c>
      <c r="M2084">
        <v>1</v>
      </c>
      <c r="N2084" t="s">
        <v>21</v>
      </c>
      <c r="O2084" t="s">
        <v>22</v>
      </c>
    </row>
    <row r="2085" spans="1:15">
      <c r="A2085">
        <v>2084</v>
      </c>
      <c r="B2085" s="17">
        <v>43102</v>
      </c>
      <c r="C2085" t="s">
        <v>54</v>
      </c>
      <c r="D2085">
        <v>2018</v>
      </c>
      <c r="E2085" t="s">
        <v>27</v>
      </c>
      <c r="F2085" t="s">
        <v>33</v>
      </c>
      <c r="G2085" t="s">
        <v>19</v>
      </c>
      <c r="H2085">
        <v>199</v>
      </c>
      <c r="I2085">
        <v>4</v>
      </c>
      <c r="J2085">
        <v>796</v>
      </c>
      <c r="K2085">
        <v>796</v>
      </c>
      <c r="L2085" t="s">
        <v>20</v>
      </c>
      <c r="M2085">
        <v>1</v>
      </c>
      <c r="N2085" t="s">
        <v>21</v>
      </c>
      <c r="O2085" t="s">
        <v>29</v>
      </c>
    </row>
    <row r="2086" spans="1:15">
      <c r="A2086">
        <v>2085</v>
      </c>
      <c r="B2086" s="17">
        <v>43102</v>
      </c>
      <c r="C2086" t="s">
        <v>54</v>
      </c>
      <c r="D2086">
        <v>2018</v>
      </c>
      <c r="E2086" t="s">
        <v>17</v>
      </c>
      <c r="F2086" t="s">
        <v>28</v>
      </c>
      <c r="G2086" t="s">
        <v>30</v>
      </c>
      <c r="H2086">
        <v>99</v>
      </c>
      <c r="I2086">
        <v>1</v>
      </c>
      <c r="J2086">
        <v>99</v>
      </c>
      <c r="K2086">
        <v>99</v>
      </c>
      <c r="L2086" t="s">
        <v>20</v>
      </c>
      <c r="M2086">
        <v>1</v>
      </c>
      <c r="N2086" t="s">
        <v>21</v>
      </c>
      <c r="O2086" t="s">
        <v>22</v>
      </c>
    </row>
    <row r="2087" spans="1:15">
      <c r="A2087">
        <v>2086</v>
      </c>
      <c r="B2087" s="17">
        <v>43102</v>
      </c>
      <c r="C2087" t="s">
        <v>54</v>
      </c>
      <c r="D2087">
        <v>2018</v>
      </c>
      <c r="E2087" t="s">
        <v>17</v>
      </c>
      <c r="F2087" t="s">
        <v>40</v>
      </c>
      <c r="G2087" t="s">
        <v>30</v>
      </c>
      <c r="H2087">
        <v>99</v>
      </c>
      <c r="I2087">
        <v>7</v>
      </c>
      <c r="J2087">
        <v>693</v>
      </c>
      <c r="K2087">
        <v>693</v>
      </c>
      <c r="L2087" t="s">
        <v>20</v>
      </c>
      <c r="M2087">
        <v>1</v>
      </c>
      <c r="N2087" t="s">
        <v>21</v>
      </c>
      <c r="O2087" t="s">
        <v>29</v>
      </c>
    </row>
    <row r="2088" spans="1:15">
      <c r="A2088">
        <v>2087</v>
      </c>
      <c r="B2088" s="17">
        <v>43102</v>
      </c>
      <c r="C2088" t="s">
        <v>54</v>
      </c>
      <c r="D2088">
        <v>2018</v>
      </c>
      <c r="E2088" t="s">
        <v>23</v>
      </c>
      <c r="F2088" t="s">
        <v>40</v>
      </c>
      <c r="G2088" t="s">
        <v>19</v>
      </c>
      <c r="H2088">
        <v>199</v>
      </c>
      <c r="I2088">
        <v>2</v>
      </c>
      <c r="J2088">
        <v>398</v>
      </c>
      <c r="K2088">
        <v>398</v>
      </c>
      <c r="L2088" t="s">
        <v>20</v>
      </c>
      <c r="M2088">
        <v>1</v>
      </c>
      <c r="N2088" t="s">
        <v>21</v>
      </c>
      <c r="O2088" t="s">
        <v>22</v>
      </c>
    </row>
    <row r="2089" spans="1:15">
      <c r="A2089">
        <v>2088</v>
      </c>
      <c r="B2089" s="17">
        <v>43102</v>
      </c>
      <c r="C2089" t="s">
        <v>54</v>
      </c>
      <c r="D2089">
        <v>2018</v>
      </c>
      <c r="E2089" t="s">
        <v>27</v>
      </c>
      <c r="F2089" t="s">
        <v>28</v>
      </c>
      <c r="G2089" t="s">
        <v>19</v>
      </c>
      <c r="H2089">
        <v>199</v>
      </c>
      <c r="I2089">
        <v>4</v>
      </c>
      <c r="J2089">
        <v>796</v>
      </c>
      <c r="K2089">
        <v>796</v>
      </c>
      <c r="L2089" t="s">
        <v>31</v>
      </c>
      <c r="M2089">
        <v>2</v>
      </c>
      <c r="N2089" t="s">
        <v>21</v>
      </c>
      <c r="O2089" t="s">
        <v>36</v>
      </c>
    </row>
    <row r="2090" spans="1:15">
      <c r="A2090">
        <v>2089</v>
      </c>
      <c r="B2090" s="17">
        <v>43102</v>
      </c>
      <c r="C2090" t="s">
        <v>54</v>
      </c>
      <c r="D2090">
        <v>2018</v>
      </c>
      <c r="E2090" t="s">
        <v>17</v>
      </c>
      <c r="F2090" t="s">
        <v>39</v>
      </c>
      <c r="G2090" t="s">
        <v>32</v>
      </c>
      <c r="H2090">
        <v>499</v>
      </c>
      <c r="I2090">
        <v>2</v>
      </c>
      <c r="J2090">
        <v>998</v>
      </c>
      <c r="K2090">
        <v>998</v>
      </c>
      <c r="L2090" t="s">
        <v>20</v>
      </c>
      <c r="M2090">
        <v>1</v>
      </c>
      <c r="N2090" t="s">
        <v>34</v>
      </c>
      <c r="O2090" t="s">
        <v>26</v>
      </c>
    </row>
    <row r="2091" spans="1:15">
      <c r="A2091">
        <v>2090</v>
      </c>
      <c r="B2091" s="17">
        <v>43102</v>
      </c>
      <c r="C2091" t="s">
        <v>54</v>
      </c>
      <c r="D2091">
        <v>2018</v>
      </c>
      <c r="E2091" t="s">
        <v>17</v>
      </c>
      <c r="F2091" t="s">
        <v>28</v>
      </c>
      <c r="G2091" t="s">
        <v>30</v>
      </c>
      <c r="H2091">
        <v>99</v>
      </c>
      <c r="I2091">
        <v>3</v>
      </c>
      <c r="J2091">
        <v>297</v>
      </c>
      <c r="K2091">
        <v>297</v>
      </c>
      <c r="L2091" t="s">
        <v>20</v>
      </c>
      <c r="M2091">
        <v>1</v>
      </c>
      <c r="N2091" t="s">
        <v>21</v>
      </c>
      <c r="O2091" t="s">
        <v>29</v>
      </c>
    </row>
    <row r="2092" spans="1:15">
      <c r="A2092">
        <v>2091</v>
      </c>
      <c r="B2092" s="17">
        <v>43102</v>
      </c>
      <c r="C2092" t="s">
        <v>54</v>
      </c>
      <c r="D2092">
        <v>2018</v>
      </c>
      <c r="E2092" t="s">
        <v>17</v>
      </c>
      <c r="F2092" t="s">
        <v>33</v>
      </c>
      <c r="G2092" t="s">
        <v>32</v>
      </c>
      <c r="H2092">
        <v>499</v>
      </c>
      <c r="I2092">
        <v>2</v>
      </c>
      <c r="J2092">
        <v>998</v>
      </c>
      <c r="K2092">
        <v>998</v>
      </c>
      <c r="L2092" t="s">
        <v>31</v>
      </c>
      <c r="M2092">
        <v>2</v>
      </c>
      <c r="N2092" t="s">
        <v>21</v>
      </c>
      <c r="O2092" t="s">
        <v>29</v>
      </c>
    </row>
    <row r="2093" spans="1:15">
      <c r="A2093">
        <v>2092</v>
      </c>
      <c r="B2093" s="17">
        <v>43102</v>
      </c>
      <c r="C2093" t="s">
        <v>54</v>
      </c>
      <c r="D2093">
        <v>2018</v>
      </c>
      <c r="E2093" t="s">
        <v>27</v>
      </c>
      <c r="F2093" t="s">
        <v>39</v>
      </c>
      <c r="G2093" t="s">
        <v>25</v>
      </c>
      <c r="H2093">
        <v>299</v>
      </c>
      <c r="I2093">
        <v>5</v>
      </c>
      <c r="J2093">
        <v>1495</v>
      </c>
      <c r="K2093">
        <v>1495</v>
      </c>
      <c r="L2093" t="s">
        <v>20</v>
      </c>
      <c r="M2093">
        <v>1</v>
      </c>
      <c r="N2093" t="s">
        <v>21</v>
      </c>
      <c r="O2093" t="s">
        <v>29</v>
      </c>
    </row>
    <row r="2094" spans="1:15">
      <c r="A2094">
        <v>2093</v>
      </c>
      <c r="B2094" s="17">
        <v>43102</v>
      </c>
      <c r="C2094" t="s">
        <v>54</v>
      </c>
      <c r="D2094">
        <v>2018</v>
      </c>
      <c r="E2094" t="s">
        <v>17</v>
      </c>
      <c r="F2094" t="s">
        <v>28</v>
      </c>
      <c r="G2094" t="s">
        <v>19</v>
      </c>
      <c r="H2094">
        <v>199</v>
      </c>
      <c r="I2094">
        <v>4</v>
      </c>
      <c r="J2094">
        <v>796</v>
      </c>
      <c r="K2094">
        <v>796</v>
      </c>
      <c r="L2094" t="s">
        <v>20</v>
      </c>
      <c r="M2094">
        <v>1</v>
      </c>
      <c r="N2094" t="s">
        <v>21</v>
      </c>
      <c r="O2094" t="s">
        <v>22</v>
      </c>
    </row>
    <row r="2095" spans="1:15">
      <c r="A2095">
        <v>2094</v>
      </c>
      <c r="B2095" s="17">
        <v>43102</v>
      </c>
      <c r="C2095" t="s">
        <v>54</v>
      </c>
      <c r="D2095">
        <v>2018</v>
      </c>
      <c r="E2095" t="s">
        <v>17</v>
      </c>
      <c r="F2095" t="s">
        <v>24</v>
      </c>
      <c r="G2095" t="s">
        <v>25</v>
      </c>
      <c r="H2095">
        <v>299</v>
      </c>
      <c r="I2095">
        <v>3</v>
      </c>
      <c r="J2095">
        <v>897</v>
      </c>
      <c r="K2095">
        <v>897</v>
      </c>
      <c r="L2095" t="s">
        <v>31</v>
      </c>
      <c r="M2095">
        <v>2</v>
      </c>
      <c r="N2095" t="s">
        <v>21</v>
      </c>
      <c r="O2095" t="s">
        <v>29</v>
      </c>
    </row>
    <row r="2096" spans="1:15">
      <c r="A2096">
        <v>2095</v>
      </c>
      <c r="B2096" s="17">
        <v>43102</v>
      </c>
      <c r="C2096" t="s">
        <v>54</v>
      </c>
      <c r="D2096">
        <v>2018</v>
      </c>
      <c r="E2096" t="s">
        <v>23</v>
      </c>
      <c r="F2096" t="s">
        <v>24</v>
      </c>
      <c r="G2096" t="s">
        <v>25</v>
      </c>
      <c r="H2096">
        <v>299</v>
      </c>
      <c r="I2096">
        <v>3</v>
      </c>
      <c r="J2096">
        <v>897</v>
      </c>
      <c r="K2096">
        <v>897</v>
      </c>
      <c r="L2096" t="s">
        <v>20</v>
      </c>
      <c r="M2096">
        <v>1</v>
      </c>
      <c r="N2096" t="s">
        <v>21</v>
      </c>
      <c r="O2096" t="s">
        <v>26</v>
      </c>
    </row>
    <row r="2097" spans="1:15">
      <c r="A2097">
        <v>2096</v>
      </c>
      <c r="B2097" s="17">
        <v>43102</v>
      </c>
      <c r="C2097" t="s">
        <v>54</v>
      </c>
      <c r="D2097">
        <v>2018</v>
      </c>
      <c r="E2097" t="s">
        <v>17</v>
      </c>
      <c r="F2097" t="s">
        <v>40</v>
      </c>
      <c r="G2097" t="s">
        <v>30</v>
      </c>
      <c r="H2097">
        <v>99</v>
      </c>
      <c r="I2097">
        <v>5</v>
      </c>
      <c r="J2097">
        <v>495</v>
      </c>
      <c r="K2097">
        <v>495</v>
      </c>
      <c r="L2097" t="s">
        <v>20</v>
      </c>
      <c r="M2097">
        <v>1</v>
      </c>
      <c r="N2097" t="s">
        <v>21</v>
      </c>
      <c r="O2097" t="s">
        <v>26</v>
      </c>
    </row>
    <row r="2098" spans="1:15">
      <c r="A2098">
        <v>2097</v>
      </c>
      <c r="B2098" s="17">
        <v>43102</v>
      </c>
      <c r="C2098" t="s">
        <v>54</v>
      </c>
      <c r="D2098">
        <v>2018</v>
      </c>
      <c r="E2098" t="s">
        <v>27</v>
      </c>
      <c r="F2098" t="s">
        <v>40</v>
      </c>
      <c r="G2098" t="s">
        <v>32</v>
      </c>
      <c r="H2098">
        <v>499</v>
      </c>
      <c r="I2098">
        <v>7</v>
      </c>
      <c r="J2098">
        <v>3493</v>
      </c>
      <c r="K2098">
        <v>3493</v>
      </c>
      <c r="L2098" t="s">
        <v>20</v>
      </c>
      <c r="M2098">
        <v>1</v>
      </c>
      <c r="N2098" t="s">
        <v>21</v>
      </c>
      <c r="O2098" t="s">
        <v>26</v>
      </c>
    </row>
    <row r="2099" spans="1:15">
      <c r="A2099">
        <v>2098</v>
      </c>
      <c r="B2099" s="17">
        <v>43102</v>
      </c>
      <c r="C2099" t="s">
        <v>54</v>
      </c>
      <c r="D2099">
        <v>2018</v>
      </c>
      <c r="E2099" t="s">
        <v>27</v>
      </c>
      <c r="F2099" t="s">
        <v>40</v>
      </c>
      <c r="G2099" t="s">
        <v>30</v>
      </c>
      <c r="H2099">
        <v>99</v>
      </c>
      <c r="I2099">
        <v>8</v>
      </c>
      <c r="J2099">
        <v>792</v>
      </c>
      <c r="K2099">
        <v>792</v>
      </c>
      <c r="L2099" t="s">
        <v>20</v>
      </c>
      <c r="M2099">
        <v>1</v>
      </c>
      <c r="N2099" t="s">
        <v>21</v>
      </c>
      <c r="O2099" t="s">
        <v>38</v>
      </c>
    </row>
    <row r="2100" spans="1:15">
      <c r="A2100">
        <v>2099</v>
      </c>
      <c r="B2100" s="17">
        <v>43102</v>
      </c>
      <c r="C2100" t="s">
        <v>54</v>
      </c>
      <c r="D2100">
        <v>2018</v>
      </c>
      <c r="E2100" t="s">
        <v>17</v>
      </c>
      <c r="F2100" t="s">
        <v>18</v>
      </c>
      <c r="G2100" t="s">
        <v>25</v>
      </c>
      <c r="H2100">
        <v>299</v>
      </c>
      <c r="I2100">
        <v>5</v>
      </c>
      <c r="J2100">
        <v>1495</v>
      </c>
      <c r="K2100">
        <v>1495</v>
      </c>
      <c r="L2100" t="s">
        <v>20</v>
      </c>
      <c r="M2100">
        <v>1</v>
      </c>
      <c r="N2100" t="s">
        <v>21</v>
      </c>
      <c r="O2100" t="s">
        <v>38</v>
      </c>
    </row>
    <row r="2101" spans="1:15">
      <c r="A2101">
        <v>2100</v>
      </c>
      <c r="B2101" s="17">
        <v>43102</v>
      </c>
      <c r="C2101" t="s">
        <v>54</v>
      </c>
      <c r="D2101">
        <v>2018</v>
      </c>
      <c r="E2101" t="s">
        <v>17</v>
      </c>
      <c r="F2101" t="s">
        <v>39</v>
      </c>
      <c r="G2101" t="s">
        <v>32</v>
      </c>
      <c r="H2101">
        <v>499</v>
      </c>
      <c r="I2101">
        <v>4</v>
      </c>
      <c r="J2101">
        <v>1996</v>
      </c>
      <c r="K2101">
        <v>1996</v>
      </c>
      <c r="L2101" t="s">
        <v>20</v>
      </c>
      <c r="M2101">
        <v>1</v>
      </c>
      <c r="N2101" t="s">
        <v>21</v>
      </c>
      <c r="O2101" t="s">
        <v>22</v>
      </c>
    </row>
    <row r="2102" spans="1:15">
      <c r="A2102">
        <v>2101</v>
      </c>
      <c r="B2102" s="17">
        <v>43102</v>
      </c>
      <c r="C2102" t="s">
        <v>54</v>
      </c>
      <c r="D2102">
        <v>2018</v>
      </c>
      <c r="E2102" t="s">
        <v>23</v>
      </c>
      <c r="F2102" t="s">
        <v>28</v>
      </c>
      <c r="G2102" t="s">
        <v>37</v>
      </c>
      <c r="H2102">
        <v>399</v>
      </c>
      <c r="I2102">
        <v>9</v>
      </c>
      <c r="J2102">
        <v>3591</v>
      </c>
      <c r="K2102">
        <v>3591</v>
      </c>
      <c r="L2102" t="s">
        <v>20</v>
      </c>
      <c r="M2102">
        <v>1</v>
      </c>
      <c r="N2102" t="s">
        <v>21</v>
      </c>
      <c r="O2102" t="s">
        <v>22</v>
      </c>
    </row>
    <row r="2103" spans="1:15">
      <c r="A2103">
        <v>2102</v>
      </c>
      <c r="B2103" s="17">
        <v>43103</v>
      </c>
      <c r="C2103" t="s">
        <v>54</v>
      </c>
      <c r="D2103">
        <v>2018</v>
      </c>
      <c r="E2103" t="s">
        <v>23</v>
      </c>
      <c r="F2103" t="s">
        <v>18</v>
      </c>
      <c r="G2103" t="s">
        <v>25</v>
      </c>
      <c r="H2103">
        <v>299</v>
      </c>
      <c r="I2103">
        <v>6</v>
      </c>
      <c r="J2103">
        <v>1794</v>
      </c>
      <c r="K2103">
        <v>1794</v>
      </c>
      <c r="L2103" t="s">
        <v>31</v>
      </c>
      <c r="M2103">
        <v>2</v>
      </c>
      <c r="N2103" t="s">
        <v>21</v>
      </c>
      <c r="O2103" t="s">
        <v>36</v>
      </c>
    </row>
    <row r="2104" spans="1:15">
      <c r="A2104">
        <v>2103</v>
      </c>
      <c r="B2104" s="17">
        <v>43104</v>
      </c>
      <c r="C2104" t="s">
        <v>54</v>
      </c>
      <c r="D2104">
        <v>2018</v>
      </c>
      <c r="E2104" t="s">
        <v>23</v>
      </c>
      <c r="F2104" t="s">
        <v>18</v>
      </c>
      <c r="G2104" t="s">
        <v>25</v>
      </c>
      <c r="H2104">
        <v>299</v>
      </c>
      <c r="I2104">
        <v>5</v>
      </c>
      <c r="J2104">
        <v>1495</v>
      </c>
      <c r="K2104">
        <v>1495</v>
      </c>
      <c r="L2104" t="s">
        <v>31</v>
      </c>
      <c r="M2104">
        <v>2</v>
      </c>
      <c r="N2104" t="s">
        <v>34</v>
      </c>
      <c r="O2104" t="s">
        <v>36</v>
      </c>
    </row>
    <row r="2105" spans="1:15">
      <c r="A2105">
        <v>2104</v>
      </c>
      <c r="B2105" s="17">
        <v>43105</v>
      </c>
      <c r="C2105" t="s">
        <v>54</v>
      </c>
      <c r="D2105">
        <v>2018</v>
      </c>
      <c r="E2105" t="s">
        <v>27</v>
      </c>
      <c r="F2105" t="s">
        <v>35</v>
      </c>
      <c r="G2105" t="s">
        <v>25</v>
      </c>
      <c r="H2105">
        <v>299</v>
      </c>
      <c r="I2105">
        <v>10</v>
      </c>
      <c r="J2105">
        <v>2990</v>
      </c>
      <c r="K2105">
        <v>2990</v>
      </c>
      <c r="L2105" t="s">
        <v>31</v>
      </c>
      <c r="M2105">
        <v>2</v>
      </c>
      <c r="N2105" t="s">
        <v>21</v>
      </c>
      <c r="O2105" t="s">
        <v>29</v>
      </c>
    </row>
    <row r="2106" spans="1:15">
      <c r="A2106">
        <v>2105</v>
      </c>
      <c r="B2106" s="17">
        <v>43105</v>
      </c>
      <c r="C2106" t="s">
        <v>54</v>
      </c>
      <c r="D2106">
        <v>2018</v>
      </c>
      <c r="E2106" t="s">
        <v>23</v>
      </c>
      <c r="F2106" t="s">
        <v>40</v>
      </c>
      <c r="G2106" t="s">
        <v>19</v>
      </c>
      <c r="H2106">
        <v>199</v>
      </c>
      <c r="I2106">
        <v>10</v>
      </c>
      <c r="J2106">
        <v>1990</v>
      </c>
      <c r="K2106">
        <v>1990</v>
      </c>
      <c r="L2106" t="s">
        <v>20</v>
      </c>
      <c r="M2106">
        <v>1</v>
      </c>
      <c r="N2106" t="s">
        <v>21</v>
      </c>
      <c r="O2106" t="s">
        <v>38</v>
      </c>
    </row>
    <row r="2107" spans="1:15">
      <c r="A2107">
        <v>2106</v>
      </c>
      <c r="B2107" s="17">
        <v>43105</v>
      </c>
      <c r="C2107" t="s">
        <v>54</v>
      </c>
      <c r="D2107">
        <v>2018</v>
      </c>
      <c r="E2107" t="s">
        <v>23</v>
      </c>
      <c r="F2107" t="s">
        <v>33</v>
      </c>
      <c r="G2107" t="s">
        <v>32</v>
      </c>
      <c r="H2107">
        <v>499</v>
      </c>
      <c r="I2107">
        <v>6</v>
      </c>
      <c r="J2107">
        <v>2994</v>
      </c>
      <c r="K2107">
        <v>2994</v>
      </c>
      <c r="L2107" t="s">
        <v>20</v>
      </c>
      <c r="M2107">
        <v>1</v>
      </c>
      <c r="N2107" t="s">
        <v>21</v>
      </c>
      <c r="O2107" t="s">
        <v>38</v>
      </c>
    </row>
    <row r="2108" spans="1:15">
      <c r="A2108">
        <v>2107</v>
      </c>
      <c r="B2108" s="17">
        <v>43105</v>
      </c>
      <c r="C2108" t="s">
        <v>54</v>
      </c>
      <c r="D2108">
        <v>2018</v>
      </c>
      <c r="E2108" t="s">
        <v>23</v>
      </c>
      <c r="F2108" t="s">
        <v>40</v>
      </c>
      <c r="G2108" t="s">
        <v>19</v>
      </c>
      <c r="H2108">
        <v>199</v>
      </c>
      <c r="I2108">
        <v>4</v>
      </c>
      <c r="J2108">
        <v>796</v>
      </c>
      <c r="K2108">
        <v>796</v>
      </c>
      <c r="L2108" t="s">
        <v>31</v>
      </c>
      <c r="M2108">
        <v>2</v>
      </c>
      <c r="N2108" t="s">
        <v>21</v>
      </c>
      <c r="O2108" t="s">
        <v>26</v>
      </c>
    </row>
    <row r="2109" spans="1:15">
      <c r="A2109">
        <v>2108</v>
      </c>
      <c r="B2109" s="17">
        <v>43105</v>
      </c>
      <c r="C2109" t="s">
        <v>54</v>
      </c>
      <c r="D2109">
        <v>2018</v>
      </c>
      <c r="E2109" t="s">
        <v>23</v>
      </c>
      <c r="F2109" t="s">
        <v>18</v>
      </c>
      <c r="G2109" t="s">
        <v>19</v>
      </c>
      <c r="H2109">
        <v>199</v>
      </c>
      <c r="I2109">
        <v>4</v>
      </c>
      <c r="J2109">
        <v>796</v>
      </c>
      <c r="K2109">
        <v>796</v>
      </c>
      <c r="L2109" t="s">
        <v>20</v>
      </c>
      <c r="M2109">
        <v>1</v>
      </c>
      <c r="N2109" t="s">
        <v>21</v>
      </c>
      <c r="O2109" t="s">
        <v>36</v>
      </c>
    </row>
    <row r="2110" spans="1:15">
      <c r="A2110">
        <v>2109</v>
      </c>
      <c r="B2110" s="17">
        <v>43105</v>
      </c>
      <c r="C2110" t="s">
        <v>54</v>
      </c>
      <c r="D2110">
        <v>2018</v>
      </c>
      <c r="E2110" t="s">
        <v>23</v>
      </c>
      <c r="F2110" t="s">
        <v>35</v>
      </c>
      <c r="G2110" t="s">
        <v>25</v>
      </c>
      <c r="H2110">
        <v>299</v>
      </c>
      <c r="I2110">
        <v>9</v>
      </c>
      <c r="J2110">
        <v>2691</v>
      </c>
      <c r="K2110">
        <v>2691</v>
      </c>
      <c r="L2110" t="s">
        <v>31</v>
      </c>
      <c r="M2110">
        <v>2</v>
      </c>
      <c r="N2110" t="s">
        <v>34</v>
      </c>
      <c r="O2110" t="s">
        <v>36</v>
      </c>
    </row>
    <row r="2111" spans="1:15">
      <c r="A2111">
        <v>2110</v>
      </c>
      <c r="B2111" s="17">
        <v>43106</v>
      </c>
      <c r="C2111" t="s">
        <v>54</v>
      </c>
      <c r="D2111">
        <v>2018</v>
      </c>
      <c r="E2111" t="s">
        <v>27</v>
      </c>
      <c r="F2111" t="s">
        <v>18</v>
      </c>
      <c r="G2111" t="s">
        <v>25</v>
      </c>
      <c r="H2111">
        <v>299</v>
      </c>
      <c r="I2111">
        <v>7</v>
      </c>
      <c r="J2111">
        <v>2093</v>
      </c>
      <c r="K2111">
        <v>2093</v>
      </c>
      <c r="L2111" t="s">
        <v>20</v>
      </c>
      <c r="M2111">
        <v>1</v>
      </c>
      <c r="N2111" t="s">
        <v>21</v>
      </c>
      <c r="O2111" t="s">
        <v>29</v>
      </c>
    </row>
    <row r="2112" spans="1:15">
      <c r="A2112">
        <v>2111</v>
      </c>
      <c r="B2112" s="17">
        <v>43107</v>
      </c>
      <c r="C2112" t="s">
        <v>54</v>
      </c>
      <c r="D2112">
        <v>2018</v>
      </c>
      <c r="E2112" t="s">
        <v>23</v>
      </c>
      <c r="F2112" t="s">
        <v>40</v>
      </c>
      <c r="G2112" t="s">
        <v>30</v>
      </c>
      <c r="H2112">
        <v>99</v>
      </c>
      <c r="I2112">
        <v>10</v>
      </c>
      <c r="J2112">
        <v>990</v>
      </c>
      <c r="K2112">
        <v>990</v>
      </c>
      <c r="L2112" t="s">
        <v>31</v>
      </c>
      <c r="M2112">
        <v>2</v>
      </c>
      <c r="N2112" t="s">
        <v>21</v>
      </c>
      <c r="O2112" t="s">
        <v>22</v>
      </c>
    </row>
    <row r="2113" spans="1:15">
      <c r="A2113">
        <v>2112</v>
      </c>
      <c r="B2113" s="17">
        <v>43108</v>
      </c>
      <c r="C2113" t="s">
        <v>54</v>
      </c>
      <c r="D2113">
        <v>2018</v>
      </c>
      <c r="E2113" t="s">
        <v>27</v>
      </c>
      <c r="F2113" t="s">
        <v>33</v>
      </c>
      <c r="G2113" t="s">
        <v>32</v>
      </c>
      <c r="H2113">
        <v>499</v>
      </c>
      <c r="I2113">
        <v>3</v>
      </c>
      <c r="J2113">
        <v>1497</v>
      </c>
      <c r="K2113">
        <v>1497</v>
      </c>
      <c r="L2113" t="s">
        <v>31</v>
      </c>
      <c r="M2113">
        <v>2</v>
      </c>
      <c r="N2113" t="s">
        <v>21</v>
      </c>
      <c r="O2113" t="s">
        <v>22</v>
      </c>
    </row>
    <row r="2114" spans="1:15">
      <c r="A2114">
        <v>2113</v>
      </c>
      <c r="B2114" s="17">
        <v>43108</v>
      </c>
      <c r="C2114" t="s">
        <v>54</v>
      </c>
      <c r="D2114">
        <v>2018</v>
      </c>
      <c r="E2114" t="s">
        <v>17</v>
      </c>
      <c r="F2114" t="s">
        <v>40</v>
      </c>
      <c r="G2114" t="s">
        <v>30</v>
      </c>
      <c r="H2114">
        <v>99</v>
      </c>
      <c r="I2114">
        <v>5</v>
      </c>
      <c r="J2114">
        <v>495</v>
      </c>
      <c r="K2114">
        <v>495</v>
      </c>
      <c r="L2114" t="s">
        <v>20</v>
      </c>
      <c r="M2114">
        <v>1</v>
      </c>
      <c r="N2114" t="s">
        <v>21</v>
      </c>
      <c r="O2114" t="s">
        <v>29</v>
      </c>
    </row>
    <row r="2115" spans="1:15">
      <c r="A2115">
        <v>2114</v>
      </c>
      <c r="B2115" s="17">
        <v>43109</v>
      </c>
      <c r="C2115" t="s">
        <v>54</v>
      </c>
      <c r="D2115">
        <v>2018</v>
      </c>
      <c r="E2115" t="s">
        <v>17</v>
      </c>
      <c r="F2115" t="s">
        <v>28</v>
      </c>
      <c r="G2115" t="s">
        <v>25</v>
      </c>
      <c r="H2115">
        <v>299</v>
      </c>
      <c r="I2115">
        <v>9</v>
      </c>
      <c r="J2115">
        <v>2691</v>
      </c>
      <c r="K2115">
        <v>2691</v>
      </c>
      <c r="L2115" t="s">
        <v>31</v>
      </c>
      <c r="M2115">
        <v>2</v>
      </c>
      <c r="N2115" t="s">
        <v>34</v>
      </c>
      <c r="O2115" t="s">
        <v>29</v>
      </c>
    </row>
    <row r="2116" spans="1:15">
      <c r="A2116">
        <v>2115</v>
      </c>
      <c r="B2116" s="17">
        <v>43109</v>
      </c>
      <c r="C2116" t="s">
        <v>54</v>
      </c>
      <c r="D2116">
        <v>2018</v>
      </c>
      <c r="E2116" t="s">
        <v>27</v>
      </c>
      <c r="F2116" t="s">
        <v>33</v>
      </c>
      <c r="G2116" t="s">
        <v>19</v>
      </c>
      <c r="H2116">
        <v>199</v>
      </c>
      <c r="I2116">
        <v>3</v>
      </c>
      <c r="J2116">
        <v>597</v>
      </c>
      <c r="K2116">
        <v>597</v>
      </c>
      <c r="L2116" t="s">
        <v>20</v>
      </c>
      <c r="M2116">
        <v>1</v>
      </c>
      <c r="N2116" t="s">
        <v>21</v>
      </c>
      <c r="O2116" t="s">
        <v>36</v>
      </c>
    </row>
    <row r="2117" spans="1:15">
      <c r="A2117">
        <v>2116</v>
      </c>
      <c r="B2117" s="17">
        <v>43109</v>
      </c>
      <c r="C2117" t="s">
        <v>54</v>
      </c>
      <c r="D2117">
        <v>2018</v>
      </c>
      <c r="E2117" t="s">
        <v>23</v>
      </c>
      <c r="F2117" t="s">
        <v>24</v>
      </c>
      <c r="G2117" t="s">
        <v>19</v>
      </c>
      <c r="H2117">
        <v>199</v>
      </c>
      <c r="I2117">
        <v>6</v>
      </c>
      <c r="J2117">
        <v>1194</v>
      </c>
      <c r="K2117">
        <v>1194</v>
      </c>
      <c r="L2117" t="s">
        <v>20</v>
      </c>
      <c r="M2117">
        <v>1</v>
      </c>
      <c r="N2117" t="s">
        <v>21</v>
      </c>
      <c r="O2117" t="s">
        <v>36</v>
      </c>
    </row>
    <row r="2118" spans="1:15">
      <c r="A2118">
        <v>2117</v>
      </c>
      <c r="B2118" s="17">
        <v>43109</v>
      </c>
      <c r="C2118" t="s">
        <v>54</v>
      </c>
      <c r="D2118">
        <v>2018</v>
      </c>
      <c r="E2118" t="s">
        <v>17</v>
      </c>
      <c r="F2118" t="s">
        <v>24</v>
      </c>
      <c r="G2118" t="s">
        <v>30</v>
      </c>
      <c r="H2118">
        <v>99</v>
      </c>
      <c r="I2118">
        <v>6</v>
      </c>
      <c r="J2118">
        <v>594</v>
      </c>
      <c r="K2118">
        <v>594</v>
      </c>
      <c r="L2118" t="s">
        <v>20</v>
      </c>
      <c r="M2118">
        <v>1</v>
      </c>
      <c r="N2118" t="s">
        <v>21</v>
      </c>
      <c r="O2118" t="s">
        <v>36</v>
      </c>
    </row>
    <row r="2119" spans="1:15">
      <c r="A2119">
        <v>2118</v>
      </c>
      <c r="B2119" s="17">
        <v>43109</v>
      </c>
      <c r="C2119" t="s">
        <v>54</v>
      </c>
      <c r="D2119">
        <v>2018</v>
      </c>
      <c r="E2119" t="s">
        <v>17</v>
      </c>
      <c r="F2119" t="s">
        <v>35</v>
      </c>
      <c r="G2119" t="s">
        <v>19</v>
      </c>
      <c r="H2119">
        <v>199</v>
      </c>
      <c r="I2119">
        <v>10</v>
      </c>
      <c r="J2119">
        <v>1990</v>
      </c>
      <c r="K2119">
        <v>1990</v>
      </c>
      <c r="L2119" t="s">
        <v>31</v>
      </c>
      <c r="M2119">
        <v>2</v>
      </c>
      <c r="N2119" t="s">
        <v>21</v>
      </c>
      <c r="O2119" t="s">
        <v>36</v>
      </c>
    </row>
    <row r="2120" spans="1:15">
      <c r="A2120">
        <v>2119</v>
      </c>
      <c r="B2120" s="17">
        <v>43109</v>
      </c>
      <c r="C2120" t="s">
        <v>54</v>
      </c>
      <c r="D2120">
        <v>2018</v>
      </c>
      <c r="E2120" t="s">
        <v>27</v>
      </c>
      <c r="F2120" t="s">
        <v>28</v>
      </c>
      <c r="G2120" t="s">
        <v>25</v>
      </c>
      <c r="H2120">
        <v>299</v>
      </c>
      <c r="I2120">
        <v>10</v>
      </c>
      <c r="J2120">
        <v>2990</v>
      </c>
      <c r="K2120">
        <v>2990</v>
      </c>
      <c r="L2120" t="s">
        <v>31</v>
      </c>
      <c r="M2120">
        <v>2</v>
      </c>
      <c r="N2120" t="s">
        <v>21</v>
      </c>
      <c r="O2120" t="s">
        <v>26</v>
      </c>
    </row>
    <row r="2121" spans="1:15">
      <c r="A2121">
        <v>2120</v>
      </c>
      <c r="B2121" s="17">
        <v>43109</v>
      </c>
      <c r="C2121" t="s">
        <v>54</v>
      </c>
      <c r="D2121">
        <v>2018</v>
      </c>
      <c r="E2121" t="s">
        <v>23</v>
      </c>
      <c r="F2121" t="s">
        <v>39</v>
      </c>
      <c r="G2121" t="s">
        <v>30</v>
      </c>
      <c r="H2121">
        <v>99</v>
      </c>
      <c r="I2121">
        <v>4</v>
      </c>
      <c r="J2121">
        <v>396</v>
      </c>
      <c r="K2121">
        <v>396</v>
      </c>
      <c r="L2121" t="s">
        <v>20</v>
      </c>
      <c r="M2121">
        <v>1</v>
      </c>
      <c r="N2121" t="s">
        <v>21</v>
      </c>
      <c r="O2121" t="s">
        <v>22</v>
      </c>
    </row>
    <row r="2122" spans="1:15">
      <c r="A2122">
        <v>2121</v>
      </c>
      <c r="B2122" s="17">
        <v>43109</v>
      </c>
      <c r="C2122" t="s">
        <v>54</v>
      </c>
      <c r="D2122">
        <v>2018</v>
      </c>
      <c r="E2122" t="s">
        <v>27</v>
      </c>
      <c r="F2122" t="s">
        <v>40</v>
      </c>
      <c r="G2122" t="s">
        <v>30</v>
      </c>
      <c r="H2122">
        <v>99</v>
      </c>
      <c r="I2122">
        <v>3</v>
      </c>
      <c r="J2122">
        <v>297</v>
      </c>
      <c r="K2122">
        <v>297</v>
      </c>
      <c r="L2122" t="s">
        <v>31</v>
      </c>
      <c r="M2122">
        <v>2</v>
      </c>
      <c r="N2122" t="s">
        <v>21</v>
      </c>
      <c r="O2122" t="s">
        <v>26</v>
      </c>
    </row>
    <row r="2123" spans="1:15">
      <c r="A2123">
        <v>2122</v>
      </c>
      <c r="B2123" s="17">
        <v>43109</v>
      </c>
      <c r="C2123" t="s">
        <v>54</v>
      </c>
      <c r="D2123">
        <v>2018</v>
      </c>
      <c r="E2123" t="s">
        <v>27</v>
      </c>
      <c r="F2123" t="s">
        <v>28</v>
      </c>
      <c r="G2123" t="s">
        <v>37</v>
      </c>
      <c r="H2123">
        <v>399</v>
      </c>
      <c r="I2123">
        <v>9</v>
      </c>
      <c r="J2123">
        <v>3591</v>
      </c>
      <c r="K2123">
        <v>3591</v>
      </c>
      <c r="L2123" t="s">
        <v>31</v>
      </c>
      <c r="M2123">
        <v>2</v>
      </c>
      <c r="N2123" t="s">
        <v>21</v>
      </c>
      <c r="O2123" t="s">
        <v>29</v>
      </c>
    </row>
    <row r="2124" spans="1:15">
      <c r="A2124">
        <v>2123</v>
      </c>
      <c r="B2124" s="17">
        <v>43109</v>
      </c>
      <c r="C2124" t="s">
        <v>54</v>
      </c>
      <c r="D2124">
        <v>2018</v>
      </c>
      <c r="E2124" t="s">
        <v>27</v>
      </c>
      <c r="F2124" t="s">
        <v>35</v>
      </c>
      <c r="G2124" t="s">
        <v>37</v>
      </c>
      <c r="H2124">
        <v>399</v>
      </c>
      <c r="I2124">
        <v>3</v>
      </c>
      <c r="J2124">
        <v>1197</v>
      </c>
      <c r="K2124">
        <v>1197</v>
      </c>
      <c r="L2124" t="s">
        <v>31</v>
      </c>
      <c r="M2124">
        <v>2</v>
      </c>
      <c r="N2124" t="s">
        <v>21</v>
      </c>
      <c r="O2124" t="s">
        <v>29</v>
      </c>
    </row>
    <row r="2125" spans="1:15">
      <c r="A2125">
        <v>2124</v>
      </c>
      <c r="B2125" s="17">
        <v>43109</v>
      </c>
      <c r="C2125" t="s">
        <v>54</v>
      </c>
      <c r="D2125">
        <v>2018</v>
      </c>
      <c r="E2125" t="s">
        <v>17</v>
      </c>
      <c r="F2125" t="s">
        <v>24</v>
      </c>
      <c r="G2125" t="s">
        <v>25</v>
      </c>
      <c r="H2125">
        <v>299</v>
      </c>
      <c r="I2125">
        <v>5</v>
      </c>
      <c r="J2125">
        <v>1495</v>
      </c>
      <c r="K2125">
        <v>1495</v>
      </c>
      <c r="L2125" t="s">
        <v>31</v>
      </c>
      <c r="M2125">
        <v>2</v>
      </c>
      <c r="N2125" t="s">
        <v>21</v>
      </c>
      <c r="O2125" t="s">
        <v>26</v>
      </c>
    </row>
    <row r="2126" spans="1:15">
      <c r="A2126">
        <v>2125</v>
      </c>
      <c r="B2126" s="17">
        <v>43109</v>
      </c>
      <c r="C2126" t="s">
        <v>54</v>
      </c>
      <c r="D2126">
        <v>2018</v>
      </c>
      <c r="E2126" t="s">
        <v>17</v>
      </c>
      <c r="F2126" t="s">
        <v>18</v>
      </c>
      <c r="G2126" t="s">
        <v>25</v>
      </c>
      <c r="H2126">
        <v>299</v>
      </c>
      <c r="I2126">
        <v>3</v>
      </c>
      <c r="J2126">
        <v>897</v>
      </c>
      <c r="K2126">
        <v>897</v>
      </c>
      <c r="L2126" t="s">
        <v>20</v>
      </c>
      <c r="M2126">
        <v>1</v>
      </c>
      <c r="N2126" t="s">
        <v>21</v>
      </c>
      <c r="O2126" t="s">
        <v>22</v>
      </c>
    </row>
    <row r="2127" spans="1:15">
      <c r="A2127">
        <v>2126</v>
      </c>
      <c r="B2127" s="17">
        <v>43109</v>
      </c>
      <c r="C2127" t="s">
        <v>54</v>
      </c>
      <c r="D2127">
        <v>2018</v>
      </c>
      <c r="E2127" t="s">
        <v>27</v>
      </c>
      <c r="F2127" t="s">
        <v>40</v>
      </c>
      <c r="G2127" t="s">
        <v>19</v>
      </c>
      <c r="H2127">
        <v>199</v>
      </c>
      <c r="I2127">
        <v>6</v>
      </c>
      <c r="J2127">
        <v>1194</v>
      </c>
      <c r="K2127">
        <v>1194</v>
      </c>
      <c r="L2127" t="s">
        <v>31</v>
      </c>
      <c r="M2127">
        <v>2</v>
      </c>
      <c r="N2127" t="s">
        <v>21</v>
      </c>
      <c r="O2127" t="s">
        <v>22</v>
      </c>
    </row>
    <row r="2128" spans="1:15">
      <c r="A2128">
        <v>2127</v>
      </c>
      <c r="B2128" s="17">
        <v>43110</v>
      </c>
      <c r="C2128" t="s">
        <v>54</v>
      </c>
      <c r="D2128">
        <v>2018</v>
      </c>
      <c r="E2128" t="s">
        <v>27</v>
      </c>
      <c r="F2128" t="s">
        <v>28</v>
      </c>
      <c r="G2128" t="s">
        <v>32</v>
      </c>
      <c r="H2128">
        <v>499</v>
      </c>
      <c r="I2128">
        <v>8</v>
      </c>
      <c r="J2128">
        <v>3992</v>
      </c>
      <c r="K2128">
        <v>3992</v>
      </c>
      <c r="L2128" t="s">
        <v>20</v>
      </c>
      <c r="M2128">
        <v>1</v>
      </c>
      <c r="N2128" t="s">
        <v>21</v>
      </c>
      <c r="O2128" t="s">
        <v>38</v>
      </c>
    </row>
    <row r="2129" spans="1:15">
      <c r="A2129">
        <v>2128</v>
      </c>
      <c r="B2129" s="17">
        <v>43111</v>
      </c>
      <c r="C2129" t="s">
        <v>54</v>
      </c>
      <c r="D2129">
        <v>2018</v>
      </c>
      <c r="E2129" t="s">
        <v>27</v>
      </c>
      <c r="F2129" t="s">
        <v>40</v>
      </c>
      <c r="G2129" t="s">
        <v>30</v>
      </c>
      <c r="H2129">
        <v>99</v>
      </c>
      <c r="I2129">
        <v>8</v>
      </c>
      <c r="J2129">
        <v>792</v>
      </c>
      <c r="K2129">
        <v>792</v>
      </c>
      <c r="L2129" t="s">
        <v>20</v>
      </c>
      <c r="M2129">
        <v>1</v>
      </c>
      <c r="N2129" t="s">
        <v>21</v>
      </c>
      <c r="O2129" t="s">
        <v>29</v>
      </c>
    </row>
    <row r="2130" spans="1:15">
      <c r="A2130">
        <v>2129</v>
      </c>
      <c r="B2130" s="17">
        <v>43111</v>
      </c>
      <c r="C2130" t="s">
        <v>54</v>
      </c>
      <c r="D2130">
        <v>2018</v>
      </c>
      <c r="E2130" t="s">
        <v>23</v>
      </c>
      <c r="F2130" t="s">
        <v>35</v>
      </c>
      <c r="G2130" t="s">
        <v>19</v>
      </c>
      <c r="H2130">
        <v>199</v>
      </c>
      <c r="I2130">
        <v>6</v>
      </c>
      <c r="J2130">
        <v>1194</v>
      </c>
      <c r="K2130">
        <v>1194</v>
      </c>
      <c r="L2130" t="s">
        <v>31</v>
      </c>
      <c r="M2130">
        <v>2</v>
      </c>
      <c r="N2130" t="s">
        <v>21</v>
      </c>
      <c r="O2130" t="s">
        <v>36</v>
      </c>
    </row>
    <row r="2131" spans="1:15">
      <c r="A2131">
        <v>2130</v>
      </c>
      <c r="B2131" s="17">
        <v>43112</v>
      </c>
      <c r="C2131" t="s">
        <v>54</v>
      </c>
      <c r="D2131">
        <v>2018</v>
      </c>
      <c r="E2131" t="s">
        <v>17</v>
      </c>
      <c r="F2131" t="s">
        <v>33</v>
      </c>
      <c r="G2131" t="s">
        <v>30</v>
      </c>
      <c r="H2131">
        <v>99</v>
      </c>
      <c r="I2131">
        <v>9</v>
      </c>
      <c r="J2131">
        <v>891</v>
      </c>
      <c r="K2131">
        <v>891</v>
      </c>
      <c r="L2131" t="s">
        <v>31</v>
      </c>
      <c r="M2131">
        <v>2</v>
      </c>
      <c r="N2131" t="s">
        <v>21</v>
      </c>
      <c r="O2131" t="s">
        <v>22</v>
      </c>
    </row>
    <row r="2132" spans="1:15">
      <c r="A2132">
        <v>2131</v>
      </c>
      <c r="B2132" s="17">
        <v>43112</v>
      </c>
      <c r="C2132" t="s">
        <v>54</v>
      </c>
      <c r="D2132">
        <v>2018</v>
      </c>
      <c r="E2132" t="s">
        <v>27</v>
      </c>
      <c r="F2132" t="s">
        <v>40</v>
      </c>
      <c r="G2132" t="s">
        <v>19</v>
      </c>
      <c r="H2132">
        <v>199</v>
      </c>
      <c r="I2132">
        <v>7</v>
      </c>
      <c r="J2132">
        <v>1393</v>
      </c>
      <c r="K2132">
        <v>1393</v>
      </c>
      <c r="L2132" t="s">
        <v>31</v>
      </c>
      <c r="M2132">
        <v>2</v>
      </c>
      <c r="N2132" t="s">
        <v>21</v>
      </c>
      <c r="O2132" t="s">
        <v>29</v>
      </c>
    </row>
    <row r="2133" spans="1:15">
      <c r="A2133">
        <v>2132</v>
      </c>
      <c r="B2133" s="17">
        <v>43112</v>
      </c>
      <c r="C2133" t="s">
        <v>54</v>
      </c>
      <c r="D2133">
        <v>2018</v>
      </c>
      <c r="E2133" t="s">
        <v>17</v>
      </c>
      <c r="F2133" t="s">
        <v>24</v>
      </c>
      <c r="G2133" t="s">
        <v>32</v>
      </c>
      <c r="H2133">
        <v>499</v>
      </c>
      <c r="I2133">
        <v>2</v>
      </c>
      <c r="J2133">
        <v>998</v>
      </c>
      <c r="K2133">
        <v>998</v>
      </c>
      <c r="L2133" t="s">
        <v>20</v>
      </c>
      <c r="M2133">
        <v>1</v>
      </c>
      <c r="N2133" t="s">
        <v>21</v>
      </c>
      <c r="O2133" t="s">
        <v>22</v>
      </c>
    </row>
    <row r="2134" spans="1:15">
      <c r="A2134">
        <v>2133</v>
      </c>
      <c r="B2134" s="17">
        <v>43113</v>
      </c>
      <c r="C2134" t="s">
        <v>54</v>
      </c>
      <c r="D2134">
        <v>2018</v>
      </c>
      <c r="E2134" t="s">
        <v>17</v>
      </c>
      <c r="F2134" t="s">
        <v>35</v>
      </c>
      <c r="G2134" t="s">
        <v>19</v>
      </c>
      <c r="H2134">
        <v>199</v>
      </c>
      <c r="I2134">
        <v>2</v>
      </c>
      <c r="J2134">
        <v>398</v>
      </c>
      <c r="K2134">
        <v>398</v>
      </c>
      <c r="L2134" t="s">
        <v>20</v>
      </c>
      <c r="M2134">
        <v>1</v>
      </c>
      <c r="N2134" t="s">
        <v>21</v>
      </c>
      <c r="O2134" t="s">
        <v>29</v>
      </c>
    </row>
    <row r="2135" spans="1:15">
      <c r="A2135">
        <v>2134</v>
      </c>
      <c r="B2135" s="17">
        <v>43113</v>
      </c>
      <c r="C2135" t="s">
        <v>54</v>
      </c>
      <c r="D2135">
        <v>2018</v>
      </c>
      <c r="E2135" t="s">
        <v>17</v>
      </c>
      <c r="F2135" t="s">
        <v>39</v>
      </c>
      <c r="G2135" t="s">
        <v>37</v>
      </c>
      <c r="H2135">
        <v>399</v>
      </c>
      <c r="I2135">
        <v>8</v>
      </c>
      <c r="J2135">
        <v>3192</v>
      </c>
      <c r="K2135">
        <v>3192</v>
      </c>
      <c r="L2135" t="s">
        <v>20</v>
      </c>
      <c r="M2135">
        <v>1</v>
      </c>
      <c r="N2135" t="s">
        <v>21</v>
      </c>
      <c r="O2135" t="s">
        <v>29</v>
      </c>
    </row>
    <row r="2136" spans="1:15">
      <c r="A2136">
        <v>2135</v>
      </c>
      <c r="B2136" s="17">
        <v>43113</v>
      </c>
      <c r="C2136" t="s">
        <v>54</v>
      </c>
      <c r="D2136">
        <v>2018</v>
      </c>
      <c r="E2136" t="s">
        <v>27</v>
      </c>
      <c r="F2136" t="s">
        <v>33</v>
      </c>
      <c r="G2136" t="s">
        <v>30</v>
      </c>
      <c r="H2136">
        <v>99</v>
      </c>
      <c r="I2136">
        <v>7</v>
      </c>
      <c r="J2136">
        <v>693</v>
      </c>
      <c r="K2136">
        <v>693</v>
      </c>
      <c r="L2136" t="s">
        <v>20</v>
      </c>
      <c r="M2136">
        <v>1</v>
      </c>
      <c r="N2136" t="s">
        <v>21</v>
      </c>
      <c r="O2136" t="s">
        <v>29</v>
      </c>
    </row>
    <row r="2137" spans="1:15">
      <c r="A2137">
        <v>2136</v>
      </c>
      <c r="B2137" s="17">
        <v>43113</v>
      </c>
      <c r="C2137" t="s">
        <v>54</v>
      </c>
      <c r="D2137">
        <v>2018</v>
      </c>
      <c r="E2137" t="s">
        <v>27</v>
      </c>
      <c r="F2137" t="s">
        <v>18</v>
      </c>
      <c r="G2137" t="s">
        <v>32</v>
      </c>
      <c r="H2137">
        <v>499</v>
      </c>
      <c r="I2137">
        <v>6</v>
      </c>
      <c r="J2137">
        <v>2994</v>
      </c>
      <c r="K2137">
        <v>2994</v>
      </c>
      <c r="L2137" t="s">
        <v>31</v>
      </c>
      <c r="M2137">
        <v>2</v>
      </c>
      <c r="N2137" t="s">
        <v>21</v>
      </c>
      <c r="O2137" t="s">
        <v>29</v>
      </c>
    </row>
    <row r="2138" spans="1:15">
      <c r="A2138">
        <v>2137</v>
      </c>
      <c r="B2138" s="17">
        <v>43113</v>
      </c>
      <c r="C2138" t="s">
        <v>54</v>
      </c>
      <c r="D2138">
        <v>2018</v>
      </c>
      <c r="E2138" t="s">
        <v>23</v>
      </c>
      <c r="F2138" t="s">
        <v>33</v>
      </c>
      <c r="G2138" t="s">
        <v>19</v>
      </c>
      <c r="H2138">
        <v>199</v>
      </c>
      <c r="I2138">
        <v>9</v>
      </c>
      <c r="J2138">
        <v>1791</v>
      </c>
      <c r="K2138">
        <v>1791</v>
      </c>
      <c r="L2138" t="s">
        <v>20</v>
      </c>
      <c r="M2138">
        <v>1</v>
      </c>
      <c r="N2138" t="s">
        <v>21</v>
      </c>
      <c r="O2138" t="s">
        <v>29</v>
      </c>
    </row>
    <row r="2139" spans="1:15">
      <c r="A2139">
        <v>2138</v>
      </c>
      <c r="B2139" s="17">
        <v>43114</v>
      </c>
      <c r="C2139" t="s">
        <v>54</v>
      </c>
      <c r="D2139">
        <v>2018</v>
      </c>
      <c r="E2139" t="s">
        <v>17</v>
      </c>
      <c r="F2139" t="s">
        <v>18</v>
      </c>
      <c r="G2139" t="s">
        <v>32</v>
      </c>
      <c r="H2139">
        <v>499</v>
      </c>
      <c r="I2139">
        <v>2</v>
      </c>
      <c r="J2139">
        <v>998</v>
      </c>
      <c r="K2139">
        <v>998</v>
      </c>
      <c r="L2139" t="s">
        <v>20</v>
      </c>
      <c r="M2139">
        <v>1</v>
      </c>
      <c r="N2139" t="s">
        <v>21</v>
      </c>
      <c r="O2139" t="s">
        <v>36</v>
      </c>
    </row>
    <row r="2140" spans="1:15">
      <c r="A2140">
        <v>2139</v>
      </c>
      <c r="B2140" s="17">
        <v>43114</v>
      </c>
      <c r="C2140" t="s">
        <v>54</v>
      </c>
      <c r="D2140">
        <v>2018</v>
      </c>
      <c r="E2140" t="s">
        <v>23</v>
      </c>
      <c r="F2140" t="s">
        <v>33</v>
      </c>
      <c r="G2140" t="s">
        <v>37</v>
      </c>
      <c r="H2140">
        <v>399</v>
      </c>
      <c r="I2140">
        <v>7</v>
      </c>
      <c r="J2140">
        <v>2793</v>
      </c>
      <c r="K2140">
        <v>2793</v>
      </c>
      <c r="L2140" t="s">
        <v>31</v>
      </c>
      <c r="M2140">
        <v>2</v>
      </c>
      <c r="N2140" t="s">
        <v>21</v>
      </c>
      <c r="O2140" t="s">
        <v>26</v>
      </c>
    </row>
    <row r="2141" spans="1:15">
      <c r="A2141">
        <v>2140</v>
      </c>
      <c r="B2141" s="17">
        <v>43114</v>
      </c>
      <c r="C2141" t="s">
        <v>54</v>
      </c>
      <c r="D2141">
        <v>2018</v>
      </c>
      <c r="E2141" t="s">
        <v>17</v>
      </c>
      <c r="F2141" t="s">
        <v>35</v>
      </c>
      <c r="G2141" t="s">
        <v>25</v>
      </c>
      <c r="H2141">
        <v>299</v>
      </c>
      <c r="I2141">
        <v>9</v>
      </c>
      <c r="J2141">
        <v>2691</v>
      </c>
      <c r="K2141">
        <v>2691</v>
      </c>
      <c r="L2141" t="s">
        <v>20</v>
      </c>
      <c r="M2141">
        <v>1</v>
      </c>
      <c r="N2141" t="s">
        <v>21</v>
      </c>
      <c r="O2141" t="s">
        <v>22</v>
      </c>
    </row>
    <row r="2142" spans="1:15">
      <c r="A2142">
        <v>2141</v>
      </c>
      <c r="B2142" s="17">
        <v>43114</v>
      </c>
      <c r="C2142" t="s">
        <v>54</v>
      </c>
      <c r="D2142">
        <v>2018</v>
      </c>
      <c r="E2142" t="s">
        <v>17</v>
      </c>
      <c r="F2142" t="s">
        <v>35</v>
      </c>
      <c r="G2142" t="s">
        <v>19</v>
      </c>
      <c r="H2142">
        <v>199</v>
      </c>
      <c r="I2142">
        <v>6</v>
      </c>
      <c r="J2142">
        <v>1194</v>
      </c>
      <c r="K2142">
        <v>1194</v>
      </c>
      <c r="L2142" t="s">
        <v>31</v>
      </c>
      <c r="M2142">
        <v>2</v>
      </c>
      <c r="N2142" t="s">
        <v>21</v>
      </c>
      <c r="O2142" t="s">
        <v>22</v>
      </c>
    </row>
    <row r="2143" spans="1:15">
      <c r="A2143">
        <v>2142</v>
      </c>
      <c r="B2143" s="17">
        <v>43114</v>
      </c>
      <c r="C2143" t="s">
        <v>54</v>
      </c>
      <c r="D2143">
        <v>2018</v>
      </c>
      <c r="E2143" t="s">
        <v>23</v>
      </c>
      <c r="F2143" t="s">
        <v>18</v>
      </c>
      <c r="G2143" t="s">
        <v>32</v>
      </c>
      <c r="H2143">
        <v>499</v>
      </c>
      <c r="I2143">
        <v>9</v>
      </c>
      <c r="J2143">
        <v>4491</v>
      </c>
      <c r="K2143">
        <v>4491</v>
      </c>
      <c r="L2143" t="s">
        <v>31</v>
      </c>
      <c r="M2143">
        <v>2</v>
      </c>
      <c r="N2143" t="s">
        <v>21</v>
      </c>
      <c r="O2143" t="s">
        <v>29</v>
      </c>
    </row>
    <row r="2144" spans="1:15">
      <c r="A2144">
        <v>2143</v>
      </c>
      <c r="B2144" s="17">
        <v>43114</v>
      </c>
      <c r="C2144" t="s">
        <v>54</v>
      </c>
      <c r="D2144">
        <v>2018</v>
      </c>
      <c r="E2144" t="s">
        <v>17</v>
      </c>
      <c r="F2144" t="s">
        <v>39</v>
      </c>
      <c r="G2144" t="s">
        <v>25</v>
      </c>
      <c r="H2144">
        <v>299</v>
      </c>
      <c r="I2144">
        <v>8</v>
      </c>
      <c r="J2144">
        <v>2392</v>
      </c>
      <c r="K2144">
        <v>2392</v>
      </c>
      <c r="L2144" t="s">
        <v>31</v>
      </c>
      <c r="M2144">
        <v>2</v>
      </c>
      <c r="N2144" t="s">
        <v>21</v>
      </c>
      <c r="O2144" t="s">
        <v>26</v>
      </c>
    </row>
    <row r="2145" spans="1:15">
      <c r="A2145">
        <v>2144</v>
      </c>
      <c r="B2145" s="17">
        <v>43114</v>
      </c>
      <c r="C2145" t="s">
        <v>54</v>
      </c>
      <c r="D2145">
        <v>2018</v>
      </c>
      <c r="E2145" t="s">
        <v>27</v>
      </c>
      <c r="F2145" t="s">
        <v>35</v>
      </c>
      <c r="G2145" t="s">
        <v>19</v>
      </c>
      <c r="H2145">
        <v>199</v>
      </c>
      <c r="I2145">
        <v>10</v>
      </c>
      <c r="J2145">
        <v>1990</v>
      </c>
      <c r="K2145">
        <v>1990</v>
      </c>
      <c r="L2145" t="s">
        <v>20</v>
      </c>
      <c r="M2145">
        <v>1</v>
      </c>
      <c r="N2145" t="s">
        <v>21</v>
      </c>
      <c r="O2145" t="s">
        <v>22</v>
      </c>
    </row>
    <row r="2146" spans="1:15">
      <c r="A2146">
        <v>2145</v>
      </c>
      <c r="B2146" s="17">
        <v>43114</v>
      </c>
      <c r="C2146" t="s">
        <v>54</v>
      </c>
      <c r="D2146">
        <v>2018</v>
      </c>
      <c r="E2146" t="s">
        <v>23</v>
      </c>
      <c r="F2146" t="s">
        <v>33</v>
      </c>
      <c r="G2146" t="s">
        <v>19</v>
      </c>
      <c r="H2146">
        <v>199</v>
      </c>
      <c r="I2146">
        <v>2</v>
      </c>
      <c r="J2146">
        <v>398</v>
      </c>
      <c r="K2146">
        <v>398</v>
      </c>
      <c r="L2146" t="s">
        <v>20</v>
      </c>
      <c r="M2146">
        <v>1</v>
      </c>
      <c r="N2146" t="s">
        <v>21</v>
      </c>
      <c r="O2146" t="s">
        <v>29</v>
      </c>
    </row>
    <row r="2147" spans="1:15">
      <c r="A2147">
        <v>2146</v>
      </c>
      <c r="B2147" s="17">
        <v>43114</v>
      </c>
      <c r="C2147" t="s">
        <v>54</v>
      </c>
      <c r="D2147">
        <v>2018</v>
      </c>
      <c r="E2147" t="s">
        <v>17</v>
      </c>
      <c r="F2147" t="s">
        <v>24</v>
      </c>
      <c r="G2147" t="s">
        <v>32</v>
      </c>
      <c r="H2147">
        <v>499</v>
      </c>
      <c r="I2147">
        <v>10</v>
      </c>
      <c r="J2147">
        <v>4990</v>
      </c>
      <c r="K2147">
        <v>4990</v>
      </c>
      <c r="L2147" t="s">
        <v>20</v>
      </c>
      <c r="M2147">
        <v>1</v>
      </c>
      <c r="N2147" t="s">
        <v>21</v>
      </c>
      <c r="O2147" t="s">
        <v>38</v>
      </c>
    </row>
    <row r="2148" spans="1:15">
      <c r="A2148">
        <v>2147</v>
      </c>
      <c r="B2148" s="17">
        <v>43114</v>
      </c>
      <c r="C2148" t="s">
        <v>54</v>
      </c>
      <c r="D2148">
        <v>2018</v>
      </c>
      <c r="E2148" t="s">
        <v>23</v>
      </c>
      <c r="F2148" t="s">
        <v>35</v>
      </c>
      <c r="G2148" t="s">
        <v>37</v>
      </c>
      <c r="H2148">
        <v>399</v>
      </c>
      <c r="I2148">
        <v>7</v>
      </c>
      <c r="J2148">
        <v>2793</v>
      </c>
      <c r="K2148">
        <v>2793</v>
      </c>
      <c r="L2148" t="s">
        <v>20</v>
      </c>
      <c r="M2148">
        <v>1</v>
      </c>
      <c r="N2148" t="s">
        <v>21</v>
      </c>
      <c r="O2148" t="s">
        <v>22</v>
      </c>
    </row>
    <row r="2149" spans="1:15">
      <c r="A2149">
        <v>2148</v>
      </c>
      <c r="B2149" s="17">
        <v>43114</v>
      </c>
      <c r="C2149" t="s">
        <v>54</v>
      </c>
      <c r="D2149">
        <v>2018</v>
      </c>
      <c r="E2149" t="s">
        <v>27</v>
      </c>
      <c r="F2149" t="s">
        <v>18</v>
      </c>
      <c r="G2149" t="s">
        <v>25</v>
      </c>
      <c r="H2149">
        <v>299</v>
      </c>
      <c r="I2149">
        <v>9</v>
      </c>
      <c r="J2149">
        <v>2691</v>
      </c>
      <c r="K2149">
        <v>2691</v>
      </c>
      <c r="L2149" t="s">
        <v>31</v>
      </c>
      <c r="M2149">
        <v>2</v>
      </c>
      <c r="N2149" t="s">
        <v>21</v>
      </c>
      <c r="O2149" t="s">
        <v>29</v>
      </c>
    </row>
    <row r="2150" spans="1:15">
      <c r="A2150">
        <v>2149</v>
      </c>
      <c r="B2150" s="17">
        <v>43114</v>
      </c>
      <c r="C2150" t="s">
        <v>54</v>
      </c>
      <c r="D2150">
        <v>2018</v>
      </c>
      <c r="E2150" t="s">
        <v>23</v>
      </c>
      <c r="F2150" t="s">
        <v>18</v>
      </c>
      <c r="G2150" t="s">
        <v>25</v>
      </c>
      <c r="H2150">
        <v>299</v>
      </c>
      <c r="I2150">
        <v>6</v>
      </c>
      <c r="J2150">
        <v>1794</v>
      </c>
      <c r="K2150">
        <v>1794</v>
      </c>
      <c r="L2150" t="s">
        <v>20</v>
      </c>
      <c r="M2150">
        <v>1</v>
      </c>
      <c r="N2150" t="s">
        <v>34</v>
      </c>
      <c r="O2150" t="s">
        <v>29</v>
      </c>
    </row>
    <row r="2151" spans="1:15">
      <c r="A2151">
        <v>2150</v>
      </c>
      <c r="B2151" s="17">
        <v>43114</v>
      </c>
      <c r="C2151" t="s">
        <v>54</v>
      </c>
      <c r="D2151">
        <v>2018</v>
      </c>
      <c r="E2151" t="s">
        <v>27</v>
      </c>
      <c r="F2151" t="s">
        <v>39</v>
      </c>
      <c r="G2151" t="s">
        <v>19</v>
      </c>
      <c r="H2151">
        <v>199</v>
      </c>
      <c r="I2151">
        <v>2</v>
      </c>
      <c r="J2151">
        <v>398</v>
      </c>
      <c r="K2151">
        <v>398</v>
      </c>
      <c r="L2151" t="s">
        <v>31</v>
      </c>
      <c r="M2151">
        <v>2</v>
      </c>
      <c r="N2151" t="s">
        <v>21</v>
      </c>
      <c r="O2151" t="s">
        <v>36</v>
      </c>
    </row>
    <row r="2152" spans="1:15">
      <c r="A2152">
        <v>2151</v>
      </c>
      <c r="B2152" s="17">
        <v>43114</v>
      </c>
      <c r="C2152" t="s">
        <v>54</v>
      </c>
      <c r="D2152">
        <v>2018</v>
      </c>
      <c r="E2152" t="s">
        <v>23</v>
      </c>
      <c r="F2152" t="s">
        <v>33</v>
      </c>
      <c r="G2152" t="s">
        <v>30</v>
      </c>
      <c r="H2152">
        <v>99</v>
      </c>
      <c r="I2152">
        <v>4</v>
      </c>
      <c r="J2152">
        <v>396</v>
      </c>
      <c r="K2152">
        <v>396</v>
      </c>
      <c r="L2152" t="s">
        <v>20</v>
      </c>
      <c r="M2152">
        <v>1</v>
      </c>
      <c r="N2152" t="s">
        <v>21</v>
      </c>
      <c r="O2152" t="s">
        <v>36</v>
      </c>
    </row>
    <row r="2153" spans="1:15">
      <c r="A2153">
        <v>2152</v>
      </c>
      <c r="B2153" s="17">
        <v>43114</v>
      </c>
      <c r="C2153" t="s">
        <v>54</v>
      </c>
      <c r="D2153">
        <v>2018</v>
      </c>
      <c r="E2153" t="s">
        <v>23</v>
      </c>
      <c r="F2153" t="s">
        <v>40</v>
      </c>
      <c r="G2153" t="s">
        <v>25</v>
      </c>
      <c r="H2153">
        <v>299</v>
      </c>
      <c r="I2153">
        <v>4</v>
      </c>
      <c r="J2153">
        <v>1196</v>
      </c>
      <c r="K2153">
        <v>1196</v>
      </c>
      <c r="L2153" t="s">
        <v>31</v>
      </c>
      <c r="M2153">
        <v>2</v>
      </c>
      <c r="N2153" t="s">
        <v>21</v>
      </c>
      <c r="O2153" t="s">
        <v>22</v>
      </c>
    </row>
    <row r="2154" spans="1:15">
      <c r="A2154">
        <v>2153</v>
      </c>
      <c r="B2154" s="17">
        <v>43114</v>
      </c>
      <c r="C2154" t="s">
        <v>54</v>
      </c>
      <c r="D2154">
        <v>2018</v>
      </c>
      <c r="E2154" t="s">
        <v>17</v>
      </c>
      <c r="F2154" t="s">
        <v>39</v>
      </c>
      <c r="G2154" t="s">
        <v>37</v>
      </c>
      <c r="H2154">
        <v>399</v>
      </c>
      <c r="I2154">
        <v>9</v>
      </c>
      <c r="J2154">
        <v>3591</v>
      </c>
      <c r="K2154">
        <v>3591</v>
      </c>
      <c r="L2154" t="s">
        <v>20</v>
      </c>
      <c r="M2154">
        <v>1</v>
      </c>
      <c r="N2154" t="s">
        <v>21</v>
      </c>
      <c r="O2154" t="s">
        <v>38</v>
      </c>
    </row>
    <row r="2155" spans="1:15">
      <c r="A2155">
        <v>2154</v>
      </c>
      <c r="B2155" s="17">
        <v>43114</v>
      </c>
      <c r="C2155" t="s">
        <v>54</v>
      </c>
      <c r="D2155">
        <v>2018</v>
      </c>
      <c r="E2155" t="s">
        <v>17</v>
      </c>
      <c r="F2155" t="s">
        <v>40</v>
      </c>
      <c r="G2155" t="s">
        <v>25</v>
      </c>
      <c r="H2155">
        <v>299</v>
      </c>
      <c r="I2155">
        <v>5</v>
      </c>
      <c r="J2155">
        <v>1495</v>
      </c>
      <c r="K2155">
        <v>1495</v>
      </c>
      <c r="L2155" t="s">
        <v>20</v>
      </c>
      <c r="M2155">
        <v>1</v>
      </c>
      <c r="N2155" t="s">
        <v>21</v>
      </c>
      <c r="O2155" t="s">
        <v>29</v>
      </c>
    </row>
    <row r="2156" spans="1:15">
      <c r="A2156">
        <v>2155</v>
      </c>
      <c r="B2156" s="17">
        <v>43114</v>
      </c>
      <c r="C2156" t="s">
        <v>54</v>
      </c>
      <c r="D2156">
        <v>2018</v>
      </c>
      <c r="E2156" t="s">
        <v>17</v>
      </c>
      <c r="F2156" t="s">
        <v>39</v>
      </c>
      <c r="G2156" t="s">
        <v>25</v>
      </c>
      <c r="H2156">
        <v>299</v>
      </c>
      <c r="I2156">
        <v>9</v>
      </c>
      <c r="J2156">
        <v>2691</v>
      </c>
      <c r="K2156">
        <v>2691</v>
      </c>
      <c r="L2156" t="s">
        <v>20</v>
      </c>
      <c r="M2156">
        <v>1</v>
      </c>
      <c r="N2156" t="s">
        <v>21</v>
      </c>
      <c r="O2156" t="s">
        <v>29</v>
      </c>
    </row>
    <row r="2157" spans="1:15">
      <c r="A2157">
        <v>2156</v>
      </c>
      <c r="B2157" s="17">
        <v>43114</v>
      </c>
      <c r="C2157" t="s">
        <v>54</v>
      </c>
      <c r="D2157">
        <v>2018</v>
      </c>
      <c r="E2157" t="s">
        <v>23</v>
      </c>
      <c r="F2157" t="s">
        <v>18</v>
      </c>
      <c r="G2157" t="s">
        <v>37</v>
      </c>
      <c r="H2157">
        <v>399</v>
      </c>
      <c r="I2157">
        <v>5</v>
      </c>
      <c r="J2157">
        <v>1995</v>
      </c>
      <c r="K2157">
        <v>1995</v>
      </c>
      <c r="L2157" t="s">
        <v>20</v>
      </c>
      <c r="M2157">
        <v>1</v>
      </c>
      <c r="N2157" t="s">
        <v>21</v>
      </c>
      <c r="O2157" t="s">
        <v>26</v>
      </c>
    </row>
    <row r="2158" spans="1:15">
      <c r="A2158">
        <v>2157</v>
      </c>
      <c r="B2158" s="17">
        <v>43114</v>
      </c>
      <c r="C2158" t="s">
        <v>54</v>
      </c>
      <c r="D2158">
        <v>2018</v>
      </c>
      <c r="E2158" t="s">
        <v>17</v>
      </c>
      <c r="F2158" t="s">
        <v>40</v>
      </c>
      <c r="G2158" t="s">
        <v>30</v>
      </c>
      <c r="H2158">
        <v>99</v>
      </c>
      <c r="I2158">
        <v>7</v>
      </c>
      <c r="J2158">
        <v>693</v>
      </c>
      <c r="K2158">
        <v>693</v>
      </c>
      <c r="L2158" t="s">
        <v>20</v>
      </c>
      <c r="M2158">
        <v>1</v>
      </c>
      <c r="N2158" t="s">
        <v>21</v>
      </c>
      <c r="O2158" t="s">
        <v>26</v>
      </c>
    </row>
    <row r="2159" spans="1:15">
      <c r="A2159">
        <v>2158</v>
      </c>
      <c r="B2159" s="17">
        <v>43115</v>
      </c>
      <c r="C2159" t="s">
        <v>54</v>
      </c>
      <c r="D2159">
        <v>2018</v>
      </c>
      <c r="E2159" t="s">
        <v>23</v>
      </c>
      <c r="F2159" t="s">
        <v>33</v>
      </c>
      <c r="G2159" t="s">
        <v>30</v>
      </c>
      <c r="H2159">
        <v>99</v>
      </c>
      <c r="I2159">
        <v>8</v>
      </c>
      <c r="J2159">
        <v>792</v>
      </c>
      <c r="K2159">
        <v>792</v>
      </c>
      <c r="L2159" t="s">
        <v>20</v>
      </c>
      <c r="M2159">
        <v>1</v>
      </c>
      <c r="N2159" t="s">
        <v>21</v>
      </c>
      <c r="O2159" t="s">
        <v>22</v>
      </c>
    </row>
    <row r="2160" spans="1:15">
      <c r="A2160">
        <v>2159</v>
      </c>
      <c r="B2160" s="17">
        <v>43115</v>
      </c>
      <c r="C2160" t="s">
        <v>54</v>
      </c>
      <c r="D2160">
        <v>2018</v>
      </c>
      <c r="E2160" t="s">
        <v>27</v>
      </c>
      <c r="F2160" t="s">
        <v>35</v>
      </c>
      <c r="G2160" t="s">
        <v>30</v>
      </c>
      <c r="H2160">
        <v>99</v>
      </c>
      <c r="I2160">
        <v>9</v>
      </c>
      <c r="J2160">
        <v>891</v>
      </c>
      <c r="K2160">
        <v>891</v>
      </c>
      <c r="L2160" t="s">
        <v>20</v>
      </c>
      <c r="M2160">
        <v>1</v>
      </c>
      <c r="N2160" t="s">
        <v>21</v>
      </c>
      <c r="O2160" t="s">
        <v>36</v>
      </c>
    </row>
    <row r="2161" spans="1:15">
      <c r="A2161">
        <v>2160</v>
      </c>
      <c r="B2161" s="17">
        <v>43115</v>
      </c>
      <c r="C2161" t="s">
        <v>54</v>
      </c>
      <c r="D2161">
        <v>2018</v>
      </c>
      <c r="E2161" t="s">
        <v>23</v>
      </c>
      <c r="F2161" t="s">
        <v>18</v>
      </c>
      <c r="G2161" t="s">
        <v>37</v>
      </c>
      <c r="H2161">
        <v>399</v>
      </c>
      <c r="I2161">
        <v>10</v>
      </c>
      <c r="J2161">
        <v>3990</v>
      </c>
      <c r="K2161">
        <v>3990</v>
      </c>
      <c r="L2161" t="s">
        <v>31</v>
      </c>
      <c r="M2161">
        <v>2</v>
      </c>
      <c r="N2161" t="s">
        <v>21</v>
      </c>
      <c r="O2161" t="s">
        <v>29</v>
      </c>
    </row>
    <row r="2162" spans="1:15">
      <c r="A2162">
        <v>2161</v>
      </c>
      <c r="B2162" s="17">
        <v>43115</v>
      </c>
      <c r="C2162" t="s">
        <v>54</v>
      </c>
      <c r="D2162">
        <v>2018</v>
      </c>
      <c r="E2162" t="s">
        <v>17</v>
      </c>
      <c r="F2162" t="s">
        <v>24</v>
      </c>
      <c r="G2162" t="s">
        <v>25</v>
      </c>
      <c r="H2162">
        <v>299</v>
      </c>
      <c r="I2162">
        <v>1</v>
      </c>
      <c r="J2162">
        <v>299</v>
      </c>
      <c r="K2162">
        <v>299</v>
      </c>
      <c r="L2162" t="s">
        <v>20</v>
      </c>
      <c r="M2162">
        <v>1</v>
      </c>
      <c r="N2162" t="s">
        <v>21</v>
      </c>
      <c r="O2162" t="s">
        <v>29</v>
      </c>
    </row>
    <row r="2163" spans="1:15">
      <c r="A2163">
        <v>2162</v>
      </c>
      <c r="B2163" s="17">
        <v>43115</v>
      </c>
      <c r="C2163" t="s">
        <v>54</v>
      </c>
      <c r="D2163">
        <v>2018</v>
      </c>
      <c r="E2163" t="s">
        <v>27</v>
      </c>
      <c r="F2163" t="s">
        <v>28</v>
      </c>
      <c r="G2163" t="s">
        <v>32</v>
      </c>
      <c r="H2163">
        <v>499</v>
      </c>
      <c r="I2163">
        <v>10</v>
      </c>
      <c r="J2163">
        <v>4990</v>
      </c>
      <c r="K2163">
        <v>4990</v>
      </c>
      <c r="L2163" t="s">
        <v>20</v>
      </c>
      <c r="M2163">
        <v>1</v>
      </c>
      <c r="N2163" t="s">
        <v>21</v>
      </c>
      <c r="O2163" t="s">
        <v>36</v>
      </c>
    </row>
    <row r="2164" spans="1:15">
      <c r="A2164">
        <v>2163</v>
      </c>
      <c r="B2164" s="17">
        <v>43115</v>
      </c>
      <c r="C2164" t="s">
        <v>54</v>
      </c>
      <c r="D2164">
        <v>2018</v>
      </c>
      <c r="E2164" t="s">
        <v>17</v>
      </c>
      <c r="F2164" t="s">
        <v>39</v>
      </c>
      <c r="G2164" t="s">
        <v>32</v>
      </c>
      <c r="H2164">
        <v>499</v>
      </c>
      <c r="I2164">
        <v>4</v>
      </c>
      <c r="J2164">
        <v>1996</v>
      </c>
      <c r="K2164">
        <v>1996</v>
      </c>
      <c r="L2164" t="s">
        <v>31</v>
      </c>
      <c r="M2164">
        <v>2</v>
      </c>
      <c r="N2164" t="s">
        <v>21</v>
      </c>
      <c r="O2164" t="s">
        <v>36</v>
      </c>
    </row>
    <row r="2165" spans="1:15">
      <c r="A2165">
        <v>2164</v>
      </c>
      <c r="B2165" s="17">
        <v>43115</v>
      </c>
      <c r="C2165" t="s">
        <v>54</v>
      </c>
      <c r="D2165">
        <v>2018</v>
      </c>
      <c r="E2165" t="s">
        <v>27</v>
      </c>
      <c r="F2165" t="s">
        <v>18</v>
      </c>
      <c r="G2165" t="s">
        <v>30</v>
      </c>
      <c r="H2165">
        <v>99</v>
      </c>
      <c r="I2165">
        <v>9</v>
      </c>
      <c r="J2165">
        <v>891</v>
      </c>
      <c r="K2165">
        <v>891</v>
      </c>
      <c r="L2165" t="s">
        <v>20</v>
      </c>
      <c r="M2165">
        <v>1</v>
      </c>
      <c r="N2165" t="s">
        <v>21</v>
      </c>
      <c r="O2165" t="s">
        <v>29</v>
      </c>
    </row>
    <row r="2166" spans="1:15">
      <c r="A2166">
        <v>2165</v>
      </c>
      <c r="B2166" s="17">
        <v>43115</v>
      </c>
      <c r="C2166" t="s">
        <v>54</v>
      </c>
      <c r="D2166">
        <v>2018</v>
      </c>
      <c r="E2166" t="s">
        <v>17</v>
      </c>
      <c r="F2166" t="s">
        <v>28</v>
      </c>
      <c r="G2166" t="s">
        <v>25</v>
      </c>
      <c r="H2166">
        <v>299</v>
      </c>
      <c r="I2166">
        <v>10</v>
      </c>
      <c r="J2166">
        <v>2990</v>
      </c>
      <c r="K2166">
        <v>2990</v>
      </c>
      <c r="L2166" t="s">
        <v>20</v>
      </c>
      <c r="M2166">
        <v>1</v>
      </c>
      <c r="N2166" t="s">
        <v>21</v>
      </c>
      <c r="O2166" t="s">
        <v>29</v>
      </c>
    </row>
    <row r="2167" spans="1:15">
      <c r="A2167">
        <v>2166</v>
      </c>
      <c r="B2167" s="17">
        <v>43116</v>
      </c>
      <c r="C2167" t="s">
        <v>54</v>
      </c>
      <c r="D2167">
        <v>2018</v>
      </c>
      <c r="E2167" t="s">
        <v>23</v>
      </c>
      <c r="F2167" t="s">
        <v>35</v>
      </c>
      <c r="G2167" t="s">
        <v>25</v>
      </c>
      <c r="H2167">
        <v>299</v>
      </c>
      <c r="I2167">
        <v>1</v>
      </c>
      <c r="J2167">
        <v>299</v>
      </c>
      <c r="K2167">
        <v>299</v>
      </c>
      <c r="L2167" t="s">
        <v>20</v>
      </c>
      <c r="M2167">
        <v>1</v>
      </c>
      <c r="N2167" t="s">
        <v>34</v>
      </c>
      <c r="O2167" t="s">
        <v>29</v>
      </c>
    </row>
    <row r="2168" spans="1:15">
      <c r="A2168">
        <v>2167</v>
      </c>
      <c r="B2168" s="17">
        <v>43117</v>
      </c>
      <c r="C2168" t="s">
        <v>54</v>
      </c>
      <c r="D2168">
        <v>2018</v>
      </c>
      <c r="E2168" t="s">
        <v>27</v>
      </c>
      <c r="F2168" t="s">
        <v>18</v>
      </c>
      <c r="G2168" t="s">
        <v>30</v>
      </c>
      <c r="H2168">
        <v>99</v>
      </c>
      <c r="I2168">
        <v>3</v>
      </c>
      <c r="J2168">
        <v>297</v>
      </c>
      <c r="K2168">
        <v>297</v>
      </c>
      <c r="L2168" t="s">
        <v>20</v>
      </c>
      <c r="M2168">
        <v>1</v>
      </c>
      <c r="N2168" t="s">
        <v>21</v>
      </c>
      <c r="O2168" t="s">
        <v>29</v>
      </c>
    </row>
    <row r="2169" spans="1:15">
      <c r="A2169">
        <v>2168</v>
      </c>
      <c r="B2169" s="17">
        <v>43118</v>
      </c>
      <c r="C2169" t="s">
        <v>54</v>
      </c>
      <c r="D2169">
        <v>2018</v>
      </c>
      <c r="E2169" t="s">
        <v>17</v>
      </c>
      <c r="F2169" t="s">
        <v>24</v>
      </c>
      <c r="G2169" t="s">
        <v>37</v>
      </c>
      <c r="H2169">
        <v>399</v>
      </c>
      <c r="I2169">
        <v>1</v>
      </c>
      <c r="J2169">
        <v>399</v>
      </c>
      <c r="K2169">
        <v>399</v>
      </c>
      <c r="L2169" t="s">
        <v>31</v>
      </c>
      <c r="M2169">
        <v>2</v>
      </c>
      <c r="N2169" t="s">
        <v>21</v>
      </c>
      <c r="O2169" t="s">
        <v>29</v>
      </c>
    </row>
    <row r="2170" spans="1:15">
      <c r="A2170">
        <v>2169</v>
      </c>
      <c r="B2170" s="17">
        <v>43118</v>
      </c>
      <c r="C2170" t="s">
        <v>54</v>
      </c>
      <c r="D2170">
        <v>2018</v>
      </c>
      <c r="E2170" t="s">
        <v>27</v>
      </c>
      <c r="F2170" t="s">
        <v>35</v>
      </c>
      <c r="G2170" t="s">
        <v>37</v>
      </c>
      <c r="H2170">
        <v>399</v>
      </c>
      <c r="I2170">
        <v>2</v>
      </c>
      <c r="J2170">
        <v>798</v>
      </c>
      <c r="K2170">
        <v>798</v>
      </c>
      <c r="L2170" t="s">
        <v>20</v>
      </c>
      <c r="M2170">
        <v>1</v>
      </c>
      <c r="N2170" t="s">
        <v>21</v>
      </c>
      <c r="O2170" t="s">
        <v>36</v>
      </c>
    </row>
    <row r="2171" spans="1:15">
      <c r="A2171">
        <v>2170</v>
      </c>
      <c r="B2171" s="17">
        <v>43118</v>
      </c>
      <c r="C2171" t="s">
        <v>54</v>
      </c>
      <c r="D2171">
        <v>2018</v>
      </c>
      <c r="E2171" t="s">
        <v>23</v>
      </c>
      <c r="F2171" t="s">
        <v>28</v>
      </c>
      <c r="G2171" t="s">
        <v>19</v>
      </c>
      <c r="H2171">
        <v>199</v>
      </c>
      <c r="I2171">
        <v>8</v>
      </c>
      <c r="J2171">
        <v>1592</v>
      </c>
      <c r="K2171">
        <v>1592</v>
      </c>
      <c r="L2171" t="s">
        <v>31</v>
      </c>
      <c r="M2171">
        <v>2</v>
      </c>
      <c r="N2171" t="s">
        <v>21</v>
      </c>
      <c r="O2171" t="s">
        <v>26</v>
      </c>
    </row>
    <row r="2172" spans="1:15">
      <c r="A2172">
        <v>2171</v>
      </c>
      <c r="B2172" s="17">
        <v>43118</v>
      </c>
      <c r="C2172" t="s">
        <v>54</v>
      </c>
      <c r="D2172">
        <v>2018</v>
      </c>
      <c r="E2172" t="s">
        <v>23</v>
      </c>
      <c r="F2172" t="s">
        <v>33</v>
      </c>
      <c r="G2172" t="s">
        <v>25</v>
      </c>
      <c r="H2172">
        <v>299</v>
      </c>
      <c r="I2172">
        <v>6</v>
      </c>
      <c r="J2172">
        <v>1794</v>
      </c>
      <c r="K2172">
        <v>1794</v>
      </c>
      <c r="L2172" t="s">
        <v>20</v>
      </c>
      <c r="M2172">
        <v>1</v>
      </c>
      <c r="N2172" t="s">
        <v>21</v>
      </c>
      <c r="O2172" t="s">
        <v>38</v>
      </c>
    </row>
    <row r="2173" spans="1:15">
      <c r="A2173">
        <v>2172</v>
      </c>
      <c r="B2173" s="17">
        <v>43118</v>
      </c>
      <c r="C2173" t="s">
        <v>54</v>
      </c>
      <c r="D2173">
        <v>2018</v>
      </c>
      <c r="E2173" t="s">
        <v>27</v>
      </c>
      <c r="F2173" t="s">
        <v>18</v>
      </c>
      <c r="G2173" t="s">
        <v>37</v>
      </c>
      <c r="H2173">
        <v>399</v>
      </c>
      <c r="I2173">
        <v>4</v>
      </c>
      <c r="J2173">
        <v>1596</v>
      </c>
      <c r="K2173">
        <v>1596</v>
      </c>
      <c r="L2173" t="s">
        <v>20</v>
      </c>
      <c r="M2173">
        <v>1</v>
      </c>
      <c r="N2173" t="s">
        <v>21</v>
      </c>
      <c r="O2173" t="s">
        <v>38</v>
      </c>
    </row>
    <row r="2174" spans="1:15">
      <c r="A2174">
        <v>2173</v>
      </c>
      <c r="B2174" s="17">
        <v>43118</v>
      </c>
      <c r="C2174" t="s">
        <v>54</v>
      </c>
      <c r="D2174">
        <v>2018</v>
      </c>
      <c r="E2174" t="s">
        <v>27</v>
      </c>
      <c r="F2174" t="s">
        <v>39</v>
      </c>
      <c r="G2174" t="s">
        <v>30</v>
      </c>
      <c r="H2174">
        <v>99</v>
      </c>
      <c r="I2174">
        <v>7</v>
      </c>
      <c r="J2174">
        <v>693</v>
      </c>
      <c r="K2174">
        <v>693</v>
      </c>
      <c r="L2174" t="s">
        <v>20</v>
      </c>
      <c r="M2174">
        <v>1</v>
      </c>
      <c r="N2174" t="s">
        <v>21</v>
      </c>
      <c r="O2174" t="s">
        <v>29</v>
      </c>
    </row>
    <row r="2175" spans="1:15">
      <c r="A2175">
        <v>2174</v>
      </c>
      <c r="B2175" s="17">
        <v>43118</v>
      </c>
      <c r="C2175" t="s">
        <v>54</v>
      </c>
      <c r="D2175">
        <v>2018</v>
      </c>
      <c r="E2175" t="s">
        <v>27</v>
      </c>
      <c r="F2175" t="s">
        <v>18</v>
      </c>
      <c r="G2175" t="s">
        <v>32</v>
      </c>
      <c r="H2175">
        <v>499</v>
      </c>
      <c r="I2175">
        <v>2</v>
      </c>
      <c r="J2175">
        <v>998</v>
      </c>
      <c r="K2175">
        <v>998</v>
      </c>
      <c r="L2175" t="s">
        <v>31</v>
      </c>
      <c r="M2175">
        <v>2</v>
      </c>
      <c r="N2175" t="s">
        <v>21</v>
      </c>
      <c r="O2175" t="s">
        <v>29</v>
      </c>
    </row>
    <row r="2176" spans="1:15">
      <c r="A2176">
        <v>2175</v>
      </c>
      <c r="B2176" s="17">
        <v>43118</v>
      </c>
      <c r="C2176" t="s">
        <v>54</v>
      </c>
      <c r="D2176">
        <v>2018</v>
      </c>
      <c r="E2176" t="s">
        <v>27</v>
      </c>
      <c r="F2176" t="s">
        <v>39</v>
      </c>
      <c r="G2176" t="s">
        <v>37</v>
      </c>
      <c r="H2176">
        <v>399</v>
      </c>
      <c r="I2176">
        <v>1</v>
      </c>
      <c r="J2176">
        <v>399</v>
      </c>
      <c r="K2176">
        <v>399</v>
      </c>
      <c r="L2176" t="s">
        <v>31</v>
      </c>
      <c r="M2176">
        <v>2</v>
      </c>
      <c r="N2176" t="s">
        <v>21</v>
      </c>
      <c r="O2176" t="s">
        <v>36</v>
      </c>
    </row>
    <row r="2177" spans="1:15">
      <c r="A2177">
        <v>2176</v>
      </c>
      <c r="B2177" s="17">
        <v>43118</v>
      </c>
      <c r="C2177" t="s">
        <v>54</v>
      </c>
      <c r="D2177">
        <v>2018</v>
      </c>
      <c r="E2177" t="s">
        <v>23</v>
      </c>
      <c r="F2177" t="s">
        <v>24</v>
      </c>
      <c r="G2177" t="s">
        <v>30</v>
      </c>
      <c r="H2177">
        <v>99</v>
      </c>
      <c r="I2177">
        <v>8</v>
      </c>
      <c r="J2177">
        <v>792</v>
      </c>
      <c r="K2177">
        <v>792</v>
      </c>
      <c r="L2177" t="s">
        <v>20</v>
      </c>
      <c r="M2177">
        <v>1</v>
      </c>
      <c r="N2177" t="s">
        <v>21</v>
      </c>
      <c r="O2177" t="s">
        <v>36</v>
      </c>
    </row>
    <row r="2178" spans="1:15">
      <c r="A2178">
        <v>2177</v>
      </c>
      <c r="B2178" s="17">
        <v>43118</v>
      </c>
      <c r="C2178" t="s">
        <v>54</v>
      </c>
      <c r="D2178">
        <v>2018</v>
      </c>
      <c r="E2178" t="s">
        <v>27</v>
      </c>
      <c r="F2178" t="s">
        <v>33</v>
      </c>
      <c r="G2178" t="s">
        <v>30</v>
      </c>
      <c r="H2178">
        <v>99</v>
      </c>
      <c r="I2178">
        <v>4</v>
      </c>
      <c r="J2178">
        <v>396</v>
      </c>
      <c r="K2178">
        <v>396</v>
      </c>
      <c r="L2178" t="s">
        <v>20</v>
      </c>
      <c r="M2178">
        <v>1</v>
      </c>
      <c r="N2178" t="s">
        <v>21</v>
      </c>
      <c r="O2178" t="s">
        <v>29</v>
      </c>
    </row>
    <row r="2179" spans="1:15">
      <c r="A2179">
        <v>2178</v>
      </c>
      <c r="B2179" s="17">
        <v>43119</v>
      </c>
      <c r="C2179" t="s">
        <v>54</v>
      </c>
      <c r="D2179">
        <v>2018</v>
      </c>
      <c r="E2179" t="s">
        <v>27</v>
      </c>
      <c r="F2179" t="s">
        <v>24</v>
      </c>
      <c r="G2179" t="s">
        <v>19</v>
      </c>
      <c r="H2179">
        <v>199</v>
      </c>
      <c r="I2179">
        <v>1</v>
      </c>
      <c r="J2179">
        <v>199</v>
      </c>
      <c r="K2179">
        <v>199</v>
      </c>
      <c r="L2179" t="s">
        <v>20</v>
      </c>
      <c r="M2179">
        <v>1</v>
      </c>
      <c r="N2179" t="s">
        <v>21</v>
      </c>
      <c r="O2179" t="s">
        <v>36</v>
      </c>
    </row>
    <row r="2180" spans="1:15">
      <c r="A2180">
        <v>2179</v>
      </c>
      <c r="B2180" s="17">
        <v>43119</v>
      </c>
      <c r="C2180" t="s">
        <v>54</v>
      </c>
      <c r="D2180">
        <v>2018</v>
      </c>
      <c r="E2180" t="s">
        <v>17</v>
      </c>
      <c r="F2180" t="s">
        <v>39</v>
      </c>
      <c r="G2180" t="s">
        <v>25</v>
      </c>
      <c r="H2180">
        <v>299</v>
      </c>
      <c r="I2180">
        <v>7</v>
      </c>
      <c r="J2180">
        <v>2093</v>
      </c>
      <c r="K2180">
        <v>2093</v>
      </c>
      <c r="L2180" t="s">
        <v>20</v>
      </c>
      <c r="M2180">
        <v>1</v>
      </c>
      <c r="N2180" t="s">
        <v>21</v>
      </c>
      <c r="O2180" t="s">
        <v>29</v>
      </c>
    </row>
    <row r="2181" spans="1:15">
      <c r="A2181">
        <v>2180</v>
      </c>
      <c r="B2181" s="17">
        <v>43119</v>
      </c>
      <c r="C2181" t="s">
        <v>54</v>
      </c>
      <c r="D2181">
        <v>2018</v>
      </c>
      <c r="E2181" t="s">
        <v>17</v>
      </c>
      <c r="F2181" t="s">
        <v>24</v>
      </c>
      <c r="G2181" t="s">
        <v>19</v>
      </c>
      <c r="H2181">
        <v>199</v>
      </c>
      <c r="I2181">
        <v>2</v>
      </c>
      <c r="J2181">
        <v>398</v>
      </c>
      <c r="K2181">
        <v>398</v>
      </c>
      <c r="L2181" t="s">
        <v>20</v>
      </c>
      <c r="M2181">
        <v>1</v>
      </c>
      <c r="N2181" t="s">
        <v>34</v>
      </c>
      <c r="O2181" t="s">
        <v>29</v>
      </c>
    </row>
    <row r="2182" spans="1:15">
      <c r="A2182">
        <v>2181</v>
      </c>
      <c r="B2182" s="17">
        <v>43119</v>
      </c>
      <c r="C2182" t="s">
        <v>54</v>
      </c>
      <c r="D2182">
        <v>2018</v>
      </c>
      <c r="E2182" t="s">
        <v>17</v>
      </c>
      <c r="F2182" t="s">
        <v>39</v>
      </c>
      <c r="G2182" t="s">
        <v>19</v>
      </c>
      <c r="H2182">
        <v>199</v>
      </c>
      <c r="I2182">
        <v>2</v>
      </c>
      <c r="J2182">
        <v>398</v>
      </c>
      <c r="K2182">
        <v>398</v>
      </c>
      <c r="L2182" t="s">
        <v>20</v>
      </c>
      <c r="M2182">
        <v>1</v>
      </c>
      <c r="N2182" t="s">
        <v>21</v>
      </c>
      <c r="O2182" t="s">
        <v>22</v>
      </c>
    </row>
    <row r="2183" spans="1:15">
      <c r="A2183">
        <v>2182</v>
      </c>
      <c r="B2183" s="17">
        <v>43119</v>
      </c>
      <c r="C2183" t="s">
        <v>54</v>
      </c>
      <c r="D2183">
        <v>2018</v>
      </c>
      <c r="E2183" t="s">
        <v>27</v>
      </c>
      <c r="F2183" t="s">
        <v>40</v>
      </c>
      <c r="G2183" t="s">
        <v>25</v>
      </c>
      <c r="H2183">
        <v>299</v>
      </c>
      <c r="I2183">
        <v>5</v>
      </c>
      <c r="J2183">
        <v>1495</v>
      </c>
      <c r="K2183">
        <v>1495</v>
      </c>
      <c r="L2183" t="s">
        <v>20</v>
      </c>
      <c r="M2183">
        <v>1</v>
      </c>
      <c r="N2183" t="s">
        <v>21</v>
      </c>
      <c r="O2183" t="s">
        <v>26</v>
      </c>
    </row>
    <row r="2184" spans="1:15">
      <c r="A2184">
        <v>2183</v>
      </c>
      <c r="B2184" s="17">
        <v>43119</v>
      </c>
      <c r="C2184" t="s">
        <v>54</v>
      </c>
      <c r="D2184">
        <v>2018</v>
      </c>
      <c r="E2184" t="s">
        <v>23</v>
      </c>
      <c r="F2184" t="s">
        <v>35</v>
      </c>
      <c r="G2184" t="s">
        <v>25</v>
      </c>
      <c r="H2184">
        <v>299</v>
      </c>
      <c r="I2184">
        <v>4</v>
      </c>
      <c r="J2184">
        <v>1196</v>
      </c>
      <c r="K2184">
        <v>1196</v>
      </c>
      <c r="L2184" t="s">
        <v>31</v>
      </c>
      <c r="M2184">
        <v>2</v>
      </c>
      <c r="N2184" t="s">
        <v>21</v>
      </c>
      <c r="O2184" t="s">
        <v>29</v>
      </c>
    </row>
    <row r="2185" spans="1:15">
      <c r="A2185">
        <v>2184</v>
      </c>
      <c r="B2185" s="17">
        <v>43119</v>
      </c>
      <c r="C2185" t="s">
        <v>54</v>
      </c>
      <c r="D2185">
        <v>2018</v>
      </c>
      <c r="E2185" t="s">
        <v>23</v>
      </c>
      <c r="F2185" t="s">
        <v>35</v>
      </c>
      <c r="G2185" t="s">
        <v>25</v>
      </c>
      <c r="H2185">
        <v>299</v>
      </c>
      <c r="I2185">
        <v>5</v>
      </c>
      <c r="J2185">
        <v>1495</v>
      </c>
      <c r="K2185">
        <v>1495</v>
      </c>
      <c r="L2185" t="s">
        <v>20</v>
      </c>
      <c r="M2185">
        <v>1</v>
      </c>
      <c r="N2185" t="s">
        <v>34</v>
      </c>
      <c r="O2185" t="s">
        <v>36</v>
      </c>
    </row>
    <row r="2186" spans="1:15">
      <c r="A2186">
        <v>2185</v>
      </c>
      <c r="B2186" s="17">
        <v>43120</v>
      </c>
      <c r="C2186" t="s">
        <v>54</v>
      </c>
      <c r="D2186">
        <v>2018</v>
      </c>
      <c r="E2186" t="s">
        <v>17</v>
      </c>
      <c r="F2186" t="s">
        <v>18</v>
      </c>
      <c r="G2186" t="s">
        <v>32</v>
      </c>
      <c r="H2186">
        <v>499</v>
      </c>
      <c r="I2186">
        <v>10</v>
      </c>
      <c r="J2186">
        <v>4990</v>
      </c>
      <c r="K2186">
        <v>4990</v>
      </c>
      <c r="L2186" t="s">
        <v>31</v>
      </c>
      <c r="M2186">
        <v>2</v>
      </c>
      <c r="N2186" t="s">
        <v>21</v>
      </c>
      <c r="O2186" t="s">
        <v>36</v>
      </c>
    </row>
    <row r="2187" spans="1:15">
      <c r="A2187">
        <v>2186</v>
      </c>
      <c r="B2187" s="17">
        <v>43120</v>
      </c>
      <c r="C2187" t="s">
        <v>54</v>
      </c>
      <c r="D2187">
        <v>2018</v>
      </c>
      <c r="E2187" t="s">
        <v>23</v>
      </c>
      <c r="F2187" t="s">
        <v>39</v>
      </c>
      <c r="G2187" t="s">
        <v>19</v>
      </c>
      <c r="H2187">
        <v>199</v>
      </c>
      <c r="I2187">
        <v>1</v>
      </c>
      <c r="J2187">
        <v>199</v>
      </c>
      <c r="K2187">
        <v>199</v>
      </c>
      <c r="L2187" t="s">
        <v>20</v>
      </c>
      <c r="M2187">
        <v>1</v>
      </c>
      <c r="N2187" t="s">
        <v>21</v>
      </c>
      <c r="O2187" t="s">
        <v>36</v>
      </c>
    </row>
    <row r="2188" spans="1:15">
      <c r="A2188">
        <v>2187</v>
      </c>
      <c r="B2188" s="17">
        <v>43120</v>
      </c>
      <c r="C2188" t="s">
        <v>54</v>
      </c>
      <c r="D2188">
        <v>2018</v>
      </c>
      <c r="E2188" t="s">
        <v>17</v>
      </c>
      <c r="F2188" t="s">
        <v>24</v>
      </c>
      <c r="G2188" t="s">
        <v>32</v>
      </c>
      <c r="H2188">
        <v>499</v>
      </c>
      <c r="I2188">
        <v>10</v>
      </c>
      <c r="J2188">
        <v>4990</v>
      </c>
      <c r="K2188">
        <v>4990</v>
      </c>
      <c r="L2188" t="s">
        <v>31</v>
      </c>
      <c r="M2188">
        <v>2</v>
      </c>
      <c r="N2188" t="s">
        <v>21</v>
      </c>
      <c r="O2188" t="s">
        <v>29</v>
      </c>
    </row>
    <row r="2189" spans="1:15">
      <c r="A2189">
        <v>2188</v>
      </c>
      <c r="B2189" s="17">
        <v>43120</v>
      </c>
      <c r="C2189" t="s">
        <v>54</v>
      </c>
      <c r="D2189">
        <v>2018</v>
      </c>
      <c r="E2189" t="s">
        <v>23</v>
      </c>
      <c r="F2189" t="s">
        <v>24</v>
      </c>
      <c r="G2189" t="s">
        <v>30</v>
      </c>
      <c r="H2189">
        <v>99</v>
      </c>
      <c r="I2189">
        <v>6</v>
      </c>
      <c r="J2189">
        <v>594</v>
      </c>
      <c r="K2189">
        <v>594</v>
      </c>
      <c r="L2189" t="s">
        <v>31</v>
      </c>
      <c r="M2189">
        <v>2</v>
      </c>
      <c r="N2189" t="s">
        <v>21</v>
      </c>
      <c r="O2189" t="s">
        <v>29</v>
      </c>
    </row>
    <row r="2190" spans="1:15">
      <c r="A2190">
        <v>2189</v>
      </c>
      <c r="B2190" s="17">
        <v>43120</v>
      </c>
      <c r="C2190" t="s">
        <v>54</v>
      </c>
      <c r="D2190">
        <v>2018</v>
      </c>
      <c r="E2190" t="s">
        <v>23</v>
      </c>
      <c r="F2190" t="s">
        <v>33</v>
      </c>
      <c r="G2190" t="s">
        <v>25</v>
      </c>
      <c r="H2190">
        <v>299</v>
      </c>
      <c r="I2190">
        <v>6</v>
      </c>
      <c r="J2190">
        <v>1794</v>
      </c>
      <c r="K2190">
        <v>1794</v>
      </c>
      <c r="L2190" t="s">
        <v>31</v>
      </c>
      <c r="M2190">
        <v>2</v>
      </c>
      <c r="N2190" t="s">
        <v>21</v>
      </c>
      <c r="O2190" t="s">
        <v>36</v>
      </c>
    </row>
    <row r="2191" spans="1:15">
      <c r="A2191">
        <v>2190</v>
      </c>
      <c r="B2191" s="17">
        <v>43120</v>
      </c>
      <c r="C2191" t="s">
        <v>54</v>
      </c>
      <c r="D2191">
        <v>2018</v>
      </c>
      <c r="E2191" t="s">
        <v>23</v>
      </c>
      <c r="F2191" t="s">
        <v>40</v>
      </c>
      <c r="G2191" t="s">
        <v>19</v>
      </c>
      <c r="H2191">
        <v>199</v>
      </c>
      <c r="I2191">
        <v>1</v>
      </c>
      <c r="J2191">
        <v>199</v>
      </c>
      <c r="K2191">
        <v>199</v>
      </c>
      <c r="L2191" t="s">
        <v>20</v>
      </c>
      <c r="M2191">
        <v>1</v>
      </c>
      <c r="N2191" t="s">
        <v>21</v>
      </c>
      <c r="O2191" t="s">
        <v>29</v>
      </c>
    </row>
    <row r="2192" spans="1:15">
      <c r="A2192">
        <v>2191</v>
      </c>
      <c r="B2192" s="17">
        <v>43121</v>
      </c>
      <c r="C2192" t="s">
        <v>54</v>
      </c>
      <c r="D2192">
        <v>2018</v>
      </c>
      <c r="E2192" t="s">
        <v>23</v>
      </c>
      <c r="F2192" t="s">
        <v>28</v>
      </c>
      <c r="G2192" t="s">
        <v>32</v>
      </c>
      <c r="H2192">
        <v>499</v>
      </c>
      <c r="I2192">
        <v>4</v>
      </c>
      <c r="J2192">
        <v>1996</v>
      </c>
      <c r="K2192">
        <v>1996</v>
      </c>
      <c r="L2192" t="s">
        <v>20</v>
      </c>
      <c r="M2192">
        <v>1</v>
      </c>
      <c r="N2192" t="s">
        <v>21</v>
      </c>
      <c r="O2192" t="s">
        <v>29</v>
      </c>
    </row>
    <row r="2193" spans="1:15">
      <c r="A2193">
        <v>2192</v>
      </c>
      <c r="B2193" s="17">
        <v>43122</v>
      </c>
      <c r="C2193" t="s">
        <v>54</v>
      </c>
      <c r="D2193">
        <v>2018</v>
      </c>
      <c r="E2193" t="s">
        <v>23</v>
      </c>
      <c r="F2193" t="s">
        <v>39</v>
      </c>
      <c r="G2193" t="s">
        <v>25</v>
      </c>
      <c r="H2193">
        <v>299</v>
      </c>
      <c r="I2193">
        <v>3</v>
      </c>
      <c r="J2193">
        <v>897</v>
      </c>
      <c r="K2193">
        <v>897</v>
      </c>
      <c r="L2193" t="s">
        <v>20</v>
      </c>
      <c r="M2193">
        <v>1</v>
      </c>
      <c r="N2193" t="s">
        <v>21</v>
      </c>
      <c r="O2193" t="s">
        <v>29</v>
      </c>
    </row>
    <row r="2194" spans="1:15">
      <c r="A2194">
        <v>2193</v>
      </c>
      <c r="B2194" s="17">
        <v>43122</v>
      </c>
      <c r="C2194" t="s">
        <v>54</v>
      </c>
      <c r="D2194">
        <v>2018</v>
      </c>
      <c r="E2194" t="s">
        <v>23</v>
      </c>
      <c r="F2194" t="s">
        <v>35</v>
      </c>
      <c r="G2194" t="s">
        <v>19</v>
      </c>
      <c r="H2194">
        <v>199</v>
      </c>
      <c r="I2194">
        <v>1</v>
      </c>
      <c r="J2194">
        <v>199</v>
      </c>
      <c r="K2194">
        <v>199</v>
      </c>
      <c r="L2194" t="s">
        <v>20</v>
      </c>
      <c r="M2194">
        <v>1</v>
      </c>
      <c r="N2194" t="s">
        <v>21</v>
      </c>
      <c r="O2194" t="s">
        <v>26</v>
      </c>
    </row>
    <row r="2195" spans="1:15">
      <c r="A2195">
        <v>2194</v>
      </c>
      <c r="B2195" s="17">
        <v>43122</v>
      </c>
      <c r="C2195" t="s">
        <v>54</v>
      </c>
      <c r="D2195">
        <v>2018</v>
      </c>
      <c r="E2195" t="s">
        <v>23</v>
      </c>
      <c r="F2195" t="s">
        <v>33</v>
      </c>
      <c r="G2195" t="s">
        <v>30</v>
      </c>
      <c r="H2195">
        <v>99</v>
      </c>
      <c r="I2195">
        <v>2</v>
      </c>
      <c r="J2195">
        <v>198</v>
      </c>
      <c r="K2195">
        <v>198</v>
      </c>
      <c r="L2195" t="s">
        <v>20</v>
      </c>
      <c r="M2195">
        <v>1</v>
      </c>
      <c r="N2195" t="s">
        <v>21</v>
      </c>
      <c r="O2195" t="s">
        <v>38</v>
      </c>
    </row>
    <row r="2196" spans="1:15">
      <c r="A2196">
        <v>2195</v>
      </c>
      <c r="B2196" s="17">
        <v>43122</v>
      </c>
      <c r="C2196" t="s">
        <v>54</v>
      </c>
      <c r="D2196">
        <v>2018</v>
      </c>
      <c r="E2196" t="s">
        <v>17</v>
      </c>
      <c r="F2196" t="s">
        <v>33</v>
      </c>
      <c r="G2196" t="s">
        <v>25</v>
      </c>
      <c r="H2196">
        <v>299</v>
      </c>
      <c r="I2196">
        <v>6</v>
      </c>
      <c r="J2196">
        <v>1794</v>
      </c>
      <c r="K2196">
        <v>1794</v>
      </c>
      <c r="L2196" t="s">
        <v>20</v>
      </c>
      <c r="M2196">
        <v>1</v>
      </c>
      <c r="N2196" t="s">
        <v>21</v>
      </c>
      <c r="O2196" t="s">
        <v>22</v>
      </c>
    </row>
    <row r="2197" spans="1:15">
      <c r="A2197">
        <v>2196</v>
      </c>
      <c r="B2197" s="17">
        <v>43122</v>
      </c>
      <c r="C2197" t="s">
        <v>54</v>
      </c>
      <c r="D2197">
        <v>2018</v>
      </c>
      <c r="E2197" t="s">
        <v>23</v>
      </c>
      <c r="F2197" t="s">
        <v>28</v>
      </c>
      <c r="G2197" t="s">
        <v>19</v>
      </c>
      <c r="H2197">
        <v>199</v>
      </c>
      <c r="I2197">
        <v>7</v>
      </c>
      <c r="J2197">
        <v>1393</v>
      </c>
      <c r="K2197">
        <v>1393</v>
      </c>
      <c r="L2197" t="s">
        <v>31</v>
      </c>
      <c r="M2197">
        <v>2</v>
      </c>
      <c r="N2197" t="s">
        <v>34</v>
      </c>
      <c r="O2197" t="s">
        <v>29</v>
      </c>
    </row>
    <row r="2198" spans="1:15">
      <c r="A2198">
        <v>2197</v>
      </c>
      <c r="B2198" s="17">
        <v>43123</v>
      </c>
      <c r="C2198" t="s">
        <v>54</v>
      </c>
      <c r="D2198">
        <v>2018</v>
      </c>
      <c r="E2198" t="s">
        <v>23</v>
      </c>
      <c r="F2198" t="s">
        <v>24</v>
      </c>
      <c r="G2198" t="s">
        <v>30</v>
      </c>
      <c r="H2198">
        <v>99</v>
      </c>
      <c r="I2198">
        <v>3</v>
      </c>
      <c r="J2198">
        <v>297</v>
      </c>
      <c r="K2198">
        <v>297</v>
      </c>
      <c r="L2198" t="s">
        <v>20</v>
      </c>
      <c r="M2198">
        <v>1</v>
      </c>
      <c r="N2198" t="s">
        <v>34</v>
      </c>
      <c r="O2198" t="s">
        <v>29</v>
      </c>
    </row>
    <row r="2199" spans="1:15">
      <c r="A2199">
        <v>2198</v>
      </c>
      <c r="B2199" s="17">
        <v>43123</v>
      </c>
      <c r="C2199" t="s">
        <v>54</v>
      </c>
      <c r="D2199">
        <v>2018</v>
      </c>
      <c r="E2199" t="s">
        <v>27</v>
      </c>
      <c r="F2199" t="s">
        <v>28</v>
      </c>
      <c r="G2199" t="s">
        <v>25</v>
      </c>
      <c r="H2199">
        <v>299</v>
      </c>
      <c r="I2199">
        <v>3</v>
      </c>
      <c r="J2199">
        <v>897</v>
      </c>
      <c r="K2199">
        <v>897</v>
      </c>
      <c r="L2199" t="s">
        <v>20</v>
      </c>
      <c r="M2199">
        <v>1</v>
      </c>
      <c r="N2199" t="s">
        <v>21</v>
      </c>
      <c r="O2199" t="s">
        <v>22</v>
      </c>
    </row>
    <row r="2200" spans="1:15">
      <c r="A2200">
        <v>2199</v>
      </c>
      <c r="B2200" s="17">
        <v>43124</v>
      </c>
      <c r="C2200" t="s">
        <v>54</v>
      </c>
      <c r="D2200">
        <v>2018</v>
      </c>
      <c r="E2200" t="s">
        <v>27</v>
      </c>
      <c r="F2200" t="s">
        <v>24</v>
      </c>
      <c r="G2200" t="s">
        <v>25</v>
      </c>
      <c r="H2200">
        <v>299</v>
      </c>
      <c r="I2200">
        <v>5</v>
      </c>
      <c r="J2200">
        <v>1495</v>
      </c>
      <c r="K2200">
        <v>1495</v>
      </c>
      <c r="L2200" t="s">
        <v>31</v>
      </c>
      <c r="M2200">
        <v>2</v>
      </c>
      <c r="N2200" t="s">
        <v>21</v>
      </c>
      <c r="O2200" t="s">
        <v>22</v>
      </c>
    </row>
    <row r="2201" spans="1:15">
      <c r="A2201">
        <v>2200</v>
      </c>
      <c r="B2201" s="17">
        <v>43125</v>
      </c>
      <c r="C2201" t="s">
        <v>54</v>
      </c>
      <c r="D2201">
        <v>2018</v>
      </c>
      <c r="E2201" t="s">
        <v>23</v>
      </c>
      <c r="F2201" t="s">
        <v>35</v>
      </c>
      <c r="G2201" t="s">
        <v>32</v>
      </c>
      <c r="H2201">
        <v>499</v>
      </c>
      <c r="I2201">
        <v>6</v>
      </c>
      <c r="J2201">
        <v>2994</v>
      </c>
      <c r="K2201">
        <v>2994</v>
      </c>
      <c r="L2201" t="s">
        <v>31</v>
      </c>
      <c r="M2201">
        <v>2</v>
      </c>
      <c r="N2201" t="s">
        <v>21</v>
      </c>
      <c r="O2201" t="s">
        <v>29</v>
      </c>
    </row>
    <row r="2202" spans="1:15">
      <c r="A2202">
        <v>2201</v>
      </c>
      <c r="B2202" s="17">
        <v>43125</v>
      </c>
      <c r="C2202" t="s">
        <v>54</v>
      </c>
      <c r="D2202">
        <v>2018</v>
      </c>
      <c r="E2202" t="s">
        <v>17</v>
      </c>
      <c r="F2202" t="s">
        <v>39</v>
      </c>
      <c r="G2202" t="s">
        <v>25</v>
      </c>
      <c r="H2202">
        <v>299</v>
      </c>
      <c r="I2202">
        <v>1</v>
      </c>
      <c r="J2202">
        <v>299</v>
      </c>
      <c r="K2202">
        <v>299</v>
      </c>
      <c r="L2202" t="s">
        <v>20</v>
      </c>
      <c r="M2202">
        <v>1</v>
      </c>
      <c r="N2202" t="s">
        <v>21</v>
      </c>
      <c r="O2202" t="s">
        <v>26</v>
      </c>
    </row>
    <row r="2203" spans="1:15">
      <c r="A2203">
        <v>2202</v>
      </c>
      <c r="B2203" s="17">
        <v>43125</v>
      </c>
      <c r="C2203" t="s">
        <v>54</v>
      </c>
      <c r="D2203">
        <v>2018</v>
      </c>
      <c r="E2203" t="s">
        <v>17</v>
      </c>
      <c r="F2203" t="s">
        <v>24</v>
      </c>
      <c r="G2203" t="s">
        <v>30</v>
      </c>
      <c r="H2203">
        <v>99</v>
      </c>
      <c r="I2203">
        <v>5</v>
      </c>
      <c r="J2203">
        <v>495</v>
      </c>
      <c r="K2203">
        <v>495</v>
      </c>
      <c r="L2203" t="s">
        <v>20</v>
      </c>
      <c r="M2203">
        <v>1</v>
      </c>
      <c r="N2203" t="s">
        <v>21</v>
      </c>
      <c r="O2203" t="s">
        <v>36</v>
      </c>
    </row>
    <row r="2204" spans="1:15">
      <c r="A2204">
        <v>2203</v>
      </c>
      <c r="B2204" s="17">
        <v>43125</v>
      </c>
      <c r="C2204" t="s">
        <v>54</v>
      </c>
      <c r="D2204">
        <v>2018</v>
      </c>
      <c r="E2204" t="s">
        <v>17</v>
      </c>
      <c r="F2204" t="s">
        <v>18</v>
      </c>
      <c r="G2204" t="s">
        <v>37</v>
      </c>
      <c r="H2204">
        <v>399</v>
      </c>
      <c r="I2204">
        <v>10</v>
      </c>
      <c r="J2204">
        <v>3990</v>
      </c>
      <c r="K2204">
        <v>3990</v>
      </c>
      <c r="L2204" t="s">
        <v>20</v>
      </c>
      <c r="M2204">
        <v>1</v>
      </c>
      <c r="N2204" t="s">
        <v>21</v>
      </c>
      <c r="O2204" t="s">
        <v>36</v>
      </c>
    </row>
    <row r="2205" spans="1:15">
      <c r="A2205">
        <v>2204</v>
      </c>
      <c r="B2205" s="17">
        <v>43126</v>
      </c>
      <c r="C2205" t="s">
        <v>54</v>
      </c>
      <c r="D2205">
        <v>2018</v>
      </c>
      <c r="E2205" t="s">
        <v>17</v>
      </c>
      <c r="F2205" t="s">
        <v>28</v>
      </c>
      <c r="G2205" t="s">
        <v>37</v>
      </c>
      <c r="H2205">
        <v>399</v>
      </c>
      <c r="I2205">
        <v>10</v>
      </c>
      <c r="J2205">
        <v>3990</v>
      </c>
      <c r="K2205">
        <v>3990</v>
      </c>
      <c r="L2205" t="s">
        <v>20</v>
      </c>
      <c r="M2205">
        <v>1</v>
      </c>
      <c r="N2205" t="s">
        <v>21</v>
      </c>
      <c r="O2205" t="s">
        <v>26</v>
      </c>
    </row>
    <row r="2206" spans="1:15">
      <c r="A2206">
        <v>2205</v>
      </c>
      <c r="B2206" s="17">
        <v>43126</v>
      </c>
      <c r="C2206" t="s">
        <v>54</v>
      </c>
      <c r="D2206">
        <v>2018</v>
      </c>
      <c r="E2206" t="s">
        <v>27</v>
      </c>
      <c r="F2206" t="s">
        <v>35</v>
      </c>
      <c r="G2206" t="s">
        <v>32</v>
      </c>
      <c r="H2206">
        <v>499</v>
      </c>
      <c r="I2206">
        <v>4</v>
      </c>
      <c r="J2206">
        <v>1996</v>
      </c>
      <c r="K2206">
        <v>1996</v>
      </c>
      <c r="L2206" t="s">
        <v>20</v>
      </c>
      <c r="M2206">
        <v>1</v>
      </c>
      <c r="N2206" t="s">
        <v>21</v>
      </c>
      <c r="O2206" t="s">
        <v>38</v>
      </c>
    </row>
    <row r="2207" spans="1:15">
      <c r="A2207">
        <v>2206</v>
      </c>
      <c r="B2207" s="17">
        <v>43127</v>
      </c>
      <c r="C2207" t="s">
        <v>54</v>
      </c>
      <c r="D2207">
        <v>2018</v>
      </c>
      <c r="E2207" t="s">
        <v>27</v>
      </c>
      <c r="F2207" t="s">
        <v>39</v>
      </c>
      <c r="G2207" t="s">
        <v>19</v>
      </c>
      <c r="H2207">
        <v>199</v>
      </c>
      <c r="I2207">
        <v>5</v>
      </c>
      <c r="J2207">
        <v>995</v>
      </c>
      <c r="K2207">
        <v>995</v>
      </c>
      <c r="L2207" t="s">
        <v>20</v>
      </c>
      <c r="M2207">
        <v>1</v>
      </c>
      <c r="N2207" t="s">
        <v>21</v>
      </c>
      <c r="O2207" t="s">
        <v>22</v>
      </c>
    </row>
    <row r="2208" spans="1:15">
      <c r="A2208">
        <v>2207</v>
      </c>
      <c r="B2208" s="17">
        <v>43128</v>
      </c>
      <c r="C2208" t="s">
        <v>54</v>
      </c>
      <c r="D2208">
        <v>2018</v>
      </c>
      <c r="E2208" t="s">
        <v>27</v>
      </c>
      <c r="F2208" t="s">
        <v>40</v>
      </c>
      <c r="G2208" t="s">
        <v>32</v>
      </c>
      <c r="H2208">
        <v>499</v>
      </c>
      <c r="I2208">
        <v>9</v>
      </c>
      <c r="J2208">
        <v>4491</v>
      </c>
      <c r="K2208">
        <v>4491</v>
      </c>
      <c r="L2208" t="s">
        <v>20</v>
      </c>
      <c r="M2208">
        <v>1</v>
      </c>
      <c r="N2208" t="s">
        <v>21</v>
      </c>
      <c r="O2208" t="s">
        <v>29</v>
      </c>
    </row>
    <row r="2209" spans="1:15">
      <c r="A2209">
        <v>2208</v>
      </c>
      <c r="B2209" s="17">
        <v>43129</v>
      </c>
      <c r="C2209" t="s">
        <v>54</v>
      </c>
      <c r="D2209">
        <v>2018</v>
      </c>
      <c r="E2209" t="s">
        <v>27</v>
      </c>
      <c r="F2209" t="s">
        <v>40</v>
      </c>
      <c r="G2209" t="s">
        <v>25</v>
      </c>
      <c r="H2209">
        <v>299</v>
      </c>
      <c r="I2209">
        <v>6</v>
      </c>
      <c r="J2209">
        <v>1794</v>
      </c>
      <c r="K2209">
        <v>1794</v>
      </c>
      <c r="L2209" t="s">
        <v>20</v>
      </c>
      <c r="M2209">
        <v>1</v>
      </c>
      <c r="N2209" t="s">
        <v>21</v>
      </c>
      <c r="O2209" t="s">
        <v>36</v>
      </c>
    </row>
    <row r="2210" spans="1:15">
      <c r="A2210">
        <v>2209</v>
      </c>
      <c r="B2210" s="17">
        <v>43129</v>
      </c>
      <c r="C2210" t="s">
        <v>54</v>
      </c>
      <c r="D2210">
        <v>2018</v>
      </c>
      <c r="E2210" t="s">
        <v>27</v>
      </c>
      <c r="F2210" t="s">
        <v>40</v>
      </c>
      <c r="G2210" t="s">
        <v>32</v>
      </c>
      <c r="H2210">
        <v>499</v>
      </c>
      <c r="I2210">
        <v>2</v>
      </c>
      <c r="J2210">
        <v>998</v>
      </c>
      <c r="K2210">
        <v>998</v>
      </c>
      <c r="L2210" t="s">
        <v>20</v>
      </c>
      <c r="M2210">
        <v>1</v>
      </c>
      <c r="N2210" t="s">
        <v>34</v>
      </c>
      <c r="O2210" t="s">
        <v>29</v>
      </c>
    </row>
    <row r="2211" spans="1:15">
      <c r="A2211">
        <v>2210</v>
      </c>
      <c r="B2211" s="17">
        <v>43129</v>
      </c>
      <c r="C2211" t="s">
        <v>54</v>
      </c>
      <c r="D2211">
        <v>2018</v>
      </c>
      <c r="E2211" t="s">
        <v>17</v>
      </c>
      <c r="F2211" t="s">
        <v>28</v>
      </c>
      <c r="G2211" t="s">
        <v>25</v>
      </c>
      <c r="H2211">
        <v>299</v>
      </c>
      <c r="I2211">
        <v>3</v>
      </c>
      <c r="J2211">
        <v>897</v>
      </c>
      <c r="K2211">
        <v>897</v>
      </c>
      <c r="L2211" t="s">
        <v>20</v>
      </c>
      <c r="M2211">
        <v>1</v>
      </c>
      <c r="N2211" t="s">
        <v>21</v>
      </c>
      <c r="O2211" t="s">
        <v>22</v>
      </c>
    </row>
    <row r="2212" spans="1:15">
      <c r="A2212">
        <v>2211</v>
      </c>
      <c r="B2212" s="17">
        <v>43129</v>
      </c>
      <c r="C2212" t="s">
        <v>54</v>
      </c>
      <c r="D2212">
        <v>2018</v>
      </c>
      <c r="E2212" t="s">
        <v>17</v>
      </c>
      <c r="F2212" t="s">
        <v>35</v>
      </c>
      <c r="G2212" t="s">
        <v>37</v>
      </c>
      <c r="H2212">
        <v>399</v>
      </c>
      <c r="I2212">
        <v>2</v>
      </c>
      <c r="J2212">
        <v>798</v>
      </c>
      <c r="K2212">
        <v>798</v>
      </c>
      <c r="L2212" t="s">
        <v>31</v>
      </c>
      <c r="M2212">
        <v>2</v>
      </c>
      <c r="N2212" t="s">
        <v>21</v>
      </c>
      <c r="O2212" t="s">
        <v>36</v>
      </c>
    </row>
    <row r="2213" spans="1:15">
      <c r="A2213">
        <v>2212</v>
      </c>
      <c r="B2213" s="17">
        <v>43129</v>
      </c>
      <c r="C2213" t="s">
        <v>54</v>
      </c>
      <c r="D2213">
        <v>2018</v>
      </c>
      <c r="E2213" t="s">
        <v>17</v>
      </c>
      <c r="F2213" t="s">
        <v>33</v>
      </c>
      <c r="G2213" t="s">
        <v>32</v>
      </c>
      <c r="H2213">
        <v>499</v>
      </c>
      <c r="I2213">
        <v>5</v>
      </c>
      <c r="J2213">
        <v>2495</v>
      </c>
      <c r="K2213">
        <v>2495</v>
      </c>
      <c r="L2213" t="s">
        <v>20</v>
      </c>
      <c r="M2213">
        <v>1</v>
      </c>
      <c r="N2213" t="s">
        <v>21</v>
      </c>
      <c r="O2213" t="s">
        <v>22</v>
      </c>
    </row>
    <row r="2214" spans="1:15">
      <c r="A2214">
        <v>2213</v>
      </c>
      <c r="B2214" s="17">
        <v>43129</v>
      </c>
      <c r="C2214" t="s">
        <v>54</v>
      </c>
      <c r="D2214">
        <v>2018</v>
      </c>
      <c r="E2214" t="s">
        <v>27</v>
      </c>
      <c r="F2214" t="s">
        <v>40</v>
      </c>
      <c r="G2214" t="s">
        <v>30</v>
      </c>
      <c r="H2214">
        <v>99</v>
      </c>
      <c r="I2214">
        <v>3</v>
      </c>
      <c r="J2214">
        <v>297</v>
      </c>
      <c r="K2214">
        <v>297</v>
      </c>
      <c r="L2214" t="s">
        <v>20</v>
      </c>
      <c r="M2214">
        <v>1</v>
      </c>
      <c r="N2214" t="s">
        <v>21</v>
      </c>
      <c r="O2214" t="s">
        <v>29</v>
      </c>
    </row>
    <row r="2215" spans="1:15">
      <c r="A2215">
        <v>2214</v>
      </c>
      <c r="B2215" s="17">
        <v>43129</v>
      </c>
      <c r="C2215" t="s">
        <v>54</v>
      </c>
      <c r="D2215">
        <v>2018</v>
      </c>
      <c r="E2215" t="s">
        <v>27</v>
      </c>
      <c r="F2215" t="s">
        <v>28</v>
      </c>
      <c r="G2215" t="s">
        <v>19</v>
      </c>
      <c r="H2215">
        <v>199</v>
      </c>
      <c r="I2215">
        <v>7</v>
      </c>
      <c r="J2215">
        <v>1393</v>
      </c>
      <c r="K2215">
        <v>1393</v>
      </c>
      <c r="L2215" t="s">
        <v>20</v>
      </c>
      <c r="M2215">
        <v>1</v>
      </c>
      <c r="N2215" t="s">
        <v>21</v>
      </c>
      <c r="O2215" t="s">
        <v>36</v>
      </c>
    </row>
    <row r="2216" spans="1:15">
      <c r="A2216">
        <v>2215</v>
      </c>
      <c r="B2216" s="17">
        <v>43129</v>
      </c>
      <c r="C2216" t="s">
        <v>54</v>
      </c>
      <c r="D2216">
        <v>2018</v>
      </c>
      <c r="E2216" t="s">
        <v>23</v>
      </c>
      <c r="F2216" t="s">
        <v>33</v>
      </c>
      <c r="G2216" t="s">
        <v>19</v>
      </c>
      <c r="H2216">
        <v>199</v>
      </c>
      <c r="I2216">
        <v>8</v>
      </c>
      <c r="J2216">
        <v>1592</v>
      </c>
      <c r="K2216">
        <v>1592</v>
      </c>
      <c r="L2216" t="s">
        <v>20</v>
      </c>
      <c r="M2216">
        <v>1</v>
      </c>
      <c r="N2216" t="s">
        <v>21</v>
      </c>
      <c r="O2216" t="s">
        <v>22</v>
      </c>
    </row>
    <row r="2217" spans="1:15">
      <c r="A2217">
        <v>2216</v>
      </c>
      <c r="B2217" s="17">
        <v>43129</v>
      </c>
      <c r="C2217" t="s">
        <v>54</v>
      </c>
      <c r="D2217">
        <v>2018</v>
      </c>
      <c r="E2217" t="s">
        <v>17</v>
      </c>
      <c r="F2217" t="s">
        <v>33</v>
      </c>
      <c r="G2217" t="s">
        <v>37</v>
      </c>
      <c r="H2217">
        <v>399</v>
      </c>
      <c r="I2217">
        <v>5</v>
      </c>
      <c r="J2217">
        <v>1995</v>
      </c>
      <c r="K2217">
        <v>1995</v>
      </c>
      <c r="L2217" t="s">
        <v>31</v>
      </c>
      <c r="M2217">
        <v>2</v>
      </c>
      <c r="N2217" t="s">
        <v>21</v>
      </c>
      <c r="O2217" t="s">
        <v>29</v>
      </c>
    </row>
    <row r="2218" spans="1:15">
      <c r="A2218">
        <v>2217</v>
      </c>
      <c r="B2218" s="17">
        <v>43129</v>
      </c>
      <c r="C2218" t="s">
        <v>54</v>
      </c>
      <c r="D2218">
        <v>2018</v>
      </c>
      <c r="E2218" t="s">
        <v>17</v>
      </c>
      <c r="F2218" t="s">
        <v>24</v>
      </c>
      <c r="G2218" t="s">
        <v>32</v>
      </c>
      <c r="H2218">
        <v>499</v>
      </c>
      <c r="I2218">
        <v>6</v>
      </c>
      <c r="J2218">
        <v>2994</v>
      </c>
      <c r="K2218">
        <v>2994</v>
      </c>
      <c r="L2218" t="s">
        <v>20</v>
      </c>
      <c r="M2218">
        <v>1</v>
      </c>
      <c r="N2218" t="s">
        <v>21</v>
      </c>
      <c r="O2218" t="s">
        <v>29</v>
      </c>
    </row>
    <row r="2219" spans="1:15">
      <c r="A2219">
        <v>2218</v>
      </c>
      <c r="B2219" s="17">
        <v>43129</v>
      </c>
      <c r="C2219" t="s">
        <v>54</v>
      </c>
      <c r="D2219">
        <v>2018</v>
      </c>
      <c r="E2219" t="s">
        <v>17</v>
      </c>
      <c r="F2219" t="s">
        <v>24</v>
      </c>
      <c r="G2219" t="s">
        <v>25</v>
      </c>
      <c r="H2219">
        <v>299</v>
      </c>
      <c r="I2219">
        <v>8</v>
      </c>
      <c r="J2219">
        <v>2392</v>
      </c>
      <c r="K2219">
        <v>2392</v>
      </c>
      <c r="L2219" t="s">
        <v>31</v>
      </c>
      <c r="M2219">
        <v>2</v>
      </c>
      <c r="N2219" t="s">
        <v>21</v>
      </c>
      <c r="O2219" t="s">
        <v>36</v>
      </c>
    </row>
    <row r="2220" spans="1:15">
      <c r="A2220">
        <v>2219</v>
      </c>
      <c r="B2220" s="17">
        <v>43129</v>
      </c>
      <c r="C2220" t="s">
        <v>54</v>
      </c>
      <c r="D2220">
        <v>2018</v>
      </c>
      <c r="E2220" t="s">
        <v>27</v>
      </c>
      <c r="F2220" t="s">
        <v>35</v>
      </c>
      <c r="G2220" t="s">
        <v>19</v>
      </c>
      <c r="H2220">
        <v>199</v>
      </c>
      <c r="I2220">
        <v>6</v>
      </c>
      <c r="J2220">
        <v>1194</v>
      </c>
      <c r="K2220">
        <v>1194</v>
      </c>
      <c r="L2220" t="s">
        <v>20</v>
      </c>
      <c r="M2220">
        <v>1</v>
      </c>
      <c r="N2220" t="s">
        <v>21</v>
      </c>
      <c r="O2220" t="s">
        <v>22</v>
      </c>
    </row>
    <row r="2221" spans="1:15">
      <c r="A2221">
        <v>2220</v>
      </c>
      <c r="B2221" s="17">
        <v>43129</v>
      </c>
      <c r="C2221" t="s">
        <v>54</v>
      </c>
      <c r="D2221">
        <v>2018</v>
      </c>
      <c r="E2221" t="s">
        <v>27</v>
      </c>
      <c r="F2221" t="s">
        <v>33</v>
      </c>
      <c r="G2221" t="s">
        <v>30</v>
      </c>
      <c r="H2221">
        <v>99</v>
      </c>
      <c r="I2221">
        <v>6</v>
      </c>
      <c r="J2221">
        <v>594</v>
      </c>
      <c r="K2221">
        <v>594</v>
      </c>
      <c r="L2221" t="s">
        <v>20</v>
      </c>
      <c r="M2221">
        <v>1</v>
      </c>
      <c r="N2221" t="s">
        <v>21</v>
      </c>
      <c r="O2221" t="s">
        <v>29</v>
      </c>
    </row>
    <row r="2222" spans="1:15">
      <c r="A2222">
        <v>2221</v>
      </c>
      <c r="B2222" s="17">
        <v>43130</v>
      </c>
      <c r="C2222" t="s">
        <v>54</v>
      </c>
      <c r="D2222">
        <v>2018</v>
      </c>
      <c r="E2222" t="s">
        <v>17</v>
      </c>
      <c r="F2222" t="s">
        <v>35</v>
      </c>
      <c r="G2222" t="s">
        <v>19</v>
      </c>
      <c r="H2222">
        <v>199</v>
      </c>
      <c r="I2222">
        <v>1</v>
      </c>
      <c r="J2222">
        <v>199</v>
      </c>
      <c r="K2222">
        <v>199</v>
      </c>
      <c r="L2222" t="s">
        <v>20</v>
      </c>
      <c r="M2222">
        <v>1</v>
      </c>
      <c r="N2222" t="s">
        <v>21</v>
      </c>
      <c r="O2222" t="s">
        <v>29</v>
      </c>
    </row>
    <row r="2223" spans="1:15">
      <c r="A2223">
        <v>2222</v>
      </c>
      <c r="B2223" s="17">
        <v>43130</v>
      </c>
      <c r="C2223" t="s">
        <v>54</v>
      </c>
      <c r="D2223">
        <v>2018</v>
      </c>
      <c r="E2223" t="s">
        <v>23</v>
      </c>
      <c r="F2223" t="s">
        <v>24</v>
      </c>
      <c r="G2223" t="s">
        <v>19</v>
      </c>
      <c r="H2223">
        <v>199</v>
      </c>
      <c r="I2223">
        <v>4</v>
      </c>
      <c r="J2223">
        <v>796</v>
      </c>
      <c r="K2223">
        <v>796</v>
      </c>
      <c r="L2223" t="s">
        <v>20</v>
      </c>
      <c r="M2223">
        <v>1</v>
      </c>
      <c r="N2223" t="s">
        <v>21</v>
      </c>
      <c r="O2223" t="s">
        <v>29</v>
      </c>
    </row>
    <row r="2224" spans="1:15">
      <c r="A2224">
        <v>2223</v>
      </c>
      <c r="B2224" s="17">
        <v>43130</v>
      </c>
      <c r="C2224" t="s">
        <v>54</v>
      </c>
      <c r="D2224">
        <v>2018</v>
      </c>
      <c r="E2224" t="s">
        <v>27</v>
      </c>
      <c r="F2224" t="s">
        <v>24</v>
      </c>
      <c r="G2224" t="s">
        <v>19</v>
      </c>
      <c r="H2224">
        <v>199</v>
      </c>
      <c r="I2224">
        <v>5</v>
      </c>
      <c r="J2224">
        <v>995</v>
      </c>
      <c r="K2224">
        <v>995</v>
      </c>
      <c r="L2224" t="s">
        <v>20</v>
      </c>
      <c r="M2224">
        <v>1</v>
      </c>
      <c r="N2224" t="s">
        <v>21</v>
      </c>
      <c r="O2224" t="s">
        <v>22</v>
      </c>
    </row>
    <row r="2225" spans="1:15">
      <c r="A2225">
        <v>2224</v>
      </c>
      <c r="B2225" s="17">
        <v>43130</v>
      </c>
      <c r="C2225" t="s">
        <v>54</v>
      </c>
      <c r="D2225">
        <v>2018</v>
      </c>
      <c r="E2225" t="s">
        <v>17</v>
      </c>
      <c r="F2225" t="s">
        <v>24</v>
      </c>
      <c r="G2225" t="s">
        <v>25</v>
      </c>
      <c r="H2225">
        <v>299</v>
      </c>
      <c r="I2225">
        <v>6</v>
      </c>
      <c r="J2225">
        <v>1794</v>
      </c>
      <c r="K2225">
        <v>1794</v>
      </c>
      <c r="L2225" t="s">
        <v>20</v>
      </c>
      <c r="M2225">
        <v>1</v>
      </c>
      <c r="N2225" t="s">
        <v>21</v>
      </c>
      <c r="O2225" t="s">
        <v>29</v>
      </c>
    </row>
    <row r="2226" spans="1:15">
      <c r="A2226">
        <v>2225</v>
      </c>
      <c r="B2226" s="17">
        <v>43130</v>
      </c>
      <c r="C2226" t="s">
        <v>54</v>
      </c>
      <c r="D2226">
        <v>2018</v>
      </c>
      <c r="E2226" t="s">
        <v>27</v>
      </c>
      <c r="F2226" t="s">
        <v>40</v>
      </c>
      <c r="G2226" t="s">
        <v>32</v>
      </c>
      <c r="H2226">
        <v>499</v>
      </c>
      <c r="I2226">
        <v>6</v>
      </c>
      <c r="J2226">
        <v>2994</v>
      </c>
      <c r="K2226">
        <v>2994</v>
      </c>
      <c r="L2226" t="s">
        <v>20</v>
      </c>
      <c r="M2226">
        <v>1</v>
      </c>
      <c r="N2226" t="s">
        <v>21</v>
      </c>
      <c r="O2226" t="s">
        <v>29</v>
      </c>
    </row>
    <row r="2227" spans="1:15">
      <c r="A2227">
        <v>2226</v>
      </c>
      <c r="B2227" s="17">
        <v>43130</v>
      </c>
      <c r="C2227" t="s">
        <v>54</v>
      </c>
      <c r="D2227">
        <v>2018</v>
      </c>
      <c r="E2227" t="s">
        <v>27</v>
      </c>
      <c r="F2227" t="s">
        <v>18</v>
      </c>
      <c r="G2227" t="s">
        <v>30</v>
      </c>
      <c r="H2227">
        <v>99</v>
      </c>
      <c r="I2227">
        <v>3</v>
      </c>
      <c r="J2227">
        <v>297</v>
      </c>
      <c r="K2227">
        <v>297</v>
      </c>
      <c r="L2227" t="s">
        <v>20</v>
      </c>
      <c r="M2227">
        <v>1</v>
      </c>
      <c r="N2227" t="s">
        <v>21</v>
      </c>
      <c r="O2227" t="s">
        <v>29</v>
      </c>
    </row>
    <row r="2228" spans="1:15">
      <c r="A2228">
        <v>2227</v>
      </c>
      <c r="B2228" s="17">
        <v>43131</v>
      </c>
      <c r="C2228" t="s">
        <v>54</v>
      </c>
      <c r="D2228">
        <v>2018</v>
      </c>
      <c r="E2228" t="s">
        <v>17</v>
      </c>
      <c r="F2228" t="s">
        <v>40</v>
      </c>
      <c r="G2228" t="s">
        <v>30</v>
      </c>
      <c r="H2228">
        <v>99</v>
      </c>
      <c r="I2228">
        <v>4</v>
      </c>
      <c r="J2228">
        <v>396</v>
      </c>
      <c r="K2228">
        <v>396</v>
      </c>
      <c r="L2228" t="s">
        <v>31</v>
      </c>
      <c r="M2228">
        <v>2</v>
      </c>
      <c r="N2228" t="s">
        <v>21</v>
      </c>
      <c r="O2228" t="s">
        <v>29</v>
      </c>
    </row>
    <row r="2229" spans="1:15">
      <c r="A2229">
        <v>2228</v>
      </c>
      <c r="B2229" s="17">
        <v>43131</v>
      </c>
      <c r="C2229" t="s">
        <v>54</v>
      </c>
      <c r="D2229">
        <v>2018</v>
      </c>
      <c r="E2229" t="s">
        <v>27</v>
      </c>
      <c r="F2229" t="s">
        <v>35</v>
      </c>
      <c r="G2229" t="s">
        <v>25</v>
      </c>
      <c r="H2229">
        <v>299</v>
      </c>
      <c r="I2229">
        <v>5</v>
      </c>
      <c r="J2229">
        <v>1495</v>
      </c>
      <c r="K2229">
        <v>1495</v>
      </c>
      <c r="L2229" t="s">
        <v>31</v>
      </c>
      <c r="M2229">
        <v>2</v>
      </c>
      <c r="N2229" t="s">
        <v>21</v>
      </c>
      <c r="O2229" t="s">
        <v>36</v>
      </c>
    </row>
    <row r="2230" spans="1:15">
      <c r="A2230">
        <v>2229</v>
      </c>
      <c r="B2230" s="17">
        <v>43131</v>
      </c>
      <c r="C2230" t="s">
        <v>54</v>
      </c>
      <c r="D2230">
        <v>2018</v>
      </c>
      <c r="E2230" t="s">
        <v>27</v>
      </c>
      <c r="F2230" t="s">
        <v>18</v>
      </c>
      <c r="G2230" t="s">
        <v>30</v>
      </c>
      <c r="H2230">
        <v>99</v>
      </c>
      <c r="I2230">
        <v>1</v>
      </c>
      <c r="J2230">
        <v>99</v>
      </c>
      <c r="K2230">
        <v>99</v>
      </c>
      <c r="L2230" t="s">
        <v>20</v>
      </c>
      <c r="M2230">
        <v>1</v>
      </c>
      <c r="N2230" t="s">
        <v>21</v>
      </c>
      <c r="O2230" t="s">
        <v>29</v>
      </c>
    </row>
    <row r="2231" spans="1:15">
      <c r="A2231">
        <v>2230</v>
      </c>
      <c r="B2231" s="17">
        <v>43132</v>
      </c>
      <c r="C2231" t="s">
        <v>55</v>
      </c>
      <c r="D2231">
        <v>2018</v>
      </c>
      <c r="E2231" t="s">
        <v>23</v>
      </c>
      <c r="F2231" t="s">
        <v>39</v>
      </c>
      <c r="G2231" t="s">
        <v>30</v>
      </c>
      <c r="H2231">
        <v>99</v>
      </c>
      <c r="I2231">
        <v>6</v>
      </c>
      <c r="J2231">
        <v>594</v>
      </c>
      <c r="K2231">
        <v>594</v>
      </c>
      <c r="L2231" t="s">
        <v>31</v>
      </c>
      <c r="M2231">
        <v>2</v>
      </c>
      <c r="N2231" t="s">
        <v>34</v>
      </c>
      <c r="O2231" t="s">
        <v>26</v>
      </c>
    </row>
    <row r="2232" spans="1:15">
      <c r="A2232">
        <v>2231</v>
      </c>
      <c r="B2232" s="17">
        <v>43132</v>
      </c>
      <c r="C2232" t="s">
        <v>55</v>
      </c>
      <c r="D2232">
        <v>2018</v>
      </c>
      <c r="E2232" t="s">
        <v>27</v>
      </c>
      <c r="F2232" t="s">
        <v>24</v>
      </c>
      <c r="G2232" t="s">
        <v>32</v>
      </c>
      <c r="H2232">
        <v>499</v>
      </c>
      <c r="I2232">
        <v>2</v>
      </c>
      <c r="J2232">
        <v>998</v>
      </c>
      <c r="K2232">
        <v>998</v>
      </c>
      <c r="L2232" t="s">
        <v>31</v>
      </c>
      <c r="M2232">
        <v>2</v>
      </c>
      <c r="N2232" t="s">
        <v>21</v>
      </c>
      <c r="O2232" t="s">
        <v>36</v>
      </c>
    </row>
    <row r="2233" spans="1:15">
      <c r="A2233">
        <v>2232</v>
      </c>
      <c r="B2233" s="17">
        <v>43132</v>
      </c>
      <c r="C2233" t="s">
        <v>55</v>
      </c>
      <c r="D2233">
        <v>2018</v>
      </c>
      <c r="E2233" t="s">
        <v>23</v>
      </c>
      <c r="F2233" t="s">
        <v>33</v>
      </c>
      <c r="G2233" t="s">
        <v>30</v>
      </c>
      <c r="H2233">
        <v>99</v>
      </c>
      <c r="I2233">
        <v>2</v>
      </c>
      <c r="J2233">
        <v>198</v>
      </c>
      <c r="K2233">
        <v>198</v>
      </c>
      <c r="L2233" t="s">
        <v>20</v>
      </c>
      <c r="M2233">
        <v>1</v>
      </c>
      <c r="N2233" t="s">
        <v>21</v>
      </c>
      <c r="O2233" t="s">
        <v>26</v>
      </c>
    </row>
    <row r="2234" spans="1:15">
      <c r="A2234">
        <v>2233</v>
      </c>
      <c r="B2234" s="17">
        <v>43133</v>
      </c>
      <c r="C2234" t="s">
        <v>55</v>
      </c>
      <c r="D2234">
        <v>2018</v>
      </c>
      <c r="E2234" t="s">
        <v>27</v>
      </c>
      <c r="F2234" t="s">
        <v>35</v>
      </c>
      <c r="G2234" t="s">
        <v>37</v>
      </c>
      <c r="H2234">
        <v>399</v>
      </c>
      <c r="I2234">
        <v>5</v>
      </c>
      <c r="J2234">
        <v>1995</v>
      </c>
      <c r="K2234">
        <v>1995</v>
      </c>
      <c r="L2234" t="s">
        <v>20</v>
      </c>
      <c r="M2234">
        <v>1</v>
      </c>
      <c r="N2234" t="s">
        <v>21</v>
      </c>
      <c r="O2234" t="s">
        <v>22</v>
      </c>
    </row>
    <row r="2235" spans="1:15">
      <c r="A2235">
        <v>2234</v>
      </c>
      <c r="B2235" s="17">
        <v>43133</v>
      </c>
      <c r="C2235" t="s">
        <v>55</v>
      </c>
      <c r="D2235">
        <v>2018</v>
      </c>
      <c r="E2235" t="s">
        <v>27</v>
      </c>
      <c r="F2235" t="s">
        <v>35</v>
      </c>
      <c r="G2235" t="s">
        <v>25</v>
      </c>
      <c r="H2235">
        <v>299</v>
      </c>
      <c r="I2235">
        <v>1</v>
      </c>
      <c r="J2235">
        <v>299</v>
      </c>
      <c r="K2235">
        <v>299</v>
      </c>
      <c r="L2235" t="s">
        <v>20</v>
      </c>
      <c r="M2235">
        <v>1</v>
      </c>
      <c r="N2235" t="s">
        <v>21</v>
      </c>
      <c r="O2235" t="s">
        <v>36</v>
      </c>
    </row>
    <row r="2236" spans="1:15">
      <c r="A2236">
        <v>2235</v>
      </c>
      <c r="B2236" s="17">
        <v>43133</v>
      </c>
      <c r="C2236" t="s">
        <v>55</v>
      </c>
      <c r="D2236">
        <v>2018</v>
      </c>
      <c r="E2236" t="s">
        <v>23</v>
      </c>
      <c r="F2236" t="s">
        <v>39</v>
      </c>
      <c r="G2236" t="s">
        <v>19</v>
      </c>
      <c r="H2236">
        <v>199</v>
      </c>
      <c r="I2236">
        <v>9</v>
      </c>
      <c r="J2236">
        <v>1791</v>
      </c>
      <c r="K2236">
        <v>1791</v>
      </c>
      <c r="L2236" t="s">
        <v>31</v>
      </c>
      <c r="M2236">
        <v>2</v>
      </c>
      <c r="N2236" t="s">
        <v>21</v>
      </c>
      <c r="O2236" t="s">
        <v>29</v>
      </c>
    </row>
    <row r="2237" spans="1:15">
      <c r="A2237">
        <v>2236</v>
      </c>
      <c r="B2237" s="17">
        <v>43133</v>
      </c>
      <c r="C2237" t="s">
        <v>55</v>
      </c>
      <c r="D2237">
        <v>2018</v>
      </c>
      <c r="E2237" t="s">
        <v>27</v>
      </c>
      <c r="F2237" t="s">
        <v>35</v>
      </c>
      <c r="G2237" t="s">
        <v>32</v>
      </c>
      <c r="H2237">
        <v>499</v>
      </c>
      <c r="I2237">
        <v>5</v>
      </c>
      <c r="J2237">
        <v>2495</v>
      </c>
      <c r="K2237">
        <v>2495</v>
      </c>
      <c r="L2237" t="s">
        <v>20</v>
      </c>
      <c r="M2237">
        <v>1</v>
      </c>
      <c r="N2237" t="s">
        <v>21</v>
      </c>
      <c r="O2237" t="s">
        <v>36</v>
      </c>
    </row>
    <row r="2238" spans="1:15">
      <c r="A2238">
        <v>2237</v>
      </c>
      <c r="B2238" s="17">
        <v>43133</v>
      </c>
      <c r="C2238" t="s">
        <v>55</v>
      </c>
      <c r="D2238">
        <v>2018</v>
      </c>
      <c r="E2238" t="s">
        <v>27</v>
      </c>
      <c r="F2238" t="s">
        <v>33</v>
      </c>
      <c r="G2238" t="s">
        <v>32</v>
      </c>
      <c r="H2238">
        <v>499</v>
      </c>
      <c r="I2238">
        <v>6</v>
      </c>
      <c r="J2238">
        <v>2994</v>
      </c>
      <c r="K2238">
        <v>2994</v>
      </c>
      <c r="L2238" t="s">
        <v>20</v>
      </c>
      <c r="M2238">
        <v>1</v>
      </c>
      <c r="N2238" t="s">
        <v>21</v>
      </c>
      <c r="O2238" t="s">
        <v>22</v>
      </c>
    </row>
    <row r="2239" spans="1:15">
      <c r="A2239">
        <v>2238</v>
      </c>
      <c r="B2239" s="17">
        <v>43133</v>
      </c>
      <c r="C2239" t="s">
        <v>55</v>
      </c>
      <c r="D2239">
        <v>2018</v>
      </c>
      <c r="E2239" t="s">
        <v>23</v>
      </c>
      <c r="F2239" t="s">
        <v>33</v>
      </c>
      <c r="G2239" t="s">
        <v>37</v>
      </c>
      <c r="H2239">
        <v>399</v>
      </c>
      <c r="I2239">
        <v>8</v>
      </c>
      <c r="J2239">
        <v>3192</v>
      </c>
      <c r="K2239">
        <v>3192</v>
      </c>
      <c r="L2239" t="s">
        <v>20</v>
      </c>
      <c r="M2239">
        <v>1</v>
      </c>
      <c r="N2239" t="s">
        <v>21</v>
      </c>
      <c r="O2239" t="s">
        <v>29</v>
      </c>
    </row>
    <row r="2240" spans="1:15">
      <c r="A2240">
        <v>2239</v>
      </c>
      <c r="B2240" s="17">
        <v>43133</v>
      </c>
      <c r="C2240" t="s">
        <v>55</v>
      </c>
      <c r="D2240">
        <v>2018</v>
      </c>
      <c r="E2240" t="s">
        <v>17</v>
      </c>
      <c r="F2240" t="s">
        <v>18</v>
      </c>
      <c r="G2240" t="s">
        <v>19</v>
      </c>
      <c r="H2240">
        <v>199</v>
      </c>
      <c r="I2240">
        <v>2</v>
      </c>
      <c r="J2240">
        <v>398</v>
      </c>
      <c r="K2240">
        <v>398</v>
      </c>
      <c r="L2240" t="s">
        <v>31</v>
      </c>
      <c r="M2240">
        <v>2</v>
      </c>
      <c r="N2240" t="s">
        <v>21</v>
      </c>
      <c r="O2240" t="s">
        <v>22</v>
      </c>
    </row>
    <row r="2241" spans="1:15">
      <c r="A2241">
        <v>2240</v>
      </c>
      <c r="B2241" s="17">
        <v>43133</v>
      </c>
      <c r="C2241" t="s">
        <v>55</v>
      </c>
      <c r="D2241">
        <v>2018</v>
      </c>
      <c r="E2241" t="s">
        <v>17</v>
      </c>
      <c r="F2241" t="s">
        <v>33</v>
      </c>
      <c r="G2241" t="s">
        <v>25</v>
      </c>
      <c r="H2241">
        <v>299</v>
      </c>
      <c r="I2241">
        <v>4</v>
      </c>
      <c r="J2241">
        <v>1196</v>
      </c>
      <c r="K2241">
        <v>1196</v>
      </c>
      <c r="L2241" t="s">
        <v>31</v>
      </c>
      <c r="M2241">
        <v>2</v>
      </c>
      <c r="N2241" t="s">
        <v>34</v>
      </c>
      <c r="O2241" t="s">
        <v>22</v>
      </c>
    </row>
    <row r="2242" spans="1:15">
      <c r="A2242">
        <v>2241</v>
      </c>
      <c r="B2242" s="17">
        <v>43133</v>
      </c>
      <c r="C2242" t="s">
        <v>55</v>
      </c>
      <c r="D2242">
        <v>2018</v>
      </c>
      <c r="E2242" t="s">
        <v>23</v>
      </c>
      <c r="F2242" t="s">
        <v>39</v>
      </c>
      <c r="G2242" t="s">
        <v>19</v>
      </c>
      <c r="H2242">
        <v>199</v>
      </c>
      <c r="I2242">
        <v>4</v>
      </c>
      <c r="J2242">
        <v>796</v>
      </c>
      <c r="K2242">
        <v>796</v>
      </c>
      <c r="L2242" t="s">
        <v>31</v>
      </c>
      <c r="M2242">
        <v>2</v>
      </c>
      <c r="N2242" t="s">
        <v>21</v>
      </c>
      <c r="O2242" t="s">
        <v>29</v>
      </c>
    </row>
    <row r="2243" spans="1:15">
      <c r="A2243">
        <v>2242</v>
      </c>
      <c r="B2243" s="17">
        <v>43134</v>
      </c>
      <c r="C2243" t="s">
        <v>55</v>
      </c>
      <c r="D2243">
        <v>2018</v>
      </c>
      <c r="E2243" t="s">
        <v>17</v>
      </c>
      <c r="F2243" t="s">
        <v>18</v>
      </c>
      <c r="G2243" t="s">
        <v>32</v>
      </c>
      <c r="H2243">
        <v>499</v>
      </c>
      <c r="I2243">
        <v>4</v>
      </c>
      <c r="J2243">
        <v>1996</v>
      </c>
      <c r="K2243">
        <v>1996</v>
      </c>
      <c r="L2243" t="s">
        <v>20</v>
      </c>
      <c r="M2243">
        <v>1</v>
      </c>
      <c r="N2243" t="s">
        <v>21</v>
      </c>
      <c r="O2243" t="s">
        <v>36</v>
      </c>
    </row>
    <row r="2244" spans="1:15">
      <c r="A2244">
        <v>2243</v>
      </c>
      <c r="B2244" s="17">
        <v>43134</v>
      </c>
      <c r="C2244" t="s">
        <v>55</v>
      </c>
      <c r="D2244">
        <v>2018</v>
      </c>
      <c r="E2244" t="s">
        <v>17</v>
      </c>
      <c r="F2244" t="s">
        <v>35</v>
      </c>
      <c r="G2244" t="s">
        <v>32</v>
      </c>
      <c r="H2244">
        <v>499</v>
      </c>
      <c r="I2244">
        <v>2</v>
      </c>
      <c r="J2244">
        <v>998</v>
      </c>
      <c r="K2244">
        <v>998</v>
      </c>
      <c r="L2244" t="s">
        <v>31</v>
      </c>
      <c r="M2244">
        <v>2</v>
      </c>
      <c r="N2244" t="s">
        <v>21</v>
      </c>
      <c r="O2244" t="s">
        <v>22</v>
      </c>
    </row>
    <row r="2245" spans="1:15">
      <c r="A2245">
        <v>2244</v>
      </c>
      <c r="B2245" s="17">
        <v>43134</v>
      </c>
      <c r="C2245" t="s">
        <v>55</v>
      </c>
      <c r="D2245">
        <v>2018</v>
      </c>
      <c r="E2245" t="s">
        <v>27</v>
      </c>
      <c r="F2245" t="s">
        <v>18</v>
      </c>
      <c r="G2245" t="s">
        <v>25</v>
      </c>
      <c r="H2245">
        <v>299</v>
      </c>
      <c r="I2245">
        <v>8</v>
      </c>
      <c r="J2245">
        <v>2392</v>
      </c>
      <c r="K2245">
        <v>2392</v>
      </c>
      <c r="L2245" t="s">
        <v>31</v>
      </c>
      <c r="M2245">
        <v>2</v>
      </c>
      <c r="N2245" t="s">
        <v>21</v>
      </c>
      <c r="O2245" t="s">
        <v>22</v>
      </c>
    </row>
    <row r="2246" spans="1:15">
      <c r="A2246">
        <v>2245</v>
      </c>
      <c r="B2246" s="17">
        <v>43135</v>
      </c>
      <c r="C2246" t="s">
        <v>55</v>
      </c>
      <c r="D2246">
        <v>2018</v>
      </c>
      <c r="E2246" t="s">
        <v>27</v>
      </c>
      <c r="F2246" t="s">
        <v>39</v>
      </c>
      <c r="G2246" t="s">
        <v>32</v>
      </c>
      <c r="H2246">
        <v>499</v>
      </c>
      <c r="I2246">
        <v>8</v>
      </c>
      <c r="J2246">
        <v>3992</v>
      </c>
      <c r="K2246">
        <v>3992</v>
      </c>
      <c r="L2246" t="s">
        <v>31</v>
      </c>
      <c r="M2246">
        <v>2</v>
      </c>
      <c r="N2246" t="s">
        <v>21</v>
      </c>
      <c r="O2246" t="s">
        <v>22</v>
      </c>
    </row>
    <row r="2247" spans="1:15">
      <c r="A2247">
        <v>2246</v>
      </c>
      <c r="B2247" s="17">
        <v>43136</v>
      </c>
      <c r="C2247" t="s">
        <v>55</v>
      </c>
      <c r="D2247">
        <v>2018</v>
      </c>
      <c r="E2247" t="s">
        <v>23</v>
      </c>
      <c r="F2247" t="s">
        <v>28</v>
      </c>
      <c r="G2247" t="s">
        <v>32</v>
      </c>
      <c r="H2247">
        <v>499</v>
      </c>
      <c r="I2247">
        <v>10</v>
      </c>
      <c r="J2247">
        <v>4990</v>
      </c>
      <c r="K2247">
        <v>4990</v>
      </c>
      <c r="L2247" t="s">
        <v>20</v>
      </c>
      <c r="M2247">
        <v>1</v>
      </c>
      <c r="N2247" t="s">
        <v>21</v>
      </c>
      <c r="O2247" t="s">
        <v>38</v>
      </c>
    </row>
    <row r="2248" spans="1:15">
      <c r="A2248">
        <v>2247</v>
      </c>
      <c r="B2248" s="17">
        <v>43136</v>
      </c>
      <c r="C2248" t="s">
        <v>55</v>
      </c>
      <c r="D2248">
        <v>2018</v>
      </c>
      <c r="E2248" t="s">
        <v>27</v>
      </c>
      <c r="F2248" t="s">
        <v>24</v>
      </c>
      <c r="G2248" t="s">
        <v>37</v>
      </c>
      <c r="H2248">
        <v>399</v>
      </c>
      <c r="I2248">
        <v>8</v>
      </c>
      <c r="J2248">
        <v>3192</v>
      </c>
      <c r="K2248">
        <v>3192</v>
      </c>
      <c r="L2248" t="s">
        <v>31</v>
      </c>
      <c r="M2248">
        <v>2</v>
      </c>
      <c r="N2248" t="s">
        <v>21</v>
      </c>
      <c r="O2248" t="s">
        <v>36</v>
      </c>
    </row>
    <row r="2249" spans="1:15">
      <c r="A2249">
        <v>2248</v>
      </c>
      <c r="B2249" s="17">
        <v>43137</v>
      </c>
      <c r="C2249" t="s">
        <v>55</v>
      </c>
      <c r="D2249">
        <v>2018</v>
      </c>
      <c r="E2249" t="s">
        <v>23</v>
      </c>
      <c r="F2249" t="s">
        <v>39</v>
      </c>
      <c r="G2249" t="s">
        <v>25</v>
      </c>
      <c r="H2249">
        <v>299</v>
      </c>
      <c r="I2249">
        <v>6</v>
      </c>
      <c r="J2249">
        <v>1794</v>
      </c>
      <c r="K2249">
        <v>1794</v>
      </c>
      <c r="L2249" t="s">
        <v>20</v>
      </c>
      <c r="M2249">
        <v>1</v>
      </c>
      <c r="N2249" t="s">
        <v>21</v>
      </c>
      <c r="O2249" t="s">
        <v>36</v>
      </c>
    </row>
    <row r="2250" spans="1:15">
      <c r="A2250">
        <v>2249</v>
      </c>
      <c r="B2250" s="17">
        <v>43137</v>
      </c>
      <c r="C2250" t="s">
        <v>55</v>
      </c>
      <c r="D2250">
        <v>2018</v>
      </c>
      <c r="E2250" t="s">
        <v>17</v>
      </c>
      <c r="F2250" t="s">
        <v>28</v>
      </c>
      <c r="G2250" t="s">
        <v>37</v>
      </c>
      <c r="H2250">
        <v>399</v>
      </c>
      <c r="I2250">
        <v>7</v>
      </c>
      <c r="J2250">
        <v>2793</v>
      </c>
      <c r="K2250">
        <v>2793</v>
      </c>
      <c r="L2250" t="s">
        <v>31</v>
      </c>
      <c r="M2250">
        <v>2</v>
      </c>
      <c r="N2250" t="s">
        <v>21</v>
      </c>
      <c r="O2250" t="s">
        <v>22</v>
      </c>
    </row>
    <row r="2251" spans="1:15">
      <c r="A2251">
        <v>2250</v>
      </c>
      <c r="B2251" s="17">
        <v>43137</v>
      </c>
      <c r="C2251" t="s">
        <v>55</v>
      </c>
      <c r="D2251">
        <v>2018</v>
      </c>
      <c r="E2251" t="s">
        <v>23</v>
      </c>
      <c r="F2251" t="s">
        <v>39</v>
      </c>
      <c r="G2251" t="s">
        <v>37</v>
      </c>
      <c r="H2251">
        <v>399</v>
      </c>
      <c r="I2251">
        <v>5</v>
      </c>
      <c r="J2251">
        <v>1995</v>
      </c>
      <c r="K2251">
        <v>1995</v>
      </c>
      <c r="L2251" t="s">
        <v>20</v>
      </c>
      <c r="M2251">
        <v>1</v>
      </c>
      <c r="N2251" t="s">
        <v>21</v>
      </c>
      <c r="O2251" t="s">
        <v>22</v>
      </c>
    </row>
    <row r="2252" spans="1:15">
      <c r="A2252">
        <v>2251</v>
      </c>
      <c r="B2252" s="17">
        <v>43137</v>
      </c>
      <c r="C2252" t="s">
        <v>55</v>
      </c>
      <c r="D2252">
        <v>2018</v>
      </c>
      <c r="E2252" t="s">
        <v>23</v>
      </c>
      <c r="F2252" t="s">
        <v>18</v>
      </c>
      <c r="G2252" t="s">
        <v>25</v>
      </c>
      <c r="H2252">
        <v>299</v>
      </c>
      <c r="I2252">
        <v>7</v>
      </c>
      <c r="J2252">
        <v>2093</v>
      </c>
      <c r="K2252">
        <v>2093</v>
      </c>
      <c r="L2252" t="s">
        <v>31</v>
      </c>
      <c r="M2252">
        <v>2</v>
      </c>
      <c r="N2252" t="s">
        <v>21</v>
      </c>
      <c r="O2252" t="s">
        <v>36</v>
      </c>
    </row>
    <row r="2253" spans="1:15">
      <c r="A2253">
        <v>2252</v>
      </c>
      <c r="B2253" s="17">
        <v>43137</v>
      </c>
      <c r="C2253" t="s">
        <v>55</v>
      </c>
      <c r="D2253">
        <v>2018</v>
      </c>
      <c r="E2253" t="s">
        <v>17</v>
      </c>
      <c r="F2253" t="s">
        <v>18</v>
      </c>
      <c r="G2253" t="s">
        <v>37</v>
      </c>
      <c r="H2253">
        <v>399</v>
      </c>
      <c r="I2253">
        <v>7</v>
      </c>
      <c r="J2253">
        <v>2793</v>
      </c>
      <c r="K2253">
        <v>2793</v>
      </c>
      <c r="L2253" t="s">
        <v>31</v>
      </c>
      <c r="M2253">
        <v>2</v>
      </c>
      <c r="N2253" t="s">
        <v>34</v>
      </c>
      <c r="O2253" t="s">
        <v>36</v>
      </c>
    </row>
    <row r="2254" spans="1:15">
      <c r="A2254">
        <v>2253</v>
      </c>
      <c r="B2254" s="17">
        <v>43138</v>
      </c>
      <c r="C2254" t="s">
        <v>55</v>
      </c>
      <c r="D2254">
        <v>2018</v>
      </c>
      <c r="E2254" t="s">
        <v>27</v>
      </c>
      <c r="F2254" t="s">
        <v>39</v>
      </c>
      <c r="G2254" t="s">
        <v>37</v>
      </c>
      <c r="H2254">
        <v>399</v>
      </c>
      <c r="I2254">
        <v>10</v>
      </c>
      <c r="J2254">
        <v>3990</v>
      </c>
      <c r="K2254">
        <v>3990</v>
      </c>
      <c r="L2254" t="s">
        <v>31</v>
      </c>
      <c r="M2254">
        <v>2</v>
      </c>
      <c r="N2254" t="s">
        <v>21</v>
      </c>
      <c r="O2254" t="s">
        <v>29</v>
      </c>
    </row>
    <row r="2255" spans="1:15">
      <c r="A2255">
        <v>2254</v>
      </c>
      <c r="B2255" s="17">
        <v>43138</v>
      </c>
      <c r="C2255" t="s">
        <v>55</v>
      </c>
      <c r="D2255">
        <v>2018</v>
      </c>
      <c r="E2255" t="s">
        <v>17</v>
      </c>
      <c r="F2255" t="s">
        <v>33</v>
      </c>
      <c r="G2255" t="s">
        <v>25</v>
      </c>
      <c r="H2255">
        <v>299</v>
      </c>
      <c r="I2255">
        <v>6</v>
      </c>
      <c r="J2255">
        <v>1794</v>
      </c>
      <c r="K2255">
        <v>1794</v>
      </c>
      <c r="L2255" t="s">
        <v>31</v>
      </c>
      <c r="M2255">
        <v>2</v>
      </c>
      <c r="N2255" t="s">
        <v>21</v>
      </c>
      <c r="O2255" t="s">
        <v>36</v>
      </c>
    </row>
    <row r="2256" spans="1:15">
      <c r="A2256">
        <v>2255</v>
      </c>
      <c r="B2256" s="17">
        <v>43139</v>
      </c>
      <c r="C2256" t="s">
        <v>55</v>
      </c>
      <c r="D2256">
        <v>2018</v>
      </c>
      <c r="E2256" t="s">
        <v>17</v>
      </c>
      <c r="F2256" t="s">
        <v>39</v>
      </c>
      <c r="G2256" t="s">
        <v>19</v>
      </c>
      <c r="H2256">
        <v>199</v>
      </c>
      <c r="I2256">
        <v>1</v>
      </c>
      <c r="J2256">
        <v>199</v>
      </c>
      <c r="K2256">
        <v>199</v>
      </c>
      <c r="L2256" t="s">
        <v>31</v>
      </c>
      <c r="M2256">
        <v>2</v>
      </c>
      <c r="N2256" t="s">
        <v>21</v>
      </c>
      <c r="O2256" t="s">
        <v>29</v>
      </c>
    </row>
    <row r="2257" spans="1:15">
      <c r="A2257">
        <v>2256</v>
      </c>
      <c r="B2257" s="17">
        <v>43140</v>
      </c>
      <c r="C2257" t="s">
        <v>55</v>
      </c>
      <c r="D2257">
        <v>2018</v>
      </c>
      <c r="E2257" t="s">
        <v>27</v>
      </c>
      <c r="F2257" t="s">
        <v>18</v>
      </c>
      <c r="G2257" t="s">
        <v>30</v>
      </c>
      <c r="H2257">
        <v>99</v>
      </c>
      <c r="I2257">
        <v>10</v>
      </c>
      <c r="J2257">
        <v>990</v>
      </c>
      <c r="K2257">
        <v>990</v>
      </c>
      <c r="L2257" t="s">
        <v>31</v>
      </c>
      <c r="M2257">
        <v>2</v>
      </c>
      <c r="N2257" t="s">
        <v>21</v>
      </c>
      <c r="O2257" t="s">
        <v>29</v>
      </c>
    </row>
    <row r="2258" spans="1:15">
      <c r="A2258">
        <v>2257</v>
      </c>
      <c r="B2258" s="17">
        <v>43140</v>
      </c>
      <c r="C2258" t="s">
        <v>55</v>
      </c>
      <c r="D2258">
        <v>2018</v>
      </c>
      <c r="E2258" t="s">
        <v>17</v>
      </c>
      <c r="F2258" t="s">
        <v>40</v>
      </c>
      <c r="G2258" t="s">
        <v>25</v>
      </c>
      <c r="H2258">
        <v>299</v>
      </c>
      <c r="I2258">
        <v>6</v>
      </c>
      <c r="J2258">
        <v>1794</v>
      </c>
      <c r="K2258">
        <v>1794</v>
      </c>
      <c r="L2258" t="s">
        <v>20</v>
      </c>
      <c r="M2258">
        <v>1</v>
      </c>
      <c r="N2258" t="s">
        <v>21</v>
      </c>
      <c r="O2258" t="s">
        <v>38</v>
      </c>
    </row>
    <row r="2259" spans="1:15">
      <c r="A2259">
        <v>2258</v>
      </c>
      <c r="B2259" s="17">
        <v>43140</v>
      </c>
      <c r="C2259" t="s">
        <v>55</v>
      </c>
      <c r="D2259">
        <v>2018</v>
      </c>
      <c r="E2259" t="s">
        <v>23</v>
      </c>
      <c r="F2259" t="s">
        <v>28</v>
      </c>
      <c r="G2259" t="s">
        <v>32</v>
      </c>
      <c r="H2259">
        <v>499</v>
      </c>
      <c r="I2259">
        <v>5</v>
      </c>
      <c r="J2259">
        <v>2495</v>
      </c>
      <c r="K2259">
        <v>2495</v>
      </c>
      <c r="L2259" t="s">
        <v>20</v>
      </c>
      <c r="M2259">
        <v>1</v>
      </c>
      <c r="N2259" t="s">
        <v>21</v>
      </c>
      <c r="O2259" t="s">
        <v>29</v>
      </c>
    </row>
    <row r="2260" spans="1:15">
      <c r="A2260">
        <v>2259</v>
      </c>
      <c r="B2260" s="17">
        <v>43140</v>
      </c>
      <c r="C2260" t="s">
        <v>55</v>
      </c>
      <c r="D2260">
        <v>2018</v>
      </c>
      <c r="E2260" t="s">
        <v>23</v>
      </c>
      <c r="F2260" t="s">
        <v>18</v>
      </c>
      <c r="G2260" t="s">
        <v>37</v>
      </c>
      <c r="H2260">
        <v>399</v>
      </c>
      <c r="I2260">
        <v>7</v>
      </c>
      <c r="J2260">
        <v>2793</v>
      </c>
      <c r="K2260">
        <v>2793</v>
      </c>
      <c r="L2260" t="s">
        <v>20</v>
      </c>
      <c r="M2260">
        <v>1</v>
      </c>
      <c r="N2260" t="s">
        <v>21</v>
      </c>
      <c r="O2260" t="s">
        <v>29</v>
      </c>
    </row>
    <row r="2261" spans="1:15">
      <c r="A2261">
        <v>2260</v>
      </c>
      <c r="B2261" s="17">
        <v>43140</v>
      </c>
      <c r="C2261" t="s">
        <v>55</v>
      </c>
      <c r="D2261">
        <v>2018</v>
      </c>
      <c r="E2261" t="s">
        <v>27</v>
      </c>
      <c r="F2261" t="s">
        <v>33</v>
      </c>
      <c r="G2261" t="s">
        <v>37</v>
      </c>
      <c r="H2261">
        <v>399</v>
      </c>
      <c r="I2261">
        <v>4</v>
      </c>
      <c r="J2261">
        <v>1596</v>
      </c>
      <c r="K2261">
        <v>1596</v>
      </c>
      <c r="L2261" t="s">
        <v>20</v>
      </c>
      <c r="M2261">
        <v>1</v>
      </c>
      <c r="N2261" t="s">
        <v>21</v>
      </c>
      <c r="O2261" t="s">
        <v>29</v>
      </c>
    </row>
    <row r="2262" spans="1:15">
      <c r="A2262">
        <v>2261</v>
      </c>
      <c r="B2262" s="17">
        <v>43140</v>
      </c>
      <c r="C2262" t="s">
        <v>55</v>
      </c>
      <c r="D2262">
        <v>2018</v>
      </c>
      <c r="E2262" t="s">
        <v>17</v>
      </c>
      <c r="F2262" t="s">
        <v>39</v>
      </c>
      <c r="G2262" t="s">
        <v>19</v>
      </c>
      <c r="H2262">
        <v>199</v>
      </c>
      <c r="I2262">
        <v>4</v>
      </c>
      <c r="J2262">
        <v>796</v>
      </c>
      <c r="K2262">
        <v>796</v>
      </c>
      <c r="L2262" t="s">
        <v>20</v>
      </c>
      <c r="M2262">
        <v>1</v>
      </c>
      <c r="N2262" t="s">
        <v>21</v>
      </c>
      <c r="O2262" t="s">
        <v>29</v>
      </c>
    </row>
    <row r="2263" spans="1:15">
      <c r="A2263">
        <v>2262</v>
      </c>
      <c r="B2263" s="17">
        <v>43140</v>
      </c>
      <c r="C2263" t="s">
        <v>55</v>
      </c>
      <c r="D2263">
        <v>2018</v>
      </c>
      <c r="E2263" t="s">
        <v>17</v>
      </c>
      <c r="F2263" t="s">
        <v>28</v>
      </c>
      <c r="G2263" t="s">
        <v>19</v>
      </c>
      <c r="H2263">
        <v>199</v>
      </c>
      <c r="I2263">
        <v>9</v>
      </c>
      <c r="J2263">
        <v>1791</v>
      </c>
      <c r="K2263">
        <v>1791</v>
      </c>
      <c r="L2263" t="s">
        <v>31</v>
      </c>
      <c r="M2263">
        <v>2</v>
      </c>
      <c r="N2263" t="s">
        <v>21</v>
      </c>
      <c r="O2263" t="s">
        <v>29</v>
      </c>
    </row>
    <row r="2264" spans="1:15">
      <c r="A2264">
        <v>2263</v>
      </c>
      <c r="B2264" s="17">
        <v>43140</v>
      </c>
      <c r="C2264" t="s">
        <v>55</v>
      </c>
      <c r="D2264">
        <v>2018</v>
      </c>
      <c r="E2264" t="s">
        <v>17</v>
      </c>
      <c r="F2264" t="s">
        <v>33</v>
      </c>
      <c r="G2264" t="s">
        <v>25</v>
      </c>
      <c r="H2264">
        <v>299</v>
      </c>
      <c r="I2264">
        <v>4</v>
      </c>
      <c r="J2264">
        <v>1196</v>
      </c>
      <c r="K2264">
        <v>1196</v>
      </c>
      <c r="L2264" t="s">
        <v>20</v>
      </c>
      <c r="M2264">
        <v>1</v>
      </c>
      <c r="N2264" t="s">
        <v>21</v>
      </c>
      <c r="O2264" t="s">
        <v>29</v>
      </c>
    </row>
    <row r="2265" spans="1:15">
      <c r="A2265">
        <v>2264</v>
      </c>
      <c r="B2265" s="17">
        <v>43140</v>
      </c>
      <c r="C2265" t="s">
        <v>55</v>
      </c>
      <c r="D2265">
        <v>2018</v>
      </c>
      <c r="E2265" t="s">
        <v>17</v>
      </c>
      <c r="F2265" t="s">
        <v>39</v>
      </c>
      <c r="G2265" t="s">
        <v>25</v>
      </c>
      <c r="H2265">
        <v>299</v>
      </c>
      <c r="I2265">
        <v>8</v>
      </c>
      <c r="J2265">
        <v>2392</v>
      </c>
      <c r="K2265">
        <v>2392</v>
      </c>
      <c r="L2265" t="s">
        <v>20</v>
      </c>
      <c r="M2265">
        <v>1</v>
      </c>
      <c r="N2265" t="s">
        <v>34</v>
      </c>
      <c r="O2265" t="s">
        <v>26</v>
      </c>
    </row>
    <row r="2266" spans="1:15">
      <c r="A2266">
        <v>2265</v>
      </c>
      <c r="B2266" s="17">
        <v>43140</v>
      </c>
      <c r="C2266" t="s">
        <v>55</v>
      </c>
      <c r="D2266">
        <v>2018</v>
      </c>
      <c r="E2266" t="s">
        <v>23</v>
      </c>
      <c r="F2266" t="s">
        <v>33</v>
      </c>
      <c r="G2266" t="s">
        <v>19</v>
      </c>
      <c r="H2266">
        <v>199</v>
      </c>
      <c r="I2266">
        <v>4</v>
      </c>
      <c r="J2266">
        <v>796</v>
      </c>
      <c r="K2266">
        <v>796</v>
      </c>
      <c r="L2266" t="s">
        <v>31</v>
      </c>
      <c r="M2266">
        <v>2</v>
      </c>
      <c r="N2266" t="s">
        <v>34</v>
      </c>
      <c r="O2266" t="s">
        <v>29</v>
      </c>
    </row>
    <row r="2267" spans="1:15">
      <c r="A2267">
        <v>2266</v>
      </c>
      <c r="B2267" s="17">
        <v>43140</v>
      </c>
      <c r="C2267" t="s">
        <v>55</v>
      </c>
      <c r="D2267">
        <v>2018</v>
      </c>
      <c r="E2267" t="s">
        <v>17</v>
      </c>
      <c r="F2267" t="s">
        <v>24</v>
      </c>
      <c r="G2267" t="s">
        <v>30</v>
      </c>
      <c r="H2267">
        <v>99</v>
      </c>
      <c r="I2267">
        <v>8</v>
      </c>
      <c r="J2267">
        <v>792</v>
      </c>
      <c r="K2267">
        <v>792</v>
      </c>
      <c r="L2267" t="s">
        <v>31</v>
      </c>
      <c r="M2267">
        <v>2</v>
      </c>
      <c r="N2267" t="s">
        <v>21</v>
      </c>
      <c r="O2267" t="s">
        <v>29</v>
      </c>
    </row>
    <row r="2268" spans="1:15">
      <c r="A2268">
        <v>2267</v>
      </c>
      <c r="B2268" s="17">
        <v>43140</v>
      </c>
      <c r="C2268" t="s">
        <v>55</v>
      </c>
      <c r="D2268">
        <v>2018</v>
      </c>
      <c r="E2268" t="s">
        <v>23</v>
      </c>
      <c r="F2268" t="s">
        <v>39</v>
      </c>
      <c r="G2268" t="s">
        <v>19</v>
      </c>
      <c r="H2268">
        <v>199</v>
      </c>
      <c r="I2268">
        <v>3</v>
      </c>
      <c r="J2268">
        <v>597</v>
      </c>
      <c r="K2268">
        <v>597</v>
      </c>
      <c r="L2268" t="s">
        <v>31</v>
      </c>
      <c r="M2268">
        <v>2</v>
      </c>
      <c r="N2268" t="s">
        <v>21</v>
      </c>
      <c r="O2268" t="s">
        <v>22</v>
      </c>
    </row>
    <row r="2269" spans="1:15">
      <c r="A2269">
        <v>2268</v>
      </c>
      <c r="B2269" s="17">
        <v>43140</v>
      </c>
      <c r="C2269" t="s">
        <v>55</v>
      </c>
      <c r="D2269">
        <v>2018</v>
      </c>
      <c r="E2269" t="s">
        <v>23</v>
      </c>
      <c r="F2269" t="s">
        <v>33</v>
      </c>
      <c r="G2269" t="s">
        <v>25</v>
      </c>
      <c r="H2269">
        <v>299</v>
      </c>
      <c r="I2269">
        <v>1</v>
      </c>
      <c r="J2269">
        <v>299</v>
      </c>
      <c r="K2269">
        <v>299</v>
      </c>
      <c r="L2269" t="s">
        <v>20</v>
      </c>
      <c r="M2269">
        <v>1</v>
      </c>
      <c r="N2269" t="s">
        <v>34</v>
      </c>
      <c r="O2269" t="s">
        <v>36</v>
      </c>
    </row>
    <row r="2270" spans="1:15">
      <c r="A2270">
        <v>2269</v>
      </c>
      <c r="B2270" s="17">
        <v>43140</v>
      </c>
      <c r="C2270" t="s">
        <v>55</v>
      </c>
      <c r="D2270">
        <v>2018</v>
      </c>
      <c r="E2270" t="s">
        <v>17</v>
      </c>
      <c r="F2270" t="s">
        <v>40</v>
      </c>
      <c r="G2270" t="s">
        <v>32</v>
      </c>
      <c r="H2270">
        <v>499</v>
      </c>
      <c r="I2270">
        <v>3</v>
      </c>
      <c r="J2270">
        <v>1497</v>
      </c>
      <c r="K2270">
        <v>1497</v>
      </c>
      <c r="L2270" t="s">
        <v>31</v>
      </c>
      <c r="M2270">
        <v>2</v>
      </c>
      <c r="N2270" t="s">
        <v>21</v>
      </c>
      <c r="O2270" t="s">
        <v>22</v>
      </c>
    </row>
    <row r="2271" spans="1:15">
      <c r="A2271">
        <v>2270</v>
      </c>
      <c r="B2271" s="17">
        <v>43140</v>
      </c>
      <c r="C2271" t="s">
        <v>55</v>
      </c>
      <c r="D2271">
        <v>2018</v>
      </c>
      <c r="E2271" t="s">
        <v>17</v>
      </c>
      <c r="F2271" t="s">
        <v>24</v>
      </c>
      <c r="G2271" t="s">
        <v>37</v>
      </c>
      <c r="H2271">
        <v>399</v>
      </c>
      <c r="I2271">
        <v>10</v>
      </c>
      <c r="J2271">
        <v>3990</v>
      </c>
      <c r="K2271">
        <v>3990</v>
      </c>
      <c r="L2271" t="s">
        <v>31</v>
      </c>
      <c r="M2271">
        <v>2</v>
      </c>
      <c r="N2271" t="s">
        <v>21</v>
      </c>
      <c r="O2271" t="s">
        <v>36</v>
      </c>
    </row>
    <row r="2272" spans="1:15">
      <c r="A2272">
        <v>2271</v>
      </c>
      <c r="B2272" s="17">
        <v>43140</v>
      </c>
      <c r="C2272" t="s">
        <v>55</v>
      </c>
      <c r="D2272">
        <v>2018</v>
      </c>
      <c r="E2272" t="s">
        <v>23</v>
      </c>
      <c r="F2272" t="s">
        <v>40</v>
      </c>
      <c r="G2272" t="s">
        <v>32</v>
      </c>
      <c r="H2272">
        <v>499</v>
      </c>
      <c r="I2272">
        <v>1</v>
      </c>
      <c r="J2272">
        <v>499</v>
      </c>
      <c r="K2272">
        <v>499</v>
      </c>
      <c r="L2272" t="s">
        <v>20</v>
      </c>
      <c r="M2272">
        <v>1</v>
      </c>
      <c r="N2272" t="s">
        <v>21</v>
      </c>
      <c r="O2272" t="s">
        <v>29</v>
      </c>
    </row>
    <row r="2273" spans="1:15">
      <c r="A2273">
        <v>2272</v>
      </c>
      <c r="B2273" s="17">
        <v>43140</v>
      </c>
      <c r="C2273" t="s">
        <v>55</v>
      </c>
      <c r="D2273">
        <v>2018</v>
      </c>
      <c r="E2273" t="s">
        <v>27</v>
      </c>
      <c r="F2273" t="s">
        <v>28</v>
      </c>
      <c r="G2273" t="s">
        <v>32</v>
      </c>
      <c r="H2273">
        <v>499</v>
      </c>
      <c r="I2273">
        <v>3</v>
      </c>
      <c r="J2273">
        <v>1497</v>
      </c>
      <c r="K2273">
        <v>1497</v>
      </c>
      <c r="L2273" t="s">
        <v>31</v>
      </c>
      <c r="M2273">
        <v>2</v>
      </c>
      <c r="N2273" t="s">
        <v>34</v>
      </c>
      <c r="O2273" t="s">
        <v>22</v>
      </c>
    </row>
    <row r="2274" spans="1:15">
      <c r="A2274">
        <v>2273</v>
      </c>
      <c r="B2274" s="17">
        <v>43140</v>
      </c>
      <c r="C2274" t="s">
        <v>55</v>
      </c>
      <c r="D2274">
        <v>2018</v>
      </c>
      <c r="E2274" t="s">
        <v>27</v>
      </c>
      <c r="F2274" t="s">
        <v>18</v>
      </c>
      <c r="G2274" t="s">
        <v>32</v>
      </c>
      <c r="H2274">
        <v>499</v>
      </c>
      <c r="I2274">
        <v>2</v>
      </c>
      <c r="J2274">
        <v>998</v>
      </c>
      <c r="K2274">
        <v>998</v>
      </c>
      <c r="L2274" t="s">
        <v>20</v>
      </c>
      <c r="M2274">
        <v>1</v>
      </c>
      <c r="N2274" t="s">
        <v>21</v>
      </c>
      <c r="O2274" t="s">
        <v>29</v>
      </c>
    </row>
    <row r="2275" spans="1:15">
      <c r="A2275">
        <v>2274</v>
      </c>
      <c r="B2275" s="17">
        <v>43140</v>
      </c>
      <c r="C2275" t="s">
        <v>55</v>
      </c>
      <c r="D2275">
        <v>2018</v>
      </c>
      <c r="E2275" t="s">
        <v>27</v>
      </c>
      <c r="F2275" t="s">
        <v>33</v>
      </c>
      <c r="G2275" t="s">
        <v>32</v>
      </c>
      <c r="H2275">
        <v>499</v>
      </c>
      <c r="I2275">
        <v>6</v>
      </c>
      <c r="J2275">
        <v>2994</v>
      </c>
      <c r="K2275">
        <v>2994</v>
      </c>
      <c r="L2275" t="s">
        <v>20</v>
      </c>
      <c r="M2275">
        <v>1</v>
      </c>
      <c r="N2275" t="s">
        <v>21</v>
      </c>
      <c r="O2275" t="s">
        <v>38</v>
      </c>
    </row>
    <row r="2276" spans="1:15">
      <c r="A2276">
        <v>2275</v>
      </c>
      <c r="B2276" s="17">
        <v>43140</v>
      </c>
      <c r="C2276" t="s">
        <v>55</v>
      </c>
      <c r="D2276">
        <v>2018</v>
      </c>
      <c r="E2276" t="s">
        <v>23</v>
      </c>
      <c r="F2276" t="s">
        <v>40</v>
      </c>
      <c r="G2276" t="s">
        <v>32</v>
      </c>
      <c r="H2276">
        <v>499</v>
      </c>
      <c r="I2276">
        <v>7</v>
      </c>
      <c r="J2276">
        <v>3493</v>
      </c>
      <c r="K2276">
        <v>3493</v>
      </c>
      <c r="L2276" t="s">
        <v>20</v>
      </c>
      <c r="M2276">
        <v>1</v>
      </c>
      <c r="N2276" t="s">
        <v>21</v>
      </c>
      <c r="O2276" t="s">
        <v>22</v>
      </c>
    </row>
    <row r="2277" spans="1:15">
      <c r="A2277">
        <v>2276</v>
      </c>
      <c r="B2277" s="17">
        <v>43140</v>
      </c>
      <c r="C2277" t="s">
        <v>55</v>
      </c>
      <c r="D2277">
        <v>2018</v>
      </c>
      <c r="E2277" t="s">
        <v>27</v>
      </c>
      <c r="F2277" t="s">
        <v>40</v>
      </c>
      <c r="G2277" t="s">
        <v>32</v>
      </c>
      <c r="H2277">
        <v>499</v>
      </c>
      <c r="I2277">
        <v>2</v>
      </c>
      <c r="J2277">
        <v>998</v>
      </c>
      <c r="K2277">
        <v>998</v>
      </c>
      <c r="L2277" t="s">
        <v>20</v>
      </c>
      <c r="M2277">
        <v>1</v>
      </c>
      <c r="N2277" t="s">
        <v>21</v>
      </c>
      <c r="O2277" t="s">
        <v>29</v>
      </c>
    </row>
    <row r="2278" spans="1:15">
      <c r="A2278">
        <v>2277</v>
      </c>
      <c r="B2278" s="17">
        <v>43140</v>
      </c>
      <c r="C2278" t="s">
        <v>55</v>
      </c>
      <c r="D2278">
        <v>2018</v>
      </c>
      <c r="E2278" t="s">
        <v>27</v>
      </c>
      <c r="F2278" t="s">
        <v>18</v>
      </c>
      <c r="G2278" t="s">
        <v>19</v>
      </c>
      <c r="H2278">
        <v>199</v>
      </c>
      <c r="I2278">
        <v>9</v>
      </c>
      <c r="J2278">
        <v>1791</v>
      </c>
      <c r="K2278">
        <v>1791</v>
      </c>
      <c r="L2278" t="s">
        <v>20</v>
      </c>
      <c r="M2278">
        <v>1</v>
      </c>
      <c r="N2278" t="s">
        <v>21</v>
      </c>
      <c r="O2278" t="s">
        <v>29</v>
      </c>
    </row>
    <row r="2279" spans="1:15">
      <c r="A2279">
        <v>2278</v>
      </c>
      <c r="B2279" s="17">
        <v>43140</v>
      </c>
      <c r="C2279" t="s">
        <v>55</v>
      </c>
      <c r="D2279">
        <v>2018</v>
      </c>
      <c r="E2279" t="s">
        <v>17</v>
      </c>
      <c r="F2279" t="s">
        <v>40</v>
      </c>
      <c r="G2279" t="s">
        <v>25</v>
      </c>
      <c r="H2279">
        <v>299</v>
      </c>
      <c r="I2279">
        <v>3</v>
      </c>
      <c r="J2279">
        <v>897</v>
      </c>
      <c r="K2279">
        <v>897</v>
      </c>
      <c r="L2279" t="s">
        <v>31</v>
      </c>
      <c r="M2279">
        <v>2</v>
      </c>
      <c r="N2279" t="s">
        <v>21</v>
      </c>
      <c r="O2279" t="s">
        <v>29</v>
      </c>
    </row>
    <row r="2280" spans="1:15">
      <c r="A2280">
        <v>2279</v>
      </c>
      <c r="B2280" s="17">
        <v>43140</v>
      </c>
      <c r="C2280" t="s">
        <v>55</v>
      </c>
      <c r="D2280">
        <v>2018</v>
      </c>
      <c r="E2280" t="s">
        <v>17</v>
      </c>
      <c r="F2280" t="s">
        <v>24</v>
      </c>
      <c r="G2280" t="s">
        <v>19</v>
      </c>
      <c r="H2280">
        <v>199</v>
      </c>
      <c r="I2280">
        <v>2</v>
      </c>
      <c r="J2280">
        <v>398</v>
      </c>
      <c r="K2280">
        <v>398</v>
      </c>
      <c r="L2280" t="s">
        <v>20</v>
      </c>
      <c r="M2280">
        <v>1</v>
      </c>
      <c r="N2280" t="s">
        <v>21</v>
      </c>
      <c r="O2280" t="s">
        <v>29</v>
      </c>
    </row>
    <row r="2281" spans="1:15">
      <c r="A2281">
        <v>2280</v>
      </c>
      <c r="B2281" s="17">
        <v>43140</v>
      </c>
      <c r="C2281" t="s">
        <v>55</v>
      </c>
      <c r="D2281">
        <v>2018</v>
      </c>
      <c r="E2281" t="s">
        <v>23</v>
      </c>
      <c r="F2281" t="s">
        <v>33</v>
      </c>
      <c r="G2281" t="s">
        <v>25</v>
      </c>
      <c r="H2281">
        <v>299</v>
      </c>
      <c r="I2281">
        <v>7</v>
      </c>
      <c r="J2281">
        <v>2093</v>
      </c>
      <c r="K2281">
        <v>2093</v>
      </c>
      <c r="L2281" t="s">
        <v>20</v>
      </c>
      <c r="M2281">
        <v>1</v>
      </c>
      <c r="N2281" t="s">
        <v>21</v>
      </c>
      <c r="O2281" t="s">
        <v>29</v>
      </c>
    </row>
    <row r="2282" spans="1:15">
      <c r="A2282">
        <v>2281</v>
      </c>
      <c r="B2282" s="17">
        <v>43141</v>
      </c>
      <c r="C2282" t="s">
        <v>55</v>
      </c>
      <c r="D2282">
        <v>2018</v>
      </c>
      <c r="E2282" t="s">
        <v>27</v>
      </c>
      <c r="F2282" t="s">
        <v>35</v>
      </c>
      <c r="G2282" t="s">
        <v>30</v>
      </c>
      <c r="H2282">
        <v>99</v>
      </c>
      <c r="I2282">
        <v>4</v>
      </c>
      <c r="J2282">
        <v>396</v>
      </c>
      <c r="K2282">
        <v>396</v>
      </c>
      <c r="L2282" t="s">
        <v>31</v>
      </c>
      <c r="M2282">
        <v>2</v>
      </c>
      <c r="N2282" t="s">
        <v>34</v>
      </c>
      <c r="O2282" t="s">
        <v>36</v>
      </c>
    </row>
    <row r="2283" spans="1:15">
      <c r="A2283">
        <v>2282</v>
      </c>
      <c r="B2283" s="17">
        <v>43142</v>
      </c>
      <c r="C2283" t="s">
        <v>55</v>
      </c>
      <c r="D2283">
        <v>2018</v>
      </c>
      <c r="E2283" t="s">
        <v>27</v>
      </c>
      <c r="F2283" t="s">
        <v>28</v>
      </c>
      <c r="G2283" t="s">
        <v>30</v>
      </c>
      <c r="H2283">
        <v>99</v>
      </c>
      <c r="I2283">
        <v>1</v>
      </c>
      <c r="J2283">
        <v>99</v>
      </c>
      <c r="K2283">
        <v>99</v>
      </c>
      <c r="L2283" t="s">
        <v>31</v>
      </c>
      <c r="M2283">
        <v>2</v>
      </c>
      <c r="N2283" t="s">
        <v>21</v>
      </c>
      <c r="O2283" t="s">
        <v>36</v>
      </c>
    </row>
    <row r="2284" spans="1:15">
      <c r="A2284">
        <v>2283</v>
      </c>
      <c r="B2284" s="17">
        <v>43142</v>
      </c>
      <c r="C2284" t="s">
        <v>55</v>
      </c>
      <c r="D2284">
        <v>2018</v>
      </c>
      <c r="E2284" t="s">
        <v>23</v>
      </c>
      <c r="F2284" t="s">
        <v>33</v>
      </c>
      <c r="G2284" t="s">
        <v>25</v>
      </c>
      <c r="H2284">
        <v>299</v>
      </c>
      <c r="I2284">
        <v>4</v>
      </c>
      <c r="J2284">
        <v>1196</v>
      </c>
      <c r="K2284">
        <v>1196</v>
      </c>
      <c r="L2284" t="s">
        <v>31</v>
      </c>
      <c r="M2284">
        <v>2</v>
      </c>
      <c r="N2284" t="s">
        <v>21</v>
      </c>
      <c r="O2284" t="s">
        <v>29</v>
      </c>
    </row>
    <row r="2285" spans="1:15">
      <c r="A2285">
        <v>2284</v>
      </c>
      <c r="B2285" s="17">
        <v>43142</v>
      </c>
      <c r="C2285" t="s">
        <v>55</v>
      </c>
      <c r="D2285">
        <v>2018</v>
      </c>
      <c r="E2285" t="s">
        <v>17</v>
      </c>
      <c r="F2285" t="s">
        <v>18</v>
      </c>
      <c r="G2285" t="s">
        <v>30</v>
      </c>
      <c r="H2285">
        <v>99</v>
      </c>
      <c r="I2285">
        <v>8</v>
      </c>
      <c r="J2285">
        <v>792</v>
      </c>
      <c r="K2285">
        <v>792</v>
      </c>
      <c r="L2285" t="s">
        <v>20</v>
      </c>
      <c r="M2285">
        <v>1</v>
      </c>
      <c r="N2285" t="s">
        <v>21</v>
      </c>
      <c r="O2285" t="s">
        <v>29</v>
      </c>
    </row>
    <row r="2286" spans="1:15">
      <c r="A2286">
        <v>2285</v>
      </c>
      <c r="B2286" s="17">
        <v>43142</v>
      </c>
      <c r="C2286" t="s">
        <v>55</v>
      </c>
      <c r="D2286">
        <v>2018</v>
      </c>
      <c r="E2286" t="s">
        <v>27</v>
      </c>
      <c r="F2286" t="s">
        <v>35</v>
      </c>
      <c r="G2286" t="s">
        <v>32</v>
      </c>
      <c r="H2286">
        <v>499</v>
      </c>
      <c r="I2286">
        <v>5</v>
      </c>
      <c r="J2286">
        <v>2495</v>
      </c>
      <c r="K2286">
        <v>2495</v>
      </c>
      <c r="L2286" t="s">
        <v>20</v>
      </c>
      <c r="M2286">
        <v>1</v>
      </c>
      <c r="N2286" t="s">
        <v>21</v>
      </c>
      <c r="O2286" t="s">
        <v>38</v>
      </c>
    </row>
    <row r="2287" spans="1:15">
      <c r="A2287">
        <v>2286</v>
      </c>
      <c r="B2287" s="17">
        <v>43142</v>
      </c>
      <c r="C2287" t="s">
        <v>55</v>
      </c>
      <c r="D2287">
        <v>2018</v>
      </c>
      <c r="E2287" t="s">
        <v>23</v>
      </c>
      <c r="F2287" t="s">
        <v>39</v>
      </c>
      <c r="G2287" t="s">
        <v>32</v>
      </c>
      <c r="H2287">
        <v>499</v>
      </c>
      <c r="I2287">
        <v>10</v>
      </c>
      <c r="J2287">
        <v>4990</v>
      </c>
      <c r="K2287">
        <v>4990</v>
      </c>
      <c r="L2287" t="s">
        <v>20</v>
      </c>
      <c r="M2287">
        <v>1</v>
      </c>
      <c r="N2287" t="s">
        <v>34</v>
      </c>
      <c r="O2287" t="s">
        <v>29</v>
      </c>
    </row>
    <row r="2288" spans="1:15">
      <c r="A2288">
        <v>2287</v>
      </c>
      <c r="B2288" s="17">
        <v>43142</v>
      </c>
      <c r="C2288" t="s">
        <v>55</v>
      </c>
      <c r="D2288">
        <v>2018</v>
      </c>
      <c r="E2288" t="s">
        <v>27</v>
      </c>
      <c r="F2288" t="s">
        <v>33</v>
      </c>
      <c r="G2288" t="s">
        <v>32</v>
      </c>
      <c r="H2288">
        <v>499</v>
      </c>
      <c r="I2288">
        <v>2</v>
      </c>
      <c r="J2288">
        <v>998</v>
      </c>
      <c r="K2288">
        <v>998</v>
      </c>
      <c r="L2288" t="s">
        <v>20</v>
      </c>
      <c r="M2288">
        <v>1</v>
      </c>
      <c r="N2288" t="s">
        <v>21</v>
      </c>
      <c r="O2288" t="s">
        <v>22</v>
      </c>
    </row>
    <row r="2289" spans="1:15">
      <c r="A2289">
        <v>2288</v>
      </c>
      <c r="B2289" s="17">
        <v>43142</v>
      </c>
      <c r="C2289" t="s">
        <v>55</v>
      </c>
      <c r="D2289">
        <v>2018</v>
      </c>
      <c r="E2289" t="s">
        <v>27</v>
      </c>
      <c r="F2289" t="s">
        <v>24</v>
      </c>
      <c r="G2289" t="s">
        <v>19</v>
      </c>
      <c r="H2289">
        <v>199</v>
      </c>
      <c r="I2289">
        <v>3</v>
      </c>
      <c r="J2289">
        <v>597</v>
      </c>
      <c r="K2289">
        <v>597</v>
      </c>
      <c r="L2289" t="s">
        <v>20</v>
      </c>
      <c r="M2289">
        <v>1</v>
      </c>
      <c r="N2289" t="s">
        <v>21</v>
      </c>
      <c r="O2289" t="s">
        <v>26</v>
      </c>
    </row>
    <row r="2290" spans="1:15">
      <c r="A2290">
        <v>2289</v>
      </c>
      <c r="B2290" s="17">
        <v>43142</v>
      </c>
      <c r="C2290" t="s">
        <v>55</v>
      </c>
      <c r="D2290">
        <v>2018</v>
      </c>
      <c r="E2290" t="s">
        <v>27</v>
      </c>
      <c r="F2290" t="s">
        <v>35</v>
      </c>
      <c r="G2290" t="s">
        <v>37</v>
      </c>
      <c r="H2290">
        <v>399</v>
      </c>
      <c r="I2290">
        <v>2</v>
      </c>
      <c r="J2290">
        <v>798</v>
      </c>
      <c r="K2290">
        <v>798</v>
      </c>
      <c r="L2290" t="s">
        <v>20</v>
      </c>
      <c r="M2290">
        <v>1</v>
      </c>
      <c r="N2290" t="s">
        <v>21</v>
      </c>
      <c r="O2290" t="s">
        <v>22</v>
      </c>
    </row>
    <row r="2291" spans="1:15">
      <c r="A2291">
        <v>2290</v>
      </c>
      <c r="B2291" s="17">
        <v>43142</v>
      </c>
      <c r="C2291" t="s">
        <v>55</v>
      </c>
      <c r="D2291">
        <v>2018</v>
      </c>
      <c r="E2291" t="s">
        <v>17</v>
      </c>
      <c r="F2291" t="s">
        <v>24</v>
      </c>
      <c r="G2291" t="s">
        <v>30</v>
      </c>
      <c r="H2291">
        <v>99</v>
      </c>
      <c r="I2291">
        <v>7</v>
      </c>
      <c r="J2291">
        <v>693</v>
      </c>
      <c r="K2291">
        <v>693</v>
      </c>
      <c r="L2291" t="s">
        <v>20</v>
      </c>
      <c r="M2291">
        <v>1</v>
      </c>
      <c r="N2291" t="s">
        <v>21</v>
      </c>
      <c r="O2291" t="s">
        <v>36</v>
      </c>
    </row>
    <row r="2292" spans="1:15">
      <c r="A2292">
        <v>2291</v>
      </c>
      <c r="B2292" s="17">
        <v>43142</v>
      </c>
      <c r="C2292" t="s">
        <v>55</v>
      </c>
      <c r="D2292">
        <v>2018</v>
      </c>
      <c r="E2292" t="s">
        <v>27</v>
      </c>
      <c r="F2292" t="s">
        <v>40</v>
      </c>
      <c r="G2292" t="s">
        <v>37</v>
      </c>
      <c r="H2292">
        <v>399</v>
      </c>
      <c r="I2292">
        <v>5</v>
      </c>
      <c r="J2292">
        <v>1995</v>
      </c>
      <c r="K2292">
        <v>1995</v>
      </c>
      <c r="L2292" t="s">
        <v>31</v>
      </c>
      <c r="M2292">
        <v>2</v>
      </c>
      <c r="N2292" t="s">
        <v>21</v>
      </c>
      <c r="O2292" t="s">
        <v>36</v>
      </c>
    </row>
    <row r="2293" spans="1:15">
      <c r="A2293">
        <v>2292</v>
      </c>
      <c r="B2293" s="17">
        <v>43143</v>
      </c>
      <c r="C2293" t="s">
        <v>55</v>
      </c>
      <c r="D2293">
        <v>2018</v>
      </c>
      <c r="E2293" t="s">
        <v>23</v>
      </c>
      <c r="F2293" t="s">
        <v>39</v>
      </c>
      <c r="G2293" t="s">
        <v>30</v>
      </c>
      <c r="H2293">
        <v>99</v>
      </c>
      <c r="I2293">
        <v>2</v>
      </c>
      <c r="J2293">
        <v>198</v>
      </c>
      <c r="K2293">
        <v>198</v>
      </c>
      <c r="L2293" t="s">
        <v>20</v>
      </c>
      <c r="M2293">
        <v>1</v>
      </c>
      <c r="N2293" t="s">
        <v>21</v>
      </c>
      <c r="O2293" t="s">
        <v>29</v>
      </c>
    </row>
    <row r="2294" spans="1:15">
      <c r="A2294">
        <v>2293</v>
      </c>
      <c r="B2294" s="17">
        <v>43143</v>
      </c>
      <c r="C2294" t="s">
        <v>55</v>
      </c>
      <c r="D2294">
        <v>2018</v>
      </c>
      <c r="E2294" t="s">
        <v>27</v>
      </c>
      <c r="F2294" t="s">
        <v>40</v>
      </c>
      <c r="G2294" t="s">
        <v>37</v>
      </c>
      <c r="H2294">
        <v>399</v>
      </c>
      <c r="I2294">
        <v>3</v>
      </c>
      <c r="J2294">
        <v>1197</v>
      </c>
      <c r="K2294">
        <v>1197</v>
      </c>
      <c r="L2294" t="s">
        <v>20</v>
      </c>
      <c r="M2294">
        <v>1</v>
      </c>
      <c r="N2294" t="s">
        <v>21</v>
      </c>
      <c r="O2294" t="s">
        <v>22</v>
      </c>
    </row>
    <row r="2295" spans="1:15">
      <c r="A2295">
        <v>2294</v>
      </c>
      <c r="B2295" s="17">
        <v>43143</v>
      </c>
      <c r="C2295" t="s">
        <v>55</v>
      </c>
      <c r="D2295">
        <v>2018</v>
      </c>
      <c r="E2295" t="s">
        <v>23</v>
      </c>
      <c r="F2295" t="s">
        <v>33</v>
      </c>
      <c r="G2295" t="s">
        <v>19</v>
      </c>
      <c r="H2295">
        <v>199</v>
      </c>
      <c r="I2295">
        <v>2</v>
      </c>
      <c r="J2295">
        <v>398</v>
      </c>
      <c r="K2295">
        <v>398</v>
      </c>
      <c r="L2295" t="s">
        <v>20</v>
      </c>
      <c r="M2295">
        <v>1</v>
      </c>
      <c r="N2295" t="s">
        <v>21</v>
      </c>
      <c r="O2295" t="s">
        <v>22</v>
      </c>
    </row>
    <row r="2296" spans="1:15">
      <c r="A2296">
        <v>2295</v>
      </c>
      <c r="B2296" s="17">
        <v>43143</v>
      </c>
      <c r="C2296" t="s">
        <v>55</v>
      </c>
      <c r="D2296">
        <v>2018</v>
      </c>
      <c r="E2296" t="s">
        <v>27</v>
      </c>
      <c r="F2296" t="s">
        <v>24</v>
      </c>
      <c r="G2296" t="s">
        <v>37</v>
      </c>
      <c r="H2296">
        <v>399</v>
      </c>
      <c r="I2296">
        <v>2</v>
      </c>
      <c r="J2296">
        <v>798</v>
      </c>
      <c r="K2296">
        <v>798</v>
      </c>
      <c r="L2296" t="s">
        <v>20</v>
      </c>
      <c r="M2296">
        <v>1</v>
      </c>
      <c r="N2296" t="s">
        <v>21</v>
      </c>
      <c r="O2296" t="s">
        <v>36</v>
      </c>
    </row>
    <row r="2297" spans="1:15">
      <c r="A2297">
        <v>2296</v>
      </c>
      <c r="B2297" s="17">
        <v>43143</v>
      </c>
      <c r="C2297" t="s">
        <v>55</v>
      </c>
      <c r="D2297">
        <v>2018</v>
      </c>
      <c r="E2297" t="s">
        <v>23</v>
      </c>
      <c r="F2297" t="s">
        <v>33</v>
      </c>
      <c r="G2297" t="s">
        <v>30</v>
      </c>
      <c r="H2297">
        <v>99</v>
      </c>
      <c r="I2297">
        <v>4</v>
      </c>
      <c r="J2297">
        <v>396</v>
      </c>
      <c r="K2297">
        <v>396</v>
      </c>
      <c r="L2297" t="s">
        <v>20</v>
      </c>
      <c r="M2297">
        <v>1</v>
      </c>
      <c r="N2297" t="s">
        <v>21</v>
      </c>
      <c r="O2297" t="s">
        <v>29</v>
      </c>
    </row>
    <row r="2298" spans="1:15">
      <c r="A2298">
        <v>2297</v>
      </c>
      <c r="B2298" s="17">
        <v>43143</v>
      </c>
      <c r="C2298" t="s">
        <v>55</v>
      </c>
      <c r="D2298">
        <v>2018</v>
      </c>
      <c r="E2298" t="s">
        <v>23</v>
      </c>
      <c r="F2298" t="s">
        <v>40</v>
      </c>
      <c r="G2298" t="s">
        <v>19</v>
      </c>
      <c r="H2298">
        <v>199</v>
      </c>
      <c r="I2298">
        <v>8</v>
      </c>
      <c r="J2298">
        <v>1592</v>
      </c>
      <c r="K2298">
        <v>1592</v>
      </c>
      <c r="L2298" t="s">
        <v>31</v>
      </c>
      <c r="M2298">
        <v>2</v>
      </c>
      <c r="N2298" t="s">
        <v>21</v>
      </c>
      <c r="O2298" t="s">
        <v>29</v>
      </c>
    </row>
    <row r="2299" spans="1:15">
      <c r="A2299">
        <v>2298</v>
      </c>
      <c r="B2299" s="17">
        <v>43143</v>
      </c>
      <c r="C2299" t="s">
        <v>55</v>
      </c>
      <c r="D2299">
        <v>2018</v>
      </c>
      <c r="E2299" t="s">
        <v>23</v>
      </c>
      <c r="F2299" t="s">
        <v>28</v>
      </c>
      <c r="G2299" t="s">
        <v>32</v>
      </c>
      <c r="H2299">
        <v>499</v>
      </c>
      <c r="I2299">
        <v>5</v>
      </c>
      <c r="J2299">
        <v>2495</v>
      </c>
      <c r="K2299">
        <v>2495</v>
      </c>
      <c r="L2299" t="s">
        <v>20</v>
      </c>
      <c r="M2299">
        <v>1</v>
      </c>
      <c r="N2299" t="s">
        <v>21</v>
      </c>
      <c r="O2299" t="s">
        <v>29</v>
      </c>
    </row>
    <row r="2300" spans="1:15">
      <c r="A2300">
        <v>2299</v>
      </c>
      <c r="B2300" s="17">
        <v>43143</v>
      </c>
      <c r="C2300" t="s">
        <v>55</v>
      </c>
      <c r="D2300">
        <v>2018</v>
      </c>
      <c r="E2300" t="s">
        <v>23</v>
      </c>
      <c r="F2300" t="s">
        <v>24</v>
      </c>
      <c r="G2300" t="s">
        <v>19</v>
      </c>
      <c r="H2300">
        <v>199</v>
      </c>
      <c r="I2300">
        <v>2</v>
      </c>
      <c r="J2300">
        <v>398</v>
      </c>
      <c r="K2300">
        <v>398</v>
      </c>
      <c r="L2300" t="s">
        <v>20</v>
      </c>
      <c r="M2300">
        <v>1</v>
      </c>
      <c r="N2300" t="s">
        <v>21</v>
      </c>
      <c r="O2300" t="s">
        <v>36</v>
      </c>
    </row>
    <row r="2301" spans="1:15">
      <c r="A2301">
        <v>2300</v>
      </c>
      <c r="B2301" s="17">
        <v>43144</v>
      </c>
      <c r="C2301" t="s">
        <v>55</v>
      </c>
      <c r="D2301">
        <v>2018</v>
      </c>
      <c r="E2301" t="s">
        <v>27</v>
      </c>
      <c r="F2301" t="s">
        <v>33</v>
      </c>
      <c r="G2301" t="s">
        <v>19</v>
      </c>
      <c r="H2301">
        <v>199</v>
      </c>
      <c r="I2301">
        <v>7</v>
      </c>
      <c r="J2301">
        <v>1393</v>
      </c>
      <c r="K2301">
        <v>1393</v>
      </c>
      <c r="L2301" t="s">
        <v>20</v>
      </c>
      <c r="M2301">
        <v>1</v>
      </c>
      <c r="N2301" t="s">
        <v>21</v>
      </c>
      <c r="O2301" t="s">
        <v>22</v>
      </c>
    </row>
    <row r="2302" spans="1:15">
      <c r="A2302">
        <v>2301</v>
      </c>
      <c r="B2302" s="17">
        <v>43144</v>
      </c>
      <c r="C2302" t="s">
        <v>55</v>
      </c>
      <c r="D2302">
        <v>2018</v>
      </c>
      <c r="E2302" t="s">
        <v>27</v>
      </c>
      <c r="F2302" t="s">
        <v>18</v>
      </c>
      <c r="G2302" t="s">
        <v>37</v>
      </c>
      <c r="H2302">
        <v>399</v>
      </c>
      <c r="I2302">
        <v>5</v>
      </c>
      <c r="J2302">
        <v>1995</v>
      </c>
      <c r="K2302">
        <v>1995</v>
      </c>
      <c r="L2302" t="s">
        <v>20</v>
      </c>
      <c r="M2302">
        <v>1</v>
      </c>
      <c r="N2302" t="s">
        <v>21</v>
      </c>
      <c r="O2302" t="s">
        <v>29</v>
      </c>
    </row>
    <row r="2303" spans="1:15">
      <c r="A2303">
        <v>2302</v>
      </c>
      <c r="B2303" s="17">
        <v>43144</v>
      </c>
      <c r="C2303" t="s">
        <v>55</v>
      </c>
      <c r="D2303">
        <v>2018</v>
      </c>
      <c r="E2303" t="s">
        <v>17</v>
      </c>
      <c r="F2303" t="s">
        <v>18</v>
      </c>
      <c r="G2303" t="s">
        <v>19</v>
      </c>
      <c r="H2303">
        <v>199</v>
      </c>
      <c r="I2303">
        <v>4</v>
      </c>
      <c r="J2303">
        <v>796</v>
      </c>
      <c r="K2303">
        <v>796</v>
      </c>
      <c r="L2303" t="s">
        <v>20</v>
      </c>
      <c r="M2303">
        <v>1</v>
      </c>
      <c r="N2303" t="s">
        <v>21</v>
      </c>
      <c r="O2303" t="s">
        <v>29</v>
      </c>
    </row>
    <row r="2304" spans="1:15">
      <c r="A2304">
        <v>2303</v>
      </c>
      <c r="B2304" s="17">
        <v>43144</v>
      </c>
      <c r="C2304" t="s">
        <v>55</v>
      </c>
      <c r="D2304">
        <v>2018</v>
      </c>
      <c r="E2304" t="s">
        <v>17</v>
      </c>
      <c r="F2304" t="s">
        <v>33</v>
      </c>
      <c r="G2304" t="s">
        <v>37</v>
      </c>
      <c r="H2304">
        <v>399</v>
      </c>
      <c r="I2304">
        <v>4</v>
      </c>
      <c r="J2304">
        <v>1596</v>
      </c>
      <c r="K2304">
        <v>1596</v>
      </c>
      <c r="L2304" t="s">
        <v>20</v>
      </c>
      <c r="M2304">
        <v>1</v>
      </c>
      <c r="N2304" t="s">
        <v>21</v>
      </c>
      <c r="O2304" t="s">
        <v>22</v>
      </c>
    </row>
    <row r="2305" spans="1:15">
      <c r="A2305">
        <v>2304</v>
      </c>
      <c r="B2305" s="17">
        <v>43144</v>
      </c>
      <c r="C2305" t="s">
        <v>55</v>
      </c>
      <c r="D2305">
        <v>2018</v>
      </c>
      <c r="E2305" t="s">
        <v>23</v>
      </c>
      <c r="F2305" t="s">
        <v>33</v>
      </c>
      <c r="G2305" t="s">
        <v>30</v>
      </c>
      <c r="H2305">
        <v>99</v>
      </c>
      <c r="I2305">
        <v>1</v>
      </c>
      <c r="J2305">
        <v>99</v>
      </c>
      <c r="K2305">
        <v>99</v>
      </c>
      <c r="L2305" t="s">
        <v>31</v>
      </c>
      <c r="M2305">
        <v>2</v>
      </c>
      <c r="N2305" t="s">
        <v>21</v>
      </c>
      <c r="O2305" t="s">
        <v>29</v>
      </c>
    </row>
    <row r="2306" spans="1:15">
      <c r="A2306">
        <v>2305</v>
      </c>
      <c r="B2306" s="17">
        <v>43145</v>
      </c>
      <c r="C2306" t="s">
        <v>55</v>
      </c>
      <c r="D2306">
        <v>2018</v>
      </c>
      <c r="E2306" t="s">
        <v>17</v>
      </c>
      <c r="F2306" t="s">
        <v>35</v>
      </c>
      <c r="G2306" t="s">
        <v>37</v>
      </c>
      <c r="H2306">
        <v>399</v>
      </c>
      <c r="I2306">
        <v>5</v>
      </c>
      <c r="J2306">
        <v>1995</v>
      </c>
      <c r="K2306">
        <v>1995</v>
      </c>
      <c r="L2306" t="s">
        <v>20</v>
      </c>
      <c r="M2306">
        <v>1</v>
      </c>
      <c r="N2306" t="s">
        <v>21</v>
      </c>
      <c r="O2306" t="s">
        <v>22</v>
      </c>
    </row>
    <row r="2307" spans="1:15">
      <c r="A2307">
        <v>2306</v>
      </c>
      <c r="B2307" s="17">
        <v>43146</v>
      </c>
      <c r="C2307" t="s">
        <v>55</v>
      </c>
      <c r="D2307">
        <v>2018</v>
      </c>
      <c r="E2307" t="s">
        <v>23</v>
      </c>
      <c r="F2307" t="s">
        <v>28</v>
      </c>
      <c r="G2307" t="s">
        <v>25</v>
      </c>
      <c r="H2307">
        <v>299</v>
      </c>
      <c r="I2307">
        <v>8</v>
      </c>
      <c r="J2307">
        <v>2392</v>
      </c>
      <c r="K2307">
        <v>2392</v>
      </c>
      <c r="L2307" t="s">
        <v>20</v>
      </c>
      <c r="M2307">
        <v>1</v>
      </c>
      <c r="N2307" t="s">
        <v>21</v>
      </c>
      <c r="O2307" t="s">
        <v>29</v>
      </c>
    </row>
    <row r="2308" spans="1:15">
      <c r="A2308">
        <v>2307</v>
      </c>
      <c r="B2308" s="17">
        <v>43147</v>
      </c>
      <c r="C2308" t="s">
        <v>55</v>
      </c>
      <c r="D2308">
        <v>2018</v>
      </c>
      <c r="E2308" t="s">
        <v>17</v>
      </c>
      <c r="F2308" t="s">
        <v>18</v>
      </c>
      <c r="G2308" t="s">
        <v>32</v>
      </c>
      <c r="H2308">
        <v>499</v>
      </c>
      <c r="I2308">
        <v>8</v>
      </c>
      <c r="J2308">
        <v>3992</v>
      </c>
      <c r="K2308">
        <v>3992</v>
      </c>
      <c r="L2308" t="s">
        <v>20</v>
      </c>
      <c r="M2308">
        <v>1</v>
      </c>
      <c r="N2308" t="s">
        <v>21</v>
      </c>
      <c r="O2308" t="s">
        <v>29</v>
      </c>
    </row>
    <row r="2309" spans="1:15">
      <c r="A2309">
        <v>2308</v>
      </c>
      <c r="B2309" s="17">
        <v>43147</v>
      </c>
      <c r="C2309" t="s">
        <v>55</v>
      </c>
      <c r="D2309">
        <v>2018</v>
      </c>
      <c r="E2309" t="s">
        <v>27</v>
      </c>
      <c r="F2309" t="s">
        <v>40</v>
      </c>
      <c r="G2309" t="s">
        <v>37</v>
      </c>
      <c r="H2309">
        <v>399</v>
      </c>
      <c r="I2309">
        <v>5</v>
      </c>
      <c r="J2309">
        <v>1995</v>
      </c>
      <c r="K2309">
        <v>1995</v>
      </c>
      <c r="L2309" t="s">
        <v>20</v>
      </c>
      <c r="M2309">
        <v>1</v>
      </c>
      <c r="N2309" t="s">
        <v>21</v>
      </c>
      <c r="O2309" t="s">
        <v>29</v>
      </c>
    </row>
    <row r="2310" spans="1:15">
      <c r="A2310">
        <v>2309</v>
      </c>
      <c r="B2310" s="17">
        <v>43147</v>
      </c>
      <c r="C2310" t="s">
        <v>55</v>
      </c>
      <c r="D2310">
        <v>2018</v>
      </c>
      <c r="E2310" t="s">
        <v>17</v>
      </c>
      <c r="F2310" t="s">
        <v>24</v>
      </c>
      <c r="G2310" t="s">
        <v>19</v>
      </c>
      <c r="H2310">
        <v>199</v>
      </c>
      <c r="I2310">
        <v>5</v>
      </c>
      <c r="J2310">
        <v>995</v>
      </c>
      <c r="K2310">
        <v>995</v>
      </c>
      <c r="L2310" t="s">
        <v>31</v>
      </c>
      <c r="M2310">
        <v>2</v>
      </c>
      <c r="N2310" t="s">
        <v>21</v>
      </c>
      <c r="O2310" t="s">
        <v>36</v>
      </c>
    </row>
    <row r="2311" spans="1:15">
      <c r="A2311">
        <v>2310</v>
      </c>
      <c r="B2311" s="17">
        <v>43147</v>
      </c>
      <c r="C2311" t="s">
        <v>55</v>
      </c>
      <c r="D2311">
        <v>2018</v>
      </c>
      <c r="E2311" t="s">
        <v>17</v>
      </c>
      <c r="F2311" t="s">
        <v>39</v>
      </c>
      <c r="G2311" t="s">
        <v>32</v>
      </c>
      <c r="H2311">
        <v>499</v>
      </c>
      <c r="I2311">
        <v>6</v>
      </c>
      <c r="J2311">
        <v>2994</v>
      </c>
      <c r="K2311">
        <v>2994</v>
      </c>
      <c r="L2311" t="s">
        <v>20</v>
      </c>
      <c r="M2311">
        <v>1</v>
      </c>
      <c r="N2311" t="s">
        <v>21</v>
      </c>
      <c r="O2311" t="s">
        <v>29</v>
      </c>
    </row>
    <row r="2312" spans="1:15">
      <c r="A2312">
        <v>2311</v>
      </c>
      <c r="B2312" s="17">
        <v>43147</v>
      </c>
      <c r="C2312" t="s">
        <v>55</v>
      </c>
      <c r="D2312">
        <v>2018</v>
      </c>
      <c r="E2312" t="s">
        <v>17</v>
      </c>
      <c r="F2312" t="s">
        <v>39</v>
      </c>
      <c r="G2312" t="s">
        <v>25</v>
      </c>
      <c r="H2312">
        <v>299</v>
      </c>
      <c r="I2312">
        <v>2</v>
      </c>
      <c r="J2312">
        <v>598</v>
      </c>
      <c r="K2312">
        <v>598</v>
      </c>
      <c r="L2312" t="s">
        <v>31</v>
      </c>
      <c r="M2312">
        <v>2</v>
      </c>
      <c r="N2312" t="s">
        <v>34</v>
      </c>
      <c r="O2312" t="s">
        <v>36</v>
      </c>
    </row>
    <row r="2313" spans="1:15">
      <c r="A2313">
        <v>2312</v>
      </c>
      <c r="B2313" s="17">
        <v>43147</v>
      </c>
      <c r="C2313" t="s">
        <v>55</v>
      </c>
      <c r="D2313">
        <v>2018</v>
      </c>
      <c r="E2313" t="s">
        <v>17</v>
      </c>
      <c r="F2313" t="s">
        <v>35</v>
      </c>
      <c r="G2313" t="s">
        <v>37</v>
      </c>
      <c r="H2313">
        <v>399</v>
      </c>
      <c r="I2313">
        <v>8</v>
      </c>
      <c r="J2313">
        <v>3192</v>
      </c>
      <c r="K2313">
        <v>3192</v>
      </c>
      <c r="L2313" t="s">
        <v>31</v>
      </c>
      <c r="M2313">
        <v>2</v>
      </c>
      <c r="N2313" t="s">
        <v>34</v>
      </c>
      <c r="O2313" t="s">
        <v>29</v>
      </c>
    </row>
    <row r="2314" spans="1:15">
      <c r="A2314">
        <v>2313</v>
      </c>
      <c r="B2314" s="17">
        <v>43147</v>
      </c>
      <c r="C2314" t="s">
        <v>55</v>
      </c>
      <c r="D2314">
        <v>2018</v>
      </c>
      <c r="E2314" t="s">
        <v>23</v>
      </c>
      <c r="F2314" t="s">
        <v>28</v>
      </c>
      <c r="G2314" t="s">
        <v>32</v>
      </c>
      <c r="H2314">
        <v>499</v>
      </c>
      <c r="I2314">
        <v>6</v>
      </c>
      <c r="J2314">
        <v>2994</v>
      </c>
      <c r="K2314">
        <v>2994</v>
      </c>
      <c r="L2314" t="s">
        <v>20</v>
      </c>
      <c r="M2314">
        <v>1</v>
      </c>
      <c r="N2314" t="s">
        <v>34</v>
      </c>
      <c r="O2314" t="s">
        <v>29</v>
      </c>
    </row>
    <row r="2315" spans="1:15">
      <c r="A2315">
        <v>2314</v>
      </c>
      <c r="B2315" s="17">
        <v>43147</v>
      </c>
      <c r="C2315" t="s">
        <v>55</v>
      </c>
      <c r="D2315">
        <v>2018</v>
      </c>
      <c r="E2315" t="s">
        <v>27</v>
      </c>
      <c r="F2315" t="s">
        <v>35</v>
      </c>
      <c r="G2315" t="s">
        <v>37</v>
      </c>
      <c r="H2315">
        <v>399</v>
      </c>
      <c r="I2315">
        <v>8</v>
      </c>
      <c r="J2315">
        <v>3192</v>
      </c>
      <c r="K2315">
        <v>3192</v>
      </c>
      <c r="L2315" t="s">
        <v>20</v>
      </c>
      <c r="M2315">
        <v>1</v>
      </c>
      <c r="N2315" t="s">
        <v>21</v>
      </c>
      <c r="O2315" t="s">
        <v>26</v>
      </c>
    </row>
    <row r="2316" spans="1:15">
      <c r="A2316">
        <v>2315</v>
      </c>
      <c r="B2316" s="17">
        <v>43147</v>
      </c>
      <c r="C2316" t="s">
        <v>55</v>
      </c>
      <c r="D2316">
        <v>2018</v>
      </c>
      <c r="E2316" t="s">
        <v>23</v>
      </c>
      <c r="F2316" t="s">
        <v>18</v>
      </c>
      <c r="G2316" t="s">
        <v>19</v>
      </c>
      <c r="H2316">
        <v>199</v>
      </c>
      <c r="I2316">
        <v>6</v>
      </c>
      <c r="J2316">
        <v>1194</v>
      </c>
      <c r="K2316">
        <v>1194</v>
      </c>
      <c r="L2316" t="s">
        <v>20</v>
      </c>
      <c r="M2316">
        <v>1</v>
      </c>
      <c r="N2316" t="s">
        <v>21</v>
      </c>
      <c r="O2316" t="s">
        <v>26</v>
      </c>
    </row>
    <row r="2317" spans="1:15">
      <c r="A2317">
        <v>2316</v>
      </c>
      <c r="B2317" s="17">
        <v>43147</v>
      </c>
      <c r="C2317" t="s">
        <v>55</v>
      </c>
      <c r="D2317">
        <v>2018</v>
      </c>
      <c r="E2317" t="s">
        <v>27</v>
      </c>
      <c r="F2317" t="s">
        <v>18</v>
      </c>
      <c r="G2317" t="s">
        <v>30</v>
      </c>
      <c r="H2317">
        <v>99</v>
      </c>
      <c r="I2317">
        <v>9</v>
      </c>
      <c r="J2317">
        <v>891</v>
      </c>
      <c r="K2317">
        <v>891</v>
      </c>
      <c r="L2317" t="s">
        <v>20</v>
      </c>
      <c r="M2317">
        <v>1</v>
      </c>
      <c r="N2317" t="s">
        <v>21</v>
      </c>
      <c r="O2317" t="s">
        <v>36</v>
      </c>
    </row>
    <row r="2318" spans="1:15">
      <c r="A2318">
        <v>2317</v>
      </c>
      <c r="B2318" s="17">
        <v>43147</v>
      </c>
      <c r="C2318" t="s">
        <v>55</v>
      </c>
      <c r="D2318">
        <v>2018</v>
      </c>
      <c r="E2318" t="s">
        <v>27</v>
      </c>
      <c r="F2318" t="s">
        <v>35</v>
      </c>
      <c r="G2318" t="s">
        <v>25</v>
      </c>
      <c r="H2318">
        <v>299</v>
      </c>
      <c r="I2318">
        <v>5</v>
      </c>
      <c r="J2318">
        <v>1495</v>
      </c>
      <c r="K2318">
        <v>1495</v>
      </c>
      <c r="L2318" t="s">
        <v>20</v>
      </c>
      <c r="M2318">
        <v>1</v>
      </c>
      <c r="N2318" t="s">
        <v>21</v>
      </c>
      <c r="O2318" t="s">
        <v>29</v>
      </c>
    </row>
    <row r="2319" spans="1:15">
      <c r="A2319">
        <v>2318</v>
      </c>
      <c r="B2319" s="17">
        <v>43147</v>
      </c>
      <c r="C2319" t="s">
        <v>55</v>
      </c>
      <c r="D2319">
        <v>2018</v>
      </c>
      <c r="E2319" t="s">
        <v>23</v>
      </c>
      <c r="F2319" t="s">
        <v>39</v>
      </c>
      <c r="G2319" t="s">
        <v>32</v>
      </c>
      <c r="H2319">
        <v>499</v>
      </c>
      <c r="I2319">
        <v>3</v>
      </c>
      <c r="J2319">
        <v>1497</v>
      </c>
      <c r="K2319">
        <v>1497</v>
      </c>
      <c r="L2319" t="s">
        <v>20</v>
      </c>
      <c r="M2319">
        <v>1</v>
      </c>
      <c r="N2319" t="s">
        <v>21</v>
      </c>
      <c r="O2319" t="s">
        <v>29</v>
      </c>
    </row>
    <row r="2320" spans="1:15">
      <c r="A2320">
        <v>2319</v>
      </c>
      <c r="B2320" s="17">
        <v>43147</v>
      </c>
      <c r="C2320" t="s">
        <v>55</v>
      </c>
      <c r="D2320">
        <v>2018</v>
      </c>
      <c r="E2320" t="s">
        <v>23</v>
      </c>
      <c r="F2320" t="s">
        <v>18</v>
      </c>
      <c r="G2320" t="s">
        <v>30</v>
      </c>
      <c r="H2320">
        <v>99</v>
      </c>
      <c r="I2320">
        <v>8</v>
      </c>
      <c r="J2320">
        <v>792</v>
      </c>
      <c r="K2320">
        <v>792</v>
      </c>
      <c r="L2320" t="s">
        <v>31</v>
      </c>
      <c r="M2320">
        <v>2</v>
      </c>
      <c r="N2320" t="s">
        <v>21</v>
      </c>
      <c r="O2320" t="s">
        <v>29</v>
      </c>
    </row>
    <row r="2321" spans="1:15">
      <c r="A2321">
        <v>2320</v>
      </c>
      <c r="B2321" s="17">
        <v>43148</v>
      </c>
      <c r="C2321" t="s">
        <v>55</v>
      </c>
      <c r="D2321">
        <v>2018</v>
      </c>
      <c r="E2321" t="s">
        <v>27</v>
      </c>
      <c r="F2321" t="s">
        <v>39</v>
      </c>
      <c r="G2321" t="s">
        <v>19</v>
      </c>
      <c r="H2321">
        <v>199</v>
      </c>
      <c r="I2321">
        <v>7</v>
      </c>
      <c r="J2321">
        <v>1393</v>
      </c>
      <c r="K2321">
        <v>1393</v>
      </c>
      <c r="L2321" t="s">
        <v>20</v>
      </c>
      <c r="M2321">
        <v>1</v>
      </c>
      <c r="N2321" t="s">
        <v>21</v>
      </c>
      <c r="O2321" t="s">
        <v>26</v>
      </c>
    </row>
    <row r="2322" spans="1:15">
      <c r="A2322">
        <v>2321</v>
      </c>
      <c r="B2322" s="17">
        <v>43148</v>
      </c>
      <c r="C2322" t="s">
        <v>55</v>
      </c>
      <c r="D2322">
        <v>2018</v>
      </c>
      <c r="E2322" t="s">
        <v>27</v>
      </c>
      <c r="F2322" t="s">
        <v>28</v>
      </c>
      <c r="G2322" t="s">
        <v>32</v>
      </c>
      <c r="H2322">
        <v>499</v>
      </c>
      <c r="I2322">
        <v>2</v>
      </c>
      <c r="J2322">
        <v>998</v>
      </c>
      <c r="K2322">
        <v>998</v>
      </c>
      <c r="L2322" t="s">
        <v>20</v>
      </c>
      <c r="M2322">
        <v>1</v>
      </c>
      <c r="N2322" t="s">
        <v>21</v>
      </c>
      <c r="O2322" t="s">
        <v>29</v>
      </c>
    </row>
    <row r="2323" spans="1:15">
      <c r="A2323">
        <v>2322</v>
      </c>
      <c r="B2323" s="17">
        <v>43148</v>
      </c>
      <c r="C2323" t="s">
        <v>55</v>
      </c>
      <c r="D2323">
        <v>2018</v>
      </c>
      <c r="E2323" t="s">
        <v>23</v>
      </c>
      <c r="F2323" t="s">
        <v>28</v>
      </c>
      <c r="G2323" t="s">
        <v>30</v>
      </c>
      <c r="H2323">
        <v>99</v>
      </c>
      <c r="I2323">
        <v>9</v>
      </c>
      <c r="J2323">
        <v>891</v>
      </c>
      <c r="K2323">
        <v>891</v>
      </c>
      <c r="L2323" t="s">
        <v>20</v>
      </c>
      <c r="M2323">
        <v>1</v>
      </c>
      <c r="N2323" t="s">
        <v>21</v>
      </c>
      <c r="O2323" t="s">
        <v>29</v>
      </c>
    </row>
    <row r="2324" spans="1:15">
      <c r="A2324">
        <v>2323</v>
      </c>
      <c r="B2324" s="17">
        <v>43148</v>
      </c>
      <c r="C2324" t="s">
        <v>55</v>
      </c>
      <c r="D2324">
        <v>2018</v>
      </c>
      <c r="E2324" t="s">
        <v>23</v>
      </c>
      <c r="F2324" t="s">
        <v>33</v>
      </c>
      <c r="G2324" t="s">
        <v>30</v>
      </c>
      <c r="H2324">
        <v>99</v>
      </c>
      <c r="I2324">
        <v>8</v>
      </c>
      <c r="J2324">
        <v>792</v>
      </c>
      <c r="K2324">
        <v>792</v>
      </c>
      <c r="L2324" t="s">
        <v>20</v>
      </c>
      <c r="M2324">
        <v>1</v>
      </c>
      <c r="N2324" t="s">
        <v>21</v>
      </c>
      <c r="O2324" t="s">
        <v>36</v>
      </c>
    </row>
    <row r="2325" spans="1:15">
      <c r="A2325">
        <v>2324</v>
      </c>
      <c r="B2325" s="17">
        <v>43148</v>
      </c>
      <c r="C2325" t="s">
        <v>55</v>
      </c>
      <c r="D2325">
        <v>2018</v>
      </c>
      <c r="E2325" t="s">
        <v>27</v>
      </c>
      <c r="F2325" t="s">
        <v>39</v>
      </c>
      <c r="G2325" t="s">
        <v>30</v>
      </c>
      <c r="H2325">
        <v>99</v>
      </c>
      <c r="I2325">
        <v>1</v>
      </c>
      <c r="J2325">
        <v>99</v>
      </c>
      <c r="K2325">
        <v>99</v>
      </c>
      <c r="L2325" t="s">
        <v>20</v>
      </c>
      <c r="M2325">
        <v>1</v>
      </c>
      <c r="N2325" t="s">
        <v>21</v>
      </c>
      <c r="O2325" t="s">
        <v>26</v>
      </c>
    </row>
    <row r="2326" spans="1:15">
      <c r="A2326">
        <v>2325</v>
      </c>
      <c r="B2326" s="17">
        <v>43148</v>
      </c>
      <c r="C2326" t="s">
        <v>55</v>
      </c>
      <c r="D2326">
        <v>2018</v>
      </c>
      <c r="E2326" t="s">
        <v>27</v>
      </c>
      <c r="F2326" t="s">
        <v>39</v>
      </c>
      <c r="G2326" t="s">
        <v>25</v>
      </c>
      <c r="H2326">
        <v>299</v>
      </c>
      <c r="I2326">
        <v>7</v>
      </c>
      <c r="J2326">
        <v>2093</v>
      </c>
      <c r="K2326">
        <v>2093</v>
      </c>
      <c r="L2326" t="s">
        <v>20</v>
      </c>
      <c r="M2326">
        <v>1</v>
      </c>
      <c r="N2326" t="s">
        <v>21</v>
      </c>
      <c r="O2326" t="s">
        <v>26</v>
      </c>
    </row>
    <row r="2327" spans="1:15">
      <c r="A2327">
        <v>2326</v>
      </c>
      <c r="B2327" s="17">
        <v>43148</v>
      </c>
      <c r="C2327" t="s">
        <v>55</v>
      </c>
      <c r="D2327">
        <v>2018</v>
      </c>
      <c r="E2327" t="s">
        <v>17</v>
      </c>
      <c r="F2327" t="s">
        <v>39</v>
      </c>
      <c r="G2327" t="s">
        <v>30</v>
      </c>
      <c r="H2327">
        <v>99</v>
      </c>
      <c r="I2327">
        <v>5</v>
      </c>
      <c r="J2327">
        <v>495</v>
      </c>
      <c r="K2327">
        <v>495</v>
      </c>
      <c r="L2327" t="s">
        <v>31</v>
      </c>
      <c r="M2327">
        <v>2</v>
      </c>
      <c r="N2327" t="s">
        <v>34</v>
      </c>
      <c r="O2327" t="s">
        <v>29</v>
      </c>
    </row>
    <row r="2328" spans="1:15">
      <c r="A2328">
        <v>2327</v>
      </c>
      <c r="B2328" s="17">
        <v>43149</v>
      </c>
      <c r="C2328" t="s">
        <v>55</v>
      </c>
      <c r="D2328">
        <v>2018</v>
      </c>
      <c r="E2328" t="s">
        <v>27</v>
      </c>
      <c r="F2328" t="s">
        <v>35</v>
      </c>
      <c r="G2328" t="s">
        <v>32</v>
      </c>
      <c r="H2328">
        <v>499</v>
      </c>
      <c r="I2328">
        <v>4</v>
      </c>
      <c r="J2328">
        <v>1996</v>
      </c>
      <c r="K2328">
        <v>1996</v>
      </c>
      <c r="L2328" t="s">
        <v>20</v>
      </c>
      <c r="M2328">
        <v>1</v>
      </c>
      <c r="N2328" t="s">
        <v>21</v>
      </c>
      <c r="O2328" t="s">
        <v>22</v>
      </c>
    </row>
    <row r="2329" spans="1:15">
      <c r="A2329">
        <v>2328</v>
      </c>
      <c r="B2329" s="17">
        <v>43149</v>
      </c>
      <c r="C2329" t="s">
        <v>55</v>
      </c>
      <c r="D2329">
        <v>2018</v>
      </c>
      <c r="E2329" t="s">
        <v>23</v>
      </c>
      <c r="F2329" t="s">
        <v>35</v>
      </c>
      <c r="G2329" t="s">
        <v>19</v>
      </c>
      <c r="H2329">
        <v>199</v>
      </c>
      <c r="I2329">
        <v>10</v>
      </c>
      <c r="J2329">
        <v>1990</v>
      </c>
      <c r="K2329">
        <v>1990</v>
      </c>
      <c r="L2329" t="s">
        <v>31</v>
      </c>
      <c r="M2329">
        <v>2</v>
      </c>
      <c r="N2329" t="s">
        <v>21</v>
      </c>
      <c r="O2329" t="s">
        <v>22</v>
      </c>
    </row>
    <row r="2330" spans="1:15">
      <c r="A2330">
        <v>2329</v>
      </c>
      <c r="B2330" s="17">
        <v>43149</v>
      </c>
      <c r="C2330" t="s">
        <v>55</v>
      </c>
      <c r="D2330">
        <v>2018</v>
      </c>
      <c r="E2330" t="s">
        <v>27</v>
      </c>
      <c r="F2330" t="s">
        <v>18</v>
      </c>
      <c r="G2330" t="s">
        <v>19</v>
      </c>
      <c r="H2330">
        <v>199</v>
      </c>
      <c r="I2330">
        <v>7</v>
      </c>
      <c r="J2330">
        <v>1393</v>
      </c>
      <c r="K2330">
        <v>1393</v>
      </c>
      <c r="L2330" t="s">
        <v>20</v>
      </c>
      <c r="M2330">
        <v>1</v>
      </c>
      <c r="N2330" t="s">
        <v>21</v>
      </c>
      <c r="O2330" t="s">
        <v>29</v>
      </c>
    </row>
    <row r="2331" spans="1:15">
      <c r="A2331">
        <v>2330</v>
      </c>
      <c r="B2331" s="17">
        <v>43149</v>
      </c>
      <c r="C2331" t="s">
        <v>55</v>
      </c>
      <c r="D2331">
        <v>2018</v>
      </c>
      <c r="E2331" t="s">
        <v>17</v>
      </c>
      <c r="F2331" t="s">
        <v>18</v>
      </c>
      <c r="G2331" t="s">
        <v>37</v>
      </c>
      <c r="H2331">
        <v>399</v>
      </c>
      <c r="I2331">
        <v>2</v>
      </c>
      <c r="J2331">
        <v>798</v>
      </c>
      <c r="K2331">
        <v>798</v>
      </c>
      <c r="L2331" t="s">
        <v>31</v>
      </c>
      <c r="M2331">
        <v>2</v>
      </c>
      <c r="N2331" t="s">
        <v>21</v>
      </c>
      <c r="O2331" t="s">
        <v>36</v>
      </c>
    </row>
    <row r="2332" spans="1:15">
      <c r="A2332">
        <v>2331</v>
      </c>
      <c r="B2332" s="17">
        <v>43149</v>
      </c>
      <c r="C2332" t="s">
        <v>55</v>
      </c>
      <c r="D2332">
        <v>2018</v>
      </c>
      <c r="E2332" t="s">
        <v>23</v>
      </c>
      <c r="F2332" t="s">
        <v>28</v>
      </c>
      <c r="G2332" t="s">
        <v>37</v>
      </c>
      <c r="H2332">
        <v>399</v>
      </c>
      <c r="I2332">
        <v>6</v>
      </c>
      <c r="J2332">
        <v>2394</v>
      </c>
      <c r="K2332">
        <v>2394</v>
      </c>
      <c r="L2332" t="s">
        <v>31</v>
      </c>
      <c r="M2332">
        <v>2</v>
      </c>
      <c r="N2332" t="s">
        <v>21</v>
      </c>
      <c r="O2332" t="s">
        <v>29</v>
      </c>
    </row>
    <row r="2333" spans="1:15">
      <c r="A2333">
        <v>2332</v>
      </c>
      <c r="B2333" s="17">
        <v>43149</v>
      </c>
      <c r="C2333" t="s">
        <v>55</v>
      </c>
      <c r="D2333">
        <v>2018</v>
      </c>
      <c r="E2333" t="s">
        <v>27</v>
      </c>
      <c r="F2333" t="s">
        <v>33</v>
      </c>
      <c r="G2333" t="s">
        <v>25</v>
      </c>
      <c r="H2333">
        <v>299</v>
      </c>
      <c r="I2333">
        <v>3</v>
      </c>
      <c r="J2333">
        <v>897</v>
      </c>
      <c r="K2333">
        <v>897</v>
      </c>
      <c r="L2333" t="s">
        <v>31</v>
      </c>
      <c r="M2333">
        <v>2</v>
      </c>
      <c r="N2333" t="s">
        <v>21</v>
      </c>
      <c r="O2333" t="s">
        <v>26</v>
      </c>
    </row>
    <row r="2334" spans="1:15">
      <c r="A2334">
        <v>2333</v>
      </c>
      <c r="B2334" s="17">
        <v>43149</v>
      </c>
      <c r="C2334" t="s">
        <v>55</v>
      </c>
      <c r="D2334">
        <v>2018</v>
      </c>
      <c r="E2334" t="s">
        <v>23</v>
      </c>
      <c r="F2334" t="s">
        <v>28</v>
      </c>
      <c r="G2334" t="s">
        <v>25</v>
      </c>
      <c r="H2334">
        <v>299</v>
      </c>
      <c r="I2334">
        <v>3</v>
      </c>
      <c r="J2334">
        <v>897</v>
      </c>
      <c r="K2334">
        <v>897</v>
      </c>
      <c r="L2334" t="s">
        <v>20</v>
      </c>
      <c r="M2334">
        <v>1</v>
      </c>
      <c r="N2334" t="s">
        <v>21</v>
      </c>
      <c r="O2334" t="s">
        <v>22</v>
      </c>
    </row>
    <row r="2335" spans="1:15">
      <c r="A2335">
        <v>2334</v>
      </c>
      <c r="B2335" s="17">
        <v>43149</v>
      </c>
      <c r="C2335" t="s">
        <v>55</v>
      </c>
      <c r="D2335">
        <v>2018</v>
      </c>
      <c r="E2335" t="s">
        <v>17</v>
      </c>
      <c r="F2335" t="s">
        <v>24</v>
      </c>
      <c r="G2335" t="s">
        <v>37</v>
      </c>
      <c r="H2335">
        <v>399</v>
      </c>
      <c r="I2335">
        <v>7</v>
      </c>
      <c r="J2335">
        <v>2793</v>
      </c>
      <c r="K2335">
        <v>2793</v>
      </c>
      <c r="L2335" t="s">
        <v>20</v>
      </c>
      <c r="M2335">
        <v>1</v>
      </c>
      <c r="N2335" t="s">
        <v>21</v>
      </c>
      <c r="O2335" t="s">
        <v>38</v>
      </c>
    </row>
    <row r="2336" spans="1:15">
      <c r="A2336">
        <v>2335</v>
      </c>
      <c r="B2336" s="17">
        <v>43149</v>
      </c>
      <c r="C2336" t="s">
        <v>55</v>
      </c>
      <c r="D2336">
        <v>2018</v>
      </c>
      <c r="E2336" t="s">
        <v>17</v>
      </c>
      <c r="F2336" t="s">
        <v>33</v>
      </c>
      <c r="G2336" t="s">
        <v>25</v>
      </c>
      <c r="H2336">
        <v>299</v>
      </c>
      <c r="I2336">
        <v>3</v>
      </c>
      <c r="J2336">
        <v>897</v>
      </c>
      <c r="K2336">
        <v>897</v>
      </c>
      <c r="L2336" t="s">
        <v>31</v>
      </c>
      <c r="M2336">
        <v>2</v>
      </c>
      <c r="N2336" t="s">
        <v>21</v>
      </c>
      <c r="O2336" t="s">
        <v>29</v>
      </c>
    </row>
    <row r="2337" spans="1:15">
      <c r="A2337">
        <v>2336</v>
      </c>
      <c r="B2337" s="17">
        <v>43149</v>
      </c>
      <c r="C2337" t="s">
        <v>55</v>
      </c>
      <c r="D2337">
        <v>2018</v>
      </c>
      <c r="E2337" t="s">
        <v>27</v>
      </c>
      <c r="F2337" t="s">
        <v>18</v>
      </c>
      <c r="G2337" t="s">
        <v>37</v>
      </c>
      <c r="H2337">
        <v>399</v>
      </c>
      <c r="I2337">
        <v>10</v>
      </c>
      <c r="J2337">
        <v>3990</v>
      </c>
      <c r="K2337">
        <v>3990</v>
      </c>
      <c r="L2337" t="s">
        <v>31</v>
      </c>
      <c r="M2337">
        <v>2</v>
      </c>
      <c r="N2337" t="s">
        <v>21</v>
      </c>
      <c r="O2337" t="s">
        <v>26</v>
      </c>
    </row>
    <row r="2338" spans="1:15">
      <c r="A2338">
        <v>2337</v>
      </c>
      <c r="B2338" s="17">
        <v>43150</v>
      </c>
      <c r="C2338" t="s">
        <v>55</v>
      </c>
      <c r="D2338">
        <v>2018</v>
      </c>
      <c r="E2338" t="s">
        <v>23</v>
      </c>
      <c r="F2338" t="s">
        <v>35</v>
      </c>
      <c r="G2338" t="s">
        <v>25</v>
      </c>
      <c r="H2338">
        <v>299</v>
      </c>
      <c r="I2338">
        <v>3</v>
      </c>
      <c r="J2338">
        <v>897</v>
      </c>
      <c r="K2338">
        <v>897</v>
      </c>
      <c r="L2338" t="s">
        <v>20</v>
      </c>
      <c r="M2338">
        <v>1</v>
      </c>
      <c r="N2338" t="s">
        <v>21</v>
      </c>
      <c r="O2338" t="s">
        <v>38</v>
      </c>
    </row>
    <row r="2339" spans="1:15">
      <c r="A2339">
        <v>2338</v>
      </c>
      <c r="B2339" s="17">
        <v>43150</v>
      </c>
      <c r="C2339" t="s">
        <v>55</v>
      </c>
      <c r="D2339">
        <v>2018</v>
      </c>
      <c r="E2339" t="s">
        <v>23</v>
      </c>
      <c r="F2339" t="s">
        <v>33</v>
      </c>
      <c r="G2339" t="s">
        <v>32</v>
      </c>
      <c r="H2339">
        <v>499</v>
      </c>
      <c r="I2339">
        <v>10</v>
      </c>
      <c r="J2339">
        <v>4990</v>
      </c>
      <c r="K2339">
        <v>4990</v>
      </c>
      <c r="L2339" t="s">
        <v>20</v>
      </c>
      <c r="M2339">
        <v>1</v>
      </c>
      <c r="N2339" t="s">
        <v>21</v>
      </c>
      <c r="O2339" t="s">
        <v>29</v>
      </c>
    </row>
    <row r="2340" spans="1:15">
      <c r="A2340">
        <v>2339</v>
      </c>
      <c r="B2340" s="17">
        <v>43150</v>
      </c>
      <c r="C2340" t="s">
        <v>55</v>
      </c>
      <c r="D2340">
        <v>2018</v>
      </c>
      <c r="E2340" t="s">
        <v>27</v>
      </c>
      <c r="F2340" t="s">
        <v>28</v>
      </c>
      <c r="G2340" t="s">
        <v>30</v>
      </c>
      <c r="H2340">
        <v>99</v>
      </c>
      <c r="I2340">
        <v>3</v>
      </c>
      <c r="J2340">
        <v>297</v>
      </c>
      <c r="K2340">
        <v>297</v>
      </c>
      <c r="L2340" t="s">
        <v>31</v>
      </c>
      <c r="M2340">
        <v>2</v>
      </c>
      <c r="N2340" t="s">
        <v>21</v>
      </c>
      <c r="O2340" t="s">
        <v>29</v>
      </c>
    </row>
    <row r="2341" spans="1:15">
      <c r="A2341">
        <v>2340</v>
      </c>
      <c r="B2341" s="17">
        <v>43151</v>
      </c>
      <c r="C2341" t="s">
        <v>55</v>
      </c>
      <c r="D2341">
        <v>2018</v>
      </c>
      <c r="E2341" t="s">
        <v>27</v>
      </c>
      <c r="F2341" t="s">
        <v>18</v>
      </c>
      <c r="G2341" t="s">
        <v>19</v>
      </c>
      <c r="H2341">
        <v>199</v>
      </c>
      <c r="I2341">
        <v>9</v>
      </c>
      <c r="J2341">
        <v>1791</v>
      </c>
      <c r="K2341">
        <v>1791</v>
      </c>
      <c r="L2341" t="s">
        <v>20</v>
      </c>
      <c r="M2341">
        <v>1</v>
      </c>
      <c r="N2341" t="s">
        <v>21</v>
      </c>
      <c r="O2341" t="s">
        <v>29</v>
      </c>
    </row>
    <row r="2342" spans="1:15">
      <c r="A2342">
        <v>2341</v>
      </c>
      <c r="B2342" s="17">
        <v>43151</v>
      </c>
      <c r="C2342" t="s">
        <v>55</v>
      </c>
      <c r="D2342">
        <v>2018</v>
      </c>
      <c r="E2342" t="s">
        <v>27</v>
      </c>
      <c r="F2342" t="s">
        <v>28</v>
      </c>
      <c r="G2342" t="s">
        <v>32</v>
      </c>
      <c r="H2342">
        <v>499</v>
      </c>
      <c r="I2342">
        <v>7</v>
      </c>
      <c r="J2342">
        <v>3493</v>
      </c>
      <c r="K2342">
        <v>3493</v>
      </c>
      <c r="L2342" t="s">
        <v>20</v>
      </c>
      <c r="M2342">
        <v>1</v>
      </c>
      <c r="N2342" t="s">
        <v>21</v>
      </c>
      <c r="O2342" t="s">
        <v>38</v>
      </c>
    </row>
    <row r="2343" spans="1:15">
      <c r="A2343">
        <v>2342</v>
      </c>
      <c r="B2343" s="17">
        <v>43151</v>
      </c>
      <c r="C2343" t="s">
        <v>55</v>
      </c>
      <c r="D2343">
        <v>2018</v>
      </c>
      <c r="E2343" t="s">
        <v>27</v>
      </c>
      <c r="F2343" t="s">
        <v>35</v>
      </c>
      <c r="G2343" t="s">
        <v>37</v>
      </c>
      <c r="H2343">
        <v>399</v>
      </c>
      <c r="I2343">
        <v>10</v>
      </c>
      <c r="J2343">
        <v>3990</v>
      </c>
      <c r="K2343">
        <v>3990</v>
      </c>
      <c r="L2343" t="s">
        <v>31</v>
      </c>
      <c r="M2343">
        <v>2</v>
      </c>
      <c r="N2343" t="s">
        <v>34</v>
      </c>
      <c r="O2343" t="s">
        <v>38</v>
      </c>
    </row>
    <row r="2344" spans="1:15">
      <c r="A2344">
        <v>2343</v>
      </c>
      <c r="B2344" s="17">
        <v>43151</v>
      </c>
      <c r="C2344" t="s">
        <v>55</v>
      </c>
      <c r="D2344">
        <v>2018</v>
      </c>
      <c r="E2344" t="s">
        <v>27</v>
      </c>
      <c r="F2344" t="s">
        <v>35</v>
      </c>
      <c r="G2344" t="s">
        <v>25</v>
      </c>
      <c r="H2344">
        <v>299</v>
      </c>
      <c r="I2344">
        <v>7</v>
      </c>
      <c r="J2344">
        <v>2093</v>
      </c>
      <c r="K2344">
        <v>2093</v>
      </c>
      <c r="L2344" t="s">
        <v>20</v>
      </c>
      <c r="M2344">
        <v>1</v>
      </c>
      <c r="N2344" t="s">
        <v>34</v>
      </c>
      <c r="O2344" t="s">
        <v>22</v>
      </c>
    </row>
    <row r="2345" spans="1:15">
      <c r="A2345">
        <v>2344</v>
      </c>
      <c r="B2345" s="17">
        <v>43151</v>
      </c>
      <c r="C2345" t="s">
        <v>55</v>
      </c>
      <c r="D2345">
        <v>2018</v>
      </c>
      <c r="E2345" t="s">
        <v>23</v>
      </c>
      <c r="F2345" t="s">
        <v>24</v>
      </c>
      <c r="G2345" t="s">
        <v>25</v>
      </c>
      <c r="H2345">
        <v>299</v>
      </c>
      <c r="I2345">
        <v>9</v>
      </c>
      <c r="J2345">
        <v>2691</v>
      </c>
      <c r="K2345">
        <v>2691</v>
      </c>
      <c r="L2345" t="s">
        <v>31</v>
      </c>
      <c r="M2345">
        <v>2</v>
      </c>
      <c r="N2345" t="s">
        <v>21</v>
      </c>
      <c r="O2345" t="s">
        <v>22</v>
      </c>
    </row>
    <row r="2346" spans="1:15">
      <c r="A2346">
        <v>2345</v>
      </c>
      <c r="B2346" s="17">
        <v>43151</v>
      </c>
      <c r="C2346" t="s">
        <v>55</v>
      </c>
      <c r="D2346">
        <v>2018</v>
      </c>
      <c r="E2346" t="s">
        <v>17</v>
      </c>
      <c r="F2346" t="s">
        <v>28</v>
      </c>
      <c r="G2346" t="s">
        <v>25</v>
      </c>
      <c r="H2346">
        <v>299</v>
      </c>
      <c r="I2346">
        <v>2</v>
      </c>
      <c r="J2346">
        <v>598</v>
      </c>
      <c r="K2346">
        <v>598</v>
      </c>
      <c r="L2346" t="s">
        <v>20</v>
      </c>
      <c r="M2346">
        <v>1</v>
      </c>
      <c r="N2346" t="s">
        <v>21</v>
      </c>
      <c r="O2346" t="s">
        <v>36</v>
      </c>
    </row>
    <row r="2347" spans="1:15">
      <c r="A2347">
        <v>2346</v>
      </c>
      <c r="B2347" s="17">
        <v>43151</v>
      </c>
      <c r="C2347" t="s">
        <v>55</v>
      </c>
      <c r="D2347">
        <v>2018</v>
      </c>
      <c r="E2347" t="s">
        <v>23</v>
      </c>
      <c r="F2347" t="s">
        <v>33</v>
      </c>
      <c r="G2347" t="s">
        <v>19</v>
      </c>
      <c r="H2347">
        <v>199</v>
      </c>
      <c r="I2347">
        <v>5</v>
      </c>
      <c r="J2347">
        <v>995</v>
      </c>
      <c r="K2347">
        <v>995</v>
      </c>
      <c r="L2347" t="s">
        <v>31</v>
      </c>
      <c r="M2347">
        <v>2</v>
      </c>
      <c r="N2347" t="s">
        <v>34</v>
      </c>
      <c r="O2347" t="s">
        <v>29</v>
      </c>
    </row>
    <row r="2348" spans="1:15">
      <c r="A2348">
        <v>2347</v>
      </c>
      <c r="B2348" s="17">
        <v>43152</v>
      </c>
      <c r="C2348" t="s">
        <v>55</v>
      </c>
      <c r="D2348">
        <v>2018</v>
      </c>
      <c r="E2348" t="s">
        <v>27</v>
      </c>
      <c r="F2348" t="s">
        <v>35</v>
      </c>
      <c r="G2348" t="s">
        <v>32</v>
      </c>
      <c r="H2348">
        <v>499</v>
      </c>
      <c r="I2348">
        <v>3</v>
      </c>
      <c r="J2348">
        <v>1497</v>
      </c>
      <c r="K2348">
        <v>1497</v>
      </c>
      <c r="L2348" t="s">
        <v>20</v>
      </c>
      <c r="M2348">
        <v>1</v>
      </c>
      <c r="N2348" t="s">
        <v>21</v>
      </c>
      <c r="O2348" t="s">
        <v>29</v>
      </c>
    </row>
    <row r="2349" spans="1:15">
      <c r="A2349">
        <v>2348</v>
      </c>
      <c r="B2349" s="17">
        <v>43152</v>
      </c>
      <c r="C2349" t="s">
        <v>55</v>
      </c>
      <c r="D2349">
        <v>2018</v>
      </c>
      <c r="E2349" t="s">
        <v>17</v>
      </c>
      <c r="F2349" t="s">
        <v>39</v>
      </c>
      <c r="G2349" t="s">
        <v>32</v>
      </c>
      <c r="H2349">
        <v>499</v>
      </c>
      <c r="I2349">
        <v>10</v>
      </c>
      <c r="J2349">
        <v>4990</v>
      </c>
      <c r="K2349">
        <v>4990</v>
      </c>
      <c r="L2349" t="s">
        <v>20</v>
      </c>
      <c r="M2349">
        <v>1</v>
      </c>
      <c r="N2349" t="s">
        <v>21</v>
      </c>
      <c r="O2349" t="s">
        <v>29</v>
      </c>
    </row>
    <row r="2350" spans="1:15">
      <c r="A2350">
        <v>2349</v>
      </c>
      <c r="B2350" s="17">
        <v>43152</v>
      </c>
      <c r="C2350" t="s">
        <v>55</v>
      </c>
      <c r="D2350">
        <v>2018</v>
      </c>
      <c r="E2350" t="s">
        <v>17</v>
      </c>
      <c r="F2350" t="s">
        <v>40</v>
      </c>
      <c r="G2350" t="s">
        <v>25</v>
      </c>
      <c r="H2350">
        <v>299</v>
      </c>
      <c r="I2350">
        <v>10</v>
      </c>
      <c r="J2350">
        <v>2990</v>
      </c>
      <c r="K2350">
        <v>2990</v>
      </c>
      <c r="L2350" t="s">
        <v>20</v>
      </c>
      <c r="M2350">
        <v>1</v>
      </c>
      <c r="N2350" t="s">
        <v>21</v>
      </c>
      <c r="O2350" t="s">
        <v>36</v>
      </c>
    </row>
    <row r="2351" spans="1:15">
      <c r="A2351">
        <v>2350</v>
      </c>
      <c r="B2351" s="17">
        <v>43153</v>
      </c>
      <c r="C2351" t="s">
        <v>55</v>
      </c>
      <c r="D2351">
        <v>2018</v>
      </c>
      <c r="E2351" t="s">
        <v>17</v>
      </c>
      <c r="F2351" t="s">
        <v>33</v>
      </c>
      <c r="G2351" t="s">
        <v>19</v>
      </c>
      <c r="H2351">
        <v>199</v>
      </c>
      <c r="I2351">
        <v>6</v>
      </c>
      <c r="J2351">
        <v>1194</v>
      </c>
      <c r="K2351">
        <v>1194</v>
      </c>
      <c r="L2351" t="s">
        <v>20</v>
      </c>
      <c r="M2351">
        <v>1</v>
      </c>
      <c r="N2351" t="s">
        <v>34</v>
      </c>
      <c r="O2351" t="s">
        <v>26</v>
      </c>
    </row>
    <row r="2352" spans="1:15">
      <c r="A2352">
        <v>2351</v>
      </c>
      <c r="B2352" s="17">
        <v>43153</v>
      </c>
      <c r="C2352" t="s">
        <v>55</v>
      </c>
      <c r="D2352">
        <v>2018</v>
      </c>
      <c r="E2352" t="s">
        <v>23</v>
      </c>
      <c r="F2352" t="s">
        <v>33</v>
      </c>
      <c r="G2352" t="s">
        <v>19</v>
      </c>
      <c r="H2352">
        <v>199</v>
      </c>
      <c r="I2352">
        <v>9</v>
      </c>
      <c r="J2352">
        <v>1791</v>
      </c>
      <c r="K2352">
        <v>1791</v>
      </c>
      <c r="L2352" t="s">
        <v>20</v>
      </c>
      <c r="M2352">
        <v>1</v>
      </c>
      <c r="N2352" t="s">
        <v>21</v>
      </c>
      <c r="O2352" t="s">
        <v>38</v>
      </c>
    </row>
    <row r="2353" spans="1:15">
      <c r="A2353">
        <v>2352</v>
      </c>
      <c r="B2353" s="17">
        <v>43154</v>
      </c>
      <c r="C2353" t="s">
        <v>55</v>
      </c>
      <c r="D2353">
        <v>2018</v>
      </c>
      <c r="E2353" t="s">
        <v>23</v>
      </c>
      <c r="F2353" t="s">
        <v>40</v>
      </c>
      <c r="G2353" t="s">
        <v>25</v>
      </c>
      <c r="H2353">
        <v>299</v>
      </c>
      <c r="I2353">
        <v>10</v>
      </c>
      <c r="J2353">
        <v>2990</v>
      </c>
      <c r="K2353">
        <v>2990</v>
      </c>
      <c r="L2353" t="s">
        <v>20</v>
      </c>
      <c r="M2353">
        <v>1</v>
      </c>
      <c r="N2353" t="s">
        <v>21</v>
      </c>
      <c r="O2353" t="s">
        <v>29</v>
      </c>
    </row>
    <row r="2354" spans="1:15">
      <c r="A2354">
        <v>2353</v>
      </c>
      <c r="B2354" s="17">
        <v>43154</v>
      </c>
      <c r="C2354" t="s">
        <v>55</v>
      </c>
      <c r="D2354">
        <v>2018</v>
      </c>
      <c r="E2354" t="s">
        <v>17</v>
      </c>
      <c r="F2354" t="s">
        <v>24</v>
      </c>
      <c r="G2354" t="s">
        <v>32</v>
      </c>
      <c r="H2354">
        <v>499</v>
      </c>
      <c r="I2354">
        <v>8</v>
      </c>
      <c r="J2354">
        <v>3992</v>
      </c>
      <c r="K2354">
        <v>3992</v>
      </c>
      <c r="L2354" t="s">
        <v>31</v>
      </c>
      <c r="M2354">
        <v>2</v>
      </c>
      <c r="N2354" t="s">
        <v>21</v>
      </c>
      <c r="O2354" t="s">
        <v>29</v>
      </c>
    </row>
    <row r="2355" spans="1:15">
      <c r="A2355">
        <v>2354</v>
      </c>
      <c r="B2355" s="17">
        <v>43154</v>
      </c>
      <c r="C2355" t="s">
        <v>55</v>
      </c>
      <c r="D2355">
        <v>2018</v>
      </c>
      <c r="E2355" t="s">
        <v>23</v>
      </c>
      <c r="F2355" t="s">
        <v>28</v>
      </c>
      <c r="G2355" t="s">
        <v>37</v>
      </c>
      <c r="H2355">
        <v>399</v>
      </c>
      <c r="I2355">
        <v>1</v>
      </c>
      <c r="J2355">
        <v>399</v>
      </c>
      <c r="K2355">
        <v>399</v>
      </c>
      <c r="L2355" t="s">
        <v>20</v>
      </c>
      <c r="M2355">
        <v>1</v>
      </c>
      <c r="N2355" t="s">
        <v>21</v>
      </c>
      <c r="O2355" t="s">
        <v>36</v>
      </c>
    </row>
    <row r="2356" spans="1:15">
      <c r="A2356">
        <v>2355</v>
      </c>
      <c r="B2356" s="17">
        <v>43154</v>
      </c>
      <c r="C2356" t="s">
        <v>55</v>
      </c>
      <c r="D2356">
        <v>2018</v>
      </c>
      <c r="E2356" t="s">
        <v>23</v>
      </c>
      <c r="F2356" t="s">
        <v>35</v>
      </c>
      <c r="G2356" t="s">
        <v>19</v>
      </c>
      <c r="H2356">
        <v>199</v>
      </c>
      <c r="I2356">
        <v>6</v>
      </c>
      <c r="J2356">
        <v>1194</v>
      </c>
      <c r="K2356">
        <v>1194</v>
      </c>
      <c r="L2356" t="s">
        <v>31</v>
      </c>
      <c r="M2356">
        <v>2</v>
      </c>
      <c r="N2356" t="s">
        <v>21</v>
      </c>
      <c r="O2356" t="s">
        <v>36</v>
      </c>
    </row>
    <row r="2357" spans="1:15">
      <c r="A2357">
        <v>2356</v>
      </c>
      <c r="B2357" s="17">
        <v>43154</v>
      </c>
      <c r="C2357" t="s">
        <v>55</v>
      </c>
      <c r="D2357">
        <v>2018</v>
      </c>
      <c r="E2357" t="s">
        <v>27</v>
      </c>
      <c r="F2357" t="s">
        <v>35</v>
      </c>
      <c r="G2357" t="s">
        <v>19</v>
      </c>
      <c r="H2357">
        <v>199</v>
      </c>
      <c r="I2357">
        <v>9</v>
      </c>
      <c r="J2357">
        <v>1791</v>
      </c>
      <c r="K2357">
        <v>1791</v>
      </c>
      <c r="L2357" t="s">
        <v>20</v>
      </c>
      <c r="M2357">
        <v>1</v>
      </c>
      <c r="N2357" t="s">
        <v>21</v>
      </c>
      <c r="O2357" t="s">
        <v>38</v>
      </c>
    </row>
    <row r="2358" spans="1:15">
      <c r="A2358">
        <v>2357</v>
      </c>
      <c r="B2358" s="17">
        <v>43154</v>
      </c>
      <c r="C2358" t="s">
        <v>55</v>
      </c>
      <c r="D2358">
        <v>2018</v>
      </c>
      <c r="E2358" t="s">
        <v>17</v>
      </c>
      <c r="F2358" t="s">
        <v>39</v>
      </c>
      <c r="G2358" t="s">
        <v>30</v>
      </c>
      <c r="H2358">
        <v>99</v>
      </c>
      <c r="I2358">
        <v>5</v>
      </c>
      <c r="J2358">
        <v>495</v>
      </c>
      <c r="K2358">
        <v>495</v>
      </c>
      <c r="L2358" t="s">
        <v>20</v>
      </c>
      <c r="M2358">
        <v>1</v>
      </c>
      <c r="N2358" t="s">
        <v>21</v>
      </c>
      <c r="O2358" t="s">
        <v>29</v>
      </c>
    </row>
    <row r="2359" spans="1:15">
      <c r="A2359">
        <v>2358</v>
      </c>
      <c r="B2359" s="17">
        <v>43154</v>
      </c>
      <c r="C2359" t="s">
        <v>55</v>
      </c>
      <c r="D2359">
        <v>2018</v>
      </c>
      <c r="E2359" t="s">
        <v>27</v>
      </c>
      <c r="F2359" t="s">
        <v>18</v>
      </c>
      <c r="G2359" t="s">
        <v>19</v>
      </c>
      <c r="H2359">
        <v>199</v>
      </c>
      <c r="I2359">
        <v>9</v>
      </c>
      <c r="J2359">
        <v>1791</v>
      </c>
      <c r="K2359">
        <v>1791</v>
      </c>
      <c r="L2359" t="s">
        <v>20</v>
      </c>
      <c r="M2359">
        <v>1</v>
      </c>
      <c r="N2359" t="s">
        <v>21</v>
      </c>
      <c r="O2359" t="s">
        <v>26</v>
      </c>
    </row>
    <row r="2360" spans="1:15">
      <c r="A2360">
        <v>2359</v>
      </c>
      <c r="B2360" s="17">
        <v>43154</v>
      </c>
      <c r="C2360" t="s">
        <v>55</v>
      </c>
      <c r="D2360">
        <v>2018</v>
      </c>
      <c r="E2360" t="s">
        <v>27</v>
      </c>
      <c r="F2360" t="s">
        <v>18</v>
      </c>
      <c r="G2360" t="s">
        <v>37</v>
      </c>
      <c r="H2360">
        <v>399</v>
      </c>
      <c r="I2360">
        <v>1</v>
      </c>
      <c r="J2360">
        <v>399</v>
      </c>
      <c r="K2360">
        <v>399</v>
      </c>
      <c r="L2360" t="s">
        <v>20</v>
      </c>
      <c r="M2360">
        <v>1</v>
      </c>
      <c r="N2360" t="s">
        <v>21</v>
      </c>
      <c r="O2360" t="s">
        <v>29</v>
      </c>
    </row>
    <row r="2361" spans="1:15">
      <c r="A2361">
        <v>2360</v>
      </c>
      <c r="B2361" s="17">
        <v>43154</v>
      </c>
      <c r="C2361" t="s">
        <v>55</v>
      </c>
      <c r="D2361">
        <v>2018</v>
      </c>
      <c r="E2361" t="s">
        <v>17</v>
      </c>
      <c r="F2361" t="s">
        <v>28</v>
      </c>
      <c r="G2361" t="s">
        <v>32</v>
      </c>
      <c r="H2361">
        <v>499</v>
      </c>
      <c r="I2361">
        <v>6</v>
      </c>
      <c r="J2361">
        <v>2994</v>
      </c>
      <c r="K2361">
        <v>2994</v>
      </c>
      <c r="L2361" t="s">
        <v>31</v>
      </c>
      <c r="M2361">
        <v>2</v>
      </c>
      <c r="N2361" t="s">
        <v>34</v>
      </c>
      <c r="O2361" t="s">
        <v>29</v>
      </c>
    </row>
    <row r="2362" spans="1:15">
      <c r="A2362">
        <v>2361</v>
      </c>
      <c r="B2362" s="17">
        <v>43154</v>
      </c>
      <c r="C2362" t="s">
        <v>55</v>
      </c>
      <c r="D2362">
        <v>2018</v>
      </c>
      <c r="E2362" t="s">
        <v>17</v>
      </c>
      <c r="F2362" t="s">
        <v>40</v>
      </c>
      <c r="G2362" t="s">
        <v>37</v>
      </c>
      <c r="H2362">
        <v>399</v>
      </c>
      <c r="I2362">
        <v>2</v>
      </c>
      <c r="J2362">
        <v>798</v>
      </c>
      <c r="K2362">
        <v>798</v>
      </c>
      <c r="L2362" t="s">
        <v>31</v>
      </c>
      <c r="M2362">
        <v>2</v>
      </c>
      <c r="N2362" t="s">
        <v>21</v>
      </c>
      <c r="O2362" t="s">
        <v>29</v>
      </c>
    </row>
    <row r="2363" spans="1:15">
      <c r="A2363">
        <v>2362</v>
      </c>
      <c r="B2363" s="17">
        <v>43154</v>
      </c>
      <c r="C2363" t="s">
        <v>55</v>
      </c>
      <c r="D2363">
        <v>2018</v>
      </c>
      <c r="E2363" t="s">
        <v>23</v>
      </c>
      <c r="F2363" t="s">
        <v>35</v>
      </c>
      <c r="G2363" t="s">
        <v>32</v>
      </c>
      <c r="H2363">
        <v>499</v>
      </c>
      <c r="I2363">
        <v>9</v>
      </c>
      <c r="J2363">
        <v>4491</v>
      </c>
      <c r="K2363">
        <v>4491</v>
      </c>
      <c r="L2363" t="s">
        <v>20</v>
      </c>
      <c r="M2363">
        <v>1</v>
      </c>
      <c r="N2363" t="s">
        <v>21</v>
      </c>
      <c r="O2363" t="s">
        <v>29</v>
      </c>
    </row>
    <row r="2364" spans="1:15">
      <c r="A2364">
        <v>2363</v>
      </c>
      <c r="B2364" s="17">
        <v>43154</v>
      </c>
      <c r="C2364" t="s">
        <v>55</v>
      </c>
      <c r="D2364">
        <v>2018</v>
      </c>
      <c r="E2364" t="s">
        <v>17</v>
      </c>
      <c r="F2364" t="s">
        <v>35</v>
      </c>
      <c r="G2364" t="s">
        <v>25</v>
      </c>
      <c r="H2364">
        <v>299</v>
      </c>
      <c r="I2364">
        <v>5</v>
      </c>
      <c r="J2364">
        <v>1495</v>
      </c>
      <c r="K2364">
        <v>1495</v>
      </c>
      <c r="L2364" t="s">
        <v>20</v>
      </c>
      <c r="M2364">
        <v>1</v>
      </c>
      <c r="N2364" t="s">
        <v>21</v>
      </c>
      <c r="O2364" t="s">
        <v>36</v>
      </c>
    </row>
    <row r="2365" spans="1:15">
      <c r="A2365">
        <v>2364</v>
      </c>
      <c r="B2365" s="17">
        <v>43154</v>
      </c>
      <c r="C2365" t="s">
        <v>55</v>
      </c>
      <c r="D2365">
        <v>2018</v>
      </c>
      <c r="E2365" t="s">
        <v>27</v>
      </c>
      <c r="F2365" t="s">
        <v>35</v>
      </c>
      <c r="G2365" t="s">
        <v>32</v>
      </c>
      <c r="H2365">
        <v>499</v>
      </c>
      <c r="I2365">
        <v>9</v>
      </c>
      <c r="J2365">
        <v>4491</v>
      </c>
      <c r="K2365">
        <v>4491</v>
      </c>
      <c r="L2365" t="s">
        <v>20</v>
      </c>
      <c r="M2365">
        <v>1</v>
      </c>
      <c r="N2365" t="s">
        <v>21</v>
      </c>
      <c r="O2365" t="s">
        <v>29</v>
      </c>
    </row>
    <row r="2366" spans="1:15">
      <c r="A2366">
        <v>2365</v>
      </c>
      <c r="B2366" s="17">
        <v>43154</v>
      </c>
      <c r="C2366" t="s">
        <v>55</v>
      </c>
      <c r="D2366">
        <v>2018</v>
      </c>
      <c r="E2366" t="s">
        <v>23</v>
      </c>
      <c r="F2366" t="s">
        <v>18</v>
      </c>
      <c r="G2366" t="s">
        <v>32</v>
      </c>
      <c r="H2366">
        <v>499</v>
      </c>
      <c r="I2366">
        <v>6</v>
      </c>
      <c r="J2366">
        <v>2994</v>
      </c>
      <c r="K2366">
        <v>2994</v>
      </c>
      <c r="L2366" t="s">
        <v>20</v>
      </c>
      <c r="M2366">
        <v>1</v>
      </c>
      <c r="N2366" t="s">
        <v>34</v>
      </c>
      <c r="O2366" t="s">
        <v>22</v>
      </c>
    </row>
    <row r="2367" spans="1:15">
      <c r="A2367">
        <v>2366</v>
      </c>
      <c r="B2367" s="17">
        <v>43154</v>
      </c>
      <c r="C2367" t="s">
        <v>55</v>
      </c>
      <c r="D2367">
        <v>2018</v>
      </c>
      <c r="E2367" t="s">
        <v>23</v>
      </c>
      <c r="F2367" t="s">
        <v>33</v>
      </c>
      <c r="G2367" t="s">
        <v>30</v>
      </c>
      <c r="H2367">
        <v>99</v>
      </c>
      <c r="I2367">
        <v>10</v>
      </c>
      <c r="J2367">
        <v>990</v>
      </c>
      <c r="K2367">
        <v>990</v>
      </c>
      <c r="L2367" t="s">
        <v>20</v>
      </c>
      <c r="M2367">
        <v>1</v>
      </c>
      <c r="N2367" t="s">
        <v>21</v>
      </c>
      <c r="O2367" t="s">
        <v>36</v>
      </c>
    </row>
    <row r="2368" spans="1:15">
      <c r="A2368">
        <v>2367</v>
      </c>
      <c r="B2368" s="17">
        <v>43154</v>
      </c>
      <c r="C2368" t="s">
        <v>55</v>
      </c>
      <c r="D2368">
        <v>2018</v>
      </c>
      <c r="E2368" t="s">
        <v>17</v>
      </c>
      <c r="F2368" t="s">
        <v>18</v>
      </c>
      <c r="G2368" t="s">
        <v>37</v>
      </c>
      <c r="H2368">
        <v>399</v>
      </c>
      <c r="I2368">
        <v>7</v>
      </c>
      <c r="J2368">
        <v>2793</v>
      </c>
      <c r="K2368">
        <v>2793</v>
      </c>
      <c r="L2368" t="s">
        <v>31</v>
      </c>
      <c r="M2368">
        <v>2</v>
      </c>
      <c r="N2368" t="s">
        <v>21</v>
      </c>
      <c r="O2368" t="s">
        <v>36</v>
      </c>
    </row>
    <row r="2369" spans="1:15">
      <c r="A2369">
        <v>2368</v>
      </c>
      <c r="B2369" s="17">
        <v>43154</v>
      </c>
      <c r="C2369" t="s">
        <v>55</v>
      </c>
      <c r="D2369">
        <v>2018</v>
      </c>
      <c r="E2369" t="s">
        <v>27</v>
      </c>
      <c r="F2369" t="s">
        <v>40</v>
      </c>
      <c r="G2369" t="s">
        <v>19</v>
      </c>
      <c r="H2369">
        <v>199</v>
      </c>
      <c r="I2369">
        <v>8</v>
      </c>
      <c r="J2369">
        <v>1592</v>
      </c>
      <c r="K2369">
        <v>1592</v>
      </c>
      <c r="L2369" t="s">
        <v>31</v>
      </c>
      <c r="M2369">
        <v>2</v>
      </c>
      <c r="N2369" t="s">
        <v>21</v>
      </c>
      <c r="O2369" t="s">
        <v>22</v>
      </c>
    </row>
    <row r="2370" spans="1:15">
      <c r="A2370">
        <v>2369</v>
      </c>
      <c r="B2370" s="17">
        <v>43154</v>
      </c>
      <c r="C2370" t="s">
        <v>55</v>
      </c>
      <c r="D2370">
        <v>2018</v>
      </c>
      <c r="E2370" t="s">
        <v>17</v>
      </c>
      <c r="F2370" t="s">
        <v>39</v>
      </c>
      <c r="G2370" t="s">
        <v>37</v>
      </c>
      <c r="H2370">
        <v>399</v>
      </c>
      <c r="I2370">
        <v>6</v>
      </c>
      <c r="J2370">
        <v>2394</v>
      </c>
      <c r="K2370">
        <v>2394</v>
      </c>
      <c r="L2370" t="s">
        <v>20</v>
      </c>
      <c r="M2370">
        <v>1</v>
      </c>
      <c r="N2370" t="s">
        <v>21</v>
      </c>
      <c r="O2370" t="s">
        <v>29</v>
      </c>
    </row>
    <row r="2371" spans="1:15">
      <c r="A2371">
        <v>2370</v>
      </c>
      <c r="B2371" s="17">
        <v>43154</v>
      </c>
      <c r="C2371" t="s">
        <v>55</v>
      </c>
      <c r="D2371">
        <v>2018</v>
      </c>
      <c r="E2371" t="s">
        <v>23</v>
      </c>
      <c r="F2371" t="s">
        <v>18</v>
      </c>
      <c r="G2371" t="s">
        <v>32</v>
      </c>
      <c r="H2371">
        <v>499</v>
      </c>
      <c r="I2371">
        <v>2</v>
      </c>
      <c r="J2371">
        <v>998</v>
      </c>
      <c r="K2371">
        <v>998</v>
      </c>
      <c r="L2371" t="s">
        <v>20</v>
      </c>
      <c r="M2371">
        <v>1</v>
      </c>
      <c r="N2371" t="s">
        <v>21</v>
      </c>
      <c r="O2371" t="s">
        <v>38</v>
      </c>
    </row>
    <row r="2372" spans="1:15">
      <c r="A2372">
        <v>2371</v>
      </c>
      <c r="B2372" s="17">
        <v>43155</v>
      </c>
      <c r="C2372" t="s">
        <v>55</v>
      </c>
      <c r="D2372">
        <v>2018</v>
      </c>
      <c r="E2372" t="s">
        <v>27</v>
      </c>
      <c r="F2372" t="s">
        <v>39</v>
      </c>
      <c r="G2372" t="s">
        <v>19</v>
      </c>
      <c r="H2372">
        <v>199</v>
      </c>
      <c r="I2372">
        <v>4</v>
      </c>
      <c r="J2372">
        <v>796</v>
      </c>
      <c r="K2372">
        <v>796</v>
      </c>
      <c r="L2372" t="s">
        <v>31</v>
      </c>
      <c r="M2372">
        <v>2</v>
      </c>
      <c r="N2372" t="s">
        <v>21</v>
      </c>
      <c r="O2372" t="s">
        <v>22</v>
      </c>
    </row>
    <row r="2373" spans="1:15">
      <c r="A2373">
        <v>2372</v>
      </c>
      <c r="B2373" s="17">
        <v>43155</v>
      </c>
      <c r="C2373" t="s">
        <v>55</v>
      </c>
      <c r="D2373">
        <v>2018</v>
      </c>
      <c r="E2373" t="s">
        <v>17</v>
      </c>
      <c r="F2373" t="s">
        <v>33</v>
      </c>
      <c r="G2373" t="s">
        <v>37</v>
      </c>
      <c r="H2373">
        <v>399</v>
      </c>
      <c r="I2373">
        <v>2</v>
      </c>
      <c r="J2373">
        <v>798</v>
      </c>
      <c r="K2373">
        <v>798</v>
      </c>
      <c r="L2373" t="s">
        <v>31</v>
      </c>
      <c r="M2373">
        <v>2</v>
      </c>
      <c r="N2373" t="s">
        <v>21</v>
      </c>
      <c r="O2373" t="s">
        <v>22</v>
      </c>
    </row>
    <row r="2374" spans="1:15">
      <c r="A2374">
        <v>2373</v>
      </c>
      <c r="B2374" s="17">
        <v>43156</v>
      </c>
      <c r="C2374" t="s">
        <v>55</v>
      </c>
      <c r="D2374">
        <v>2018</v>
      </c>
      <c r="E2374" t="s">
        <v>23</v>
      </c>
      <c r="F2374" t="s">
        <v>35</v>
      </c>
      <c r="G2374" t="s">
        <v>37</v>
      </c>
      <c r="H2374">
        <v>399</v>
      </c>
      <c r="I2374">
        <v>3</v>
      </c>
      <c r="J2374">
        <v>1197</v>
      </c>
      <c r="K2374">
        <v>1197</v>
      </c>
      <c r="L2374" t="s">
        <v>31</v>
      </c>
      <c r="M2374">
        <v>2</v>
      </c>
      <c r="N2374" t="s">
        <v>21</v>
      </c>
      <c r="O2374" t="s">
        <v>22</v>
      </c>
    </row>
    <row r="2375" spans="1:15">
      <c r="A2375">
        <v>2374</v>
      </c>
      <c r="B2375" s="17">
        <v>43156</v>
      </c>
      <c r="C2375" t="s">
        <v>55</v>
      </c>
      <c r="D2375">
        <v>2018</v>
      </c>
      <c r="E2375" t="s">
        <v>23</v>
      </c>
      <c r="F2375" t="s">
        <v>40</v>
      </c>
      <c r="G2375" t="s">
        <v>19</v>
      </c>
      <c r="H2375">
        <v>199</v>
      </c>
      <c r="I2375">
        <v>3</v>
      </c>
      <c r="J2375">
        <v>597</v>
      </c>
      <c r="K2375">
        <v>597</v>
      </c>
      <c r="L2375" t="s">
        <v>20</v>
      </c>
      <c r="M2375">
        <v>1</v>
      </c>
      <c r="N2375" t="s">
        <v>21</v>
      </c>
      <c r="O2375" t="s">
        <v>36</v>
      </c>
    </row>
    <row r="2376" spans="1:15">
      <c r="A2376">
        <v>2375</v>
      </c>
      <c r="B2376" s="17">
        <v>43157</v>
      </c>
      <c r="C2376" t="s">
        <v>55</v>
      </c>
      <c r="D2376">
        <v>2018</v>
      </c>
      <c r="E2376" t="s">
        <v>17</v>
      </c>
      <c r="F2376" t="s">
        <v>39</v>
      </c>
      <c r="G2376" t="s">
        <v>19</v>
      </c>
      <c r="H2376">
        <v>199</v>
      </c>
      <c r="I2376">
        <v>7</v>
      </c>
      <c r="J2376">
        <v>1393</v>
      </c>
      <c r="K2376">
        <v>1393</v>
      </c>
      <c r="L2376" t="s">
        <v>20</v>
      </c>
      <c r="M2376">
        <v>1</v>
      </c>
      <c r="N2376" t="s">
        <v>21</v>
      </c>
      <c r="O2376" t="s">
        <v>29</v>
      </c>
    </row>
    <row r="2377" spans="1:15">
      <c r="A2377">
        <v>2376</v>
      </c>
      <c r="B2377" s="17">
        <v>43158</v>
      </c>
      <c r="C2377" t="s">
        <v>55</v>
      </c>
      <c r="D2377">
        <v>2018</v>
      </c>
      <c r="E2377" t="s">
        <v>27</v>
      </c>
      <c r="F2377" t="s">
        <v>18</v>
      </c>
      <c r="G2377" t="s">
        <v>25</v>
      </c>
      <c r="H2377">
        <v>299</v>
      </c>
      <c r="I2377">
        <v>10</v>
      </c>
      <c r="J2377">
        <v>2990</v>
      </c>
      <c r="K2377">
        <v>2990</v>
      </c>
      <c r="L2377" t="s">
        <v>20</v>
      </c>
      <c r="M2377">
        <v>1</v>
      </c>
      <c r="N2377" t="s">
        <v>21</v>
      </c>
      <c r="O2377" t="s">
        <v>22</v>
      </c>
    </row>
    <row r="2378" spans="1:15">
      <c r="A2378">
        <v>2377</v>
      </c>
      <c r="B2378" s="17">
        <v>43158</v>
      </c>
      <c r="C2378" t="s">
        <v>55</v>
      </c>
      <c r="D2378">
        <v>2018</v>
      </c>
      <c r="E2378" t="s">
        <v>17</v>
      </c>
      <c r="F2378" t="s">
        <v>33</v>
      </c>
      <c r="G2378" t="s">
        <v>30</v>
      </c>
      <c r="H2378">
        <v>99</v>
      </c>
      <c r="I2378">
        <v>4</v>
      </c>
      <c r="J2378">
        <v>396</v>
      </c>
      <c r="K2378">
        <v>396</v>
      </c>
      <c r="L2378" t="s">
        <v>31</v>
      </c>
      <c r="M2378">
        <v>2</v>
      </c>
      <c r="N2378" t="s">
        <v>21</v>
      </c>
      <c r="O2378" t="s">
        <v>22</v>
      </c>
    </row>
    <row r="2379" spans="1:15">
      <c r="A2379">
        <v>2378</v>
      </c>
      <c r="B2379" s="17">
        <v>43159</v>
      </c>
      <c r="C2379" t="s">
        <v>55</v>
      </c>
      <c r="D2379">
        <v>2018</v>
      </c>
      <c r="E2379" t="s">
        <v>27</v>
      </c>
      <c r="F2379" t="s">
        <v>33</v>
      </c>
      <c r="G2379" t="s">
        <v>32</v>
      </c>
      <c r="H2379">
        <v>499</v>
      </c>
      <c r="I2379">
        <v>3</v>
      </c>
      <c r="J2379">
        <v>1497</v>
      </c>
      <c r="K2379">
        <v>1497</v>
      </c>
      <c r="L2379" t="s">
        <v>20</v>
      </c>
      <c r="M2379">
        <v>1</v>
      </c>
      <c r="N2379" t="s">
        <v>21</v>
      </c>
      <c r="O2379" t="s">
        <v>29</v>
      </c>
    </row>
    <row r="2380" spans="1:15">
      <c r="A2380">
        <v>2379</v>
      </c>
      <c r="B2380" s="17">
        <v>43160</v>
      </c>
      <c r="C2380" t="s">
        <v>56</v>
      </c>
      <c r="D2380">
        <v>2018</v>
      </c>
      <c r="E2380" t="s">
        <v>17</v>
      </c>
      <c r="F2380" t="s">
        <v>35</v>
      </c>
      <c r="G2380" t="s">
        <v>25</v>
      </c>
      <c r="H2380">
        <v>299</v>
      </c>
      <c r="I2380">
        <v>5</v>
      </c>
      <c r="J2380">
        <v>1495</v>
      </c>
      <c r="K2380">
        <v>1495</v>
      </c>
      <c r="L2380" t="s">
        <v>31</v>
      </c>
      <c r="M2380">
        <v>2</v>
      </c>
      <c r="N2380" t="s">
        <v>21</v>
      </c>
      <c r="O2380" t="s">
        <v>38</v>
      </c>
    </row>
    <row r="2381" spans="1:15">
      <c r="A2381">
        <v>2380</v>
      </c>
      <c r="B2381" s="17">
        <v>43160</v>
      </c>
      <c r="C2381" t="s">
        <v>56</v>
      </c>
      <c r="D2381">
        <v>2018</v>
      </c>
      <c r="E2381" t="s">
        <v>17</v>
      </c>
      <c r="F2381" t="s">
        <v>35</v>
      </c>
      <c r="G2381" t="s">
        <v>30</v>
      </c>
      <c r="H2381">
        <v>99</v>
      </c>
      <c r="I2381">
        <v>1</v>
      </c>
      <c r="J2381">
        <v>99</v>
      </c>
      <c r="K2381">
        <v>99</v>
      </c>
      <c r="L2381" t="s">
        <v>31</v>
      </c>
      <c r="M2381">
        <v>2</v>
      </c>
      <c r="N2381" t="s">
        <v>21</v>
      </c>
      <c r="O2381" t="s">
        <v>29</v>
      </c>
    </row>
    <row r="2382" spans="1:15">
      <c r="A2382">
        <v>2381</v>
      </c>
      <c r="B2382" s="17">
        <v>43160</v>
      </c>
      <c r="C2382" t="s">
        <v>56</v>
      </c>
      <c r="D2382">
        <v>2018</v>
      </c>
      <c r="E2382" t="s">
        <v>27</v>
      </c>
      <c r="F2382" t="s">
        <v>18</v>
      </c>
      <c r="G2382" t="s">
        <v>19</v>
      </c>
      <c r="H2382">
        <v>199</v>
      </c>
      <c r="I2382">
        <v>10</v>
      </c>
      <c r="J2382">
        <v>1990</v>
      </c>
      <c r="K2382">
        <v>1990</v>
      </c>
      <c r="L2382" t="s">
        <v>20</v>
      </c>
      <c r="M2382">
        <v>1</v>
      </c>
      <c r="N2382" t="s">
        <v>21</v>
      </c>
      <c r="O2382" t="s">
        <v>22</v>
      </c>
    </row>
    <row r="2383" spans="1:15">
      <c r="A2383">
        <v>2382</v>
      </c>
      <c r="B2383" s="17">
        <v>43160</v>
      </c>
      <c r="C2383" t="s">
        <v>56</v>
      </c>
      <c r="D2383">
        <v>2018</v>
      </c>
      <c r="E2383" t="s">
        <v>23</v>
      </c>
      <c r="F2383" t="s">
        <v>24</v>
      </c>
      <c r="G2383" t="s">
        <v>37</v>
      </c>
      <c r="H2383">
        <v>399</v>
      </c>
      <c r="I2383">
        <v>10</v>
      </c>
      <c r="J2383">
        <v>3990</v>
      </c>
      <c r="K2383">
        <v>3990</v>
      </c>
      <c r="L2383" t="s">
        <v>20</v>
      </c>
      <c r="M2383">
        <v>1</v>
      </c>
      <c r="N2383" t="s">
        <v>21</v>
      </c>
      <c r="O2383" t="s">
        <v>38</v>
      </c>
    </row>
    <row r="2384" spans="1:15">
      <c r="A2384">
        <v>2383</v>
      </c>
      <c r="B2384" s="17">
        <v>43160</v>
      </c>
      <c r="C2384" t="s">
        <v>56</v>
      </c>
      <c r="D2384">
        <v>2018</v>
      </c>
      <c r="E2384" t="s">
        <v>23</v>
      </c>
      <c r="F2384" t="s">
        <v>33</v>
      </c>
      <c r="G2384" t="s">
        <v>25</v>
      </c>
      <c r="H2384">
        <v>299</v>
      </c>
      <c r="I2384">
        <v>6</v>
      </c>
      <c r="J2384">
        <v>1794</v>
      </c>
      <c r="K2384">
        <v>1794</v>
      </c>
      <c r="L2384" t="s">
        <v>20</v>
      </c>
      <c r="M2384">
        <v>1</v>
      </c>
      <c r="N2384" t="s">
        <v>21</v>
      </c>
      <c r="O2384" t="s">
        <v>22</v>
      </c>
    </row>
    <row r="2385" spans="1:15">
      <c r="A2385">
        <v>2384</v>
      </c>
      <c r="B2385" s="17">
        <v>43160</v>
      </c>
      <c r="C2385" t="s">
        <v>56</v>
      </c>
      <c r="D2385">
        <v>2018</v>
      </c>
      <c r="E2385" t="s">
        <v>23</v>
      </c>
      <c r="F2385" t="s">
        <v>40</v>
      </c>
      <c r="G2385" t="s">
        <v>32</v>
      </c>
      <c r="H2385">
        <v>499</v>
      </c>
      <c r="I2385">
        <v>4</v>
      </c>
      <c r="J2385">
        <v>1996</v>
      </c>
      <c r="K2385">
        <v>1996</v>
      </c>
      <c r="L2385" t="s">
        <v>31</v>
      </c>
      <c r="M2385">
        <v>2</v>
      </c>
      <c r="N2385" t="s">
        <v>21</v>
      </c>
      <c r="O2385" t="s">
        <v>22</v>
      </c>
    </row>
    <row r="2386" spans="1:15">
      <c r="A2386">
        <v>2385</v>
      </c>
      <c r="B2386" s="17">
        <v>43160</v>
      </c>
      <c r="C2386" t="s">
        <v>56</v>
      </c>
      <c r="D2386">
        <v>2018</v>
      </c>
      <c r="E2386" t="s">
        <v>23</v>
      </c>
      <c r="F2386" t="s">
        <v>18</v>
      </c>
      <c r="G2386" t="s">
        <v>32</v>
      </c>
      <c r="H2386">
        <v>499</v>
      </c>
      <c r="I2386">
        <v>9</v>
      </c>
      <c r="J2386">
        <v>4491</v>
      </c>
      <c r="K2386">
        <v>4491</v>
      </c>
      <c r="L2386" t="s">
        <v>31</v>
      </c>
      <c r="M2386">
        <v>2</v>
      </c>
      <c r="N2386" t="s">
        <v>21</v>
      </c>
      <c r="O2386" t="s">
        <v>36</v>
      </c>
    </row>
    <row r="2387" spans="1:15">
      <c r="A2387">
        <v>2386</v>
      </c>
      <c r="B2387" s="17">
        <v>43160</v>
      </c>
      <c r="C2387" t="s">
        <v>56</v>
      </c>
      <c r="D2387">
        <v>2018</v>
      </c>
      <c r="E2387" t="s">
        <v>23</v>
      </c>
      <c r="F2387" t="s">
        <v>18</v>
      </c>
      <c r="G2387" t="s">
        <v>30</v>
      </c>
      <c r="H2387">
        <v>99</v>
      </c>
      <c r="I2387">
        <v>3</v>
      </c>
      <c r="J2387">
        <v>297</v>
      </c>
      <c r="K2387">
        <v>297</v>
      </c>
      <c r="L2387" t="s">
        <v>20</v>
      </c>
      <c r="M2387">
        <v>1</v>
      </c>
      <c r="N2387" t="s">
        <v>21</v>
      </c>
      <c r="O2387" t="s">
        <v>29</v>
      </c>
    </row>
    <row r="2388" spans="1:15">
      <c r="A2388">
        <v>2387</v>
      </c>
      <c r="B2388" s="17">
        <v>43160</v>
      </c>
      <c r="C2388" t="s">
        <v>56</v>
      </c>
      <c r="D2388">
        <v>2018</v>
      </c>
      <c r="E2388" t="s">
        <v>23</v>
      </c>
      <c r="F2388" t="s">
        <v>18</v>
      </c>
      <c r="G2388" t="s">
        <v>30</v>
      </c>
      <c r="H2388">
        <v>99</v>
      </c>
      <c r="I2388">
        <v>9</v>
      </c>
      <c r="J2388">
        <v>891</v>
      </c>
      <c r="K2388">
        <v>891</v>
      </c>
      <c r="L2388" t="s">
        <v>31</v>
      </c>
      <c r="M2388">
        <v>2</v>
      </c>
      <c r="N2388" t="s">
        <v>21</v>
      </c>
      <c r="O2388" t="s">
        <v>29</v>
      </c>
    </row>
    <row r="2389" spans="1:15">
      <c r="A2389">
        <v>2388</v>
      </c>
      <c r="B2389" s="17">
        <v>43161</v>
      </c>
      <c r="C2389" t="s">
        <v>56</v>
      </c>
      <c r="D2389">
        <v>2018</v>
      </c>
      <c r="E2389" t="s">
        <v>23</v>
      </c>
      <c r="F2389" t="s">
        <v>24</v>
      </c>
      <c r="G2389" t="s">
        <v>37</v>
      </c>
      <c r="H2389">
        <v>399</v>
      </c>
      <c r="I2389">
        <v>8</v>
      </c>
      <c r="J2389">
        <v>3192</v>
      </c>
      <c r="K2389">
        <v>3192</v>
      </c>
      <c r="L2389" t="s">
        <v>20</v>
      </c>
      <c r="M2389">
        <v>1</v>
      </c>
      <c r="N2389" t="s">
        <v>34</v>
      </c>
      <c r="O2389" t="s">
        <v>29</v>
      </c>
    </row>
    <row r="2390" spans="1:15">
      <c r="A2390">
        <v>2389</v>
      </c>
      <c r="B2390" s="17">
        <v>43161</v>
      </c>
      <c r="C2390" t="s">
        <v>56</v>
      </c>
      <c r="D2390">
        <v>2018</v>
      </c>
      <c r="E2390" t="s">
        <v>23</v>
      </c>
      <c r="F2390" t="s">
        <v>28</v>
      </c>
      <c r="G2390" t="s">
        <v>30</v>
      </c>
      <c r="H2390">
        <v>99</v>
      </c>
      <c r="I2390">
        <v>9</v>
      </c>
      <c r="J2390">
        <v>891</v>
      </c>
      <c r="K2390">
        <v>891</v>
      </c>
      <c r="L2390" t="s">
        <v>31</v>
      </c>
      <c r="M2390">
        <v>2</v>
      </c>
      <c r="N2390" t="s">
        <v>34</v>
      </c>
      <c r="O2390" t="s">
        <v>22</v>
      </c>
    </row>
    <row r="2391" spans="1:15">
      <c r="A2391">
        <v>2390</v>
      </c>
      <c r="B2391" s="17">
        <v>43161</v>
      </c>
      <c r="C2391" t="s">
        <v>56</v>
      </c>
      <c r="D2391">
        <v>2018</v>
      </c>
      <c r="E2391" t="s">
        <v>17</v>
      </c>
      <c r="F2391" t="s">
        <v>18</v>
      </c>
      <c r="G2391" t="s">
        <v>32</v>
      </c>
      <c r="H2391">
        <v>499</v>
      </c>
      <c r="I2391">
        <v>2</v>
      </c>
      <c r="J2391">
        <v>998</v>
      </c>
      <c r="K2391">
        <v>998</v>
      </c>
      <c r="L2391" t="s">
        <v>31</v>
      </c>
      <c r="M2391">
        <v>2</v>
      </c>
      <c r="N2391" t="s">
        <v>21</v>
      </c>
      <c r="O2391" t="s">
        <v>22</v>
      </c>
    </row>
    <row r="2392" spans="1:15">
      <c r="A2392">
        <v>2391</v>
      </c>
      <c r="B2392" s="17">
        <v>43161</v>
      </c>
      <c r="C2392" t="s">
        <v>56</v>
      </c>
      <c r="D2392">
        <v>2018</v>
      </c>
      <c r="E2392" t="s">
        <v>27</v>
      </c>
      <c r="F2392" t="s">
        <v>18</v>
      </c>
      <c r="G2392" t="s">
        <v>30</v>
      </c>
      <c r="H2392">
        <v>99</v>
      </c>
      <c r="I2392">
        <v>4</v>
      </c>
      <c r="J2392">
        <v>396</v>
      </c>
      <c r="K2392">
        <v>396</v>
      </c>
      <c r="L2392" t="s">
        <v>31</v>
      </c>
      <c r="M2392">
        <v>2</v>
      </c>
      <c r="N2392" t="s">
        <v>21</v>
      </c>
      <c r="O2392" t="s">
        <v>36</v>
      </c>
    </row>
    <row r="2393" spans="1:15">
      <c r="A2393">
        <v>2392</v>
      </c>
      <c r="B2393" s="17">
        <v>43161</v>
      </c>
      <c r="C2393" t="s">
        <v>56</v>
      </c>
      <c r="D2393">
        <v>2018</v>
      </c>
      <c r="E2393" t="s">
        <v>27</v>
      </c>
      <c r="F2393" t="s">
        <v>39</v>
      </c>
      <c r="G2393" t="s">
        <v>19</v>
      </c>
      <c r="H2393">
        <v>199</v>
      </c>
      <c r="I2393">
        <v>2</v>
      </c>
      <c r="J2393">
        <v>398</v>
      </c>
      <c r="K2393">
        <v>398</v>
      </c>
      <c r="L2393" t="s">
        <v>20</v>
      </c>
      <c r="M2393">
        <v>1</v>
      </c>
      <c r="N2393" t="s">
        <v>21</v>
      </c>
      <c r="O2393" t="s">
        <v>22</v>
      </c>
    </row>
    <row r="2394" spans="1:15">
      <c r="A2394">
        <v>2393</v>
      </c>
      <c r="B2394" s="17">
        <v>43161</v>
      </c>
      <c r="C2394" t="s">
        <v>56</v>
      </c>
      <c r="D2394">
        <v>2018</v>
      </c>
      <c r="E2394" t="s">
        <v>27</v>
      </c>
      <c r="F2394" t="s">
        <v>39</v>
      </c>
      <c r="G2394" t="s">
        <v>25</v>
      </c>
      <c r="H2394">
        <v>299</v>
      </c>
      <c r="I2394">
        <v>1</v>
      </c>
      <c r="J2394">
        <v>299</v>
      </c>
      <c r="K2394">
        <v>299</v>
      </c>
      <c r="L2394" t="s">
        <v>31</v>
      </c>
      <c r="M2394">
        <v>2</v>
      </c>
      <c r="N2394" t="s">
        <v>21</v>
      </c>
      <c r="O2394" t="s">
        <v>22</v>
      </c>
    </row>
    <row r="2395" spans="1:15">
      <c r="A2395">
        <v>2394</v>
      </c>
      <c r="B2395" s="17">
        <v>43161</v>
      </c>
      <c r="C2395" t="s">
        <v>56</v>
      </c>
      <c r="D2395">
        <v>2018</v>
      </c>
      <c r="E2395" t="s">
        <v>27</v>
      </c>
      <c r="F2395" t="s">
        <v>40</v>
      </c>
      <c r="G2395" t="s">
        <v>25</v>
      </c>
      <c r="H2395">
        <v>299</v>
      </c>
      <c r="I2395">
        <v>6</v>
      </c>
      <c r="J2395">
        <v>1794</v>
      </c>
      <c r="K2395">
        <v>1794</v>
      </c>
      <c r="L2395" t="s">
        <v>20</v>
      </c>
      <c r="M2395">
        <v>1</v>
      </c>
      <c r="N2395" t="s">
        <v>21</v>
      </c>
      <c r="O2395" t="s">
        <v>36</v>
      </c>
    </row>
    <row r="2396" spans="1:15">
      <c r="A2396">
        <v>2395</v>
      </c>
      <c r="B2396" s="17">
        <v>43161</v>
      </c>
      <c r="C2396" t="s">
        <v>56</v>
      </c>
      <c r="D2396">
        <v>2018</v>
      </c>
      <c r="E2396" t="s">
        <v>23</v>
      </c>
      <c r="F2396" t="s">
        <v>28</v>
      </c>
      <c r="G2396" t="s">
        <v>37</v>
      </c>
      <c r="H2396">
        <v>399</v>
      </c>
      <c r="I2396">
        <v>10</v>
      </c>
      <c r="J2396">
        <v>3990</v>
      </c>
      <c r="K2396">
        <v>3990</v>
      </c>
      <c r="L2396" t="s">
        <v>31</v>
      </c>
      <c r="M2396">
        <v>2</v>
      </c>
      <c r="N2396" t="s">
        <v>21</v>
      </c>
      <c r="O2396" t="s">
        <v>22</v>
      </c>
    </row>
    <row r="2397" spans="1:15">
      <c r="A2397">
        <v>2396</v>
      </c>
      <c r="B2397" s="17">
        <v>43161</v>
      </c>
      <c r="C2397" t="s">
        <v>56</v>
      </c>
      <c r="D2397">
        <v>2018</v>
      </c>
      <c r="E2397" t="s">
        <v>17</v>
      </c>
      <c r="F2397" t="s">
        <v>28</v>
      </c>
      <c r="G2397" t="s">
        <v>37</v>
      </c>
      <c r="H2397">
        <v>399</v>
      </c>
      <c r="I2397">
        <v>6</v>
      </c>
      <c r="J2397">
        <v>2394</v>
      </c>
      <c r="K2397">
        <v>2394</v>
      </c>
      <c r="L2397" t="s">
        <v>20</v>
      </c>
      <c r="M2397">
        <v>1</v>
      </c>
      <c r="N2397" t="s">
        <v>21</v>
      </c>
      <c r="O2397" t="s">
        <v>22</v>
      </c>
    </row>
    <row r="2398" spans="1:15">
      <c r="A2398">
        <v>2397</v>
      </c>
      <c r="B2398" s="17">
        <v>43161</v>
      </c>
      <c r="C2398" t="s">
        <v>56</v>
      </c>
      <c r="D2398">
        <v>2018</v>
      </c>
      <c r="E2398" t="s">
        <v>23</v>
      </c>
      <c r="F2398" t="s">
        <v>18</v>
      </c>
      <c r="G2398" t="s">
        <v>19</v>
      </c>
      <c r="H2398">
        <v>199</v>
      </c>
      <c r="I2398">
        <v>3</v>
      </c>
      <c r="J2398">
        <v>597</v>
      </c>
      <c r="K2398">
        <v>597</v>
      </c>
      <c r="L2398" t="s">
        <v>20</v>
      </c>
      <c r="M2398">
        <v>1</v>
      </c>
      <c r="N2398" t="s">
        <v>21</v>
      </c>
      <c r="O2398" t="s">
        <v>26</v>
      </c>
    </row>
    <row r="2399" spans="1:15">
      <c r="A2399">
        <v>2398</v>
      </c>
      <c r="B2399" s="17">
        <v>43161</v>
      </c>
      <c r="C2399" t="s">
        <v>56</v>
      </c>
      <c r="D2399">
        <v>2018</v>
      </c>
      <c r="E2399" t="s">
        <v>27</v>
      </c>
      <c r="F2399" t="s">
        <v>18</v>
      </c>
      <c r="G2399" t="s">
        <v>32</v>
      </c>
      <c r="H2399">
        <v>499</v>
      </c>
      <c r="I2399">
        <v>4</v>
      </c>
      <c r="J2399">
        <v>1996</v>
      </c>
      <c r="K2399">
        <v>1996</v>
      </c>
      <c r="L2399" t="s">
        <v>20</v>
      </c>
      <c r="M2399">
        <v>1</v>
      </c>
      <c r="N2399" t="s">
        <v>21</v>
      </c>
      <c r="O2399" t="s">
        <v>36</v>
      </c>
    </row>
    <row r="2400" spans="1:15">
      <c r="A2400">
        <v>2399</v>
      </c>
      <c r="B2400" s="17">
        <v>43161</v>
      </c>
      <c r="C2400" t="s">
        <v>56</v>
      </c>
      <c r="D2400">
        <v>2018</v>
      </c>
      <c r="E2400" t="s">
        <v>23</v>
      </c>
      <c r="F2400" t="s">
        <v>33</v>
      </c>
      <c r="G2400" t="s">
        <v>32</v>
      </c>
      <c r="H2400">
        <v>499</v>
      </c>
      <c r="I2400">
        <v>6</v>
      </c>
      <c r="J2400">
        <v>2994</v>
      </c>
      <c r="K2400">
        <v>2994</v>
      </c>
      <c r="L2400" t="s">
        <v>20</v>
      </c>
      <c r="M2400">
        <v>1</v>
      </c>
      <c r="N2400" t="s">
        <v>21</v>
      </c>
      <c r="O2400" t="s">
        <v>26</v>
      </c>
    </row>
    <row r="2401" spans="1:15">
      <c r="A2401">
        <v>2400</v>
      </c>
      <c r="B2401" s="17">
        <v>43161</v>
      </c>
      <c r="C2401" t="s">
        <v>56</v>
      </c>
      <c r="D2401">
        <v>2018</v>
      </c>
      <c r="E2401" t="s">
        <v>17</v>
      </c>
      <c r="F2401" t="s">
        <v>28</v>
      </c>
      <c r="G2401" t="s">
        <v>32</v>
      </c>
      <c r="H2401">
        <v>499</v>
      </c>
      <c r="I2401">
        <v>7</v>
      </c>
      <c r="J2401">
        <v>3493</v>
      </c>
      <c r="K2401">
        <v>3493</v>
      </c>
      <c r="L2401" t="s">
        <v>31</v>
      </c>
      <c r="M2401">
        <v>2</v>
      </c>
      <c r="N2401" t="s">
        <v>21</v>
      </c>
      <c r="O2401" t="s">
        <v>29</v>
      </c>
    </row>
    <row r="2402" spans="1:15">
      <c r="A2402">
        <v>2401</v>
      </c>
      <c r="B2402" s="17">
        <v>43161</v>
      </c>
      <c r="C2402" t="s">
        <v>56</v>
      </c>
      <c r="D2402">
        <v>2018</v>
      </c>
      <c r="E2402" t="s">
        <v>17</v>
      </c>
      <c r="F2402" t="s">
        <v>35</v>
      </c>
      <c r="G2402" t="s">
        <v>19</v>
      </c>
      <c r="H2402">
        <v>199</v>
      </c>
      <c r="I2402">
        <v>5</v>
      </c>
      <c r="J2402">
        <v>995</v>
      </c>
      <c r="K2402">
        <v>995</v>
      </c>
      <c r="L2402" t="s">
        <v>31</v>
      </c>
      <c r="M2402">
        <v>2</v>
      </c>
      <c r="N2402" t="s">
        <v>34</v>
      </c>
      <c r="O2402" t="s">
        <v>22</v>
      </c>
    </row>
    <row r="2403" spans="1:15">
      <c r="A2403">
        <v>2402</v>
      </c>
      <c r="B2403" s="17">
        <v>43161</v>
      </c>
      <c r="C2403" t="s">
        <v>56</v>
      </c>
      <c r="D2403">
        <v>2018</v>
      </c>
      <c r="E2403" t="s">
        <v>17</v>
      </c>
      <c r="F2403" t="s">
        <v>28</v>
      </c>
      <c r="G2403" t="s">
        <v>25</v>
      </c>
      <c r="H2403">
        <v>299</v>
      </c>
      <c r="I2403">
        <v>4</v>
      </c>
      <c r="J2403">
        <v>1196</v>
      </c>
      <c r="K2403">
        <v>1196</v>
      </c>
      <c r="L2403" t="s">
        <v>20</v>
      </c>
      <c r="M2403">
        <v>1</v>
      </c>
      <c r="N2403" t="s">
        <v>21</v>
      </c>
      <c r="O2403" t="s">
        <v>36</v>
      </c>
    </row>
    <row r="2404" spans="1:15">
      <c r="A2404">
        <v>2403</v>
      </c>
      <c r="B2404" s="17">
        <v>43161</v>
      </c>
      <c r="C2404" t="s">
        <v>56</v>
      </c>
      <c r="D2404">
        <v>2018</v>
      </c>
      <c r="E2404" t="s">
        <v>17</v>
      </c>
      <c r="F2404" t="s">
        <v>39</v>
      </c>
      <c r="G2404" t="s">
        <v>25</v>
      </c>
      <c r="H2404">
        <v>299</v>
      </c>
      <c r="I2404">
        <v>10</v>
      </c>
      <c r="J2404">
        <v>2990</v>
      </c>
      <c r="K2404">
        <v>2990</v>
      </c>
      <c r="L2404" t="s">
        <v>31</v>
      </c>
      <c r="M2404">
        <v>2</v>
      </c>
      <c r="N2404" t="s">
        <v>21</v>
      </c>
      <c r="O2404" t="s">
        <v>26</v>
      </c>
    </row>
    <row r="2405" spans="1:15">
      <c r="A2405">
        <v>2404</v>
      </c>
      <c r="B2405" s="17">
        <v>43161</v>
      </c>
      <c r="C2405" t="s">
        <v>56</v>
      </c>
      <c r="D2405">
        <v>2018</v>
      </c>
      <c r="E2405" t="s">
        <v>17</v>
      </c>
      <c r="F2405" t="s">
        <v>24</v>
      </c>
      <c r="G2405" t="s">
        <v>30</v>
      </c>
      <c r="H2405">
        <v>99</v>
      </c>
      <c r="I2405">
        <v>6</v>
      </c>
      <c r="J2405">
        <v>594</v>
      </c>
      <c r="K2405">
        <v>594</v>
      </c>
      <c r="L2405" t="s">
        <v>20</v>
      </c>
      <c r="M2405">
        <v>1</v>
      </c>
      <c r="N2405" t="s">
        <v>21</v>
      </c>
      <c r="O2405" t="s">
        <v>29</v>
      </c>
    </row>
    <row r="2406" spans="1:15">
      <c r="A2406">
        <v>2405</v>
      </c>
      <c r="B2406" s="17">
        <v>43161</v>
      </c>
      <c r="C2406" t="s">
        <v>56</v>
      </c>
      <c r="D2406">
        <v>2018</v>
      </c>
      <c r="E2406" t="s">
        <v>23</v>
      </c>
      <c r="F2406" t="s">
        <v>28</v>
      </c>
      <c r="G2406" t="s">
        <v>19</v>
      </c>
      <c r="H2406">
        <v>199</v>
      </c>
      <c r="I2406">
        <v>4</v>
      </c>
      <c r="J2406">
        <v>796</v>
      </c>
      <c r="K2406">
        <v>796</v>
      </c>
      <c r="L2406" t="s">
        <v>20</v>
      </c>
      <c r="M2406">
        <v>1</v>
      </c>
      <c r="N2406" t="s">
        <v>21</v>
      </c>
      <c r="O2406" t="s">
        <v>22</v>
      </c>
    </row>
    <row r="2407" spans="1:15">
      <c r="A2407">
        <v>2406</v>
      </c>
      <c r="B2407" s="17">
        <v>43161</v>
      </c>
      <c r="C2407" t="s">
        <v>56</v>
      </c>
      <c r="D2407">
        <v>2018</v>
      </c>
      <c r="E2407" t="s">
        <v>23</v>
      </c>
      <c r="F2407" t="s">
        <v>35</v>
      </c>
      <c r="G2407" t="s">
        <v>37</v>
      </c>
      <c r="H2407">
        <v>399</v>
      </c>
      <c r="I2407">
        <v>7</v>
      </c>
      <c r="J2407">
        <v>2793</v>
      </c>
      <c r="K2407">
        <v>2793</v>
      </c>
      <c r="L2407" t="s">
        <v>31</v>
      </c>
      <c r="M2407">
        <v>2</v>
      </c>
      <c r="N2407" t="s">
        <v>21</v>
      </c>
      <c r="O2407" t="s">
        <v>26</v>
      </c>
    </row>
    <row r="2408" spans="1:15">
      <c r="A2408">
        <v>2407</v>
      </c>
      <c r="B2408" s="17">
        <v>43161</v>
      </c>
      <c r="C2408" t="s">
        <v>56</v>
      </c>
      <c r="D2408">
        <v>2018</v>
      </c>
      <c r="E2408" t="s">
        <v>23</v>
      </c>
      <c r="F2408" t="s">
        <v>24</v>
      </c>
      <c r="G2408" t="s">
        <v>32</v>
      </c>
      <c r="H2408">
        <v>499</v>
      </c>
      <c r="I2408">
        <v>2</v>
      </c>
      <c r="J2408">
        <v>998</v>
      </c>
      <c r="K2408">
        <v>998</v>
      </c>
      <c r="L2408" t="s">
        <v>31</v>
      </c>
      <c r="M2408">
        <v>2</v>
      </c>
      <c r="N2408" t="s">
        <v>34</v>
      </c>
      <c r="O2408" t="s">
        <v>29</v>
      </c>
    </row>
    <row r="2409" spans="1:15">
      <c r="A2409">
        <v>2408</v>
      </c>
      <c r="B2409" s="17">
        <v>43161</v>
      </c>
      <c r="C2409" t="s">
        <v>56</v>
      </c>
      <c r="D2409">
        <v>2018</v>
      </c>
      <c r="E2409" t="s">
        <v>23</v>
      </c>
      <c r="F2409" t="s">
        <v>35</v>
      </c>
      <c r="G2409" t="s">
        <v>37</v>
      </c>
      <c r="H2409">
        <v>399</v>
      </c>
      <c r="I2409">
        <v>2</v>
      </c>
      <c r="J2409">
        <v>798</v>
      </c>
      <c r="K2409">
        <v>798</v>
      </c>
      <c r="L2409" t="s">
        <v>20</v>
      </c>
      <c r="M2409">
        <v>1</v>
      </c>
      <c r="N2409" t="s">
        <v>21</v>
      </c>
      <c r="O2409" t="s">
        <v>29</v>
      </c>
    </row>
    <row r="2410" spans="1:15">
      <c r="A2410">
        <v>2409</v>
      </c>
      <c r="B2410" s="17">
        <v>43161</v>
      </c>
      <c r="C2410" t="s">
        <v>56</v>
      </c>
      <c r="D2410">
        <v>2018</v>
      </c>
      <c r="E2410" t="s">
        <v>23</v>
      </c>
      <c r="F2410" t="s">
        <v>35</v>
      </c>
      <c r="G2410" t="s">
        <v>25</v>
      </c>
      <c r="H2410">
        <v>299</v>
      </c>
      <c r="I2410">
        <v>2</v>
      </c>
      <c r="J2410">
        <v>598</v>
      </c>
      <c r="K2410">
        <v>598</v>
      </c>
      <c r="L2410" t="s">
        <v>31</v>
      </c>
      <c r="M2410">
        <v>2</v>
      </c>
      <c r="N2410" t="s">
        <v>21</v>
      </c>
      <c r="O2410" t="s">
        <v>29</v>
      </c>
    </row>
    <row r="2411" spans="1:15">
      <c r="A2411">
        <v>2410</v>
      </c>
      <c r="B2411" s="17">
        <v>43161</v>
      </c>
      <c r="C2411" t="s">
        <v>56</v>
      </c>
      <c r="D2411">
        <v>2018</v>
      </c>
      <c r="E2411" t="s">
        <v>27</v>
      </c>
      <c r="F2411" t="s">
        <v>33</v>
      </c>
      <c r="G2411" t="s">
        <v>19</v>
      </c>
      <c r="H2411">
        <v>199</v>
      </c>
      <c r="I2411">
        <v>10</v>
      </c>
      <c r="J2411">
        <v>1990</v>
      </c>
      <c r="K2411">
        <v>1990</v>
      </c>
      <c r="L2411" t="s">
        <v>31</v>
      </c>
      <c r="M2411">
        <v>2</v>
      </c>
      <c r="N2411" t="s">
        <v>21</v>
      </c>
      <c r="O2411" t="s">
        <v>26</v>
      </c>
    </row>
    <row r="2412" spans="1:15">
      <c r="A2412">
        <v>2411</v>
      </c>
      <c r="B2412" s="17">
        <v>43161</v>
      </c>
      <c r="C2412" t="s">
        <v>56</v>
      </c>
      <c r="D2412">
        <v>2018</v>
      </c>
      <c r="E2412" t="s">
        <v>17</v>
      </c>
      <c r="F2412" t="s">
        <v>18</v>
      </c>
      <c r="G2412" t="s">
        <v>37</v>
      </c>
      <c r="H2412">
        <v>399</v>
      </c>
      <c r="I2412">
        <v>2</v>
      </c>
      <c r="J2412">
        <v>798</v>
      </c>
      <c r="K2412">
        <v>798</v>
      </c>
      <c r="L2412" t="s">
        <v>31</v>
      </c>
      <c r="M2412">
        <v>2</v>
      </c>
      <c r="N2412" t="s">
        <v>21</v>
      </c>
      <c r="O2412" t="s">
        <v>22</v>
      </c>
    </row>
    <row r="2413" spans="1:15">
      <c r="A2413">
        <v>2412</v>
      </c>
      <c r="B2413" s="17">
        <v>43161</v>
      </c>
      <c r="C2413" t="s">
        <v>56</v>
      </c>
      <c r="D2413">
        <v>2018</v>
      </c>
      <c r="E2413" t="s">
        <v>17</v>
      </c>
      <c r="F2413" t="s">
        <v>28</v>
      </c>
      <c r="G2413" t="s">
        <v>30</v>
      </c>
      <c r="H2413">
        <v>99</v>
      </c>
      <c r="I2413">
        <v>3</v>
      </c>
      <c r="J2413">
        <v>297</v>
      </c>
      <c r="K2413">
        <v>297</v>
      </c>
      <c r="L2413" t="s">
        <v>31</v>
      </c>
      <c r="M2413">
        <v>2</v>
      </c>
      <c r="N2413" t="s">
        <v>34</v>
      </c>
      <c r="O2413" t="s">
        <v>36</v>
      </c>
    </row>
    <row r="2414" spans="1:15">
      <c r="A2414">
        <v>2413</v>
      </c>
      <c r="B2414" s="17">
        <v>43161</v>
      </c>
      <c r="C2414" t="s">
        <v>56</v>
      </c>
      <c r="D2414">
        <v>2018</v>
      </c>
      <c r="E2414" t="s">
        <v>23</v>
      </c>
      <c r="F2414" t="s">
        <v>40</v>
      </c>
      <c r="G2414" t="s">
        <v>32</v>
      </c>
      <c r="H2414">
        <v>499</v>
      </c>
      <c r="I2414">
        <v>5</v>
      </c>
      <c r="J2414">
        <v>2495</v>
      </c>
      <c r="K2414">
        <v>2495</v>
      </c>
      <c r="L2414" t="s">
        <v>20</v>
      </c>
      <c r="M2414">
        <v>1</v>
      </c>
      <c r="N2414" t="s">
        <v>21</v>
      </c>
      <c r="O2414" t="s">
        <v>29</v>
      </c>
    </row>
    <row r="2415" spans="1:15">
      <c r="A2415">
        <v>2414</v>
      </c>
      <c r="B2415" s="17">
        <v>43162</v>
      </c>
      <c r="C2415" t="s">
        <v>56</v>
      </c>
      <c r="D2415">
        <v>2018</v>
      </c>
      <c r="E2415" t="s">
        <v>23</v>
      </c>
      <c r="F2415" t="s">
        <v>40</v>
      </c>
      <c r="G2415" t="s">
        <v>37</v>
      </c>
      <c r="H2415">
        <v>399</v>
      </c>
      <c r="I2415">
        <v>3</v>
      </c>
      <c r="J2415">
        <v>1197</v>
      </c>
      <c r="K2415">
        <v>1197</v>
      </c>
      <c r="L2415" t="s">
        <v>20</v>
      </c>
      <c r="M2415">
        <v>1</v>
      </c>
      <c r="N2415" t="s">
        <v>21</v>
      </c>
      <c r="O2415" t="s">
        <v>29</v>
      </c>
    </row>
    <row r="2416" spans="1:15">
      <c r="A2416">
        <v>2415</v>
      </c>
      <c r="B2416" s="17">
        <v>43162</v>
      </c>
      <c r="C2416" t="s">
        <v>56</v>
      </c>
      <c r="D2416">
        <v>2018</v>
      </c>
      <c r="E2416" t="s">
        <v>27</v>
      </c>
      <c r="F2416" t="s">
        <v>40</v>
      </c>
      <c r="G2416" t="s">
        <v>30</v>
      </c>
      <c r="H2416">
        <v>99</v>
      </c>
      <c r="I2416">
        <v>7</v>
      </c>
      <c r="J2416">
        <v>693</v>
      </c>
      <c r="K2416">
        <v>693</v>
      </c>
      <c r="L2416" t="s">
        <v>20</v>
      </c>
      <c r="M2416">
        <v>1</v>
      </c>
      <c r="N2416" t="s">
        <v>21</v>
      </c>
      <c r="O2416" t="s">
        <v>29</v>
      </c>
    </row>
    <row r="2417" spans="1:15">
      <c r="A2417">
        <v>2416</v>
      </c>
      <c r="B2417" s="17">
        <v>43162</v>
      </c>
      <c r="C2417" t="s">
        <v>56</v>
      </c>
      <c r="D2417">
        <v>2018</v>
      </c>
      <c r="E2417" t="s">
        <v>23</v>
      </c>
      <c r="F2417" t="s">
        <v>40</v>
      </c>
      <c r="G2417" t="s">
        <v>32</v>
      </c>
      <c r="H2417">
        <v>499</v>
      </c>
      <c r="I2417">
        <v>8</v>
      </c>
      <c r="J2417">
        <v>3992</v>
      </c>
      <c r="K2417">
        <v>3992</v>
      </c>
      <c r="L2417" t="s">
        <v>20</v>
      </c>
      <c r="M2417">
        <v>1</v>
      </c>
      <c r="N2417" t="s">
        <v>21</v>
      </c>
      <c r="O2417" t="s">
        <v>29</v>
      </c>
    </row>
    <row r="2418" spans="1:15">
      <c r="A2418">
        <v>2417</v>
      </c>
      <c r="B2418" s="17">
        <v>43162</v>
      </c>
      <c r="C2418" t="s">
        <v>56</v>
      </c>
      <c r="D2418">
        <v>2018</v>
      </c>
      <c r="E2418" t="s">
        <v>27</v>
      </c>
      <c r="F2418" t="s">
        <v>39</v>
      </c>
      <c r="G2418" t="s">
        <v>30</v>
      </c>
      <c r="H2418">
        <v>99</v>
      </c>
      <c r="I2418">
        <v>5</v>
      </c>
      <c r="J2418">
        <v>495</v>
      </c>
      <c r="K2418">
        <v>495</v>
      </c>
      <c r="L2418" t="s">
        <v>20</v>
      </c>
      <c r="M2418">
        <v>1</v>
      </c>
      <c r="N2418" t="s">
        <v>21</v>
      </c>
      <c r="O2418" t="s">
        <v>36</v>
      </c>
    </row>
    <row r="2419" spans="1:15">
      <c r="A2419">
        <v>2418</v>
      </c>
      <c r="B2419" s="17">
        <v>43162</v>
      </c>
      <c r="C2419" t="s">
        <v>56</v>
      </c>
      <c r="D2419">
        <v>2018</v>
      </c>
      <c r="E2419" t="s">
        <v>27</v>
      </c>
      <c r="F2419" t="s">
        <v>33</v>
      </c>
      <c r="G2419" t="s">
        <v>25</v>
      </c>
      <c r="H2419">
        <v>299</v>
      </c>
      <c r="I2419">
        <v>6</v>
      </c>
      <c r="J2419">
        <v>1794</v>
      </c>
      <c r="K2419">
        <v>1794</v>
      </c>
      <c r="L2419" t="s">
        <v>20</v>
      </c>
      <c r="M2419">
        <v>1</v>
      </c>
      <c r="N2419" t="s">
        <v>21</v>
      </c>
      <c r="O2419" t="s">
        <v>29</v>
      </c>
    </row>
    <row r="2420" spans="1:15">
      <c r="A2420">
        <v>2419</v>
      </c>
      <c r="B2420" s="17">
        <v>43162</v>
      </c>
      <c r="C2420" t="s">
        <v>56</v>
      </c>
      <c r="D2420">
        <v>2018</v>
      </c>
      <c r="E2420" t="s">
        <v>27</v>
      </c>
      <c r="F2420" t="s">
        <v>33</v>
      </c>
      <c r="G2420" t="s">
        <v>37</v>
      </c>
      <c r="H2420">
        <v>399</v>
      </c>
      <c r="I2420">
        <v>8</v>
      </c>
      <c r="J2420">
        <v>3192</v>
      </c>
      <c r="K2420">
        <v>3192</v>
      </c>
      <c r="L2420" t="s">
        <v>20</v>
      </c>
      <c r="M2420">
        <v>1</v>
      </c>
      <c r="N2420" t="s">
        <v>21</v>
      </c>
      <c r="O2420" t="s">
        <v>29</v>
      </c>
    </row>
    <row r="2421" spans="1:15">
      <c r="A2421">
        <v>2420</v>
      </c>
      <c r="B2421" s="17">
        <v>43162</v>
      </c>
      <c r="C2421" t="s">
        <v>56</v>
      </c>
      <c r="D2421">
        <v>2018</v>
      </c>
      <c r="E2421" t="s">
        <v>17</v>
      </c>
      <c r="F2421" t="s">
        <v>18</v>
      </c>
      <c r="G2421" t="s">
        <v>32</v>
      </c>
      <c r="H2421">
        <v>499</v>
      </c>
      <c r="I2421">
        <v>7</v>
      </c>
      <c r="J2421">
        <v>3493</v>
      </c>
      <c r="K2421">
        <v>3493</v>
      </c>
      <c r="L2421" t="s">
        <v>31</v>
      </c>
      <c r="M2421">
        <v>2</v>
      </c>
      <c r="N2421" t="s">
        <v>21</v>
      </c>
      <c r="O2421" t="s">
        <v>22</v>
      </c>
    </row>
    <row r="2422" spans="1:15">
      <c r="A2422">
        <v>2421</v>
      </c>
      <c r="B2422" s="17">
        <v>43163</v>
      </c>
      <c r="C2422" t="s">
        <v>56</v>
      </c>
      <c r="D2422">
        <v>2018</v>
      </c>
      <c r="E2422" t="s">
        <v>27</v>
      </c>
      <c r="F2422" t="s">
        <v>40</v>
      </c>
      <c r="G2422" t="s">
        <v>30</v>
      </c>
      <c r="H2422">
        <v>99</v>
      </c>
      <c r="I2422">
        <v>8</v>
      </c>
      <c r="J2422">
        <v>792</v>
      </c>
      <c r="K2422">
        <v>792</v>
      </c>
      <c r="L2422" t="s">
        <v>20</v>
      </c>
      <c r="M2422">
        <v>1</v>
      </c>
      <c r="N2422" t="s">
        <v>21</v>
      </c>
      <c r="O2422" t="s">
        <v>36</v>
      </c>
    </row>
    <row r="2423" spans="1:15">
      <c r="A2423">
        <v>2422</v>
      </c>
      <c r="B2423" s="17">
        <v>43163</v>
      </c>
      <c r="C2423" t="s">
        <v>56</v>
      </c>
      <c r="D2423">
        <v>2018</v>
      </c>
      <c r="E2423" t="s">
        <v>17</v>
      </c>
      <c r="F2423" t="s">
        <v>39</v>
      </c>
      <c r="G2423" t="s">
        <v>19</v>
      </c>
      <c r="H2423">
        <v>199</v>
      </c>
      <c r="I2423">
        <v>6</v>
      </c>
      <c r="J2423">
        <v>1194</v>
      </c>
      <c r="K2423">
        <v>1194</v>
      </c>
      <c r="L2423" t="s">
        <v>20</v>
      </c>
      <c r="M2423">
        <v>1</v>
      </c>
      <c r="N2423" t="s">
        <v>21</v>
      </c>
      <c r="O2423" t="s">
        <v>29</v>
      </c>
    </row>
    <row r="2424" spans="1:15">
      <c r="A2424">
        <v>2423</v>
      </c>
      <c r="B2424" s="17">
        <v>43164</v>
      </c>
      <c r="C2424" t="s">
        <v>56</v>
      </c>
      <c r="D2424">
        <v>2018</v>
      </c>
      <c r="E2424" t="s">
        <v>17</v>
      </c>
      <c r="F2424" t="s">
        <v>28</v>
      </c>
      <c r="G2424" t="s">
        <v>19</v>
      </c>
      <c r="H2424">
        <v>199</v>
      </c>
      <c r="I2424">
        <v>2</v>
      </c>
      <c r="J2424">
        <v>398</v>
      </c>
      <c r="K2424">
        <v>398</v>
      </c>
      <c r="L2424" t="s">
        <v>20</v>
      </c>
      <c r="M2424">
        <v>1</v>
      </c>
      <c r="N2424" t="s">
        <v>21</v>
      </c>
      <c r="O2424" t="s">
        <v>38</v>
      </c>
    </row>
    <row r="2425" spans="1:15">
      <c r="A2425">
        <v>2424</v>
      </c>
      <c r="B2425" s="17">
        <v>43165</v>
      </c>
      <c r="C2425" t="s">
        <v>56</v>
      </c>
      <c r="D2425">
        <v>2018</v>
      </c>
      <c r="E2425" t="s">
        <v>27</v>
      </c>
      <c r="F2425" t="s">
        <v>28</v>
      </c>
      <c r="G2425" t="s">
        <v>30</v>
      </c>
      <c r="H2425">
        <v>99</v>
      </c>
      <c r="I2425">
        <v>9</v>
      </c>
      <c r="J2425">
        <v>891</v>
      </c>
      <c r="K2425">
        <v>891</v>
      </c>
      <c r="L2425" t="s">
        <v>31</v>
      </c>
      <c r="M2425">
        <v>2</v>
      </c>
      <c r="N2425" t="s">
        <v>21</v>
      </c>
      <c r="O2425" t="s">
        <v>22</v>
      </c>
    </row>
    <row r="2426" spans="1:15">
      <c r="A2426">
        <v>2425</v>
      </c>
      <c r="B2426" s="17">
        <v>43165</v>
      </c>
      <c r="C2426" t="s">
        <v>56</v>
      </c>
      <c r="D2426">
        <v>2018</v>
      </c>
      <c r="E2426" t="s">
        <v>27</v>
      </c>
      <c r="F2426" t="s">
        <v>39</v>
      </c>
      <c r="G2426" t="s">
        <v>37</v>
      </c>
      <c r="H2426">
        <v>399</v>
      </c>
      <c r="I2426">
        <v>6</v>
      </c>
      <c r="J2426">
        <v>2394</v>
      </c>
      <c r="K2426">
        <v>2394</v>
      </c>
      <c r="L2426" t="s">
        <v>20</v>
      </c>
      <c r="M2426">
        <v>1</v>
      </c>
      <c r="N2426" t="s">
        <v>21</v>
      </c>
      <c r="O2426" t="s">
        <v>38</v>
      </c>
    </row>
    <row r="2427" spans="1:15">
      <c r="A2427">
        <v>2426</v>
      </c>
      <c r="B2427" s="17">
        <v>43165</v>
      </c>
      <c r="C2427" t="s">
        <v>56</v>
      </c>
      <c r="D2427">
        <v>2018</v>
      </c>
      <c r="E2427" t="s">
        <v>23</v>
      </c>
      <c r="F2427" t="s">
        <v>24</v>
      </c>
      <c r="G2427" t="s">
        <v>19</v>
      </c>
      <c r="H2427">
        <v>199</v>
      </c>
      <c r="I2427">
        <v>4</v>
      </c>
      <c r="J2427">
        <v>796</v>
      </c>
      <c r="K2427">
        <v>796</v>
      </c>
      <c r="L2427" t="s">
        <v>31</v>
      </c>
      <c r="M2427">
        <v>2</v>
      </c>
      <c r="N2427" t="s">
        <v>21</v>
      </c>
      <c r="O2427" t="s">
        <v>29</v>
      </c>
    </row>
    <row r="2428" spans="1:15">
      <c r="A2428">
        <v>2427</v>
      </c>
      <c r="B2428" s="17">
        <v>43165</v>
      </c>
      <c r="C2428" t="s">
        <v>56</v>
      </c>
      <c r="D2428">
        <v>2018</v>
      </c>
      <c r="E2428" t="s">
        <v>23</v>
      </c>
      <c r="F2428" t="s">
        <v>24</v>
      </c>
      <c r="G2428" t="s">
        <v>32</v>
      </c>
      <c r="H2428">
        <v>499</v>
      </c>
      <c r="I2428">
        <v>10</v>
      </c>
      <c r="J2428">
        <v>4990</v>
      </c>
      <c r="K2428">
        <v>4990</v>
      </c>
      <c r="L2428" t="s">
        <v>31</v>
      </c>
      <c r="M2428">
        <v>2</v>
      </c>
      <c r="N2428" t="s">
        <v>21</v>
      </c>
      <c r="O2428" t="s">
        <v>29</v>
      </c>
    </row>
    <row r="2429" spans="1:15">
      <c r="A2429">
        <v>2428</v>
      </c>
      <c r="B2429" s="17">
        <v>43165</v>
      </c>
      <c r="C2429" t="s">
        <v>56</v>
      </c>
      <c r="D2429">
        <v>2018</v>
      </c>
      <c r="E2429" t="s">
        <v>17</v>
      </c>
      <c r="F2429" t="s">
        <v>39</v>
      </c>
      <c r="G2429" t="s">
        <v>32</v>
      </c>
      <c r="H2429">
        <v>499</v>
      </c>
      <c r="I2429">
        <v>2</v>
      </c>
      <c r="J2429">
        <v>998</v>
      </c>
      <c r="K2429">
        <v>998</v>
      </c>
      <c r="L2429" t="s">
        <v>31</v>
      </c>
      <c r="M2429">
        <v>2</v>
      </c>
      <c r="N2429" t="s">
        <v>21</v>
      </c>
      <c r="O2429" t="s">
        <v>22</v>
      </c>
    </row>
    <row r="2430" spans="1:15">
      <c r="A2430">
        <v>2429</v>
      </c>
      <c r="B2430" s="17">
        <v>43165</v>
      </c>
      <c r="C2430" t="s">
        <v>56</v>
      </c>
      <c r="D2430">
        <v>2018</v>
      </c>
      <c r="E2430" t="s">
        <v>27</v>
      </c>
      <c r="F2430" t="s">
        <v>24</v>
      </c>
      <c r="G2430" t="s">
        <v>25</v>
      </c>
      <c r="H2430">
        <v>299</v>
      </c>
      <c r="I2430">
        <v>6</v>
      </c>
      <c r="J2430">
        <v>1794</v>
      </c>
      <c r="K2430">
        <v>1794</v>
      </c>
      <c r="L2430" t="s">
        <v>20</v>
      </c>
      <c r="M2430">
        <v>1</v>
      </c>
      <c r="N2430" t="s">
        <v>21</v>
      </c>
      <c r="O2430" t="s">
        <v>36</v>
      </c>
    </row>
    <row r="2431" spans="1:15">
      <c r="A2431">
        <v>2430</v>
      </c>
      <c r="B2431" s="17">
        <v>43165</v>
      </c>
      <c r="C2431" t="s">
        <v>56</v>
      </c>
      <c r="D2431">
        <v>2018</v>
      </c>
      <c r="E2431" t="s">
        <v>27</v>
      </c>
      <c r="F2431" t="s">
        <v>40</v>
      </c>
      <c r="G2431" t="s">
        <v>25</v>
      </c>
      <c r="H2431">
        <v>299</v>
      </c>
      <c r="I2431">
        <v>8</v>
      </c>
      <c r="J2431">
        <v>2392</v>
      </c>
      <c r="K2431">
        <v>2392</v>
      </c>
      <c r="L2431" t="s">
        <v>20</v>
      </c>
      <c r="M2431">
        <v>1</v>
      </c>
      <c r="N2431" t="s">
        <v>21</v>
      </c>
      <c r="O2431" t="s">
        <v>29</v>
      </c>
    </row>
    <row r="2432" spans="1:15">
      <c r="A2432">
        <v>2431</v>
      </c>
      <c r="B2432" s="17">
        <v>43165</v>
      </c>
      <c r="C2432" t="s">
        <v>56</v>
      </c>
      <c r="D2432">
        <v>2018</v>
      </c>
      <c r="E2432" t="s">
        <v>27</v>
      </c>
      <c r="F2432" t="s">
        <v>39</v>
      </c>
      <c r="G2432" t="s">
        <v>19</v>
      </c>
      <c r="H2432">
        <v>199</v>
      </c>
      <c r="I2432">
        <v>10</v>
      </c>
      <c r="J2432">
        <v>1990</v>
      </c>
      <c r="K2432">
        <v>1990</v>
      </c>
      <c r="L2432" t="s">
        <v>31</v>
      </c>
      <c r="M2432">
        <v>2</v>
      </c>
      <c r="N2432" t="s">
        <v>21</v>
      </c>
      <c r="O2432" t="s">
        <v>22</v>
      </c>
    </row>
    <row r="2433" spans="1:15">
      <c r="A2433">
        <v>2432</v>
      </c>
      <c r="B2433" s="17">
        <v>43165</v>
      </c>
      <c r="C2433" t="s">
        <v>56</v>
      </c>
      <c r="D2433">
        <v>2018</v>
      </c>
      <c r="E2433" t="s">
        <v>27</v>
      </c>
      <c r="F2433" t="s">
        <v>40</v>
      </c>
      <c r="G2433" t="s">
        <v>32</v>
      </c>
      <c r="H2433">
        <v>499</v>
      </c>
      <c r="I2433">
        <v>6</v>
      </c>
      <c r="J2433">
        <v>2994</v>
      </c>
      <c r="K2433">
        <v>2994</v>
      </c>
      <c r="L2433" t="s">
        <v>20</v>
      </c>
      <c r="M2433">
        <v>1</v>
      </c>
      <c r="N2433" t="s">
        <v>21</v>
      </c>
      <c r="O2433" t="s">
        <v>29</v>
      </c>
    </row>
    <row r="2434" spans="1:15">
      <c r="A2434">
        <v>2433</v>
      </c>
      <c r="B2434" s="17">
        <v>43165</v>
      </c>
      <c r="C2434" t="s">
        <v>56</v>
      </c>
      <c r="D2434">
        <v>2018</v>
      </c>
      <c r="E2434" t="s">
        <v>17</v>
      </c>
      <c r="F2434" t="s">
        <v>33</v>
      </c>
      <c r="G2434" t="s">
        <v>19</v>
      </c>
      <c r="H2434">
        <v>199</v>
      </c>
      <c r="I2434">
        <v>8</v>
      </c>
      <c r="J2434">
        <v>1592</v>
      </c>
      <c r="K2434">
        <v>1592</v>
      </c>
      <c r="L2434" t="s">
        <v>31</v>
      </c>
      <c r="M2434">
        <v>2</v>
      </c>
      <c r="N2434" t="s">
        <v>21</v>
      </c>
      <c r="O2434" t="s">
        <v>29</v>
      </c>
    </row>
    <row r="2435" spans="1:15">
      <c r="A2435">
        <v>2434</v>
      </c>
      <c r="B2435" s="17">
        <v>43165</v>
      </c>
      <c r="C2435" t="s">
        <v>56</v>
      </c>
      <c r="D2435">
        <v>2018</v>
      </c>
      <c r="E2435" t="s">
        <v>23</v>
      </c>
      <c r="F2435" t="s">
        <v>28</v>
      </c>
      <c r="G2435" t="s">
        <v>32</v>
      </c>
      <c r="H2435">
        <v>499</v>
      </c>
      <c r="I2435">
        <v>7</v>
      </c>
      <c r="J2435">
        <v>3493</v>
      </c>
      <c r="K2435">
        <v>3493</v>
      </c>
      <c r="L2435" t="s">
        <v>20</v>
      </c>
      <c r="M2435">
        <v>1</v>
      </c>
      <c r="N2435" t="s">
        <v>21</v>
      </c>
      <c r="O2435" t="s">
        <v>26</v>
      </c>
    </row>
    <row r="2436" spans="1:15">
      <c r="A2436">
        <v>2435</v>
      </c>
      <c r="B2436" s="17">
        <v>43165</v>
      </c>
      <c r="C2436" t="s">
        <v>56</v>
      </c>
      <c r="D2436">
        <v>2018</v>
      </c>
      <c r="E2436" t="s">
        <v>23</v>
      </c>
      <c r="F2436" t="s">
        <v>28</v>
      </c>
      <c r="G2436" t="s">
        <v>30</v>
      </c>
      <c r="H2436">
        <v>99</v>
      </c>
      <c r="I2436">
        <v>1</v>
      </c>
      <c r="J2436">
        <v>99</v>
      </c>
      <c r="K2436">
        <v>99</v>
      </c>
      <c r="L2436" t="s">
        <v>31</v>
      </c>
      <c r="M2436">
        <v>2</v>
      </c>
      <c r="N2436" t="s">
        <v>21</v>
      </c>
      <c r="O2436" t="s">
        <v>36</v>
      </c>
    </row>
    <row r="2437" spans="1:15">
      <c r="A2437">
        <v>2436</v>
      </c>
      <c r="B2437" s="17">
        <v>43165</v>
      </c>
      <c r="C2437" t="s">
        <v>56</v>
      </c>
      <c r="D2437">
        <v>2018</v>
      </c>
      <c r="E2437" t="s">
        <v>17</v>
      </c>
      <c r="F2437" t="s">
        <v>18</v>
      </c>
      <c r="G2437" t="s">
        <v>37</v>
      </c>
      <c r="H2437">
        <v>399</v>
      </c>
      <c r="I2437">
        <v>1</v>
      </c>
      <c r="J2437">
        <v>399</v>
      </c>
      <c r="K2437">
        <v>399</v>
      </c>
      <c r="L2437" t="s">
        <v>20</v>
      </c>
      <c r="M2437">
        <v>1</v>
      </c>
      <c r="N2437" t="s">
        <v>21</v>
      </c>
      <c r="O2437" t="s">
        <v>36</v>
      </c>
    </row>
    <row r="2438" spans="1:15">
      <c r="A2438">
        <v>2437</v>
      </c>
      <c r="B2438" s="17">
        <v>43165</v>
      </c>
      <c r="C2438" t="s">
        <v>56</v>
      </c>
      <c r="D2438">
        <v>2018</v>
      </c>
      <c r="E2438" t="s">
        <v>27</v>
      </c>
      <c r="F2438" t="s">
        <v>28</v>
      </c>
      <c r="G2438" t="s">
        <v>30</v>
      </c>
      <c r="H2438">
        <v>99</v>
      </c>
      <c r="I2438">
        <v>1</v>
      </c>
      <c r="J2438">
        <v>99</v>
      </c>
      <c r="K2438">
        <v>99</v>
      </c>
      <c r="L2438" t="s">
        <v>20</v>
      </c>
      <c r="M2438">
        <v>1</v>
      </c>
      <c r="N2438" t="s">
        <v>34</v>
      </c>
      <c r="O2438" t="s">
        <v>22</v>
      </c>
    </row>
    <row r="2439" spans="1:15">
      <c r="A2439">
        <v>2438</v>
      </c>
      <c r="B2439" s="17">
        <v>43165</v>
      </c>
      <c r="C2439" t="s">
        <v>56</v>
      </c>
      <c r="D2439">
        <v>2018</v>
      </c>
      <c r="E2439" t="s">
        <v>23</v>
      </c>
      <c r="F2439" t="s">
        <v>18</v>
      </c>
      <c r="G2439" t="s">
        <v>30</v>
      </c>
      <c r="H2439">
        <v>99</v>
      </c>
      <c r="I2439">
        <v>1</v>
      </c>
      <c r="J2439">
        <v>99</v>
      </c>
      <c r="K2439">
        <v>99</v>
      </c>
      <c r="L2439" t="s">
        <v>20</v>
      </c>
      <c r="M2439">
        <v>1</v>
      </c>
      <c r="N2439" t="s">
        <v>21</v>
      </c>
      <c r="O2439" t="s">
        <v>36</v>
      </c>
    </row>
    <row r="2440" spans="1:15">
      <c r="A2440">
        <v>2439</v>
      </c>
      <c r="B2440" s="17">
        <v>43166</v>
      </c>
      <c r="C2440" t="s">
        <v>56</v>
      </c>
      <c r="D2440">
        <v>2018</v>
      </c>
      <c r="E2440" t="s">
        <v>27</v>
      </c>
      <c r="F2440" t="s">
        <v>24</v>
      </c>
      <c r="G2440" t="s">
        <v>30</v>
      </c>
      <c r="H2440">
        <v>99</v>
      </c>
      <c r="I2440">
        <v>3</v>
      </c>
      <c r="J2440">
        <v>297</v>
      </c>
      <c r="K2440">
        <v>297</v>
      </c>
      <c r="L2440" t="s">
        <v>31</v>
      </c>
      <c r="M2440">
        <v>2</v>
      </c>
      <c r="N2440" t="s">
        <v>21</v>
      </c>
      <c r="O2440" t="s">
        <v>36</v>
      </c>
    </row>
    <row r="2441" spans="1:15">
      <c r="A2441">
        <v>2440</v>
      </c>
      <c r="B2441" s="17">
        <v>43166</v>
      </c>
      <c r="C2441" t="s">
        <v>56</v>
      </c>
      <c r="D2441">
        <v>2018</v>
      </c>
      <c r="E2441" t="s">
        <v>17</v>
      </c>
      <c r="F2441" t="s">
        <v>18</v>
      </c>
      <c r="G2441" t="s">
        <v>25</v>
      </c>
      <c r="H2441">
        <v>299</v>
      </c>
      <c r="I2441">
        <v>3</v>
      </c>
      <c r="J2441">
        <v>897</v>
      </c>
      <c r="K2441">
        <v>897</v>
      </c>
      <c r="L2441" t="s">
        <v>20</v>
      </c>
      <c r="M2441">
        <v>1</v>
      </c>
      <c r="N2441" t="s">
        <v>21</v>
      </c>
      <c r="O2441" t="s">
        <v>29</v>
      </c>
    </row>
    <row r="2442" spans="1:15">
      <c r="A2442">
        <v>2441</v>
      </c>
      <c r="B2442" s="17">
        <v>43166</v>
      </c>
      <c r="C2442" t="s">
        <v>56</v>
      </c>
      <c r="D2442">
        <v>2018</v>
      </c>
      <c r="E2442" t="s">
        <v>27</v>
      </c>
      <c r="F2442" t="s">
        <v>33</v>
      </c>
      <c r="G2442" t="s">
        <v>19</v>
      </c>
      <c r="H2442">
        <v>199</v>
      </c>
      <c r="I2442">
        <v>4</v>
      </c>
      <c r="J2442">
        <v>796</v>
      </c>
      <c r="K2442">
        <v>796</v>
      </c>
      <c r="L2442" t="s">
        <v>20</v>
      </c>
      <c r="M2442">
        <v>1</v>
      </c>
      <c r="N2442" t="s">
        <v>21</v>
      </c>
      <c r="O2442" t="s">
        <v>29</v>
      </c>
    </row>
    <row r="2443" spans="1:15">
      <c r="A2443">
        <v>2442</v>
      </c>
      <c r="B2443" s="17">
        <v>43166</v>
      </c>
      <c r="C2443" t="s">
        <v>56</v>
      </c>
      <c r="D2443">
        <v>2018</v>
      </c>
      <c r="E2443" t="s">
        <v>23</v>
      </c>
      <c r="F2443" t="s">
        <v>35</v>
      </c>
      <c r="G2443" t="s">
        <v>30</v>
      </c>
      <c r="H2443">
        <v>99</v>
      </c>
      <c r="I2443">
        <v>8</v>
      </c>
      <c r="J2443">
        <v>792</v>
      </c>
      <c r="K2443">
        <v>792</v>
      </c>
      <c r="L2443" t="s">
        <v>31</v>
      </c>
      <c r="M2443">
        <v>2</v>
      </c>
      <c r="N2443" t="s">
        <v>21</v>
      </c>
      <c r="O2443" t="s">
        <v>38</v>
      </c>
    </row>
    <row r="2444" spans="1:15">
      <c r="A2444">
        <v>2443</v>
      </c>
      <c r="B2444" s="17">
        <v>43166</v>
      </c>
      <c r="C2444" t="s">
        <v>56</v>
      </c>
      <c r="D2444">
        <v>2018</v>
      </c>
      <c r="E2444" t="s">
        <v>27</v>
      </c>
      <c r="F2444" t="s">
        <v>33</v>
      </c>
      <c r="G2444" t="s">
        <v>37</v>
      </c>
      <c r="H2444">
        <v>399</v>
      </c>
      <c r="I2444">
        <v>4</v>
      </c>
      <c r="J2444">
        <v>1596</v>
      </c>
      <c r="K2444">
        <v>1596</v>
      </c>
      <c r="L2444" t="s">
        <v>20</v>
      </c>
      <c r="M2444">
        <v>1</v>
      </c>
      <c r="N2444" t="s">
        <v>21</v>
      </c>
      <c r="O2444" t="s">
        <v>29</v>
      </c>
    </row>
    <row r="2445" spans="1:15">
      <c r="A2445">
        <v>2444</v>
      </c>
      <c r="B2445" s="17">
        <v>43166</v>
      </c>
      <c r="C2445" t="s">
        <v>56</v>
      </c>
      <c r="D2445">
        <v>2018</v>
      </c>
      <c r="E2445" t="s">
        <v>23</v>
      </c>
      <c r="F2445" t="s">
        <v>39</v>
      </c>
      <c r="G2445" t="s">
        <v>32</v>
      </c>
      <c r="H2445">
        <v>499</v>
      </c>
      <c r="I2445">
        <v>4</v>
      </c>
      <c r="J2445">
        <v>1996</v>
      </c>
      <c r="K2445">
        <v>1996</v>
      </c>
      <c r="L2445" t="s">
        <v>31</v>
      </c>
      <c r="M2445">
        <v>2</v>
      </c>
      <c r="N2445" t="s">
        <v>34</v>
      </c>
      <c r="O2445" t="s">
        <v>29</v>
      </c>
    </row>
    <row r="2446" spans="1:15">
      <c r="A2446">
        <v>2445</v>
      </c>
      <c r="B2446" s="17">
        <v>43166</v>
      </c>
      <c r="C2446" t="s">
        <v>56</v>
      </c>
      <c r="D2446">
        <v>2018</v>
      </c>
      <c r="E2446" t="s">
        <v>23</v>
      </c>
      <c r="F2446" t="s">
        <v>39</v>
      </c>
      <c r="G2446" t="s">
        <v>25</v>
      </c>
      <c r="H2446">
        <v>299</v>
      </c>
      <c r="I2446">
        <v>6</v>
      </c>
      <c r="J2446">
        <v>1794</v>
      </c>
      <c r="K2446">
        <v>1794</v>
      </c>
      <c r="L2446" t="s">
        <v>20</v>
      </c>
      <c r="M2446">
        <v>1</v>
      </c>
      <c r="N2446" t="s">
        <v>21</v>
      </c>
      <c r="O2446" t="s">
        <v>36</v>
      </c>
    </row>
    <row r="2447" spans="1:15">
      <c r="A2447">
        <v>2446</v>
      </c>
      <c r="B2447" s="17">
        <v>43167</v>
      </c>
      <c r="C2447" t="s">
        <v>56</v>
      </c>
      <c r="D2447">
        <v>2018</v>
      </c>
      <c r="E2447" t="s">
        <v>23</v>
      </c>
      <c r="F2447" t="s">
        <v>33</v>
      </c>
      <c r="G2447" t="s">
        <v>32</v>
      </c>
      <c r="H2447">
        <v>499</v>
      </c>
      <c r="I2447">
        <v>7</v>
      </c>
      <c r="J2447">
        <v>3493</v>
      </c>
      <c r="K2447">
        <v>3493</v>
      </c>
      <c r="L2447" t="s">
        <v>20</v>
      </c>
      <c r="M2447">
        <v>1</v>
      </c>
      <c r="N2447" t="s">
        <v>21</v>
      </c>
      <c r="O2447" t="s">
        <v>22</v>
      </c>
    </row>
    <row r="2448" spans="1:15">
      <c r="A2448">
        <v>2447</v>
      </c>
      <c r="B2448" s="17">
        <v>43167</v>
      </c>
      <c r="C2448" t="s">
        <v>56</v>
      </c>
      <c r="D2448">
        <v>2018</v>
      </c>
      <c r="E2448" t="s">
        <v>23</v>
      </c>
      <c r="F2448" t="s">
        <v>18</v>
      </c>
      <c r="G2448" t="s">
        <v>30</v>
      </c>
      <c r="H2448">
        <v>99</v>
      </c>
      <c r="I2448">
        <v>4</v>
      </c>
      <c r="J2448">
        <v>396</v>
      </c>
      <c r="K2448">
        <v>396</v>
      </c>
      <c r="L2448" t="s">
        <v>20</v>
      </c>
      <c r="M2448">
        <v>1</v>
      </c>
      <c r="N2448" t="s">
        <v>21</v>
      </c>
      <c r="O2448" t="s">
        <v>29</v>
      </c>
    </row>
    <row r="2449" spans="1:15">
      <c r="A2449">
        <v>2448</v>
      </c>
      <c r="B2449" s="17">
        <v>43167</v>
      </c>
      <c r="C2449" t="s">
        <v>56</v>
      </c>
      <c r="D2449">
        <v>2018</v>
      </c>
      <c r="E2449" t="s">
        <v>23</v>
      </c>
      <c r="F2449" t="s">
        <v>40</v>
      </c>
      <c r="G2449" t="s">
        <v>19</v>
      </c>
      <c r="H2449">
        <v>199</v>
      </c>
      <c r="I2449">
        <v>2</v>
      </c>
      <c r="J2449">
        <v>398</v>
      </c>
      <c r="K2449">
        <v>398</v>
      </c>
      <c r="L2449" t="s">
        <v>20</v>
      </c>
      <c r="M2449">
        <v>1</v>
      </c>
      <c r="N2449" t="s">
        <v>21</v>
      </c>
      <c r="O2449" t="s">
        <v>22</v>
      </c>
    </row>
    <row r="2450" spans="1:15">
      <c r="A2450">
        <v>2449</v>
      </c>
      <c r="B2450" s="17">
        <v>43168</v>
      </c>
      <c r="C2450" t="s">
        <v>56</v>
      </c>
      <c r="D2450">
        <v>2018</v>
      </c>
      <c r="E2450" t="s">
        <v>23</v>
      </c>
      <c r="F2450" t="s">
        <v>40</v>
      </c>
      <c r="G2450" t="s">
        <v>19</v>
      </c>
      <c r="H2450">
        <v>199</v>
      </c>
      <c r="I2450">
        <v>6</v>
      </c>
      <c r="J2450">
        <v>1194</v>
      </c>
      <c r="K2450">
        <v>1194</v>
      </c>
      <c r="L2450" t="s">
        <v>31</v>
      </c>
      <c r="M2450">
        <v>2</v>
      </c>
      <c r="N2450" t="s">
        <v>21</v>
      </c>
      <c r="O2450" t="s">
        <v>36</v>
      </c>
    </row>
    <row r="2451" spans="1:15">
      <c r="A2451">
        <v>2450</v>
      </c>
      <c r="B2451" s="17">
        <v>43168</v>
      </c>
      <c r="C2451" t="s">
        <v>56</v>
      </c>
      <c r="D2451">
        <v>2018</v>
      </c>
      <c r="E2451" t="s">
        <v>27</v>
      </c>
      <c r="F2451" t="s">
        <v>28</v>
      </c>
      <c r="G2451" t="s">
        <v>37</v>
      </c>
      <c r="H2451">
        <v>399</v>
      </c>
      <c r="I2451">
        <v>8</v>
      </c>
      <c r="J2451">
        <v>3192</v>
      </c>
      <c r="K2451">
        <v>3192</v>
      </c>
      <c r="L2451" t="s">
        <v>31</v>
      </c>
      <c r="M2451">
        <v>2</v>
      </c>
      <c r="N2451" t="s">
        <v>21</v>
      </c>
      <c r="O2451" t="s">
        <v>36</v>
      </c>
    </row>
    <row r="2452" spans="1:15">
      <c r="A2452">
        <v>2451</v>
      </c>
      <c r="B2452" s="17">
        <v>43169</v>
      </c>
      <c r="C2452" t="s">
        <v>56</v>
      </c>
      <c r="D2452">
        <v>2018</v>
      </c>
      <c r="E2452" t="s">
        <v>17</v>
      </c>
      <c r="F2452" t="s">
        <v>39</v>
      </c>
      <c r="G2452" t="s">
        <v>32</v>
      </c>
      <c r="H2452">
        <v>499</v>
      </c>
      <c r="I2452">
        <v>1</v>
      </c>
      <c r="J2452">
        <v>499</v>
      </c>
      <c r="K2452">
        <v>499</v>
      </c>
      <c r="L2452" t="s">
        <v>20</v>
      </c>
      <c r="M2452">
        <v>1</v>
      </c>
      <c r="N2452" t="s">
        <v>21</v>
      </c>
      <c r="O2452" t="s">
        <v>22</v>
      </c>
    </row>
    <row r="2453" spans="1:15">
      <c r="A2453">
        <v>2452</v>
      </c>
      <c r="B2453" s="17">
        <v>43169</v>
      </c>
      <c r="C2453" t="s">
        <v>56</v>
      </c>
      <c r="D2453">
        <v>2018</v>
      </c>
      <c r="E2453" t="s">
        <v>17</v>
      </c>
      <c r="F2453" t="s">
        <v>35</v>
      </c>
      <c r="G2453" t="s">
        <v>25</v>
      </c>
      <c r="H2453">
        <v>299</v>
      </c>
      <c r="I2453">
        <v>6</v>
      </c>
      <c r="J2453">
        <v>1794</v>
      </c>
      <c r="K2453">
        <v>1794</v>
      </c>
      <c r="L2453" t="s">
        <v>31</v>
      </c>
      <c r="M2453">
        <v>2</v>
      </c>
      <c r="N2453" t="s">
        <v>21</v>
      </c>
      <c r="O2453" t="s">
        <v>29</v>
      </c>
    </row>
    <row r="2454" spans="1:15">
      <c r="A2454">
        <v>2453</v>
      </c>
      <c r="B2454" s="17">
        <v>43170</v>
      </c>
      <c r="C2454" t="s">
        <v>56</v>
      </c>
      <c r="D2454">
        <v>2018</v>
      </c>
      <c r="E2454" t="s">
        <v>27</v>
      </c>
      <c r="F2454" t="s">
        <v>24</v>
      </c>
      <c r="G2454" t="s">
        <v>19</v>
      </c>
      <c r="H2454">
        <v>199</v>
      </c>
      <c r="I2454">
        <v>3</v>
      </c>
      <c r="J2454">
        <v>597</v>
      </c>
      <c r="K2454">
        <v>597</v>
      </c>
      <c r="L2454" t="s">
        <v>20</v>
      </c>
      <c r="M2454">
        <v>1</v>
      </c>
      <c r="N2454" t="s">
        <v>21</v>
      </c>
      <c r="O2454" t="s">
        <v>22</v>
      </c>
    </row>
    <row r="2455" spans="1:15">
      <c r="A2455">
        <v>2454</v>
      </c>
      <c r="B2455" s="17">
        <v>43170</v>
      </c>
      <c r="C2455" t="s">
        <v>56</v>
      </c>
      <c r="D2455">
        <v>2018</v>
      </c>
      <c r="E2455" t="s">
        <v>17</v>
      </c>
      <c r="F2455" t="s">
        <v>33</v>
      </c>
      <c r="G2455" t="s">
        <v>37</v>
      </c>
      <c r="H2455">
        <v>399</v>
      </c>
      <c r="I2455">
        <v>10</v>
      </c>
      <c r="J2455">
        <v>3990</v>
      </c>
      <c r="K2455">
        <v>3990</v>
      </c>
      <c r="L2455" t="s">
        <v>31</v>
      </c>
      <c r="M2455">
        <v>2</v>
      </c>
      <c r="N2455" t="s">
        <v>21</v>
      </c>
      <c r="O2455" t="s">
        <v>29</v>
      </c>
    </row>
    <row r="2456" spans="1:15">
      <c r="A2456">
        <v>2455</v>
      </c>
      <c r="B2456" s="17">
        <v>43170</v>
      </c>
      <c r="C2456" t="s">
        <v>56</v>
      </c>
      <c r="D2456">
        <v>2018</v>
      </c>
      <c r="E2456" t="s">
        <v>27</v>
      </c>
      <c r="F2456" t="s">
        <v>39</v>
      </c>
      <c r="G2456" t="s">
        <v>37</v>
      </c>
      <c r="H2456">
        <v>399</v>
      </c>
      <c r="I2456">
        <v>5</v>
      </c>
      <c r="J2456">
        <v>1995</v>
      </c>
      <c r="K2456">
        <v>1995</v>
      </c>
      <c r="L2456" t="s">
        <v>20</v>
      </c>
      <c r="M2456">
        <v>1</v>
      </c>
      <c r="N2456" t="s">
        <v>21</v>
      </c>
      <c r="O2456" t="s">
        <v>26</v>
      </c>
    </row>
    <row r="2457" spans="1:15">
      <c r="A2457">
        <v>2456</v>
      </c>
      <c r="B2457" s="17">
        <v>43171</v>
      </c>
      <c r="C2457" t="s">
        <v>56</v>
      </c>
      <c r="D2457">
        <v>2018</v>
      </c>
      <c r="E2457" t="s">
        <v>27</v>
      </c>
      <c r="F2457" t="s">
        <v>33</v>
      </c>
      <c r="G2457" t="s">
        <v>25</v>
      </c>
      <c r="H2457">
        <v>299</v>
      </c>
      <c r="I2457">
        <v>6</v>
      </c>
      <c r="J2457">
        <v>1794</v>
      </c>
      <c r="K2457">
        <v>1794</v>
      </c>
      <c r="L2457" t="s">
        <v>20</v>
      </c>
      <c r="M2457">
        <v>1</v>
      </c>
      <c r="N2457" t="s">
        <v>21</v>
      </c>
      <c r="O2457" t="s">
        <v>36</v>
      </c>
    </row>
    <row r="2458" spans="1:15">
      <c r="A2458">
        <v>2457</v>
      </c>
      <c r="B2458" s="17">
        <v>43171</v>
      </c>
      <c r="C2458" t="s">
        <v>56</v>
      </c>
      <c r="D2458">
        <v>2018</v>
      </c>
      <c r="E2458" t="s">
        <v>27</v>
      </c>
      <c r="F2458" t="s">
        <v>28</v>
      </c>
      <c r="G2458" t="s">
        <v>32</v>
      </c>
      <c r="H2458">
        <v>499</v>
      </c>
      <c r="I2458">
        <v>6</v>
      </c>
      <c r="J2458">
        <v>2994</v>
      </c>
      <c r="K2458">
        <v>2994</v>
      </c>
      <c r="L2458" t="s">
        <v>31</v>
      </c>
      <c r="M2458">
        <v>2</v>
      </c>
      <c r="N2458" t="s">
        <v>21</v>
      </c>
      <c r="O2458" t="s">
        <v>29</v>
      </c>
    </row>
    <row r="2459" spans="1:15">
      <c r="A2459">
        <v>2458</v>
      </c>
      <c r="B2459" s="17">
        <v>43171</v>
      </c>
      <c r="C2459" t="s">
        <v>56</v>
      </c>
      <c r="D2459">
        <v>2018</v>
      </c>
      <c r="E2459" t="s">
        <v>17</v>
      </c>
      <c r="F2459" t="s">
        <v>33</v>
      </c>
      <c r="G2459" t="s">
        <v>25</v>
      </c>
      <c r="H2459">
        <v>299</v>
      </c>
      <c r="I2459">
        <v>2</v>
      </c>
      <c r="J2459">
        <v>598</v>
      </c>
      <c r="K2459">
        <v>598</v>
      </c>
      <c r="L2459" t="s">
        <v>20</v>
      </c>
      <c r="M2459">
        <v>1</v>
      </c>
      <c r="N2459" t="s">
        <v>21</v>
      </c>
      <c r="O2459" t="s">
        <v>29</v>
      </c>
    </row>
    <row r="2460" spans="1:15">
      <c r="A2460">
        <v>2459</v>
      </c>
      <c r="B2460" s="17">
        <v>43171</v>
      </c>
      <c r="C2460" t="s">
        <v>56</v>
      </c>
      <c r="D2460">
        <v>2018</v>
      </c>
      <c r="E2460" t="s">
        <v>23</v>
      </c>
      <c r="F2460" t="s">
        <v>39</v>
      </c>
      <c r="G2460" t="s">
        <v>19</v>
      </c>
      <c r="H2460">
        <v>199</v>
      </c>
      <c r="I2460">
        <v>5</v>
      </c>
      <c r="J2460">
        <v>995</v>
      </c>
      <c r="K2460">
        <v>995</v>
      </c>
      <c r="L2460" t="s">
        <v>20</v>
      </c>
      <c r="M2460">
        <v>1</v>
      </c>
      <c r="N2460" t="s">
        <v>21</v>
      </c>
      <c r="O2460" t="s">
        <v>29</v>
      </c>
    </row>
    <row r="2461" spans="1:15">
      <c r="A2461">
        <v>2460</v>
      </c>
      <c r="B2461" s="17">
        <v>43171</v>
      </c>
      <c r="C2461" t="s">
        <v>56</v>
      </c>
      <c r="D2461">
        <v>2018</v>
      </c>
      <c r="E2461" t="s">
        <v>17</v>
      </c>
      <c r="F2461" t="s">
        <v>28</v>
      </c>
      <c r="G2461" t="s">
        <v>25</v>
      </c>
      <c r="H2461">
        <v>299</v>
      </c>
      <c r="I2461">
        <v>9</v>
      </c>
      <c r="J2461">
        <v>2691</v>
      </c>
      <c r="K2461">
        <v>2691</v>
      </c>
      <c r="L2461" t="s">
        <v>20</v>
      </c>
      <c r="M2461">
        <v>1</v>
      </c>
      <c r="N2461" t="s">
        <v>21</v>
      </c>
      <c r="O2461" t="s">
        <v>36</v>
      </c>
    </row>
    <row r="2462" spans="1:15">
      <c r="A2462">
        <v>2461</v>
      </c>
      <c r="B2462" s="17">
        <v>43172</v>
      </c>
      <c r="C2462" t="s">
        <v>56</v>
      </c>
      <c r="D2462">
        <v>2018</v>
      </c>
      <c r="E2462" t="s">
        <v>23</v>
      </c>
      <c r="F2462" t="s">
        <v>28</v>
      </c>
      <c r="G2462" t="s">
        <v>19</v>
      </c>
      <c r="H2462">
        <v>199</v>
      </c>
      <c r="I2462">
        <v>4</v>
      </c>
      <c r="J2462">
        <v>796</v>
      </c>
      <c r="K2462">
        <v>796</v>
      </c>
      <c r="L2462" t="s">
        <v>20</v>
      </c>
      <c r="M2462">
        <v>1</v>
      </c>
      <c r="N2462" t="s">
        <v>21</v>
      </c>
      <c r="O2462" t="s">
        <v>29</v>
      </c>
    </row>
    <row r="2463" spans="1:15">
      <c r="A2463">
        <v>2462</v>
      </c>
      <c r="B2463" s="17">
        <v>43172</v>
      </c>
      <c r="C2463" t="s">
        <v>56</v>
      </c>
      <c r="D2463">
        <v>2018</v>
      </c>
      <c r="E2463" t="s">
        <v>23</v>
      </c>
      <c r="F2463" t="s">
        <v>40</v>
      </c>
      <c r="G2463" t="s">
        <v>25</v>
      </c>
      <c r="H2463">
        <v>299</v>
      </c>
      <c r="I2463">
        <v>2</v>
      </c>
      <c r="J2463">
        <v>598</v>
      </c>
      <c r="K2463">
        <v>598</v>
      </c>
      <c r="L2463" t="s">
        <v>31</v>
      </c>
      <c r="M2463">
        <v>2</v>
      </c>
      <c r="N2463" t="s">
        <v>21</v>
      </c>
      <c r="O2463" t="s">
        <v>29</v>
      </c>
    </row>
    <row r="2464" spans="1:15">
      <c r="A2464">
        <v>2463</v>
      </c>
      <c r="B2464" s="17">
        <v>43172</v>
      </c>
      <c r="C2464" t="s">
        <v>56</v>
      </c>
      <c r="D2464">
        <v>2018</v>
      </c>
      <c r="E2464" t="s">
        <v>23</v>
      </c>
      <c r="F2464" t="s">
        <v>24</v>
      </c>
      <c r="G2464" t="s">
        <v>32</v>
      </c>
      <c r="H2464">
        <v>499</v>
      </c>
      <c r="I2464">
        <v>9</v>
      </c>
      <c r="J2464">
        <v>4491</v>
      </c>
      <c r="K2464">
        <v>4491</v>
      </c>
      <c r="L2464" t="s">
        <v>20</v>
      </c>
      <c r="M2464">
        <v>1</v>
      </c>
      <c r="N2464" t="s">
        <v>21</v>
      </c>
      <c r="O2464" t="s">
        <v>22</v>
      </c>
    </row>
    <row r="2465" spans="1:15">
      <c r="A2465">
        <v>2464</v>
      </c>
      <c r="B2465" s="17">
        <v>43172</v>
      </c>
      <c r="C2465" t="s">
        <v>56</v>
      </c>
      <c r="D2465">
        <v>2018</v>
      </c>
      <c r="E2465" t="s">
        <v>27</v>
      </c>
      <c r="F2465" t="s">
        <v>18</v>
      </c>
      <c r="G2465" t="s">
        <v>25</v>
      </c>
      <c r="H2465">
        <v>299</v>
      </c>
      <c r="I2465">
        <v>6</v>
      </c>
      <c r="J2465">
        <v>1794</v>
      </c>
      <c r="K2465">
        <v>1794</v>
      </c>
      <c r="L2465" t="s">
        <v>20</v>
      </c>
      <c r="M2465">
        <v>1</v>
      </c>
      <c r="N2465" t="s">
        <v>21</v>
      </c>
      <c r="O2465" t="s">
        <v>38</v>
      </c>
    </row>
    <row r="2466" spans="1:15">
      <c r="A2466">
        <v>2465</v>
      </c>
      <c r="B2466" s="17">
        <v>43172</v>
      </c>
      <c r="C2466" t="s">
        <v>56</v>
      </c>
      <c r="D2466">
        <v>2018</v>
      </c>
      <c r="E2466" t="s">
        <v>27</v>
      </c>
      <c r="F2466" t="s">
        <v>28</v>
      </c>
      <c r="G2466" t="s">
        <v>19</v>
      </c>
      <c r="H2466">
        <v>199</v>
      </c>
      <c r="I2466">
        <v>7</v>
      </c>
      <c r="J2466">
        <v>1393</v>
      </c>
      <c r="K2466">
        <v>1393</v>
      </c>
      <c r="L2466" t="s">
        <v>20</v>
      </c>
      <c r="M2466">
        <v>1</v>
      </c>
      <c r="N2466" t="s">
        <v>21</v>
      </c>
      <c r="O2466" t="s">
        <v>26</v>
      </c>
    </row>
    <row r="2467" spans="1:15">
      <c r="A2467">
        <v>2466</v>
      </c>
      <c r="B2467" s="17">
        <v>43172</v>
      </c>
      <c r="C2467" t="s">
        <v>56</v>
      </c>
      <c r="D2467">
        <v>2018</v>
      </c>
      <c r="E2467" t="s">
        <v>23</v>
      </c>
      <c r="F2467" t="s">
        <v>28</v>
      </c>
      <c r="G2467" t="s">
        <v>32</v>
      </c>
      <c r="H2467">
        <v>499</v>
      </c>
      <c r="I2467">
        <v>10</v>
      </c>
      <c r="J2467">
        <v>4990</v>
      </c>
      <c r="K2467">
        <v>4990</v>
      </c>
      <c r="L2467" t="s">
        <v>31</v>
      </c>
      <c r="M2467">
        <v>2</v>
      </c>
      <c r="N2467" t="s">
        <v>21</v>
      </c>
      <c r="O2467" t="s">
        <v>36</v>
      </c>
    </row>
    <row r="2468" spans="1:15">
      <c r="A2468">
        <v>2467</v>
      </c>
      <c r="B2468" s="17">
        <v>43173</v>
      </c>
      <c r="C2468" t="s">
        <v>56</v>
      </c>
      <c r="D2468">
        <v>2018</v>
      </c>
      <c r="E2468" t="s">
        <v>17</v>
      </c>
      <c r="F2468" t="s">
        <v>40</v>
      </c>
      <c r="G2468" t="s">
        <v>30</v>
      </c>
      <c r="H2468">
        <v>99</v>
      </c>
      <c r="I2468">
        <v>7</v>
      </c>
      <c r="J2468">
        <v>693</v>
      </c>
      <c r="K2468">
        <v>693</v>
      </c>
      <c r="L2468" t="s">
        <v>31</v>
      </c>
      <c r="M2468">
        <v>2</v>
      </c>
      <c r="N2468" t="s">
        <v>21</v>
      </c>
      <c r="O2468" t="s">
        <v>29</v>
      </c>
    </row>
    <row r="2469" spans="1:15">
      <c r="A2469">
        <v>2468</v>
      </c>
      <c r="B2469" s="17">
        <v>43173</v>
      </c>
      <c r="C2469" t="s">
        <v>56</v>
      </c>
      <c r="D2469">
        <v>2018</v>
      </c>
      <c r="E2469" t="s">
        <v>23</v>
      </c>
      <c r="F2469" t="s">
        <v>24</v>
      </c>
      <c r="G2469" t="s">
        <v>25</v>
      </c>
      <c r="H2469">
        <v>299</v>
      </c>
      <c r="I2469">
        <v>5</v>
      </c>
      <c r="J2469">
        <v>1495</v>
      </c>
      <c r="K2469">
        <v>1495</v>
      </c>
      <c r="L2469" t="s">
        <v>31</v>
      </c>
      <c r="M2469">
        <v>2</v>
      </c>
      <c r="N2469" t="s">
        <v>21</v>
      </c>
      <c r="O2469" t="s">
        <v>36</v>
      </c>
    </row>
    <row r="2470" spans="1:15">
      <c r="A2470">
        <v>2469</v>
      </c>
      <c r="B2470" s="17">
        <v>43173</v>
      </c>
      <c r="C2470" t="s">
        <v>56</v>
      </c>
      <c r="D2470">
        <v>2018</v>
      </c>
      <c r="E2470" t="s">
        <v>17</v>
      </c>
      <c r="F2470" t="s">
        <v>33</v>
      </c>
      <c r="G2470" t="s">
        <v>37</v>
      </c>
      <c r="H2470">
        <v>399</v>
      </c>
      <c r="I2470">
        <v>3</v>
      </c>
      <c r="J2470">
        <v>1197</v>
      </c>
      <c r="K2470">
        <v>1197</v>
      </c>
      <c r="L2470" t="s">
        <v>31</v>
      </c>
      <c r="M2470">
        <v>2</v>
      </c>
      <c r="N2470" t="s">
        <v>21</v>
      </c>
      <c r="O2470" t="s">
        <v>26</v>
      </c>
    </row>
    <row r="2471" spans="1:15">
      <c r="A2471">
        <v>2470</v>
      </c>
      <c r="B2471" s="17">
        <v>43173</v>
      </c>
      <c r="C2471" t="s">
        <v>56</v>
      </c>
      <c r="D2471">
        <v>2018</v>
      </c>
      <c r="E2471" t="s">
        <v>17</v>
      </c>
      <c r="F2471" t="s">
        <v>40</v>
      </c>
      <c r="G2471" t="s">
        <v>32</v>
      </c>
      <c r="H2471">
        <v>499</v>
      </c>
      <c r="I2471">
        <v>5</v>
      </c>
      <c r="J2471">
        <v>2495</v>
      </c>
      <c r="K2471">
        <v>2495</v>
      </c>
      <c r="L2471" t="s">
        <v>31</v>
      </c>
      <c r="M2471">
        <v>2</v>
      </c>
      <c r="N2471" t="s">
        <v>21</v>
      </c>
      <c r="O2471" t="s">
        <v>36</v>
      </c>
    </row>
    <row r="2472" spans="1:15">
      <c r="A2472">
        <v>2471</v>
      </c>
      <c r="B2472" s="17">
        <v>43173</v>
      </c>
      <c r="C2472" t="s">
        <v>56</v>
      </c>
      <c r="D2472">
        <v>2018</v>
      </c>
      <c r="E2472" t="s">
        <v>23</v>
      </c>
      <c r="F2472" t="s">
        <v>33</v>
      </c>
      <c r="G2472" t="s">
        <v>37</v>
      </c>
      <c r="H2472">
        <v>399</v>
      </c>
      <c r="I2472">
        <v>9</v>
      </c>
      <c r="J2472">
        <v>3591</v>
      </c>
      <c r="K2472">
        <v>3591</v>
      </c>
      <c r="L2472" t="s">
        <v>20</v>
      </c>
      <c r="M2472">
        <v>1</v>
      </c>
      <c r="N2472" t="s">
        <v>21</v>
      </c>
      <c r="O2472" t="s">
        <v>36</v>
      </c>
    </row>
    <row r="2473" spans="1:15">
      <c r="A2473">
        <v>2472</v>
      </c>
      <c r="B2473" s="17">
        <v>43173</v>
      </c>
      <c r="C2473" t="s">
        <v>56</v>
      </c>
      <c r="D2473">
        <v>2018</v>
      </c>
      <c r="E2473" t="s">
        <v>17</v>
      </c>
      <c r="F2473" t="s">
        <v>28</v>
      </c>
      <c r="G2473" t="s">
        <v>25</v>
      </c>
      <c r="H2473">
        <v>299</v>
      </c>
      <c r="I2473">
        <v>5</v>
      </c>
      <c r="J2473">
        <v>1495</v>
      </c>
      <c r="K2473">
        <v>1495</v>
      </c>
      <c r="L2473" t="s">
        <v>20</v>
      </c>
      <c r="M2473">
        <v>1</v>
      </c>
      <c r="N2473" t="s">
        <v>21</v>
      </c>
      <c r="O2473" t="s">
        <v>29</v>
      </c>
    </row>
    <row r="2474" spans="1:15">
      <c r="A2474">
        <v>2473</v>
      </c>
      <c r="B2474" s="17">
        <v>43173</v>
      </c>
      <c r="C2474" t="s">
        <v>56</v>
      </c>
      <c r="D2474">
        <v>2018</v>
      </c>
      <c r="E2474" t="s">
        <v>23</v>
      </c>
      <c r="F2474" t="s">
        <v>24</v>
      </c>
      <c r="G2474" t="s">
        <v>32</v>
      </c>
      <c r="H2474">
        <v>499</v>
      </c>
      <c r="I2474">
        <v>1</v>
      </c>
      <c r="J2474">
        <v>499</v>
      </c>
      <c r="K2474">
        <v>499</v>
      </c>
      <c r="L2474" t="s">
        <v>20</v>
      </c>
      <c r="M2474">
        <v>1</v>
      </c>
      <c r="N2474" t="s">
        <v>34</v>
      </c>
      <c r="O2474" t="s">
        <v>36</v>
      </c>
    </row>
    <row r="2475" spans="1:15">
      <c r="A2475">
        <v>2474</v>
      </c>
      <c r="B2475" s="17">
        <v>43173</v>
      </c>
      <c r="C2475" t="s">
        <v>56</v>
      </c>
      <c r="D2475">
        <v>2018</v>
      </c>
      <c r="E2475" t="s">
        <v>27</v>
      </c>
      <c r="F2475" t="s">
        <v>28</v>
      </c>
      <c r="G2475" t="s">
        <v>25</v>
      </c>
      <c r="H2475">
        <v>299</v>
      </c>
      <c r="I2475">
        <v>5</v>
      </c>
      <c r="J2475">
        <v>1495</v>
      </c>
      <c r="K2475">
        <v>1495</v>
      </c>
      <c r="L2475" t="s">
        <v>20</v>
      </c>
      <c r="M2475">
        <v>1</v>
      </c>
      <c r="N2475" t="s">
        <v>21</v>
      </c>
      <c r="O2475" t="s">
        <v>22</v>
      </c>
    </row>
    <row r="2476" spans="1:15">
      <c r="A2476">
        <v>2475</v>
      </c>
      <c r="B2476" s="17">
        <v>43173</v>
      </c>
      <c r="C2476" t="s">
        <v>56</v>
      </c>
      <c r="D2476">
        <v>2018</v>
      </c>
      <c r="E2476" t="s">
        <v>17</v>
      </c>
      <c r="F2476" t="s">
        <v>39</v>
      </c>
      <c r="G2476" t="s">
        <v>37</v>
      </c>
      <c r="H2476">
        <v>399</v>
      </c>
      <c r="I2476">
        <v>2</v>
      </c>
      <c r="J2476">
        <v>798</v>
      </c>
      <c r="K2476">
        <v>798</v>
      </c>
      <c r="L2476" t="s">
        <v>31</v>
      </c>
      <c r="M2476">
        <v>2</v>
      </c>
      <c r="N2476" t="s">
        <v>21</v>
      </c>
      <c r="O2476" t="s">
        <v>29</v>
      </c>
    </row>
    <row r="2477" spans="1:15">
      <c r="A2477">
        <v>2476</v>
      </c>
      <c r="B2477" s="17">
        <v>43173</v>
      </c>
      <c r="C2477" t="s">
        <v>56</v>
      </c>
      <c r="D2477">
        <v>2018</v>
      </c>
      <c r="E2477" t="s">
        <v>27</v>
      </c>
      <c r="F2477" t="s">
        <v>28</v>
      </c>
      <c r="G2477" t="s">
        <v>30</v>
      </c>
      <c r="H2477">
        <v>99</v>
      </c>
      <c r="I2477">
        <v>6</v>
      </c>
      <c r="J2477">
        <v>594</v>
      </c>
      <c r="K2477">
        <v>594</v>
      </c>
      <c r="L2477" t="s">
        <v>31</v>
      </c>
      <c r="M2477">
        <v>2</v>
      </c>
      <c r="N2477" t="s">
        <v>21</v>
      </c>
      <c r="O2477" t="s">
        <v>36</v>
      </c>
    </row>
    <row r="2478" spans="1:15">
      <c r="A2478">
        <v>2477</v>
      </c>
      <c r="B2478" s="17">
        <v>43173</v>
      </c>
      <c r="C2478" t="s">
        <v>56</v>
      </c>
      <c r="D2478">
        <v>2018</v>
      </c>
      <c r="E2478" t="s">
        <v>27</v>
      </c>
      <c r="F2478" t="s">
        <v>39</v>
      </c>
      <c r="G2478" t="s">
        <v>37</v>
      </c>
      <c r="H2478">
        <v>399</v>
      </c>
      <c r="I2478">
        <v>1</v>
      </c>
      <c r="J2478">
        <v>399</v>
      </c>
      <c r="K2478">
        <v>399</v>
      </c>
      <c r="L2478" t="s">
        <v>31</v>
      </c>
      <c r="M2478">
        <v>2</v>
      </c>
      <c r="N2478" t="s">
        <v>21</v>
      </c>
      <c r="O2478" t="s">
        <v>36</v>
      </c>
    </row>
    <row r="2479" spans="1:15">
      <c r="A2479">
        <v>2478</v>
      </c>
      <c r="B2479" s="17">
        <v>43173</v>
      </c>
      <c r="C2479" t="s">
        <v>56</v>
      </c>
      <c r="D2479">
        <v>2018</v>
      </c>
      <c r="E2479" t="s">
        <v>27</v>
      </c>
      <c r="F2479" t="s">
        <v>40</v>
      </c>
      <c r="G2479" t="s">
        <v>30</v>
      </c>
      <c r="H2479">
        <v>99</v>
      </c>
      <c r="I2479">
        <v>1</v>
      </c>
      <c r="J2479">
        <v>99</v>
      </c>
      <c r="K2479">
        <v>99</v>
      </c>
      <c r="L2479" t="s">
        <v>20</v>
      </c>
      <c r="M2479">
        <v>1</v>
      </c>
      <c r="N2479" t="s">
        <v>21</v>
      </c>
      <c r="O2479" t="s">
        <v>29</v>
      </c>
    </row>
    <row r="2480" spans="1:15">
      <c r="A2480">
        <v>2479</v>
      </c>
      <c r="B2480" s="17">
        <v>43173</v>
      </c>
      <c r="C2480" t="s">
        <v>56</v>
      </c>
      <c r="D2480">
        <v>2018</v>
      </c>
      <c r="E2480" t="s">
        <v>17</v>
      </c>
      <c r="F2480" t="s">
        <v>40</v>
      </c>
      <c r="G2480" t="s">
        <v>25</v>
      </c>
      <c r="H2480">
        <v>299</v>
      </c>
      <c r="I2480">
        <v>6</v>
      </c>
      <c r="J2480">
        <v>1794</v>
      </c>
      <c r="K2480">
        <v>1794</v>
      </c>
      <c r="L2480" t="s">
        <v>31</v>
      </c>
      <c r="M2480">
        <v>2</v>
      </c>
      <c r="N2480" t="s">
        <v>21</v>
      </c>
      <c r="O2480" t="s">
        <v>29</v>
      </c>
    </row>
    <row r="2481" spans="1:15">
      <c r="A2481">
        <v>2480</v>
      </c>
      <c r="B2481" s="17">
        <v>43173</v>
      </c>
      <c r="C2481" t="s">
        <v>56</v>
      </c>
      <c r="D2481">
        <v>2018</v>
      </c>
      <c r="E2481" t="s">
        <v>27</v>
      </c>
      <c r="F2481" t="s">
        <v>39</v>
      </c>
      <c r="G2481" t="s">
        <v>37</v>
      </c>
      <c r="H2481">
        <v>399</v>
      </c>
      <c r="I2481">
        <v>7</v>
      </c>
      <c r="J2481">
        <v>2793</v>
      </c>
      <c r="K2481">
        <v>2793</v>
      </c>
      <c r="L2481" t="s">
        <v>31</v>
      </c>
      <c r="M2481">
        <v>2</v>
      </c>
      <c r="N2481" t="s">
        <v>21</v>
      </c>
      <c r="O2481" t="s">
        <v>22</v>
      </c>
    </row>
    <row r="2482" spans="1:15">
      <c r="A2482">
        <v>2481</v>
      </c>
      <c r="B2482" s="17">
        <v>43174</v>
      </c>
      <c r="C2482" t="s">
        <v>56</v>
      </c>
      <c r="D2482">
        <v>2018</v>
      </c>
      <c r="E2482" t="s">
        <v>23</v>
      </c>
      <c r="F2482" t="s">
        <v>39</v>
      </c>
      <c r="G2482" t="s">
        <v>25</v>
      </c>
      <c r="H2482">
        <v>299</v>
      </c>
      <c r="I2482">
        <v>2</v>
      </c>
      <c r="J2482">
        <v>598</v>
      </c>
      <c r="K2482">
        <v>598</v>
      </c>
      <c r="L2482" t="s">
        <v>31</v>
      </c>
      <c r="M2482">
        <v>2</v>
      </c>
      <c r="N2482" t="s">
        <v>21</v>
      </c>
      <c r="O2482" t="s">
        <v>29</v>
      </c>
    </row>
    <row r="2483" spans="1:15">
      <c r="A2483">
        <v>2482</v>
      </c>
      <c r="B2483" s="17">
        <v>43174</v>
      </c>
      <c r="C2483" t="s">
        <v>56</v>
      </c>
      <c r="D2483">
        <v>2018</v>
      </c>
      <c r="E2483" t="s">
        <v>27</v>
      </c>
      <c r="F2483" t="s">
        <v>33</v>
      </c>
      <c r="G2483" t="s">
        <v>25</v>
      </c>
      <c r="H2483">
        <v>299</v>
      </c>
      <c r="I2483">
        <v>1</v>
      </c>
      <c r="J2483">
        <v>299</v>
      </c>
      <c r="K2483">
        <v>299</v>
      </c>
      <c r="L2483" t="s">
        <v>20</v>
      </c>
      <c r="M2483">
        <v>1</v>
      </c>
      <c r="N2483" t="s">
        <v>21</v>
      </c>
      <c r="O2483" t="s">
        <v>36</v>
      </c>
    </row>
    <row r="2484" spans="1:15">
      <c r="A2484">
        <v>2483</v>
      </c>
      <c r="B2484" s="17">
        <v>43174</v>
      </c>
      <c r="C2484" t="s">
        <v>56</v>
      </c>
      <c r="D2484">
        <v>2018</v>
      </c>
      <c r="E2484" t="s">
        <v>27</v>
      </c>
      <c r="F2484" t="s">
        <v>28</v>
      </c>
      <c r="G2484" t="s">
        <v>37</v>
      </c>
      <c r="H2484">
        <v>399</v>
      </c>
      <c r="I2484">
        <v>10</v>
      </c>
      <c r="J2484">
        <v>3990</v>
      </c>
      <c r="K2484">
        <v>3990</v>
      </c>
      <c r="L2484" t="s">
        <v>31</v>
      </c>
      <c r="M2484">
        <v>2</v>
      </c>
      <c r="N2484" t="s">
        <v>21</v>
      </c>
      <c r="O2484" t="s">
        <v>36</v>
      </c>
    </row>
    <row r="2485" spans="1:15">
      <c r="A2485">
        <v>2484</v>
      </c>
      <c r="B2485" s="17">
        <v>43174</v>
      </c>
      <c r="C2485" t="s">
        <v>56</v>
      </c>
      <c r="D2485">
        <v>2018</v>
      </c>
      <c r="E2485" t="s">
        <v>17</v>
      </c>
      <c r="F2485" t="s">
        <v>39</v>
      </c>
      <c r="G2485" t="s">
        <v>32</v>
      </c>
      <c r="H2485">
        <v>499</v>
      </c>
      <c r="I2485">
        <v>6</v>
      </c>
      <c r="J2485">
        <v>2994</v>
      </c>
      <c r="K2485">
        <v>2994</v>
      </c>
      <c r="L2485" t="s">
        <v>20</v>
      </c>
      <c r="M2485">
        <v>1</v>
      </c>
      <c r="N2485" t="s">
        <v>21</v>
      </c>
      <c r="O2485" t="s">
        <v>38</v>
      </c>
    </row>
    <row r="2486" spans="1:15">
      <c r="A2486">
        <v>2485</v>
      </c>
      <c r="B2486" s="17">
        <v>43174</v>
      </c>
      <c r="C2486" t="s">
        <v>56</v>
      </c>
      <c r="D2486">
        <v>2018</v>
      </c>
      <c r="E2486" t="s">
        <v>27</v>
      </c>
      <c r="F2486" t="s">
        <v>18</v>
      </c>
      <c r="G2486" t="s">
        <v>37</v>
      </c>
      <c r="H2486">
        <v>399</v>
      </c>
      <c r="I2486">
        <v>2</v>
      </c>
      <c r="J2486">
        <v>798</v>
      </c>
      <c r="K2486">
        <v>798</v>
      </c>
      <c r="L2486" t="s">
        <v>20</v>
      </c>
      <c r="M2486">
        <v>1</v>
      </c>
      <c r="N2486" t="s">
        <v>21</v>
      </c>
      <c r="O2486" t="s">
        <v>29</v>
      </c>
    </row>
    <row r="2487" spans="1:15">
      <c r="A2487">
        <v>2486</v>
      </c>
      <c r="B2487" s="17">
        <v>43174</v>
      </c>
      <c r="C2487" t="s">
        <v>56</v>
      </c>
      <c r="D2487">
        <v>2018</v>
      </c>
      <c r="E2487" t="s">
        <v>23</v>
      </c>
      <c r="F2487" t="s">
        <v>24</v>
      </c>
      <c r="G2487" t="s">
        <v>37</v>
      </c>
      <c r="H2487">
        <v>399</v>
      </c>
      <c r="I2487">
        <v>4</v>
      </c>
      <c r="J2487">
        <v>1596</v>
      </c>
      <c r="K2487">
        <v>1596</v>
      </c>
      <c r="L2487" t="s">
        <v>20</v>
      </c>
      <c r="M2487">
        <v>1</v>
      </c>
      <c r="N2487" t="s">
        <v>21</v>
      </c>
      <c r="O2487" t="s">
        <v>36</v>
      </c>
    </row>
    <row r="2488" spans="1:15">
      <c r="A2488">
        <v>2487</v>
      </c>
      <c r="B2488" s="17">
        <v>43175</v>
      </c>
      <c r="C2488" t="s">
        <v>56</v>
      </c>
      <c r="D2488">
        <v>2018</v>
      </c>
      <c r="E2488" t="s">
        <v>27</v>
      </c>
      <c r="F2488" t="s">
        <v>18</v>
      </c>
      <c r="G2488" t="s">
        <v>32</v>
      </c>
      <c r="H2488">
        <v>499</v>
      </c>
      <c r="I2488">
        <v>3</v>
      </c>
      <c r="J2488">
        <v>1497</v>
      </c>
      <c r="K2488">
        <v>1497</v>
      </c>
      <c r="L2488" t="s">
        <v>20</v>
      </c>
      <c r="M2488">
        <v>1</v>
      </c>
      <c r="N2488" t="s">
        <v>21</v>
      </c>
      <c r="O2488" t="s">
        <v>26</v>
      </c>
    </row>
    <row r="2489" spans="1:15">
      <c r="A2489">
        <v>2488</v>
      </c>
      <c r="B2489" s="17">
        <v>43175</v>
      </c>
      <c r="C2489" t="s">
        <v>56</v>
      </c>
      <c r="D2489">
        <v>2018</v>
      </c>
      <c r="E2489" t="s">
        <v>23</v>
      </c>
      <c r="F2489" t="s">
        <v>18</v>
      </c>
      <c r="G2489" t="s">
        <v>30</v>
      </c>
      <c r="H2489">
        <v>99</v>
      </c>
      <c r="I2489">
        <v>2</v>
      </c>
      <c r="J2489">
        <v>198</v>
      </c>
      <c r="K2489">
        <v>198</v>
      </c>
      <c r="L2489" t="s">
        <v>20</v>
      </c>
      <c r="M2489">
        <v>1</v>
      </c>
      <c r="N2489" t="s">
        <v>34</v>
      </c>
      <c r="O2489" t="s">
        <v>29</v>
      </c>
    </row>
    <row r="2490" spans="1:15">
      <c r="A2490">
        <v>2489</v>
      </c>
      <c r="B2490" s="17">
        <v>43175</v>
      </c>
      <c r="C2490" t="s">
        <v>56</v>
      </c>
      <c r="D2490">
        <v>2018</v>
      </c>
      <c r="E2490" t="s">
        <v>17</v>
      </c>
      <c r="F2490" t="s">
        <v>18</v>
      </c>
      <c r="G2490" t="s">
        <v>32</v>
      </c>
      <c r="H2490">
        <v>499</v>
      </c>
      <c r="I2490">
        <v>1</v>
      </c>
      <c r="J2490">
        <v>499</v>
      </c>
      <c r="K2490">
        <v>499</v>
      </c>
      <c r="L2490" t="s">
        <v>20</v>
      </c>
      <c r="M2490">
        <v>1</v>
      </c>
      <c r="N2490" t="s">
        <v>21</v>
      </c>
      <c r="O2490" t="s">
        <v>22</v>
      </c>
    </row>
    <row r="2491" spans="1:15">
      <c r="A2491">
        <v>2490</v>
      </c>
      <c r="B2491" s="17">
        <v>43175</v>
      </c>
      <c r="C2491" t="s">
        <v>56</v>
      </c>
      <c r="D2491">
        <v>2018</v>
      </c>
      <c r="E2491" t="s">
        <v>23</v>
      </c>
      <c r="F2491" t="s">
        <v>39</v>
      </c>
      <c r="G2491" t="s">
        <v>37</v>
      </c>
      <c r="H2491">
        <v>399</v>
      </c>
      <c r="I2491">
        <v>9</v>
      </c>
      <c r="J2491">
        <v>3591</v>
      </c>
      <c r="K2491">
        <v>3591</v>
      </c>
      <c r="L2491" t="s">
        <v>20</v>
      </c>
      <c r="M2491">
        <v>1</v>
      </c>
      <c r="N2491" t="s">
        <v>21</v>
      </c>
      <c r="O2491" t="s">
        <v>26</v>
      </c>
    </row>
    <row r="2492" spans="1:15">
      <c r="A2492">
        <v>2491</v>
      </c>
      <c r="B2492" s="17">
        <v>43175</v>
      </c>
      <c r="C2492" t="s">
        <v>56</v>
      </c>
      <c r="D2492">
        <v>2018</v>
      </c>
      <c r="E2492" t="s">
        <v>27</v>
      </c>
      <c r="F2492" t="s">
        <v>33</v>
      </c>
      <c r="G2492" t="s">
        <v>32</v>
      </c>
      <c r="H2492">
        <v>499</v>
      </c>
      <c r="I2492">
        <v>5</v>
      </c>
      <c r="J2492">
        <v>2495</v>
      </c>
      <c r="K2492">
        <v>2495</v>
      </c>
      <c r="L2492" t="s">
        <v>20</v>
      </c>
      <c r="M2492">
        <v>1</v>
      </c>
      <c r="N2492" t="s">
        <v>21</v>
      </c>
      <c r="O2492" t="s">
        <v>36</v>
      </c>
    </row>
    <row r="2493" spans="1:15">
      <c r="A2493">
        <v>2492</v>
      </c>
      <c r="B2493" s="17">
        <v>43175</v>
      </c>
      <c r="C2493" t="s">
        <v>56</v>
      </c>
      <c r="D2493">
        <v>2018</v>
      </c>
      <c r="E2493" t="s">
        <v>23</v>
      </c>
      <c r="F2493" t="s">
        <v>33</v>
      </c>
      <c r="G2493" t="s">
        <v>19</v>
      </c>
      <c r="H2493">
        <v>199</v>
      </c>
      <c r="I2493">
        <v>6</v>
      </c>
      <c r="J2493">
        <v>1194</v>
      </c>
      <c r="K2493">
        <v>1194</v>
      </c>
      <c r="L2493" t="s">
        <v>31</v>
      </c>
      <c r="M2493">
        <v>2</v>
      </c>
      <c r="N2493" t="s">
        <v>21</v>
      </c>
      <c r="O2493" t="s">
        <v>36</v>
      </c>
    </row>
    <row r="2494" spans="1:15">
      <c r="A2494">
        <v>2493</v>
      </c>
      <c r="B2494" s="17">
        <v>43175</v>
      </c>
      <c r="C2494" t="s">
        <v>56</v>
      </c>
      <c r="D2494">
        <v>2018</v>
      </c>
      <c r="E2494" t="s">
        <v>17</v>
      </c>
      <c r="F2494" t="s">
        <v>35</v>
      </c>
      <c r="G2494" t="s">
        <v>32</v>
      </c>
      <c r="H2494">
        <v>499</v>
      </c>
      <c r="I2494">
        <v>7</v>
      </c>
      <c r="J2494">
        <v>3493</v>
      </c>
      <c r="K2494">
        <v>3493</v>
      </c>
      <c r="L2494" t="s">
        <v>20</v>
      </c>
      <c r="M2494">
        <v>1</v>
      </c>
      <c r="N2494" t="s">
        <v>21</v>
      </c>
      <c r="O2494" t="s">
        <v>26</v>
      </c>
    </row>
    <row r="2495" spans="1:15">
      <c r="A2495">
        <v>2494</v>
      </c>
      <c r="B2495" s="17">
        <v>43175</v>
      </c>
      <c r="C2495" t="s">
        <v>56</v>
      </c>
      <c r="D2495">
        <v>2018</v>
      </c>
      <c r="E2495" t="s">
        <v>27</v>
      </c>
      <c r="F2495" t="s">
        <v>18</v>
      </c>
      <c r="G2495" t="s">
        <v>30</v>
      </c>
      <c r="H2495">
        <v>99</v>
      </c>
      <c r="I2495">
        <v>6</v>
      </c>
      <c r="J2495">
        <v>594</v>
      </c>
      <c r="K2495">
        <v>594</v>
      </c>
      <c r="L2495" t="s">
        <v>20</v>
      </c>
      <c r="M2495">
        <v>1</v>
      </c>
      <c r="N2495" t="s">
        <v>21</v>
      </c>
      <c r="O2495" t="s">
        <v>36</v>
      </c>
    </row>
    <row r="2496" spans="1:15">
      <c r="A2496">
        <v>2495</v>
      </c>
      <c r="B2496" s="17">
        <v>43175</v>
      </c>
      <c r="C2496" t="s">
        <v>56</v>
      </c>
      <c r="D2496">
        <v>2018</v>
      </c>
      <c r="E2496" t="s">
        <v>23</v>
      </c>
      <c r="F2496" t="s">
        <v>28</v>
      </c>
      <c r="G2496" t="s">
        <v>37</v>
      </c>
      <c r="H2496">
        <v>399</v>
      </c>
      <c r="I2496">
        <v>4</v>
      </c>
      <c r="J2496">
        <v>1596</v>
      </c>
      <c r="K2496">
        <v>1596</v>
      </c>
      <c r="L2496" t="s">
        <v>31</v>
      </c>
      <c r="M2496">
        <v>2</v>
      </c>
      <c r="N2496" t="s">
        <v>21</v>
      </c>
      <c r="O2496" t="s">
        <v>22</v>
      </c>
    </row>
    <row r="2497" spans="1:15">
      <c r="A2497">
        <v>2496</v>
      </c>
      <c r="B2497" s="17">
        <v>43175</v>
      </c>
      <c r="C2497" t="s">
        <v>56</v>
      </c>
      <c r="D2497">
        <v>2018</v>
      </c>
      <c r="E2497" t="s">
        <v>23</v>
      </c>
      <c r="F2497" t="s">
        <v>33</v>
      </c>
      <c r="G2497" t="s">
        <v>19</v>
      </c>
      <c r="H2497">
        <v>199</v>
      </c>
      <c r="I2497">
        <v>5</v>
      </c>
      <c r="J2497">
        <v>995</v>
      </c>
      <c r="K2497">
        <v>995</v>
      </c>
      <c r="L2497" t="s">
        <v>20</v>
      </c>
      <c r="M2497">
        <v>1</v>
      </c>
      <c r="N2497" t="s">
        <v>21</v>
      </c>
      <c r="O2497" t="s">
        <v>36</v>
      </c>
    </row>
    <row r="2498" spans="1:15">
      <c r="A2498">
        <v>2497</v>
      </c>
      <c r="B2498" s="17">
        <v>43175</v>
      </c>
      <c r="C2498" t="s">
        <v>56</v>
      </c>
      <c r="D2498">
        <v>2018</v>
      </c>
      <c r="E2498" t="s">
        <v>17</v>
      </c>
      <c r="F2498" t="s">
        <v>40</v>
      </c>
      <c r="G2498" t="s">
        <v>32</v>
      </c>
      <c r="H2498">
        <v>499</v>
      </c>
      <c r="I2498">
        <v>1</v>
      </c>
      <c r="J2498">
        <v>499</v>
      </c>
      <c r="K2498">
        <v>499</v>
      </c>
      <c r="L2498" t="s">
        <v>20</v>
      </c>
      <c r="M2498">
        <v>1</v>
      </c>
      <c r="N2498" t="s">
        <v>21</v>
      </c>
      <c r="O2498" t="s">
        <v>29</v>
      </c>
    </row>
    <row r="2499" spans="1:15">
      <c r="A2499">
        <v>2498</v>
      </c>
      <c r="B2499" s="17">
        <v>43175</v>
      </c>
      <c r="C2499" t="s">
        <v>56</v>
      </c>
      <c r="D2499">
        <v>2018</v>
      </c>
      <c r="E2499" t="s">
        <v>17</v>
      </c>
      <c r="F2499" t="s">
        <v>28</v>
      </c>
      <c r="G2499" t="s">
        <v>19</v>
      </c>
      <c r="H2499">
        <v>199</v>
      </c>
      <c r="I2499">
        <v>3</v>
      </c>
      <c r="J2499">
        <v>597</v>
      </c>
      <c r="K2499">
        <v>597</v>
      </c>
      <c r="L2499" t="s">
        <v>20</v>
      </c>
      <c r="M2499">
        <v>1</v>
      </c>
      <c r="N2499" t="s">
        <v>34</v>
      </c>
      <c r="O2499" t="s">
        <v>36</v>
      </c>
    </row>
    <row r="2500" spans="1:15">
      <c r="A2500">
        <v>2499</v>
      </c>
      <c r="B2500" s="17">
        <v>43175</v>
      </c>
      <c r="C2500" t="s">
        <v>56</v>
      </c>
      <c r="D2500">
        <v>2018</v>
      </c>
      <c r="E2500" t="s">
        <v>27</v>
      </c>
      <c r="F2500" t="s">
        <v>28</v>
      </c>
      <c r="G2500" t="s">
        <v>25</v>
      </c>
      <c r="H2500">
        <v>299</v>
      </c>
      <c r="I2500">
        <v>9</v>
      </c>
      <c r="J2500">
        <v>2691</v>
      </c>
      <c r="K2500">
        <v>2691</v>
      </c>
      <c r="L2500" t="s">
        <v>20</v>
      </c>
      <c r="M2500">
        <v>1</v>
      </c>
      <c r="N2500" t="s">
        <v>21</v>
      </c>
      <c r="O2500" t="s">
        <v>22</v>
      </c>
    </row>
    <row r="2501" spans="1:15">
      <c r="A2501">
        <v>2500</v>
      </c>
      <c r="B2501" s="17">
        <v>43175</v>
      </c>
      <c r="C2501" t="s">
        <v>56</v>
      </c>
      <c r="D2501">
        <v>2018</v>
      </c>
      <c r="E2501" t="s">
        <v>27</v>
      </c>
      <c r="F2501" t="s">
        <v>39</v>
      </c>
      <c r="G2501" t="s">
        <v>25</v>
      </c>
      <c r="H2501">
        <v>299</v>
      </c>
      <c r="I2501">
        <v>9</v>
      </c>
      <c r="J2501">
        <v>2691</v>
      </c>
      <c r="K2501">
        <v>2691</v>
      </c>
      <c r="L2501" t="s">
        <v>20</v>
      </c>
      <c r="M2501">
        <v>1</v>
      </c>
      <c r="N2501" t="s">
        <v>21</v>
      </c>
      <c r="O2501" t="s">
        <v>26</v>
      </c>
    </row>
    <row r="2502" spans="1:15">
      <c r="A2502">
        <v>2501</v>
      </c>
      <c r="B2502" s="17">
        <v>43175</v>
      </c>
      <c r="C2502" t="s">
        <v>56</v>
      </c>
      <c r="D2502">
        <v>2018</v>
      </c>
      <c r="E2502" t="s">
        <v>23</v>
      </c>
      <c r="F2502" t="s">
        <v>35</v>
      </c>
      <c r="G2502" t="s">
        <v>30</v>
      </c>
      <c r="H2502">
        <v>99</v>
      </c>
      <c r="I2502">
        <v>10</v>
      </c>
      <c r="J2502">
        <v>990</v>
      </c>
      <c r="K2502">
        <v>990</v>
      </c>
      <c r="L2502" t="s">
        <v>31</v>
      </c>
      <c r="M2502">
        <v>2</v>
      </c>
      <c r="N2502" t="s">
        <v>34</v>
      </c>
      <c r="O2502" t="s">
        <v>36</v>
      </c>
    </row>
    <row r="2503" spans="1:15">
      <c r="A2503">
        <v>2502</v>
      </c>
      <c r="B2503" s="17">
        <v>43175</v>
      </c>
      <c r="C2503" t="s">
        <v>56</v>
      </c>
      <c r="D2503">
        <v>2018</v>
      </c>
      <c r="E2503" t="s">
        <v>17</v>
      </c>
      <c r="F2503" t="s">
        <v>28</v>
      </c>
      <c r="G2503" t="s">
        <v>25</v>
      </c>
      <c r="H2503">
        <v>299</v>
      </c>
      <c r="I2503">
        <v>9</v>
      </c>
      <c r="J2503">
        <v>2691</v>
      </c>
      <c r="K2503">
        <v>2691</v>
      </c>
      <c r="L2503" t="s">
        <v>20</v>
      </c>
      <c r="M2503">
        <v>1</v>
      </c>
      <c r="N2503" t="s">
        <v>21</v>
      </c>
      <c r="O2503" t="s">
        <v>29</v>
      </c>
    </row>
    <row r="2504" spans="1:15">
      <c r="A2504">
        <v>2503</v>
      </c>
      <c r="B2504" s="17">
        <v>43175</v>
      </c>
      <c r="C2504" t="s">
        <v>56</v>
      </c>
      <c r="D2504">
        <v>2018</v>
      </c>
      <c r="E2504" t="s">
        <v>23</v>
      </c>
      <c r="F2504" t="s">
        <v>35</v>
      </c>
      <c r="G2504" t="s">
        <v>32</v>
      </c>
      <c r="H2504">
        <v>499</v>
      </c>
      <c r="I2504">
        <v>9</v>
      </c>
      <c r="J2504">
        <v>4491</v>
      </c>
      <c r="K2504">
        <v>4491</v>
      </c>
      <c r="L2504" t="s">
        <v>31</v>
      </c>
      <c r="M2504">
        <v>2</v>
      </c>
      <c r="N2504" t="s">
        <v>21</v>
      </c>
      <c r="O2504" t="s">
        <v>36</v>
      </c>
    </row>
    <row r="2505" spans="1:15">
      <c r="A2505">
        <v>2504</v>
      </c>
      <c r="B2505" s="17">
        <v>43175</v>
      </c>
      <c r="C2505" t="s">
        <v>56</v>
      </c>
      <c r="D2505">
        <v>2018</v>
      </c>
      <c r="E2505" t="s">
        <v>17</v>
      </c>
      <c r="F2505" t="s">
        <v>35</v>
      </c>
      <c r="G2505" t="s">
        <v>37</v>
      </c>
      <c r="H2505">
        <v>399</v>
      </c>
      <c r="I2505">
        <v>7</v>
      </c>
      <c r="J2505">
        <v>2793</v>
      </c>
      <c r="K2505">
        <v>2793</v>
      </c>
      <c r="L2505" t="s">
        <v>20</v>
      </c>
      <c r="M2505">
        <v>1</v>
      </c>
      <c r="N2505" t="s">
        <v>21</v>
      </c>
      <c r="O2505" t="s">
        <v>22</v>
      </c>
    </row>
    <row r="2506" spans="1:15">
      <c r="A2506">
        <v>2505</v>
      </c>
      <c r="B2506" s="17">
        <v>43175</v>
      </c>
      <c r="C2506" t="s">
        <v>56</v>
      </c>
      <c r="D2506">
        <v>2018</v>
      </c>
      <c r="E2506" t="s">
        <v>23</v>
      </c>
      <c r="F2506" t="s">
        <v>24</v>
      </c>
      <c r="G2506" t="s">
        <v>25</v>
      </c>
      <c r="H2506">
        <v>299</v>
      </c>
      <c r="I2506">
        <v>4</v>
      </c>
      <c r="J2506">
        <v>1196</v>
      </c>
      <c r="K2506">
        <v>1196</v>
      </c>
      <c r="L2506" t="s">
        <v>20</v>
      </c>
      <c r="M2506">
        <v>1</v>
      </c>
      <c r="N2506" t="s">
        <v>21</v>
      </c>
      <c r="O2506" t="s">
        <v>36</v>
      </c>
    </row>
    <row r="2507" spans="1:15">
      <c r="A2507">
        <v>2506</v>
      </c>
      <c r="B2507" s="17">
        <v>43175</v>
      </c>
      <c r="C2507" t="s">
        <v>56</v>
      </c>
      <c r="D2507">
        <v>2018</v>
      </c>
      <c r="E2507" t="s">
        <v>17</v>
      </c>
      <c r="F2507" t="s">
        <v>39</v>
      </c>
      <c r="G2507" t="s">
        <v>30</v>
      </c>
      <c r="H2507">
        <v>99</v>
      </c>
      <c r="I2507">
        <v>3</v>
      </c>
      <c r="J2507">
        <v>297</v>
      </c>
      <c r="K2507">
        <v>297</v>
      </c>
      <c r="L2507" t="s">
        <v>20</v>
      </c>
      <c r="M2507">
        <v>1</v>
      </c>
      <c r="N2507" t="s">
        <v>21</v>
      </c>
      <c r="O2507" t="s">
        <v>38</v>
      </c>
    </row>
    <row r="2508" spans="1:15">
      <c r="A2508">
        <v>2507</v>
      </c>
      <c r="B2508" s="17">
        <v>43175</v>
      </c>
      <c r="C2508" t="s">
        <v>56</v>
      </c>
      <c r="D2508">
        <v>2018</v>
      </c>
      <c r="E2508" t="s">
        <v>23</v>
      </c>
      <c r="F2508" t="s">
        <v>24</v>
      </c>
      <c r="G2508" t="s">
        <v>30</v>
      </c>
      <c r="H2508">
        <v>99</v>
      </c>
      <c r="I2508">
        <v>4</v>
      </c>
      <c r="J2508">
        <v>396</v>
      </c>
      <c r="K2508">
        <v>396</v>
      </c>
      <c r="L2508" t="s">
        <v>20</v>
      </c>
      <c r="M2508">
        <v>1</v>
      </c>
      <c r="N2508" t="s">
        <v>21</v>
      </c>
      <c r="O2508" t="s">
        <v>36</v>
      </c>
    </row>
    <row r="2509" spans="1:15">
      <c r="A2509">
        <v>2508</v>
      </c>
      <c r="B2509" s="17">
        <v>43175</v>
      </c>
      <c r="C2509" t="s">
        <v>56</v>
      </c>
      <c r="D2509">
        <v>2018</v>
      </c>
      <c r="E2509" t="s">
        <v>27</v>
      </c>
      <c r="F2509" t="s">
        <v>35</v>
      </c>
      <c r="G2509" t="s">
        <v>30</v>
      </c>
      <c r="H2509">
        <v>99</v>
      </c>
      <c r="I2509">
        <v>8</v>
      </c>
      <c r="J2509">
        <v>792</v>
      </c>
      <c r="K2509">
        <v>792</v>
      </c>
      <c r="L2509" t="s">
        <v>31</v>
      </c>
      <c r="M2509">
        <v>2</v>
      </c>
      <c r="N2509" t="s">
        <v>21</v>
      </c>
      <c r="O2509" t="s">
        <v>29</v>
      </c>
    </row>
    <row r="2510" spans="1:15">
      <c r="A2510">
        <v>2509</v>
      </c>
      <c r="B2510" s="17">
        <v>43175</v>
      </c>
      <c r="C2510" t="s">
        <v>56</v>
      </c>
      <c r="D2510">
        <v>2018</v>
      </c>
      <c r="E2510" t="s">
        <v>17</v>
      </c>
      <c r="F2510" t="s">
        <v>28</v>
      </c>
      <c r="G2510" t="s">
        <v>32</v>
      </c>
      <c r="H2510">
        <v>499</v>
      </c>
      <c r="I2510">
        <v>2</v>
      </c>
      <c r="J2510">
        <v>998</v>
      </c>
      <c r="K2510">
        <v>998</v>
      </c>
      <c r="L2510" t="s">
        <v>31</v>
      </c>
      <c r="M2510">
        <v>2</v>
      </c>
      <c r="N2510" t="s">
        <v>21</v>
      </c>
      <c r="O2510" t="s">
        <v>36</v>
      </c>
    </row>
    <row r="2511" spans="1:15">
      <c r="A2511">
        <v>2510</v>
      </c>
      <c r="B2511" s="17">
        <v>43175</v>
      </c>
      <c r="C2511" t="s">
        <v>56</v>
      </c>
      <c r="D2511">
        <v>2018</v>
      </c>
      <c r="E2511" t="s">
        <v>17</v>
      </c>
      <c r="F2511" t="s">
        <v>35</v>
      </c>
      <c r="G2511" t="s">
        <v>30</v>
      </c>
      <c r="H2511">
        <v>99</v>
      </c>
      <c r="I2511">
        <v>5</v>
      </c>
      <c r="J2511">
        <v>495</v>
      </c>
      <c r="K2511">
        <v>495</v>
      </c>
      <c r="L2511" t="s">
        <v>31</v>
      </c>
      <c r="M2511">
        <v>2</v>
      </c>
      <c r="N2511" t="s">
        <v>34</v>
      </c>
      <c r="O2511" t="s">
        <v>38</v>
      </c>
    </row>
    <row r="2512" spans="1:15">
      <c r="A2512">
        <v>2511</v>
      </c>
      <c r="B2512" s="17">
        <v>43176</v>
      </c>
      <c r="C2512" t="s">
        <v>56</v>
      </c>
      <c r="D2512">
        <v>2018</v>
      </c>
      <c r="E2512" t="s">
        <v>17</v>
      </c>
      <c r="F2512" t="s">
        <v>33</v>
      </c>
      <c r="G2512" t="s">
        <v>32</v>
      </c>
      <c r="H2512">
        <v>499</v>
      </c>
      <c r="I2512">
        <v>3</v>
      </c>
      <c r="J2512">
        <v>1497</v>
      </c>
      <c r="K2512">
        <v>1497</v>
      </c>
      <c r="L2512" t="s">
        <v>31</v>
      </c>
      <c r="M2512">
        <v>2</v>
      </c>
      <c r="N2512" t="s">
        <v>21</v>
      </c>
      <c r="O2512" t="s">
        <v>29</v>
      </c>
    </row>
    <row r="2513" spans="1:15">
      <c r="A2513">
        <v>2512</v>
      </c>
      <c r="B2513" s="17">
        <v>43176</v>
      </c>
      <c r="C2513" t="s">
        <v>56</v>
      </c>
      <c r="D2513">
        <v>2018</v>
      </c>
      <c r="E2513" t="s">
        <v>27</v>
      </c>
      <c r="F2513" t="s">
        <v>35</v>
      </c>
      <c r="G2513" t="s">
        <v>30</v>
      </c>
      <c r="H2513">
        <v>99</v>
      </c>
      <c r="I2513">
        <v>1</v>
      </c>
      <c r="J2513">
        <v>99</v>
      </c>
      <c r="K2513">
        <v>99</v>
      </c>
      <c r="L2513" t="s">
        <v>20</v>
      </c>
      <c r="M2513">
        <v>1</v>
      </c>
      <c r="N2513" t="s">
        <v>21</v>
      </c>
      <c r="O2513" t="s">
        <v>36</v>
      </c>
    </row>
    <row r="2514" spans="1:15">
      <c r="A2514">
        <v>2513</v>
      </c>
      <c r="B2514" s="17">
        <v>43176</v>
      </c>
      <c r="C2514" t="s">
        <v>56</v>
      </c>
      <c r="D2514">
        <v>2018</v>
      </c>
      <c r="E2514" t="s">
        <v>27</v>
      </c>
      <c r="F2514" t="s">
        <v>18</v>
      </c>
      <c r="G2514" t="s">
        <v>30</v>
      </c>
      <c r="H2514">
        <v>99</v>
      </c>
      <c r="I2514">
        <v>3</v>
      </c>
      <c r="J2514">
        <v>297</v>
      </c>
      <c r="K2514">
        <v>297</v>
      </c>
      <c r="L2514" t="s">
        <v>20</v>
      </c>
      <c r="M2514">
        <v>1</v>
      </c>
      <c r="N2514" t="s">
        <v>21</v>
      </c>
      <c r="O2514" t="s">
        <v>29</v>
      </c>
    </row>
    <row r="2515" spans="1:15">
      <c r="A2515">
        <v>2514</v>
      </c>
      <c r="B2515" s="17">
        <v>43176</v>
      </c>
      <c r="C2515" t="s">
        <v>56</v>
      </c>
      <c r="D2515">
        <v>2018</v>
      </c>
      <c r="E2515" t="s">
        <v>23</v>
      </c>
      <c r="F2515" t="s">
        <v>18</v>
      </c>
      <c r="G2515" t="s">
        <v>25</v>
      </c>
      <c r="H2515">
        <v>299</v>
      </c>
      <c r="I2515">
        <v>4</v>
      </c>
      <c r="J2515">
        <v>1196</v>
      </c>
      <c r="K2515">
        <v>1196</v>
      </c>
      <c r="L2515" t="s">
        <v>20</v>
      </c>
      <c r="M2515">
        <v>1</v>
      </c>
      <c r="N2515" t="s">
        <v>21</v>
      </c>
      <c r="O2515" t="s">
        <v>26</v>
      </c>
    </row>
    <row r="2516" spans="1:15">
      <c r="A2516">
        <v>2515</v>
      </c>
      <c r="B2516" s="17">
        <v>43176</v>
      </c>
      <c r="C2516" t="s">
        <v>56</v>
      </c>
      <c r="D2516">
        <v>2018</v>
      </c>
      <c r="E2516" t="s">
        <v>27</v>
      </c>
      <c r="F2516" t="s">
        <v>28</v>
      </c>
      <c r="G2516" t="s">
        <v>30</v>
      </c>
      <c r="H2516">
        <v>99</v>
      </c>
      <c r="I2516">
        <v>4</v>
      </c>
      <c r="J2516">
        <v>396</v>
      </c>
      <c r="K2516">
        <v>396</v>
      </c>
      <c r="L2516" t="s">
        <v>20</v>
      </c>
      <c r="M2516">
        <v>1</v>
      </c>
      <c r="N2516" t="s">
        <v>21</v>
      </c>
      <c r="O2516" t="s">
        <v>29</v>
      </c>
    </row>
    <row r="2517" spans="1:15">
      <c r="A2517">
        <v>2516</v>
      </c>
      <c r="B2517" s="17">
        <v>43176</v>
      </c>
      <c r="C2517" t="s">
        <v>56</v>
      </c>
      <c r="D2517">
        <v>2018</v>
      </c>
      <c r="E2517" t="s">
        <v>23</v>
      </c>
      <c r="F2517" t="s">
        <v>28</v>
      </c>
      <c r="G2517" t="s">
        <v>19</v>
      </c>
      <c r="H2517">
        <v>199</v>
      </c>
      <c r="I2517">
        <v>5</v>
      </c>
      <c r="J2517">
        <v>995</v>
      </c>
      <c r="K2517">
        <v>995</v>
      </c>
      <c r="L2517" t="s">
        <v>20</v>
      </c>
      <c r="M2517">
        <v>1</v>
      </c>
      <c r="N2517" t="s">
        <v>21</v>
      </c>
      <c r="O2517" t="s">
        <v>26</v>
      </c>
    </row>
    <row r="2518" spans="1:15">
      <c r="A2518">
        <v>2517</v>
      </c>
      <c r="B2518" s="17">
        <v>43176</v>
      </c>
      <c r="C2518" t="s">
        <v>56</v>
      </c>
      <c r="D2518">
        <v>2018</v>
      </c>
      <c r="E2518" t="s">
        <v>27</v>
      </c>
      <c r="F2518" t="s">
        <v>40</v>
      </c>
      <c r="G2518" t="s">
        <v>19</v>
      </c>
      <c r="H2518">
        <v>199</v>
      </c>
      <c r="I2518">
        <v>7</v>
      </c>
      <c r="J2518">
        <v>1393</v>
      </c>
      <c r="K2518">
        <v>1393</v>
      </c>
      <c r="L2518" t="s">
        <v>20</v>
      </c>
      <c r="M2518">
        <v>1</v>
      </c>
      <c r="N2518" t="s">
        <v>21</v>
      </c>
      <c r="O2518" t="s">
        <v>36</v>
      </c>
    </row>
    <row r="2519" spans="1:15">
      <c r="A2519">
        <v>2518</v>
      </c>
      <c r="B2519" s="17">
        <v>43176</v>
      </c>
      <c r="C2519" t="s">
        <v>56</v>
      </c>
      <c r="D2519">
        <v>2018</v>
      </c>
      <c r="E2519" t="s">
        <v>23</v>
      </c>
      <c r="F2519" t="s">
        <v>18</v>
      </c>
      <c r="G2519" t="s">
        <v>32</v>
      </c>
      <c r="H2519">
        <v>499</v>
      </c>
      <c r="I2519">
        <v>8</v>
      </c>
      <c r="J2519">
        <v>3992</v>
      </c>
      <c r="K2519">
        <v>3992</v>
      </c>
      <c r="L2519" t="s">
        <v>20</v>
      </c>
      <c r="M2519">
        <v>1</v>
      </c>
      <c r="N2519" t="s">
        <v>21</v>
      </c>
      <c r="O2519" t="s">
        <v>29</v>
      </c>
    </row>
    <row r="2520" spans="1:15">
      <c r="A2520">
        <v>2519</v>
      </c>
      <c r="B2520" s="17">
        <v>43176</v>
      </c>
      <c r="C2520" t="s">
        <v>56</v>
      </c>
      <c r="D2520">
        <v>2018</v>
      </c>
      <c r="E2520" t="s">
        <v>27</v>
      </c>
      <c r="F2520" t="s">
        <v>24</v>
      </c>
      <c r="G2520" t="s">
        <v>19</v>
      </c>
      <c r="H2520">
        <v>199</v>
      </c>
      <c r="I2520">
        <v>7</v>
      </c>
      <c r="J2520">
        <v>1393</v>
      </c>
      <c r="K2520">
        <v>1393</v>
      </c>
      <c r="L2520" t="s">
        <v>20</v>
      </c>
      <c r="M2520">
        <v>1</v>
      </c>
      <c r="N2520" t="s">
        <v>21</v>
      </c>
      <c r="O2520" t="s">
        <v>26</v>
      </c>
    </row>
    <row r="2521" spans="1:15">
      <c r="A2521">
        <v>2520</v>
      </c>
      <c r="B2521" s="17">
        <v>43177</v>
      </c>
      <c r="C2521" t="s">
        <v>56</v>
      </c>
      <c r="D2521">
        <v>2018</v>
      </c>
      <c r="E2521" t="s">
        <v>27</v>
      </c>
      <c r="F2521" t="s">
        <v>40</v>
      </c>
      <c r="G2521" t="s">
        <v>32</v>
      </c>
      <c r="H2521">
        <v>499</v>
      </c>
      <c r="I2521">
        <v>9</v>
      </c>
      <c r="J2521">
        <v>4491</v>
      </c>
      <c r="K2521">
        <v>4491</v>
      </c>
      <c r="L2521" t="s">
        <v>20</v>
      </c>
      <c r="M2521">
        <v>1</v>
      </c>
      <c r="N2521" t="s">
        <v>21</v>
      </c>
      <c r="O2521" t="s">
        <v>26</v>
      </c>
    </row>
    <row r="2522" spans="1:15">
      <c r="A2522">
        <v>2521</v>
      </c>
      <c r="B2522" s="17">
        <v>43177</v>
      </c>
      <c r="C2522" t="s">
        <v>56</v>
      </c>
      <c r="D2522">
        <v>2018</v>
      </c>
      <c r="E2522" t="s">
        <v>23</v>
      </c>
      <c r="F2522" t="s">
        <v>28</v>
      </c>
      <c r="G2522" t="s">
        <v>32</v>
      </c>
      <c r="H2522">
        <v>499</v>
      </c>
      <c r="I2522">
        <v>1</v>
      </c>
      <c r="J2522">
        <v>499</v>
      </c>
      <c r="K2522">
        <v>499</v>
      </c>
      <c r="L2522" t="s">
        <v>20</v>
      </c>
      <c r="M2522">
        <v>1</v>
      </c>
      <c r="N2522" t="s">
        <v>34</v>
      </c>
      <c r="O2522" t="s">
        <v>36</v>
      </c>
    </row>
    <row r="2523" spans="1:15">
      <c r="A2523">
        <v>2522</v>
      </c>
      <c r="B2523" s="17">
        <v>43178</v>
      </c>
      <c r="C2523" t="s">
        <v>56</v>
      </c>
      <c r="D2523">
        <v>2018</v>
      </c>
      <c r="E2523" t="s">
        <v>23</v>
      </c>
      <c r="F2523" t="s">
        <v>18</v>
      </c>
      <c r="G2523" t="s">
        <v>30</v>
      </c>
      <c r="H2523">
        <v>99</v>
      </c>
      <c r="I2523">
        <v>7</v>
      </c>
      <c r="J2523">
        <v>693</v>
      </c>
      <c r="K2523">
        <v>693</v>
      </c>
      <c r="L2523" t="s">
        <v>20</v>
      </c>
      <c r="M2523">
        <v>1</v>
      </c>
      <c r="N2523" t="s">
        <v>21</v>
      </c>
      <c r="O2523" t="s">
        <v>38</v>
      </c>
    </row>
    <row r="2524" spans="1:15">
      <c r="A2524">
        <v>2523</v>
      </c>
      <c r="B2524" s="17">
        <v>43178</v>
      </c>
      <c r="C2524" t="s">
        <v>56</v>
      </c>
      <c r="D2524">
        <v>2018</v>
      </c>
      <c r="E2524" t="s">
        <v>17</v>
      </c>
      <c r="F2524" t="s">
        <v>18</v>
      </c>
      <c r="G2524" t="s">
        <v>30</v>
      </c>
      <c r="H2524">
        <v>99</v>
      </c>
      <c r="I2524">
        <v>10</v>
      </c>
      <c r="J2524">
        <v>990</v>
      </c>
      <c r="K2524">
        <v>990</v>
      </c>
      <c r="L2524" t="s">
        <v>20</v>
      </c>
      <c r="M2524">
        <v>1</v>
      </c>
      <c r="N2524" t="s">
        <v>21</v>
      </c>
      <c r="O2524" t="s">
        <v>36</v>
      </c>
    </row>
    <row r="2525" spans="1:15">
      <c r="A2525">
        <v>2524</v>
      </c>
      <c r="B2525" s="17">
        <v>43178</v>
      </c>
      <c r="C2525" t="s">
        <v>56</v>
      </c>
      <c r="D2525">
        <v>2018</v>
      </c>
      <c r="E2525" t="s">
        <v>27</v>
      </c>
      <c r="F2525" t="s">
        <v>18</v>
      </c>
      <c r="G2525" t="s">
        <v>25</v>
      </c>
      <c r="H2525">
        <v>299</v>
      </c>
      <c r="I2525">
        <v>3</v>
      </c>
      <c r="J2525">
        <v>897</v>
      </c>
      <c r="K2525">
        <v>897</v>
      </c>
      <c r="L2525" t="s">
        <v>20</v>
      </c>
      <c r="M2525">
        <v>1</v>
      </c>
      <c r="N2525" t="s">
        <v>21</v>
      </c>
      <c r="O2525" t="s">
        <v>22</v>
      </c>
    </row>
    <row r="2526" spans="1:15">
      <c r="A2526">
        <v>2525</v>
      </c>
      <c r="B2526" s="17">
        <v>43178</v>
      </c>
      <c r="C2526" t="s">
        <v>56</v>
      </c>
      <c r="D2526">
        <v>2018</v>
      </c>
      <c r="E2526" t="s">
        <v>17</v>
      </c>
      <c r="F2526" t="s">
        <v>40</v>
      </c>
      <c r="G2526" t="s">
        <v>30</v>
      </c>
      <c r="H2526">
        <v>99</v>
      </c>
      <c r="I2526">
        <v>6</v>
      </c>
      <c r="J2526">
        <v>594</v>
      </c>
      <c r="K2526">
        <v>594</v>
      </c>
      <c r="L2526" t="s">
        <v>31</v>
      </c>
      <c r="M2526">
        <v>2</v>
      </c>
      <c r="N2526" t="s">
        <v>21</v>
      </c>
      <c r="O2526" t="s">
        <v>29</v>
      </c>
    </row>
    <row r="2527" spans="1:15">
      <c r="A2527">
        <v>2526</v>
      </c>
      <c r="B2527" s="17">
        <v>43178</v>
      </c>
      <c r="C2527" t="s">
        <v>56</v>
      </c>
      <c r="D2527">
        <v>2018</v>
      </c>
      <c r="E2527" t="s">
        <v>27</v>
      </c>
      <c r="F2527" t="s">
        <v>33</v>
      </c>
      <c r="G2527" t="s">
        <v>19</v>
      </c>
      <c r="H2527">
        <v>199</v>
      </c>
      <c r="I2527">
        <v>10</v>
      </c>
      <c r="J2527">
        <v>1990</v>
      </c>
      <c r="K2527">
        <v>1990</v>
      </c>
      <c r="L2527" t="s">
        <v>20</v>
      </c>
      <c r="M2527">
        <v>1</v>
      </c>
      <c r="N2527" t="s">
        <v>21</v>
      </c>
      <c r="O2527" t="s">
        <v>36</v>
      </c>
    </row>
    <row r="2528" spans="1:15">
      <c r="A2528">
        <v>2527</v>
      </c>
      <c r="B2528" s="17">
        <v>43178</v>
      </c>
      <c r="C2528" t="s">
        <v>56</v>
      </c>
      <c r="D2528">
        <v>2018</v>
      </c>
      <c r="E2528" t="s">
        <v>23</v>
      </c>
      <c r="F2528" t="s">
        <v>35</v>
      </c>
      <c r="G2528" t="s">
        <v>25</v>
      </c>
      <c r="H2528">
        <v>299</v>
      </c>
      <c r="I2528">
        <v>3</v>
      </c>
      <c r="J2528">
        <v>897</v>
      </c>
      <c r="K2528">
        <v>897</v>
      </c>
      <c r="L2528" t="s">
        <v>20</v>
      </c>
      <c r="M2528">
        <v>1</v>
      </c>
      <c r="N2528" t="s">
        <v>21</v>
      </c>
      <c r="O2528" t="s">
        <v>22</v>
      </c>
    </row>
    <row r="2529" spans="1:15">
      <c r="A2529">
        <v>2528</v>
      </c>
      <c r="B2529" s="17">
        <v>43178</v>
      </c>
      <c r="C2529" t="s">
        <v>56</v>
      </c>
      <c r="D2529">
        <v>2018</v>
      </c>
      <c r="E2529" t="s">
        <v>27</v>
      </c>
      <c r="F2529" t="s">
        <v>24</v>
      </c>
      <c r="G2529" t="s">
        <v>19</v>
      </c>
      <c r="H2529">
        <v>199</v>
      </c>
      <c r="I2529">
        <v>5</v>
      </c>
      <c r="J2529">
        <v>995</v>
      </c>
      <c r="K2529">
        <v>995</v>
      </c>
      <c r="L2529" t="s">
        <v>31</v>
      </c>
      <c r="M2529">
        <v>2</v>
      </c>
      <c r="N2529" t="s">
        <v>21</v>
      </c>
      <c r="O2529" t="s">
        <v>38</v>
      </c>
    </row>
    <row r="2530" spans="1:15">
      <c r="A2530">
        <v>2529</v>
      </c>
      <c r="B2530" s="17">
        <v>43178</v>
      </c>
      <c r="C2530" t="s">
        <v>56</v>
      </c>
      <c r="D2530">
        <v>2018</v>
      </c>
      <c r="E2530" t="s">
        <v>27</v>
      </c>
      <c r="F2530" t="s">
        <v>24</v>
      </c>
      <c r="G2530" t="s">
        <v>30</v>
      </c>
      <c r="H2530">
        <v>99</v>
      </c>
      <c r="I2530">
        <v>10</v>
      </c>
      <c r="J2530">
        <v>990</v>
      </c>
      <c r="K2530">
        <v>990</v>
      </c>
      <c r="L2530" t="s">
        <v>31</v>
      </c>
      <c r="M2530">
        <v>2</v>
      </c>
      <c r="N2530" t="s">
        <v>21</v>
      </c>
      <c r="O2530" t="s">
        <v>29</v>
      </c>
    </row>
    <row r="2531" spans="1:15">
      <c r="A2531">
        <v>2530</v>
      </c>
      <c r="B2531" s="17">
        <v>43178</v>
      </c>
      <c r="C2531" t="s">
        <v>56</v>
      </c>
      <c r="D2531">
        <v>2018</v>
      </c>
      <c r="E2531" t="s">
        <v>23</v>
      </c>
      <c r="F2531" t="s">
        <v>18</v>
      </c>
      <c r="G2531" t="s">
        <v>37</v>
      </c>
      <c r="H2531">
        <v>399</v>
      </c>
      <c r="I2531">
        <v>6</v>
      </c>
      <c r="J2531">
        <v>2394</v>
      </c>
      <c r="K2531">
        <v>2394</v>
      </c>
      <c r="L2531" t="s">
        <v>20</v>
      </c>
      <c r="M2531">
        <v>1</v>
      </c>
      <c r="N2531" t="s">
        <v>21</v>
      </c>
      <c r="O2531" t="s">
        <v>29</v>
      </c>
    </row>
    <row r="2532" spans="1:15">
      <c r="A2532">
        <v>2531</v>
      </c>
      <c r="B2532" s="17">
        <v>43178</v>
      </c>
      <c r="C2532" t="s">
        <v>56</v>
      </c>
      <c r="D2532">
        <v>2018</v>
      </c>
      <c r="E2532" t="s">
        <v>27</v>
      </c>
      <c r="F2532" t="s">
        <v>18</v>
      </c>
      <c r="G2532" t="s">
        <v>19</v>
      </c>
      <c r="H2532">
        <v>199</v>
      </c>
      <c r="I2532">
        <v>5</v>
      </c>
      <c r="J2532">
        <v>995</v>
      </c>
      <c r="K2532">
        <v>995</v>
      </c>
      <c r="L2532" t="s">
        <v>31</v>
      </c>
      <c r="M2532">
        <v>2</v>
      </c>
      <c r="N2532" t="s">
        <v>21</v>
      </c>
      <c r="O2532" t="s">
        <v>29</v>
      </c>
    </row>
    <row r="2533" spans="1:15">
      <c r="A2533">
        <v>2532</v>
      </c>
      <c r="B2533" s="17">
        <v>43178</v>
      </c>
      <c r="C2533" t="s">
        <v>56</v>
      </c>
      <c r="D2533">
        <v>2018</v>
      </c>
      <c r="E2533" t="s">
        <v>27</v>
      </c>
      <c r="F2533" t="s">
        <v>40</v>
      </c>
      <c r="G2533" t="s">
        <v>30</v>
      </c>
      <c r="H2533">
        <v>99</v>
      </c>
      <c r="I2533">
        <v>4</v>
      </c>
      <c r="J2533">
        <v>396</v>
      </c>
      <c r="K2533">
        <v>396</v>
      </c>
      <c r="L2533" t="s">
        <v>20</v>
      </c>
      <c r="M2533">
        <v>1</v>
      </c>
      <c r="N2533" t="s">
        <v>21</v>
      </c>
      <c r="O2533" t="s">
        <v>36</v>
      </c>
    </row>
    <row r="2534" spans="1:15">
      <c r="A2534">
        <v>2533</v>
      </c>
      <c r="B2534" s="17">
        <v>43178</v>
      </c>
      <c r="C2534" t="s">
        <v>56</v>
      </c>
      <c r="D2534">
        <v>2018</v>
      </c>
      <c r="E2534" t="s">
        <v>23</v>
      </c>
      <c r="F2534" t="s">
        <v>33</v>
      </c>
      <c r="G2534" t="s">
        <v>30</v>
      </c>
      <c r="H2534">
        <v>99</v>
      </c>
      <c r="I2534">
        <v>2</v>
      </c>
      <c r="J2534">
        <v>198</v>
      </c>
      <c r="K2534">
        <v>198</v>
      </c>
      <c r="L2534" t="s">
        <v>20</v>
      </c>
      <c r="M2534">
        <v>1</v>
      </c>
      <c r="N2534" t="s">
        <v>21</v>
      </c>
      <c r="O2534" t="s">
        <v>29</v>
      </c>
    </row>
    <row r="2535" spans="1:15">
      <c r="A2535">
        <v>2534</v>
      </c>
      <c r="B2535" s="17">
        <v>43178</v>
      </c>
      <c r="C2535" t="s">
        <v>56</v>
      </c>
      <c r="D2535">
        <v>2018</v>
      </c>
      <c r="E2535" t="s">
        <v>17</v>
      </c>
      <c r="F2535" t="s">
        <v>28</v>
      </c>
      <c r="G2535" t="s">
        <v>25</v>
      </c>
      <c r="H2535">
        <v>299</v>
      </c>
      <c r="I2535">
        <v>3</v>
      </c>
      <c r="J2535">
        <v>897</v>
      </c>
      <c r="K2535">
        <v>897</v>
      </c>
      <c r="L2535" t="s">
        <v>20</v>
      </c>
      <c r="M2535">
        <v>1</v>
      </c>
      <c r="N2535" t="s">
        <v>21</v>
      </c>
      <c r="O2535" t="s">
        <v>29</v>
      </c>
    </row>
    <row r="2536" spans="1:15">
      <c r="A2536">
        <v>2535</v>
      </c>
      <c r="B2536" s="17">
        <v>43179</v>
      </c>
      <c r="C2536" t="s">
        <v>56</v>
      </c>
      <c r="D2536">
        <v>2018</v>
      </c>
      <c r="E2536" t="s">
        <v>23</v>
      </c>
      <c r="F2536" t="s">
        <v>33</v>
      </c>
      <c r="G2536" t="s">
        <v>32</v>
      </c>
      <c r="H2536">
        <v>499</v>
      </c>
      <c r="I2536">
        <v>5</v>
      </c>
      <c r="J2536">
        <v>2495</v>
      </c>
      <c r="K2536">
        <v>2495</v>
      </c>
      <c r="L2536" t="s">
        <v>20</v>
      </c>
      <c r="M2536">
        <v>1</v>
      </c>
      <c r="N2536" t="s">
        <v>21</v>
      </c>
      <c r="O2536" t="s">
        <v>29</v>
      </c>
    </row>
    <row r="2537" spans="1:15">
      <c r="A2537">
        <v>2536</v>
      </c>
      <c r="B2537" s="17">
        <v>43179</v>
      </c>
      <c r="C2537" t="s">
        <v>56</v>
      </c>
      <c r="D2537">
        <v>2018</v>
      </c>
      <c r="E2537" t="s">
        <v>27</v>
      </c>
      <c r="F2537" t="s">
        <v>33</v>
      </c>
      <c r="G2537" t="s">
        <v>25</v>
      </c>
      <c r="H2537">
        <v>299</v>
      </c>
      <c r="I2537">
        <v>9</v>
      </c>
      <c r="J2537">
        <v>2691</v>
      </c>
      <c r="K2537">
        <v>2691</v>
      </c>
      <c r="L2537" t="s">
        <v>20</v>
      </c>
      <c r="M2537">
        <v>1</v>
      </c>
      <c r="N2537" t="s">
        <v>34</v>
      </c>
      <c r="O2537" t="s">
        <v>22</v>
      </c>
    </row>
    <row r="2538" spans="1:15">
      <c r="A2538">
        <v>2537</v>
      </c>
      <c r="B2538" s="17">
        <v>43180</v>
      </c>
      <c r="C2538" t="s">
        <v>56</v>
      </c>
      <c r="D2538">
        <v>2018</v>
      </c>
      <c r="E2538" t="s">
        <v>23</v>
      </c>
      <c r="F2538" t="s">
        <v>33</v>
      </c>
      <c r="G2538" t="s">
        <v>30</v>
      </c>
      <c r="H2538">
        <v>99</v>
      </c>
      <c r="I2538">
        <v>2</v>
      </c>
      <c r="J2538">
        <v>198</v>
      </c>
      <c r="K2538">
        <v>198</v>
      </c>
      <c r="L2538" t="s">
        <v>20</v>
      </c>
      <c r="M2538">
        <v>1</v>
      </c>
      <c r="N2538" t="s">
        <v>21</v>
      </c>
      <c r="O2538" t="s">
        <v>36</v>
      </c>
    </row>
    <row r="2539" spans="1:15">
      <c r="A2539">
        <v>2538</v>
      </c>
      <c r="B2539" s="17">
        <v>43180</v>
      </c>
      <c r="C2539" t="s">
        <v>56</v>
      </c>
      <c r="D2539">
        <v>2018</v>
      </c>
      <c r="E2539" t="s">
        <v>27</v>
      </c>
      <c r="F2539" t="s">
        <v>28</v>
      </c>
      <c r="G2539" t="s">
        <v>32</v>
      </c>
      <c r="H2539">
        <v>499</v>
      </c>
      <c r="I2539">
        <v>1</v>
      </c>
      <c r="J2539">
        <v>499</v>
      </c>
      <c r="K2539">
        <v>499</v>
      </c>
      <c r="L2539" t="s">
        <v>20</v>
      </c>
      <c r="M2539">
        <v>1</v>
      </c>
      <c r="N2539" t="s">
        <v>21</v>
      </c>
      <c r="O2539" t="s">
        <v>26</v>
      </c>
    </row>
    <row r="2540" spans="1:15">
      <c r="A2540">
        <v>2539</v>
      </c>
      <c r="B2540" s="17">
        <v>43180</v>
      </c>
      <c r="C2540" t="s">
        <v>56</v>
      </c>
      <c r="D2540">
        <v>2018</v>
      </c>
      <c r="E2540" t="s">
        <v>27</v>
      </c>
      <c r="F2540" t="s">
        <v>24</v>
      </c>
      <c r="G2540" t="s">
        <v>19</v>
      </c>
      <c r="H2540">
        <v>199</v>
      </c>
      <c r="I2540">
        <v>2</v>
      </c>
      <c r="J2540">
        <v>398</v>
      </c>
      <c r="K2540">
        <v>398</v>
      </c>
      <c r="L2540" t="s">
        <v>31</v>
      </c>
      <c r="M2540">
        <v>2</v>
      </c>
      <c r="N2540" t="s">
        <v>21</v>
      </c>
      <c r="O2540" t="s">
        <v>36</v>
      </c>
    </row>
    <row r="2541" spans="1:15">
      <c r="A2541">
        <v>2540</v>
      </c>
      <c r="B2541" s="17">
        <v>43181</v>
      </c>
      <c r="C2541" t="s">
        <v>56</v>
      </c>
      <c r="D2541">
        <v>2018</v>
      </c>
      <c r="E2541" t="s">
        <v>17</v>
      </c>
      <c r="F2541" t="s">
        <v>39</v>
      </c>
      <c r="G2541" t="s">
        <v>37</v>
      </c>
      <c r="H2541">
        <v>399</v>
      </c>
      <c r="I2541">
        <v>10</v>
      </c>
      <c r="J2541">
        <v>3990</v>
      </c>
      <c r="K2541">
        <v>3990</v>
      </c>
      <c r="L2541" t="s">
        <v>31</v>
      </c>
      <c r="M2541">
        <v>2</v>
      </c>
      <c r="N2541" t="s">
        <v>21</v>
      </c>
      <c r="O2541" t="s">
        <v>36</v>
      </c>
    </row>
    <row r="2542" spans="1:15">
      <c r="A2542">
        <v>2541</v>
      </c>
      <c r="B2542" s="17">
        <v>43181</v>
      </c>
      <c r="C2542" t="s">
        <v>56</v>
      </c>
      <c r="D2542">
        <v>2018</v>
      </c>
      <c r="E2542" t="s">
        <v>23</v>
      </c>
      <c r="F2542" t="s">
        <v>40</v>
      </c>
      <c r="G2542" t="s">
        <v>32</v>
      </c>
      <c r="H2542">
        <v>499</v>
      </c>
      <c r="I2542">
        <v>8</v>
      </c>
      <c r="J2542">
        <v>3992</v>
      </c>
      <c r="K2542">
        <v>3992</v>
      </c>
      <c r="L2542" t="s">
        <v>20</v>
      </c>
      <c r="M2542">
        <v>1</v>
      </c>
      <c r="N2542" t="s">
        <v>21</v>
      </c>
      <c r="O2542" t="s">
        <v>36</v>
      </c>
    </row>
    <row r="2543" spans="1:15">
      <c r="A2543">
        <v>2542</v>
      </c>
      <c r="B2543" s="17">
        <v>43181</v>
      </c>
      <c r="C2543" t="s">
        <v>56</v>
      </c>
      <c r="D2543">
        <v>2018</v>
      </c>
      <c r="E2543" t="s">
        <v>17</v>
      </c>
      <c r="F2543" t="s">
        <v>33</v>
      </c>
      <c r="G2543" t="s">
        <v>37</v>
      </c>
      <c r="H2543">
        <v>399</v>
      </c>
      <c r="I2543">
        <v>10</v>
      </c>
      <c r="J2543">
        <v>3990</v>
      </c>
      <c r="K2543">
        <v>3990</v>
      </c>
      <c r="L2543" t="s">
        <v>20</v>
      </c>
      <c r="M2543">
        <v>1</v>
      </c>
      <c r="N2543" t="s">
        <v>21</v>
      </c>
      <c r="O2543" t="s">
        <v>26</v>
      </c>
    </row>
    <row r="2544" spans="1:15">
      <c r="A2544">
        <v>2543</v>
      </c>
      <c r="B2544" s="17">
        <v>43181</v>
      </c>
      <c r="C2544" t="s">
        <v>56</v>
      </c>
      <c r="D2544">
        <v>2018</v>
      </c>
      <c r="E2544" t="s">
        <v>23</v>
      </c>
      <c r="F2544" t="s">
        <v>33</v>
      </c>
      <c r="G2544" t="s">
        <v>30</v>
      </c>
      <c r="H2544">
        <v>99</v>
      </c>
      <c r="I2544">
        <v>5</v>
      </c>
      <c r="J2544">
        <v>495</v>
      </c>
      <c r="K2544">
        <v>495</v>
      </c>
      <c r="L2544" t="s">
        <v>20</v>
      </c>
      <c r="M2544">
        <v>1</v>
      </c>
      <c r="N2544" t="s">
        <v>21</v>
      </c>
      <c r="O2544" t="s">
        <v>29</v>
      </c>
    </row>
    <row r="2545" spans="1:15">
      <c r="A2545">
        <v>2544</v>
      </c>
      <c r="B2545" s="17">
        <v>43181</v>
      </c>
      <c r="C2545" t="s">
        <v>56</v>
      </c>
      <c r="D2545">
        <v>2018</v>
      </c>
      <c r="E2545" t="s">
        <v>27</v>
      </c>
      <c r="F2545" t="s">
        <v>40</v>
      </c>
      <c r="G2545" t="s">
        <v>37</v>
      </c>
      <c r="H2545">
        <v>399</v>
      </c>
      <c r="I2545">
        <v>6</v>
      </c>
      <c r="J2545">
        <v>2394</v>
      </c>
      <c r="K2545">
        <v>2394</v>
      </c>
      <c r="L2545" t="s">
        <v>20</v>
      </c>
      <c r="M2545">
        <v>1</v>
      </c>
      <c r="N2545" t="s">
        <v>21</v>
      </c>
      <c r="O2545" t="s">
        <v>29</v>
      </c>
    </row>
    <row r="2546" spans="1:15">
      <c r="A2546">
        <v>2545</v>
      </c>
      <c r="B2546" s="17">
        <v>43181</v>
      </c>
      <c r="C2546" t="s">
        <v>56</v>
      </c>
      <c r="D2546">
        <v>2018</v>
      </c>
      <c r="E2546" t="s">
        <v>17</v>
      </c>
      <c r="F2546" t="s">
        <v>24</v>
      </c>
      <c r="G2546" t="s">
        <v>30</v>
      </c>
      <c r="H2546">
        <v>99</v>
      </c>
      <c r="I2546">
        <v>10</v>
      </c>
      <c r="J2546">
        <v>990</v>
      </c>
      <c r="K2546">
        <v>990</v>
      </c>
      <c r="L2546" t="s">
        <v>31</v>
      </c>
      <c r="M2546">
        <v>2</v>
      </c>
      <c r="N2546" t="s">
        <v>21</v>
      </c>
      <c r="O2546" t="s">
        <v>22</v>
      </c>
    </row>
    <row r="2547" spans="1:15">
      <c r="A2547">
        <v>2546</v>
      </c>
      <c r="B2547" s="17">
        <v>43181</v>
      </c>
      <c r="C2547" t="s">
        <v>56</v>
      </c>
      <c r="D2547">
        <v>2018</v>
      </c>
      <c r="E2547" t="s">
        <v>27</v>
      </c>
      <c r="F2547" t="s">
        <v>28</v>
      </c>
      <c r="G2547" t="s">
        <v>30</v>
      </c>
      <c r="H2547">
        <v>99</v>
      </c>
      <c r="I2547">
        <v>7</v>
      </c>
      <c r="J2547">
        <v>693</v>
      </c>
      <c r="K2547">
        <v>693</v>
      </c>
      <c r="L2547" t="s">
        <v>20</v>
      </c>
      <c r="M2547">
        <v>1</v>
      </c>
      <c r="N2547" t="s">
        <v>21</v>
      </c>
      <c r="O2547" t="s">
        <v>36</v>
      </c>
    </row>
    <row r="2548" spans="1:15">
      <c r="A2548">
        <v>2547</v>
      </c>
      <c r="B2548" s="17">
        <v>43181</v>
      </c>
      <c r="C2548" t="s">
        <v>56</v>
      </c>
      <c r="D2548">
        <v>2018</v>
      </c>
      <c r="E2548" t="s">
        <v>27</v>
      </c>
      <c r="F2548" t="s">
        <v>35</v>
      </c>
      <c r="G2548" t="s">
        <v>19</v>
      </c>
      <c r="H2548">
        <v>199</v>
      </c>
      <c r="I2548">
        <v>3</v>
      </c>
      <c r="J2548">
        <v>597</v>
      </c>
      <c r="K2548">
        <v>597</v>
      </c>
      <c r="L2548" t="s">
        <v>31</v>
      </c>
      <c r="M2548">
        <v>2</v>
      </c>
      <c r="N2548" t="s">
        <v>21</v>
      </c>
      <c r="O2548" t="s">
        <v>36</v>
      </c>
    </row>
    <row r="2549" spans="1:15">
      <c r="A2549">
        <v>2548</v>
      </c>
      <c r="B2549" s="17">
        <v>43181</v>
      </c>
      <c r="C2549" t="s">
        <v>56</v>
      </c>
      <c r="D2549">
        <v>2018</v>
      </c>
      <c r="E2549" t="s">
        <v>27</v>
      </c>
      <c r="F2549" t="s">
        <v>24</v>
      </c>
      <c r="G2549" t="s">
        <v>30</v>
      </c>
      <c r="H2549">
        <v>99</v>
      </c>
      <c r="I2549">
        <v>5</v>
      </c>
      <c r="J2549">
        <v>495</v>
      </c>
      <c r="K2549">
        <v>495</v>
      </c>
      <c r="L2549" t="s">
        <v>31</v>
      </c>
      <c r="M2549">
        <v>2</v>
      </c>
      <c r="N2549" t="s">
        <v>21</v>
      </c>
      <c r="O2549" t="s">
        <v>29</v>
      </c>
    </row>
    <row r="2550" spans="1:15">
      <c r="A2550">
        <v>2549</v>
      </c>
      <c r="B2550" s="17">
        <v>43181</v>
      </c>
      <c r="C2550" t="s">
        <v>56</v>
      </c>
      <c r="D2550">
        <v>2018</v>
      </c>
      <c r="E2550" t="s">
        <v>17</v>
      </c>
      <c r="F2550" t="s">
        <v>24</v>
      </c>
      <c r="G2550" t="s">
        <v>25</v>
      </c>
      <c r="H2550">
        <v>299</v>
      </c>
      <c r="I2550">
        <v>6</v>
      </c>
      <c r="J2550">
        <v>1794</v>
      </c>
      <c r="K2550">
        <v>1794</v>
      </c>
      <c r="L2550" t="s">
        <v>20</v>
      </c>
      <c r="M2550">
        <v>1</v>
      </c>
      <c r="N2550" t="s">
        <v>21</v>
      </c>
      <c r="O2550" t="s">
        <v>26</v>
      </c>
    </row>
    <row r="2551" spans="1:15">
      <c r="A2551">
        <v>2550</v>
      </c>
      <c r="B2551" s="17">
        <v>43181</v>
      </c>
      <c r="C2551" t="s">
        <v>56</v>
      </c>
      <c r="D2551">
        <v>2018</v>
      </c>
      <c r="E2551" t="s">
        <v>23</v>
      </c>
      <c r="F2551" t="s">
        <v>24</v>
      </c>
      <c r="G2551" t="s">
        <v>30</v>
      </c>
      <c r="H2551">
        <v>99</v>
      </c>
      <c r="I2551">
        <v>3</v>
      </c>
      <c r="J2551">
        <v>297</v>
      </c>
      <c r="K2551">
        <v>297</v>
      </c>
      <c r="L2551" t="s">
        <v>31</v>
      </c>
      <c r="M2551">
        <v>2</v>
      </c>
      <c r="N2551" t="s">
        <v>21</v>
      </c>
      <c r="O2551" t="s">
        <v>29</v>
      </c>
    </row>
    <row r="2552" spans="1:15">
      <c r="A2552">
        <v>2551</v>
      </c>
      <c r="B2552" s="17">
        <v>43181</v>
      </c>
      <c r="C2552" t="s">
        <v>56</v>
      </c>
      <c r="D2552">
        <v>2018</v>
      </c>
      <c r="E2552" t="s">
        <v>17</v>
      </c>
      <c r="F2552" t="s">
        <v>28</v>
      </c>
      <c r="G2552" t="s">
        <v>32</v>
      </c>
      <c r="H2552">
        <v>499</v>
      </c>
      <c r="I2552">
        <v>5</v>
      </c>
      <c r="J2552">
        <v>2495</v>
      </c>
      <c r="K2552">
        <v>2495</v>
      </c>
      <c r="L2552" t="s">
        <v>31</v>
      </c>
      <c r="M2552">
        <v>2</v>
      </c>
      <c r="N2552" t="s">
        <v>21</v>
      </c>
      <c r="O2552" t="s">
        <v>36</v>
      </c>
    </row>
    <row r="2553" spans="1:15">
      <c r="A2553">
        <v>2552</v>
      </c>
      <c r="B2553" s="17">
        <v>43181</v>
      </c>
      <c r="C2553" t="s">
        <v>56</v>
      </c>
      <c r="D2553">
        <v>2018</v>
      </c>
      <c r="E2553" t="s">
        <v>27</v>
      </c>
      <c r="F2553" t="s">
        <v>40</v>
      </c>
      <c r="G2553" t="s">
        <v>37</v>
      </c>
      <c r="H2553">
        <v>399</v>
      </c>
      <c r="I2553">
        <v>7</v>
      </c>
      <c r="J2553">
        <v>2793</v>
      </c>
      <c r="K2553">
        <v>2793</v>
      </c>
      <c r="L2553" t="s">
        <v>31</v>
      </c>
      <c r="M2553">
        <v>2</v>
      </c>
      <c r="N2553" t="s">
        <v>21</v>
      </c>
      <c r="O2553" t="s">
        <v>36</v>
      </c>
    </row>
    <row r="2554" spans="1:15">
      <c r="A2554">
        <v>2553</v>
      </c>
      <c r="B2554" s="17">
        <v>43182</v>
      </c>
      <c r="C2554" t="s">
        <v>56</v>
      </c>
      <c r="D2554">
        <v>2018</v>
      </c>
      <c r="E2554" t="s">
        <v>17</v>
      </c>
      <c r="F2554" t="s">
        <v>39</v>
      </c>
      <c r="G2554" t="s">
        <v>30</v>
      </c>
      <c r="H2554">
        <v>99</v>
      </c>
      <c r="I2554">
        <v>7</v>
      </c>
      <c r="J2554">
        <v>693</v>
      </c>
      <c r="K2554">
        <v>693</v>
      </c>
      <c r="L2554" t="s">
        <v>31</v>
      </c>
      <c r="M2554">
        <v>2</v>
      </c>
      <c r="N2554" t="s">
        <v>21</v>
      </c>
      <c r="O2554" t="s">
        <v>22</v>
      </c>
    </row>
    <row r="2555" spans="1:15">
      <c r="A2555">
        <v>2554</v>
      </c>
      <c r="B2555" s="17">
        <v>43182</v>
      </c>
      <c r="C2555" t="s">
        <v>56</v>
      </c>
      <c r="D2555">
        <v>2018</v>
      </c>
      <c r="E2555" t="s">
        <v>17</v>
      </c>
      <c r="F2555" t="s">
        <v>39</v>
      </c>
      <c r="G2555" t="s">
        <v>37</v>
      </c>
      <c r="H2555">
        <v>399</v>
      </c>
      <c r="I2555">
        <v>5</v>
      </c>
      <c r="J2555">
        <v>1995</v>
      </c>
      <c r="K2555">
        <v>1995</v>
      </c>
      <c r="L2555" t="s">
        <v>20</v>
      </c>
      <c r="M2555">
        <v>1</v>
      </c>
      <c r="N2555" t="s">
        <v>21</v>
      </c>
      <c r="O2555" t="s">
        <v>22</v>
      </c>
    </row>
    <row r="2556" spans="1:15">
      <c r="A2556">
        <v>2555</v>
      </c>
      <c r="B2556" s="17">
        <v>43182</v>
      </c>
      <c r="C2556" t="s">
        <v>56</v>
      </c>
      <c r="D2556">
        <v>2018</v>
      </c>
      <c r="E2556" t="s">
        <v>27</v>
      </c>
      <c r="F2556" t="s">
        <v>35</v>
      </c>
      <c r="G2556" t="s">
        <v>19</v>
      </c>
      <c r="H2556">
        <v>199</v>
      </c>
      <c r="I2556">
        <v>10</v>
      </c>
      <c r="J2556">
        <v>1990</v>
      </c>
      <c r="K2556">
        <v>1990</v>
      </c>
      <c r="L2556" t="s">
        <v>31</v>
      </c>
      <c r="M2556">
        <v>2</v>
      </c>
      <c r="N2556" t="s">
        <v>21</v>
      </c>
      <c r="O2556" t="s">
        <v>36</v>
      </c>
    </row>
    <row r="2557" spans="1:15">
      <c r="A2557">
        <v>2556</v>
      </c>
      <c r="B2557" s="17">
        <v>43182</v>
      </c>
      <c r="C2557" t="s">
        <v>56</v>
      </c>
      <c r="D2557">
        <v>2018</v>
      </c>
      <c r="E2557" t="s">
        <v>27</v>
      </c>
      <c r="F2557" t="s">
        <v>40</v>
      </c>
      <c r="G2557" t="s">
        <v>37</v>
      </c>
      <c r="H2557">
        <v>399</v>
      </c>
      <c r="I2557">
        <v>10</v>
      </c>
      <c r="J2557">
        <v>3990</v>
      </c>
      <c r="K2557">
        <v>3990</v>
      </c>
      <c r="L2557" t="s">
        <v>31</v>
      </c>
      <c r="M2557">
        <v>2</v>
      </c>
      <c r="N2557" t="s">
        <v>21</v>
      </c>
      <c r="O2557" t="s">
        <v>26</v>
      </c>
    </row>
    <row r="2558" spans="1:15">
      <c r="A2558">
        <v>2557</v>
      </c>
      <c r="B2558" s="17">
        <v>43183</v>
      </c>
      <c r="C2558" t="s">
        <v>56</v>
      </c>
      <c r="D2558">
        <v>2018</v>
      </c>
      <c r="E2558" t="s">
        <v>23</v>
      </c>
      <c r="F2558" t="s">
        <v>40</v>
      </c>
      <c r="G2558" t="s">
        <v>32</v>
      </c>
      <c r="H2558">
        <v>499</v>
      </c>
      <c r="I2558">
        <v>9</v>
      </c>
      <c r="J2558">
        <v>4491</v>
      </c>
      <c r="K2558">
        <v>4491</v>
      </c>
      <c r="L2558" t="s">
        <v>31</v>
      </c>
      <c r="M2558">
        <v>2</v>
      </c>
      <c r="N2558" t="s">
        <v>21</v>
      </c>
      <c r="O2558" t="s">
        <v>38</v>
      </c>
    </row>
    <row r="2559" spans="1:15">
      <c r="A2559">
        <v>2558</v>
      </c>
      <c r="B2559" s="17">
        <v>43183</v>
      </c>
      <c r="C2559" t="s">
        <v>56</v>
      </c>
      <c r="D2559">
        <v>2018</v>
      </c>
      <c r="E2559" t="s">
        <v>27</v>
      </c>
      <c r="F2559" t="s">
        <v>24</v>
      </c>
      <c r="G2559" t="s">
        <v>19</v>
      </c>
      <c r="H2559">
        <v>199</v>
      </c>
      <c r="I2559">
        <v>4</v>
      </c>
      <c r="J2559">
        <v>796</v>
      </c>
      <c r="K2559">
        <v>796</v>
      </c>
      <c r="L2559" t="s">
        <v>31</v>
      </c>
      <c r="M2559">
        <v>2</v>
      </c>
      <c r="N2559" t="s">
        <v>21</v>
      </c>
      <c r="O2559" t="s">
        <v>38</v>
      </c>
    </row>
    <row r="2560" spans="1:15">
      <c r="A2560">
        <v>2559</v>
      </c>
      <c r="B2560" s="17">
        <v>43184</v>
      </c>
      <c r="C2560" t="s">
        <v>56</v>
      </c>
      <c r="D2560">
        <v>2018</v>
      </c>
      <c r="E2560" t="s">
        <v>27</v>
      </c>
      <c r="F2560" t="s">
        <v>28</v>
      </c>
      <c r="G2560" t="s">
        <v>37</v>
      </c>
      <c r="H2560">
        <v>399</v>
      </c>
      <c r="I2560">
        <v>8</v>
      </c>
      <c r="J2560">
        <v>3192</v>
      </c>
      <c r="K2560">
        <v>3192</v>
      </c>
      <c r="L2560" t="s">
        <v>31</v>
      </c>
      <c r="M2560">
        <v>2</v>
      </c>
      <c r="N2560" t="s">
        <v>21</v>
      </c>
      <c r="O2560" t="s">
        <v>38</v>
      </c>
    </row>
    <row r="2561" spans="1:15">
      <c r="A2561">
        <v>2560</v>
      </c>
      <c r="B2561" s="17">
        <v>43184</v>
      </c>
      <c r="C2561" t="s">
        <v>56</v>
      </c>
      <c r="D2561">
        <v>2018</v>
      </c>
      <c r="E2561" t="s">
        <v>17</v>
      </c>
      <c r="F2561" t="s">
        <v>39</v>
      </c>
      <c r="G2561" t="s">
        <v>30</v>
      </c>
      <c r="H2561">
        <v>99</v>
      </c>
      <c r="I2561">
        <v>4</v>
      </c>
      <c r="J2561">
        <v>396</v>
      </c>
      <c r="K2561">
        <v>396</v>
      </c>
      <c r="L2561" t="s">
        <v>20</v>
      </c>
      <c r="M2561">
        <v>1</v>
      </c>
      <c r="N2561" t="s">
        <v>21</v>
      </c>
      <c r="O2561" t="s">
        <v>29</v>
      </c>
    </row>
    <row r="2562" spans="1:15">
      <c r="A2562">
        <v>2561</v>
      </c>
      <c r="B2562" s="17">
        <v>43184</v>
      </c>
      <c r="C2562" t="s">
        <v>56</v>
      </c>
      <c r="D2562">
        <v>2018</v>
      </c>
      <c r="E2562" t="s">
        <v>27</v>
      </c>
      <c r="F2562" t="s">
        <v>40</v>
      </c>
      <c r="G2562" t="s">
        <v>32</v>
      </c>
      <c r="H2562">
        <v>499</v>
      </c>
      <c r="I2562">
        <v>4</v>
      </c>
      <c r="J2562">
        <v>1996</v>
      </c>
      <c r="K2562">
        <v>1996</v>
      </c>
      <c r="L2562" t="s">
        <v>20</v>
      </c>
      <c r="M2562">
        <v>1</v>
      </c>
      <c r="N2562" t="s">
        <v>34</v>
      </c>
      <c r="O2562" t="s">
        <v>36</v>
      </c>
    </row>
    <row r="2563" spans="1:15">
      <c r="A2563">
        <v>2562</v>
      </c>
      <c r="B2563" s="17">
        <v>43185</v>
      </c>
      <c r="C2563" t="s">
        <v>56</v>
      </c>
      <c r="D2563">
        <v>2018</v>
      </c>
      <c r="E2563" t="s">
        <v>27</v>
      </c>
      <c r="F2563" t="s">
        <v>33</v>
      </c>
      <c r="G2563" t="s">
        <v>37</v>
      </c>
      <c r="H2563">
        <v>399</v>
      </c>
      <c r="I2563">
        <v>9</v>
      </c>
      <c r="J2563">
        <v>3591</v>
      </c>
      <c r="K2563">
        <v>3591</v>
      </c>
      <c r="L2563" t="s">
        <v>31</v>
      </c>
      <c r="M2563">
        <v>2</v>
      </c>
      <c r="N2563" t="s">
        <v>21</v>
      </c>
      <c r="O2563" t="s">
        <v>22</v>
      </c>
    </row>
    <row r="2564" spans="1:15">
      <c r="A2564">
        <v>2563</v>
      </c>
      <c r="B2564" s="17">
        <v>43185</v>
      </c>
      <c r="C2564" t="s">
        <v>56</v>
      </c>
      <c r="D2564">
        <v>2018</v>
      </c>
      <c r="E2564" t="s">
        <v>27</v>
      </c>
      <c r="F2564" t="s">
        <v>18</v>
      </c>
      <c r="G2564" t="s">
        <v>30</v>
      </c>
      <c r="H2564">
        <v>99</v>
      </c>
      <c r="I2564">
        <v>7</v>
      </c>
      <c r="J2564">
        <v>693</v>
      </c>
      <c r="K2564">
        <v>693</v>
      </c>
      <c r="L2564" t="s">
        <v>20</v>
      </c>
      <c r="M2564">
        <v>1</v>
      </c>
      <c r="N2564" t="s">
        <v>21</v>
      </c>
      <c r="O2564" t="s">
        <v>26</v>
      </c>
    </row>
    <row r="2565" spans="1:15">
      <c r="A2565">
        <v>2564</v>
      </c>
      <c r="B2565" s="17">
        <v>43186</v>
      </c>
      <c r="C2565" t="s">
        <v>56</v>
      </c>
      <c r="D2565">
        <v>2018</v>
      </c>
      <c r="E2565" t="s">
        <v>17</v>
      </c>
      <c r="F2565" t="s">
        <v>40</v>
      </c>
      <c r="G2565" t="s">
        <v>19</v>
      </c>
      <c r="H2565">
        <v>199</v>
      </c>
      <c r="I2565">
        <v>9</v>
      </c>
      <c r="J2565">
        <v>1791</v>
      </c>
      <c r="K2565">
        <v>1791</v>
      </c>
      <c r="L2565" t="s">
        <v>20</v>
      </c>
      <c r="M2565">
        <v>1</v>
      </c>
      <c r="N2565" t="s">
        <v>21</v>
      </c>
      <c r="O2565" t="s">
        <v>26</v>
      </c>
    </row>
    <row r="2566" spans="1:15">
      <c r="A2566">
        <v>2565</v>
      </c>
      <c r="B2566" s="17">
        <v>43186</v>
      </c>
      <c r="C2566" t="s">
        <v>56</v>
      </c>
      <c r="D2566">
        <v>2018</v>
      </c>
      <c r="E2566" t="s">
        <v>23</v>
      </c>
      <c r="F2566" t="s">
        <v>28</v>
      </c>
      <c r="G2566" t="s">
        <v>19</v>
      </c>
      <c r="H2566">
        <v>199</v>
      </c>
      <c r="I2566">
        <v>10</v>
      </c>
      <c r="J2566">
        <v>1990</v>
      </c>
      <c r="K2566">
        <v>1990</v>
      </c>
      <c r="L2566" t="s">
        <v>20</v>
      </c>
      <c r="M2566">
        <v>1</v>
      </c>
      <c r="N2566" t="s">
        <v>21</v>
      </c>
      <c r="O2566" t="s">
        <v>22</v>
      </c>
    </row>
    <row r="2567" spans="1:15">
      <c r="A2567">
        <v>2566</v>
      </c>
      <c r="B2567" s="17">
        <v>43186</v>
      </c>
      <c r="C2567" t="s">
        <v>56</v>
      </c>
      <c r="D2567">
        <v>2018</v>
      </c>
      <c r="E2567" t="s">
        <v>17</v>
      </c>
      <c r="F2567" t="s">
        <v>40</v>
      </c>
      <c r="G2567" t="s">
        <v>30</v>
      </c>
      <c r="H2567">
        <v>99</v>
      </c>
      <c r="I2567">
        <v>7</v>
      </c>
      <c r="J2567">
        <v>693</v>
      </c>
      <c r="K2567">
        <v>693</v>
      </c>
      <c r="L2567" t="s">
        <v>20</v>
      </c>
      <c r="M2567">
        <v>1</v>
      </c>
      <c r="N2567" t="s">
        <v>21</v>
      </c>
      <c r="O2567" t="s">
        <v>29</v>
      </c>
    </row>
    <row r="2568" spans="1:15">
      <c r="A2568">
        <v>2567</v>
      </c>
      <c r="B2568" s="17">
        <v>43186</v>
      </c>
      <c r="C2568" t="s">
        <v>56</v>
      </c>
      <c r="D2568">
        <v>2018</v>
      </c>
      <c r="E2568" t="s">
        <v>27</v>
      </c>
      <c r="F2568" t="s">
        <v>40</v>
      </c>
      <c r="G2568" t="s">
        <v>32</v>
      </c>
      <c r="H2568">
        <v>499</v>
      </c>
      <c r="I2568">
        <v>6</v>
      </c>
      <c r="J2568">
        <v>2994</v>
      </c>
      <c r="K2568">
        <v>2994</v>
      </c>
      <c r="L2568" t="s">
        <v>20</v>
      </c>
      <c r="M2568">
        <v>1</v>
      </c>
      <c r="N2568" t="s">
        <v>21</v>
      </c>
      <c r="O2568" t="s">
        <v>29</v>
      </c>
    </row>
    <row r="2569" spans="1:15">
      <c r="A2569">
        <v>2568</v>
      </c>
      <c r="B2569" s="17">
        <v>43187</v>
      </c>
      <c r="C2569" t="s">
        <v>56</v>
      </c>
      <c r="D2569">
        <v>2018</v>
      </c>
      <c r="E2569" t="s">
        <v>17</v>
      </c>
      <c r="F2569" t="s">
        <v>33</v>
      </c>
      <c r="G2569" t="s">
        <v>25</v>
      </c>
      <c r="H2569">
        <v>299</v>
      </c>
      <c r="I2569">
        <v>2</v>
      </c>
      <c r="J2569">
        <v>598</v>
      </c>
      <c r="K2569">
        <v>598</v>
      </c>
      <c r="L2569" t="s">
        <v>20</v>
      </c>
      <c r="M2569">
        <v>1</v>
      </c>
      <c r="N2569" t="s">
        <v>21</v>
      </c>
      <c r="O2569" t="s">
        <v>36</v>
      </c>
    </row>
    <row r="2570" spans="1:15">
      <c r="A2570">
        <v>2569</v>
      </c>
      <c r="B2570" s="17">
        <v>43187</v>
      </c>
      <c r="C2570" t="s">
        <v>56</v>
      </c>
      <c r="D2570">
        <v>2018</v>
      </c>
      <c r="E2570" t="s">
        <v>23</v>
      </c>
      <c r="F2570" t="s">
        <v>35</v>
      </c>
      <c r="G2570" t="s">
        <v>37</v>
      </c>
      <c r="H2570">
        <v>399</v>
      </c>
      <c r="I2570">
        <v>5</v>
      </c>
      <c r="J2570">
        <v>1995</v>
      </c>
      <c r="K2570">
        <v>1995</v>
      </c>
      <c r="L2570" t="s">
        <v>20</v>
      </c>
      <c r="M2570">
        <v>1</v>
      </c>
      <c r="N2570" t="s">
        <v>21</v>
      </c>
      <c r="O2570" t="s">
        <v>36</v>
      </c>
    </row>
    <row r="2571" spans="1:15">
      <c r="A2571">
        <v>2570</v>
      </c>
      <c r="B2571" s="17">
        <v>43187</v>
      </c>
      <c r="C2571" t="s">
        <v>56</v>
      </c>
      <c r="D2571">
        <v>2018</v>
      </c>
      <c r="E2571" t="s">
        <v>23</v>
      </c>
      <c r="F2571" t="s">
        <v>33</v>
      </c>
      <c r="G2571" t="s">
        <v>37</v>
      </c>
      <c r="H2571">
        <v>399</v>
      </c>
      <c r="I2571">
        <v>10</v>
      </c>
      <c r="J2571">
        <v>3990</v>
      </c>
      <c r="K2571">
        <v>3990</v>
      </c>
      <c r="L2571" t="s">
        <v>31</v>
      </c>
      <c r="M2571">
        <v>2</v>
      </c>
      <c r="N2571" t="s">
        <v>21</v>
      </c>
      <c r="O2571" t="s">
        <v>29</v>
      </c>
    </row>
    <row r="2572" spans="1:15">
      <c r="A2572">
        <v>2571</v>
      </c>
      <c r="B2572" s="17">
        <v>43187</v>
      </c>
      <c r="C2572" t="s">
        <v>56</v>
      </c>
      <c r="D2572">
        <v>2018</v>
      </c>
      <c r="E2572" t="s">
        <v>23</v>
      </c>
      <c r="F2572" t="s">
        <v>33</v>
      </c>
      <c r="G2572" t="s">
        <v>30</v>
      </c>
      <c r="H2572">
        <v>99</v>
      </c>
      <c r="I2572">
        <v>5</v>
      </c>
      <c r="J2572">
        <v>495</v>
      </c>
      <c r="K2572">
        <v>495</v>
      </c>
      <c r="L2572" t="s">
        <v>20</v>
      </c>
      <c r="M2572">
        <v>1</v>
      </c>
      <c r="N2572" t="s">
        <v>21</v>
      </c>
      <c r="O2572" t="s">
        <v>29</v>
      </c>
    </row>
    <row r="2573" spans="1:15">
      <c r="A2573">
        <v>2572</v>
      </c>
      <c r="B2573" s="17">
        <v>43188</v>
      </c>
      <c r="C2573" t="s">
        <v>56</v>
      </c>
      <c r="D2573">
        <v>2018</v>
      </c>
      <c r="E2573" t="s">
        <v>23</v>
      </c>
      <c r="F2573" t="s">
        <v>39</v>
      </c>
      <c r="G2573" t="s">
        <v>25</v>
      </c>
      <c r="H2573">
        <v>299</v>
      </c>
      <c r="I2573">
        <v>3</v>
      </c>
      <c r="J2573">
        <v>897</v>
      </c>
      <c r="K2573">
        <v>897</v>
      </c>
      <c r="L2573" t="s">
        <v>31</v>
      </c>
      <c r="M2573">
        <v>2</v>
      </c>
      <c r="N2573" t="s">
        <v>21</v>
      </c>
      <c r="O2573" t="s">
        <v>22</v>
      </c>
    </row>
    <row r="2574" spans="1:15">
      <c r="A2574">
        <v>2573</v>
      </c>
      <c r="B2574" s="17">
        <v>43188</v>
      </c>
      <c r="C2574" t="s">
        <v>56</v>
      </c>
      <c r="D2574">
        <v>2018</v>
      </c>
      <c r="E2574" t="s">
        <v>23</v>
      </c>
      <c r="F2574" t="s">
        <v>28</v>
      </c>
      <c r="G2574" t="s">
        <v>37</v>
      </c>
      <c r="H2574">
        <v>399</v>
      </c>
      <c r="I2574">
        <v>9</v>
      </c>
      <c r="J2574">
        <v>3591</v>
      </c>
      <c r="K2574">
        <v>3591</v>
      </c>
      <c r="L2574" t="s">
        <v>31</v>
      </c>
      <c r="M2574">
        <v>2</v>
      </c>
      <c r="N2574" t="s">
        <v>21</v>
      </c>
      <c r="O2574" t="s">
        <v>36</v>
      </c>
    </row>
    <row r="2575" spans="1:15">
      <c r="A2575">
        <v>2574</v>
      </c>
      <c r="B2575" s="17">
        <v>43188</v>
      </c>
      <c r="C2575" t="s">
        <v>56</v>
      </c>
      <c r="D2575">
        <v>2018</v>
      </c>
      <c r="E2575" t="s">
        <v>27</v>
      </c>
      <c r="F2575" t="s">
        <v>39</v>
      </c>
      <c r="G2575" t="s">
        <v>25</v>
      </c>
      <c r="H2575">
        <v>299</v>
      </c>
      <c r="I2575">
        <v>4</v>
      </c>
      <c r="J2575">
        <v>1196</v>
      </c>
      <c r="K2575">
        <v>1196</v>
      </c>
      <c r="L2575" t="s">
        <v>20</v>
      </c>
      <c r="M2575">
        <v>1</v>
      </c>
      <c r="N2575" t="s">
        <v>21</v>
      </c>
      <c r="O2575" t="s">
        <v>29</v>
      </c>
    </row>
    <row r="2576" spans="1:15">
      <c r="A2576">
        <v>2575</v>
      </c>
      <c r="B2576" s="17">
        <v>43188</v>
      </c>
      <c r="C2576" t="s">
        <v>56</v>
      </c>
      <c r="D2576">
        <v>2018</v>
      </c>
      <c r="E2576" t="s">
        <v>27</v>
      </c>
      <c r="F2576" t="s">
        <v>40</v>
      </c>
      <c r="G2576" t="s">
        <v>37</v>
      </c>
      <c r="H2576">
        <v>399</v>
      </c>
      <c r="I2576">
        <v>2</v>
      </c>
      <c r="J2576">
        <v>798</v>
      </c>
      <c r="K2576">
        <v>798</v>
      </c>
      <c r="L2576" t="s">
        <v>31</v>
      </c>
      <c r="M2576">
        <v>2</v>
      </c>
      <c r="N2576" t="s">
        <v>21</v>
      </c>
      <c r="O2576" t="s">
        <v>22</v>
      </c>
    </row>
    <row r="2577" spans="1:15">
      <c r="A2577">
        <v>2576</v>
      </c>
      <c r="B2577" s="17">
        <v>43188</v>
      </c>
      <c r="C2577" t="s">
        <v>56</v>
      </c>
      <c r="D2577">
        <v>2018</v>
      </c>
      <c r="E2577" t="s">
        <v>17</v>
      </c>
      <c r="F2577" t="s">
        <v>35</v>
      </c>
      <c r="G2577" t="s">
        <v>25</v>
      </c>
      <c r="H2577">
        <v>299</v>
      </c>
      <c r="I2577">
        <v>1</v>
      </c>
      <c r="J2577">
        <v>299</v>
      </c>
      <c r="K2577">
        <v>299</v>
      </c>
      <c r="L2577" t="s">
        <v>20</v>
      </c>
      <c r="M2577">
        <v>1</v>
      </c>
      <c r="N2577" t="s">
        <v>21</v>
      </c>
      <c r="O2577" t="s">
        <v>38</v>
      </c>
    </row>
    <row r="2578" spans="1:15">
      <c r="A2578">
        <v>2577</v>
      </c>
      <c r="B2578" s="17">
        <v>43188</v>
      </c>
      <c r="C2578" t="s">
        <v>56</v>
      </c>
      <c r="D2578">
        <v>2018</v>
      </c>
      <c r="E2578" t="s">
        <v>23</v>
      </c>
      <c r="F2578" t="s">
        <v>28</v>
      </c>
      <c r="G2578" t="s">
        <v>25</v>
      </c>
      <c r="H2578">
        <v>299</v>
      </c>
      <c r="I2578">
        <v>2</v>
      </c>
      <c r="J2578">
        <v>598</v>
      </c>
      <c r="K2578">
        <v>598</v>
      </c>
      <c r="L2578" t="s">
        <v>20</v>
      </c>
      <c r="M2578">
        <v>1</v>
      </c>
      <c r="N2578" t="s">
        <v>21</v>
      </c>
      <c r="O2578" t="s">
        <v>36</v>
      </c>
    </row>
    <row r="2579" spans="1:15">
      <c r="A2579">
        <v>2578</v>
      </c>
      <c r="B2579" s="17">
        <v>43188</v>
      </c>
      <c r="C2579" t="s">
        <v>56</v>
      </c>
      <c r="D2579">
        <v>2018</v>
      </c>
      <c r="E2579" t="s">
        <v>23</v>
      </c>
      <c r="F2579" t="s">
        <v>28</v>
      </c>
      <c r="G2579" t="s">
        <v>19</v>
      </c>
      <c r="H2579">
        <v>199</v>
      </c>
      <c r="I2579">
        <v>10</v>
      </c>
      <c r="J2579">
        <v>1990</v>
      </c>
      <c r="K2579">
        <v>1990</v>
      </c>
      <c r="L2579" t="s">
        <v>20</v>
      </c>
      <c r="M2579">
        <v>1</v>
      </c>
      <c r="N2579" t="s">
        <v>21</v>
      </c>
      <c r="O2579" t="s">
        <v>38</v>
      </c>
    </row>
    <row r="2580" spans="1:15">
      <c r="A2580">
        <v>2579</v>
      </c>
      <c r="B2580" s="17">
        <v>43188</v>
      </c>
      <c r="C2580" t="s">
        <v>56</v>
      </c>
      <c r="D2580">
        <v>2018</v>
      </c>
      <c r="E2580" t="s">
        <v>17</v>
      </c>
      <c r="F2580" t="s">
        <v>40</v>
      </c>
      <c r="G2580" t="s">
        <v>30</v>
      </c>
      <c r="H2580">
        <v>99</v>
      </c>
      <c r="I2580">
        <v>7</v>
      </c>
      <c r="J2580">
        <v>693</v>
      </c>
      <c r="K2580">
        <v>693</v>
      </c>
      <c r="L2580" t="s">
        <v>31</v>
      </c>
      <c r="M2580">
        <v>2</v>
      </c>
      <c r="N2580" t="s">
        <v>21</v>
      </c>
      <c r="O2580" t="s">
        <v>22</v>
      </c>
    </row>
    <row r="2581" spans="1:15">
      <c r="A2581">
        <v>2580</v>
      </c>
      <c r="B2581" s="17">
        <v>43189</v>
      </c>
      <c r="C2581" t="s">
        <v>56</v>
      </c>
      <c r="D2581">
        <v>2018</v>
      </c>
      <c r="E2581" t="s">
        <v>27</v>
      </c>
      <c r="F2581" t="s">
        <v>24</v>
      </c>
      <c r="G2581" t="s">
        <v>19</v>
      </c>
      <c r="H2581">
        <v>199</v>
      </c>
      <c r="I2581">
        <v>5</v>
      </c>
      <c r="J2581">
        <v>995</v>
      </c>
      <c r="K2581">
        <v>995</v>
      </c>
      <c r="L2581" t="s">
        <v>20</v>
      </c>
      <c r="M2581">
        <v>1</v>
      </c>
      <c r="N2581" t="s">
        <v>21</v>
      </c>
      <c r="O2581" t="s">
        <v>29</v>
      </c>
    </row>
    <row r="2582" spans="1:15">
      <c r="A2582">
        <v>2581</v>
      </c>
      <c r="B2582" s="17">
        <v>43189</v>
      </c>
      <c r="C2582" t="s">
        <v>56</v>
      </c>
      <c r="D2582">
        <v>2018</v>
      </c>
      <c r="E2582" t="s">
        <v>27</v>
      </c>
      <c r="F2582" t="s">
        <v>28</v>
      </c>
      <c r="G2582" t="s">
        <v>30</v>
      </c>
      <c r="H2582">
        <v>99</v>
      </c>
      <c r="I2582">
        <v>1</v>
      </c>
      <c r="J2582">
        <v>99</v>
      </c>
      <c r="K2582">
        <v>99</v>
      </c>
      <c r="L2582" t="s">
        <v>31</v>
      </c>
      <c r="M2582">
        <v>2</v>
      </c>
      <c r="N2582" t="s">
        <v>21</v>
      </c>
      <c r="O2582" t="s">
        <v>22</v>
      </c>
    </row>
    <row r="2583" spans="1:15">
      <c r="A2583">
        <v>2582</v>
      </c>
      <c r="B2583" s="17">
        <v>43189</v>
      </c>
      <c r="C2583" t="s">
        <v>56</v>
      </c>
      <c r="D2583">
        <v>2018</v>
      </c>
      <c r="E2583" t="s">
        <v>17</v>
      </c>
      <c r="F2583" t="s">
        <v>33</v>
      </c>
      <c r="G2583" t="s">
        <v>25</v>
      </c>
      <c r="H2583">
        <v>299</v>
      </c>
      <c r="I2583">
        <v>7</v>
      </c>
      <c r="J2583">
        <v>2093</v>
      </c>
      <c r="K2583">
        <v>2093</v>
      </c>
      <c r="L2583" t="s">
        <v>20</v>
      </c>
      <c r="M2583">
        <v>1</v>
      </c>
      <c r="N2583" t="s">
        <v>21</v>
      </c>
      <c r="O2583" t="s">
        <v>22</v>
      </c>
    </row>
    <row r="2584" spans="1:15">
      <c r="A2584">
        <v>2583</v>
      </c>
      <c r="B2584" s="17">
        <v>43189</v>
      </c>
      <c r="C2584" t="s">
        <v>56</v>
      </c>
      <c r="D2584">
        <v>2018</v>
      </c>
      <c r="E2584" t="s">
        <v>23</v>
      </c>
      <c r="F2584" t="s">
        <v>24</v>
      </c>
      <c r="G2584" t="s">
        <v>37</v>
      </c>
      <c r="H2584">
        <v>399</v>
      </c>
      <c r="I2584">
        <v>9</v>
      </c>
      <c r="J2584">
        <v>3591</v>
      </c>
      <c r="K2584">
        <v>3591</v>
      </c>
      <c r="L2584" t="s">
        <v>31</v>
      </c>
      <c r="M2584">
        <v>2</v>
      </c>
      <c r="N2584" t="s">
        <v>21</v>
      </c>
      <c r="O2584" t="s">
        <v>29</v>
      </c>
    </row>
    <row r="2585" spans="1:15">
      <c r="A2585">
        <v>2584</v>
      </c>
      <c r="B2585" s="17">
        <v>43190</v>
      </c>
      <c r="C2585" t="s">
        <v>56</v>
      </c>
      <c r="D2585">
        <v>2018</v>
      </c>
      <c r="E2585" t="s">
        <v>23</v>
      </c>
      <c r="F2585" t="s">
        <v>40</v>
      </c>
      <c r="G2585" t="s">
        <v>32</v>
      </c>
      <c r="H2585">
        <v>499</v>
      </c>
      <c r="I2585">
        <v>4</v>
      </c>
      <c r="J2585">
        <v>1996</v>
      </c>
      <c r="K2585">
        <v>1996</v>
      </c>
      <c r="L2585" t="s">
        <v>20</v>
      </c>
      <c r="M2585">
        <v>1</v>
      </c>
      <c r="N2585" t="s">
        <v>34</v>
      </c>
      <c r="O2585" t="s">
        <v>26</v>
      </c>
    </row>
    <row r="2586" spans="1:15">
      <c r="A2586">
        <v>2585</v>
      </c>
      <c r="B2586" s="17">
        <v>43190</v>
      </c>
      <c r="C2586" t="s">
        <v>56</v>
      </c>
      <c r="D2586">
        <v>2018</v>
      </c>
      <c r="E2586" t="s">
        <v>27</v>
      </c>
      <c r="F2586" t="s">
        <v>39</v>
      </c>
      <c r="G2586" t="s">
        <v>19</v>
      </c>
      <c r="H2586">
        <v>199</v>
      </c>
      <c r="I2586">
        <v>7</v>
      </c>
      <c r="J2586">
        <v>1393</v>
      </c>
      <c r="K2586">
        <v>1393</v>
      </c>
      <c r="L2586" t="s">
        <v>31</v>
      </c>
      <c r="M2586">
        <v>2</v>
      </c>
      <c r="N2586" t="s">
        <v>21</v>
      </c>
      <c r="O2586" t="s">
        <v>29</v>
      </c>
    </row>
    <row r="2587" spans="1:15">
      <c r="A2587">
        <v>2586</v>
      </c>
      <c r="B2587" s="17">
        <v>43190</v>
      </c>
      <c r="C2587" t="s">
        <v>56</v>
      </c>
      <c r="D2587">
        <v>2018</v>
      </c>
      <c r="E2587" t="s">
        <v>23</v>
      </c>
      <c r="F2587" t="s">
        <v>33</v>
      </c>
      <c r="G2587" t="s">
        <v>19</v>
      </c>
      <c r="H2587">
        <v>199</v>
      </c>
      <c r="I2587">
        <v>4</v>
      </c>
      <c r="J2587">
        <v>796</v>
      </c>
      <c r="K2587">
        <v>796</v>
      </c>
      <c r="L2587" t="s">
        <v>31</v>
      </c>
      <c r="M2587">
        <v>2</v>
      </c>
      <c r="N2587" t="s">
        <v>21</v>
      </c>
      <c r="O2587" t="s">
        <v>26</v>
      </c>
    </row>
    <row r="2588" spans="1:15">
      <c r="A2588">
        <v>2587</v>
      </c>
      <c r="B2588" s="17">
        <v>43190</v>
      </c>
      <c r="C2588" t="s">
        <v>56</v>
      </c>
      <c r="D2588">
        <v>2018</v>
      </c>
      <c r="E2588" t="s">
        <v>23</v>
      </c>
      <c r="F2588" t="s">
        <v>33</v>
      </c>
      <c r="G2588" t="s">
        <v>30</v>
      </c>
      <c r="H2588">
        <v>99</v>
      </c>
      <c r="I2588">
        <v>6</v>
      </c>
      <c r="J2588">
        <v>594</v>
      </c>
      <c r="K2588">
        <v>594</v>
      </c>
      <c r="L2588" t="s">
        <v>20</v>
      </c>
      <c r="M2588">
        <v>1</v>
      </c>
      <c r="N2588" t="s">
        <v>34</v>
      </c>
      <c r="O2588" t="s">
        <v>29</v>
      </c>
    </row>
    <row r="2589" spans="1:15">
      <c r="A2589">
        <v>2588</v>
      </c>
      <c r="B2589" s="17">
        <v>43190</v>
      </c>
      <c r="C2589" t="s">
        <v>56</v>
      </c>
      <c r="D2589">
        <v>2018</v>
      </c>
      <c r="E2589" t="s">
        <v>23</v>
      </c>
      <c r="F2589" t="s">
        <v>40</v>
      </c>
      <c r="G2589" t="s">
        <v>30</v>
      </c>
      <c r="H2589">
        <v>99</v>
      </c>
      <c r="I2589">
        <v>8</v>
      </c>
      <c r="J2589">
        <v>792</v>
      </c>
      <c r="K2589">
        <v>792</v>
      </c>
      <c r="L2589" t="s">
        <v>20</v>
      </c>
      <c r="M2589">
        <v>1</v>
      </c>
      <c r="N2589" t="s">
        <v>21</v>
      </c>
      <c r="O2589" t="s">
        <v>29</v>
      </c>
    </row>
    <row r="2590" spans="1:15">
      <c r="A2590">
        <v>2589</v>
      </c>
      <c r="B2590" s="17">
        <v>43190</v>
      </c>
      <c r="C2590" t="s">
        <v>56</v>
      </c>
      <c r="D2590">
        <v>2018</v>
      </c>
      <c r="E2590" t="s">
        <v>27</v>
      </c>
      <c r="F2590" t="s">
        <v>35</v>
      </c>
      <c r="G2590" t="s">
        <v>25</v>
      </c>
      <c r="H2590">
        <v>299</v>
      </c>
      <c r="I2590">
        <v>8</v>
      </c>
      <c r="J2590">
        <v>2392</v>
      </c>
      <c r="K2590">
        <v>2392</v>
      </c>
      <c r="L2590" t="s">
        <v>20</v>
      </c>
      <c r="M2590">
        <v>1</v>
      </c>
      <c r="N2590" t="s">
        <v>34</v>
      </c>
      <c r="O2590" t="s">
        <v>22</v>
      </c>
    </row>
    <row r="2591" spans="1:15">
      <c r="A2591">
        <v>2590</v>
      </c>
      <c r="B2591" s="17">
        <v>43190</v>
      </c>
      <c r="C2591" t="s">
        <v>56</v>
      </c>
      <c r="D2591">
        <v>2018</v>
      </c>
      <c r="E2591" t="s">
        <v>17</v>
      </c>
      <c r="F2591" t="s">
        <v>18</v>
      </c>
      <c r="G2591" t="s">
        <v>25</v>
      </c>
      <c r="H2591">
        <v>299</v>
      </c>
      <c r="I2591">
        <v>9</v>
      </c>
      <c r="J2591">
        <v>2691</v>
      </c>
      <c r="K2591">
        <v>2691</v>
      </c>
      <c r="L2591" t="s">
        <v>20</v>
      </c>
      <c r="M2591">
        <v>1</v>
      </c>
      <c r="N2591" t="s">
        <v>21</v>
      </c>
      <c r="O2591" t="s">
        <v>29</v>
      </c>
    </row>
    <row r="2592" spans="1:15">
      <c r="A2592">
        <v>2591</v>
      </c>
      <c r="B2592" s="17">
        <v>43190</v>
      </c>
      <c r="C2592" t="s">
        <v>56</v>
      </c>
      <c r="D2592">
        <v>2018</v>
      </c>
      <c r="E2592" t="s">
        <v>17</v>
      </c>
      <c r="F2592" t="s">
        <v>24</v>
      </c>
      <c r="G2592" t="s">
        <v>32</v>
      </c>
      <c r="H2592">
        <v>499</v>
      </c>
      <c r="I2592">
        <v>8</v>
      </c>
      <c r="J2592">
        <v>3992</v>
      </c>
      <c r="K2592">
        <v>3992</v>
      </c>
      <c r="L2592" t="s">
        <v>31</v>
      </c>
      <c r="M2592">
        <v>2</v>
      </c>
      <c r="N2592" t="s">
        <v>21</v>
      </c>
      <c r="O2592" t="s">
        <v>36</v>
      </c>
    </row>
    <row r="2593" spans="1:15">
      <c r="A2593">
        <v>2592</v>
      </c>
      <c r="B2593" s="17">
        <v>43190</v>
      </c>
      <c r="C2593" t="s">
        <v>56</v>
      </c>
      <c r="D2593">
        <v>2018</v>
      </c>
      <c r="E2593" t="s">
        <v>27</v>
      </c>
      <c r="F2593" t="s">
        <v>28</v>
      </c>
      <c r="G2593" t="s">
        <v>25</v>
      </c>
      <c r="H2593">
        <v>299</v>
      </c>
      <c r="I2593">
        <v>4</v>
      </c>
      <c r="J2593">
        <v>1196</v>
      </c>
      <c r="K2593">
        <v>1196</v>
      </c>
      <c r="L2593" t="s">
        <v>20</v>
      </c>
      <c r="M2593">
        <v>1</v>
      </c>
      <c r="N2593" t="s">
        <v>21</v>
      </c>
      <c r="O2593" t="s">
        <v>29</v>
      </c>
    </row>
    <row r="2594" spans="1:15">
      <c r="A2594">
        <v>2593</v>
      </c>
      <c r="B2594" s="17">
        <v>43190</v>
      </c>
      <c r="C2594" t="s">
        <v>56</v>
      </c>
      <c r="D2594">
        <v>2018</v>
      </c>
      <c r="E2594" t="s">
        <v>17</v>
      </c>
      <c r="F2594" t="s">
        <v>40</v>
      </c>
      <c r="G2594" t="s">
        <v>19</v>
      </c>
      <c r="H2594">
        <v>199</v>
      </c>
      <c r="I2594">
        <v>3</v>
      </c>
      <c r="J2594">
        <v>597</v>
      </c>
      <c r="K2594">
        <v>597</v>
      </c>
      <c r="L2594" t="s">
        <v>31</v>
      </c>
      <c r="M2594">
        <v>2</v>
      </c>
      <c r="N2594" t="s">
        <v>21</v>
      </c>
      <c r="O2594" t="s">
        <v>38</v>
      </c>
    </row>
    <row r="2595" spans="1:15">
      <c r="A2595">
        <v>2594</v>
      </c>
      <c r="B2595" s="17">
        <v>43190</v>
      </c>
      <c r="C2595" t="s">
        <v>56</v>
      </c>
      <c r="D2595">
        <v>2018</v>
      </c>
      <c r="E2595" t="s">
        <v>23</v>
      </c>
      <c r="F2595" t="s">
        <v>28</v>
      </c>
      <c r="G2595" t="s">
        <v>32</v>
      </c>
      <c r="H2595">
        <v>499</v>
      </c>
      <c r="I2595">
        <v>2</v>
      </c>
      <c r="J2595">
        <v>998</v>
      </c>
      <c r="K2595">
        <v>998</v>
      </c>
      <c r="L2595" t="s">
        <v>20</v>
      </c>
      <c r="M2595">
        <v>1</v>
      </c>
      <c r="N2595" t="s">
        <v>21</v>
      </c>
      <c r="O2595" t="s">
        <v>29</v>
      </c>
    </row>
    <row r="2596" spans="1:15">
      <c r="A2596">
        <v>2595</v>
      </c>
      <c r="B2596" s="17">
        <v>43191</v>
      </c>
      <c r="C2596" t="s">
        <v>57</v>
      </c>
      <c r="D2596">
        <v>2018</v>
      </c>
      <c r="E2596" t="s">
        <v>17</v>
      </c>
      <c r="F2596" t="s">
        <v>28</v>
      </c>
      <c r="G2596" t="s">
        <v>32</v>
      </c>
      <c r="H2596">
        <v>499</v>
      </c>
      <c r="I2596">
        <v>4</v>
      </c>
      <c r="J2596">
        <v>1996</v>
      </c>
      <c r="K2596">
        <v>1996</v>
      </c>
      <c r="L2596" t="s">
        <v>20</v>
      </c>
      <c r="M2596">
        <v>1</v>
      </c>
      <c r="N2596" t="s">
        <v>21</v>
      </c>
      <c r="O2596" t="s">
        <v>29</v>
      </c>
    </row>
    <row r="2597" spans="1:15">
      <c r="A2597">
        <v>2596</v>
      </c>
      <c r="B2597" s="17">
        <v>43191</v>
      </c>
      <c r="C2597" t="s">
        <v>57</v>
      </c>
      <c r="D2597">
        <v>2018</v>
      </c>
      <c r="E2597" t="s">
        <v>23</v>
      </c>
      <c r="F2597" t="s">
        <v>28</v>
      </c>
      <c r="G2597" t="s">
        <v>32</v>
      </c>
      <c r="H2597">
        <v>499</v>
      </c>
      <c r="I2597">
        <v>3</v>
      </c>
      <c r="J2597">
        <v>1497</v>
      </c>
      <c r="K2597">
        <v>1497</v>
      </c>
      <c r="L2597" t="s">
        <v>31</v>
      </c>
      <c r="M2597">
        <v>2</v>
      </c>
      <c r="N2597" t="s">
        <v>21</v>
      </c>
      <c r="O2597" t="s">
        <v>29</v>
      </c>
    </row>
    <row r="2598" spans="1:15">
      <c r="A2598">
        <v>2597</v>
      </c>
      <c r="B2598" s="17">
        <v>43191</v>
      </c>
      <c r="C2598" t="s">
        <v>57</v>
      </c>
      <c r="D2598">
        <v>2018</v>
      </c>
      <c r="E2598" t="s">
        <v>23</v>
      </c>
      <c r="F2598" t="s">
        <v>28</v>
      </c>
      <c r="G2598" t="s">
        <v>30</v>
      </c>
      <c r="H2598">
        <v>99</v>
      </c>
      <c r="I2598">
        <v>2</v>
      </c>
      <c r="J2598">
        <v>198</v>
      </c>
      <c r="K2598">
        <v>198</v>
      </c>
      <c r="L2598" t="s">
        <v>20</v>
      </c>
      <c r="M2598">
        <v>1</v>
      </c>
      <c r="N2598" t="s">
        <v>21</v>
      </c>
      <c r="O2598" t="s">
        <v>36</v>
      </c>
    </row>
    <row r="2599" spans="1:15">
      <c r="A2599">
        <v>2598</v>
      </c>
      <c r="B2599" s="17">
        <v>43191</v>
      </c>
      <c r="C2599" t="s">
        <v>57</v>
      </c>
      <c r="D2599">
        <v>2018</v>
      </c>
      <c r="E2599" t="s">
        <v>23</v>
      </c>
      <c r="F2599" t="s">
        <v>18</v>
      </c>
      <c r="G2599" t="s">
        <v>19</v>
      </c>
      <c r="H2599">
        <v>199</v>
      </c>
      <c r="I2599">
        <v>2</v>
      </c>
      <c r="J2599">
        <v>398</v>
      </c>
      <c r="K2599">
        <v>398</v>
      </c>
      <c r="L2599" t="s">
        <v>31</v>
      </c>
      <c r="M2599">
        <v>2</v>
      </c>
      <c r="N2599" t="s">
        <v>21</v>
      </c>
      <c r="O2599" t="s">
        <v>29</v>
      </c>
    </row>
    <row r="2600" spans="1:15">
      <c r="A2600">
        <v>2599</v>
      </c>
      <c r="B2600" s="17">
        <v>43191</v>
      </c>
      <c r="C2600" t="s">
        <v>57</v>
      </c>
      <c r="D2600">
        <v>2018</v>
      </c>
      <c r="E2600" t="s">
        <v>23</v>
      </c>
      <c r="F2600" t="s">
        <v>40</v>
      </c>
      <c r="G2600" t="s">
        <v>30</v>
      </c>
      <c r="H2600">
        <v>99</v>
      </c>
      <c r="I2600">
        <v>3</v>
      </c>
      <c r="J2600">
        <v>297</v>
      </c>
      <c r="K2600">
        <v>297</v>
      </c>
      <c r="L2600" t="s">
        <v>20</v>
      </c>
      <c r="M2600">
        <v>1</v>
      </c>
      <c r="N2600" t="s">
        <v>21</v>
      </c>
      <c r="O2600" t="s">
        <v>22</v>
      </c>
    </row>
    <row r="2601" spans="1:15">
      <c r="A2601">
        <v>2600</v>
      </c>
      <c r="B2601" s="17">
        <v>43191</v>
      </c>
      <c r="C2601" t="s">
        <v>57</v>
      </c>
      <c r="D2601">
        <v>2018</v>
      </c>
      <c r="E2601" t="s">
        <v>17</v>
      </c>
      <c r="F2601" t="s">
        <v>35</v>
      </c>
      <c r="G2601" t="s">
        <v>30</v>
      </c>
      <c r="H2601">
        <v>99</v>
      </c>
      <c r="I2601">
        <v>4</v>
      </c>
      <c r="J2601">
        <v>396</v>
      </c>
      <c r="K2601">
        <v>396</v>
      </c>
      <c r="L2601" t="s">
        <v>20</v>
      </c>
      <c r="M2601">
        <v>1</v>
      </c>
      <c r="N2601" t="s">
        <v>21</v>
      </c>
      <c r="O2601" t="s">
        <v>29</v>
      </c>
    </row>
    <row r="2602" spans="1:15">
      <c r="A2602">
        <v>2601</v>
      </c>
      <c r="B2602" s="17">
        <v>43191</v>
      </c>
      <c r="C2602" t="s">
        <v>57</v>
      </c>
      <c r="D2602">
        <v>2018</v>
      </c>
      <c r="E2602" t="s">
        <v>17</v>
      </c>
      <c r="F2602" t="s">
        <v>33</v>
      </c>
      <c r="G2602" t="s">
        <v>37</v>
      </c>
      <c r="H2602">
        <v>399</v>
      </c>
      <c r="I2602">
        <v>3</v>
      </c>
      <c r="J2602">
        <v>1197</v>
      </c>
      <c r="K2602">
        <v>1197</v>
      </c>
      <c r="L2602" t="s">
        <v>31</v>
      </c>
      <c r="M2602">
        <v>2</v>
      </c>
      <c r="N2602" t="s">
        <v>21</v>
      </c>
      <c r="O2602" t="s">
        <v>29</v>
      </c>
    </row>
    <row r="2603" spans="1:15">
      <c r="A2603">
        <v>2602</v>
      </c>
      <c r="B2603" s="17">
        <v>43191</v>
      </c>
      <c r="C2603" t="s">
        <v>57</v>
      </c>
      <c r="D2603">
        <v>2018</v>
      </c>
      <c r="E2603" t="s">
        <v>27</v>
      </c>
      <c r="F2603" t="s">
        <v>18</v>
      </c>
      <c r="G2603" t="s">
        <v>32</v>
      </c>
      <c r="H2603">
        <v>499</v>
      </c>
      <c r="I2603">
        <v>8</v>
      </c>
      <c r="J2603">
        <v>3992</v>
      </c>
      <c r="K2603">
        <v>3992</v>
      </c>
      <c r="L2603" t="s">
        <v>31</v>
      </c>
      <c r="M2603">
        <v>2</v>
      </c>
      <c r="N2603" t="s">
        <v>21</v>
      </c>
      <c r="O2603" t="s">
        <v>29</v>
      </c>
    </row>
    <row r="2604" spans="1:15">
      <c r="A2604">
        <v>2603</v>
      </c>
      <c r="B2604" s="17">
        <v>43191</v>
      </c>
      <c r="C2604" t="s">
        <v>57</v>
      </c>
      <c r="D2604">
        <v>2018</v>
      </c>
      <c r="E2604" t="s">
        <v>23</v>
      </c>
      <c r="F2604" t="s">
        <v>24</v>
      </c>
      <c r="G2604" t="s">
        <v>32</v>
      </c>
      <c r="H2604">
        <v>499</v>
      </c>
      <c r="I2604">
        <v>3</v>
      </c>
      <c r="J2604">
        <v>1497</v>
      </c>
      <c r="K2604">
        <v>1497</v>
      </c>
      <c r="L2604" t="s">
        <v>31</v>
      </c>
      <c r="M2604">
        <v>2</v>
      </c>
      <c r="N2604" t="s">
        <v>21</v>
      </c>
      <c r="O2604" t="s">
        <v>29</v>
      </c>
    </row>
    <row r="2605" spans="1:15">
      <c r="A2605">
        <v>2604</v>
      </c>
      <c r="B2605" s="17">
        <v>43191</v>
      </c>
      <c r="C2605" t="s">
        <v>57</v>
      </c>
      <c r="D2605">
        <v>2018</v>
      </c>
      <c r="E2605" t="s">
        <v>23</v>
      </c>
      <c r="F2605" t="s">
        <v>39</v>
      </c>
      <c r="G2605" t="s">
        <v>25</v>
      </c>
      <c r="H2605">
        <v>299</v>
      </c>
      <c r="I2605">
        <v>5</v>
      </c>
      <c r="J2605">
        <v>1495</v>
      </c>
      <c r="K2605">
        <v>1495</v>
      </c>
      <c r="L2605" t="s">
        <v>20</v>
      </c>
      <c r="M2605">
        <v>1</v>
      </c>
      <c r="N2605" t="s">
        <v>21</v>
      </c>
      <c r="O2605" t="s">
        <v>22</v>
      </c>
    </row>
    <row r="2606" spans="1:15">
      <c r="A2606">
        <v>2605</v>
      </c>
      <c r="B2606" s="17">
        <v>43191</v>
      </c>
      <c r="C2606" t="s">
        <v>57</v>
      </c>
      <c r="D2606">
        <v>2018</v>
      </c>
      <c r="E2606" t="s">
        <v>23</v>
      </c>
      <c r="F2606" t="s">
        <v>39</v>
      </c>
      <c r="G2606" t="s">
        <v>30</v>
      </c>
      <c r="H2606">
        <v>99</v>
      </c>
      <c r="I2606">
        <v>6</v>
      </c>
      <c r="J2606">
        <v>594</v>
      </c>
      <c r="K2606">
        <v>594</v>
      </c>
      <c r="L2606" t="s">
        <v>20</v>
      </c>
      <c r="M2606">
        <v>1</v>
      </c>
      <c r="N2606" t="s">
        <v>21</v>
      </c>
      <c r="O2606" t="s">
        <v>29</v>
      </c>
    </row>
    <row r="2607" spans="1:15">
      <c r="A2607">
        <v>2606</v>
      </c>
      <c r="B2607" s="17">
        <v>43191</v>
      </c>
      <c r="C2607" t="s">
        <v>57</v>
      </c>
      <c r="D2607">
        <v>2018</v>
      </c>
      <c r="E2607" t="s">
        <v>17</v>
      </c>
      <c r="F2607" t="s">
        <v>39</v>
      </c>
      <c r="G2607" t="s">
        <v>19</v>
      </c>
      <c r="H2607">
        <v>199</v>
      </c>
      <c r="I2607">
        <v>9</v>
      </c>
      <c r="J2607">
        <v>1791</v>
      </c>
      <c r="K2607">
        <v>1791</v>
      </c>
      <c r="L2607" t="s">
        <v>20</v>
      </c>
      <c r="M2607">
        <v>1</v>
      </c>
      <c r="N2607" t="s">
        <v>21</v>
      </c>
      <c r="O2607" t="s">
        <v>29</v>
      </c>
    </row>
    <row r="2608" spans="1:15">
      <c r="A2608">
        <v>2607</v>
      </c>
      <c r="B2608" s="17">
        <v>43191</v>
      </c>
      <c r="C2608" t="s">
        <v>57</v>
      </c>
      <c r="D2608">
        <v>2018</v>
      </c>
      <c r="E2608" t="s">
        <v>17</v>
      </c>
      <c r="F2608" t="s">
        <v>18</v>
      </c>
      <c r="G2608" t="s">
        <v>32</v>
      </c>
      <c r="H2608">
        <v>499</v>
      </c>
      <c r="I2608">
        <v>5</v>
      </c>
      <c r="J2608">
        <v>2495</v>
      </c>
      <c r="K2608">
        <v>2495</v>
      </c>
      <c r="L2608" t="s">
        <v>20</v>
      </c>
      <c r="M2608">
        <v>1</v>
      </c>
      <c r="N2608" t="s">
        <v>21</v>
      </c>
      <c r="O2608" t="s">
        <v>36</v>
      </c>
    </row>
    <row r="2609" spans="1:15">
      <c r="A2609">
        <v>2608</v>
      </c>
      <c r="B2609" s="17">
        <v>43191</v>
      </c>
      <c r="C2609" t="s">
        <v>57</v>
      </c>
      <c r="D2609">
        <v>2018</v>
      </c>
      <c r="E2609" t="s">
        <v>23</v>
      </c>
      <c r="F2609" t="s">
        <v>18</v>
      </c>
      <c r="G2609" t="s">
        <v>25</v>
      </c>
      <c r="H2609">
        <v>299</v>
      </c>
      <c r="I2609">
        <v>6</v>
      </c>
      <c r="J2609">
        <v>1794</v>
      </c>
      <c r="K2609">
        <v>1794</v>
      </c>
      <c r="L2609" t="s">
        <v>20</v>
      </c>
      <c r="M2609">
        <v>1</v>
      </c>
      <c r="N2609" t="s">
        <v>21</v>
      </c>
      <c r="O2609" t="s">
        <v>36</v>
      </c>
    </row>
    <row r="2610" spans="1:15">
      <c r="A2610">
        <v>2609</v>
      </c>
      <c r="B2610" s="17">
        <v>43191</v>
      </c>
      <c r="C2610" t="s">
        <v>57</v>
      </c>
      <c r="D2610">
        <v>2018</v>
      </c>
      <c r="E2610" t="s">
        <v>17</v>
      </c>
      <c r="F2610" t="s">
        <v>35</v>
      </c>
      <c r="G2610" t="s">
        <v>32</v>
      </c>
      <c r="H2610">
        <v>499</v>
      </c>
      <c r="I2610">
        <v>9</v>
      </c>
      <c r="J2610">
        <v>4491</v>
      </c>
      <c r="K2610">
        <v>4491</v>
      </c>
      <c r="L2610" t="s">
        <v>20</v>
      </c>
      <c r="M2610">
        <v>1</v>
      </c>
      <c r="N2610" t="s">
        <v>21</v>
      </c>
      <c r="O2610" t="s">
        <v>22</v>
      </c>
    </row>
    <row r="2611" spans="1:15">
      <c r="A2611">
        <v>2610</v>
      </c>
      <c r="B2611" s="17">
        <v>43191</v>
      </c>
      <c r="C2611" t="s">
        <v>57</v>
      </c>
      <c r="D2611">
        <v>2018</v>
      </c>
      <c r="E2611" t="s">
        <v>17</v>
      </c>
      <c r="F2611" t="s">
        <v>28</v>
      </c>
      <c r="G2611" t="s">
        <v>19</v>
      </c>
      <c r="H2611">
        <v>199</v>
      </c>
      <c r="I2611">
        <v>4</v>
      </c>
      <c r="J2611">
        <v>796</v>
      </c>
      <c r="K2611">
        <v>796</v>
      </c>
      <c r="L2611" t="s">
        <v>20</v>
      </c>
      <c r="M2611">
        <v>1</v>
      </c>
      <c r="N2611" t="s">
        <v>21</v>
      </c>
      <c r="O2611" t="s">
        <v>29</v>
      </c>
    </row>
    <row r="2612" spans="1:15">
      <c r="A2612">
        <v>2611</v>
      </c>
      <c r="B2612" s="17">
        <v>43191</v>
      </c>
      <c r="C2612" t="s">
        <v>57</v>
      </c>
      <c r="D2612">
        <v>2018</v>
      </c>
      <c r="E2612" t="s">
        <v>23</v>
      </c>
      <c r="F2612" t="s">
        <v>28</v>
      </c>
      <c r="G2612" t="s">
        <v>37</v>
      </c>
      <c r="H2612">
        <v>399</v>
      </c>
      <c r="I2612">
        <v>7</v>
      </c>
      <c r="J2612">
        <v>2793</v>
      </c>
      <c r="K2612">
        <v>2793</v>
      </c>
      <c r="L2612" t="s">
        <v>20</v>
      </c>
      <c r="M2612">
        <v>1</v>
      </c>
      <c r="N2612" t="s">
        <v>21</v>
      </c>
      <c r="O2612" t="s">
        <v>29</v>
      </c>
    </row>
    <row r="2613" spans="1:15">
      <c r="A2613">
        <v>2612</v>
      </c>
      <c r="B2613" s="17">
        <v>43191</v>
      </c>
      <c r="C2613" t="s">
        <v>57</v>
      </c>
      <c r="D2613">
        <v>2018</v>
      </c>
      <c r="E2613" t="s">
        <v>23</v>
      </c>
      <c r="F2613" t="s">
        <v>24</v>
      </c>
      <c r="G2613" t="s">
        <v>25</v>
      </c>
      <c r="H2613">
        <v>299</v>
      </c>
      <c r="I2613">
        <v>5</v>
      </c>
      <c r="J2613">
        <v>1495</v>
      </c>
      <c r="K2613">
        <v>1495</v>
      </c>
      <c r="L2613" t="s">
        <v>20</v>
      </c>
      <c r="M2613">
        <v>1</v>
      </c>
      <c r="N2613" t="s">
        <v>21</v>
      </c>
      <c r="O2613" t="s">
        <v>36</v>
      </c>
    </row>
    <row r="2614" spans="1:15">
      <c r="A2614">
        <v>2613</v>
      </c>
      <c r="B2614" s="17">
        <v>43191</v>
      </c>
      <c r="C2614" t="s">
        <v>57</v>
      </c>
      <c r="D2614">
        <v>2018</v>
      </c>
      <c r="E2614" t="s">
        <v>23</v>
      </c>
      <c r="F2614" t="s">
        <v>24</v>
      </c>
      <c r="G2614" t="s">
        <v>25</v>
      </c>
      <c r="H2614">
        <v>299</v>
      </c>
      <c r="I2614">
        <v>1</v>
      </c>
      <c r="J2614">
        <v>299</v>
      </c>
      <c r="K2614">
        <v>299</v>
      </c>
      <c r="L2614" t="s">
        <v>31</v>
      </c>
      <c r="M2614">
        <v>2</v>
      </c>
      <c r="N2614" t="s">
        <v>21</v>
      </c>
      <c r="O2614" t="s">
        <v>22</v>
      </c>
    </row>
    <row r="2615" spans="1:15">
      <c r="A2615">
        <v>2614</v>
      </c>
      <c r="B2615" s="17">
        <v>43191</v>
      </c>
      <c r="C2615" t="s">
        <v>57</v>
      </c>
      <c r="D2615">
        <v>2018</v>
      </c>
      <c r="E2615" t="s">
        <v>17</v>
      </c>
      <c r="F2615" t="s">
        <v>18</v>
      </c>
      <c r="G2615" t="s">
        <v>37</v>
      </c>
      <c r="H2615">
        <v>399</v>
      </c>
      <c r="I2615">
        <v>2</v>
      </c>
      <c r="J2615">
        <v>798</v>
      </c>
      <c r="K2615">
        <v>798</v>
      </c>
      <c r="L2615" t="s">
        <v>20</v>
      </c>
      <c r="M2615">
        <v>1</v>
      </c>
      <c r="N2615" t="s">
        <v>21</v>
      </c>
      <c r="O2615" t="s">
        <v>22</v>
      </c>
    </row>
    <row r="2616" spans="1:15">
      <c r="A2616">
        <v>2615</v>
      </c>
      <c r="B2616" s="17">
        <v>43191</v>
      </c>
      <c r="C2616" t="s">
        <v>57</v>
      </c>
      <c r="D2616">
        <v>2018</v>
      </c>
      <c r="E2616" t="s">
        <v>17</v>
      </c>
      <c r="F2616" t="s">
        <v>40</v>
      </c>
      <c r="G2616" t="s">
        <v>25</v>
      </c>
      <c r="H2616">
        <v>299</v>
      </c>
      <c r="I2616">
        <v>8</v>
      </c>
      <c r="J2616">
        <v>2392</v>
      </c>
      <c r="K2616">
        <v>2392</v>
      </c>
      <c r="L2616" t="s">
        <v>20</v>
      </c>
      <c r="M2616">
        <v>1</v>
      </c>
      <c r="N2616" t="s">
        <v>21</v>
      </c>
      <c r="O2616" t="s">
        <v>29</v>
      </c>
    </row>
    <row r="2617" spans="1:15">
      <c r="A2617">
        <v>2616</v>
      </c>
      <c r="B2617" s="17">
        <v>43191</v>
      </c>
      <c r="C2617" t="s">
        <v>57</v>
      </c>
      <c r="D2617">
        <v>2018</v>
      </c>
      <c r="E2617" t="s">
        <v>27</v>
      </c>
      <c r="F2617" t="s">
        <v>18</v>
      </c>
      <c r="G2617" t="s">
        <v>25</v>
      </c>
      <c r="H2617">
        <v>299</v>
      </c>
      <c r="I2617">
        <v>2</v>
      </c>
      <c r="J2617">
        <v>598</v>
      </c>
      <c r="K2617">
        <v>598</v>
      </c>
      <c r="L2617" t="s">
        <v>20</v>
      </c>
      <c r="M2617">
        <v>1</v>
      </c>
      <c r="N2617" t="s">
        <v>21</v>
      </c>
      <c r="O2617" t="s">
        <v>29</v>
      </c>
    </row>
    <row r="2618" spans="1:15">
      <c r="A2618">
        <v>2617</v>
      </c>
      <c r="B2618" s="17">
        <v>43191</v>
      </c>
      <c r="C2618" t="s">
        <v>57</v>
      </c>
      <c r="D2618">
        <v>2018</v>
      </c>
      <c r="E2618" t="s">
        <v>17</v>
      </c>
      <c r="F2618" t="s">
        <v>40</v>
      </c>
      <c r="G2618" t="s">
        <v>30</v>
      </c>
      <c r="H2618">
        <v>99</v>
      </c>
      <c r="I2618">
        <v>3</v>
      </c>
      <c r="J2618">
        <v>297</v>
      </c>
      <c r="K2618">
        <v>297</v>
      </c>
      <c r="L2618" t="s">
        <v>20</v>
      </c>
      <c r="M2618">
        <v>1</v>
      </c>
      <c r="N2618" t="s">
        <v>21</v>
      </c>
      <c r="O2618" t="s">
        <v>36</v>
      </c>
    </row>
    <row r="2619" spans="1:15">
      <c r="A2619">
        <v>2618</v>
      </c>
      <c r="B2619" s="17">
        <v>43192</v>
      </c>
      <c r="C2619" t="s">
        <v>57</v>
      </c>
      <c r="D2619">
        <v>2018</v>
      </c>
      <c r="E2619" t="s">
        <v>27</v>
      </c>
      <c r="F2619" t="s">
        <v>24</v>
      </c>
      <c r="G2619" t="s">
        <v>32</v>
      </c>
      <c r="H2619">
        <v>499</v>
      </c>
      <c r="I2619">
        <v>2</v>
      </c>
      <c r="J2619">
        <v>998</v>
      </c>
      <c r="K2619">
        <v>998</v>
      </c>
      <c r="L2619" t="s">
        <v>31</v>
      </c>
      <c r="M2619">
        <v>2</v>
      </c>
      <c r="N2619" t="s">
        <v>21</v>
      </c>
      <c r="O2619" t="s">
        <v>22</v>
      </c>
    </row>
    <row r="2620" spans="1:15">
      <c r="A2620">
        <v>2619</v>
      </c>
      <c r="B2620" s="17">
        <v>43192</v>
      </c>
      <c r="C2620" t="s">
        <v>57</v>
      </c>
      <c r="D2620">
        <v>2018</v>
      </c>
      <c r="E2620" t="s">
        <v>23</v>
      </c>
      <c r="F2620" t="s">
        <v>18</v>
      </c>
      <c r="G2620" t="s">
        <v>37</v>
      </c>
      <c r="H2620">
        <v>399</v>
      </c>
      <c r="I2620">
        <v>7</v>
      </c>
      <c r="J2620">
        <v>2793</v>
      </c>
      <c r="K2620">
        <v>2793</v>
      </c>
      <c r="L2620" t="s">
        <v>20</v>
      </c>
      <c r="M2620">
        <v>1</v>
      </c>
      <c r="N2620" t="s">
        <v>21</v>
      </c>
      <c r="O2620" t="s">
        <v>29</v>
      </c>
    </row>
    <row r="2621" spans="1:15">
      <c r="A2621">
        <v>2620</v>
      </c>
      <c r="B2621" s="17">
        <v>43192</v>
      </c>
      <c r="C2621" t="s">
        <v>57</v>
      </c>
      <c r="D2621">
        <v>2018</v>
      </c>
      <c r="E2621" t="s">
        <v>27</v>
      </c>
      <c r="F2621" t="s">
        <v>40</v>
      </c>
      <c r="G2621" t="s">
        <v>37</v>
      </c>
      <c r="H2621">
        <v>399</v>
      </c>
      <c r="I2621">
        <v>5</v>
      </c>
      <c r="J2621">
        <v>1995</v>
      </c>
      <c r="K2621">
        <v>1995</v>
      </c>
      <c r="L2621" t="s">
        <v>20</v>
      </c>
      <c r="M2621">
        <v>1</v>
      </c>
      <c r="N2621" t="s">
        <v>21</v>
      </c>
      <c r="O2621" t="s">
        <v>38</v>
      </c>
    </row>
    <row r="2622" spans="1:15">
      <c r="A2622">
        <v>2621</v>
      </c>
      <c r="B2622" s="17">
        <v>43193</v>
      </c>
      <c r="C2622" t="s">
        <v>57</v>
      </c>
      <c r="D2622">
        <v>2018</v>
      </c>
      <c r="E2622" t="s">
        <v>23</v>
      </c>
      <c r="F2622" t="s">
        <v>28</v>
      </c>
      <c r="G2622" t="s">
        <v>25</v>
      </c>
      <c r="H2622">
        <v>299</v>
      </c>
      <c r="I2622">
        <v>2</v>
      </c>
      <c r="J2622">
        <v>598</v>
      </c>
      <c r="K2622">
        <v>598</v>
      </c>
      <c r="L2622" t="s">
        <v>20</v>
      </c>
      <c r="M2622">
        <v>1</v>
      </c>
      <c r="N2622" t="s">
        <v>34</v>
      </c>
      <c r="O2622" t="s">
        <v>29</v>
      </c>
    </row>
    <row r="2623" spans="1:15">
      <c r="A2623">
        <v>2622</v>
      </c>
      <c r="B2623" s="17">
        <v>43193</v>
      </c>
      <c r="C2623" t="s">
        <v>57</v>
      </c>
      <c r="D2623">
        <v>2018</v>
      </c>
      <c r="E2623" t="s">
        <v>23</v>
      </c>
      <c r="F2623" t="s">
        <v>35</v>
      </c>
      <c r="G2623" t="s">
        <v>32</v>
      </c>
      <c r="H2623">
        <v>499</v>
      </c>
      <c r="I2623">
        <v>4</v>
      </c>
      <c r="J2623">
        <v>1996</v>
      </c>
      <c r="K2623">
        <v>1996</v>
      </c>
      <c r="L2623" t="s">
        <v>20</v>
      </c>
      <c r="M2623">
        <v>1</v>
      </c>
      <c r="N2623" t="s">
        <v>21</v>
      </c>
      <c r="O2623" t="s">
        <v>36</v>
      </c>
    </row>
    <row r="2624" spans="1:15">
      <c r="A2624">
        <v>2623</v>
      </c>
      <c r="B2624" s="17">
        <v>43193</v>
      </c>
      <c r="C2624" t="s">
        <v>57</v>
      </c>
      <c r="D2624">
        <v>2018</v>
      </c>
      <c r="E2624" t="s">
        <v>27</v>
      </c>
      <c r="F2624" t="s">
        <v>39</v>
      </c>
      <c r="G2624" t="s">
        <v>32</v>
      </c>
      <c r="H2624">
        <v>499</v>
      </c>
      <c r="I2624">
        <v>3</v>
      </c>
      <c r="J2624">
        <v>1497</v>
      </c>
      <c r="K2624">
        <v>1497</v>
      </c>
      <c r="L2624" t="s">
        <v>20</v>
      </c>
      <c r="M2624">
        <v>1</v>
      </c>
      <c r="N2624" t="s">
        <v>21</v>
      </c>
      <c r="O2624" t="s">
        <v>29</v>
      </c>
    </row>
    <row r="2625" spans="1:15">
      <c r="A2625">
        <v>2624</v>
      </c>
      <c r="B2625" s="17">
        <v>43193</v>
      </c>
      <c r="C2625" t="s">
        <v>57</v>
      </c>
      <c r="D2625">
        <v>2018</v>
      </c>
      <c r="E2625" t="s">
        <v>23</v>
      </c>
      <c r="F2625" t="s">
        <v>35</v>
      </c>
      <c r="G2625" t="s">
        <v>25</v>
      </c>
      <c r="H2625">
        <v>299</v>
      </c>
      <c r="I2625">
        <v>4</v>
      </c>
      <c r="J2625">
        <v>1196</v>
      </c>
      <c r="K2625">
        <v>1196</v>
      </c>
      <c r="L2625" t="s">
        <v>31</v>
      </c>
      <c r="M2625">
        <v>2</v>
      </c>
      <c r="N2625" t="s">
        <v>21</v>
      </c>
      <c r="O2625" t="s">
        <v>22</v>
      </c>
    </row>
    <row r="2626" spans="1:15">
      <c r="A2626">
        <v>2625</v>
      </c>
      <c r="B2626" s="17">
        <v>43193</v>
      </c>
      <c r="C2626" t="s">
        <v>57</v>
      </c>
      <c r="D2626">
        <v>2018</v>
      </c>
      <c r="E2626" t="s">
        <v>23</v>
      </c>
      <c r="F2626" t="s">
        <v>33</v>
      </c>
      <c r="G2626" t="s">
        <v>19</v>
      </c>
      <c r="H2626">
        <v>199</v>
      </c>
      <c r="I2626">
        <v>8</v>
      </c>
      <c r="J2626">
        <v>1592</v>
      </c>
      <c r="K2626">
        <v>1592</v>
      </c>
      <c r="L2626" t="s">
        <v>20</v>
      </c>
      <c r="M2626">
        <v>1</v>
      </c>
      <c r="N2626" t="s">
        <v>21</v>
      </c>
      <c r="O2626" t="s">
        <v>38</v>
      </c>
    </row>
    <row r="2627" spans="1:15">
      <c r="A2627">
        <v>2626</v>
      </c>
      <c r="B2627" s="17">
        <v>43193</v>
      </c>
      <c r="C2627" t="s">
        <v>57</v>
      </c>
      <c r="D2627">
        <v>2018</v>
      </c>
      <c r="E2627" t="s">
        <v>17</v>
      </c>
      <c r="F2627" t="s">
        <v>33</v>
      </c>
      <c r="G2627" t="s">
        <v>30</v>
      </c>
      <c r="H2627">
        <v>99</v>
      </c>
      <c r="I2627">
        <v>6</v>
      </c>
      <c r="J2627">
        <v>594</v>
      </c>
      <c r="K2627">
        <v>594</v>
      </c>
      <c r="L2627" t="s">
        <v>31</v>
      </c>
      <c r="M2627">
        <v>2</v>
      </c>
      <c r="N2627" t="s">
        <v>21</v>
      </c>
      <c r="O2627" t="s">
        <v>29</v>
      </c>
    </row>
    <row r="2628" spans="1:15">
      <c r="A2628">
        <v>2627</v>
      </c>
      <c r="B2628" s="17">
        <v>43194</v>
      </c>
      <c r="C2628" t="s">
        <v>57</v>
      </c>
      <c r="D2628">
        <v>2018</v>
      </c>
      <c r="E2628" t="s">
        <v>27</v>
      </c>
      <c r="F2628" t="s">
        <v>40</v>
      </c>
      <c r="G2628" t="s">
        <v>19</v>
      </c>
      <c r="H2628">
        <v>199</v>
      </c>
      <c r="I2628">
        <v>6</v>
      </c>
      <c r="J2628">
        <v>1194</v>
      </c>
      <c r="K2628">
        <v>1194</v>
      </c>
      <c r="L2628" t="s">
        <v>31</v>
      </c>
      <c r="M2628">
        <v>2</v>
      </c>
      <c r="N2628" t="s">
        <v>21</v>
      </c>
      <c r="O2628" t="s">
        <v>36</v>
      </c>
    </row>
    <row r="2629" spans="1:15">
      <c r="A2629">
        <v>2628</v>
      </c>
      <c r="B2629" s="17">
        <v>43194</v>
      </c>
      <c r="C2629" t="s">
        <v>57</v>
      </c>
      <c r="D2629">
        <v>2018</v>
      </c>
      <c r="E2629" t="s">
        <v>27</v>
      </c>
      <c r="F2629" t="s">
        <v>40</v>
      </c>
      <c r="G2629" t="s">
        <v>19</v>
      </c>
      <c r="H2629">
        <v>199</v>
      </c>
      <c r="I2629">
        <v>8</v>
      </c>
      <c r="J2629">
        <v>1592</v>
      </c>
      <c r="K2629">
        <v>1592</v>
      </c>
      <c r="L2629" t="s">
        <v>31</v>
      </c>
      <c r="M2629">
        <v>2</v>
      </c>
      <c r="N2629" t="s">
        <v>21</v>
      </c>
      <c r="O2629" t="s">
        <v>29</v>
      </c>
    </row>
    <row r="2630" spans="1:15">
      <c r="A2630">
        <v>2629</v>
      </c>
      <c r="B2630" s="17">
        <v>43194</v>
      </c>
      <c r="C2630" t="s">
        <v>57</v>
      </c>
      <c r="D2630">
        <v>2018</v>
      </c>
      <c r="E2630" t="s">
        <v>27</v>
      </c>
      <c r="F2630" t="s">
        <v>33</v>
      </c>
      <c r="G2630" t="s">
        <v>37</v>
      </c>
      <c r="H2630">
        <v>399</v>
      </c>
      <c r="I2630">
        <v>10</v>
      </c>
      <c r="J2630">
        <v>3990</v>
      </c>
      <c r="K2630">
        <v>3990</v>
      </c>
      <c r="L2630" t="s">
        <v>20</v>
      </c>
      <c r="M2630">
        <v>1</v>
      </c>
      <c r="N2630" t="s">
        <v>21</v>
      </c>
      <c r="O2630" t="s">
        <v>29</v>
      </c>
    </row>
    <row r="2631" spans="1:15">
      <c r="A2631">
        <v>2630</v>
      </c>
      <c r="B2631" s="17">
        <v>43194</v>
      </c>
      <c r="C2631" t="s">
        <v>57</v>
      </c>
      <c r="D2631">
        <v>2018</v>
      </c>
      <c r="E2631" t="s">
        <v>23</v>
      </c>
      <c r="F2631" t="s">
        <v>33</v>
      </c>
      <c r="G2631" t="s">
        <v>32</v>
      </c>
      <c r="H2631">
        <v>499</v>
      </c>
      <c r="I2631">
        <v>7</v>
      </c>
      <c r="J2631">
        <v>3493</v>
      </c>
      <c r="K2631">
        <v>3493</v>
      </c>
      <c r="L2631" t="s">
        <v>20</v>
      </c>
      <c r="M2631">
        <v>1</v>
      </c>
      <c r="N2631" t="s">
        <v>21</v>
      </c>
      <c r="O2631" t="s">
        <v>29</v>
      </c>
    </row>
    <row r="2632" spans="1:15">
      <c r="A2632">
        <v>2631</v>
      </c>
      <c r="B2632" s="17">
        <v>43194</v>
      </c>
      <c r="C2632" t="s">
        <v>57</v>
      </c>
      <c r="D2632">
        <v>2018</v>
      </c>
      <c r="E2632" t="s">
        <v>17</v>
      </c>
      <c r="F2632" t="s">
        <v>24</v>
      </c>
      <c r="G2632" t="s">
        <v>19</v>
      </c>
      <c r="H2632">
        <v>199</v>
      </c>
      <c r="I2632">
        <v>4</v>
      </c>
      <c r="J2632">
        <v>796</v>
      </c>
      <c r="K2632">
        <v>796</v>
      </c>
      <c r="L2632" t="s">
        <v>31</v>
      </c>
      <c r="M2632">
        <v>2</v>
      </c>
      <c r="N2632" t="s">
        <v>34</v>
      </c>
      <c r="O2632" t="s">
        <v>36</v>
      </c>
    </row>
    <row r="2633" spans="1:15">
      <c r="A2633">
        <v>2632</v>
      </c>
      <c r="B2633" s="17">
        <v>43194</v>
      </c>
      <c r="C2633" t="s">
        <v>57</v>
      </c>
      <c r="D2633">
        <v>2018</v>
      </c>
      <c r="E2633" t="s">
        <v>27</v>
      </c>
      <c r="F2633" t="s">
        <v>28</v>
      </c>
      <c r="G2633" t="s">
        <v>25</v>
      </c>
      <c r="H2633">
        <v>299</v>
      </c>
      <c r="I2633">
        <v>7</v>
      </c>
      <c r="J2633">
        <v>2093</v>
      </c>
      <c r="K2633">
        <v>2093</v>
      </c>
      <c r="L2633" t="s">
        <v>31</v>
      </c>
      <c r="M2633">
        <v>2</v>
      </c>
      <c r="N2633" t="s">
        <v>21</v>
      </c>
      <c r="O2633" t="s">
        <v>26</v>
      </c>
    </row>
    <row r="2634" spans="1:15">
      <c r="A2634">
        <v>2633</v>
      </c>
      <c r="B2634" s="17">
        <v>43194</v>
      </c>
      <c r="C2634" t="s">
        <v>57</v>
      </c>
      <c r="D2634">
        <v>2018</v>
      </c>
      <c r="E2634" t="s">
        <v>27</v>
      </c>
      <c r="F2634" t="s">
        <v>28</v>
      </c>
      <c r="G2634" t="s">
        <v>25</v>
      </c>
      <c r="H2634">
        <v>299</v>
      </c>
      <c r="I2634">
        <v>6</v>
      </c>
      <c r="J2634">
        <v>1794</v>
      </c>
      <c r="K2634">
        <v>1794</v>
      </c>
      <c r="L2634" t="s">
        <v>20</v>
      </c>
      <c r="M2634">
        <v>1</v>
      </c>
      <c r="N2634" t="s">
        <v>34</v>
      </c>
      <c r="O2634" t="s">
        <v>29</v>
      </c>
    </row>
    <row r="2635" spans="1:15">
      <c r="A2635">
        <v>2634</v>
      </c>
      <c r="B2635" s="17">
        <v>43194</v>
      </c>
      <c r="C2635" t="s">
        <v>57</v>
      </c>
      <c r="D2635">
        <v>2018</v>
      </c>
      <c r="E2635" t="s">
        <v>23</v>
      </c>
      <c r="F2635" t="s">
        <v>40</v>
      </c>
      <c r="G2635" t="s">
        <v>25</v>
      </c>
      <c r="H2635">
        <v>299</v>
      </c>
      <c r="I2635">
        <v>6</v>
      </c>
      <c r="J2635">
        <v>1794</v>
      </c>
      <c r="K2635">
        <v>1794</v>
      </c>
      <c r="L2635" t="s">
        <v>31</v>
      </c>
      <c r="M2635">
        <v>2</v>
      </c>
      <c r="N2635" t="s">
        <v>21</v>
      </c>
      <c r="O2635" t="s">
        <v>38</v>
      </c>
    </row>
    <row r="2636" spans="1:15">
      <c r="A2636">
        <v>2635</v>
      </c>
      <c r="B2636" s="17">
        <v>43194</v>
      </c>
      <c r="C2636" t="s">
        <v>57</v>
      </c>
      <c r="D2636">
        <v>2018</v>
      </c>
      <c r="E2636" t="s">
        <v>27</v>
      </c>
      <c r="F2636" t="s">
        <v>35</v>
      </c>
      <c r="G2636" t="s">
        <v>32</v>
      </c>
      <c r="H2636">
        <v>499</v>
      </c>
      <c r="I2636">
        <v>7</v>
      </c>
      <c r="J2636">
        <v>3493</v>
      </c>
      <c r="K2636">
        <v>3493</v>
      </c>
      <c r="L2636" t="s">
        <v>31</v>
      </c>
      <c r="M2636">
        <v>2</v>
      </c>
      <c r="N2636" t="s">
        <v>21</v>
      </c>
      <c r="O2636" t="s">
        <v>29</v>
      </c>
    </row>
    <row r="2637" spans="1:15">
      <c r="A2637">
        <v>2636</v>
      </c>
      <c r="B2637" s="17">
        <v>43194</v>
      </c>
      <c r="C2637" t="s">
        <v>57</v>
      </c>
      <c r="D2637">
        <v>2018</v>
      </c>
      <c r="E2637" t="s">
        <v>17</v>
      </c>
      <c r="F2637" t="s">
        <v>39</v>
      </c>
      <c r="G2637" t="s">
        <v>37</v>
      </c>
      <c r="H2637">
        <v>399</v>
      </c>
      <c r="I2637">
        <v>8</v>
      </c>
      <c r="J2637">
        <v>3192</v>
      </c>
      <c r="K2637">
        <v>3192</v>
      </c>
      <c r="L2637" t="s">
        <v>20</v>
      </c>
      <c r="M2637">
        <v>1</v>
      </c>
      <c r="N2637" t="s">
        <v>21</v>
      </c>
      <c r="O2637" t="s">
        <v>29</v>
      </c>
    </row>
    <row r="2638" spans="1:15">
      <c r="A2638">
        <v>2637</v>
      </c>
      <c r="B2638" s="17">
        <v>43195</v>
      </c>
      <c r="C2638" t="s">
        <v>57</v>
      </c>
      <c r="D2638">
        <v>2018</v>
      </c>
      <c r="E2638" t="s">
        <v>23</v>
      </c>
      <c r="F2638" t="s">
        <v>39</v>
      </c>
      <c r="G2638" t="s">
        <v>32</v>
      </c>
      <c r="H2638">
        <v>499</v>
      </c>
      <c r="I2638">
        <v>7</v>
      </c>
      <c r="J2638">
        <v>3493</v>
      </c>
      <c r="K2638">
        <v>3493</v>
      </c>
      <c r="L2638" t="s">
        <v>31</v>
      </c>
      <c r="M2638">
        <v>2</v>
      </c>
      <c r="N2638" t="s">
        <v>21</v>
      </c>
      <c r="O2638" t="s">
        <v>29</v>
      </c>
    </row>
    <row r="2639" spans="1:15">
      <c r="A2639">
        <v>2638</v>
      </c>
      <c r="B2639" s="17">
        <v>43195</v>
      </c>
      <c r="C2639" t="s">
        <v>57</v>
      </c>
      <c r="D2639">
        <v>2018</v>
      </c>
      <c r="E2639" t="s">
        <v>17</v>
      </c>
      <c r="F2639" t="s">
        <v>39</v>
      </c>
      <c r="G2639" t="s">
        <v>25</v>
      </c>
      <c r="H2639">
        <v>299</v>
      </c>
      <c r="I2639">
        <v>4</v>
      </c>
      <c r="J2639">
        <v>1196</v>
      </c>
      <c r="K2639">
        <v>1196</v>
      </c>
      <c r="L2639" t="s">
        <v>20</v>
      </c>
      <c r="M2639">
        <v>1</v>
      </c>
      <c r="N2639" t="s">
        <v>21</v>
      </c>
      <c r="O2639" t="s">
        <v>36</v>
      </c>
    </row>
    <row r="2640" spans="1:15">
      <c r="A2640">
        <v>2639</v>
      </c>
      <c r="B2640" s="17">
        <v>43195</v>
      </c>
      <c r="C2640" t="s">
        <v>57</v>
      </c>
      <c r="D2640">
        <v>2018</v>
      </c>
      <c r="E2640" t="s">
        <v>17</v>
      </c>
      <c r="F2640" t="s">
        <v>40</v>
      </c>
      <c r="G2640" t="s">
        <v>32</v>
      </c>
      <c r="H2640">
        <v>499</v>
      </c>
      <c r="I2640">
        <v>3</v>
      </c>
      <c r="J2640">
        <v>1497</v>
      </c>
      <c r="K2640">
        <v>1497</v>
      </c>
      <c r="L2640" t="s">
        <v>20</v>
      </c>
      <c r="M2640">
        <v>1</v>
      </c>
      <c r="N2640" t="s">
        <v>21</v>
      </c>
      <c r="O2640" t="s">
        <v>29</v>
      </c>
    </row>
    <row r="2641" spans="1:15">
      <c r="A2641">
        <v>2640</v>
      </c>
      <c r="B2641" s="17">
        <v>43195</v>
      </c>
      <c r="C2641" t="s">
        <v>57</v>
      </c>
      <c r="D2641">
        <v>2018</v>
      </c>
      <c r="E2641" t="s">
        <v>23</v>
      </c>
      <c r="F2641" t="s">
        <v>28</v>
      </c>
      <c r="G2641" t="s">
        <v>30</v>
      </c>
      <c r="H2641">
        <v>99</v>
      </c>
      <c r="I2641">
        <v>1</v>
      </c>
      <c r="J2641">
        <v>99</v>
      </c>
      <c r="K2641">
        <v>99</v>
      </c>
      <c r="L2641" t="s">
        <v>20</v>
      </c>
      <c r="M2641">
        <v>1</v>
      </c>
      <c r="N2641" t="s">
        <v>21</v>
      </c>
      <c r="O2641" t="s">
        <v>38</v>
      </c>
    </row>
    <row r="2642" spans="1:15">
      <c r="A2642">
        <v>2641</v>
      </c>
      <c r="B2642" s="17">
        <v>43195</v>
      </c>
      <c r="C2642" t="s">
        <v>57</v>
      </c>
      <c r="D2642">
        <v>2018</v>
      </c>
      <c r="E2642" t="s">
        <v>17</v>
      </c>
      <c r="F2642" t="s">
        <v>28</v>
      </c>
      <c r="G2642" t="s">
        <v>30</v>
      </c>
      <c r="H2642">
        <v>99</v>
      </c>
      <c r="I2642">
        <v>1</v>
      </c>
      <c r="J2642">
        <v>99</v>
      </c>
      <c r="K2642">
        <v>99</v>
      </c>
      <c r="L2642" t="s">
        <v>31</v>
      </c>
      <c r="M2642">
        <v>2</v>
      </c>
      <c r="N2642" t="s">
        <v>21</v>
      </c>
      <c r="O2642" t="s">
        <v>36</v>
      </c>
    </row>
    <row r="2643" spans="1:15">
      <c r="A2643">
        <v>2642</v>
      </c>
      <c r="B2643" s="17">
        <v>43195</v>
      </c>
      <c r="C2643" t="s">
        <v>57</v>
      </c>
      <c r="D2643">
        <v>2018</v>
      </c>
      <c r="E2643" t="s">
        <v>27</v>
      </c>
      <c r="F2643" t="s">
        <v>28</v>
      </c>
      <c r="G2643" t="s">
        <v>25</v>
      </c>
      <c r="H2643">
        <v>299</v>
      </c>
      <c r="I2643">
        <v>7</v>
      </c>
      <c r="J2643">
        <v>2093</v>
      </c>
      <c r="K2643">
        <v>2093</v>
      </c>
      <c r="L2643" t="s">
        <v>31</v>
      </c>
      <c r="M2643">
        <v>2</v>
      </c>
      <c r="N2643" t="s">
        <v>21</v>
      </c>
      <c r="O2643" t="s">
        <v>29</v>
      </c>
    </row>
    <row r="2644" spans="1:15">
      <c r="A2644">
        <v>2643</v>
      </c>
      <c r="B2644" s="17">
        <v>43195</v>
      </c>
      <c r="C2644" t="s">
        <v>57</v>
      </c>
      <c r="D2644">
        <v>2018</v>
      </c>
      <c r="E2644" t="s">
        <v>17</v>
      </c>
      <c r="F2644" t="s">
        <v>33</v>
      </c>
      <c r="G2644" t="s">
        <v>37</v>
      </c>
      <c r="H2644">
        <v>399</v>
      </c>
      <c r="I2644">
        <v>1</v>
      </c>
      <c r="J2644">
        <v>399</v>
      </c>
      <c r="K2644">
        <v>399</v>
      </c>
      <c r="L2644" t="s">
        <v>31</v>
      </c>
      <c r="M2644">
        <v>2</v>
      </c>
      <c r="N2644" t="s">
        <v>21</v>
      </c>
      <c r="O2644" t="s">
        <v>36</v>
      </c>
    </row>
    <row r="2645" spans="1:15">
      <c r="A2645">
        <v>2644</v>
      </c>
      <c r="B2645" s="17">
        <v>43195</v>
      </c>
      <c r="C2645" t="s">
        <v>57</v>
      </c>
      <c r="D2645">
        <v>2018</v>
      </c>
      <c r="E2645" t="s">
        <v>27</v>
      </c>
      <c r="F2645" t="s">
        <v>28</v>
      </c>
      <c r="G2645" t="s">
        <v>30</v>
      </c>
      <c r="H2645">
        <v>99</v>
      </c>
      <c r="I2645">
        <v>5</v>
      </c>
      <c r="J2645">
        <v>495</v>
      </c>
      <c r="K2645">
        <v>495</v>
      </c>
      <c r="L2645" t="s">
        <v>20</v>
      </c>
      <c r="M2645">
        <v>1</v>
      </c>
      <c r="N2645" t="s">
        <v>21</v>
      </c>
      <c r="O2645" t="s">
        <v>29</v>
      </c>
    </row>
    <row r="2646" spans="1:15">
      <c r="A2646">
        <v>2645</v>
      </c>
      <c r="B2646" s="17">
        <v>43195</v>
      </c>
      <c r="C2646" t="s">
        <v>57</v>
      </c>
      <c r="D2646">
        <v>2018</v>
      </c>
      <c r="E2646" t="s">
        <v>23</v>
      </c>
      <c r="F2646" t="s">
        <v>18</v>
      </c>
      <c r="G2646" t="s">
        <v>19</v>
      </c>
      <c r="H2646">
        <v>199</v>
      </c>
      <c r="I2646">
        <v>7</v>
      </c>
      <c r="J2646">
        <v>1393</v>
      </c>
      <c r="K2646">
        <v>1393</v>
      </c>
      <c r="L2646" t="s">
        <v>20</v>
      </c>
      <c r="M2646">
        <v>1</v>
      </c>
      <c r="N2646" t="s">
        <v>21</v>
      </c>
      <c r="O2646" t="s">
        <v>22</v>
      </c>
    </row>
    <row r="2647" spans="1:15">
      <c r="A2647">
        <v>2646</v>
      </c>
      <c r="B2647" s="17">
        <v>43195</v>
      </c>
      <c r="C2647" t="s">
        <v>57</v>
      </c>
      <c r="D2647">
        <v>2018</v>
      </c>
      <c r="E2647" t="s">
        <v>17</v>
      </c>
      <c r="F2647" t="s">
        <v>40</v>
      </c>
      <c r="G2647" t="s">
        <v>19</v>
      </c>
      <c r="H2647">
        <v>199</v>
      </c>
      <c r="I2647">
        <v>7</v>
      </c>
      <c r="J2647">
        <v>1393</v>
      </c>
      <c r="K2647">
        <v>1393</v>
      </c>
      <c r="L2647" t="s">
        <v>20</v>
      </c>
      <c r="M2647">
        <v>1</v>
      </c>
      <c r="N2647" t="s">
        <v>21</v>
      </c>
      <c r="O2647" t="s">
        <v>29</v>
      </c>
    </row>
    <row r="2648" spans="1:15">
      <c r="A2648">
        <v>2647</v>
      </c>
      <c r="B2648" s="17">
        <v>43195</v>
      </c>
      <c r="C2648" t="s">
        <v>57</v>
      </c>
      <c r="D2648">
        <v>2018</v>
      </c>
      <c r="E2648" t="s">
        <v>27</v>
      </c>
      <c r="F2648" t="s">
        <v>40</v>
      </c>
      <c r="G2648" t="s">
        <v>37</v>
      </c>
      <c r="H2648">
        <v>399</v>
      </c>
      <c r="I2648">
        <v>2</v>
      </c>
      <c r="J2648">
        <v>798</v>
      </c>
      <c r="K2648">
        <v>798</v>
      </c>
      <c r="L2648" t="s">
        <v>20</v>
      </c>
      <c r="M2648">
        <v>1</v>
      </c>
      <c r="N2648" t="s">
        <v>21</v>
      </c>
      <c r="O2648" t="s">
        <v>38</v>
      </c>
    </row>
    <row r="2649" spans="1:15">
      <c r="A2649">
        <v>2648</v>
      </c>
      <c r="B2649" s="17">
        <v>43196</v>
      </c>
      <c r="C2649" t="s">
        <v>57</v>
      </c>
      <c r="D2649">
        <v>2018</v>
      </c>
      <c r="E2649" t="s">
        <v>27</v>
      </c>
      <c r="F2649" t="s">
        <v>33</v>
      </c>
      <c r="G2649" t="s">
        <v>19</v>
      </c>
      <c r="H2649">
        <v>199</v>
      </c>
      <c r="I2649">
        <v>9</v>
      </c>
      <c r="J2649">
        <v>1791</v>
      </c>
      <c r="K2649">
        <v>1791</v>
      </c>
      <c r="L2649" t="s">
        <v>31</v>
      </c>
      <c r="M2649">
        <v>2</v>
      </c>
      <c r="N2649" t="s">
        <v>21</v>
      </c>
      <c r="O2649" t="s">
        <v>36</v>
      </c>
    </row>
    <row r="2650" spans="1:15">
      <c r="A2650">
        <v>2649</v>
      </c>
      <c r="B2650" s="17">
        <v>43196</v>
      </c>
      <c r="C2650" t="s">
        <v>57</v>
      </c>
      <c r="D2650">
        <v>2018</v>
      </c>
      <c r="E2650" t="s">
        <v>17</v>
      </c>
      <c r="F2650" t="s">
        <v>18</v>
      </c>
      <c r="G2650" t="s">
        <v>30</v>
      </c>
      <c r="H2650">
        <v>99</v>
      </c>
      <c r="I2650">
        <v>4</v>
      </c>
      <c r="J2650">
        <v>396</v>
      </c>
      <c r="K2650">
        <v>396</v>
      </c>
      <c r="L2650" t="s">
        <v>31</v>
      </c>
      <c r="M2650">
        <v>2</v>
      </c>
      <c r="N2650" t="s">
        <v>21</v>
      </c>
      <c r="O2650" t="s">
        <v>26</v>
      </c>
    </row>
    <row r="2651" spans="1:15">
      <c r="A2651">
        <v>2650</v>
      </c>
      <c r="B2651" s="17">
        <v>43196</v>
      </c>
      <c r="C2651" t="s">
        <v>57</v>
      </c>
      <c r="D2651">
        <v>2018</v>
      </c>
      <c r="E2651" t="s">
        <v>23</v>
      </c>
      <c r="F2651" t="s">
        <v>40</v>
      </c>
      <c r="G2651" t="s">
        <v>32</v>
      </c>
      <c r="H2651">
        <v>499</v>
      </c>
      <c r="I2651">
        <v>1</v>
      </c>
      <c r="J2651">
        <v>499</v>
      </c>
      <c r="K2651">
        <v>499</v>
      </c>
      <c r="L2651" t="s">
        <v>31</v>
      </c>
      <c r="M2651">
        <v>2</v>
      </c>
      <c r="N2651" t="s">
        <v>21</v>
      </c>
      <c r="O2651" t="s">
        <v>36</v>
      </c>
    </row>
    <row r="2652" spans="1:15">
      <c r="A2652">
        <v>2651</v>
      </c>
      <c r="B2652" s="17">
        <v>43196</v>
      </c>
      <c r="C2652" t="s">
        <v>57</v>
      </c>
      <c r="D2652">
        <v>2018</v>
      </c>
      <c r="E2652" t="s">
        <v>27</v>
      </c>
      <c r="F2652" t="s">
        <v>39</v>
      </c>
      <c r="G2652" t="s">
        <v>37</v>
      </c>
      <c r="H2652">
        <v>399</v>
      </c>
      <c r="I2652">
        <v>3</v>
      </c>
      <c r="J2652">
        <v>1197</v>
      </c>
      <c r="K2652">
        <v>1197</v>
      </c>
      <c r="L2652" t="s">
        <v>20</v>
      </c>
      <c r="M2652">
        <v>1</v>
      </c>
      <c r="N2652" t="s">
        <v>34</v>
      </c>
      <c r="O2652" t="s">
        <v>22</v>
      </c>
    </row>
    <row r="2653" spans="1:15">
      <c r="A2653">
        <v>2652</v>
      </c>
      <c r="B2653" s="17">
        <v>43196</v>
      </c>
      <c r="C2653" t="s">
        <v>57</v>
      </c>
      <c r="D2653">
        <v>2018</v>
      </c>
      <c r="E2653" t="s">
        <v>27</v>
      </c>
      <c r="F2653" t="s">
        <v>18</v>
      </c>
      <c r="G2653" t="s">
        <v>19</v>
      </c>
      <c r="H2653">
        <v>199</v>
      </c>
      <c r="I2653">
        <v>3</v>
      </c>
      <c r="J2653">
        <v>597</v>
      </c>
      <c r="K2653">
        <v>597</v>
      </c>
      <c r="L2653" t="s">
        <v>20</v>
      </c>
      <c r="M2653">
        <v>1</v>
      </c>
      <c r="N2653" t="s">
        <v>21</v>
      </c>
      <c r="O2653" t="s">
        <v>26</v>
      </c>
    </row>
    <row r="2654" spans="1:15">
      <c r="A2654">
        <v>2653</v>
      </c>
      <c r="B2654" s="17">
        <v>43197</v>
      </c>
      <c r="C2654" t="s">
        <v>57</v>
      </c>
      <c r="D2654">
        <v>2018</v>
      </c>
      <c r="E2654" t="s">
        <v>17</v>
      </c>
      <c r="F2654" t="s">
        <v>35</v>
      </c>
      <c r="G2654" t="s">
        <v>25</v>
      </c>
      <c r="H2654">
        <v>299</v>
      </c>
      <c r="I2654">
        <v>1</v>
      </c>
      <c r="J2654">
        <v>299</v>
      </c>
      <c r="K2654">
        <v>299</v>
      </c>
      <c r="L2654" t="s">
        <v>20</v>
      </c>
      <c r="M2654">
        <v>1</v>
      </c>
      <c r="N2654" t="s">
        <v>21</v>
      </c>
      <c r="O2654" t="s">
        <v>36</v>
      </c>
    </row>
    <row r="2655" spans="1:15">
      <c r="A2655">
        <v>2654</v>
      </c>
      <c r="B2655" s="17">
        <v>43197</v>
      </c>
      <c r="C2655" t="s">
        <v>57</v>
      </c>
      <c r="D2655">
        <v>2018</v>
      </c>
      <c r="E2655" t="s">
        <v>17</v>
      </c>
      <c r="F2655" t="s">
        <v>39</v>
      </c>
      <c r="G2655" t="s">
        <v>37</v>
      </c>
      <c r="H2655">
        <v>399</v>
      </c>
      <c r="I2655">
        <v>9</v>
      </c>
      <c r="J2655">
        <v>3591</v>
      </c>
      <c r="K2655">
        <v>3591</v>
      </c>
      <c r="L2655" t="s">
        <v>20</v>
      </c>
      <c r="M2655">
        <v>1</v>
      </c>
      <c r="N2655" t="s">
        <v>21</v>
      </c>
      <c r="O2655" t="s">
        <v>29</v>
      </c>
    </row>
    <row r="2656" spans="1:15">
      <c r="A2656">
        <v>2655</v>
      </c>
      <c r="B2656" s="17">
        <v>43198</v>
      </c>
      <c r="C2656" t="s">
        <v>57</v>
      </c>
      <c r="D2656">
        <v>2018</v>
      </c>
      <c r="E2656" t="s">
        <v>27</v>
      </c>
      <c r="F2656" t="s">
        <v>33</v>
      </c>
      <c r="G2656" t="s">
        <v>37</v>
      </c>
      <c r="H2656">
        <v>399</v>
      </c>
      <c r="I2656">
        <v>3</v>
      </c>
      <c r="J2656">
        <v>1197</v>
      </c>
      <c r="K2656">
        <v>1197</v>
      </c>
      <c r="L2656" t="s">
        <v>20</v>
      </c>
      <c r="M2656">
        <v>1</v>
      </c>
      <c r="N2656" t="s">
        <v>21</v>
      </c>
      <c r="O2656" t="s">
        <v>26</v>
      </c>
    </row>
    <row r="2657" spans="1:15">
      <c r="A2657">
        <v>2656</v>
      </c>
      <c r="B2657" s="17">
        <v>43198</v>
      </c>
      <c r="C2657" t="s">
        <v>57</v>
      </c>
      <c r="D2657">
        <v>2018</v>
      </c>
      <c r="E2657" t="s">
        <v>27</v>
      </c>
      <c r="F2657" t="s">
        <v>39</v>
      </c>
      <c r="G2657" t="s">
        <v>37</v>
      </c>
      <c r="H2657">
        <v>399</v>
      </c>
      <c r="I2657">
        <v>5</v>
      </c>
      <c r="J2657">
        <v>1995</v>
      </c>
      <c r="K2657">
        <v>1995</v>
      </c>
      <c r="L2657" t="s">
        <v>20</v>
      </c>
      <c r="M2657">
        <v>1</v>
      </c>
      <c r="N2657" t="s">
        <v>21</v>
      </c>
      <c r="O2657" t="s">
        <v>26</v>
      </c>
    </row>
    <row r="2658" spans="1:15">
      <c r="A2658">
        <v>2657</v>
      </c>
      <c r="B2658" s="17">
        <v>43198</v>
      </c>
      <c r="C2658" t="s">
        <v>57</v>
      </c>
      <c r="D2658">
        <v>2018</v>
      </c>
      <c r="E2658" t="s">
        <v>27</v>
      </c>
      <c r="F2658" t="s">
        <v>24</v>
      </c>
      <c r="G2658" t="s">
        <v>19</v>
      </c>
      <c r="H2658">
        <v>199</v>
      </c>
      <c r="I2658">
        <v>7</v>
      </c>
      <c r="J2658">
        <v>1393</v>
      </c>
      <c r="K2658">
        <v>1393</v>
      </c>
      <c r="L2658" t="s">
        <v>31</v>
      </c>
      <c r="M2658">
        <v>2</v>
      </c>
      <c r="N2658" t="s">
        <v>21</v>
      </c>
      <c r="O2658" t="s">
        <v>36</v>
      </c>
    </row>
    <row r="2659" spans="1:15">
      <c r="A2659">
        <v>2658</v>
      </c>
      <c r="B2659" s="17">
        <v>43198</v>
      </c>
      <c r="C2659" t="s">
        <v>57</v>
      </c>
      <c r="D2659">
        <v>2018</v>
      </c>
      <c r="E2659" t="s">
        <v>17</v>
      </c>
      <c r="F2659" t="s">
        <v>18</v>
      </c>
      <c r="G2659" t="s">
        <v>30</v>
      </c>
      <c r="H2659">
        <v>99</v>
      </c>
      <c r="I2659">
        <v>9</v>
      </c>
      <c r="J2659">
        <v>891</v>
      </c>
      <c r="K2659">
        <v>891</v>
      </c>
      <c r="L2659" t="s">
        <v>20</v>
      </c>
      <c r="M2659">
        <v>1</v>
      </c>
      <c r="N2659" t="s">
        <v>21</v>
      </c>
      <c r="O2659" t="s">
        <v>29</v>
      </c>
    </row>
    <row r="2660" spans="1:15">
      <c r="A2660">
        <v>2659</v>
      </c>
      <c r="B2660" s="17">
        <v>43198</v>
      </c>
      <c r="C2660" t="s">
        <v>57</v>
      </c>
      <c r="D2660">
        <v>2018</v>
      </c>
      <c r="E2660" t="s">
        <v>27</v>
      </c>
      <c r="F2660" t="s">
        <v>28</v>
      </c>
      <c r="G2660" t="s">
        <v>32</v>
      </c>
      <c r="H2660">
        <v>499</v>
      </c>
      <c r="I2660">
        <v>3</v>
      </c>
      <c r="J2660">
        <v>1497</v>
      </c>
      <c r="K2660">
        <v>1497</v>
      </c>
      <c r="L2660" t="s">
        <v>31</v>
      </c>
      <c r="M2660">
        <v>2</v>
      </c>
      <c r="N2660" t="s">
        <v>21</v>
      </c>
      <c r="O2660" t="s">
        <v>38</v>
      </c>
    </row>
    <row r="2661" spans="1:15">
      <c r="A2661">
        <v>2660</v>
      </c>
      <c r="B2661" s="17">
        <v>43198</v>
      </c>
      <c r="C2661" t="s">
        <v>57</v>
      </c>
      <c r="D2661">
        <v>2018</v>
      </c>
      <c r="E2661" t="s">
        <v>23</v>
      </c>
      <c r="F2661" t="s">
        <v>18</v>
      </c>
      <c r="G2661" t="s">
        <v>37</v>
      </c>
      <c r="H2661">
        <v>399</v>
      </c>
      <c r="I2661">
        <v>4</v>
      </c>
      <c r="J2661">
        <v>1596</v>
      </c>
      <c r="K2661">
        <v>1596</v>
      </c>
      <c r="L2661" t="s">
        <v>31</v>
      </c>
      <c r="M2661">
        <v>2</v>
      </c>
      <c r="N2661" t="s">
        <v>21</v>
      </c>
      <c r="O2661" t="s">
        <v>22</v>
      </c>
    </row>
    <row r="2662" spans="1:15">
      <c r="A2662">
        <v>2661</v>
      </c>
      <c r="B2662" s="17">
        <v>43198</v>
      </c>
      <c r="C2662" t="s">
        <v>57</v>
      </c>
      <c r="D2662">
        <v>2018</v>
      </c>
      <c r="E2662" t="s">
        <v>23</v>
      </c>
      <c r="F2662" t="s">
        <v>35</v>
      </c>
      <c r="G2662" t="s">
        <v>32</v>
      </c>
      <c r="H2662">
        <v>499</v>
      </c>
      <c r="I2662">
        <v>2</v>
      </c>
      <c r="J2662">
        <v>998</v>
      </c>
      <c r="K2662">
        <v>998</v>
      </c>
      <c r="L2662" t="s">
        <v>20</v>
      </c>
      <c r="M2662">
        <v>1</v>
      </c>
      <c r="N2662" t="s">
        <v>21</v>
      </c>
      <c r="O2662" t="s">
        <v>36</v>
      </c>
    </row>
    <row r="2663" spans="1:15">
      <c r="A2663">
        <v>2662</v>
      </c>
      <c r="B2663" s="17">
        <v>43199</v>
      </c>
      <c r="C2663" t="s">
        <v>57</v>
      </c>
      <c r="D2663">
        <v>2018</v>
      </c>
      <c r="E2663" t="s">
        <v>23</v>
      </c>
      <c r="F2663" t="s">
        <v>28</v>
      </c>
      <c r="G2663" t="s">
        <v>19</v>
      </c>
      <c r="H2663">
        <v>199</v>
      </c>
      <c r="I2663">
        <v>2</v>
      </c>
      <c r="J2663">
        <v>398</v>
      </c>
      <c r="K2663">
        <v>398</v>
      </c>
      <c r="L2663" t="s">
        <v>20</v>
      </c>
      <c r="M2663">
        <v>1</v>
      </c>
      <c r="N2663" t="s">
        <v>21</v>
      </c>
      <c r="O2663" t="s">
        <v>29</v>
      </c>
    </row>
    <row r="2664" spans="1:15">
      <c r="A2664">
        <v>2663</v>
      </c>
      <c r="B2664" s="17">
        <v>43200</v>
      </c>
      <c r="C2664" t="s">
        <v>57</v>
      </c>
      <c r="D2664">
        <v>2018</v>
      </c>
      <c r="E2664" t="s">
        <v>17</v>
      </c>
      <c r="F2664" t="s">
        <v>40</v>
      </c>
      <c r="G2664" t="s">
        <v>25</v>
      </c>
      <c r="H2664">
        <v>299</v>
      </c>
      <c r="I2664">
        <v>1</v>
      </c>
      <c r="J2664">
        <v>299</v>
      </c>
      <c r="K2664">
        <v>299</v>
      </c>
      <c r="L2664" t="s">
        <v>31</v>
      </c>
      <c r="M2664">
        <v>2</v>
      </c>
      <c r="N2664" t="s">
        <v>21</v>
      </c>
      <c r="O2664" t="s">
        <v>29</v>
      </c>
    </row>
    <row r="2665" spans="1:15">
      <c r="A2665">
        <v>2664</v>
      </c>
      <c r="B2665" s="17">
        <v>43200</v>
      </c>
      <c r="C2665" t="s">
        <v>57</v>
      </c>
      <c r="D2665">
        <v>2018</v>
      </c>
      <c r="E2665" t="s">
        <v>23</v>
      </c>
      <c r="F2665" t="s">
        <v>18</v>
      </c>
      <c r="G2665" t="s">
        <v>19</v>
      </c>
      <c r="H2665">
        <v>199</v>
      </c>
      <c r="I2665">
        <v>9</v>
      </c>
      <c r="J2665">
        <v>1791</v>
      </c>
      <c r="K2665">
        <v>1791</v>
      </c>
      <c r="L2665" t="s">
        <v>20</v>
      </c>
      <c r="M2665">
        <v>1</v>
      </c>
      <c r="N2665" t="s">
        <v>21</v>
      </c>
      <c r="O2665" t="s">
        <v>36</v>
      </c>
    </row>
    <row r="2666" spans="1:15">
      <c r="A2666">
        <v>2665</v>
      </c>
      <c r="B2666" s="17">
        <v>43201</v>
      </c>
      <c r="C2666" t="s">
        <v>57</v>
      </c>
      <c r="D2666">
        <v>2018</v>
      </c>
      <c r="E2666" t="s">
        <v>23</v>
      </c>
      <c r="F2666" t="s">
        <v>40</v>
      </c>
      <c r="G2666" t="s">
        <v>32</v>
      </c>
      <c r="H2666">
        <v>499</v>
      </c>
      <c r="I2666">
        <v>5</v>
      </c>
      <c r="J2666">
        <v>2495</v>
      </c>
      <c r="K2666">
        <v>2495</v>
      </c>
      <c r="L2666" t="s">
        <v>20</v>
      </c>
      <c r="M2666">
        <v>1</v>
      </c>
      <c r="N2666" t="s">
        <v>21</v>
      </c>
      <c r="O2666" t="s">
        <v>38</v>
      </c>
    </row>
    <row r="2667" spans="1:15">
      <c r="A2667">
        <v>2666</v>
      </c>
      <c r="B2667" s="17">
        <v>43201</v>
      </c>
      <c r="C2667" t="s">
        <v>57</v>
      </c>
      <c r="D2667">
        <v>2018</v>
      </c>
      <c r="E2667" t="s">
        <v>17</v>
      </c>
      <c r="F2667" t="s">
        <v>28</v>
      </c>
      <c r="G2667" t="s">
        <v>32</v>
      </c>
      <c r="H2667">
        <v>499</v>
      </c>
      <c r="I2667">
        <v>5</v>
      </c>
      <c r="J2667">
        <v>2495</v>
      </c>
      <c r="K2667">
        <v>2495</v>
      </c>
      <c r="L2667" t="s">
        <v>31</v>
      </c>
      <c r="M2667">
        <v>2</v>
      </c>
      <c r="N2667" t="s">
        <v>21</v>
      </c>
      <c r="O2667" t="s">
        <v>36</v>
      </c>
    </row>
    <row r="2668" spans="1:15">
      <c r="A2668">
        <v>2667</v>
      </c>
      <c r="B2668" s="17">
        <v>43201</v>
      </c>
      <c r="C2668" t="s">
        <v>57</v>
      </c>
      <c r="D2668">
        <v>2018</v>
      </c>
      <c r="E2668" t="s">
        <v>17</v>
      </c>
      <c r="F2668" t="s">
        <v>18</v>
      </c>
      <c r="G2668" t="s">
        <v>32</v>
      </c>
      <c r="H2668">
        <v>499</v>
      </c>
      <c r="I2668">
        <v>5</v>
      </c>
      <c r="J2668">
        <v>2495</v>
      </c>
      <c r="K2668">
        <v>2495</v>
      </c>
      <c r="L2668" t="s">
        <v>20</v>
      </c>
      <c r="M2668">
        <v>1</v>
      </c>
      <c r="N2668" t="s">
        <v>21</v>
      </c>
      <c r="O2668" t="s">
        <v>26</v>
      </c>
    </row>
    <row r="2669" spans="1:15">
      <c r="A2669">
        <v>2668</v>
      </c>
      <c r="B2669" s="17">
        <v>43201</v>
      </c>
      <c r="C2669" t="s">
        <v>57</v>
      </c>
      <c r="D2669">
        <v>2018</v>
      </c>
      <c r="E2669" t="s">
        <v>27</v>
      </c>
      <c r="F2669" t="s">
        <v>35</v>
      </c>
      <c r="G2669" t="s">
        <v>25</v>
      </c>
      <c r="H2669">
        <v>299</v>
      </c>
      <c r="I2669">
        <v>10</v>
      </c>
      <c r="J2669">
        <v>2990</v>
      </c>
      <c r="K2669">
        <v>2990</v>
      </c>
      <c r="L2669" t="s">
        <v>20</v>
      </c>
      <c r="M2669">
        <v>1</v>
      </c>
      <c r="N2669" t="s">
        <v>21</v>
      </c>
      <c r="O2669" t="s">
        <v>29</v>
      </c>
    </row>
    <row r="2670" spans="1:15">
      <c r="A2670">
        <v>2669</v>
      </c>
      <c r="B2670" s="17">
        <v>43202</v>
      </c>
      <c r="C2670" t="s">
        <v>57</v>
      </c>
      <c r="D2670">
        <v>2018</v>
      </c>
      <c r="E2670" t="s">
        <v>27</v>
      </c>
      <c r="F2670" t="s">
        <v>28</v>
      </c>
      <c r="G2670" t="s">
        <v>25</v>
      </c>
      <c r="H2670">
        <v>299</v>
      </c>
      <c r="I2670">
        <v>4</v>
      </c>
      <c r="J2670">
        <v>1196</v>
      </c>
      <c r="K2670">
        <v>1196</v>
      </c>
      <c r="L2670" t="s">
        <v>31</v>
      </c>
      <c r="M2670">
        <v>2</v>
      </c>
      <c r="N2670" t="s">
        <v>21</v>
      </c>
      <c r="O2670" t="s">
        <v>38</v>
      </c>
    </row>
    <row r="2671" spans="1:15">
      <c r="A2671">
        <v>2670</v>
      </c>
      <c r="B2671" s="17">
        <v>43202</v>
      </c>
      <c r="C2671" t="s">
        <v>57</v>
      </c>
      <c r="D2671">
        <v>2018</v>
      </c>
      <c r="E2671" t="s">
        <v>27</v>
      </c>
      <c r="F2671" t="s">
        <v>35</v>
      </c>
      <c r="G2671" t="s">
        <v>32</v>
      </c>
      <c r="H2671">
        <v>499</v>
      </c>
      <c r="I2671">
        <v>9</v>
      </c>
      <c r="J2671">
        <v>4491</v>
      </c>
      <c r="K2671">
        <v>4491</v>
      </c>
      <c r="L2671" t="s">
        <v>31</v>
      </c>
      <c r="M2671">
        <v>2</v>
      </c>
      <c r="N2671" t="s">
        <v>21</v>
      </c>
      <c r="O2671" t="s">
        <v>29</v>
      </c>
    </row>
    <row r="2672" spans="1:15">
      <c r="A2672">
        <v>2671</v>
      </c>
      <c r="B2672" s="17">
        <v>43202</v>
      </c>
      <c r="C2672" t="s">
        <v>57</v>
      </c>
      <c r="D2672">
        <v>2018</v>
      </c>
      <c r="E2672" t="s">
        <v>17</v>
      </c>
      <c r="F2672" t="s">
        <v>33</v>
      </c>
      <c r="G2672" t="s">
        <v>37</v>
      </c>
      <c r="H2672">
        <v>399</v>
      </c>
      <c r="I2672">
        <v>5</v>
      </c>
      <c r="J2672">
        <v>1995</v>
      </c>
      <c r="K2672">
        <v>1995</v>
      </c>
      <c r="L2672" t="s">
        <v>20</v>
      </c>
      <c r="M2672">
        <v>1</v>
      </c>
      <c r="N2672" t="s">
        <v>21</v>
      </c>
      <c r="O2672" t="s">
        <v>26</v>
      </c>
    </row>
    <row r="2673" spans="1:15">
      <c r="A2673">
        <v>2672</v>
      </c>
      <c r="B2673" s="17">
        <v>43202</v>
      </c>
      <c r="C2673" t="s">
        <v>57</v>
      </c>
      <c r="D2673">
        <v>2018</v>
      </c>
      <c r="E2673" t="s">
        <v>27</v>
      </c>
      <c r="F2673" t="s">
        <v>24</v>
      </c>
      <c r="G2673" t="s">
        <v>32</v>
      </c>
      <c r="H2673">
        <v>499</v>
      </c>
      <c r="I2673">
        <v>6</v>
      </c>
      <c r="J2673">
        <v>2994</v>
      </c>
      <c r="K2673">
        <v>2994</v>
      </c>
      <c r="L2673" t="s">
        <v>20</v>
      </c>
      <c r="M2673">
        <v>1</v>
      </c>
      <c r="N2673" t="s">
        <v>21</v>
      </c>
      <c r="O2673" t="s">
        <v>29</v>
      </c>
    </row>
    <row r="2674" spans="1:15">
      <c r="A2674">
        <v>2673</v>
      </c>
      <c r="B2674" s="17">
        <v>43202</v>
      </c>
      <c r="C2674" t="s">
        <v>57</v>
      </c>
      <c r="D2674">
        <v>2018</v>
      </c>
      <c r="E2674" t="s">
        <v>23</v>
      </c>
      <c r="F2674" t="s">
        <v>28</v>
      </c>
      <c r="G2674" t="s">
        <v>37</v>
      </c>
      <c r="H2674">
        <v>399</v>
      </c>
      <c r="I2674">
        <v>8</v>
      </c>
      <c r="J2674">
        <v>3192</v>
      </c>
      <c r="K2674">
        <v>3192</v>
      </c>
      <c r="L2674" t="s">
        <v>20</v>
      </c>
      <c r="M2674">
        <v>1</v>
      </c>
      <c r="N2674" t="s">
        <v>21</v>
      </c>
      <c r="O2674" t="s">
        <v>22</v>
      </c>
    </row>
    <row r="2675" spans="1:15">
      <c r="A2675">
        <v>2674</v>
      </c>
      <c r="B2675" s="17">
        <v>43202</v>
      </c>
      <c r="C2675" t="s">
        <v>57</v>
      </c>
      <c r="D2675">
        <v>2018</v>
      </c>
      <c r="E2675" t="s">
        <v>27</v>
      </c>
      <c r="F2675" t="s">
        <v>18</v>
      </c>
      <c r="G2675" t="s">
        <v>32</v>
      </c>
      <c r="H2675">
        <v>499</v>
      </c>
      <c r="I2675">
        <v>1</v>
      </c>
      <c r="J2675">
        <v>499</v>
      </c>
      <c r="K2675">
        <v>499</v>
      </c>
      <c r="L2675" t="s">
        <v>20</v>
      </c>
      <c r="M2675">
        <v>1</v>
      </c>
      <c r="N2675" t="s">
        <v>21</v>
      </c>
      <c r="O2675" t="s">
        <v>38</v>
      </c>
    </row>
    <row r="2676" spans="1:15">
      <c r="A2676">
        <v>2675</v>
      </c>
      <c r="B2676" s="17">
        <v>43202</v>
      </c>
      <c r="C2676" t="s">
        <v>57</v>
      </c>
      <c r="D2676">
        <v>2018</v>
      </c>
      <c r="E2676" t="s">
        <v>17</v>
      </c>
      <c r="F2676" t="s">
        <v>35</v>
      </c>
      <c r="G2676" t="s">
        <v>37</v>
      </c>
      <c r="H2676">
        <v>399</v>
      </c>
      <c r="I2676">
        <v>1</v>
      </c>
      <c r="J2676">
        <v>399</v>
      </c>
      <c r="K2676">
        <v>399</v>
      </c>
      <c r="L2676" t="s">
        <v>31</v>
      </c>
      <c r="M2676">
        <v>2</v>
      </c>
      <c r="N2676" t="s">
        <v>21</v>
      </c>
      <c r="O2676" t="s">
        <v>26</v>
      </c>
    </row>
    <row r="2677" spans="1:15">
      <c r="A2677">
        <v>2676</v>
      </c>
      <c r="B2677" s="17">
        <v>43202</v>
      </c>
      <c r="C2677" t="s">
        <v>57</v>
      </c>
      <c r="D2677">
        <v>2018</v>
      </c>
      <c r="E2677" t="s">
        <v>17</v>
      </c>
      <c r="F2677" t="s">
        <v>18</v>
      </c>
      <c r="G2677" t="s">
        <v>25</v>
      </c>
      <c r="H2677">
        <v>299</v>
      </c>
      <c r="I2677">
        <v>5</v>
      </c>
      <c r="J2677">
        <v>1495</v>
      </c>
      <c r="K2677">
        <v>1495</v>
      </c>
      <c r="L2677" t="s">
        <v>20</v>
      </c>
      <c r="M2677">
        <v>1</v>
      </c>
      <c r="N2677" t="s">
        <v>34</v>
      </c>
      <c r="O2677" t="s">
        <v>29</v>
      </c>
    </row>
    <row r="2678" spans="1:15">
      <c r="A2678">
        <v>2677</v>
      </c>
      <c r="B2678" s="17">
        <v>43202</v>
      </c>
      <c r="C2678" t="s">
        <v>57</v>
      </c>
      <c r="D2678">
        <v>2018</v>
      </c>
      <c r="E2678" t="s">
        <v>27</v>
      </c>
      <c r="F2678" t="s">
        <v>18</v>
      </c>
      <c r="G2678" t="s">
        <v>30</v>
      </c>
      <c r="H2678">
        <v>99</v>
      </c>
      <c r="I2678">
        <v>7</v>
      </c>
      <c r="J2678">
        <v>693</v>
      </c>
      <c r="K2678">
        <v>693</v>
      </c>
      <c r="L2678" t="s">
        <v>20</v>
      </c>
      <c r="M2678">
        <v>1</v>
      </c>
      <c r="N2678" t="s">
        <v>21</v>
      </c>
      <c r="O2678" t="s">
        <v>26</v>
      </c>
    </row>
    <row r="2679" spans="1:15">
      <c r="A2679">
        <v>2678</v>
      </c>
      <c r="B2679" s="17">
        <v>43202</v>
      </c>
      <c r="C2679" t="s">
        <v>57</v>
      </c>
      <c r="D2679">
        <v>2018</v>
      </c>
      <c r="E2679" t="s">
        <v>27</v>
      </c>
      <c r="F2679" t="s">
        <v>40</v>
      </c>
      <c r="G2679" t="s">
        <v>19</v>
      </c>
      <c r="H2679">
        <v>199</v>
      </c>
      <c r="I2679">
        <v>2</v>
      </c>
      <c r="J2679">
        <v>398</v>
      </c>
      <c r="K2679">
        <v>398</v>
      </c>
      <c r="L2679" t="s">
        <v>20</v>
      </c>
      <c r="M2679">
        <v>1</v>
      </c>
      <c r="N2679" t="s">
        <v>21</v>
      </c>
      <c r="O2679" t="s">
        <v>29</v>
      </c>
    </row>
    <row r="2680" spans="1:15">
      <c r="A2680">
        <v>2679</v>
      </c>
      <c r="B2680" s="17">
        <v>43203</v>
      </c>
      <c r="C2680" t="s">
        <v>57</v>
      </c>
      <c r="D2680">
        <v>2018</v>
      </c>
      <c r="E2680" t="s">
        <v>27</v>
      </c>
      <c r="F2680" t="s">
        <v>35</v>
      </c>
      <c r="G2680" t="s">
        <v>32</v>
      </c>
      <c r="H2680">
        <v>499</v>
      </c>
      <c r="I2680">
        <v>1</v>
      </c>
      <c r="J2680">
        <v>499</v>
      </c>
      <c r="K2680">
        <v>499</v>
      </c>
      <c r="L2680" t="s">
        <v>20</v>
      </c>
      <c r="M2680">
        <v>1</v>
      </c>
      <c r="N2680" t="s">
        <v>21</v>
      </c>
      <c r="O2680" t="s">
        <v>29</v>
      </c>
    </row>
    <row r="2681" spans="1:15">
      <c r="A2681">
        <v>2680</v>
      </c>
      <c r="B2681" s="17">
        <v>43204</v>
      </c>
      <c r="C2681" t="s">
        <v>57</v>
      </c>
      <c r="D2681">
        <v>2018</v>
      </c>
      <c r="E2681" t="s">
        <v>27</v>
      </c>
      <c r="F2681" t="s">
        <v>28</v>
      </c>
      <c r="G2681" t="s">
        <v>25</v>
      </c>
      <c r="H2681">
        <v>299</v>
      </c>
      <c r="I2681">
        <v>7</v>
      </c>
      <c r="J2681">
        <v>2093</v>
      </c>
      <c r="K2681">
        <v>2093</v>
      </c>
      <c r="L2681" t="s">
        <v>20</v>
      </c>
      <c r="M2681">
        <v>1</v>
      </c>
      <c r="N2681" t="s">
        <v>21</v>
      </c>
      <c r="O2681" t="s">
        <v>22</v>
      </c>
    </row>
    <row r="2682" spans="1:15">
      <c r="A2682">
        <v>2681</v>
      </c>
      <c r="B2682" s="17">
        <v>43204</v>
      </c>
      <c r="C2682" t="s">
        <v>57</v>
      </c>
      <c r="D2682">
        <v>2018</v>
      </c>
      <c r="E2682" t="s">
        <v>27</v>
      </c>
      <c r="F2682" t="s">
        <v>40</v>
      </c>
      <c r="G2682" t="s">
        <v>37</v>
      </c>
      <c r="H2682">
        <v>399</v>
      </c>
      <c r="I2682">
        <v>10</v>
      </c>
      <c r="J2682">
        <v>3990</v>
      </c>
      <c r="K2682">
        <v>3990</v>
      </c>
      <c r="L2682" t="s">
        <v>20</v>
      </c>
      <c r="M2682">
        <v>1</v>
      </c>
      <c r="N2682" t="s">
        <v>21</v>
      </c>
      <c r="O2682" t="s">
        <v>22</v>
      </c>
    </row>
    <row r="2683" spans="1:15">
      <c r="A2683">
        <v>2682</v>
      </c>
      <c r="B2683" s="17">
        <v>43204</v>
      </c>
      <c r="C2683" t="s">
        <v>57</v>
      </c>
      <c r="D2683">
        <v>2018</v>
      </c>
      <c r="E2683" t="s">
        <v>27</v>
      </c>
      <c r="F2683" t="s">
        <v>35</v>
      </c>
      <c r="G2683" t="s">
        <v>25</v>
      </c>
      <c r="H2683">
        <v>299</v>
      </c>
      <c r="I2683">
        <v>10</v>
      </c>
      <c r="J2683">
        <v>2990</v>
      </c>
      <c r="K2683">
        <v>2990</v>
      </c>
      <c r="L2683" t="s">
        <v>31</v>
      </c>
      <c r="M2683">
        <v>2</v>
      </c>
      <c r="N2683" t="s">
        <v>21</v>
      </c>
      <c r="O2683" t="s">
        <v>36</v>
      </c>
    </row>
    <row r="2684" spans="1:15">
      <c r="A2684">
        <v>2683</v>
      </c>
      <c r="B2684" s="17">
        <v>43205</v>
      </c>
      <c r="C2684" t="s">
        <v>57</v>
      </c>
      <c r="D2684">
        <v>2018</v>
      </c>
      <c r="E2684" t="s">
        <v>17</v>
      </c>
      <c r="F2684" t="s">
        <v>40</v>
      </c>
      <c r="G2684" t="s">
        <v>30</v>
      </c>
      <c r="H2684">
        <v>99</v>
      </c>
      <c r="I2684">
        <v>4</v>
      </c>
      <c r="J2684">
        <v>396</v>
      </c>
      <c r="K2684">
        <v>396</v>
      </c>
      <c r="L2684" t="s">
        <v>20</v>
      </c>
      <c r="M2684">
        <v>1</v>
      </c>
      <c r="N2684" t="s">
        <v>21</v>
      </c>
      <c r="O2684" t="s">
        <v>36</v>
      </c>
    </row>
    <row r="2685" spans="1:15">
      <c r="A2685">
        <v>2684</v>
      </c>
      <c r="B2685" s="17">
        <v>43206</v>
      </c>
      <c r="C2685" t="s">
        <v>57</v>
      </c>
      <c r="D2685">
        <v>2018</v>
      </c>
      <c r="E2685" t="s">
        <v>27</v>
      </c>
      <c r="F2685" t="s">
        <v>33</v>
      </c>
      <c r="G2685" t="s">
        <v>32</v>
      </c>
      <c r="H2685">
        <v>499</v>
      </c>
      <c r="I2685">
        <v>1</v>
      </c>
      <c r="J2685">
        <v>499</v>
      </c>
      <c r="K2685">
        <v>499</v>
      </c>
      <c r="L2685" t="s">
        <v>31</v>
      </c>
      <c r="M2685">
        <v>2</v>
      </c>
      <c r="N2685" t="s">
        <v>21</v>
      </c>
      <c r="O2685" t="s">
        <v>29</v>
      </c>
    </row>
    <row r="2686" spans="1:15">
      <c r="A2686">
        <v>2685</v>
      </c>
      <c r="B2686" s="17">
        <v>43206</v>
      </c>
      <c r="C2686" t="s">
        <v>57</v>
      </c>
      <c r="D2686">
        <v>2018</v>
      </c>
      <c r="E2686" t="s">
        <v>17</v>
      </c>
      <c r="F2686" t="s">
        <v>40</v>
      </c>
      <c r="G2686" t="s">
        <v>32</v>
      </c>
      <c r="H2686">
        <v>499</v>
      </c>
      <c r="I2686">
        <v>5</v>
      </c>
      <c r="J2686">
        <v>2495</v>
      </c>
      <c r="K2686">
        <v>2495</v>
      </c>
      <c r="L2686" t="s">
        <v>20</v>
      </c>
      <c r="M2686">
        <v>1</v>
      </c>
      <c r="N2686" t="s">
        <v>21</v>
      </c>
      <c r="O2686" t="s">
        <v>36</v>
      </c>
    </row>
    <row r="2687" spans="1:15">
      <c r="A2687">
        <v>2686</v>
      </c>
      <c r="B2687" s="17">
        <v>43206</v>
      </c>
      <c r="C2687" t="s">
        <v>57</v>
      </c>
      <c r="D2687">
        <v>2018</v>
      </c>
      <c r="E2687" t="s">
        <v>27</v>
      </c>
      <c r="F2687" t="s">
        <v>40</v>
      </c>
      <c r="G2687" t="s">
        <v>32</v>
      </c>
      <c r="H2687">
        <v>499</v>
      </c>
      <c r="I2687">
        <v>4</v>
      </c>
      <c r="J2687">
        <v>1996</v>
      </c>
      <c r="K2687">
        <v>1996</v>
      </c>
      <c r="L2687" t="s">
        <v>20</v>
      </c>
      <c r="M2687">
        <v>1</v>
      </c>
      <c r="N2687" t="s">
        <v>21</v>
      </c>
      <c r="O2687" t="s">
        <v>22</v>
      </c>
    </row>
    <row r="2688" spans="1:15">
      <c r="A2688">
        <v>2687</v>
      </c>
      <c r="B2688" s="17">
        <v>43206</v>
      </c>
      <c r="C2688" t="s">
        <v>57</v>
      </c>
      <c r="D2688">
        <v>2018</v>
      </c>
      <c r="E2688" t="s">
        <v>27</v>
      </c>
      <c r="F2688" t="s">
        <v>18</v>
      </c>
      <c r="G2688" t="s">
        <v>30</v>
      </c>
      <c r="H2688">
        <v>99</v>
      </c>
      <c r="I2688">
        <v>9</v>
      </c>
      <c r="J2688">
        <v>891</v>
      </c>
      <c r="K2688">
        <v>891</v>
      </c>
      <c r="L2688" t="s">
        <v>31</v>
      </c>
      <c r="M2688">
        <v>2</v>
      </c>
      <c r="N2688" t="s">
        <v>21</v>
      </c>
      <c r="O2688" t="s">
        <v>29</v>
      </c>
    </row>
    <row r="2689" spans="1:15">
      <c r="A2689">
        <v>2688</v>
      </c>
      <c r="B2689" s="17">
        <v>43206</v>
      </c>
      <c r="C2689" t="s">
        <v>57</v>
      </c>
      <c r="D2689">
        <v>2018</v>
      </c>
      <c r="E2689" t="s">
        <v>27</v>
      </c>
      <c r="F2689" t="s">
        <v>39</v>
      </c>
      <c r="G2689" t="s">
        <v>25</v>
      </c>
      <c r="H2689">
        <v>299</v>
      </c>
      <c r="I2689">
        <v>5</v>
      </c>
      <c r="J2689">
        <v>1495</v>
      </c>
      <c r="K2689">
        <v>1495</v>
      </c>
      <c r="L2689" t="s">
        <v>20</v>
      </c>
      <c r="M2689">
        <v>1</v>
      </c>
      <c r="N2689" t="s">
        <v>34</v>
      </c>
      <c r="O2689" t="s">
        <v>29</v>
      </c>
    </row>
    <row r="2690" spans="1:15">
      <c r="A2690">
        <v>2689</v>
      </c>
      <c r="B2690" s="17">
        <v>43206</v>
      </c>
      <c r="C2690" t="s">
        <v>57</v>
      </c>
      <c r="D2690">
        <v>2018</v>
      </c>
      <c r="E2690" t="s">
        <v>27</v>
      </c>
      <c r="F2690" t="s">
        <v>33</v>
      </c>
      <c r="G2690" t="s">
        <v>37</v>
      </c>
      <c r="H2690">
        <v>399</v>
      </c>
      <c r="I2690">
        <v>2</v>
      </c>
      <c r="J2690">
        <v>798</v>
      </c>
      <c r="K2690">
        <v>798</v>
      </c>
      <c r="L2690" t="s">
        <v>20</v>
      </c>
      <c r="M2690">
        <v>1</v>
      </c>
      <c r="N2690" t="s">
        <v>21</v>
      </c>
      <c r="O2690" t="s">
        <v>36</v>
      </c>
    </row>
    <row r="2691" spans="1:15">
      <c r="A2691">
        <v>2690</v>
      </c>
      <c r="B2691" s="17">
        <v>43206</v>
      </c>
      <c r="C2691" t="s">
        <v>57</v>
      </c>
      <c r="D2691">
        <v>2018</v>
      </c>
      <c r="E2691" t="s">
        <v>17</v>
      </c>
      <c r="F2691" t="s">
        <v>28</v>
      </c>
      <c r="G2691" t="s">
        <v>37</v>
      </c>
      <c r="H2691">
        <v>399</v>
      </c>
      <c r="I2691">
        <v>3</v>
      </c>
      <c r="J2691">
        <v>1197</v>
      </c>
      <c r="K2691">
        <v>1197</v>
      </c>
      <c r="L2691" t="s">
        <v>31</v>
      </c>
      <c r="M2691">
        <v>2</v>
      </c>
      <c r="N2691" t="s">
        <v>21</v>
      </c>
      <c r="O2691" t="s">
        <v>22</v>
      </c>
    </row>
    <row r="2692" spans="1:15">
      <c r="A2692">
        <v>2691</v>
      </c>
      <c r="B2692" s="17">
        <v>43206</v>
      </c>
      <c r="C2692" t="s">
        <v>57</v>
      </c>
      <c r="D2692">
        <v>2018</v>
      </c>
      <c r="E2692" t="s">
        <v>23</v>
      </c>
      <c r="F2692" t="s">
        <v>39</v>
      </c>
      <c r="G2692" t="s">
        <v>37</v>
      </c>
      <c r="H2692">
        <v>399</v>
      </c>
      <c r="I2692">
        <v>5</v>
      </c>
      <c r="J2692">
        <v>1995</v>
      </c>
      <c r="K2692">
        <v>1995</v>
      </c>
      <c r="L2692" t="s">
        <v>20</v>
      </c>
      <c r="M2692">
        <v>1</v>
      </c>
      <c r="N2692" t="s">
        <v>21</v>
      </c>
      <c r="O2692" t="s">
        <v>22</v>
      </c>
    </row>
    <row r="2693" spans="1:15">
      <c r="A2693">
        <v>2692</v>
      </c>
      <c r="B2693" s="17">
        <v>43206</v>
      </c>
      <c r="C2693" t="s">
        <v>57</v>
      </c>
      <c r="D2693">
        <v>2018</v>
      </c>
      <c r="E2693" t="s">
        <v>27</v>
      </c>
      <c r="F2693" t="s">
        <v>33</v>
      </c>
      <c r="G2693" t="s">
        <v>30</v>
      </c>
      <c r="H2693">
        <v>99</v>
      </c>
      <c r="I2693">
        <v>9</v>
      </c>
      <c r="J2693">
        <v>891</v>
      </c>
      <c r="K2693">
        <v>891</v>
      </c>
      <c r="L2693" t="s">
        <v>31</v>
      </c>
      <c r="M2693">
        <v>2</v>
      </c>
      <c r="N2693" t="s">
        <v>21</v>
      </c>
      <c r="O2693" t="s">
        <v>26</v>
      </c>
    </row>
    <row r="2694" spans="1:15">
      <c r="A2694">
        <v>2693</v>
      </c>
      <c r="B2694" s="17">
        <v>43206</v>
      </c>
      <c r="C2694" t="s">
        <v>57</v>
      </c>
      <c r="D2694">
        <v>2018</v>
      </c>
      <c r="E2694" t="s">
        <v>17</v>
      </c>
      <c r="F2694" t="s">
        <v>33</v>
      </c>
      <c r="G2694" t="s">
        <v>32</v>
      </c>
      <c r="H2694">
        <v>499</v>
      </c>
      <c r="I2694">
        <v>10</v>
      </c>
      <c r="J2694">
        <v>4990</v>
      </c>
      <c r="K2694">
        <v>4990</v>
      </c>
      <c r="L2694" t="s">
        <v>20</v>
      </c>
      <c r="M2694">
        <v>1</v>
      </c>
      <c r="N2694" t="s">
        <v>21</v>
      </c>
      <c r="O2694" t="s">
        <v>22</v>
      </c>
    </row>
    <row r="2695" spans="1:15">
      <c r="A2695">
        <v>2694</v>
      </c>
      <c r="B2695" s="17">
        <v>43207</v>
      </c>
      <c r="C2695" t="s">
        <v>57</v>
      </c>
      <c r="D2695">
        <v>2018</v>
      </c>
      <c r="E2695" t="s">
        <v>27</v>
      </c>
      <c r="F2695" t="s">
        <v>33</v>
      </c>
      <c r="G2695" t="s">
        <v>37</v>
      </c>
      <c r="H2695">
        <v>399</v>
      </c>
      <c r="I2695">
        <v>7</v>
      </c>
      <c r="J2695">
        <v>2793</v>
      </c>
      <c r="K2695">
        <v>2793</v>
      </c>
      <c r="L2695" t="s">
        <v>20</v>
      </c>
      <c r="M2695">
        <v>1</v>
      </c>
      <c r="N2695" t="s">
        <v>21</v>
      </c>
      <c r="O2695" t="s">
        <v>29</v>
      </c>
    </row>
    <row r="2696" spans="1:15">
      <c r="A2696">
        <v>2695</v>
      </c>
      <c r="B2696" s="17">
        <v>43208</v>
      </c>
      <c r="C2696" t="s">
        <v>57</v>
      </c>
      <c r="D2696">
        <v>2018</v>
      </c>
      <c r="E2696" t="s">
        <v>17</v>
      </c>
      <c r="F2696" t="s">
        <v>28</v>
      </c>
      <c r="G2696" t="s">
        <v>30</v>
      </c>
      <c r="H2696">
        <v>99</v>
      </c>
      <c r="I2696">
        <v>2</v>
      </c>
      <c r="J2696">
        <v>198</v>
      </c>
      <c r="K2696">
        <v>198</v>
      </c>
      <c r="L2696" t="s">
        <v>20</v>
      </c>
      <c r="M2696">
        <v>1</v>
      </c>
      <c r="N2696" t="s">
        <v>21</v>
      </c>
      <c r="O2696" t="s">
        <v>38</v>
      </c>
    </row>
    <row r="2697" spans="1:15">
      <c r="A2697">
        <v>2696</v>
      </c>
      <c r="B2697" s="17">
        <v>43208</v>
      </c>
      <c r="C2697" t="s">
        <v>57</v>
      </c>
      <c r="D2697">
        <v>2018</v>
      </c>
      <c r="E2697" t="s">
        <v>23</v>
      </c>
      <c r="F2697" t="s">
        <v>35</v>
      </c>
      <c r="G2697" t="s">
        <v>30</v>
      </c>
      <c r="H2697">
        <v>99</v>
      </c>
      <c r="I2697">
        <v>2</v>
      </c>
      <c r="J2697">
        <v>198</v>
      </c>
      <c r="K2697">
        <v>198</v>
      </c>
      <c r="L2697" t="s">
        <v>20</v>
      </c>
      <c r="M2697">
        <v>1</v>
      </c>
      <c r="N2697" t="s">
        <v>21</v>
      </c>
      <c r="O2697" t="s">
        <v>38</v>
      </c>
    </row>
    <row r="2698" spans="1:15">
      <c r="A2698">
        <v>2697</v>
      </c>
      <c r="B2698" s="17">
        <v>43208</v>
      </c>
      <c r="C2698" t="s">
        <v>57</v>
      </c>
      <c r="D2698">
        <v>2018</v>
      </c>
      <c r="E2698" t="s">
        <v>23</v>
      </c>
      <c r="F2698" t="s">
        <v>35</v>
      </c>
      <c r="G2698" t="s">
        <v>30</v>
      </c>
      <c r="H2698">
        <v>99</v>
      </c>
      <c r="I2698">
        <v>8</v>
      </c>
      <c r="J2698">
        <v>792</v>
      </c>
      <c r="K2698">
        <v>792</v>
      </c>
      <c r="L2698" t="s">
        <v>20</v>
      </c>
      <c r="M2698">
        <v>1</v>
      </c>
      <c r="N2698" t="s">
        <v>21</v>
      </c>
      <c r="O2698" t="s">
        <v>29</v>
      </c>
    </row>
    <row r="2699" spans="1:15">
      <c r="A2699">
        <v>2698</v>
      </c>
      <c r="B2699" s="17">
        <v>43208</v>
      </c>
      <c r="C2699" t="s">
        <v>57</v>
      </c>
      <c r="D2699">
        <v>2018</v>
      </c>
      <c r="E2699" t="s">
        <v>23</v>
      </c>
      <c r="F2699" t="s">
        <v>40</v>
      </c>
      <c r="G2699" t="s">
        <v>19</v>
      </c>
      <c r="H2699">
        <v>199</v>
      </c>
      <c r="I2699">
        <v>4</v>
      </c>
      <c r="J2699">
        <v>796</v>
      </c>
      <c r="K2699">
        <v>796</v>
      </c>
      <c r="L2699" t="s">
        <v>31</v>
      </c>
      <c r="M2699">
        <v>2</v>
      </c>
      <c r="N2699" t="s">
        <v>21</v>
      </c>
      <c r="O2699" t="s">
        <v>26</v>
      </c>
    </row>
    <row r="2700" spans="1:15">
      <c r="A2700">
        <v>2699</v>
      </c>
      <c r="B2700" s="17">
        <v>43208</v>
      </c>
      <c r="C2700" t="s">
        <v>57</v>
      </c>
      <c r="D2700">
        <v>2018</v>
      </c>
      <c r="E2700" t="s">
        <v>23</v>
      </c>
      <c r="F2700" t="s">
        <v>18</v>
      </c>
      <c r="G2700" t="s">
        <v>37</v>
      </c>
      <c r="H2700">
        <v>399</v>
      </c>
      <c r="I2700">
        <v>9</v>
      </c>
      <c r="J2700">
        <v>3591</v>
      </c>
      <c r="K2700">
        <v>3591</v>
      </c>
      <c r="L2700" t="s">
        <v>20</v>
      </c>
      <c r="M2700">
        <v>1</v>
      </c>
      <c r="N2700" t="s">
        <v>21</v>
      </c>
      <c r="O2700" t="s">
        <v>29</v>
      </c>
    </row>
    <row r="2701" spans="1:15">
      <c r="A2701">
        <v>2700</v>
      </c>
      <c r="B2701" s="17">
        <v>43208</v>
      </c>
      <c r="C2701" t="s">
        <v>57</v>
      </c>
      <c r="D2701">
        <v>2018</v>
      </c>
      <c r="E2701" t="s">
        <v>27</v>
      </c>
      <c r="F2701" t="s">
        <v>28</v>
      </c>
      <c r="G2701" t="s">
        <v>25</v>
      </c>
      <c r="H2701">
        <v>299</v>
      </c>
      <c r="I2701">
        <v>3</v>
      </c>
      <c r="J2701">
        <v>897</v>
      </c>
      <c r="K2701">
        <v>897</v>
      </c>
      <c r="L2701" t="s">
        <v>31</v>
      </c>
      <c r="M2701">
        <v>2</v>
      </c>
      <c r="N2701" t="s">
        <v>21</v>
      </c>
      <c r="O2701" t="s">
        <v>29</v>
      </c>
    </row>
    <row r="2702" spans="1:15">
      <c r="A2702">
        <v>2701</v>
      </c>
      <c r="B2702" s="17">
        <v>43208</v>
      </c>
      <c r="C2702" t="s">
        <v>57</v>
      </c>
      <c r="D2702">
        <v>2018</v>
      </c>
      <c r="E2702" t="s">
        <v>23</v>
      </c>
      <c r="F2702" t="s">
        <v>18</v>
      </c>
      <c r="G2702" t="s">
        <v>30</v>
      </c>
      <c r="H2702">
        <v>99</v>
      </c>
      <c r="I2702">
        <v>5</v>
      </c>
      <c r="J2702">
        <v>495</v>
      </c>
      <c r="K2702">
        <v>495</v>
      </c>
      <c r="L2702" t="s">
        <v>20</v>
      </c>
      <c r="M2702">
        <v>1</v>
      </c>
      <c r="N2702" t="s">
        <v>21</v>
      </c>
      <c r="O2702" t="s">
        <v>29</v>
      </c>
    </row>
    <row r="2703" spans="1:15">
      <c r="A2703">
        <v>2702</v>
      </c>
      <c r="B2703" s="17">
        <v>43208</v>
      </c>
      <c r="C2703" t="s">
        <v>57</v>
      </c>
      <c r="D2703">
        <v>2018</v>
      </c>
      <c r="E2703" t="s">
        <v>17</v>
      </c>
      <c r="F2703" t="s">
        <v>28</v>
      </c>
      <c r="G2703" t="s">
        <v>37</v>
      </c>
      <c r="H2703">
        <v>399</v>
      </c>
      <c r="I2703">
        <v>4</v>
      </c>
      <c r="J2703">
        <v>1596</v>
      </c>
      <c r="K2703">
        <v>1596</v>
      </c>
      <c r="L2703" t="s">
        <v>31</v>
      </c>
      <c r="M2703">
        <v>2</v>
      </c>
      <c r="N2703" t="s">
        <v>21</v>
      </c>
      <c r="O2703" t="s">
        <v>29</v>
      </c>
    </row>
    <row r="2704" spans="1:15">
      <c r="A2704">
        <v>2703</v>
      </c>
      <c r="B2704" s="17">
        <v>43208</v>
      </c>
      <c r="C2704" t="s">
        <v>57</v>
      </c>
      <c r="D2704">
        <v>2018</v>
      </c>
      <c r="E2704" t="s">
        <v>17</v>
      </c>
      <c r="F2704" t="s">
        <v>35</v>
      </c>
      <c r="G2704" t="s">
        <v>25</v>
      </c>
      <c r="H2704">
        <v>299</v>
      </c>
      <c r="I2704">
        <v>3</v>
      </c>
      <c r="J2704">
        <v>897</v>
      </c>
      <c r="K2704">
        <v>897</v>
      </c>
      <c r="L2704" t="s">
        <v>31</v>
      </c>
      <c r="M2704">
        <v>2</v>
      </c>
      <c r="N2704" t="s">
        <v>34</v>
      </c>
      <c r="O2704" t="s">
        <v>29</v>
      </c>
    </row>
    <row r="2705" spans="1:15">
      <c r="A2705">
        <v>2704</v>
      </c>
      <c r="B2705" s="17">
        <v>43208</v>
      </c>
      <c r="C2705" t="s">
        <v>57</v>
      </c>
      <c r="D2705">
        <v>2018</v>
      </c>
      <c r="E2705" t="s">
        <v>17</v>
      </c>
      <c r="F2705" t="s">
        <v>24</v>
      </c>
      <c r="G2705" t="s">
        <v>32</v>
      </c>
      <c r="H2705">
        <v>499</v>
      </c>
      <c r="I2705">
        <v>1</v>
      </c>
      <c r="J2705">
        <v>499</v>
      </c>
      <c r="K2705">
        <v>499</v>
      </c>
      <c r="L2705" t="s">
        <v>20</v>
      </c>
      <c r="M2705">
        <v>1</v>
      </c>
      <c r="N2705" t="s">
        <v>21</v>
      </c>
      <c r="O2705" t="s">
        <v>29</v>
      </c>
    </row>
    <row r="2706" spans="1:15">
      <c r="A2706">
        <v>2705</v>
      </c>
      <c r="B2706" s="17">
        <v>43208</v>
      </c>
      <c r="C2706" t="s">
        <v>57</v>
      </c>
      <c r="D2706">
        <v>2018</v>
      </c>
      <c r="E2706" t="s">
        <v>27</v>
      </c>
      <c r="F2706" t="s">
        <v>33</v>
      </c>
      <c r="G2706" t="s">
        <v>32</v>
      </c>
      <c r="H2706">
        <v>499</v>
      </c>
      <c r="I2706">
        <v>10</v>
      </c>
      <c r="J2706">
        <v>4990</v>
      </c>
      <c r="K2706">
        <v>4990</v>
      </c>
      <c r="L2706" t="s">
        <v>31</v>
      </c>
      <c r="M2706">
        <v>2</v>
      </c>
      <c r="N2706" t="s">
        <v>21</v>
      </c>
      <c r="O2706" t="s">
        <v>29</v>
      </c>
    </row>
    <row r="2707" spans="1:15">
      <c r="A2707">
        <v>2706</v>
      </c>
      <c r="B2707" s="17">
        <v>43208</v>
      </c>
      <c r="C2707" t="s">
        <v>57</v>
      </c>
      <c r="D2707">
        <v>2018</v>
      </c>
      <c r="E2707" t="s">
        <v>23</v>
      </c>
      <c r="F2707" t="s">
        <v>33</v>
      </c>
      <c r="G2707" t="s">
        <v>32</v>
      </c>
      <c r="H2707">
        <v>499</v>
      </c>
      <c r="I2707">
        <v>5</v>
      </c>
      <c r="J2707">
        <v>2495</v>
      </c>
      <c r="K2707">
        <v>2495</v>
      </c>
      <c r="L2707" t="s">
        <v>20</v>
      </c>
      <c r="M2707">
        <v>1</v>
      </c>
      <c r="N2707" t="s">
        <v>21</v>
      </c>
      <c r="O2707" t="s">
        <v>36</v>
      </c>
    </row>
    <row r="2708" spans="1:15">
      <c r="A2708">
        <v>2707</v>
      </c>
      <c r="B2708" s="17">
        <v>43208</v>
      </c>
      <c r="C2708" t="s">
        <v>57</v>
      </c>
      <c r="D2708">
        <v>2018</v>
      </c>
      <c r="E2708" t="s">
        <v>17</v>
      </c>
      <c r="F2708" t="s">
        <v>39</v>
      </c>
      <c r="G2708" t="s">
        <v>25</v>
      </c>
      <c r="H2708">
        <v>299</v>
      </c>
      <c r="I2708">
        <v>6</v>
      </c>
      <c r="J2708">
        <v>1794</v>
      </c>
      <c r="K2708">
        <v>1794</v>
      </c>
      <c r="L2708" t="s">
        <v>20</v>
      </c>
      <c r="M2708">
        <v>1</v>
      </c>
      <c r="N2708" t="s">
        <v>21</v>
      </c>
      <c r="O2708" t="s">
        <v>22</v>
      </c>
    </row>
    <row r="2709" spans="1:15">
      <c r="A2709">
        <v>2708</v>
      </c>
      <c r="B2709" s="17">
        <v>43208</v>
      </c>
      <c r="C2709" t="s">
        <v>57</v>
      </c>
      <c r="D2709">
        <v>2018</v>
      </c>
      <c r="E2709" t="s">
        <v>27</v>
      </c>
      <c r="F2709" t="s">
        <v>33</v>
      </c>
      <c r="G2709" t="s">
        <v>25</v>
      </c>
      <c r="H2709">
        <v>299</v>
      </c>
      <c r="I2709">
        <v>6</v>
      </c>
      <c r="J2709">
        <v>1794</v>
      </c>
      <c r="K2709">
        <v>1794</v>
      </c>
      <c r="L2709" t="s">
        <v>20</v>
      </c>
      <c r="M2709">
        <v>1</v>
      </c>
      <c r="N2709" t="s">
        <v>34</v>
      </c>
      <c r="O2709" t="s">
        <v>22</v>
      </c>
    </row>
    <row r="2710" spans="1:15">
      <c r="A2710">
        <v>2709</v>
      </c>
      <c r="B2710" s="17">
        <v>43209</v>
      </c>
      <c r="C2710" t="s">
        <v>57</v>
      </c>
      <c r="D2710">
        <v>2018</v>
      </c>
      <c r="E2710" t="s">
        <v>17</v>
      </c>
      <c r="F2710" t="s">
        <v>24</v>
      </c>
      <c r="G2710" t="s">
        <v>32</v>
      </c>
      <c r="H2710">
        <v>499</v>
      </c>
      <c r="I2710">
        <v>3</v>
      </c>
      <c r="J2710">
        <v>1497</v>
      </c>
      <c r="K2710">
        <v>1497</v>
      </c>
      <c r="L2710" t="s">
        <v>31</v>
      </c>
      <c r="M2710">
        <v>2</v>
      </c>
      <c r="N2710" t="s">
        <v>21</v>
      </c>
      <c r="O2710" t="s">
        <v>36</v>
      </c>
    </row>
    <row r="2711" spans="1:15">
      <c r="A2711">
        <v>2710</v>
      </c>
      <c r="B2711" s="17">
        <v>43209</v>
      </c>
      <c r="C2711" t="s">
        <v>57</v>
      </c>
      <c r="D2711">
        <v>2018</v>
      </c>
      <c r="E2711" t="s">
        <v>17</v>
      </c>
      <c r="F2711" t="s">
        <v>18</v>
      </c>
      <c r="G2711" t="s">
        <v>25</v>
      </c>
      <c r="H2711">
        <v>299</v>
      </c>
      <c r="I2711">
        <v>7</v>
      </c>
      <c r="J2711">
        <v>2093</v>
      </c>
      <c r="K2711">
        <v>2093</v>
      </c>
      <c r="L2711" t="s">
        <v>20</v>
      </c>
      <c r="M2711">
        <v>1</v>
      </c>
      <c r="N2711" t="s">
        <v>21</v>
      </c>
      <c r="O2711" t="s">
        <v>36</v>
      </c>
    </row>
    <row r="2712" spans="1:15">
      <c r="A2712">
        <v>2711</v>
      </c>
      <c r="B2712" s="17">
        <v>43209</v>
      </c>
      <c r="C2712" t="s">
        <v>57</v>
      </c>
      <c r="D2712">
        <v>2018</v>
      </c>
      <c r="E2712" t="s">
        <v>17</v>
      </c>
      <c r="F2712" t="s">
        <v>28</v>
      </c>
      <c r="G2712" t="s">
        <v>19</v>
      </c>
      <c r="H2712">
        <v>199</v>
      </c>
      <c r="I2712">
        <v>5</v>
      </c>
      <c r="J2712">
        <v>995</v>
      </c>
      <c r="K2712">
        <v>995</v>
      </c>
      <c r="L2712" t="s">
        <v>20</v>
      </c>
      <c r="M2712">
        <v>1</v>
      </c>
      <c r="N2712" t="s">
        <v>21</v>
      </c>
      <c r="O2712" t="s">
        <v>38</v>
      </c>
    </row>
    <row r="2713" spans="1:15">
      <c r="A2713">
        <v>2712</v>
      </c>
      <c r="B2713" s="17">
        <v>43209</v>
      </c>
      <c r="C2713" t="s">
        <v>57</v>
      </c>
      <c r="D2713">
        <v>2018</v>
      </c>
      <c r="E2713" t="s">
        <v>17</v>
      </c>
      <c r="F2713" t="s">
        <v>33</v>
      </c>
      <c r="G2713" t="s">
        <v>37</v>
      </c>
      <c r="H2713">
        <v>399</v>
      </c>
      <c r="I2713">
        <v>5</v>
      </c>
      <c r="J2713">
        <v>1995</v>
      </c>
      <c r="K2713">
        <v>1995</v>
      </c>
      <c r="L2713" t="s">
        <v>20</v>
      </c>
      <c r="M2713">
        <v>1</v>
      </c>
      <c r="N2713" t="s">
        <v>21</v>
      </c>
      <c r="O2713" t="s">
        <v>26</v>
      </c>
    </row>
    <row r="2714" spans="1:15">
      <c r="A2714">
        <v>2713</v>
      </c>
      <c r="B2714" s="17">
        <v>43209</v>
      </c>
      <c r="C2714" t="s">
        <v>57</v>
      </c>
      <c r="D2714">
        <v>2018</v>
      </c>
      <c r="E2714" t="s">
        <v>23</v>
      </c>
      <c r="F2714" t="s">
        <v>35</v>
      </c>
      <c r="G2714" t="s">
        <v>30</v>
      </c>
      <c r="H2714">
        <v>99</v>
      </c>
      <c r="I2714">
        <v>1</v>
      </c>
      <c r="J2714">
        <v>99</v>
      </c>
      <c r="K2714">
        <v>99</v>
      </c>
      <c r="L2714" t="s">
        <v>31</v>
      </c>
      <c r="M2714">
        <v>2</v>
      </c>
      <c r="N2714" t="s">
        <v>21</v>
      </c>
      <c r="O2714" t="s">
        <v>22</v>
      </c>
    </row>
    <row r="2715" spans="1:15">
      <c r="A2715">
        <v>2714</v>
      </c>
      <c r="B2715" s="17">
        <v>43209</v>
      </c>
      <c r="C2715" t="s">
        <v>57</v>
      </c>
      <c r="D2715">
        <v>2018</v>
      </c>
      <c r="E2715" t="s">
        <v>17</v>
      </c>
      <c r="F2715" t="s">
        <v>18</v>
      </c>
      <c r="G2715" t="s">
        <v>19</v>
      </c>
      <c r="H2715">
        <v>199</v>
      </c>
      <c r="I2715">
        <v>8</v>
      </c>
      <c r="J2715">
        <v>1592</v>
      </c>
      <c r="K2715">
        <v>1592</v>
      </c>
      <c r="L2715" t="s">
        <v>20</v>
      </c>
      <c r="M2715">
        <v>1</v>
      </c>
      <c r="N2715" t="s">
        <v>21</v>
      </c>
      <c r="O2715" t="s">
        <v>22</v>
      </c>
    </row>
    <row r="2716" spans="1:15">
      <c r="A2716">
        <v>2715</v>
      </c>
      <c r="B2716" s="17">
        <v>43210</v>
      </c>
      <c r="C2716" t="s">
        <v>57</v>
      </c>
      <c r="D2716">
        <v>2018</v>
      </c>
      <c r="E2716" t="s">
        <v>27</v>
      </c>
      <c r="F2716" t="s">
        <v>33</v>
      </c>
      <c r="G2716" t="s">
        <v>25</v>
      </c>
      <c r="H2716">
        <v>299</v>
      </c>
      <c r="I2716">
        <v>10</v>
      </c>
      <c r="J2716">
        <v>2990</v>
      </c>
      <c r="K2716">
        <v>2990</v>
      </c>
      <c r="L2716" t="s">
        <v>20</v>
      </c>
      <c r="M2716">
        <v>1</v>
      </c>
      <c r="N2716" t="s">
        <v>21</v>
      </c>
      <c r="O2716" t="s">
        <v>29</v>
      </c>
    </row>
    <row r="2717" spans="1:15">
      <c r="A2717">
        <v>2716</v>
      </c>
      <c r="B2717" s="17">
        <v>43210</v>
      </c>
      <c r="C2717" t="s">
        <v>57</v>
      </c>
      <c r="D2717">
        <v>2018</v>
      </c>
      <c r="E2717" t="s">
        <v>17</v>
      </c>
      <c r="F2717" t="s">
        <v>28</v>
      </c>
      <c r="G2717" t="s">
        <v>19</v>
      </c>
      <c r="H2717">
        <v>199</v>
      </c>
      <c r="I2717">
        <v>9</v>
      </c>
      <c r="J2717">
        <v>1791</v>
      </c>
      <c r="K2717">
        <v>1791</v>
      </c>
      <c r="L2717" t="s">
        <v>20</v>
      </c>
      <c r="M2717">
        <v>1</v>
      </c>
      <c r="N2717" t="s">
        <v>21</v>
      </c>
      <c r="O2717" t="s">
        <v>29</v>
      </c>
    </row>
    <row r="2718" spans="1:15">
      <c r="A2718">
        <v>2717</v>
      </c>
      <c r="B2718" s="17">
        <v>43210</v>
      </c>
      <c r="C2718" t="s">
        <v>57</v>
      </c>
      <c r="D2718">
        <v>2018</v>
      </c>
      <c r="E2718" t="s">
        <v>17</v>
      </c>
      <c r="F2718" t="s">
        <v>18</v>
      </c>
      <c r="G2718" t="s">
        <v>30</v>
      </c>
      <c r="H2718">
        <v>99</v>
      </c>
      <c r="I2718">
        <v>4</v>
      </c>
      <c r="J2718">
        <v>396</v>
      </c>
      <c r="K2718">
        <v>396</v>
      </c>
      <c r="L2718" t="s">
        <v>31</v>
      </c>
      <c r="M2718">
        <v>2</v>
      </c>
      <c r="N2718" t="s">
        <v>21</v>
      </c>
      <c r="O2718" t="s">
        <v>38</v>
      </c>
    </row>
    <row r="2719" spans="1:15">
      <c r="A2719">
        <v>2718</v>
      </c>
      <c r="B2719" s="17">
        <v>43210</v>
      </c>
      <c r="C2719" t="s">
        <v>57</v>
      </c>
      <c r="D2719">
        <v>2018</v>
      </c>
      <c r="E2719" t="s">
        <v>17</v>
      </c>
      <c r="F2719" t="s">
        <v>28</v>
      </c>
      <c r="G2719" t="s">
        <v>30</v>
      </c>
      <c r="H2719">
        <v>99</v>
      </c>
      <c r="I2719">
        <v>9</v>
      </c>
      <c r="J2719">
        <v>891</v>
      </c>
      <c r="K2719">
        <v>891</v>
      </c>
      <c r="L2719" t="s">
        <v>20</v>
      </c>
      <c r="M2719">
        <v>1</v>
      </c>
      <c r="N2719" t="s">
        <v>21</v>
      </c>
      <c r="O2719" t="s">
        <v>29</v>
      </c>
    </row>
    <row r="2720" spans="1:15">
      <c r="A2720">
        <v>2719</v>
      </c>
      <c r="B2720" s="17">
        <v>43210</v>
      </c>
      <c r="C2720" t="s">
        <v>57</v>
      </c>
      <c r="D2720">
        <v>2018</v>
      </c>
      <c r="E2720" t="s">
        <v>17</v>
      </c>
      <c r="F2720" t="s">
        <v>35</v>
      </c>
      <c r="G2720" t="s">
        <v>32</v>
      </c>
      <c r="H2720">
        <v>499</v>
      </c>
      <c r="I2720">
        <v>9</v>
      </c>
      <c r="J2720">
        <v>4491</v>
      </c>
      <c r="K2720">
        <v>4491</v>
      </c>
      <c r="L2720" t="s">
        <v>31</v>
      </c>
      <c r="M2720">
        <v>2</v>
      </c>
      <c r="N2720" t="s">
        <v>21</v>
      </c>
      <c r="O2720" t="s">
        <v>38</v>
      </c>
    </row>
    <row r="2721" spans="1:15">
      <c r="A2721">
        <v>2720</v>
      </c>
      <c r="B2721" s="17">
        <v>43210</v>
      </c>
      <c r="C2721" t="s">
        <v>57</v>
      </c>
      <c r="D2721">
        <v>2018</v>
      </c>
      <c r="E2721" t="s">
        <v>23</v>
      </c>
      <c r="F2721" t="s">
        <v>39</v>
      </c>
      <c r="G2721" t="s">
        <v>25</v>
      </c>
      <c r="H2721">
        <v>299</v>
      </c>
      <c r="I2721">
        <v>5</v>
      </c>
      <c r="J2721">
        <v>1495</v>
      </c>
      <c r="K2721">
        <v>1495</v>
      </c>
      <c r="L2721" t="s">
        <v>20</v>
      </c>
      <c r="M2721">
        <v>1</v>
      </c>
      <c r="N2721" t="s">
        <v>34</v>
      </c>
      <c r="O2721" t="s">
        <v>22</v>
      </c>
    </row>
    <row r="2722" spans="1:15">
      <c r="A2722">
        <v>2721</v>
      </c>
      <c r="B2722" s="17">
        <v>43211</v>
      </c>
      <c r="C2722" t="s">
        <v>57</v>
      </c>
      <c r="D2722">
        <v>2018</v>
      </c>
      <c r="E2722" t="s">
        <v>23</v>
      </c>
      <c r="F2722" t="s">
        <v>24</v>
      </c>
      <c r="G2722" t="s">
        <v>25</v>
      </c>
      <c r="H2722">
        <v>299</v>
      </c>
      <c r="I2722">
        <v>2</v>
      </c>
      <c r="J2722">
        <v>598</v>
      </c>
      <c r="K2722">
        <v>598</v>
      </c>
      <c r="L2722" t="s">
        <v>20</v>
      </c>
      <c r="M2722">
        <v>1</v>
      </c>
      <c r="N2722" t="s">
        <v>21</v>
      </c>
      <c r="O2722" t="s">
        <v>29</v>
      </c>
    </row>
    <row r="2723" spans="1:15">
      <c r="A2723">
        <v>2722</v>
      </c>
      <c r="B2723" s="17">
        <v>43211</v>
      </c>
      <c r="C2723" t="s">
        <v>57</v>
      </c>
      <c r="D2723">
        <v>2018</v>
      </c>
      <c r="E2723" t="s">
        <v>27</v>
      </c>
      <c r="F2723" t="s">
        <v>24</v>
      </c>
      <c r="G2723" t="s">
        <v>25</v>
      </c>
      <c r="H2723">
        <v>299</v>
      </c>
      <c r="I2723">
        <v>7</v>
      </c>
      <c r="J2723">
        <v>2093</v>
      </c>
      <c r="K2723">
        <v>2093</v>
      </c>
      <c r="L2723" t="s">
        <v>20</v>
      </c>
      <c r="M2723">
        <v>1</v>
      </c>
      <c r="N2723" t="s">
        <v>21</v>
      </c>
      <c r="O2723" t="s">
        <v>29</v>
      </c>
    </row>
    <row r="2724" spans="1:15">
      <c r="A2724">
        <v>2723</v>
      </c>
      <c r="B2724" s="17">
        <v>43211</v>
      </c>
      <c r="C2724" t="s">
        <v>57</v>
      </c>
      <c r="D2724">
        <v>2018</v>
      </c>
      <c r="E2724" t="s">
        <v>27</v>
      </c>
      <c r="F2724" t="s">
        <v>33</v>
      </c>
      <c r="G2724" t="s">
        <v>30</v>
      </c>
      <c r="H2724">
        <v>99</v>
      </c>
      <c r="I2724">
        <v>3</v>
      </c>
      <c r="J2724">
        <v>297</v>
      </c>
      <c r="K2724">
        <v>297</v>
      </c>
      <c r="L2724" t="s">
        <v>31</v>
      </c>
      <c r="M2724">
        <v>2</v>
      </c>
      <c r="N2724" t="s">
        <v>21</v>
      </c>
      <c r="O2724" t="s">
        <v>22</v>
      </c>
    </row>
    <row r="2725" spans="1:15">
      <c r="A2725">
        <v>2724</v>
      </c>
      <c r="B2725" s="17">
        <v>43212</v>
      </c>
      <c r="C2725" t="s">
        <v>57</v>
      </c>
      <c r="D2725">
        <v>2018</v>
      </c>
      <c r="E2725" t="s">
        <v>27</v>
      </c>
      <c r="F2725" t="s">
        <v>28</v>
      </c>
      <c r="G2725" t="s">
        <v>37</v>
      </c>
      <c r="H2725">
        <v>399</v>
      </c>
      <c r="I2725">
        <v>5</v>
      </c>
      <c r="J2725">
        <v>1995</v>
      </c>
      <c r="K2725">
        <v>1995</v>
      </c>
      <c r="L2725" t="s">
        <v>20</v>
      </c>
      <c r="M2725">
        <v>1</v>
      </c>
      <c r="N2725" t="s">
        <v>21</v>
      </c>
      <c r="O2725" t="s">
        <v>29</v>
      </c>
    </row>
    <row r="2726" spans="1:15">
      <c r="A2726">
        <v>2725</v>
      </c>
      <c r="B2726" s="17">
        <v>43212</v>
      </c>
      <c r="C2726" t="s">
        <v>57</v>
      </c>
      <c r="D2726">
        <v>2018</v>
      </c>
      <c r="E2726" t="s">
        <v>17</v>
      </c>
      <c r="F2726" t="s">
        <v>28</v>
      </c>
      <c r="G2726" t="s">
        <v>37</v>
      </c>
      <c r="H2726">
        <v>399</v>
      </c>
      <c r="I2726">
        <v>3</v>
      </c>
      <c r="J2726">
        <v>1197</v>
      </c>
      <c r="K2726">
        <v>1197</v>
      </c>
      <c r="L2726" t="s">
        <v>20</v>
      </c>
      <c r="M2726">
        <v>1</v>
      </c>
      <c r="N2726" t="s">
        <v>21</v>
      </c>
      <c r="O2726" t="s">
        <v>29</v>
      </c>
    </row>
    <row r="2727" spans="1:15">
      <c r="A2727">
        <v>2726</v>
      </c>
      <c r="B2727" s="17">
        <v>43212</v>
      </c>
      <c r="C2727" t="s">
        <v>57</v>
      </c>
      <c r="D2727">
        <v>2018</v>
      </c>
      <c r="E2727" t="s">
        <v>17</v>
      </c>
      <c r="F2727" t="s">
        <v>40</v>
      </c>
      <c r="G2727" t="s">
        <v>37</v>
      </c>
      <c r="H2727">
        <v>399</v>
      </c>
      <c r="I2727">
        <v>2</v>
      </c>
      <c r="J2727">
        <v>798</v>
      </c>
      <c r="K2727">
        <v>798</v>
      </c>
      <c r="L2727" t="s">
        <v>20</v>
      </c>
      <c r="M2727">
        <v>1</v>
      </c>
      <c r="N2727" t="s">
        <v>21</v>
      </c>
      <c r="O2727" t="s">
        <v>36</v>
      </c>
    </row>
    <row r="2728" spans="1:15">
      <c r="A2728">
        <v>2727</v>
      </c>
      <c r="B2728" s="17">
        <v>43212</v>
      </c>
      <c r="C2728" t="s">
        <v>57</v>
      </c>
      <c r="D2728">
        <v>2018</v>
      </c>
      <c r="E2728" t="s">
        <v>23</v>
      </c>
      <c r="F2728" t="s">
        <v>33</v>
      </c>
      <c r="G2728" t="s">
        <v>30</v>
      </c>
      <c r="H2728">
        <v>99</v>
      </c>
      <c r="I2728">
        <v>9</v>
      </c>
      <c r="J2728">
        <v>891</v>
      </c>
      <c r="K2728">
        <v>891</v>
      </c>
      <c r="L2728" t="s">
        <v>20</v>
      </c>
      <c r="M2728">
        <v>1</v>
      </c>
      <c r="N2728" t="s">
        <v>21</v>
      </c>
      <c r="O2728" t="s">
        <v>29</v>
      </c>
    </row>
    <row r="2729" spans="1:15">
      <c r="A2729">
        <v>2728</v>
      </c>
      <c r="B2729" s="17">
        <v>43212</v>
      </c>
      <c r="C2729" t="s">
        <v>57</v>
      </c>
      <c r="D2729">
        <v>2018</v>
      </c>
      <c r="E2729" t="s">
        <v>23</v>
      </c>
      <c r="F2729" t="s">
        <v>18</v>
      </c>
      <c r="G2729" t="s">
        <v>19</v>
      </c>
      <c r="H2729">
        <v>199</v>
      </c>
      <c r="I2729">
        <v>5</v>
      </c>
      <c r="J2729">
        <v>995</v>
      </c>
      <c r="K2729">
        <v>995</v>
      </c>
      <c r="L2729" t="s">
        <v>20</v>
      </c>
      <c r="M2729">
        <v>1</v>
      </c>
      <c r="N2729" t="s">
        <v>21</v>
      </c>
      <c r="O2729" t="s">
        <v>29</v>
      </c>
    </row>
    <row r="2730" spans="1:15">
      <c r="A2730">
        <v>2729</v>
      </c>
      <c r="B2730" s="17">
        <v>43212</v>
      </c>
      <c r="C2730" t="s">
        <v>57</v>
      </c>
      <c r="D2730">
        <v>2018</v>
      </c>
      <c r="E2730" t="s">
        <v>27</v>
      </c>
      <c r="F2730" t="s">
        <v>28</v>
      </c>
      <c r="G2730" t="s">
        <v>37</v>
      </c>
      <c r="H2730">
        <v>399</v>
      </c>
      <c r="I2730">
        <v>7</v>
      </c>
      <c r="J2730">
        <v>2793</v>
      </c>
      <c r="K2730">
        <v>2793</v>
      </c>
      <c r="L2730" t="s">
        <v>20</v>
      </c>
      <c r="M2730">
        <v>1</v>
      </c>
      <c r="N2730" t="s">
        <v>21</v>
      </c>
      <c r="O2730" t="s">
        <v>26</v>
      </c>
    </row>
    <row r="2731" spans="1:15">
      <c r="A2731">
        <v>2730</v>
      </c>
      <c r="B2731" s="17">
        <v>43212</v>
      </c>
      <c r="C2731" t="s">
        <v>57</v>
      </c>
      <c r="D2731">
        <v>2018</v>
      </c>
      <c r="E2731" t="s">
        <v>27</v>
      </c>
      <c r="F2731" t="s">
        <v>18</v>
      </c>
      <c r="G2731" t="s">
        <v>30</v>
      </c>
      <c r="H2731">
        <v>99</v>
      </c>
      <c r="I2731">
        <v>3</v>
      </c>
      <c r="J2731">
        <v>297</v>
      </c>
      <c r="K2731">
        <v>297</v>
      </c>
      <c r="L2731" t="s">
        <v>20</v>
      </c>
      <c r="M2731">
        <v>1</v>
      </c>
      <c r="N2731" t="s">
        <v>21</v>
      </c>
      <c r="O2731" t="s">
        <v>29</v>
      </c>
    </row>
    <row r="2732" spans="1:15">
      <c r="A2732">
        <v>2731</v>
      </c>
      <c r="B2732" s="17">
        <v>43212</v>
      </c>
      <c r="C2732" t="s">
        <v>57</v>
      </c>
      <c r="D2732">
        <v>2018</v>
      </c>
      <c r="E2732" t="s">
        <v>17</v>
      </c>
      <c r="F2732" t="s">
        <v>28</v>
      </c>
      <c r="G2732" t="s">
        <v>25</v>
      </c>
      <c r="H2732">
        <v>299</v>
      </c>
      <c r="I2732">
        <v>7</v>
      </c>
      <c r="J2732">
        <v>2093</v>
      </c>
      <c r="K2732">
        <v>2093</v>
      </c>
      <c r="L2732" t="s">
        <v>31</v>
      </c>
      <c r="M2732">
        <v>2</v>
      </c>
      <c r="N2732" t="s">
        <v>21</v>
      </c>
      <c r="O2732" t="s">
        <v>22</v>
      </c>
    </row>
    <row r="2733" spans="1:15">
      <c r="A2733">
        <v>2732</v>
      </c>
      <c r="B2733" s="17">
        <v>43212</v>
      </c>
      <c r="C2733" t="s">
        <v>57</v>
      </c>
      <c r="D2733">
        <v>2018</v>
      </c>
      <c r="E2733" t="s">
        <v>23</v>
      </c>
      <c r="F2733" t="s">
        <v>39</v>
      </c>
      <c r="G2733" t="s">
        <v>30</v>
      </c>
      <c r="H2733">
        <v>99</v>
      </c>
      <c r="I2733">
        <v>6</v>
      </c>
      <c r="J2733">
        <v>594</v>
      </c>
      <c r="K2733">
        <v>594</v>
      </c>
      <c r="L2733" t="s">
        <v>20</v>
      </c>
      <c r="M2733">
        <v>1</v>
      </c>
      <c r="N2733" t="s">
        <v>21</v>
      </c>
      <c r="O2733" t="s">
        <v>22</v>
      </c>
    </row>
    <row r="2734" spans="1:15">
      <c r="A2734">
        <v>2733</v>
      </c>
      <c r="B2734" s="17">
        <v>43212</v>
      </c>
      <c r="C2734" t="s">
        <v>57</v>
      </c>
      <c r="D2734">
        <v>2018</v>
      </c>
      <c r="E2734" t="s">
        <v>17</v>
      </c>
      <c r="F2734" t="s">
        <v>40</v>
      </c>
      <c r="G2734" t="s">
        <v>30</v>
      </c>
      <c r="H2734">
        <v>99</v>
      </c>
      <c r="I2734">
        <v>2</v>
      </c>
      <c r="J2734">
        <v>198</v>
      </c>
      <c r="K2734">
        <v>198</v>
      </c>
      <c r="L2734" t="s">
        <v>20</v>
      </c>
      <c r="M2734">
        <v>1</v>
      </c>
      <c r="N2734" t="s">
        <v>21</v>
      </c>
      <c r="O2734" t="s">
        <v>26</v>
      </c>
    </row>
    <row r="2735" spans="1:15">
      <c r="A2735">
        <v>2734</v>
      </c>
      <c r="B2735" s="17">
        <v>43212</v>
      </c>
      <c r="C2735" t="s">
        <v>57</v>
      </c>
      <c r="D2735">
        <v>2018</v>
      </c>
      <c r="E2735" t="s">
        <v>23</v>
      </c>
      <c r="F2735" t="s">
        <v>39</v>
      </c>
      <c r="G2735" t="s">
        <v>32</v>
      </c>
      <c r="H2735">
        <v>499</v>
      </c>
      <c r="I2735">
        <v>9</v>
      </c>
      <c r="J2735">
        <v>4491</v>
      </c>
      <c r="K2735">
        <v>4491</v>
      </c>
      <c r="L2735" t="s">
        <v>31</v>
      </c>
      <c r="M2735">
        <v>2</v>
      </c>
      <c r="N2735" t="s">
        <v>21</v>
      </c>
      <c r="O2735" t="s">
        <v>22</v>
      </c>
    </row>
    <row r="2736" spans="1:15">
      <c r="A2736">
        <v>2735</v>
      </c>
      <c r="B2736" s="17">
        <v>43212</v>
      </c>
      <c r="C2736" t="s">
        <v>57</v>
      </c>
      <c r="D2736">
        <v>2018</v>
      </c>
      <c r="E2736" t="s">
        <v>27</v>
      </c>
      <c r="F2736" t="s">
        <v>18</v>
      </c>
      <c r="G2736" t="s">
        <v>37</v>
      </c>
      <c r="H2736">
        <v>399</v>
      </c>
      <c r="I2736">
        <v>7</v>
      </c>
      <c r="J2736">
        <v>2793</v>
      </c>
      <c r="K2736">
        <v>2793</v>
      </c>
      <c r="L2736" t="s">
        <v>20</v>
      </c>
      <c r="M2736">
        <v>1</v>
      </c>
      <c r="N2736" t="s">
        <v>21</v>
      </c>
      <c r="O2736" t="s">
        <v>38</v>
      </c>
    </row>
    <row r="2737" spans="1:15">
      <c r="A2737">
        <v>2736</v>
      </c>
      <c r="B2737" s="17">
        <v>43212</v>
      </c>
      <c r="C2737" t="s">
        <v>57</v>
      </c>
      <c r="D2737">
        <v>2018</v>
      </c>
      <c r="E2737" t="s">
        <v>23</v>
      </c>
      <c r="F2737" t="s">
        <v>28</v>
      </c>
      <c r="G2737" t="s">
        <v>19</v>
      </c>
      <c r="H2737">
        <v>199</v>
      </c>
      <c r="I2737">
        <v>7</v>
      </c>
      <c r="J2737">
        <v>1393</v>
      </c>
      <c r="K2737">
        <v>1393</v>
      </c>
      <c r="L2737" t="s">
        <v>20</v>
      </c>
      <c r="M2737">
        <v>1</v>
      </c>
      <c r="N2737" t="s">
        <v>21</v>
      </c>
      <c r="O2737" t="s">
        <v>26</v>
      </c>
    </row>
    <row r="2738" spans="1:15">
      <c r="A2738">
        <v>2737</v>
      </c>
      <c r="B2738" s="17">
        <v>43212</v>
      </c>
      <c r="C2738" t="s">
        <v>57</v>
      </c>
      <c r="D2738">
        <v>2018</v>
      </c>
      <c r="E2738" t="s">
        <v>23</v>
      </c>
      <c r="F2738" t="s">
        <v>35</v>
      </c>
      <c r="G2738" t="s">
        <v>32</v>
      </c>
      <c r="H2738">
        <v>499</v>
      </c>
      <c r="I2738">
        <v>8</v>
      </c>
      <c r="J2738">
        <v>3992</v>
      </c>
      <c r="K2738">
        <v>3992</v>
      </c>
      <c r="L2738" t="s">
        <v>31</v>
      </c>
      <c r="M2738">
        <v>2</v>
      </c>
      <c r="N2738" t="s">
        <v>21</v>
      </c>
      <c r="O2738" t="s">
        <v>36</v>
      </c>
    </row>
    <row r="2739" spans="1:15">
      <c r="A2739">
        <v>2738</v>
      </c>
      <c r="B2739" s="17">
        <v>43212</v>
      </c>
      <c r="C2739" t="s">
        <v>57</v>
      </c>
      <c r="D2739">
        <v>2018</v>
      </c>
      <c r="E2739" t="s">
        <v>17</v>
      </c>
      <c r="F2739" t="s">
        <v>28</v>
      </c>
      <c r="G2739" t="s">
        <v>19</v>
      </c>
      <c r="H2739">
        <v>199</v>
      </c>
      <c r="I2739">
        <v>9</v>
      </c>
      <c r="J2739">
        <v>1791</v>
      </c>
      <c r="K2739">
        <v>1791</v>
      </c>
      <c r="L2739" t="s">
        <v>31</v>
      </c>
      <c r="M2739">
        <v>2</v>
      </c>
      <c r="N2739" t="s">
        <v>21</v>
      </c>
      <c r="O2739" t="s">
        <v>26</v>
      </c>
    </row>
    <row r="2740" spans="1:15">
      <c r="A2740">
        <v>2739</v>
      </c>
      <c r="B2740" s="17">
        <v>43213</v>
      </c>
      <c r="C2740" t="s">
        <v>57</v>
      </c>
      <c r="D2740">
        <v>2018</v>
      </c>
      <c r="E2740" t="s">
        <v>23</v>
      </c>
      <c r="F2740" t="s">
        <v>24</v>
      </c>
      <c r="G2740" t="s">
        <v>32</v>
      </c>
      <c r="H2740">
        <v>499</v>
      </c>
      <c r="I2740">
        <v>6</v>
      </c>
      <c r="J2740">
        <v>2994</v>
      </c>
      <c r="K2740">
        <v>2994</v>
      </c>
      <c r="L2740" t="s">
        <v>20</v>
      </c>
      <c r="M2740">
        <v>1</v>
      </c>
      <c r="N2740" t="s">
        <v>21</v>
      </c>
      <c r="O2740" t="s">
        <v>22</v>
      </c>
    </row>
    <row r="2741" spans="1:15">
      <c r="A2741">
        <v>2740</v>
      </c>
      <c r="B2741" s="17">
        <v>43213</v>
      </c>
      <c r="C2741" t="s">
        <v>57</v>
      </c>
      <c r="D2741">
        <v>2018</v>
      </c>
      <c r="E2741" t="s">
        <v>17</v>
      </c>
      <c r="F2741" t="s">
        <v>28</v>
      </c>
      <c r="G2741" t="s">
        <v>37</v>
      </c>
      <c r="H2741">
        <v>399</v>
      </c>
      <c r="I2741">
        <v>6</v>
      </c>
      <c r="J2741">
        <v>2394</v>
      </c>
      <c r="K2741">
        <v>2394</v>
      </c>
      <c r="L2741" t="s">
        <v>31</v>
      </c>
      <c r="M2741">
        <v>2</v>
      </c>
      <c r="N2741" t="s">
        <v>34</v>
      </c>
      <c r="O2741" t="s">
        <v>22</v>
      </c>
    </row>
    <row r="2742" spans="1:15">
      <c r="A2742">
        <v>2741</v>
      </c>
      <c r="B2742" s="17">
        <v>43214</v>
      </c>
      <c r="C2742" t="s">
        <v>57</v>
      </c>
      <c r="D2742">
        <v>2018</v>
      </c>
      <c r="E2742" t="s">
        <v>27</v>
      </c>
      <c r="F2742" t="s">
        <v>40</v>
      </c>
      <c r="G2742" t="s">
        <v>19</v>
      </c>
      <c r="H2742">
        <v>199</v>
      </c>
      <c r="I2742">
        <v>3</v>
      </c>
      <c r="J2742">
        <v>597</v>
      </c>
      <c r="K2742">
        <v>597</v>
      </c>
      <c r="L2742" t="s">
        <v>20</v>
      </c>
      <c r="M2742">
        <v>1</v>
      </c>
      <c r="N2742" t="s">
        <v>21</v>
      </c>
      <c r="O2742" t="s">
        <v>29</v>
      </c>
    </row>
    <row r="2743" spans="1:15">
      <c r="A2743">
        <v>2742</v>
      </c>
      <c r="B2743" s="17">
        <v>43214</v>
      </c>
      <c r="C2743" t="s">
        <v>57</v>
      </c>
      <c r="D2743">
        <v>2018</v>
      </c>
      <c r="E2743" t="s">
        <v>17</v>
      </c>
      <c r="F2743" t="s">
        <v>39</v>
      </c>
      <c r="G2743" t="s">
        <v>37</v>
      </c>
      <c r="H2743">
        <v>399</v>
      </c>
      <c r="I2743">
        <v>2</v>
      </c>
      <c r="J2743">
        <v>798</v>
      </c>
      <c r="K2743">
        <v>798</v>
      </c>
      <c r="L2743" t="s">
        <v>20</v>
      </c>
      <c r="M2743">
        <v>1</v>
      </c>
      <c r="N2743" t="s">
        <v>21</v>
      </c>
      <c r="O2743" t="s">
        <v>29</v>
      </c>
    </row>
    <row r="2744" spans="1:15">
      <c r="A2744">
        <v>2743</v>
      </c>
      <c r="B2744" s="17">
        <v>43214</v>
      </c>
      <c r="C2744" t="s">
        <v>57</v>
      </c>
      <c r="D2744">
        <v>2018</v>
      </c>
      <c r="E2744" t="s">
        <v>23</v>
      </c>
      <c r="F2744" t="s">
        <v>24</v>
      </c>
      <c r="G2744" t="s">
        <v>32</v>
      </c>
      <c r="H2744">
        <v>499</v>
      </c>
      <c r="I2744">
        <v>4</v>
      </c>
      <c r="J2744">
        <v>1996</v>
      </c>
      <c r="K2744">
        <v>1996</v>
      </c>
      <c r="L2744" t="s">
        <v>20</v>
      </c>
      <c r="M2744">
        <v>1</v>
      </c>
      <c r="N2744" t="s">
        <v>21</v>
      </c>
      <c r="O2744" t="s">
        <v>29</v>
      </c>
    </row>
    <row r="2745" spans="1:15">
      <c r="A2745">
        <v>2744</v>
      </c>
      <c r="B2745" s="17">
        <v>43214</v>
      </c>
      <c r="C2745" t="s">
        <v>57</v>
      </c>
      <c r="D2745">
        <v>2018</v>
      </c>
      <c r="E2745" t="s">
        <v>23</v>
      </c>
      <c r="F2745" t="s">
        <v>40</v>
      </c>
      <c r="G2745" t="s">
        <v>30</v>
      </c>
      <c r="H2745">
        <v>99</v>
      </c>
      <c r="I2745">
        <v>3</v>
      </c>
      <c r="J2745">
        <v>297</v>
      </c>
      <c r="K2745">
        <v>297</v>
      </c>
      <c r="L2745" t="s">
        <v>20</v>
      </c>
      <c r="M2745">
        <v>1</v>
      </c>
      <c r="N2745" t="s">
        <v>21</v>
      </c>
      <c r="O2745" t="s">
        <v>29</v>
      </c>
    </row>
    <row r="2746" spans="1:15">
      <c r="A2746">
        <v>2745</v>
      </c>
      <c r="B2746" s="17">
        <v>43214</v>
      </c>
      <c r="C2746" t="s">
        <v>57</v>
      </c>
      <c r="D2746">
        <v>2018</v>
      </c>
      <c r="E2746" t="s">
        <v>17</v>
      </c>
      <c r="F2746" t="s">
        <v>35</v>
      </c>
      <c r="G2746" t="s">
        <v>19</v>
      </c>
      <c r="H2746">
        <v>199</v>
      </c>
      <c r="I2746">
        <v>7</v>
      </c>
      <c r="J2746">
        <v>1393</v>
      </c>
      <c r="K2746">
        <v>1393</v>
      </c>
      <c r="L2746" t="s">
        <v>20</v>
      </c>
      <c r="M2746">
        <v>1</v>
      </c>
      <c r="N2746" t="s">
        <v>21</v>
      </c>
      <c r="O2746" t="s">
        <v>22</v>
      </c>
    </row>
    <row r="2747" spans="1:15">
      <c r="A2747">
        <v>2746</v>
      </c>
      <c r="B2747" s="17">
        <v>43214</v>
      </c>
      <c r="C2747" t="s">
        <v>57</v>
      </c>
      <c r="D2747">
        <v>2018</v>
      </c>
      <c r="E2747" t="s">
        <v>17</v>
      </c>
      <c r="F2747" t="s">
        <v>28</v>
      </c>
      <c r="G2747" t="s">
        <v>25</v>
      </c>
      <c r="H2747">
        <v>299</v>
      </c>
      <c r="I2747">
        <v>8</v>
      </c>
      <c r="J2747">
        <v>2392</v>
      </c>
      <c r="K2747">
        <v>2392</v>
      </c>
      <c r="L2747" t="s">
        <v>20</v>
      </c>
      <c r="M2747">
        <v>1</v>
      </c>
      <c r="N2747" t="s">
        <v>21</v>
      </c>
      <c r="O2747" t="s">
        <v>22</v>
      </c>
    </row>
    <row r="2748" spans="1:15">
      <c r="A2748">
        <v>2747</v>
      </c>
      <c r="B2748" s="17">
        <v>43214</v>
      </c>
      <c r="C2748" t="s">
        <v>57</v>
      </c>
      <c r="D2748">
        <v>2018</v>
      </c>
      <c r="E2748" t="s">
        <v>27</v>
      </c>
      <c r="F2748" t="s">
        <v>33</v>
      </c>
      <c r="G2748" t="s">
        <v>37</v>
      </c>
      <c r="H2748">
        <v>399</v>
      </c>
      <c r="I2748">
        <v>1</v>
      </c>
      <c r="J2748">
        <v>399</v>
      </c>
      <c r="K2748">
        <v>399</v>
      </c>
      <c r="L2748" t="s">
        <v>20</v>
      </c>
      <c r="M2748">
        <v>1</v>
      </c>
      <c r="N2748" t="s">
        <v>21</v>
      </c>
      <c r="O2748" t="s">
        <v>36</v>
      </c>
    </row>
    <row r="2749" spans="1:15">
      <c r="A2749">
        <v>2748</v>
      </c>
      <c r="B2749" s="17">
        <v>43214</v>
      </c>
      <c r="C2749" t="s">
        <v>57</v>
      </c>
      <c r="D2749">
        <v>2018</v>
      </c>
      <c r="E2749" t="s">
        <v>17</v>
      </c>
      <c r="F2749" t="s">
        <v>33</v>
      </c>
      <c r="G2749" t="s">
        <v>30</v>
      </c>
      <c r="H2749">
        <v>99</v>
      </c>
      <c r="I2749">
        <v>7</v>
      </c>
      <c r="J2749">
        <v>693</v>
      </c>
      <c r="K2749">
        <v>693</v>
      </c>
      <c r="L2749" t="s">
        <v>20</v>
      </c>
      <c r="M2749">
        <v>1</v>
      </c>
      <c r="N2749" t="s">
        <v>21</v>
      </c>
      <c r="O2749" t="s">
        <v>36</v>
      </c>
    </row>
    <row r="2750" spans="1:15">
      <c r="A2750">
        <v>2749</v>
      </c>
      <c r="B2750" s="17">
        <v>43215</v>
      </c>
      <c r="C2750" t="s">
        <v>57</v>
      </c>
      <c r="D2750">
        <v>2018</v>
      </c>
      <c r="E2750" t="s">
        <v>27</v>
      </c>
      <c r="F2750" t="s">
        <v>24</v>
      </c>
      <c r="G2750" t="s">
        <v>32</v>
      </c>
      <c r="H2750">
        <v>499</v>
      </c>
      <c r="I2750">
        <v>9</v>
      </c>
      <c r="J2750">
        <v>4491</v>
      </c>
      <c r="K2750">
        <v>4491</v>
      </c>
      <c r="L2750" t="s">
        <v>20</v>
      </c>
      <c r="M2750">
        <v>1</v>
      </c>
      <c r="N2750" t="s">
        <v>21</v>
      </c>
      <c r="O2750" t="s">
        <v>36</v>
      </c>
    </row>
    <row r="2751" spans="1:15">
      <c r="A2751">
        <v>2750</v>
      </c>
      <c r="B2751" s="17">
        <v>43215</v>
      </c>
      <c r="C2751" t="s">
        <v>57</v>
      </c>
      <c r="D2751">
        <v>2018</v>
      </c>
      <c r="E2751" t="s">
        <v>17</v>
      </c>
      <c r="F2751" t="s">
        <v>28</v>
      </c>
      <c r="G2751" t="s">
        <v>25</v>
      </c>
      <c r="H2751">
        <v>299</v>
      </c>
      <c r="I2751">
        <v>4</v>
      </c>
      <c r="J2751">
        <v>1196</v>
      </c>
      <c r="K2751">
        <v>1196</v>
      </c>
      <c r="L2751" t="s">
        <v>20</v>
      </c>
      <c r="M2751">
        <v>1</v>
      </c>
      <c r="N2751" t="s">
        <v>21</v>
      </c>
      <c r="O2751" t="s">
        <v>29</v>
      </c>
    </row>
    <row r="2752" spans="1:15">
      <c r="A2752">
        <v>2751</v>
      </c>
      <c r="B2752" s="17">
        <v>43215</v>
      </c>
      <c r="C2752" t="s">
        <v>57</v>
      </c>
      <c r="D2752">
        <v>2018</v>
      </c>
      <c r="E2752" t="s">
        <v>27</v>
      </c>
      <c r="F2752" t="s">
        <v>35</v>
      </c>
      <c r="G2752" t="s">
        <v>25</v>
      </c>
      <c r="H2752">
        <v>299</v>
      </c>
      <c r="I2752">
        <v>5</v>
      </c>
      <c r="J2752">
        <v>1495</v>
      </c>
      <c r="K2752">
        <v>1495</v>
      </c>
      <c r="L2752" t="s">
        <v>20</v>
      </c>
      <c r="M2752">
        <v>1</v>
      </c>
      <c r="N2752" t="s">
        <v>21</v>
      </c>
      <c r="O2752" t="s">
        <v>29</v>
      </c>
    </row>
    <row r="2753" spans="1:15">
      <c r="A2753">
        <v>2752</v>
      </c>
      <c r="B2753" s="17">
        <v>43216</v>
      </c>
      <c r="C2753" t="s">
        <v>57</v>
      </c>
      <c r="D2753">
        <v>2018</v>
      </c>
      <c r="E2753" t="s">
        <v>27</v>
      </c>
      <c r="F2753" t="s">
        <v>33</v>
      </c>
      <c r="G2753" t="s">
        <v>37</v>
      </c>
      <c r="H2753">
        <v>399</v>
      </c>
      <c r="I2753">
        <v>6</v>
      </c>
      <c r="J2753">
        <v>2394</v>
      </c>
      <c r="K2753">
        <v>2394</v>
      </c>
      <c r="L2753" t="s">
        <v>20</v>
      </c>
      <c r="M2753">
        <v>1</v>
      </c>
      <c r="N2753" t="s">
        <v>21</v>
      </c>
      <c r="O2753" t="s">
        <v>22</v>
      </c>
    </row>
    <row r="2754" spans="1:15">
      <c r="A2754">
        <v>2753</v>
      </c>
      <c r="B2754" s="17">
        <v>43217</v>
      </c>
      <c r="C2754" t="s">
        <v>57</v>
      </c>
      <c r="D2754">
        <v>2018</v>
      </c>
      <c r="E2754" t="s">
        <v>27</v>
      </c>
      <c r="F2754" t="s">
        <v>24</v>
      </c>
      <c r="G2754" t="s">
        <v>37</v>
      </c>
      <c r="H2754">
        <v>399</v>
      </c>
      <c r="I2754">
        <v>7</v>
      </c>
      <c r="J2754">
        <v>2793</v>
      </c>
      <c r="K2754">
        <v>2793</v>
      </c>
      <c r="L2754" t="s">
        <v>20</v>
      </c>
      <c r="M2754">
        <v>1</v>
      </c>
      <c r="N2754" t="s">
        <v>21</v>
      </c>
      <c r="O2754" t="s">
        <v>22</v>
      </c>
    </row>
    <row r="2755" spans="1:15">
      <c r="A2755">
        <v>2754</v>
      </c>
      <c r="B2755" s="17">
        <v>43217</v>
      </c>
      <c r="C2755" t="s">
        <v>57</v>
      </c>
      <c r="D2755">
        <v>2018</v>
      </c>
      <c r="E2755" t="s">
        <v>17</v>
      </c>
      <c r="F2755" t="s">
        <v>24</v>
      </c>
      <c r="G2755" t="s">
        <v>19</v>
      </c>
      <c r="H2755">
        <v>199</v>
      </c>
      <c r="I2755">
        <v>1</v>
      </c>
      <c r="J2755">
        <v>199</v>
      </c>
      <c r="K2755">
        <v>199</v>
      </c>
      <c r="L2755" t="s">
        <v>20</v>
      </c>
      <c r="M2755">
        <v>1</v>
      </c>
      <c r="N2755" t="s">
        <v>21</v>
      </c>
      <c r="O2755" t="s">
        <v>36</v>
      </c>
    </row>
    <row r="2756" spans="1:15">
      <c r="A2756">
        <v>2755</v>
      </c>
      <c r="B2756" s="17">
        <v>43217</v>
      </c>
      <c r="C2756" t="s">
        <v>57</v>
      </c>
      <c r="D2756">
        <v>2018</v>
      </c>
      <c r="E2756" t="s">
        <v>17</v>
      </c>
      <c r="F2756" t="s">
        <v>18</v>
      </c>
      <c r="G2756" t="s">
        <v>32</v>
      </c>
      <c r="H2756">
        <v>499</v>
      </c>
      <c r="I2756">
        <v>5</v>
      </c>
      <c r="J2756">
        <v>2495</v>
      </c>
      <c r="K2756">
        <v>2495</v>
      </c>
      <c r="L2756" t="s">
        <v>20</v>
      </c>
      <c r="M2756">
        <v>1</v>
      </c>
      <c r="N2756" t="s">
        <v>21</v>
      </c>
      <c r="O2756" t="s">
        <v>22</v>
      </c>
    </row>
    <row r="2757" spans="1:15">
      <c r="A2757">
        <v>2756</v>
      </c>
      <c r="B2757" s="17">
        <v>43217</v>
      </c>
      <c r="C2757" t="s">
        <v>57</v>
      </c>
      <c r="D2757">
        <v>2018</v>
      </c>
      <c r="E2757" t="s">
        <v>27</v>
      </c>
      <c r="F2757" t="s">
        <v>33</v>
      </c>
      <c r="G2757" t="s">
        <v>25</v>
      </c>
      <c r="H2757">
        <v>299</v>
      </c>
      <c r="I2757">
        <v>10</v>
      </c>
      <c r="J2757">
        <v>2990</v>
      </c>
      <c r="K2757">
        <v>2990</v>
      </c>
      <c r="L2757" t="s">
        <v>20</v>
      </c>
      <c r="M2757">
        <v>1</v>
      </c>
      <c r="N2757" t="s">
        <v>34</v>
      </c>
      <c r="O2757" t="s">
        <v>26</v>
      </c>
    </row>
    <row r="2758" spans="1:15">
      <c r="A2758">
        <v>2757</v>
      </c>
      <c r="B2758" s="17">
        <v>43217</v>
      </c>
      <c r="C2758" t="s">
        <v>57</v>
      </c>
      <c r="D2758">
        <v>2018</v>
      </c>
      <c r="E2758" t="s">
        <v>23</v>
      </c>
      <c r="F2758" t="s">
        <v>40</v>
      </c>
      <c r="G2758" t="s">
        <v>25</v>
      </c>
      <c r="H2758">
        <v>299</v>
      </c>
      <c r="I2758">
        <v>2</v>
      </c>
      <c r="J2758">
        <v>598</v>
      </c>
      <c r="K2758">
        <v>598</v>
      </c>
      <c r="L2758" t="s">
        <v>20</v>
      </c>
      <c r="M2758">
        <v>1</v>
      </c>
      <c r="N2758" t="s">
        <v>21</v>
      </c>
      <c r="O2758" t="s">
        <v>29</v>
      </c>
    </row>
    <row r="2759" spans="1:15">
      <c r="A2759">
        <v>2758</v>
      </c>
      <c r="B2759" s="17">
        <v>43217</v>
      </c>
      <c r="C2759" t="s">
        <v>57</v>
      </c>
      <c r="D2759">
        <v>2018</v>
      </c>
      <c r="E2759" t="s">
        <v>17</v>
      </c>
      <c r="F2759" t="s">
        <v>24</v>
      </c>
      <c r="G2759" t="s">
        <v>32</v>
      </c>
      <c r="H2759">
        <v>499</v>
      </c>
      <c r="I2759">
        <v>7</v>
      </c>
      <c r="J2759">
        <v>3493</v>
      </c>
      <c r="K2759">
        <v>3493</v>
      </c>
      <c r="L2759" t="s">
        <v>20</v>
      </c>
      <c r="M2759">
        <v>1</v>
      </c>
      <c r="N2759" t="s">
        <v>21</v>
      </c>
      <c r="O2759" t="s">
        <v>36</v>
      </c>
    </row>
    <row r="2760" spans="1:15">
      <c r="A2760">
        <v>2759</v>
      </c>
      <c r="B2760" s="17">
        <v>43217</v>
      </c>
      <c r="C2760" t="s">
        <v>57</v>
      </c>
      <c r="D2760">
        <v>2018</v>
      </c>
      <c r="E2760" t="s">
        <v>17</v>
      </c>
      <c r="F2760" t="s">
        <v>35</v>
      </c>
      <c r="G2760" t="s">
        <v>25</v>
      </c>
      <c r="H2760">
        <v>299</v>
      </c>
      <c r="I2760">
        <v>1</v>
      </c>
      <c r="J2760">
        <v>299</v>
      </c>
      <c r="K2760">
        <v>299</v>
      </c>
      <c r="L2760" t="s">
        <v>20</v>
      </c>
      <c r="M2760">
        <v>1</v>
      </c>
      <c r="N2760" t="s">
        <v>21</v>
      </c>
      <c r="O2760" t="s">
        <v>36</v>
      </c>
    </row>
    <row r="2761" spans="1:15">
      <c r="A2761">
        <v>2760</v>
      </c>
      <c r="B2761" s="17">
        <v>43217</v>
      </c>
      <c r="C2761" t="s">
        <v>57</v>
      </c>
      <c r="D2761">
        <v>2018</v>
      </c>
      <c r="E2761" t="s">
        <v>17</v>
      </c>
      <c r="F2761" t="s">
        <v>28</v>
      </c>
      <c r="G2761" t="s">
        <v>19</v>
      </c>
      <c r="H2761">
        <v>199</v>
      </c>
      <c r="I2761">
        <v>8</v>
      </c>
      <c r="J2761">
        <v>1592</v>
      </c>
      <c r="K2761">
        <v>1592</v>
      </c>
      <c r="L2761" t="s">
        <v>20</v>
      </c>
      <c r="M2761">
        <v>1</v>
      </c>
      <c r="N2761" t="s">
        <v>21</v>
      </c>
      <c r="O2761" t="s">
        <v>29</v>
      </c>
    </row>
    <row r="2762" spans="1:15">
      <c r="A2762">
        <v>2761</v>
      </c>
      <c r="B2762" s="17">
        <v>43217</v>
      </c>
      <c r="C2762" t="s">
        <v>57</v>
      </c>
      <c r="D2762">
        <v>2018</v>
      </c>
      <c r="E2762" t="s">
        <v>23</v>
      </c>
      <c r="F2762" t="s">
        <v>24</v>
      </c>
      <c r="G2762" t="s">
        <v>37</v>
      </c>
      <c r="H2762">
        <v>399</v>
      </c>
      <c r="I2762">
        <v>1</v>
      </c>
      <c r="J2762">
        <v>399</v>
      </c>
      <c r="K2762">
        <v>399</v>
      </c>
      <c r="L2762" t="s">
        <v>31</v>
      </c>
      <c r="M2762">
        <v>2</v>
      </c>
      <c r="N2762" t="s">
        <v>21</v>
      </c>
      <c r="O2762" t="s">
        <v>29</v>
      </c>
    </row>
    <row r="2763" spans="1:15">
      <c r="A2763">
        <v>2762</v>
      </c>
      <c r="B2763" s="17">
        <v>43218</v>
      </c>
      <c r="C2763" t="s">
        <v>57</v>
      </c>
      <c r="D2763">
        <v>2018</v>
      </c>
      <c r="E2763" t="s">
        <v>23</v>
      </c>
      <c r="F2763" t="s">
        <v>39</v>
      </c>
      <c r="G2763" t="s">
        <v>25</v>
      </c>
      <c r="H2763">
        <v>299</v>
      </c>
      <c r="I2763">
        <v>2</v>
      </c>
      <c r="J2763">
        <v>598</v>
      </c>
      <c r="K2763">
        <v>598</v>
      </c>
      <c r="L2763" t="s">
        <v>20</v>
      </c>
      <c r="M2763">
        <v>1</v>
      </c>
      <c r="N2763" t="s">
        <v>21</v>
      </c>
      <c r="O2763" t="s">
        <v>36</v>
      </c>
    </row>
    <row r="2764" spans="1:15">
      <c r="A2764">
        <v>2763</v>
      </c>
      <c r="B2764" s="17">
        <v>43218</v>
      </c>
      <c r="C2764" t="s">
        <v>57</v>
      </c>
      <c r="D2764">
        <v>2018</v>
      </c>
      <c r="E2764" t="s">
        <v>17</v>
      </c>
      <c r="F2764" t="s">
        <v>39</v>
      </c>
      <c r="G2764" t="s">
        <v>37</v>
      </c>
      <c r="H2764">
        <v>399</v>
      </c>
      <c r="I2764">
        <v>1</v>
      </c>
      <c r="J2764">
        <v>399</v>
      </c>
      <c r="K2764">
        <v>399</v>
      </c>
      <c r="L2764" t="s">
        <v>31</v>
      </c>
      <c r="M2764">
        <v>2</v>
      </c>
      <c r="N2764" t="s">
        <v>21</v>
      </c>
      <c r="O2764" t="s">
        <v>29</v>
      </c>
    </row>
    <row r="2765" spans="1:15">
      <c r="A2765">
        <v>2764</v>
      </c>
      <c r="B2765" s="17">
        <v>43218</v>
      </c>
      <c r="C2765" t="s">
        <v>57</v>
      </c>
      <c r="D2765">
        <v>2018</v>
      </c>
      <c r="E2765" t="s">
        <v>17</v>
      </c>
      <c r="F2765" t="s">
        <v>28</v>
      </c>
      <c r="G2765" t="s">
        <v>19</v>
      </c>
      <c r="H2765">
        <v>199</v>
      </c>
      <c r="I2765">
        <v>10</v>
      </c>
      <c r="J2765">
        <v>1990</v>
      </c>
      <c r="K2765">
        <v>1990</v>
      </c>
      <c r="L2765" t="s">
        <v>20</v>
      </c>
      <c r="M2765">
        <v>1</v>
      </c>
      <c r="N2765" t="s">
        <v>21</v>
      </c>
      <c r="O2765" t="s">
        <v>29</v>
      </c>
    </row>
    <row r="2766" spans="1:15">
      <c r="A2766">
        <v>2765</v>
      </c>
      <c r="B2766" s="17">
        <v>43218</v>
      </c>
      <c r="C2766" t="s">
        <v>57</v>
      </c>
      <c r="D2766">
        <v>2018</v>
      </c>
      <c r="E2766" t="s">
        <v>17</v>
      </c>
      <c r="F2766" t="s">
        <v>33</v>
      </c>
      <c r="G2766" t="s">
        <v>25</v>
      </c>
      <c r="H2766">
        <v>299</v>
      </c>
      <c r="I2766">
        <v>4</v>
      </c>
      <c r="J2766">
        <v>1196</v>
      </c>
      <c r="K2766">
        <v>1196</v>
      </c>
      <c r="L2766" t="s">
        <v>31</v>
      </c>
      <c r="M2766">
        <v>2</v>
      </c>
      <c r="N2766" t="s">
        <v>34</v>
      </c>
      <c r="O2766" t="s">
        <v>29</v>
      </c>
    </row>
    <row r="2767" spans="1:15">
      <c r="A2767">
        <v>2766</v>
      </c>
      <c r="B2767" s="17">
        <v>43218</v>
      </c>
      <c r="C2767" t="s">
        <v>57</v>
      </c>
      <c r="D2767">
        <v>2018</v>
      </c>
      <c r="E2767" t="s">
        <v>17</v>
      </c>
      <c r="F2767" t="s">
        <v>24</v>
      </c>
      <c r="G2767" t="s">
        <v>30</v>
      </c>
      <c r="H2767">
        <v>99</v>
      </c>
      <c r="I2767">
        <v>4</v>
      </c>
      <c r="J2767">
        <v>396</v>
      </c>
      <c r="K2767">
        <v>396</v>
      </c>
      <c r="L2767" t="s">
        <v>31</v>
      </c>
      <c r="M2767">
        <v>2</v>
      </c>
      <c r="N2767" t="s">
        <v>21</v>
      </c>
      <c r="O2767" t="s">
        <v>22</v>
      </c>
    </row>
    <row r="2768" spans="1:15">
      <c r="A2768">
        <v>2767</v>
      </c>
      <c r="B2768" s="17">
        <v>43218</v>
      </c>
      <c r="C2768" t="s">
        <v>57</v>
      </c>
      <c r="D2768">
        <v>2018</v>
      </c>
      <c r="E2768" t="s">
        <v>17</v>
      </c>
      <c r="F2768" t="s">
        <v>33</v>
      </c>
      <c r="G2768" t="s">
        <v>32</v>
      </c>
      <c r="H2768">
        <v>499</v>
      </c>
      <c r="I2768">
        <v>5</v>
      </c>
      <c r="J2768">
        <v>2495</v>
      </c>
      <c r="K2768">
        <v>2495</v>
      </c>
      <c r="L2768" t="s">
        <v>31</v>
      </c>
      <c r="M2768">
        <v>2</v>
      </c>
      <c r="N2768" t="s">
        <v>21</v>
      </c>
      <c r="O2768" t="s">
        <v>22</v>
      </c>
    </row>
    <row r="2769" spans="1:15">
      <c r="A2769">
        <v>2768</v>
      </c>
      <c r="B2769" s="17">
        <v>43218</v>
      </c>
      <c r="C2769" t="s">
        <v>57</v>
      </c>
      <c r="D2769">
        <v>2018</v>
      </c>
      <c r="E2769" t="s">
        <v>17</v>
      </c>
      <c r="F2769" t="s">
        <v>40</v>
      </c>
      <c r="G2769" t="s">
        <v>30</v>
      </c>
      <c r="H2769">
        <v>99</v>
      </c>
      <c r="I2769">
        <v>3</v>
      </c>
      <c r="J2769">
        <v>297</v>
      </c>
      <c r="K2769">
        <v>297</v>
      </c>
      <c r="L2769" t="s">
        <v>20</v>
      </c>
      <c r="M2769">
        <v>1</v>
      </c>
      <c r="N2769" t="s">
        <v>21</v>
      </c>
      <c r="O2769" t="s">
        <v>38</v>
      </c>
    </row>
    <row r="2770" spans="1:15">
      <c r="A2770">
        <v>2769</v>
      </c>
      <c r="B2770" s="17">
        <v>43218</v>
      </c>
      <c r="C2770" t="s">
        <v>57</v>
      </c>
      <c r="D2770">
        <v>2018</v>
      </c>
      <c r="E2770" t="s">
        <v>17</v>
      </c>
      <c r="F2770" t="s">
        <v>39</v>
      </c>
      <c r="G2770" t="s">
        <v>37</v>
      </c>
      <c r="H2770">
        <v>399</v>
      </c>
      <c r="I2770">
        <v>1</v>
      </c>
      <c r="J2770">
        <v>399</v>
      </c>
      <c r="K2770">
        <v>399</v>
      </c>
      <c r="L2770" t="s">
        <v>20</v>
      </c>
      <c r="M2770">
        <v>1</v>
      </c>
      <c r="N2770" t="s">
        <v>21</v>
      </c>
      <c r="O2770" t="s">
        <v>36</v>
      </c>
    </row>
    <row r="2771" spans="1:15">
      <c r="A2771">
        <v>2770</v>
      </c>
      <c r="B2771" s="17">
        <v>43218</v>
      </c>
      <c r="C2771" t="s">
        <v>57</v>
      </c>
      <c r="D2771">
        <v>2018</v>
      </c>
      <c r="E2771" t="s">
        <v>17</v>
      </c>
      <c r="F2771" t="s">
        <v>33</v>
      </c>
      <c r="G2771" t="s">
        <v>37</v>
      </c>
      <c r="H2771">
        <v>399</v>
      </c>
      <c r="I2771">
        <v>3</v>
      </c>
      <c r="J2771">
        <v>1197</v>
      </c>
      <c r="K2771">
        <v>1197</v>
      </c>
      <c r="L2771" t="s">
        <v>20</v>
      </c>
      <c r="M2771">
        <v>1</v>
      </c>
      <c r="N2771" t="s">
        <v>34</v>
      </c>
      <c r="O2771" t="s">
        <v>36</v>
      </c>
    </row>
    <row r="2772" spans="1:15">
      <c r="A2772">
        <v>2771</v>
      </c>
      <c r="B2772" s="17">
        <v>43218</v>
      </c>
      <c r="C2772" t="s">
        <v>57</v>
      </c>
      <c r="D2772">
        <v>2018</v>
      </c>
      <c r="E2772" t="s">
        <v>17</v>
      </c>
      <c r="F2772" t="s">
        <v>24</v>
      </c>
      <c r="G2772" t="s">
        <v>25</v>
      </c>
      <c r="H2772">
        <v>299</v>
      </c>
      <c r="I2772">
        <v>1</v>
      </c>
      <c r="J2772">
        <v>299</v>
      </c>
      <c r="K2772">
        <v>299</v>
      </c>
      <c r="L2772" t="s">
        <v>20</v>
      </c>
      <c r="M2772">
        <v>1</v>
      </c>
      <c r="N2772" t="s">
        <v>21</v>
      </c>
      <c r="O2772" t="s">
        <v>26</v>
      </c>
    </row>
    <row r="2773" spans="1:15">
      <c r="A2773">
        <v>2772</v>
      </c>
      <c r="B2773" s="17">
        <v>43218</v>
      </c>
      <c r="C2773" t="s">
        <v>57</v>
      </c>
      <c r="D2773">
        <v>2018</v>
      </c>
      <c r="E2773" t="s">
        <v>23</v>
      </c>
      <c r="F2773" t="s">
        <v>33</v>
      </c>
      <c r="G2773" t="s">
        <v>25</v>
      </c>
      <c r="H2773">
        <v>299</v>
      </c>
      <c r="I2773">
        <v>7</v>
      </c>
      <c r="J2773">
        <v>2093</v>
      </c>
      <c r="K2773">
        <v>2093</v>
      </c>
      <c r="L2773" t="s">
        <v>20</v>
      </c>
      <c r="M2773">
        <v>1</v>
      </c>
      <c r="N2773" t="s">
        <v>21</v>
      </c>
      <c r="O2773" t="s">
        <v>29</v>
      </c>
    </row>
    <row r="2774" spans="1:15">
      <c r="A2774">
        <v>2773</v>
      </c>
      <c r="B2774" s="17">
        <v>43218</v>
      </c>
      <c r="C2774" t="s">
        <v>57</v>
      </c>
      <c r="D2774">
        <v>2018</v>
      </c>
      <c r="E2774" t="s">
        <v>23</v>
      </c>
      <c r="F2774" t="s">
        <v>28</v>
      </c>
      <c r="G2774" t="s">
        <v>19</v>
      </c>
      <c r="H2774">
        <v>199</v>
      </c>
      <c r="I2774">
        <v>9</v>
      </c>
      <c r="J2774">
        <v>1791</v>
      </c>
      <c r="K2774">
        <v>1791</v>
      </c>
      <c r="L2774" t="s">
        <v>31</v>
      </c>
      <c r="M2774">
        <v>2</v>
      </c>
      <c r="N2774" t="s">
        <v>21</v>
      </c>
      <c r="O2774" t="s">
        <v>22</v>
      </c>
    </row>
    <row r="2775" spans="1:15">
      <c r="A2775">
        <v>2774</v>
      </c>
      <c r="B2775" s="17">
        <v>43218</v>
      </c>
      <c r="C2775" t="s">
        <v>57</v>
      </c>
      <c r="D2775">
        <v>2018</v>
      </c>
      <c r="E2775" t="s">
        <v>17</v>
      </c>
      <c r="F2775" t="s">
        <v>35</v>
      </c>
      <c r="G2775" t="s">
        <v>37</v>
      </c>
      <c r="H2775">
        <v>399</v>
      </c>
      <c r="I2775">
        <v>8</v>
      </c>
      <c r="J2775">
        <v>3192</v>
      </c>
      <c r="K2775">
        <v>3192</v>
      </c>
      <c r="L2775" t="s">
        <v>20</v>
      </c>
      <c r="M2775">
        <v>1</v>
      </c>
      <c r="N2775" t="s">
        <v>21</v>
      </c>
      <c r="O2775" t="s">
        <v>29</v>
      </c>
    </row>
    <row r="2776" spans="1:15">
      <c r="A2776">
        <v>2775</v>
      </c>
      <c r="B2776" s="17">
        <v>43218</v>
      </c>
      <c r="C2776" t="s">
        <v>57</v>
      </c>
      <c r="D2776">
        <v>2018</v>
      </c>
      <c r="E2776" t="s">
        <v>17</v>
      </c>
      <c r="F2776" t="s">
        <v>18</v>
      </c>
      <c r="G2776" t="s">
        <v>37</v>
      </c>
      <c r="H2776">
        <v>399</v>
      </c>
      <c r="I2776">
        <v>9</v>
      </c>
      <c r="J2776">
        <v>3591</v>
      </c>
      <c r="K2776">
        <v>3591</v>
      </c>
      <c r="L2776" t="s">
        <v>20</v>
      </c>
      <c r="M2776">
        <v>1</v>
      </c>
      <c r="N2776" t="s">
        <v>21</v>
      </c>
      <c r="O2776" t="s">
        <v>29</v>
      </c>
    </row>
    <row r="2777" spans="1:15">
      <c r="A2777">
        <v>2776</v>
      </c>
      <c r="B2777" s="17">
        <v>43218</v>
      </c>
      <c r="C2777" t="s">
        <v>57</v>
      </c>
      <c r="D2777">
        <v>2018</v>
      </c>
      <c r="E2777" t="s">
        <v>17</v>
      </c>
      <c r="F2777" t="s">
        <v>24</v>
      </c>
      <c r="G2777" t="s">
        <v>37</v>
      </c>
      <c r="H2777">
        <v>399</v>
      </c>
      <c r="I2777">
        <v>1</v>
      </c>
      <c r="J2777">
        <v>399</v>
      </c>
      <c r="K2777">
        <v>399</v>
      </c>
      <c r="L2777" t="s">
        <v>20</v>
      </c>
      <c r="M2777">
        <v>1</v>
      </c>
      <c r="N2777" t="s">
        <v>21</v>
      </c>
      <c r="O2777" t="s">
        <v>22</v>
      </c>
    </row>
    <row r="2778" spans="1:15">
      <c r="A2778">
        <v>2777</v>
      </c>
      <c r="B2778" s="17">
        <v>43218</v>
      </c>
      <c r="C2778" t="s">
        <v>57</v>
      </c>
      <c r="D2778">
        <v>2018</v>
      </c>
      <c r="E2778" t="s">
        <v>17</v>
      </c>
      <c r="F2778" t="s">
        <v>39</v>
      </c>
      <c r="G2778" t="s">
        <v>37</v>
      </c>
      <c r="H2778">
        <v>399</v>
      </c>
      <c r="I2778">
        <v>9</v>
      </c>
      <c r="J2778">
        <v>3591</v>
      </c>
      <c r="K2778">
        <v>3591</v>
      </c>
      <c r="L2778" t="s">
        <v>31</v>
      </c>
      <c r="M2778">
        <v>2</v>
      </c>
      <c r="N2778" t="s">
        <v>34</v>
      </c>
      <c r="O2778" t="s">
        <v>26</v>
      </c>
    </row>
    <row r="2779" spans="1:15">
      <c r="A2779">
        <v>2778</v>
      </c>
      <c r="B2779" s="17">
        <v>43218</v>
      </c>
      <c r="C2779" t="s">
        <v>57</v>
      </c>
      <c r="D2779">
        <v>2018</v>
      </c>
      <c r="E2779" t="s">
        <v>27</v>
      </c>
      <c r="F2779" t="s">
        <v>24</v>
      </c>
      <c r="G2779" t="s">
        <v>37</v>
      </c>
      <c r="H2779">
        <v>399</v>
      </c>
      <c r="I2779">
        <v>7</v>
      </c>
      <c r="J2779">
        <v>2793</v>
      </c>
      <c r="K2779">
        <v>2793</v>
      </c>
      <c r="L2779" t="s">
        <v>20</v>
      </c>
      <c r="M2779">
        <v>1</v>
      </c>
      <c r="N2779" t="s">
        <v>21</v>
      </c>
      <c r="O2779" t="s">
        <v>29</v>
      </c>
    </row>
    <row r="2780" spans="1:15">
      <c r="A2780">
        <v>2779</v>
      </c>
      <c r="B2780" s="17">
        <v>43218</v>
      </c>
      <c r="C2780" t="s">
        <v>57</v>
      </c>
      <c r="D2780">
        <v>2018</v>
      </c>
      <c r="E2780" t="s">
        <v>27</v>
      </c>
      <c r="F2780" t="s">
        <v>18</v>
      </c>
      <c r="G2780" t="s">
        <v>19</v>
      </c>
      <c r="H2780">
        <v>199</v>
      </c>
      <c r="I2780">
        <v>8</v>
      </c>
      <c r="J2780">
        <v>1592</v>
      </c>
      <c r="K2780">
        <v>1592</v>
      </c>
      <c r="L2780" t="s">
        <v>20</v>
      </c>
      <c r="M2780">
        <v>1</v>
      </c>
      <c r="N2780" t="s">
        <v>21</v>
      </c>
      <c r="O2780" t="s">
        <v>29</v>
      </c>
    </row>
    <row r="2781" spans="1:15">
      <c r="A2781">
        <v>2780</v>
      </c>
      <c r="B2781" s="17">
        <v>43219</v>
      </c>
      <c r="C2781" t="s">
        <v>57</v>
      </c>
      <c r="D2781">
        <v>2018</v>
      </c>
      <c r="E2781" t="s">
        <v>17</v>
      </c>
      <c r="F2781" t="s">
        <v>40</v>
      </c>
      <c r="G2781" t="s">
        <v>25</v>
      </c>
      <c r="H2781">
        <v>299</v>
      </c>
      <c r="I2781">
        <v>5</v>
      </c>
      <c r="J2781">
        <v>1495</v>
      </c>
      <c r="K2781">
        <v>1495</v>
      </c>
      <c r="L2781" t="s">
        <v>20</v>
      </c>
      <c r="M2781">
        <v>1</v>
      </c>
      <c r="N2781" t="s">
        <v>21</v>
      </c>
      <c r="O2781" t="s">
        <v>29</v>
      </c>
    </row>
    <row r="2782" spans="1:15">
      <c r="A2782">
        <v>2781</v>
      </c>
      <c r="B2782" s="17">
        <v>43220</v>
      </c>
      <c r="C2782" t="s">
        <v>57</v>
      </c>
      <c r="D2782">
        <v>2018</v>
      </c>
      <c r="E2782" t="s">
        <v>17</v>
      </c>
      <c r="F2782" t="s">
        <v>40</v>
      </c>
      <c r="G2782" t="s">
        <v>19</v>
      </c>
      <c r="H2782">
        <v>199</v>
      </c>
      <c r="I2782">
        <v>8</v>
      </c>
      <c r="J2782">
        <v>1592</v>
      </c>
      <c r="K2782">
        <v>1592</v>
      </c>
      <c r="L2782" t="s">
        <v>20</v>
      </c>
      <c r="M2782">
        <v>1</v>
      </c>
      <c r="N2782" t="s">
        <v>21</v>
      </c>
      <c r="O2782" t="s">
        <v>36</v>
      </c>
    </row>
    <row r="2783" spans="1:15">
      <c r="A2783">
        <v>2782</v>
      </c>
      <c r="B2783" s="17">
        <v>43220</v>
      </c>
      <c r="C2783" t="s">
        <v>57</v>
      </c>
      <c r="D2783">
        <v>2018</v>
      </c>
      <c r="E2783" t="s">
        <v>27</v>
      </c>
      <c r="F2783" t="s">
        <v>40</v>
      </c>
      <c r="G2783" t="s">
        <v>30</v>
      </c>
      <c r="H2783">
        <v>99</v>
      </c>
      <c r="I2783">
        <v>10</v>
      </c>
      <c r="J2783">
        <v>990</v>
      </c>
      <c r="K2783">
        <v>990</v>
      </c>
      <c r="L2783" t="s">
        <v>20</v>
      </c>
      <c r="M2783">
        <v>1</v>
      </c>
      <c r="N2783" t="s">
        <v>21</v>
      </c>
      <c r="O2783" t="s">
        <v>29</v>
      </c>
    </row>
    <row r="2784" spans="1:15">
      <c r="A2784">
        <v>2783</v>
      </c>
      <c r="B2784" s="17">
        <v>43220</v>
      </c>
      <c r="C2784" t="s">
        <v>57</v>
      </c>
      <c r="D2784">
        <v>2018</v>
      </c>
      <c r="E2784" t="s">
        <v>23</v>
      </c>
      <c r="F2784" t="s">
        <v>18</v>
      </c>
      <c r="G2784" t="s">
        <v>30</v>
      </c>
      <c r="H2784">
        <v>99</v>
      </c>
      <c r="I2784">
        <v>6</v>
      </c>
      <c r="J2784">
        <v>594</v>
      </c>
      <c r="K2784">
        <v>594</v>
      </c>
      <c r="L2784" t="s">
        <v>31</v>
      </c>
      <c r="M2784">
        <v>2</v>
      </c>
      <c r="N2784" t="s">
        <v>21</v>
      </c>
      <c r="O2784" t="s">
        <v>29</v>
      </c>
    </row>
    <row r="2785" spans="1:15">
      <c r="A2785">
        <v>2784</v>
      </c>
      <c r="B2785" s="17">
        <v>43221</v>
      </c>
      <c r="C2785" t="s">
        <v>58</v>
      </c>
      <c r="D2785">
        <v>2018</v>
      </c>
      <c r="E2785" t="s">
        <v>27</v>
      </c>
      <c r="F2785" t="s">
        <v>35</v>
      </c>
      <c r="G2785" t="s">
        <v>30</v>
      </c>
      <c r="H2785">
        <v>99</v>
      </c>
      <c r="I2785">
        <v>7</v>
      </c>
      <c r="J2785">
        <v>693</v>
      </c>
      <c r="K2785">
        <v>693</v>
      </c>
      <c r="L2785" t="s">
        <v>31</v>
      </c>
      <c r="M2785">
        <v>2</v>
      </c>
      <c r="N2785" t="s">
        <v>21</v>
      </c>
      <c r="O2785" t="s">
        <v>36</v>
      </c>
    </row>
    <row r="2786" spans="1:15">
      <c r="A2786">
        <v>2785</v>
      </c>
      <c r="B2786" s="17">
        <v>43221</v>
      </c>
      <c r="C2786" t="s">
        <v>58</v>
      </c>
      <c r="D2786">
        <v>2018</v>
      </c>
      <c r="E2786" t="s">
        <v>17</v>
      </c>
      <c r="F2786" t="s">
        <v>39</v>
      </c>
      <c r="G2786" t="s">
        <v>32</v>
      </c>
      <c r="H2786">
        <v>499</v>
      </c>
      <c r="I2786">
        <v>8</v>
      </c>
      <c r="J2786">
        <v>3992</v>
      </c>
      <c r="K2786">
        <v>3992</v>
      </c>
      <c r="L2786" t="s">
        <v>20</v>
      </c>
      <c r="M2786">
        <v>1</v>
      </c>
      <c r="N2786" t="s">
        <v>34</v>
      </c>
      <c r="O2786" t="s">
        <v>36</v>
      </c>
    </row>
    <row r="2787" spans="1:15">
      <c r="A2787">
        <v>2786</v>
      </c>
      <c r="B2787" s="17">
        <v>43221</v>
      </c>
      <c r="C2787" t="s">
        <v>58</v>
      </c>
      <c r="D2787">
        <v>2018</v>
      </c>
      <c r="E2787" t="s">
        <v>17</v>
      </c>
      <c r="F2787" t="s">
        <v>28</v>
      </c>
      <c r="G2787" t="s">
        <v>30</v>
      </c>
      <c r="H2787">
        <v>99</v>
      </c>
      <c r="I2787">
        <v>5</v>
      </c>
      <c r="J2787">
        <v>495</v>
      </c>
      <c r="K2787">
        <v>495</v>
      </c>
      <c r="L2787" t="s">
        <v>31</v>
      </c>
      <c r="M2787">
        <v>2</v>
      </c>
      <c r="N2787" t="s">
        <v>21</v>
      </c>
      <c r="O2787" t="s">
        <v>36</v>
      </c>
    </row>
    <row r="2788" spans="1:15">
      <c r="A2788">
        <v>2787</v>
      </c>
      <c r="B2788" s="17">
        <v>43221</v>
      </c>
      <c r="C2788" t="s">
        <v>58</v>
      </c>
      <c r="D2788">
        <v>2018</v>
      </c>
      <c r="E2788" t="s">
        <v>27</v>
      </c>
      <c r="F2788" t="s">
        <v>33</v>
      </c>
      <c r="G2788" t="s">
        <v>19</v>
      </c>
      <c r="H2788">
        <v>199</v>
      </c>
      <c r="I2788">
        <v>3</v>
      </c>
      <c r="J2788">
        <v>597</v>
      </c>
      <c r="K2788">
        <v>597</v>
      </c>
      <c r="L2788" t="s">
        <v>31</v>
      </c>
      <c r="M2788">
        <v>2</v>
      </c>
      <c r="N2788" t="s">
        <v>34</v>
      </c>
      <c r="O2788" t="s">
        <v>26</v>
      </c>
    </row>
    <row r="2789" spans="1:15">
      <c r="A2789">
        <v>2788</v>
      </c>
      <c r="B2789" s="17">
        <v>43222</v>
      </c>
      <c r="C2789" t="s">
        <v>58</v>
      </c>
      <c r="D2789">
        <v>2018</v>
      </c>
      <c r="E2789" t="s">
        <v>23</v>
      </c>
      <c r="F2789" t="s">
        <v>40</v>
      </c>
      <c r="G2789" t="s">
        <v>19</v>
      </c>
      <c r="H2789">
        <v>199</v>
      </c>
      <c r="I2789">
        <v>6</v>
      </c>
      <c r="J2789">
        <v>1194</v>
      </c>
      <c r="K2789">
        <v>1194</v>
      </c>
      <c r="L2789" t="s">
        <v>20</v>
      </c>
      <c r="M2789">
        <v>1</v>
      </c>
      <c r="N2789" t="s">
        <v>21</v>
      </c>
      <c r="O2789" t="s">
        <v>22</v>
      </c>
    </row>
    <row r="2790" spans="1:15">
      <c r="A2790">
        <v>2789</v>
      </c>
      <c r="B2790" s="17">
        <v>43223</v>
      </c>
      <c r="C2790" t="s">
        <v>58</v>
      </c>
      <c r="D2790">
        <v>2018</v>
      </c>
      <c r="E2790" t="s">
        <v>27</v>
      </c>
      <c r="F2790" t="s">
        <v>35</v>
      </c>
      <c r="G2790" t="s">
        <v>37</v>
      </c>
      <c r="H2790">
        <v>399</v>
      </c>
      <c r="I2790">
        <v>5</v>
      </c>
      <c r="J2790">
        <v>1995</v>
      </c>
      <c r="K2790">
        <v>1995</v>
      </c>
      <c r="L2790" t="s">
        <v>20</v>
      </c>
      <c r="M2790">
        <v>1</v>
      </c>
      <c r="N2790" t="s">
        <v>21</v>
      </c>
      <c r="O2790" t="s">
        <v>36</v>
      </c>
    </row>
    <row r="2791" spans="1:15">
      <c r="A2791">
        <v>2790</v>
      </c>
      <c r="B2791" s="17">
        <v>43223</v>
      </c>
      <c r="C2791" t="s">
        <v>58</v>
      </c>
      <c r="D2791">
        <v>2018</v>
      </c>
      <c r="E2791" t="s">
        <v>23</v>
      </c>
      <c r="F2791" t="s">
        <v>24</v>
      </c>
      <c r="G2791" t="s">
        <v>25</v>
      </c>
      <c r="H2791">
        <v>299</v>
      </c>
      <c r="I2791">
        <v>3</v>
      </c>
      <c r="J2791">
        <v>897</v>
      </c>
      <c r="K2791">
        <v>897</v>
      </c>
      <c r="L2791" t="s">
        <v>20</v>
      </c>
      <c r="M2791">
        <v>1</v>
      </c>
      <c r="N2791" t="s">
        <v>21</v>
      </c>
      <c r="O2791" t="s">
        <v>26</v>
      </c>
    </row>
    <row r="2792" spans="1:15">
      <c r="A2792">
        <v>2791</v>
      </c>
      <c r="B2792" s="17">
        <v>43223</v>
      </c>
      <c r="C2792" t="s">
        <v>58</v>
      </c>
      <c r="D2792">
        <v>2018</v>
      </c>
      <c r="E2792" t="s">
        <v>27</v>
      </c>
      <c r="F2792" t="s">
        <v>39</v>
      </c>
      <c r="G2792" t="s">
        <v>32</v>
      </c>
      <c r="H2792">
        <v>499</v>
      </c>
      <c r="I2792">
        <v>8</v>
      </c>
      <c r="J2792">
        <v>3992</v>
      </c>
      <c r="K2792">
        <v>3992</v>
      </c>
      <c r="L2792" t="s">
        <v>31</v>
      </c>
      <c r="M2792">
        <v>2</v>
      </c>
      <c r="N2792" t="s">
        <v>21</v>
      </c>
      <c r="O2792" t="s">
        <v>26</v>
      </c>
    </row>
    <row r="2793" spans="1:15">
      <c r="A2793">
        <v>2792</v>
      </c>
      <c r="B2793" s="17">
        <v>43224</v>
      </c>
      <c r="C2793" t="s">
        <v>58</v>
      </c>
      <c r="D2793">
        <v>2018</v>
      </c>
      <c r="E2793" t="s">
        <v>17</v>
      </c>
      <c r="F2793" t="s">
        <v>35</v>
      </c>
      <c r="G2793" t="s">
        <v>25</v>
      </c>
      <c r="H2793">
        <v>299</v>
      </c>
      <c r="I2793">
        <v>2</v>
      </c>
      <c r="J2793">
        <v>598</v>
      </c>
      <c r="K2793">
        <v>598</v>
      </c>
      <c r="L2793" t="s">
        <v>20</v>
      </c>
      <c r="M2793">
        <v>1</v>
      </c>
      <c r="N2793" t="s">
        <v>21</v>
      </c>
      <c r="O2793" t="s">
        <v>38</v>
      </c>
    </row>
    <row r="2794" spans="1:15">
      <c r="A2794">
        <v>2793</v>
      </c>
      <c r="B2794" s="17">
        <v>43225</v>
      </c>
      <c r="C2794" t="s">
        <v>58</v>
      </c>
      <c r="D2794">
        <v>2018</v>
      </c>
      <c r="E2794" t="s">
        <v>17</v>
      </c>
      <c r="F2794" t="s">
        <v>39</v>
      </c>
      <c r="G2794" t="s">
        <v>37</v>
      </c>
      <c r="H2794">
        <v>399</v>
      </c>
      <c r="I2794">
        <v>10</v>
      </c>
      <c r="J2794">
        <v>3990</v>
      </c>
      <c r="K2794">
        <v>3990</v>
      </c>
      <c r="L2794" t="s">
        <v>20</v>
      </c>
      <c r="M2794">
        <v>1</v>
      </c>
      <c r="N2794" t="s">
        <v>21</v>
      </c>
      <c r="O2794" t="s">
        <v>36</v>
      </c>
    </row>
    <row r="2795" spans="1:15">
      <c r="A2795">
        <v>2794</v>
      </c>
      <c r="B2795" s="17">
        <v>43225</v>
      </c>
      <c r="C2795" t="s">
        <v>58</v>
      </c>
      <c r="D2795">
        <v>2018</v>
      </c>
      <c r="E2795" t="s">
        <v>27</v>
      </c>
      <c r="F2795" t="s">
        <v>24</v>
      </c>
      <c r="G2795" t="s">
        <v>25</v>
      </c>
      <c r="H2795">
        <v>299</v>
      </c>
      <c r="I2795">
        <v>1</v>
      </c>
      <c r="J2795">
        <v>299</v>
      </c>
      <c r="K2795">
        <v>299</v>
      </c>
      <c r="L2795" t="s">
        <v>20</v>
      </c>
      <c r="M2795">
        <v>1</v>
      </c>
      <c r="N2795" t="s">
        <v>21</v>
      </c>
      <c r="O2795" t="s">
        <v>22</v>
      </c>
    </row>
    <row r="2796" spans="1:15">
      <c r="A2796">
        <v>2795</v>
      </c>
      <c r="B2796" s="17">
        <v>43225</v>
      </c>
      <c r="C2796" t="s">
        <v>58</v>
      </c>
      <c r="D2796">
        <v>2018</v>
      </c>
      <c r="E2796" t="s">
        <v>23</v>
      </c>
      <c r="F2796" t="s">
        <v>18</v>
      </c>
      <c r="G2796" t="s">
        <v>32</v>
      </c>
      <c r="H2796">
        <v>499</v>
      </c>
      <c r="I2796">
        <v>10</v>
      </c>
      <c r="J2796">
        <v>4990</v>
      </c>
      <c r="K2796">
        <v>4990</v>
      </c>
      <c r="L2796" t="s">
        <v>20</v>
      </c>
      <c r="M2796">
        <v>1</v>
      </c>
      <c r="N2796" t="s">
        <v>21</v>
      </c>
      <c r="O2796" t="s">
        <v>26</v>
      </c>
    </row>
    <row r="2797" spans="1:15">
      <c r="A2797">
        <v>2796</v>
      </c>
      <c r="B2797" s="17">
        <v>43225</v>
      </c>
      <c r="C2797" t="s">
        <v>58</v>
      </c>
      <c r="D2797">
        <v>2018</v>
      </c>
      <c r="E2797" t="s">
        <v>23</v>
      </c>
      <c r="F2797" t="s">
        <v>35</v>
      </c>
      <c r="G2797" t="s">
        <v>19</v>
      </c>
      <c r="H2797">
        <v>199</v>
      </c>
      <c r="I2797">
        <v>3</v>
      </c>
      <c r="J2797">
        <v>597</v>
      </c>
      <c r="K2797">
        <v>597</v>
      </c>
      <c r="L2797" t="s">
        <v>31</v>
      </c>
      <c r="M2797">
        <v>2</v>
      </c>
      <c r="N2797" t="s">
        <v>21</v>
      </c>
      <c r="O2797" t="s">
        <v>36</v>
      </c>
    </row>
    <row r="2798" spans="1:15">
      <c r="A2798">
        <v>2797</v>
      </c>
      <c r="B2798" s="17">
        <v>43225</v>
      </c>
      <c r="C2798" t="s">
        <v>58</v>
      </c>
      <c r="D2798">
        <v>2018</v>
      </c>
      <c r="E2798" t="s">
        <v>23</v>
      </c>
      <c r="F2798" t="s">
        <v>33</v>
      </c>
      <c r="G2798" t="s">
        <v>32</v>
      </c>
      <c r="H2798">
        <v>499</v>
      </c>
      <c r="I2798">
        <v>1</v>
      </c>
      <c r="J2798">
        <v>499</v>
      </c>
      <c r="K2798">
        <v>499</v>
      </c>
      <c r="L2798" t="s">
        <v>31</v>
      </c>
      <c r="M2798">
        <v>2</v>
      </c>
      <c r="N2798" t="s">
        <v>34</v>
      </c>
      <c r="O2798" t="s">
        <v>36</v>
      </c>
    </row>
    <row r="2799" spans="1:15">
      <c r="A2799">
        <v>2798</v>
      </c>
      <c r="B2799" s="17">
        <v>43226</v>
      </c>
      <c r="C2799" t="s">
        <v>58</v>
      </c>
      <c r="D2799">
        <v>2018</v>
      </c>
      <c r="E2799" t="s">
        <v>27</v>
      </c>
      <c r="F2799" t="s">
        <v>33</v>
      </c>
      <c r="G2799" t="s">
        <v>25</v>
      </c>
      <c r="H2799">
        <v>299</v>
      </c>
      <c r="I2799">
        <v>10</v>
      </c>
      <c r="J2799">
        <v>2990</v>
      </c>
      <c r="K2799">
        <v>2990</v>
      </c>
      <c r="L2799" t="s">
        <v>20</v>
      </c>
      <c r="M2799">
        <v>1</v>
      </c>
      <c r="N2799" t="s">
        <v>21</v>
      </c>
      <c r="O2799" t="s">
        <v>29</v>
      </c>
    </row>
    <row r="2800" spans="1:15">
      <c r="A2800">
        <v>2799</v>
      </c>
      <c r="B2800" s="17">
        <v>43226</v>
      </c>
      <c r="C2800" t="s">
        <v>58</v>
      </c>
      <c r="D2800">
        <v>2018</v>
      </c>
      <c r="E2800" t="s">
        <v>17</v>
      </c>
      <c r="F2800" t="s">
        <v>39</v>
      </c>
      <c r="G2800" t="s">
        <v>19</v>
      </c>
      <c r="H2800">
        <v>199</v>
      </c>
      <c r="I2800">
        <v>8</v>
      </c>
      <c r="J2800">
        <v>1592</v>
      </c>
      <c r="K2800">
        <v>1592</v>
      </c>
      <c r="L2800" t="s">
        <v>31</v>
      </c>
      <c r="M2800">
        <v>2</v>
      </c>
      <c r="N2800" t="s">
        <v>34</v>
      </c>
      <c r="O2800" t="s">
        <v>29</v>
      </c>
    </row>
    <row r="2801" spans="1:15">
      <c r="A2801">
        <v>2800</v>
      </c>
      <c r="B2801" s="17">
        <v>43226</v>
      </c>
      <c r="C2801" t="s">
        <v>58</v>
      </c>
      <c r="D2801">
        <v>2018</v>
      </c>
      <c r="E2801" t="s">
        <v>23</v>
      </c>
      <c r="F2801" t="s">
        <v>39</v>
      </c>
      <c r="G2801" t="s">
        <v>30</v>
      </c>
      <c r="H2801">
        <v>99</v>
      </c>
      <c r="I2801">
        <v>9</v>
      </c>
      <c r="J2801">
        <v>891</v>
      </c>
      <c r="K2801">
        <v>891</v>
      </c>
      <c r="L2801" t="s">
        <v>20</v>
      </c>
      <c r="M2801">
        <v>1</v>
      </c>
      <c r="N2801" t="s">
        <v>21</v>
      </c>
      <c r="O2801" t="s">
        <v>22</v>
      </c>
    </row>
    <row r="2802" spans="1:15">
      <c r="A2802">
        <v>2801</v>
      </c>
      <c r="B2802" s="17">
        <v>43226</v>
      </c>
      <c r="C2802" t="s">
        <v>58</v>
      </c>
      <c r="D2802">
        <v>2018</v>
      </c>
      <c r="E2802" t="s">
        <v>17</v>
      </c>
      <c r="F2802" t="s">
        <v>24</v>
      </c>
      <c r="G2802" t="s">
        <v>25</v>
      </c>
      <c r="H2802">
        <v>299</v>
      </c>
      <c r="I2802">
        <v>8</v>
      </c>
      <c r="J2802">
        <v>2392</v>
      </c>
      <c r="K2802">
        <v>2392</v>
      </c>
      <c r="L2802" t="s">
        <v>31</v>
      </c>
      <c r="M2802">
        <v>2</v>
      </c>
      <c r="N2802" t="s">
        <v>21</v>
      </c>
      <c r="O2802" t="s">
        <v>38</v>
      </c>
    </row>
    <row r="2803" spans="1:15">
      <c r="A2803">
        <v>2802</v>
      </c>
      <c r="B2803" s="17">
        <v>43226</v>
      </c>
      <c r="C2803" t="s">
        <v>58</v>
      </c>
      <c r="D2803">
        <v>2018</v>
      </c>
      <c r="E2803" t="s">
        <v>17</v>
      </c>
      <c r="F2803" t="s">
        <v>40</v>
      </c>
      <c r="G2803" t="s">
        <v>30</v>
      </c>
      <c r="H2803">
        <v>99</v>
      </c>
      <c r="I2803">
        <v>7</v>
      </c>
      <c r="J2803">
        <v>693</v>
      </c>
      <c r="K2803">
        <v>693</v>
      </c>
      <c r="L2803" t="s">
        <v>20</v>
      </c>
      <c r="M2803">
        <v>1</v>
      </c>
      <c r="N2803" t="s">
        <v>21</v>
      </c>
      <c r="O2803" t="s">
        <v>36</v>
      </c>
    </row>
    <row r="2804" spans="1:15">
      <c r="A2804">
        <v>2803</v>
      </c>
      <c r="B2804" s="17">
        <v>43226</v>
      </c>
      <c r="C2804" t="s">
        <v>58</v>
      </c>
      <c r="D2804">
        <v>2018</v>
      </c>
      <c r="E2804" t="s">
        <v>27</v>
      </c>
      <c r="F2804" t="s">
        <v>39</v>
      </c>
      <c r="G2804" t="s">
        <v>30</v>
      </c>
      <c r="H2804">
        <v>99</v>
      </c>
      <c r="I2804">
        <v>2</v>
      </c>
      <c r="J2804">
        <v>198</v>
      </c>
      <c r="K2804">
        <v>198</v>
      </c>
      <c r="L2804" t="s">
        <v>20</v>
      </c>
      <c r="M2804">
        <v>1</v>
      </c>
      <c r="N2804" t="s">
        <v>21</v>
      </c>
      <c r="O2804" t="s">
        <v>38</v>
      </c>
    </row>
    <row r="2805" spans="1:15">
      <c r="A2805">
        <v>2804</v>
      </c>
      <c r="B2805" s="17">
        <v>43226</v>
      </c>
      <c r="C2805" t="s">
        <v>58</v>
      </c>
      <c r="D2805">
        <v>2018</v>
      </c>
      <c r="E2805" t="s">
        <v>23</v>
      </c>
      <c r="F2805" t="s">
        <v>18</v>
      </c>
      <c r="G2805" t="s">
        <v>25</v>
      </c>
      <c r="H2805">
        <v>299</v>
      </c>
      <c r="I2805">
        <v>8</v>
      </c>
      <c r="J2805">
        <v>2392</v>
      </c>
      <c r="K2805">
        <v>2392</v>
      </c>
      <c r="L2805" t="s">
        <v>20</v>
      </c>
      <c r="M2805">
        <v>1</v>
      </c>
      <c r="N2805" t="s">
        <v>21</v>
      </c>
      <c r="O2805" t="s">
        <v>29</v>
      </c>
    </row>
    <row r="2806" spans="1:15">
      <c r="A2806">
        <v>2805</v>
      </c>
      <c r="B2806" s="17">
        <v>43226</v>
      </c>
      <c r="C2806" t="s">
        <v>58</v>
      </c>
      <c r="D2806">
        <v>2018</v>
      </c>
      <c r="E2806" t="s">
        <v>23</v>
      </c>
      <c r="F2806" t="s">
        <v>39</v>
      </c>
      <c r="G2806" t="s">
        <v>32</v>
      </c>
      <c r="H2806">
        <v>499</v>
      </c>
      <c r="I2806">
        <v>10</v>
      </c>
      <c r="J2806">
        <v>4990</v>
      </c>
      <c r="K2806">
        <v>4990</v>
      </c>
      <c r="L2806" t="s">
        <v>31</v>
      </c>
      <c r="M2806">
        <v>2</v>
      </c>
      <c r="N2806" t="s">
        <v>21</v>
      </c>
      <c r="O2806" t="s">
        <v>36</v>
      </c>
    </row>
    <row r="2807" spans="1:15">
      <c r="A2807">
        <v>2806</v>
      </c>
      <c r="B2807" s="17">
        <v>43226</v>
      </c>
      <c r="C2807" t="s">
        <v>58</v>
      </c>
      <c r="D2807">
        <v>2018</v>
      </c>
      <c r="E2807" t="s">
        <v>23</v>
      </c>
      <c r="F2807" t="s">
        <v>40</v>
      </c>
      <c r="G2807" t="s">
        <v>32</v>
      </c>
      <c r="H2807">
        <v>499</v>
      </c>
      <c r="I2807">
        <v>3</v>
      </c>
      <c r="J2807">
        <v>1497</v>
      </c>
      <c r="K2807">
        <v>1497</v>
      </c>
      <c r="L2807" t="s">
        <v>20</v>
      </c>
      <c r="M2807">
        <v>1</v>
      </c>
      <c r="N2807" t="s">
        <v>21</v>
      </c>
      <c r="O2807" t="s">
        <v>22</v>
      </c>
    </row>
    <row r="2808" spans="1:15">
      <c r="A2808">
        <v>2807</v>
      </c>
      <c r="B2808" s="17">
        <v>43226</v>
      </c>
      <c r="C2808" t="s">
        <v>58</v>
      </c>
      <c r="D2808">
        <v>2018</v>
      </c>
      <c r="E2808" t="s">
        <v>17</v>
      </c>
      <c r="F2808" t="s">
        <v>18</v>
      </c>
      <c r="G2808" t="s">
        <v>19</v>
      </c>
      <c r="H2808">
        <v>199</v>
      </c>
      <c r="I2808">
        <v>9</v>
      </c>
      <c r="J2808">
        <v>1791</v>
      </c>
      <c r="K2808">
        <v>1791</v>
      </c>
      <c r="L2808" t="s">
        <v>20</v>
      </c>
      <c r="M2808">
        <v>1</v>
      </c>
      <c r="N2808" t="s">
        <v>21</v>
      </c>
      <c r="O2808" t="s">
        <v>36</v>
      </c>
    </row>
    <row r="2809" spans="1:15">
      <c r="A2809">
        <v>2808</v>
      </c>
      <c r="B2809" s="17">
        <v>43226</v>
      </c>
      <c r="C2809" t="s">
        <v>58</v>
      </c>
      <c r="D2809">
        <v>2018</v>
      </c>
      <c r="E2809" t="s">
        <v>27</v>
      </c>
      <c r="F2809" t="s">
        <v>35</v>
      </c>
      <c r="G2809" t="s">
        <v>19</v>
      </c>
      <c r="H2809">
        <v>199</v>
      </c>
      <c r="I2809">
        <v>10</v>
      </c>
      <c r="J2809">
        <v>1990</v>
      </c>
      <c r="K2809">
        <v>1990</v>
      </c>
      <c r="L2809" t="s">
        <v>20</v>
      </c>
      <c r="M2809">
        <v>1</v>
      </c>
      <c r="N2809" t="s">
        <v>21</v>
      </c>
      <c r="O2809" t="s">
        <v>22</v>
      </c>
    </row>
    <row r="2810" spans="1:15">
      <c r="A2810">
        <v>2809</v>
      </c>
      <c r="B2810" s="17">
        <v>43227</v>
      </c>
      <c r="C2810" t="s">
        <v>58</v>
      </c>
      <c r="D2810">
        <v>2018</v>
      </c>
      <c r="E2810" t="s">
        <v>23</v>
      </c>
      <c r="F2810" t="s">
        <v>35</v>
      </c>
      <c r="G2810" t="s">
        <v>32</v>
      </c>
      <c r="H2810">
        <v>499</v>
      </c>
      <c r="I2810">
        <v>5</v>
      </c>
      <c r="J2810">
        <v>2495</v>
      </c>
      <c r="K2810">
        <v>2495</v>
      </c>
      <c r="L2810" t="s">
        <v>31</v>
      </c>
      <c r="M2810">
        <v>2</v>
      </c>
      <c r="N2810" t="s">
        <v>21</v>
      </c>
      <c r="O2810" t="s">
        <v>36</v>
      </c>
    </row>
    <row r="2811" spans="1:15">
      <c r="A2811">
        <v>2810</v>
      </c>
      <c r="B2811" s="17">
        <v>43227</v>
      </c>
      <c r="C2811" t="s">
        <v>58</v>
      </c>
      <c r="D2811">
        <v>2018</v>
      </c>
      <c r="E2811" t="s">
        <v>17</v>
      </c>
      <c r="F2811" t="s">
        <v>35</v>
      </c>
      <c r="G2811" t="s">
        <v>25</v>
      </c>
      <c r="H2811">
        <v>299</v>
      </c>
      <c r="I2811">
        <v>6</v>
      </c>
      <c r="J2811">
        <v>1794</v>
      </c>
      <c r="K2811">
        <v>1794</v>
      </c>
      <c r="L2811" t="s">
        <v>20</v>
      </c>
      <c r="M2811">
        <v>1</v>
      </c>
      <c r="N2811" t="s">
        <v>21</v>
      </c>
      <c r="O2811" t="s">
        <v>22</v>
      </c>
    </row>
    <row r="2812" spans="1:15">
      <c r="A2812">
        <v>2811</v>
      </c>
      <c r="B2812" s="17">
        <v>43227</v>
      </c>
      <c r="C2812" t="s">
        <v>58</v>
      </c>
      <c r="D2812">
        <v>2018</v>
      </c>
      <c r="E2812" t="s">
        <v>17</v>
      </c>
      <c r="F2812" t="s">
        <v>39</v>
      </c>
      <c r="G2812" t="s">
        <v>25</v>
      </c>
      <c r="H2812">
        <v>299</v>
      </c>
      <c r="I2812">
        <v>9</v>
      </c>
      <c r="J2812">
        <v>2691</v>
      </c>
      <c r="K2812">
        <v>2691</v>
      </c>
      <c r="L2812" t="s">
        <v>31</v>
      </c>
      <c r="M2812">
        <v>2</v>
      </c>
      <c r="N2812" t="s">
        <v>21</v>
      </c>
      <c r="O2812" t="s">
        <v>29</v>
      </c>
    </row>
    <row r="2813" spans="1:15">
      <c r="A2813">
        <v>2812</v>
      </c>
      <c r="B2813" s="17">
        <v>43227</v>
      </c>
      <c r="C2813" t="s">
        <v>58</v>
      </c>
      <c r="D2813">
        <v>2018</v>
      </c>
      <c r="E2813" t="s">
        <v>27</v>
      </c>
      <c r="F2813" t="s">
        <v>24</v>
      </c>
      <c r="G2813" t="s">
        <v>25</v>
      </c>
      <c r="H2813">
        <v>299</v>
      </c>
      <c r="I2813">
        <v>3</v>
      </c>
      <c r="J2813">
        <v>897</v>
      </c>
      <c r="K2813">
        <v>897</v>
      </c>
      <c r="L2813" t="s">
        <v>20</v>
      </c>
      <c r="M2813">
        <v>1</v>
      </c>
      <c r="N2813" t="s">
        <v>21</v>
      </c>
      <c r="O2813" t="s">
        <v>36</v>
      </c>
    </row>
    <row r="2814" spans="1:15">
      <c r="A2814">
        <v>2813</v>
      </c>
      <c r="B2814" s="17">
        <v>43228</v>
      </c>
      <c r="C2814" t="s">
        <v>58</v>
      </c>
      <c r="D2814">
        <v>2018</v>
      </c>
      <c r="E2814" t="s">
        <v>17</v>
      </c>
      <c r="F2814" t="s">
        <v>28</v>
      </c>
      <c r="G2814" t="s">
        <v>25</v>
      </c>
      <c r="H2814">
        <v>299</v>
      </c>
      <c r="I2814">
        <v>3</v>
      </c>
      <c r="J2814">
        <v>897</v>
      </c>
      <c r="K2814">
        <v>897</v>
      </c>
      <c r="L2814" t="s">
        <v>20</v>
      </c>
      <c r="M2814">
        <v>1</v>
      </c>
      <c r="N2814" t="s">
        <v>21</v>
      </c>
      <c r="O2814" t="s">
        <v>29</v>
      </c>
    </row>
    <row r="2815" spans="1:15">
      <c r="A2815">
        <v>2814</v>
      </c>
      <c r="B2815" s="17">
        <v>43228</v>
      </c>
      <c r="C2815" t="s">
        <v>58</v>
      </c>
      <c r="D2815">
        <v>2018</v>
      </c>
      <c r="E2815" t="s">
        <v>17</v>
      </c>
      <c r="F2815" t="s">
        <v>18</v>
      </c>
      <c r="G2815" t="s">
        <v>19</v>
      </c>
      <c r="H2815">
        <v>199</v>
      </c>
      <c r="I2815">
        <v>5</v>
      </c>
      <c r="J2815">
        <v>995</v>
      </c>
      <c r="K2815">
        <v>995</v>
      </c>
      <c r="L2815" t="s">
        <v>20</v>
      </c>
      <c r="M2815">
        <v>1</v>
      </c>
      <c r="N2815" t="s">
        <v>21</v>
      </c>
      <c r="O2815" t="s">
        <v>22</v>
      </c>
    </row>
    <row r="2816" spans="1:15">
      <c r="A2816">
        <v>2815</v>
      </c>
      <c r="B2816" s="17">
        <v>43229</v>
      </c>
      <c r="C2816" t="s">
        <v>58</v>
      </c>
      <c r="D2816">
        <v>2018</v>
      </c>
      <c r="E2816" t="s">
        <v>17</v>
      </c>
      <c r="F2816" t="s">
        <v>39</v>
      </c>
      <c r="G2816" t="s">
        <v>30</v>
      </c>
      <c r="H2816">
        <v>99</v>
      </c>
      <c r="I2816">
        <v>2</v>
      </c>
      <c r="J2816">
        <v>198</v>
      </c>
      <c r="K2816">
        <v>198</v>
      </c>
      <c r="L2816" t="s">
        <v>20</v>
      </c>
      <c r="M2816">
        <v>1</v>
      </c>
      <c r="N2816" t="s">
        <v>21</v>
      </c>
      <c r="O2816" t="s">
        <v>36</v>
      </c>
    </row>
    <row r="2817" spans="1:15">
      <c r="A2817">
        <v>2816</v>
      </c>
      <c r="B2817" s="17">
        <v>43229</v>
      </c>
      <c r="C2817" t="s">
        <v>58</v>
      </c>
      <c r="D2817">
        <v>2018</v>
      </c>
      <c r="E2817" t="s">
        <v>27</v>
      </c>
      <c r="F2817" t="s">
        <v>40</v>
      </c>
      <c r="G2817" t="s">
        <v>30</v>
      </c>
      <c r="H2817">
        <v>99</v>
      </c>
      <c r="I2817">
        <v>8</v>
      </c>
      <c r="J2817">
        <v>792</v>
      </c>
      <c r="K2817">
        <v>792</v>
      </c>
      <c r="L2817" t="s">
        <v>20</v>
      </c>
      <c r="M2817">
        <v>1</v>
      </c>
      <c r="N2817" t="s">
        <v>21</v>
      </c>
      <c r="O2817" t="s">
        <v>36</v>
      </c>
    </row>
    <row r="2818" spans="1:15">
      <c r="A2818">
        <v>2817</v>
      </c>
      <c r="B2818" s="17">
        <v>43229</v>
      </c>
      <c r="C2818" t="s">
        <v>58</v>
      </c>
      <c r="D2818">
        <v>2018</v>
      </c>
      <c r="E2818" t="s">
        <v>27</v>
      </c>
      <c r="F2818" t="s">
        <v>35</v>
      </c>
      <c r="G2818" t="s">
        <v>32</v>
      </c>
      <c r="H2818">
        <v>499</v>
      </c>
      <c r="I2818">
        <v>3</v>
      </c>
      <c r="J2818">
        <v>1497</v>
      </c>
      <c r="K2818">
        <v>1497</v>
      </c>
      <c r="L2818" t="s">
        <v>20</v>
      </c>
      <c r="M2818">
        <v>1</v>
      </c>
      <c r="N2818" t="s">
        <v>21</v>
      </c>
      <c r="O2818" t="s">
        <v>29</v>
      </c>
    </row>
    <row r="2819" spans="1:15">
      <c r="A2819">
        <v>2818</v>
      </c>
      <c r="B2819" s="17">
        <v>43229</v>
      </c>
      <c r="C2819" t="s">
        <v>58</v>
      </c>
      <c r="D2819">
        <v>2018</v>
      </c>
      <c r="E2819" t="s">
        <v>27</v>
      </c>
      <c r="F2819" t="s">
        <v>40</v>
      </c>
      <c r="G2819" t="s">
        <v>32</v>
      </c>
      <c r="H2819">
        <v>499</v>
      </c>
      <c r="I2819">
        <v>10</v>
      </c>
      <c r="J2819">
        <v>4990</v>
      </c>
      <c r="K2819">
        <v>4990</v>
      </c>
      <c r="L2819" t="s">
        <v>20</v>
      </c>
      <c r="M2819">
        <v>1</v>
      </c>
      <c r="N2819" t="s">
        <v>21</v>
      </c>
      <c r="O2819" t="s">
        <v>26</v>
      </c>
    </row>
    <row r="2820" spans="1:15">
      <c r="A2820">
        <v>2819</v>
      </c>
      <c r="B2820" s="17">
        <v>43229</v>
      </c>
      <c r="C2820" t="s">
        <v>58</v>
      </c>
      <c r="D2820">
        <v>2018</v>
      </c>
      <c r="E2820" t="s">
        <v>23</v>
      </c>
      <c r="F2820" t="s">
        <v>39</v>
      </c>
      <c r="G2820" t="s">
        <v>25</v>
      </c>
      <c r="H2820">
        <v>299</v>
      </c>
      <c r="I2820">
        <v>6</v>
      </c>
      <c r="J2820">
        <v>1794</v>
      </c>
      <c r="K2820">
        <v>1794</v>
      </c>
      <c r="L2820" t="s">
        <v>20</v>
      </c>
      <c r="M2820">
        <v>1</v>
      </c>
      <c r="N2820" t="s">
        <v>21</v>
      </c>
      <c r="O2820" t="s">
        <v>36</v>
      </c>
    </row>
    <row r="2821" spans="1:15">
      <c r="A2821">
        <v>2820</v>
      </c>
      <c r="B2821" s="17">
        <v>43229</v>
      </c>
      <c r="C2821" t="s">
        <v>58</v>
      </c>
      <c r="D2821">
        <v>2018</v>
      </c>
      <c r="E2821" t="s">
        <v>23</v>
      </c>
      <c r="F2821" t="s">
        <v>28</v>
      </c>
      <c r="G2821" t="s">
        <v>25</v>
      </c>
      <c r="H2821">
        <v>299</v>
      </c>
      <c r="I2821">
        <v>2</v>
      </c>
      <c r="J2821">
        <v>598</v>
      </c>
      <c r="K2821">
        <v>598</v>
      </c>
      <c r="L2821" t="s">
        <v>20</v>
      </c>
      <c r="M2821">
        <v>1</v>
      </c>
      <c r="N2821" t="s">
        <v>21</v>
      </c>
      <c r="O2821" t="s">
        <v>36</v>
      </c>
    </row>
    <row r="2822" spans="1:15">
      <c r="A2822">
        <v>2821</v>
      </c>
      <c r="B2822" s="17">
        <v>43229</v>
      </c>
      <c r="C2822" t="s">
        <v>58</v>
      </c>
      <c r="D2822">
        <v>2018</v>
      </c>
      <c r="E2822" t="s">
        <v>23</v>
      </c>
      <c r="F2822" t="s">
        <v>28</v>
      </c>
      <c r="G2822" t="s">
        <v>32</v>
      </c>
      <c r="H2822">
        <v>499</v>
      </c>
      <c r="I2822">
        <v>4</v>
      </c>
      <c r="J2822">
        <v>1996</v>
      </c>
      <c r="K2822">
        <v>1996</v>
      </c>
      <c r="L2822" t="s">
        <v>20</v>
      </c>
      <c r="M2822">
        <v>1</v>
      </c>
      <c r="N2822" t="s">
        <v>21</v>
      </c>
      <c r="O2822" t="s">
        <v>36</v>
      </c>
    </row>
    <row r="2823" spans="1:15">
      <c r="A2823">
        <v>2822</v>
      </c>
      <c r="B2823" s="17">
        <v>43229</v>
      </c>
      <c r="C2823" t="s">
        <v>58</v>
      </c>
      <c r="D2823">
        <v>2018</v>
      </c>
      <c r="E2823" t="s">
        <v>27</v>
      </c>
      <c r="F2823" t="s">
        <v>35</v>
      </c>
      <c r="G2823" t="s">
        <v>19</v>
      </c>
      <c r="H2823">
        <v>199</v>
      </c>
      <c r="I2823">
        <v>9</v>
      </c>
      <c r="J2823">
        <v>1791</v>
      </c>
      <c r="K2823">
        <v>1791</v>
      </c>
      <c r="L2823" t="s">
        <v>31</v>
      </c>
      <c r="M2823">
        <v>2</v>
      </c>
      <c r="N2823" t="s">
        <v>34</v>
      </c>
      <c r="O2823" t="s">
        <v>36</v>
      </c>
    </row>
    <row r="2824" spans="1:15">
      <c r="A2824">
        <v>2823</v>
      </c>
      <c r="B2824" s="17">
        <v>43229</v>
      </c>
      <c r="C2824" t="s">
        <v>58</v>
      </c>
      <c r="D2824">
        <v>2018</v>
      </c>
      <c r="E2824" t="s">
        <v>27</v>
      </c>
      <c r="F2824" t="s">
        <v>35</v>
      </c>
      <c r="G2824" t="s">
        <v>30</v>
      </c>
      <c r="H2824">
        <v>99</v>
      </c>
      <c r="I2824">
        <v>1</v>
      </c>
      <c r="J2824">
        <v>99</v>
      </c>
      <c r="K2824">
        <v>99</v>
      </c>
      <c r="L2824" t="s">
        <v>20</v>
      </c>
      <c r="M2824">
        <v>1</v>
      </c>
      <c r="N2824" t="s">
        <v>21</v>
      </c>
      <c r="O2824" t="s">
        <v>22</v>
      </c>
    </row>
    <row r="2825" spans="1:15">
      <c r="A2825">
        <v>2824</v>
      </c>
      <c r="B2825" s="17">
        <v>43229</v>
      </c>
      <c r="C2825" t="s">
        <v>58</v>
      </c>
      <c r="D2825">
        <v>2018</v>
      </c>
      <c r="E2825" t="s">
        <v>17</v>
      </c>
      <c r="F2825" t="s">
        <v>33</v>
      </c>
      <c r="G2825" t="s">
        <v>32</v>
      </c>
      <c r="H2825">
        <v>499</v>
      </c>
      <c r="I2825">
        <v>5</v>
      </c>
      <c r="J2825">
        <v>2495</v>
      </c>
      <c r="K2825">
        <v>2495</v>
      </c>
      <c r="L2825" t="s">
        <v>31</v>
      </c>
      <c r="M2825">
        <v>2</v>
      </c>
      <c r="N2825" t="s">
        <v>21</v>
      </c>
      <c r="O2825" t="s">
        <v>36</v>
      </c>
    </row>
    <row r="2826" spans="1:15">
      <c r="A2826">
        <v>2825</v>
      </c>
      <c r="B2826" s="17">
        <v>43229</v>
      </c>
      <c r="C2826" t="s">
        <v>58</v>
      </c>
      <c r="D2826">
        <v>2018</v>
      </c>
      <c r="E2826" t="s">
        <v>27</v>
      </c>
      <c r="F2826" t="s">
        <v>39</v>
      </c>
      <c r="G2826" t="s">
        <v>30</v>
      </c>
      <c r="H2826">
        <v>99</v>
      </c>
      <c r="I2826">
        <v>4</v>
      </c>
      <c r="J2826">
        <v>396</v>
      </c>
      <c r="K2826">
        <v>396</v>
      </c>
      <c r="L2826" t="s">
        <v>20</v>
      </c>
      <c r="M2826">
        <v>1</v>
      </c>
      <c r="N2826" t="s">
        <v>21</v>
      </c>
      <c r="O2826" t="s">
        <v>22</v>
      </c>
    </row>
    <row r="2827" spans="1:15">
      <c r="A2827">
        <v>2826</v>
      </c>
      <c r="B2827" s="17">
        <v>43229</v>
      </c>
      <c r="C2827" t="s">
        <v>58</v>
      </c>
      <c r="D2827">
        <v>2018</v>
      </c>
      <c r="E2827" t="s">
        <v>17</v>
      </c>
      <c r="F2827" t="s">
        <v>18</v>
      </c>
      <c r="G2827" t="s">
        <v>37</v>
      </c>
      <c r="H2827">
        <v>399</v>
      </c>
      <c r="I2827">
        <v>1</v>
      </c>
      <c r="J2827">
        <v>399</v>
      </c>
      <c r="K2827">
        <v>399</v>
      </c>
      <c r="L2827" t="s">
        <v>31</v>
      </c>
      <c r="M2827">
        <v>2</v>
      </c>
      <c r="N2827" t="s">
        <v>21</v>
      </c>
      <c r="O2827" t="s">
        <v>22</v>
      </c>
    </row>
    <row r="2828" spans="1:15">
      <c r="A2828">
        <v>2827</v>
      </c>
      <c r="B2828" s="17">
        <v>43229</v>
      </c>
      <c r="C2828" t="s">
        <v>58</v>
      </c>
      <c r="D2828">
        <v>2018</v>
      </c>
      <c r="E2828" t="s">
        <v>27</v>
      </c>
      <c r="F2828" t="s">
        <v>24</v>
      </c>
      <c r="G2828" t="s">
        <v>32</v>
      </c>
      <c r="H2828">
        <v>499</v>
      </c>
      <c r="I2828">
        <v>5</v>
      </c>
      <c r="J2828">
        <v>2495</v>
      </c>
      <c r="K2828">
        <v>2495</v>
      </c>
      <c r="L2828" t="s">
        <v>31</v>
      </c>
      <c r="M2828">
        <v>2</v>
      </c>
      <c r="N2828" t="s">
        <v>21</v>
      </c>
      <c r="O2828" t="s">
        <v>29</v>
      </c>
    </row>
    <row r="2829" spans="1:15">
      <c r="A2829">
        <v>2828</v>
      </c>
      <c r="B2829" s="17">
        <v>43229</v>
      </c>
      <c r="C2829" t="s">
        <v>58</v>
      </c>
      <c r="D2829">
        <v>2018</v>
      </c>
      <c r="E2829" t="s">
        <v>17</v>
      </c>
      <c r="F2829" t="s">
        <v>39</v>
      </c>
      <c r="G2829" t="s">
        <v>25</v>
      </c>
      <c r="H2829">
        <v>299</v>
      </c>
      <c r="I2829">
        <v>6</v>
      </c>
      <c r="J2829">
        <v>1794</v>
      </c>
      <c r="K2829">
        <v>1794</v>
      </c>
      <c r="L2829" t="s">
        <v>20</v>
      </c>
      <c r="M2829">
        <v>1</v>
      </c>
      <c r="N2829" t="s">
        <v>21</v>
      </c>
      <c r="O2829" t="s">
        <v>36</v>
      </c>
    </row>
    <row r="2830" spans="1:15">
      <c r="A2830">
        <v>2829</v>
      </c>
      <c r="B2830" s="17">
        <v>43229</v>
      </c>
      <c r="C2830" t="s">
        <v>58</v>
      </c>
      <c r="D2830">
        <v>2018</v>
      </c>
      <c r="E2830" t="s">
        <v>27</v>
      </c>
      <c r="F2830" t="s">
        <v>18</v>
      </c>
      <c r="G2830" t="s">
        <v>25</v>
      </c>
      <c r="H2830">
        <v>299</v>
      </c>
      <c r="I2830">
        <v>4</v>
      </c>
      <c r="J2830">
        <v>1196</v>
      </c>
      <c r="K2830">
        <v>1196</v>
      </c>
      <c r="L2830" t="s">
        <v>20</v>
      </c>
      <c r="M2830">
        <v>1</v>
      </c>
      <c r="N2830" t="s">
        <v>21</v>
      </c>
      <c r="O2830" t="s">
        <v>26</v>
      </c>
    </row>
    <row r="2831" spans="1:15">
      <c r="A2831">
        <v>2830</v>
      </c>
      <c r="B2831" s="17">
        <v>43229</v>
      </c>
      <c r="C2831" t="s">
        <v>58</v>
      </c>
      <c r="D2831">
        <v>2018</v>
      </c>
      <c r="E2831" t="s">
        <v>17</v>
      </c>
      <c r="F2831" t="s">
        <v>18</v>
      </c>
      <c r="G2831" t="s">
        <v>30</v>
      </c>
      <c r="H2831">
        <v>99</v>
      </c>
      <c r="I2831">
        <v>6</v>
      </c>
      <c r="J2831">
        <v>594</v>
      </c>
      <c r="K2831">
        <v>594</v>
      </c>
      <c r="L2831" t="s">
        <v>20</v>
      </c>
      <c r="M2831">
        <v>1</v>
      </c>
      <c r="N2831" t="s">
        <v>21</v>
      </c>
      <c r="O2831" t="s">
        <v>29</v>
      </c>
    </row>
    <row r="2832" spans="1:15">
      <c r="A2832">
        <v>2831</v>
      </c>
      <c r="B2832" s="17">
        <v>43229</v>
      </c>
      <c r="C2832" t="s">
        <v>58</v>
      </c>
      <c r="D2832">
        <v>2018</v>
      </c>
      <c r="E2832" t="s">
        <v>17</v>
      </c>
      <c r="F2832" t="s">
        <v>28</v>
      </c>
      <c r="G2832" t="s">
        <v>32</v>
      </c>
      <c r="H2832">
        <v>499</v>
      </c>
      <c r="I2832">
        <v>7</v>
      </c>
      <c r="J2832">
        <v>3493</v>
      </c>
      <c r="K2832">
        <v>3493</v>
      </c>
      <c r="L2832" t="s">
        <v>20</v>
      </c>
      <c r="M2832">
        <v>1</v>
      </c>
      <c r="N2832" t="s">
        <v>21</v>
      </c>
      <c r="O2832" t="s">
        <v>29</v>
      </c>
    </row>
    <row r="2833" spans="1:15">
      <c r="A2833">
        <v>2832</v>
      </c>
      <c r="B2833" s="17">
        <v>43229</v>
      </c>
      <c r="C2833" t="s">
        <v>58</v>
      </c>
      <c r="D2833">
        <v>2018</v>
      </c>
      <c r="E2833" t="s">
        <v>23</v>
      </c>
      <c r="F2833" t="s">
        <v>24</v>
      </c>
      <c r="G2833" t="s">
        <v>30</v>
      </c>
      <c r="H2833">
        <v>99</v>
      </c>
      <c r="I2833">
        <v>5</v>
      </c>
      <c r="J2833">
        <v>495</v>
      </c>
      <c r="K2833">
        <v>495</v>
      </c>
      <c r="L2833" t="s">
        <v>31</v>
      </c>
      <c r="M2833">
        <v>2</v>
      </c>
      <c r="N2833" t="s">
        <v>21</v>
      </c>
      <c r="O2833" t="s">
        <v>38</v>
      </c>
    </row>
    <row r="2834" spans="1:15">
      <c r="A2834">
        <v>2833</v>
      </c>
      <c r="B2834" s="17">
        <v>43229</v>
      </c>
      <c r="C2834" t="s">
        <v>58</v>
      </c>
      <c r="D2834">
        <v>2018</v>
      </c>
      <c r="E2834" t="s">
        <v>17</v>
      </c>
      <c r="F2834" t="s">
        <v>24</v>
      </c>
      <c r="G2834" t="s">
        <v>37</v>
      </c>
      <c r="H2834">
        <v>399</v>
      </c>
      <c r="I2834">
        <v>1</v>
      </c>
      <c r="J2834">
        <v>399</v>
      </c>
      <c r="K2834">
        <v>399</v>
      </c>
      <c r="L2834" t="s">
        <v>31</v>
      </c>
      <c r="M2834">
        <v>2</v>
      </c>
      <c r="N2834" t="s">
        <v>21</v>
      </c>
      <c r="O2834" t="s">
        <v>38</v>
      </c>
    </row>
    <row r="2835" spans="1:15">
      <c r="A2835">
        <v>2834</v>
      </c>
      <c r="B2835" s="17">
        <v>43229</v>
      </c>
      <c r="C2835" t="s">
        <v>58</v>
      </c>
      <c r="D2835">
        <v>2018</v>
      </c>
      <c r="E2835" t="s">
        <v>27</v>
      </c>
      <c r="F2835" t="s">
        <v>28</v>
      </c>
      <c r="G2835" t="s">
        <v>37</v>
      </c>
      <c r="H2835">
        <v>399</v>
      </c>
      <c r="I2835">
        <v>2</v>
      </c>
      <c r="J2835">
        <v>798</v>
      </c>
      <c r="K2835">
        <v>798</v>
      </c>
      <c r="L2835" t="s">
        <v>31</v>
      </c>
      <c r="M2835">
        <v>2</v>
      </c>
      <c r="N2835" t="s">
        <v>34</v>
      </c>
      <c r="O2835" t="s">
        <v>29</v>
      </c>
    </row>
    <row r="2836" spans="1:15">
      <c r="A2836">
        <v>2835</v>
      </c>
      <c r="B2836" s="17">
        <v>43229</v>
      </c>
      <c r="C2836" t="s">
        <v>58</v>
      </c>
      <c r="D2836">
        <v>2018</v>
      </c>
      <c r="E2836" t="s">
        <v>23</v>
      </c>
      <c r="F2836" t="s">
        <v>33</v>
      </c>
      <c r="G2836" t="s">
        <v>30</v>
      </c>
      <c r="H2836">
        <v>99</v>
      </c>
      <c r="I2836">
        <v>7</v>
      </c>
      <c r="J2836">
        <v>693</v>
      </c>
      <c r="K2836">
        <v>693</v>
      </c>
      <c r="L2836" t="s">
        <v>20</v>
      </c>
      <c r="M2836">
        <v>1</v>
      </c>
      <c r="N2836" t="s">
        <v>21</v>
      </c>
      <c r="O2836" t="s">
        <v>36</v>
      </c>
    </row>
    <row r="2837" spans="1:15">
      <c r="A2837">
        <v>2836</v>
      </c>
      <c r="B2837" s="17">
        <v>43229</v>
      </c>
      <c r="C2837" t="s">
        <v>58</v>
      </c>
      <c r="D2837">
        <v>2018</v>
      </c>
      <c r="E2837" t="s">
        <v>17</v>
      </c>
      <c r="F2837" t="s">
        <v>40</v>
      </c>
      <c r="G2837" t="s">
        <v>37</v>
      </c>
      <c r="H2837">
        <v>399</v>
      </c>
      <c r="I2837">
        <v>9</v>
      </c>
      <c r="J2837">
        <v>3591</v>
      </c>
      <c r="K2837">
        <v>3591</v>
      </c>
      <c r="L2837" t="s">
        <v>31</v>
      </c>
      <c r="M2837">
        <v>2</v>
      </c>
      <c r="N2837" t="s">
        <v>21</v>
      </c>
      <c r="O2837" t="s">
        <v>36</v>
      </c>
    </row>
    <row r="2838" spans="1:15">
      <c r="A2838">
        <v>2837</v>
      </c>
      <c r="B2838" s="17">
        <v>43229</v>
      </c>
      <c r="C2838" t="s">
        <v>58</v>
      </c>
      <c r="D2838">
        <v>2018</v>
      </c>
      <c r="E2838" t="s">
        <v>27</v>
      </c>
      <c r="F2838" t="s">
        <v>33</v>
      </c>
      <c r="G2838" t="s">
        <v>37</v>
      </c>
      <c r="H2838">
        <v>399</v>
      </c>
      <c r="I2838">
        <v>6</v>
      </c>
      <c r="J2838">
        <v>2394</v>
      </c>
      <c r="K2838">
        <v>2394</v>
      </c>
      <c r="L2838" t="s">
        <v>31</v>
      </c>
      <c r="M2838">
        <v>2</v>
      </c>
      <c r="N2838" t="s">
        <v>21</v>
      </c>
      <c r="O2838" t="s">
        <v>29</v>
      </c>
    </row>
    <row r="2839" spans="1:15">
      <c r="A2839">
        <v>2838</v>
      </c>
      <c r="B2839" s="17">
        <v>43229</v>
      </c>
      <c r="C2839" t="s">
        <v>58</v>
      </c>
      <c r="D2839">
        <v>2018</v>
      </c>
      <c r="E2839" t="s">
        <v>27</v>
      </c>
      <c r="F2839" t="s">
        <v>35</v>
      </c>
      <c r="G2839" t="s">
        <v>25</v>
      </c>
      <c r="H2839">
        <v>299</v>
      </c>
      <c r="I2839">
        <v>9</v>
      </c>
      <c r="J2839">
        <v>2691</v>
      </c>
      <c r="K2839">
        <v>2691</v>
      </c>
      <c r="L2839" t="s">
        <v>20</v>
      </c>
      <c r="M2839">
        <v>1</v>
      </c>
      <c r="N2839" t="s">
        <v>21</v>
      </c>
      <c r="O2839" t="s">
        <v>22</v>
      </c>
    </row>
    <row r="2840" spans="1:15">
      <c r="A2840">
        <v>2839</v>
      </c>
      <c r="B2840" s="17">
        <v>43229</v>
      </c>
      <c r="C2840" t="s">
        <v>58</v>
      </c>
      <c r="D2840">
        <v>2018</v>
      </c>
      <c r="E2840" t="s">
        <v>17</v>
      </c>
      <c r="F2840" t="s">
        <v>24</v>
      </c>
      <c r="G2840" t="s">
        <v>30</v>
      </c>
      <c r="H2840">
        <v>99</v>
      </c>
      <c r="I2840">
        <v>4</v>
      </c>
      <c r="J2840">
        <v>396</v>
      </c>
      <c r="K2840">
        <v>396</v>
      </c>
      <c r="L2840" t="s">
        <v>31</v>
      </c>
      <c r="M2840">
        <v>2</v>
      </c>
      <c r="N2840" t="s">
        <v>21</v>
      </c>
      <c r="O2840" t="s">
        <v>26</v>
      </c>
    </row>
    <row r="2841" spans="1:15">
      <c r="A2841">
        <v>2840</v>
      </c>
      <c r="B2841" s="17">
        <v>43229</v>
      </c>
      <c r="C2841" t="s">
        <v>58</v>
      </c>
      <c r="D2841">
        <v>2018</v>
      </c>
      <c r="E2841" t="s">
        <v>17</v>
      </c>
      <c r="F2841" t="s">
        <v>33</v>
      </c>
      <c r="G2841" t="s">
        <v>32</v>
      </c>
      <c r="H2841">
        <v>499</v>
      </c>
      <c r="I2841">
        <v>8</v>
      </c>
      <c r="J2841">
        <v>3992</v>
      </c>
      <c r="K2841">
        <v>3992</v>
      </c>
      <c r="L2841" t="s">
        <v>20</v>
      </c>
      <c r="M2841">
        <v>1</v>
      </c>
      <c r="N2841" t="s">
        <v>21</v>
      </c>
      <c r="O2841" t="s">
        <v>36</v>
      </c>
    </row>
    <row r="2842" spans="1:15">
      <c r="A2842">
        <v>2841</v>
      </c>
      <c r="B2842" s="17">
        <v>43229</v>
      </c>
      <c r="C2842" t="s">
        <v>58</v>
      </c>
      <c r="D2842">
        <v>2018</v>
      </c>
      <c r="E2842" t="s">
        <v>17</v>
      </c>
      <c r="F2842" t="s">
        <v>33</v>
      </c>
      <c r="G2842" t="s">
        <v>19</v>
      </c>
      <c r="H2842">
        <v>199</v>
      </c>
      <c r="I2842">
        <v>7</v>
      </c>
      <c r="J2842">
        <v>1393</v>
      </c>
      <c r="K2842">
        <v>1393</v>
      </c>
      <c r="L2842" t="s">
        <v>20</v>
      </c>
      <c r="M2842">
        <v>1</v>
      </c>
      <c r="N2842" t="s">
        <v>21</v>
      </c>
      <c r="O2842" t="s">
        <v>29</v>
      </c>
    </row>
    <row r="2843" spans="1:15">
      <c r="A2843">
        <v>2842</v>
      </c>
      <c r="B2843" s="17">
        <v>43229</v>
      </c>
      <c r="C2843" t="s">
        <v>58</v>
      </c>
      <c r="D2843">
        <v>2018</v>
      </c>
      <c r="E2843" t="s">
        <v>17</v>
      </c>
      <c r="F2843" t="s">
        <v>35</v>
      </c>
      <c r="G2843" t="s">
        <v>30</v>
      </c>
      <c r="H2843">
        <v>99</v>
      </c>
      <c r="I2843">
        <v>6</v>
      </c>
      <c r="J2843">
        <v>594</v>
      </c>
      <c r="K2843">
        <v>594</v>
      </c>
      <c r="L2843" t="s">
        <v>31</v>
      </c>
      <c r="M2843">
        <v>2</v>
      </c>
      <c r="N2843" t="s">
        <v>21</v>
      </c>
      <c r="O2843" t="s">
        <v>22</v>
      </c>
    </row>
    <row r="2844" spans="1:15">
      <c r="A2844">
        <v>2843</v>
      </c>
      <c r="B2844" s="17">
        <v>43229</v>
      </c>
      <c r="C2844" t="s">
        <v>58</v>
      </c>
      <c r="D2844">
        <v>2018</v>
      </c>
      <c r="E2844" t="s">
        <v>23</v>
      </c>
      <c r="F2844" t="s">
        <v>18</v>
      </c>
      <c r="G2844" t="s">
        <v>19</v>
      </c>
      <c r="H2844">
        <v>199</v>
      </c>
      <c r="I2844">
        <v>6</v>
      </c>
      <c r="J2844">
        <v>1194</v>
      </c>
      <c r="K2844">
        <v>1194</v>
      </c>
      <c r="L2844" t="s">
        <v>20</v>
      </c>
      <c r="M2844">
        <v>1</v>
      </c>
      <c r="N2844" t="s">
        <v>21</v>
      </c>
      <c r="O2844" t="s">
        <v>38</v>
      </c>
    </row>
    <row r="2845" spans="1:15">
      <c r="A2845">
        <v>2844</v>
      </c>
      <c r="B2845" s="17">
        <v>43229</v>
      </c>
      <c r="C2845" t="s">
        <v>58</v>
      </c>
      <c r="D2845">
        <v>2018</v>
      </c>
      <c r="E2845" t="s">
        <v>17</v>
      </c>
      <c r="F2845" t="s">
        <v>35</v>
      </c>
      <c r="G2845" t="s">
        <v>32</v>
      </c>
      <c r="H2845">
        <v>499</v>
      </c>
      <c r="I2845">
        <v>2</v>
      </c>
      <c r="J2845">
        <v>998</v>
      </c>
      <c r="K2845">
        <v>998</v>
      </c>
      <c r="L2845" t="s">
        <v>20</v>
      </c>
      <c r="M2845">
        <v>1</v>
      </c>
      <c r="N2845" t="s">
        <v>21</v>
      </c>
      <c r="O2845" t="s">
        <v>29</v>
      </c>
    </row>
    <row r="2846" spans="1:15">
      <c r="A2846">
        <v>2845</v>
      </c>
      <c r="B2846" s="17">
        <v>43229</v>
      </c>
      <c r="C2846" t="s">
        <v>58</v>
      </c>
      <c r="D2846">
        <v>2018</v>
      </c>
      <c r="E2846" t="s">
        <v>17</v>
      </c>
      <c r="F2846" t="s">
        <v>39</v>
      </c>
      <c r="G2846" t="s">
        <v>19</v>
      </c>
      <c r="H2846">
        <v>199</v>
      </c>
      <c r="I2846">
        <v>3</v>
      </c>
      <c r="J2846">
        <v>597</v>
      </c>
      <c r="K2846">
        <v>597</v>
      </c>
      <c r="L2846" t="s">
        <v>20</v>
      </c>
      <c r="M2846">
        <v>1</v>
      </c>
      <c r="N2846" t="s">
        <v>21</v>
      </c>
      <c r="O2846" t="s">
        <v>29</v>
      </c>
    </row>
    <row r="2847" spans="1:15">
      <c r="A2847">
        <v>2846</v>
      </c>
      <c r="B2847" s="17">
        <v>43229</v>
      </c>
      <c r="C2847" t="s">
        <v>58</v>
      </c>
      <c r="D2847">
        <v>2018</v>
      </c>
      <c r="E2847" t="s">
        <v>17</v>
      </c>
      <c r="F2847" t="s">
        <v>33</v>
      </c>
      <c r="G2847" t="s">
        <v>32</v>
      </c>
      <c r="H2847">
        <v>499</v>
      </c>
      <c r="I2847">
        <v>1</v>
      </c>
      <c r="J2847">
        <v>499</v>
      </c>
      <c r="K2847">
        <v>499</v>
      </c>
      <c r="L2847" t="s">
        <v>20</v>
      </c>
      <c r="M2847">
        <v>1</v>
      </c>
      <c r="N2847" t="s">
        <v>21</v>
      </c>
      <c r="O2847" t="s">
        <v>29</v>
      </c>
    </row>
    <row r="2848" spans="1:15">
      <c r="A2848">
        <v>2847</v>
      </c>
      <c r="B2848" s="17">
        <v>43230</v>
      </c>
      <c r="C2848" t="s">
        <v>58</v>
      </c>
      <c r="D2848">
        <v>2018</v>
      </c>
      <c r="E2848" t="s">
        <v>23</v>
      </c>
      <c r="F2848" t="s">
        <v>18</v>
      </c>
      <c r="G2848" t="s">
        <v>25</v>
      </c>
      <c r="H2848">
        <v>299</v>
      </c>
      <c r="I2848">
        <v>3</v>
      </c>
      <c r="J2848">
        <v>897</v>
      </c>
      <c r="K2848">
        <v>897</v>
      </c>
      <c r="L2848" t="s">
        <v>31</v>
      </c>
      <c r="M2848">
        <v>2</v>
      </c>
      <c r="N2848" t="s">
        <v>21</v>
      </c>
      <c r="O2848" t="s">
        <v>38</v>
      </c>
    </row>
    <row r="2849" spans="1:15">
      <c r="A2849">
        <v>2848</v>
      </c>
      <c r="B2849" s="17">
        <v>43231</v>
      </c>
      <c r="C2849" t="s">
        <v>58</v>
      </c>
      <c r="D2849">
        <v>2018</v>
      </c>
      <c r="E2849" t="s">
        <v>17</v>
      </c>
      <c r="F2849" t="s">
        <v>33</v>
      </c>
      <c r="G2849" t="s">
        <v>37</v>
      </c>
      <c r="H2849">
        <v>399</v>
      </c>
      <c r="I2849">
        <v>9</v>
      </c>
      <c r="J2849">
        <v>3591</v>
      </c>
      <c r="K2849">
        <v>3591</v>
      </c>
      <c r="L2849" t="s">
        <v>20</v>
      </c>
      <c r="M2849">
        <v>1</v>
      </c>
      <c r="N2849" t="s">
        <v>21</v>
      </c>
      <c r="O2849" t="s">
        <v>29</v>
      </c>
    </row>
    <row r="2850" spans="1:15">
      <c r="A2850">
        <v>2849</v>
      </c>
      <c r="B2850" s="17">
        <v>43231</v>
      </c>
      <c r="C2850" t="s">
        <v>58</v>
      </c>
      <c r="D2850">
        <v>2018</v>
      </c>
      <c r="E2850" t="s">
        <v>23</v>
      </c>
      <c r="F2850" t="s">
        <v>39</v>
      </c>
      <c r="G2850" t="s">
        <v>37</v>
      </c>
      <c r="H2850">
        <v>399</v>
      </c>
      <c r="I2850">
        <v>4</v>
      </c>
      <c r="J2850">
        <v>1596</v>
      </c>
      <c r="K2850">
        <v>1596</v>
      </c>
      <c r="L2850" t="s">
        <v>20</v>
      </c>
      <c r="M2850">
        <v>1</v>
      </c>
      <c r="N2850" t="s">
        <v>21</v>
      </c>
      <c r="O2850" t="s">
        <v>36</v>
      </c>
    </row>
    <row r="2851" spans="1:15">
      <c r="A2851">
        <v>2850</v>
      </c>
      <c r="B2851" s="17">
        <v>43231</v>
      </c>
      <c r="C2851" t="s">
        <v>58</v>
      </c>
      <c r="D2851">
        <v>2018</v>
      </c>
      <c r="E2851" t="s">
        <v>23</v>
      </c>
      <c r="F2851" t="s">
        <v>39</v>
      </c>
      <c r="G2851" t="s">
        <v>32</v>
      </c>
      <c r="H2851">
        <v>499</v>
      </c>
      <c r="I2851">
        <v>4</v>
      </c>
      <c r="J2851">
        <v>1996</v>
      </c>
      <c r="K2851">
        <v>1996</v>
      </c>
      <c r="L2851" t="s">
        <v>20</v>
      </c>
      <c r="M2851">
        <v>1</v>
      </c>
      <c r="N2851" t="s">
        <v>21</v>
      </c>
      <c r="O2851" t="s">
        <v>36</v>
      </c>
    </row>
    <row r="2852" spans="1:15">
      <c r="A2852">
        <v>2851</v>
      </c>
      <c r="B2852" s="17">
        <v>43232</v>
      </c>
      <c r="C2852" t="s">
        <v>58</v>
      </c>
      <c r="D2852">
        <v>2018</v>
      </c>
      <c r="E2852" t="s">
        <v>23</v>
      </c>
      <c r="F2852" t="s">
        <v>24</v>
      </c>
      <c r="G2852" t="s">
        <v>25</v>
      </c>
      <c r="H2852">
        <v>299</v>
      </c>
      <c r="I2852">
        <v>4</v>
      </c>
      <c r="J2852">
        <v>1196</v>
      </c>
      <c r="K2852">
        <v>1196</v>
      </c>
      <c r="L2852" t="s">
        <v>31</v>
      </c>
      <c r="M2852">
        <v>2</v>
      </c>
      <c r="N2852" t="s">
        <v>34</v>
      </c>
      <c r="O2852" t="s">
        <v>29</v>
      </c>
    </row>
    <row r="2853" spans="1:15">
      <c r="A2853">
        <v>2852</v>
      </c>
      <c r="B2853" s="17">
        <v>43232</v>
      </c>
      <c r="C2853" t="s">
        <v>58</v>
      </c>
      <c r="D2853">
        <v>2018</v>
      </c>
      <c r="E2853" t="s">
        <v>23</v>
      </c>
      <c r="F2853" t="s">
        <v>24</v>
      </c>
      <c r="G2853" t="s">
        <v>37</v>
      </c>
      <c r="H2853">
        <v>399</v>
      </c>
      <c r="I2853">
        <v>8</v>
      </c>
      <c r="J2853">
        <v>3192</v>
      </c>
      <c r="K2853">
        <v>3192</v>
      </c>
      <c r="L2853" t="s">
        <v>31</v>
      </c>
      <c r="M2853">
        <v>2</v>
      </c>
      <c r="N2853" t="s">
        <v>21</v>
      </c>
      <c r="O2853" t="s">
        <v>36</v>
      </c>
    </row>
    <row r="2854" spans="1:15">
      <c r="A2854">
        <v>2853</v>
      </c>
      <c r="B2854" s="17">
        <v>43232</v>
      </c>
      <c r="C2854" t="s">
        <v>58</v>
      </c>
      <c r="D2854">
        <v>2018</v>
      </c>
      <c r="E2854" t="s">
        <v>17</v>
      </c>
      <c r="F2854" t="s">
        <v>24</v>
      </c>
      <c r="G2854" t="s">
        <v>19</v>
      </c>
      <c r="H2854">
        <v>199</v>
      </c>
      <c r="I2854">
        <v>7</v>
      </c>
      <c r="J2854">
        <v>1393</v>
      </c>
      <c r="K2854">
        <v>1393</v>
      </c>
      <c r="L2854" t="s">
        <v>20</v>
      </c>
      <c r="M2854">
        <v>1</v>
      </c>
      <c r="N2854" t="s">
        <v>21</v>
      </c>
      <c r="O2854" t="s">
        <v>29</v>
      </c>
    </row>
    <row r="2855" spans="1:15">
      <c r="A2855">
        <v>2854</v>
      </c>
      <c r="B2855" s="17">
        <v>43233</v>
      </c>
      <c r="C2855" t="s">
        <v>58</v>
      </c>
      <c r="D2855">
        <v>2018</v>
      </c>
      <c r="E2855" t="s">
        <v>27</v>
      </c>
      <c r="F2855" t="s">
        <v>24</v>
      </c>
      <c r="G2855" t="s">
        <v>25</v>
      </c>
      <c r="H2855">
        <v>299</v>
      </c>
      <c r="I2855">
        <v>4</v>
      </c>
      <c r="J2855">
        <v>1196</v>
      </c>
      <c r="K2855">
        <v>1196</v>
      </c>
      <c r="L2855" t="s">
        <v>31</v>
      </c>
      <c r="M2855">
        <v>2</v>
      </c>
      <c r="N2855" t="s">
        <v>21</v>
      </c>
      <c r="O2855" t="s">
        <v>38</v>
      </c>
    </row>
    <row r="2856" spans="1:15">
      <c r="A2856">
        <v>2855</v>
      </c>
      <c r="B2856" s="17">
        <v>43233</v>
      </c>
      <c r="C2856" t="s">
        <v>58</v>
      </c>
      <c r="D2856">
        <v>2018</v>
      </c>
      <c r="E2856" t="s">
        <v>17</v>
      </c>
      <c r="F2856" t="s">
        <v>35</v>
      </c>
      <c r="G2856" t="s">
        <v>37</v>
      </c>
      <c r="H2856">
        <v>399</v>
      </c>
      <c r="I2856">
        <v>8</v>
      </c>
      <c r="J2856">
        <v>3192</v>
      </c>
      <c r="K2856">
        <v>3192</v>
      </c>
      <c r="L2856" t="s">
        <v>20</v>
      </c>
      <c r="M2856">
        <v>1</v>
      </c>
      <c r="N2856" t="s">
        <v>21</v>
      </c>
      <c r="O2856" t="s">
        <v>29</v>
      </c>
    </row>
    <row r="2857" spans="1:15">
      <c r="A2857">
        <v>2856</v>
      </c>
      <c r="B2857" s="17">
        <v>43233</v>
      </c>
      <c r="C2857" t="s">
        <v>58</v>
      </c>
      <c r="D2857">
        <v>2018</v>
      </c>
      <c r="E2857" t="s">
        <v>27</v>
      </c>
      <c r="F2857" t="s">
        <v>33</v>
      </c>
      <c r="G2857" t="s">
        <v>32</v>
      </c>
      <c r="H2857">
        <v>499</v>
      </c>
      <c r="I2857">
        <v>9</v>
      </c>
      <c r="J2857">
        <v>4491</v>
      </c>
      <c r="K2857">
        <v>4491</v>
      </c>
      <c r="L2857" t="s">
        <v>20</v>
      </c>
      <c r="M2857">
        <v>1</v>
      </c>
      <c r="N2857" t="s">
        <v>21</v>
      </c>
      <c r="O2857" t="s">
        <v>22</v>
      </c>
    </row>
    <row r="2858" spans="1:15">
      <c r="A2858">
        <v>2857</v>
      </c>
      <c r="B2858" s="17">
        <v>43233</v>
      </c>
      <c r="C2858" t="s">
        <v>58</v>
      </c>
      <c r="D2858">
        <v>2018</v>
      </c>
      <c r="E2858" t="s">
        <v>27</v>
      </c>
      <c r="F2858" t="s">
        <v>40</v>
      </c>
      <c r="G2858" t="s">
        <v>32</v>
      </c>
      <c r="H2858">
        <v>499</v>
      </c>
      <c r="I2858">
        <v>4</v>
      </c>
      <c r="J2858">
        <v>1996</v>
      </c>
      <c r="K2858">
        <v>1996</v>
      </c>
      <c r="L2858" t="s">
        <v>20</v>
      </c>
      <c r="M2858">
        <v>1</v>
      </c>
      <c r="N2858" t="s">
        <v>21</v>
      </c>
      <c r="O2858" t="s">
        <v>29</v>
      </c>
    </row>
    <row r="2859" spans="1:15">
      <c r="A2859">
        <v>2858</v>
      </c>
      <c r="B2859" s="17">
        <v>43234</v>
      </c>
      <c r="C2859" t="s">
        <v>58</v>
      </c>
      <c r="D2859">
        <v>2018</v>
      </c>
      <c r="E2859" t="s">
        <v>27</v>
      </c>
      <c r="F2859" t="s">
        <v>28</v>
      </c>
      <c r="G2859" t="s">
        <v>30</v>
      </c>
      <c r="H2859">
        <v>99</v>
      </c>
      <c r="I2859">
        <v>10</v>
      </c>
      <c r="J2859">
        <v>990</v>
      </c>
      <c r="K2859">
        <v>990</v>
      </c>
      <c r="L2859" t="s">
        <v>20</v>
      </c>
      <c r="M2859">
        <v>1</v>
      </c>
      <c r="N2859" t="s">
        <v>34</v>
      </c>
      <c r="O2859" t="s">
        <v>29</v>
      </c>
    </row>
    <row r="2860" spans="1:15">
      <c r="A2860">
        <v>2859</v>
      </c>
      <c r="B2860" s="17">
        <v>43235</v>
      </c>
      <c r="C2860" t="s">
        <v>58</v>
      </c>
      <c r="D2860">
        <v>2018</v>
      </c>
      <c r="E2860" t="s">
        <v>17</v>
      </c>
      <c r="F2860" t="s">
        <v>28</v>
      </c>
      <c r="G2860" t="s">
        <v>32</v>
      </c>
      <c r="H2860">
        <v>499</v>
      </c>
      <c r="I2860">
        <v>4</v>
      </c>
      <c r="J2860">
        <v>1996</v>
      </c>
      <c r="K2860">
        <v>1996</v>
      </c>
      <c r="L2860" t="s">
        <v>20</v>
      </c>
      <c r="M2860">
        <v>1</v>
      </c>
      <c r="N2860" t="s">
        <v>21</v>
      </c>
      <c r="O2860" t="s">
        <v>29</v>
      </c>
    </row>
    <row r="2861" spans="1:15">
      <c r="A2861">
        <v>2860</v>
      </c>
      <c r="B2861" s="17">
        <v>43235</v>
      </c>
      <c r="C2861" t="s">
        <v>58</v>
      </c>
      <c r="D2861">
        <v>2018</v>
      </c>
      <c r="E2861" t="s">
        <v>27</v>
      </c>
      <c r="F2861" t="s">
        <v>18</v>
      </c>
      <c r="G2861" t="s">
        <v>32</v>
      </c>
      <c r="H2861">
        <v>499</v>
      </c>
      <c r="I2861">
        <v>10</v>
      </c>
      <c r="J2861">
        <v>4990</v>
      </c>
      <c r="K2861">
        <v>4990</v>
      </c>
      <c r="L2861" t="s">
        <v>31</v>
      </c>
      <c r="M2861">
        <v>2</v>
      </c>
      <c r="N2861" t="s">
        <v>21</v>
      </c>
      <c r="O2861" t="s">
        <v>22</v>
      </c>
    </row>
    <row r="2862" spans="1:15">
      <c r="A2862">
        <v>2861</v>
      </c>
      <c r="B2862" s="17">
        <v>43236</v>
      </c>
      <c r="C2862" t="s">
        <v>58</v>
      </c>
      <c r="D2862">
        <v>2018</v>
      </c>
      <c r="E2862" t="s">
        <v>23</v>
      </c>
      <c r="F2862" t="s">
        <v>33</v>
      </c>
      <c r="G2862" t="s">
        <v>37</v>
      </c>
      <c r="H2862">
        <v>399</v>
      </c>
      <c r="I2862">
        <v>1</v>
      </c>
      <c r="J2862">
        <v>399</v>
      </c>
      <c r="K2862">
        <v>399</v>
      </c>
      <c r="L2862" t="s">
        <v>31</v>
      </c>
      <c r="M2862">
        <v>2</v>
      </c>
      <c r="N2862" t="s">
        <v>34</v>
      </c>
      <c r="O2862" t="s">
        <v>22</v>
      </c>
    </row>
    <row r="2863" spans="1:15">
      <c r="A2863">
        <v>2862</v>
      </c>
      <c r="B2863" s="17">
        <v>43236</v>
      </c>
      <c r="C2863" t="s">
        <v>58</v>
      </c>
      <c r="D2863">
        <v>2018</v>
      </c>
      <c r="E2863" t="s">
        <v>17</v>
      </c>
      <c r="F2863" t="s">
        <v>40</v>
      </c>
      <c r="G2863" t="s">
        <v>19</v>
      </c>
      <c r="H2863">
        <v>199</v>
      </c>
      <c r="I2863">
        <v>2</v>
      </c>
      <c r="J2863">
        <v>398</v>
      </c>
      <c r="K2863">
        <v>398</v>
      </c>
      <c r="L2863" t="s">
        <v>20</v>
      </c>
      <c r="M2863">
        <v>1</v>
      </c>
      <c r="N2863" t="s">
        <v>21</v>
      </c>
      <c r="O2863" t="s">
        <v>36</v>
      </c>
    </row>
    <row r="2864" spans="1:15">
      <c r="A2864">
        <v>2863</v>
      </c>
      <c r="B2864" s="17">
        <v>43236</v>
      </c>
      <c r="C2864" t="s">
        <v>58</v>
      </c>
      <c r="D2864">
        <v>2018</v>
      </c>
      <c r="E2864" t="s">
        <v>17</v>
      </c>
      <c r="F2864" t="s">
        <v>40</v>
      </c>
      <c r="G2864" t="s">
        <v>37</v>
      </c>
      <c r="H2864">
        <v>399</v>
      </c>
      <c r="I2864">
        <v>1</v>
      </c>
      <c r="J2864">
        <v>399</v>
      </c>
      <c r="K2864">
        <v>399</v>
      </c>
      <c r="L2864" t="s">
        <v>20</v>
      </c>
      <c r="M2864">
        <v>1</v>
      </c>
      <c r="N2864" t="s">
        <v>21</v>
      </c>
      <c r="O2864" t="s">
        <v>36</v>
      </c>
    </row>
    <row r="2865" spans="1:15">
      <c r="A2865">
        <v>2864</v>
      </c>
      <c r="B2865" s="17">
        <v>43236</v>
      </c>
      <c r="C2865" t="s">
        <v>58</v>
      </c>
      <c r="D2865">
        <v>2018</v>
      </c>
      <c r="E2865" t="s">
        <v>23</v>
      </c>
      <c r="F2865" t="s">
        <v>39</v>
      </c>
      <c r="G2865" t="s">
        <v>19</v>
      </c>
      <c r="H2865">
        <v>199</v>
      </c>
      <c r="I2865">
        <v>1</v>
      </c>
      <c r="J2865">
        <v>199</v>
      </c>
      <c r="K2865">
        <v>199</v>
      </c>
      <c r="L2865" t="s">
        <v>20</v>
      </c>
      <c r="M2865">
        <v>1</v>
      </c>
      <c r="N2865" t="s">
        <v>21</v>
      </c>
      <c r="O2865" t="s">
        <v>26</v>
      </c>
    </row>
    <row r="2866" spans="1:15">
      <c r="A2866">
        <v>2865</v>
      </c>
      <c r="B2866" s="17">
        <v>43236</v>
      </c>
      <c r="C2866" t="s">
        <v>58</v>
      </c>
      <c r="D2866">
        <v>2018</v>
      </c>
      <c r="E2866" t="s">
        <v>23</v>
      </c>
      <c r="F2866" t="s">
        <v>39</v>
      </c>
      <c r="G2866" t="s">
        <v>32</v>
      </c>
      <c r="H2866">
        <v>499</v>
      </c>
      <c r="I2866">
        <v>10</v>
      </c>
      <c r="J2866">
        <v>4990</v>
      </c>
      <c r="K2866">
        <v>4990</v>
      </c>
      <c r="L2866" t="s">
        <v>20</v>
      </c>
      <c r="M2866">
        <v>1</v>
      </c>
      <c r="N2866" t="s">
        <v>21</v>
      </c>
      <c r="O2866" t="s">
        <v>38</v>
      </c>
    </row>
    <row r="2867" spans="1:15">
      <c r="A2867">
        <v>2866</v>
      </c>
      <c r="B2867" s="17">
        <v>43236</v>
      </c>
      <c r="C2867" t="s">
        <v>58</v>
      </c>
      <c r="D2867">
        <v>2018</v>
      </c>
      <c r="E2867" t="s">
        <v>27</v>
      </c>
      <c r="F2867" t="s">
        <v>24</v>
      </c>
      <c r="G2867" t="s">
        <v>25</v>
      </c>
      <c r="H2867">
        <v>299</v>
      </c>
      <c r="I2867">
        <v>7</v>
      </c>
      <c r="J2867">
        <v>2093</v>
      </c>
      <c r="K2867">
        <v>2093</v>
      </c>
      <c r="L2867" t="s">
        <v>31</v>
      </c>
      <c r="M2867">
        <v>2</v>
      </c>
      <c r="N2867" t="s">
        <v>21</v>
      </c>
      <c r="O2867" t="s">
        <v>22</v>
      </c>
    </row>
    <row r="2868" spans="1:15">
      <c r="A2868">
        <v>2867</v>
      </c>
      <c r="B2868" s="17">
        <v>43236</v>
      </c>
      <c r="C2868" t="s">
        <v>58</v>
      </c>
      <c r="D2868">
        <v>2018</v>
      </c>
      <c r="E2868" t="s">
        <v>27</v>
      </c>
      <c r="F2868" t="s">
        <v>39</v>
      </c>
      <c r="G2868" t="s">
        <v>25</v>
      </c>
      <c r="H2868">
        <v>299</v>
      </c>
      <c r="I2868">
        <v>8</v>
      </c>
      <c r="J2868">
        <v>2392</v>
      </c>
      <c r="K2868">
        <v>2392</v>
      </c>
      <c r="L2868" t="s">
        <v>20</v>
      </c>
      <c r="M2868">
        <v>1</v>
      </c>
      <c r="N2868" t="s">
        <v>21</v>
      </c>
      <c r="O2868" t="s">
        <v>29</v>
      </c>
    </row>
    <row r="2869" spans="1:15">
      <c r="A2869">
        <v>2868</v>
      </c>
      <c r="B2869" s="17">
        <v>43236</v>
      </c>
      <c r="C2869" t="s">
        <v>58</v>
      </c>
      <c r="D2869">
        <v>2018</v>
      </c>
      <c r="E2869" t="s">
        <v>23</v>
      </c>
      <c r="F2869" t="s">
        <v>28</v>
      </c>
      <c r="G2869" t="s">
        <v>30</v>
      </c>
      <c r="H2869">
        <v>99</v>
      </c>
      <c r="I2869">
        <v>10</v>
      </c>
      <c r="J2869">
        <v>990</v>
      </c>
      <c r="K2869">
        <v>990</v>
      </c>
      <c r="L2869" t="s">
        <v>20</v>
      </c>
      <c r="M2869">
        <v>1</v>
      </c>
      <c r="N2869" t="s">
        <v>21</v>
      </c>
      <c r="O2869" t="s">
        <v>29</v>
      </c>
    </row>
    <row r="2870" spans="1:15">
      <c r="A2870">
        <v>2869</v>
      </c>
      <c r="B2870" s="17">
        <v>43236</v>
      </c>
      <c r="C2870" t="s">
        <v>58</v>
      </c>
      <c r="D2870">
        <v>2018</v>
      </c>
      <c r="E2870" t="s">
        <v>17</v>
      </c>
      <c r="F2870" t="s">
        <v>40</v>
      </c>
      <c r="G2870" t="s">
        <v>19</v>
      </c>
      <c r="H2870">
        <v>199</v>
      </c>
      <c r="I2870">
        <v>7</v>
      </c>
      <c r="J2870">
        <v>1393</v>
      </c>
      <c r="K2870">
        <v>1393</v>
      </c>
      <c r="L2870" t="s">
        <v>20</v>
      </c>
      <c r="M2870">
        <v>1</v>
      </c>
      <c r="N2870" t="s">
        <v>21</v>
      </c>
      <c r="O2870" t="s">
        <v>36</v>
      </c>
    </row>
    <row r="2871" spans="1:15">
      <c r="A2871">
        <v>2870</v>
      </c>
      <c r="B2871" s="17">
        <v>43237</v>
      </c>
      <c r="C2871" t="s">
        <v>58</v>
      </c>
      <c r="D2871">
        <v>2018</v>
      </c>
      <c r="E2871" t="s">
        <v>23</v>
      </c>
      <c r="F2871" t="s">
        <v>18</v>
      </c>
      <c r="G2871" t="s">
        <v>25</v>
      </c>
      <c r="H2871">
        <v>299</v>
      </c>
      <c r="I2871">
        <v>5</v>
      </c>
      <c r="J2871">
        <v>1495</v>
      </c>
      <c r="K2871">
        <v>1495</v>
      </c>
      <c r="L2871" t="s">
        <v>31</v>
      </c>
      <c r="M2871">
        <v>2</v>
      </c>
      <c r="N2871" t="s">
        <v>21</v>
      </c>
      <c r="O2871" t="s">
        <v>29</v>
      </c>
    </row>
    <row r="2872" spans="1:15">
      <c r="A2872">
        <v>2871</v>
      </c>
      <c r="B2872" s="17">
        <v>43237</v>
      </c>
      <c r="C2872" t="s">
        <v>58</v>
      </c>
      <c r="D2872">
        <v>2018</v>
      </c>
      <c r="E2872" t="s">
        <v>23</v>
      </c>
      <c r="F2872" t="s">
        <v>40</v>
      </c>
      <c r="G2872" t="s">
        <v>37</v>
      </c>
      <c r="H2872">
        <v>399</v>
      </c>
      <c r="I2872">
        <v>4</v>
      </c>
      <c r="J2872">
        <v>1596</v>
      </c>
      <c r="K2872">
        <v>1596</v>
      </c>
      <c r="L2872" t="s">
        <v>20</v>
      </c>
      <c r="M2872">
        <v>1</v>
      </c>
      <c r="N2872" t="s">
        <v>21</v>
      </c>
      <c r="O2872" t="s">
        <v>26</v>
      </c>
    </row>
    <row r="2873" spans="1:15">
      <c r="A2873">
        <v>2872</v>
      </c>
      <c r="B2873" s="17">
        <v>43237</v>
      </c>
      <c r="C2873" t="s">
        <v>58</v>
      </c>
      <c r="D2873">
        <v>2018</v>
      </c>
      <c r="E2873" t="s">
        <v>17</v>
      </c>
      <c r="F2873" t="s">
        <v>35</v>
      </c>
      <c r="G2873" t="s">
        <v>32</v>
      </c>
      <c r="H2873">
        <v>499</v>
      </c>
      <c r="I2873">
        <v>7</v>
      </c>
      <c r="J2873">
        <v>3493</v>
      </c>
      <c r="K2873">
        <v>3493</v>
      </c>
      <c r="L2873" t="s">
        <v>20</v>
      </c>
      <c r="M2873">
        <v>1</v>
      </c>
      <c r="N2873" t="s">
        <v>21</v>
      </c>
      <c r="O2873" t="s">
        <v>36</v>
      </c>
    </row>
    <row r="2874" spans="1:15">
      <c r="A2874">
        <v>2873</v>
      </c>
      <c r="B2874" s="17">
        <v>43237</v>
      </c>
      <c r="C2874" t="s">
        <v>58</v>
      </c>
      <c r="D2874">
        <v>2018</v>
      </c>
      <c r="E2874" t="s">
        <v>27</v>
      </c>
      <c r="F2874" t="s">
        <v>40</v>
      </c>
      <c r="G2874" t="s">
        <v>19</v>
      </c>
      <c r="H2874">
        <v>199</v>
      </c>
      <c r="I2874">
        <v>4</v>
      </c>
      <c r="J2874">
        <v>796</v>
      </c>
      <c r="K2874">
        <v>796</v>
      </c>
      <c r="L2874" t="s">
        <v>20</v>
      </c>
      <c r="M2874">
        <v>1</v>
      </c>
      <c r="N2874" t="s">
        <v>21</v>
      </c>
      <c r="O2874" t="s">
        <v>22</v>
      </c>
    </row>
    <row r="2875" spans="1:15">
      <c r="A2875">
        <v>2874</v>
      </c>
      <c r="B2875" s="17">
        <v>43237</v>
      </c>
      <c r="C2875" t="s">
        <v>58</v>
      </c>
      <c r="D2875">
        <v>2018</v>
      </c>
      <c r="E2875" t="s">
        <v>27</v>
      </c>
      <c r="F2875" t="s">
        <v>24</v>
      </c>
      <c r="G2875" t="s">
        <v>37</v>
      </c>
      <c r="H2875">
        <v>399</v>
      </c>
      <c r="I2875">
        <v>5</v>
      </c>
      <c r="J2875">
        <v>1995</v>
      </c>
      <c r="K2875">
        <v>1995</v>
      </c>
      <c r="L2875" t="s">
        <v>20</v>
      </c>
      <c r="M2875">
        <v>1</v>
      </c>
      <c r="N2875" t="s">
        <v>21</v>
      </c>
      <c r="O2875" t="s">
        <v>36</v>
      </c>
    </row>
    <row r="2876" spans="1:15">
      <c r="A2876">
        <v>2875</v>
      </c>
      <c r="B2876" s="17">
        <v>43237</v>
      </c>
      <c r="C2876" t="s">
        <v>58</v>
      </c>
      <c r="D2876">
        <v>2018</v>
      </c>
      <c r="E2876" t="s">
        <v>17</v>
      </c>
      <c r="F2876" t="s">
        <v>35</v>
      </c>
      <c r="G2876" t="s">
        <v>19</v>
      </c>
      <c r="H2876">
        <v>199</v>
      </c>
      <c r="I2876">
        <v>8</v>
      </c>
      <c r="J2876">
        <v>1592</v>
      </c>
      <c r="K2876">
        <v>1592</v>
      </c>
      <c r="L2876" t="s">
        <v>20</v>
      </c>
      <c r="M2876">
        <v>1</v>
      </c>
      <c r="N2876" t="s">
        <v>21</v>
      </c>
      <c r="O2876" t="s">
        <v>22</v>
      </c>
    </row>
    <row r="2877" spans="1:15">
      <c r="A2877">
        <v>2876</v>
      </c>
      <c r="B2877" s="17">
        <v>43237</v>
      </c>
      <c r="C2877" t="s">
        <v>58</v>
      </c>
      <c r="D2877">
        <v>2018</v>
      </c>
      <c r="E2877" t="s">
        <v>17</v>
      </c>
      <c r="F2877" t="s">
        <v>33</v>
      </c>
      <c r="G2877" t="s">
        <v>30</v>
      </c>
      <c r="H2877">
        <v>99</v>
      </c>
      <c r="I2877">
        <v>1</v>
      </c>
      <c r="J2877">
        <v>99</v>
      </c>
      <c r="K2877">
        <v>99</v>
      </c>
      <c r="L2877" t="s">
        <v>20</v>
      </c>
      <c r="M2877">
        <v>1</v>
      </c>
      <c r="N2877" t="s">
        <v>21</v>
      </c>
      <c r="O2877" t="s">
        <v>29</v>
      </c>
    </row>
    <row r="2878" spans="1:15">
      <c r="A2878">
        <v>2877</v>
      </c>
      <c r="B2878" s="17">
        <v>43237</v>
      </c>
      <c r="C2878" t="s">
        <v>58</v>
      </c>
      <c r="D2878">
        <v>2018</v>
      </c>
      <c r="E2878" t="s">
        <v>17</v>
      </c>
      <c r="F2878" t="s">
        <v>33</v>
      </c>
      <c r="G2878" t="s">
        <v>32</v>
      </c>
      <c r="H2878">
        <v>499</v>
      </c>
      <c r="I2878">
        <v>8</v>
      </c>
      <c r="J2878">
        <v>3992</v>
      </c>
      <c r="K2878">
        <v>3992</v>
      </c>
      <c r="L2878" t="s">
        <v>31</v>
      </c>
      <c r="M2878">
        <v>2</v>
      </c>
      <c r="N2878" t="s">
        <v>34</v>
      </c>
      <c r="O2878" t="s">
        <v>38</v>
      </c>
    </row>
    <row r="2879" spans="1:15">
      <c r="A2879">
        <v>2878</v>
      </c>
      <c r="B2879" s="17">
        <v>43237</v>
      </c>
      <c r="C2879" t="s">
        <v>58</v>
      </c>
      <c r="D2879">
        <v>2018</v>
      </c>
      <c r="E2879" t="s">
        <v>17</v>
      </c>
      <c r="F2879" t="s">
        <v>28</v>
      </c>
      <c r="G2879" t="s">
        <v>19</v>
      </c>
      <c r="H2879">
        <v>199</v>
      </c>
      <c r="I2879">
        <v>7</v>
      </c>
      <c r="J2879">
        <v>1393</v>
      </c>
      <c r="K2879">
        <v>1393</v>
      </c>
      <c r="L2879" t="s">
        <v>31</v>
      </c>
      <c r="M2879">
        <v>2</v>
      </c>
      <c r="N2879" t="s">
        <v>21</v>
      </c>
      <c r="O2879" t="s">
        <v>36</v>
      </c>
    </row>
    <row r="2880" spans="1:15">
      <c r="A2880">
        <v>2879</v>
      </c>
      <c r="B2880" s="17">
        <v>43237</v>
      </c>
      <c r="C2880" t="s">
        <v>58</v>
      </c>
      <c r="D2880">
        <v>2018</v>
      </c>
      <c r="E2880" t="s">
        <v>27</v>
      </c>
      <c r="F2880" t="s">
        <v>33</v>
      </c>
      <c r="G2880" t="s">
        <v>19</v>
      </c>
      <c r="H2880">
        <v>199</v>
      </c>
      <c r="I2880">
        <v>10</v>
      </c>
      <c r="J2880">
        <v>1990</v>
      </c>
      <c r="K2880">
        <v>1990</v>
      </c>
      <c r="L2880" t="s">
        <v>20</v>
      </c>
      <c r="M2880">
        <v>1</v>
      </c>
      <c r="N2880" t="s">
        <v>34</v>
      </c>
      <c r="O2880" t="s">
        <v>26</v>
      </c>
    </row>
    <row r="2881" spans="1:15">
      <c r="A2881">
        <v>2880</v>
      </c>
      <c r="B2881" s="17">
        <v>43237</v>
      </c>
      <c r="C2881" t="s">
        <v>58</v>
      </c>
      <c r="D2881">
        <v>2018</v>
      </c>
      <c r="E2881" t="s">
        <v>23</v>
      </c>
      <c r="F2881" t="s">
        <v>40</v>
      </c>
      <c r="G2881" t="s">
        <v>30</v>
      </c>
      <c r="H2881">
        <v>99</v>
      </c>
      <c r="I2881">
        <v>10</v>
      </c>
      <c r="J2881">
        <v>990</v>
      </c>
      <c r="K2881">
        <v>990</v>
      </c>
      <c r="L2881" t="s">
        <v>20</v>
      </c>
      <c r="M2881">
        <v>1</v>
      </c>
      <c r="N2881" t="s">
        <v>34</v>
      </c>
      <c r="O2881" t="s">
        <v>22</v>
      </c>
    </row>
    <row r="2882" spans="1:15">
      <c r="A2882">
        <v>2881</v>
      </c>
      <c r="B2882" s="17">
        <v>43237</v>
      </c>
      <c r="C2882" t="s">
        <v>58</v>
      </c>
      <c r="D2882">
        <v>2018</v>
      </c>
      <c r="E2882" t="s">
        <v>23</v>
      </c>
      <c r="F2882" t="s">
        <v>24</v>
      </c>
      <c r="G2882" t="s">
        <v>30</v>
      </c>
      <c r="H2882">
        <v>99</v>
      </c>
      <c r="I2882">
        <v>9</v>
      </c>
      <c r="J2882">
        <v>891</v>
      </c>
      <c r="K2882">
        <v>891</v>
      </c>
      <c r="L2882" t="s">
        <v>31</v>
      </c>
      <c r="M2882">
        <v>2</v>
      </c>
      <c r="N2882" t="s">
        <v>21</v>
      </c>
      <c r="O2882" t="s">
        <v>22</v>
      </c>
    </row>
    <row r="2883" spans="1:15">
      <c r="A2883">
        <v>2882</v>
      </c>
      <c r="B2883" s="17">
        <v>43237</v>
      </c>
      <c r="C2883" t="s">
        <v>58</v>
      </c>
      <c r="D2883">
        <v>2018</v>
      </c>
      <c r="E2883" t="s">
        <v>23</v>
      </c>
      <c r="F2883" t="s">
        <v>24</v>
      </c>
      <c r="G2883" t="s">
        <v>19</v>
      </c>
      <c r="H2883">
        <v>199</v>
      </c>
      <c r="I2883">
        <v>9</v>
      </c>
      <c r="J2883">
        <v>1791</v>
      </c>
      <c r="K2883">
        <v>1791</v>
      </c>
      <c r="L2883" t="s">
        <v>20</v>
      </c>
      <c r="M2883">
        <v>1</v>
      </c>
      <c r="N2883" t="s">
        <v>21</v>
      </c>
      <c r="O2883" t="s">
        <v>38</v>
      </c>
    </row>
    <row r="2884" spans="1:15">
      <c r="A2884">
        <v>2883</v>
      </c>
      <c r="B2884" s="17">
        <v>43238</v>
      </c>
      <c r="C2884" t="s">
        <v>58</v>
      </c>
      <c r="D2884">
        <v>2018</v>
      </c>
      <c r="E2884" t="s">
        <v>27</v>
      </c>
      <c r="F2884" t="s">
        <v>28</v>
      </c>
      <c r="G2884" t="s">
        <v>32</v>
      </c>
      <c r="H2884">
        <v>499</v>
      </c>
      <c r="I2884">
        <v>7</v>
      </c>
      <c r="J2884">
        <v>3493</v>
      </c>
      <c r="K2884">
        <v>3493</v>
      </c>
      <c r="L2884" t="s">
        <v>31</v>
      </c>
      <c r="M2884">
        <v>2</v>
      </c>
      <c r="N2884" t="s">
        <v>21</v>
      </c>
      <c r="O2884" t="s">
        <v>22</v>
      </c>
    </row>
    <row r="2885" spans="1:15">
      <c r="A2885">
        <v>2884</v>
      </c>
      <c r="B2885" s="17">
        <v>43238</v>
      </c>
      <c r="C2885" t="s">
        <v>58</v>
      </c>
      <c r="D2885">
        <v>2018</v>
      </c>
      <c r="E2885" t="s">
        <v>17</v>
      </c>
      <c r="F2885" t="s">
        <v>35</v>
      </c>
      <c r="G2885" t="s">
        <v>37</v>
      </c>
      <c r="H2885">
        <v>399</v>
      </c>
      <c r="I2885">
        <v>5</v>
      </c>
      <c r="J2885">
        <v>1995</v>
      </c>
      <c r="K2885">
        <v>1995</v>
      </c>
      <c r="L2885" t="s">
        <v>20</v>
      </c>
      <c r="M2885">
        <v>1</v>
      </c>
      <c r="N2885" t="s">
        <v>34</v>
      </c>
      <c r="O2885" t="s">
        <v>22</v>
      </c>
    </row>
    <row r="2886" spans="1:15">
      <c r="A2886">
        <v>2885</v>
      </c>
      <c r="B2886" s="17">
        <v>43238</v>
      </c>
      <c r="C2886" t="s">
        <v>58</v>
      </c>
      <c r="D2886">
        <v>2018</v>
      </c>
      <c r="E2886" t="s">
        <v>17</v>
      </c>
      <c r="F2886" t="s">
        <v>39</v>
      </c>
      <c r="G2886" t="s">
        <v>32</v>
      </c>
      <c r="H2886">
        <v>499</v>
      </c>
      <c r="I2886">
        <v>6</v>
      </c>
      <c r="J2886">
        <v>2994</v>
      </c>
      <c r="K2886">
        <v>2994</v>
      </c>
      <c r="L2886" t="s">
        <v>20</v>
      </c>
      <c r="M2886">
        <v>1</v>
      </c>
      <c r="N2886" t="s">
        <v>21</v>
      </c>
      <c r="O2886" t="s">
        <v>29</v>
      </c>
    </row>
    <row r="2887" spans="1:15">
      <c r="A2887">
        <v>2886</v>
      </c>
      <c r="B2887" s="17">
        <v>43238</v>
      </c>
      <c r="C2887" t="s">
        <v>58</v>
      </c>
      <c r="D2887">
        <v>2018</v>
      </c>
      <c r="E2887" t="s">
        <v>27</v>
      </c>
      <c r="F2887" t="s">
        <v>28</v>
      </c>
      <c r="G2887" t="s">
        <v>32</v>
      </c>
      <c r="H2887">
        <v>499</v>
      </c>
      <c r="I2887">
        <v>10</v>
      </c>
      <c r="J2887">
        <v>4990</v>
      </c>
      <c r="K2887">
        <v>4990</v>
      </c>
      <c r="L2887" t="s">
        <v>20</v>
      </c>
      <c r="M2887">
        <v>1</v>
      </c>
      <c r="N2887" t="s">
        <v>21</v>
      </c>
      <c r="O2887" t="s">
        <v>29</v>
      </c>
    </row>
    <row r="2888" spans="1:15">
      <c r="A2888">
        <v>2887</v>
      </c>
      <c r="B2888" s="17">
        <v>43238</v>
      </c>
      <c r="C2888" t="s">
        <v>58</v>
      </c>
      <c r="D2888">
        <v>2018</v>
      </c>
      <c r="E2888" t="s">
        <v>23</v>
      </c>
      <c r="F2888" t="s">
        <v>18</v>
      </c>
      <c r="G2888" t="s">
        <v>32</v>
      </c>
      <c r="H2888">
        <v>499</v>
      </c>
      <c r="I2888">
        <v>1</v>
      </c>
      <c r="J2888">
        <v>499</v>
      </c>
      <c r="K2888">
        <v>499</v>
      </c>
      <c r="L2888" t="s">
        <v>20</v>
      </c>
      <c r="M2888">
        <v>1</v>
      </c>
      <c r="N2888" t="s">
        <v>21</v>
      </c>
      <c r="O2888" t="s">
        <v>29</v>
      </c>
    </row>
    <row r="2889" spans="1:15">
      <c r="A2889">
        <v>2888</v>
      </c>
      <c r="B2889" s="17">
        <v>43238</v>
      </c>
      <c r="C2889" t="s">
        <v>58</v>
      </c>
      <c r="D2889">
        <v>2018</v>
      </c>
      <c r="E2889" t="s">
        <v>17</v>
      </c>
      <c r="F2889" t="s">
        <v>35</v>
      </c>
      <c r="G2889" t="s">
        <v>19</v>
      </c>
      <c r="H2889">
        <v>199</v>
      </c>
      <c r="I2889">
        <v>3</v>
      </c>
      <c r="J2889">
        <v>597</v>
      </c>
      <c r="K2889">
        <v>597</v>
      </c>
      <c r="L2889" t="s">
        <v>20</v>
      </c>
      <c r="M2889">
        <v>1</v>
      </c>
      <c r="N2889" t="s">
        <v>21</v>
      </c>
      <c r="O2889" t="s">
        <v>36</v>
      </c>
    </row>
    <row r="2890" spans="1:15">
      <c r="A2890">
        <v>2889</v>
      </c>
      <c r="B2890" s="17">
        <v>43238</v>
      </c>
      <c r="C2890" t="s">
        <v>58</v>
      </c>
      <c r="D2890">
        <v>2018</v>
      </c>
      <c r="E2890" t="s">
        <v>17</v>
      </c>
      <c r="F2890" t="s">
        <v>39</v>
      </c>
      <c r="G2890" t="s">
        <v>25</v>
      </c>
      <c r="H2890">
        <v>299</v>
      </c>
      <c r="I2890">
        <v>8</v>
      </c>
      <c r="J2890">
        <v>2392</v>
      </c>
      <c r="K2890">
        <v>2392</v>
      </c>
      <c r="L2890" t="s">
        <v>20</v>
      </c>
      <c r="M2890">
        <v>1</v>
      </c>
      <c r="N2890" t="s">
        <v>34</v>
      </c>
      <c r="O2890" t="s">
        <v>29</v>
      </c>
    </row>
    <row r="2891" spans="1:15">
      <c r="A2891">
        <v>2890</v>
      </c>
      <c r="B2891" s="17">
        <v>43238</v>
      </c>
      <c r="C2891" t="s">
        <v>58</v>
      </c>
      <c r="D2891">
        <v>2018</v>
      </c>
      <c r="E2891" t="s">
        <v>23</v>
      </c>
      <c r="F2891" t="s">
        <v>33</v>
      </c>
      <c r="G2891" t="s">
        <v>30</v>
      </c>
      <c r="H2891">
        <v>99</v>
      </c>
      <c r="I2891">
        <v>10</v>
      </c>
      <c r="J2891">
        <v>990</v>
      </c>
      <c r="K2891">
        <v>990</v>
      </c>
      <c r="L2891" t="s">
        <v>20</v>
      </c>
      <c r="M2891">
        <v>1</v>
      </c>
      <c r="N2891" t="s">
        <v>21</v>
      </c>
      <c r="O2891" t="s">
        <v>22</v>
      </c>
    </row>
    <row r="2892" spans="1:15">
      <c r="A2892">
        <v>2891</v>
      </c>
      <c r="B2892" s="17">
        <v>43238</v>
      </c>
      <c r="C2892" t="s">
        <v>58</v>
      </c>
      <c r="D2892">
        <v>2018</v>
      </c>
      <c r="E2892" t="s">
        <v>17</v>
      </c>
      <c r="F2892" t="s">
        <v>35</v>
      </c>
      <c r="G2892" t="s">
        <v>30</v>
      </c>
      <c r="H2892">
        <v>99</v>
      </c>
      <c r="I2892">
        <v>8</v>
      </c>
      <c r="J2892">
        <v>792</v>
      </c>
      <c r="K2892">
        <v>792</v>
      </c>
      <c r="L2892" t="s">
        <v>31</v>
      </c>
      <c r="M2892">
        <v>2</v>
      </c>
      <c r="N2892" t="s">
        <v>21</v>
      </c>
      <c r="O2892" t="s">
        <v>29</v>
      </c>
    </row>
    <row r="2893" spans="1:15">
      <c r="A2893">
        <v>2892</v>
      </c>
      <c r="B2893" s="17">
        <v>43239</v>
      </c>
      <c r="C2893" t="s">
        <v>58</v>
      </c>
      <c r="D2893">
        <v>2018</v>
      </c>
      <c r="E2893" t="s">
        <v>17</v>
      </c>
      <c r="F2893" t="s">
        <v>18</v>
      </c>
      <c r="G2893" t="s">
        <v>32</v>
      </c>
      <c r="H2893">
        <v>499</v>
      </c>
      <c r="I2893">
        <v>4</v>
      </c>
      <c r="J2893">
        <v>1996</v>
      </c>
      <c r="K2893">
        <v>1996</v>
      </c>
      <c r="L2893" t="s">
        <v>20</v>
      </c>
      <c r="M2893">
        <v>1</v>
      </c>
      <c r="N2893" t="s">
        <v>21</v>
      </c>
      <c r="O2893" t="s">
        <v>36</v>
      </c>
    </row>
    <row r="2894" spans="1:15">
      <c r="A2894">
        <v>2893</v>
      </c>
      <c r="B2894" s="17">
        <v>43239</v>
      </c>
      <c r="C2894" t="s">
        <v>58</v>
      </c>
      <c r="D2894">
        <v>2018</v>
      </c>
      <c r="E2894" t="s">
        <v>17</v>
      </c>
      <c r="F2894" t="s">
        <v>39</v>
      </c>
      <c r="G2894" t="s">
        <v>37</v>
      </c>
      <c r="H2894">
        <v>399</v>
      </c>
      <c r="I2894">
        <v>4</v>
      </c>
      <c r="J2894">
        <v>1596</v>
      </c>
      <c r="K2894">
        <v>1596</v>
      </c>
      <c r="L2894" t="s">
        <v>20</v>
      </c>
      <c r="M2894">
        <v>1</v>
      </c>
      <c r="N2894" t="s">
        <v>21</v>
      </c>
      <c r="O2894" t="s">
        <v>29</v>
      </c>
    </row>
    <row r="2895" spans="1:15">
      <c r="A2895">
        <v>2894</v>
      </c>
      <c r="B2895" s="17">
        <v>43239</v>
      </c>
      <c r="C2895" t="s">
        <v>58</v>
      </c>
      <c r="D2895">
        <v>2018</v>
      </c>
      <c r="E2895" t="s">
        <v>27</v>
      </c>
      <c r="F2895" t="s">
        <v>40</v>
      </c>
      <c r="G2895" t="s">
        <v>32</v>
      </c>
      <c r="H2895">
        <v>499</v>
      </c>
      <c r="I2895">
        <v>8</v>
      </c>
      <c r="J2895">
        <v>3992</v>
      </c>
      <c r="K2895">
        <v>3992</v>
      </c>
      <c r="L2895" t="s">
        <v>20</v>
      </c>
      <c r="M2895">
        <v>1</v>
      </c>
      <c r="N2895" t="s">
        <v>21</v>
      </c>
      <c r="O2895" t="s">
        <v>29</v>
      </c>
    </row>
    <row r="2896" spans="1:15">
      <c r="A2896">
        <v>2895</v>
      </c>
      <c r="B2896" s="17">
        <v>43240</v>
      </c>
      <c r="C2896" t="s">
        <v>58</v>
      </c>
      <c r="D2896">
        <v>2018</v>
      </c>
      <c r="E2896" t="s">
        <v>27</v>
      </c>
      <c r="F2896" t="s">
        <v>24</v>
      </c>
      <c r="G2896" t="s">
        <v>25</v>
      </c>
      <c r="H2896">
        <v>299</v>
      </c>
      <c r="I2896">
        <v>10</v>
      </c>
      <c r="J2896">
        <v>2990</v>
      </c>
      <c r="K2896">
        <v>2990</v>
      </c>
      <c r="L2896" t="s">
        <v>20</v>
      </c>
      <c r="M2896">
        <v>1</v>
      </c>
      <c r="N2896" t="s">
        <v>21</v>
      </c>
      <c r="O2896" t="s">
        <v>36</v>
      </c>
    </row>
    <row r="2897" spans="1:15">
      <c r="A2897">
        <v>2896</v>
      </c>
      <c r="B2897" s="17">
        <v>43241</v>
      </c>
      <c r="C2897" t="s">
        <v>58</v>
      </c>
      <c r="D2897">
        <v>2018</v>
      </c>
      <c r="E2897" t="s">
        <v>17</v>
      </c>
      <c r="F2897" t="s">
        <v>28</v>
      </c>
      <c r="G2897" t="s">
        <v>32</v>
      </c>
      <c r="H2897">
        <v>499</v>
      </c>
      <c r="I2897">
        <v>7</v>
      </c>
      <c r="J2897">
        <v>3493</v>
      </c>
      <c r="K2897">
        <v>3493</v>
      </c>
      <c r="L2897" t="s">
        <v>20</v>
      </c>
      <c r="M2897">
        <v>1</v>
      </c>
      <c r="N2897" t="s">
        <v>21</v>
      </c>
      <c r="O2897" t="s">
        <v>29</v>
      </c>
    </row>
    <row r="2898" spans="1:15">
      <c r="A2898">
        <v>2897</v>
      </c>
      <c r="B2898" s="17">
        <v>43241</v>
      </c>
      <c r="C2898" t="s">
        <v>58</v>
      </c>
      <c r="D2898">
        <v>2018</v>
      </c>
      <c r="E2898" t="s">
        <v>17</v>
      </c>
      <c r="F2898" t="s">
        <v>35</v>
      </c>
      <c r="G2898" t="s">
        <v>19</v>
      </c>
      <c r="H2898">
        <v>199</v>
      </c>
      <c r="I2898">
        <v>3</v>
      </c>
      <c r="J2898">
        <v>597</v>
      </c>
      <c r="K2898">
        <v>597</v>
      </c>
      <c r="L2898" t="s">
        <v>31</v>
      </c>
      <c r="M2898">
        <v>2</v>
      </c>
      <c r="N2898" t="s">
        <v>21</v>
      </c>
      <c r="O2898" t="s">
        <v>36</v>
      </c>
    </row>
    <row r="2899" spans="1:15">
      <c r="A2899">
        <v>2898</v>
      </c>
      <c r="B2899" s="17">
        <v>43241</v>
      </c>
      <c r="C2899" t="s">
        <v>58</v>
      </c>
      <c r="D2899">
        <v>2018</v>
      </c>
      <c r="E2899" t="s">
        <v>27</v>
      </c>
      <c r="F2899" t="s">
        <v>24</v>
      </c>
      <c r="G2899" t="s">
        <v>25</v>
      </c>
      <c r="H2899">
        <v>299</v>
      </c>
      <c r="I2899">
        <v>1</v>
      </c>
      <c r="J2899">
        <v>299</v>
      </c>
      <c r="K2899">
        <v>299</v>
      </c>
      <c r="L2899" t="s">
        <v>20</v>
      </c>
      <c r="M2899">
        <v>1</v>
      </c>
      <c r="N2899" t="s">
        <v>21</v>
      </c>
      <c r="O2899" t="s">
        <v>29</v>
      </c>
    </row>
    <row r="2900" spans="1:15">
      <c r="A2900">
        <v>2899</v>
      </c>
      <c r="B2900" s="17">
        <v>43241</v>
      </c>
      <c r="C2900" t="s">
        <v>58</v>
      </c>
      <c r="D2900">
        <v>2018</v>
      </c>
      <c r="E2900" t="s">
        <v>17</v>
      </c>
      <c r="F2900" t="s">
        <v>35</v>
      </c>
      <c r="G2900" t="s">
        <v>19</v>
      </c>
      <c r="H2900">
        <v>199</v>
      </c>
      <c r="I2900">
        <v>4</v>
      </c>
      <c r="J2900">
        <v>796</v>
      </c>
      <c r="K2900">
        <v>796</v>
      </c>
      <c r="L2900" t="s">
        <v>20</v>
      </c>
      <c r="M2900">
        <v>1</v>
      </c>
      <c r="N2900" t="s">
        <v>21</v>
      </c>
      <c r="O2900" t="s">
        <v>26</v>
      </c>
    </row>
    <row r="2901" spans="1:15">
      <c r="A2901">
        <v>2900</v>
      </c>
      <c r="B2901" s="17">
        <v>43241</v>
      </c>
      <c r="C2901" t="s">
        <v>58</v>
      </c>
      <c r="D2901">
        <v>2018</v>
      </c>
      <c r="E2901" t="s">
        <v>23</v>
      </c>
      <c r="F2901" t="s">
        <v>28</v>
      </c>
      <c r="G2901" t="s">
        <v>30</v>
      </c>
      <c r="H2901">
        <v>99</v>
      </c>
      <c r="I2901">
        <v>1</v>
      </c>
      <c r="J2901">
        <v>99</v>
      </c>
      <c r="K2901">
        <v>99</v>
      </c>
      <c r="L2901" t="s">
        <v>20</v>
      </c>
      <c r="M2901">
        <v>1</v>
      </c>
      <c r="N2901" t="s">
        <v>21</v>
      </c>
      <c r="O2901" t="s">
        <v>29</v>
      </c>
    </row>
    <row r="2902" spans="1:15">
      <c r="A2902">
        <v>2901</v>
      </c>
      <c r="B2902" s="17">
        <v>43241</v>
      </c>
      <c r="C2902" t="s">
        <v>58</v>
      </c>
      <c r="D2902">
        <v>2018</v>
      </c>
      <c r="E2902" t="s">
        <v>27</v>
      </c>
      <c r="F2902" t="s">
        <v>39</v>
      </c>
      <c r="G2902" t="s">
        <v>30</v>
      </c>
      <c r="H2902">
        <v>99</v>
      </c>
      <c r="I2902">
        <v>4</v>
      </c>
      <c r="J2902">
        <v>396</v>
      </c>
      <c r="K2902">
        <v>396</v>
      </c>
      <c r="L2902" t="s">
        <v>31</v>
      </c>
      <c r="M2902">
        <v>2</v>
      </c>
      <c r="N2902" t="s">
        <v>21</v>
      </c>
      <c r="O2902" t="s">
        <v>22</v>
      </c>
    </row>
    <row r="2903" spans="1:15">
      <c r="A2903">
        <v>2902</v>
      </c>
      <c r="B2903" s="17">
        <v>43241</v>
      </c>
      <c r="C2903" t="s">
        <v>58</v>
      </c>
      <c r="D2903">
        <v>2018</v>
      </c>
      <c r="E2903" t="s">
        <v>17</v>
      </c>
      <c r="F2903" t="s">
        <v>28</v>
      </c>
      <c r="G2903" t="s">
        <v>30</v>
      </c>
      <c r="H2903">
        <v>99</v>
      </c>
      <c r="I2903">
        <v>1</v>
      </c>
      <c r="J2903">
        <v>99</v>
      </c>
      <c r="K2903">
        <v>99</v>
      </c>
      <c r="L2903" t="s">
        <v>31</v>
      </c>
      <c r="M2903">
        <v>2</v>
      </c>
      <c r="N2903" t="s">
        <v>21</v>
      </c>
      <c r="O2903" t="s">
        <v>22</v>
      </c>
    </row>
    <row r="2904" spans="1:15">
      <c r="A2904">
        <v>2903</v>
      </c>
      <c r="B2904" s="17">
        <v>43241</v>
      </c>
      <c r="C2904" t="s">
        <v>58</v>
      </c>
      <c r="D2904">
        <v>2018</v>
      </c>
      <c r="E2904" t="s">
        <v>27</v>
      </c>
      <c r="F2904" t="s">
        <v>28</v>
      </c>
      <c r="G2904" t="s">
        <v>32</v>
      </c>
      <c r="H2904">
        <v>499</v>
      </c>
      <c r="I2904">
        <v>9</v>
      </c>
      <c r="J2904">
        <v>4491</v>
      </c>
      <c r="K2904">
        <v>4491</v>
      </c>
      <c r="L2904" t="s">
        <v>20</v>
      </c>
      <c r="M2904">
        <v>1</v>
      </c>
      <c r="N2904" t="s">
        <v>21</v>
      </c>
      <c r="O2904" t="s">
        <v>26</v>
      </c>
    </row>
    <row r="2905" spans="1:15">
      <c r="A2905">
        <v>2904</v>
      </c>
      <c r="B2905" s="17">
        <v>43242</v>
      </c>
      <c r="C2905" t="s">
        <v>58</v>
      </c>
      <c r="D2905">
        <v>2018</v>
      </c>
      <c r="E2905" t="s">
        <v>27</v>
      </c>
      <c r="F2905" t="s">
        <v>24</v>
      </c>
      <c r="G2905" t="s">
        <v>25</v>
      </c>
      <c r="H2905">
        <v>299</v>
      </c>
      <c r="I2905">
        <v>6</v>
      </c>
      <c r="J2905">
        <v>1794</v>
      </c>
      <c r="K2905">
        <v>1794</v>
      </c>
      <c r="L2905" t="s">
        <v>20</v>
      </c>
      <c r="M2905">
        <v>1</v>
      </c>
      <c r="N2905" t="s">
        <v>21</v>
      </c>
      <c r="O2905" t="s">
        <v>22</v>
      </c>
    </row>
    <row r="2906" spans="1:15">
      <c r="A2906">
        <v>2905</v>
      </c>
      <c r="B2906" s="17">
        <v>43242</v>
      </c>
      <c r="C2906" t="s">
        <v>58</v>
      </c>
      <c r="D2906">
        <v>2018</v>
      </c>
      <c r="E2906" t="s">
        <v>23</v>
      </c>
      <c r="F2906" t="s">
        <v>18</v>
      </c>
      <c r="G2906" t="s">
        <v>32</v>
      </c>
      <c r="H2906">
        <v>499</v>
      </c>
      <c r="I2906">
        <v>6</v>
      </c>
      <c r="J2906">
        <v>2994</v>
      </c>
      <c r="K2906">
        <v>2994</v>
      </c>
      <c r="L2906" t="s">
        <v>31</v>
      </c>
      <c r="M2906">
        <v>2</v>
      </c>
      <c r="N2906" t="s">
        <v>21</v>
      </c>
      <c r="O2906" t="s">
        <v>36</v>
      </c>
    </row>
    <row r="2907" spans="1:15">
      <c r="A2907">
        <v>2906</v>
      </c>
      <c r="B2907" s="17">
        <v>43242</v>
      </c>
      <c r="C2907" t="s">
        <v>58</v>
      </c>
      <c r="D2907">
        <v>2018</v>
      </c>
      <c r="E2907" t="s">
        <v>17</v>
      </c>
      <c r="F2907" t="s">
        <v>40</v>
      </c>
      <c r="G2907" t="s">
        <v>30</v>
      </c>
      <c r="H2907">
        <v>99</v>
      </c>
      <c r="I2907">
        <v>5</v>
      </c>
      <c r="J2907">
        <v>495</v>
      </c>
      <c r="K2907">
        <v>495</v>
      </c>
      <c r="L2907" t="s">
        <v>20</v>
      </c>
      <c r="M2907">
        <v>1</v>
      </c>
      <c r="N2907" t="s">
        <v>21</v>
      </c>
      <c r="O2907" t="s">
        <v>36</v>
      </c>
    </row>
    <row r="2908" spans="1:15">
      <c r="A2908">
        <v>2907</v>
      </c>
      <c r="B2908" s="17">
        <v>43242</v>
      </c>
      <c r="C2908" t="s">
        <v>58</v>
      </c>
      <c r="D2908">
        <v>2018</v>
      </c>
      <c r="E2908" t="s">
        <v>17</v>
      </c>
      <c r="F2908" t="s">
        <v>24</v>
      </c>
      <c r="G2908" t="s">
        <v>37</v>
      </c>
      <c r="H2908">
        <v>399</v>
      </c>
      <c r="I2908">
        <v>5</v>
      </c>
      <c r="J2908">
        <v>1995</v>
      </c>
      <c r="K2908">
        <v>1995</v>
      </c>
      <c r="L2908" t="s">
        <v>20</v>
      </c>
      <c r="M2908">
        <v>1</v>
      </c>
      <c r="N2908" t="s">
        <v>21</v>
      </c>
      <c r="O2908" t="s">
        <v>22</v>
      </c>
    </row>
    <row r="2909" spans="1:15">
      <c r="A2909">
        <v>2908</v>
      </c>
      <c r="B2909" s="17">
        <v>43242</v>
      </c>
      <c r="C2909" t="s">
        <v>58</v>
      </c>
      <c r="D2909">
        <v>2018</v>
      </c>
      <c r="E2909" t="s">
        <v>27</v>
      </c>
      <c r="F2909" t="s">
        <v>33</v>
      </c>
      <c r="G2909" t="s">
        <v>37</v>
      </c>
      <c r="H2909">
        <v>399</v>
      </c>
      <c r="I2909">
        <v>10</v>
      </c>
      <c r="J2909">
        <v>3990</v>
      </c>
      <c r="K2909">
        <v>3990</v>
      </c>
      <c r="L2909" t="s">
        <v>20</v>
      </c>
      <c r="M2909">
        <v>1</v>
      </c>
      <c r="N2909" t="s">
        <v>21</v>
      </c>
      <c r="O2909" t="s">
        <v>26</v>
      </c>
    </row>
    <row r="2910" spans="1:15">
      <c r="A2910">
        <v>2909</v>
      </c>
      <c r="B2910" s="17">
        <v>43242</v>
      </c>
      <c r="C2910" t="s">
        <v>58</v>
      </c>
      <c r="D2910">
        <v>2018</v>
      </c>
      <c r="E2910" t="s">
        <v>23</v>
      </c>
      <c r="F2910" t="s">
        <v>18</v>
      </c>
      <c r="G2910" t="s">
        <v>25</v>
      </c>
      <c r="H2910">
        <v>299</v>
      </c>
      <c r="I2910">
        <v>9</v>
      </c>
      <c r="J2910">
        <v>2691</v>
      </c>
      <c r="K2910">
        <v>2691</v>
      </c>
      <c r="L2910" t="s">
        <v>31</v>
      </c>
      <c r="M2910">
        <v>2</v>
      </c>
      <c r="N2910" t="s">
        <v>21</v>
      </c>
      <c r="O2910" t="s">
        <v>29</v>
      </c>
    </row>
    <row r="2911" spans="1:15">
      <c r="A2911">
        <v>2910</v>
      </c>
      <c r="B2911" s="17">
        <v>43242</v>
      </c>
      <c r="C2911" t="s">
        <v>58</v>
      </c>
      <c r="D2911">
        <v>2018</v>
      </c>
      <c r="E2911" t="s">
        <v>23</v>
      </c>
      <c r="F2911" t="s">
        <v>33</v>
      </c>
      <c r="G2911" t="s">
        <v>30</v>
      </c>
      <c r="H2911">
        <v>99</v>
      </c>
      <c r="I2911">
        <v>3</v>
      </c>
      <c r="J2911">
        <v>297</v>
      </c>
      <c r="K2911">
        <v>297</v>
      </c>
      <c r="L2911" t="s">
        <v>31</v>
      </c>
      <c r="M2911">
        <v>2</v>
      </c>
      <c r="N2911" t="s">
        <v>21</v>
      </c>
      <c r="O2911" t="s">
        <v>36</v>
      </c>
    </row>
    <row r="2912" spans="1:15">
      <c r="A2912">
        <v>2911</v>
      </c>
      <c r="B2912" s="17">
        <v>43242</v>
      </c>
      <c r="C2912" t="s">
        <v>58</v>
      </c>
      <c r="D2912">
        <v>2018</v>
      </c>
      <c r="E2912" t="s">
        <v>17</v>
      </c>
      <c r="F2912" t="s">
        <v>33</v>
      </c>
      <c r="G2912" t="s">
        <v>30</v>
      </c>
      <c r="H2912">
        <v>99</v>
      </c>
      <c r="I2912">
        <v>1</v>
      </c>
      <c r="J2912">
        <v>99</v>
      </c>
      <c r="K2912">
        <v>99</v>
      </c>
      <c r="L2912" t="s">
        <v>31</v>
      </c>
      <c r="M2912">
        <v>2</v>
      </c>
      <c r="N2912" t="s">
        <v>21</v>
      </c>
      <c r="O2912" t="s">
        <v>38</v>
      </c>
    </row>
    <row r="2913" spans="1:15">
      <c r="A2913">
        <v>2912</v>
      </c>
      <c r="B2913" s="17">
        <v>43243</v>
      </c>
      <c r="C2913" t="s">
        <v>58</v>
      </c>
      <c r="D2913">
        <v>2018</v>
      </c>
      <c r="E2913" t="s">
        <v>17</v>
      </c>
      <c r="F2913" t="s">
        <v>24</v>
      </c>
      <c r="G2913" t="s">
        <v>30</v>
      </c>
      <c r="H2913">
        <v>99</v>
      </c>
      <c r="I2913">
        <v>2</v>
      </c>
      <c r="J2913">
        <v>198</v>
      </c>
      <c r="K2913">
        <v>198</v>
      </c>
      <c r="L2913" t="s">
        <v>31</v>
      </c>
      <c r="M2913">
        <v>2</v>
      </c>
      <c r="N2913" t="s">
        <v>21</v>
      </c>
      <c r="O2913" t="s">
        <v>29</v>
      </c>
    </row>
    <row r="2914" spans="1:15">
      <c r="A2914">
        <v>2913</v>
      </c>
      <c r="B2914" s="17">
        <v>43243</v>
      </c>
      <c r="C2914" t="s">
        <v>58</v>
      </c>
      <c r="D2914">
        <v>2018</v>
      </c>
      <c r="E2914" t="s">
        <v>27</v>
      </c>
      <c r="F2914" t="s">
        <v>24</v>
      </c>
      <c r="G2914" t="s">
        <v>32</v>
      </c>
      <c r="H2914">
        <v>499</v>
      </c>
      <c r="I2914">
        <v>10</v>
      </c>
      <c r="J2914">
        <v>4990</v>
      </c>
      <c r="K2914">
        <v>4990</v>
      </c>
      <c r="L2914" t="s">
        <v>20</v>
      </c>
      <c r="M2914">
        <v>1</v>
      </c>
      <c r="N2914" t="s">
        <v>21</v>
      </c>
      <c r="O2914" t="s">
        <v>29</v>
      </c>
    </row>
    <row r="2915" spans="1:15">
      <c r="A2915">
        <v>2914</v>
      </c>
      <c r="B2915" s="17">
        <v>43243</v>
      </c>
      <c r="C2915" t="s">
        <v>58</v>
      </c>
      <c r="D2915">
        <v>2018</v>
      </c>
      <c r="E2915" t="s">
        <v>23</v>
      </c>
      <c r="F2915" t="s">
        <v>39</v>
      </c>
      <c r="G2915" t="s">
        <v>37</v>
      </c>
      <c r="H2915">
        <v>399</v>
      </c>
      <c r="I2915">
        <v>4</v>
      </c>
      <c r="J2915">
        <v>1596</v>
      </c>
      <c r="K2915">
        <v>1596</v>
      </c>
      <c r="L2915" t="s">
        <v>20</v>
      </c>
      <c r="M2915">
        <v>1</v>
      </c>
      <c r="N2915" t="s">
        <v>21</v>
      </c>
      <c r="O2915" t="s">
        <v>29</v>
      </c>
    </row>
    <row r="2916" spans="1:15">
      <c r="A2916">
        <v>2915</v>
      </c>
      <c r="B2916" s="17">
        <v>43243</v>
      </c>
      <c r="C2916" t="s">
        <v>58</v>
      </c>
      <c r="D2916">
        <v>2018</v>
      </c>
      <c r="E2916" t="s">
        <v>17</v>
      </c>
      <c r="F2916" t="s">
        <v>35</v>
      </c>
      <c r="G2916" t="s">
        <v>30</v>
      </c>
      <c r="H2916">
        <v>99</v>
      </c>
      <c r="I2916">
        <v>6</v>
      </c>
      <c r="J2916">
        <v>594</v>
      </c>
      <c r="K2916">
        <v>594</v>
      </c>
      <c r="L2916" t="s">
        <v>20</v>
      </c>
      <c r="M2916">
        <v>1</v>
      </c>
      <c r="N2916" t="s">
        <v>21</v>
      </c>
      <c r="O2916" t="s">
        <v>36</v>
      </c>
    </row>
    <row r="2917" spans="1:15">
      <c r="A2917">
        <v>2916</v>
      </c>
      <c r="B2917" s="17">
        <v>43243</v>
      </c>
      <c r="C2917" t="s">
        <v>58</v>
      </c>
      <c r="D2917">
        <v>2018</v>
      </c>
      <c r="E2917" t="s">
        <v>23</v>
      </c>
      <c r="F2917" t="s">
        <v>24</v>
      </c>
      <c r="G2917" t="s">
        <v>37</v>
      </c>
      <c r="H2917">
        <v>399</v>
      </c>
      <c r="I2917">
        <v>1</v>
      </c>
      <c r="J2917">
        <v>399</v>
      </c>
      <c r="K2917">
        <v>399</v>
      </c>
      <c r="L2917" t="s">
        <v>20</v>
      </c>
      <c r="M2917">
        <v>1</v>
      </c>
      <c r="N2917" t="s">
        <v>21</v>
      </c>
      <c r="O2917" t="s">
        <v>38</v>
      </c>
    </row>
    <row r="2918" spans="1:15">
      <c r="A2918">
        <v>2917</v>
      </c>
      <c r="B2918" s="17">
        <v>43244</v>
      </c>
      <c r="C2918" t="s">
        <v>58</v>
      </c>
      <c r="D2918">
        <v>2018</v>
      </c>
      <c r="E2918" t="s">
        <v>23</v>
      </c>
      <c r="F2918" t="s">
        <v>39</v>
      </c>
      <c r="G2918" t="s">
        <v>37</v>
      </c>
      <c r="H2918">
        <v>399</v>
      </c>
      <c r="I2918">
        <v>10</v>
      </c>
      <c r="J2918">
        <v>3990</v>
      </c>
      <c r="K2918">
        <v>3990</v>
      </c>
      <c r="L2918" t="s">
        <v>31</v>
      </c>
      <c r="M2918">
        <v>2</v>
      </c>
      <c r="N2918" t="s">
        <v>21</v>
      </c>
      <c r="O2918" t="s">
        <v>29</v>
      </c>
    </row>
    <row r="2919" spans="1:15">
      <c r="A2919">
        <v>2918</v>
      </c>
      <c r="B2919" s="17">
        <v>43244</v>
      </c>
      <c r="C2919" t="s">
        <v>58</v>
      </c>
      <c r="D2919">
        <v>2018</v>
      </c>
      <c r="E2919" t="s">
        <v>17</v>
      </c>
      <c r="F2919" t="s">
        <v>18</v>
      </c>
      <c r="G2919" t="s">
        <v>37</v>
      </c>
      <c r="H2919">
        <v>399</v>
      </c>
      <c r="I2919">
        <v>7</v>
      </c>
      <c r="J2919">
        <v>2793</v>
      </c>
      <c r="K2919">
        <v>2793</v>
      </c>
      <c r="L2919" t="s">
        <v>20</v>
      </c>
      <c r="M2919">
        <v>1</v>
      </c>
      <c r="N2919" t="s">
        <v>21</v>
      </c>
      <c r="O2919" t="s">
        <v>29</v>
      </c>
    </row>
    <row r="2920" spans="1:15">
      <c r="A2920">
        <v>2919</v>
      </c>
      <c r="B2920" s="17">
        <v>43245</v>
      </c>
      <c r="C2920" t="s">
        <v>58</v>
      </c>
      <c r="D2920">
        <v>2018</v>
      </c>
      <c r="E2920" t="s">
        <v>27</v>
      </c>
      <c r="F2920" t="s">
        <v>39</v>
      </c>
      <c r="G2920" t="s">
        <v>37</v>
      </c>
      <c r="H2920">
        <v>399</v>
      </c>
      <c r="I2920">
        <v>9</v>
      </c>
      <c r="J2920">
        <v>3591</v>
      </c>
      <c r="K2920">
        <v>3591</v>
      </c>
      <c r="L2920" t="s">
        <v>20</v>
      </c>
      <c r="M2920">
        <v>1</v>
      </c>
      <c r="N2920" t="s">
        <v>21</v>
      </c>
      <c r="O2920" t="s">
        <v>22</v>
      </c>
    </row>
    <row r="2921" spans="1:15">
      <c r="A2921">
        <v>2920</v>
      </c>
      <c r="B2921" s="17">
        <v>43246</v>
      </c>
      <c r="C2921" t="s">
        <v>58</v>
      </c>
      <c r="D2921">
        <v>2018</v>
      </c>
      <c r="E2921" t="s">
        <v>23</v>
      </c>
      <c r="F2921" t="s">
        <v>24</v>
      </c>
      <c r="G2921" t="s">
        <v>37</v>
      </c>
      <c r="H2921">
        <v>399</v>
      </c>
      <c r="I2921">
        <v>7</v>
      </c>
      <c r="J2921">
        <v>2793</v>
      </c>
      <c r="K2921">
        <v>2793</v>
      </c>
      <c r="L2921" t="s">
        <v>20</v>
      </c>
      <c r="M2921">
        <v>1</v>
      </c>
      <c r="N2921" t="s">
        <v>34</v>
      </c>
      <c r="O2921" t="s">
        <v>38</v>
      </c>
    </row>
    <row r="2922" spans="1:15">
      <c r="A2922">
        <v>2921</v>
      </c>
      <c r="B2922" s="17">
        <v>43246</v>
      </c>
      <c r="C2922" t="s">
        <v>58</v>
      </c>
      <c r="D2922">
        <v>2018</v>
      </c>
      <c r="E2922" t="s">
        <v>27</v>
      </c>
      <c r="F2922" t="s">
        <v>39</v>
      </c>
      <c r="G2922" t="s">
        <v>30</v>
      </c>
      <c r="H2922">
        <v>99</v>
      </c>
      <c r="I2922">
        <v>8</v>
      </c>
      <c r="J2922">
        <v>792</v>
      </c>
      <c r="K2922">
        <v>792</v>
      </c>
      <c r="L2922" t="s">
        <v>20</v>
      </c>
      <c r="M2922">
        <v>1</v>
      </c>
      <c r="N2922" t="s">
        <v>21</v>
      </c>
      <c r="O2922" t="s">
        <v>29</v>
      </c>
    </row>
    <row r="2923" spans="1:15">
      <c r="A2923">
        <v>2922</v>
      </c>
      <c r="B2923" s="17">
        <v>43246</v>
      </c>
      <c r="C2923" t="s">
        <v>58</v>
      </c>
      <c r="D2923">
        <v>2018</v>
      </c>
      <c r="E2923" t="s">
        <v>27</v>
      </c>
      <c r="F2923" t="s">
        <v>39</v>
      </c>
      <c r="G2923" t="s">
        <v>32</v>
      </c>
      <c r="H2923">
        <v>499</v>
      </c>
      <c r="I2923">
        <v>10</v>
      </c>
      <c r="J2923">
        <v>4990</v>
      </c>
      <c r="K2923">
        <v>4990</v>
      </c>
      <c r="L2923" t="s">
        <v>31</v>
      </c>
      <c r="M2923">
        <v>2</v>
      </c>
      <c r="N2923" t="s">
        <v>21</v>
      </c>
      <c r="O2923" t="s">
        <v>29</v>
      </c>
    </row>
    <row r="2924" spans="1:15">
      <c r="A2924">
        <v>2923</v>
      </c>
      <c r="B2924" s="17">
        <v>43246</v>
      </c>
      <c r="C2924" t="s">
        <v>58</v>
      </c>
      <c r="D2924">
        <v>2018</v>
      </c>
      <c r="E2924" t="s">
        <v>17</v>
      </c>
      <c r="F2924" t="s">
        <v>40</v>
      </c>
      <c r="G2924" t="s">
        <v>19</v>
      </c>
      <c r="H2924">
        <v>199</v>
      </c>
      <c r="I2924">
        <v>8</v>
      </c>
      <c r="J2924">
        <v>1592</v>
      </c>
      <c r="K2924">
        <v>1592</v>
      </c>
      <c r="L2924" t="s">
        <v>20</v>
      </c>
      <c r="M2924">
        <v>1</v>
      </c>
      <c r="N2924" t="s">
        <v>34</v>
      </c>
      <c r="O2924" t="s">
        <v>36</v>
      </c>
    </row>
    <row r="2925" spans="1:15">
      <c r="A2925">
        <v>2924</v>
      </c>
      <c r="B2925" s="17">
        <v>43246</v>
      </c>
      <c r="C2925" t="s">
        <v>58</v>
      </c>
      <c r="D2925">
        <v>2018</v>
      </c>
      <c r="E2925" t="s">
        <v>17</v>
      </c>
      <c r="F2925" t="s">
        <v>39</v>
      </c>
      <c r="G2925" t="s">
        <v>19</v>
      </c>
      <c r="H2925">
        <v>199</v>
      </c>
      <c r="I2925">
        <v>8</v>
      </c>
      <c r="J2925">
        <v>1592</v>
      </c>
      <c r="K2925">
        <v>1592</v>
      </c>
      <c r="L2925" t="s">
        <v>20</v>
      </c>
      <c r="M2925">
        <v>1</v>
      </c>
      <c r="N2925" t="s">
        <v>21</v>
      </c>
      <c r="O2925" t="s">
        <v>26</v>
      </c>
    </row>
    <row r="2926" spans="1:15">
      <c r="A2926">
        <v>2925</v>
      </c>
      <c r="B2926" s="17">
        <v>43246</v>
      </c>
      <c r="C2926" t="s">
        <v>58</v>
      </c>
      <c r="D2926">
        <v>2018</v>
      </c>
      <c r="E2926" t="s">
        <v>17</v>
      </c>
      <c r="F2926" t="s">
        <v>28</v>
      </c>
      <c r="G2926" t="s">
        <v>37</v>
      </c>
      <c r="H2926">
        <v>399</v>
      </c>
      <c r="I2926">
        <v>2</v>
      </c>
      <c r="J2926">
        <v>798</v>
      </c>
      <c r="K2926">
        <v>798</v>
      </c>
      <c r="L2926" t="s">
        <v>31</v>
      </c>
      <c r="M2926">
        <v>2</v>
      </c>
      <c r="N2926" t="s">
        <v>21</v>
      </c>
      <c r="O2926" t="s">
        <v>29</v>
      </c>
    </row>
    <row r="2927" spans="1:15">
      <c r="A2927">
        <v>2926</v>
      </c>
      <c r="B2927" s="17">
        <v>43246</v>
      </c>
      <c r="C2927" t="s">
        <v>58</v>
      </c>
      <c r="D2927">
        <v>2018</v>
      </c>
      <c r="E2927" t="s">
        <v>17</v>
      </c>
      <c r="F2927" t="s">
        <v>40</v>
      </c>
      <c r="G2927" t="s">
        <v>19</v>
      </c>
      <c r="H2927">
        <v>199</v>
      </c>
      <c r="I2927">
        <v>4</v>
      </c>
      <c r="J2927">
        <v>796</v>
      </c>
      <c r="K2927">
        <v>796</v>
      </c>
      <c r="L2927" t="s">
        <v>31</v>
      </c>
      <c r="M2927">
        <v>2</v>
      </c>
      <c r="N2927" t="s">
        <v>21</v>
      </c>
      <c r="O2927" t="s">
        <v>29</v>
      </c>
    </row>
    <row r="2928" spans="1:15">
      <c r="A2928">
        <v>2927</v>
      </c>
      <c r="B2928" s="17">
        <v>43247</v>
      </c>
      <c r="C2928" t="s">
        <v>58</v>
      </c>
      <c r="D2928">
        <v>2018</v>
      </c>
      <c r="E2928" t="s">
        <v>17</v>
      </c>
      <c r="F2928" t="s">
        <v>40</v>
      </c>
      <c r="G2928" t="s">
        <v>37</v>
      </c>
      <c r="H2928">
        <v>399</v>
      </c>
      <c r="I2928">
        <v>4</v>
      </c>
      <c r="J2928">
        <v>1596</v>
      </c>
      <c r="K2928">
        <v>1596</v>
      </c>
      <c r="L2928" t="s">
        <v>20</v>
      </c>
      <c r="M2928">
        <v>1</v>
      </c>
      <c r="N2928" t="s">
        <v>34</v>
      </c>
      <c r="O2928" t="s">
        <v>36</v>
      </c>
    </row>
    <row r="2929" spans="1:15">
      <c r="A2929">
        <v>2928</v>
      </c>
      <c r="B2929" s="17">
        <v>43247</v>
      </c>
      <c r="C2929" t="s">
        <v>58</v>
      </c>
      <c r="D2929">
        <v>2018</v>
      </c>
      <c r="E2929" t="s">
        <v>17</v>
      </c>
      <c r="F2929" t="s">
        <v>35</v>
      </c>
      <c r="G2929" t="s">
        <v>19</v>
      </c>
      <c r="H2929">
        <v>199</v>
      </c>
      <c r="I2929">
        <v>4</v>
      </c>
      <c r="J2929">
        <v>796</v>
      </c>
      <c r="K2929">
        <v>796</v>
      </c>
      <c r="L2929" t="s">
        <v>31</v>
      </c>
      <c r="M2929">
        <v>2</v>
      </c>
      <c r="N2929" t="s">
        <v>21</v>
      </c>
      <c r="O2929" t="s">
        <v>29</v>
      </c>
    </row>
    <row r="2930" spans="1:15">
      <c r="A2930">
        <v>2929</v>
      </c>
      <c r="B2930" s="17">
        <v>43248</v>
      </c>
      <c r="C2930" t="s">
        <v>58</v>
      </c>
      <c r="D2930">
        <v>2018</v>
      </c>
      <c r="E2930" t="s">
        <v>27</v>
      </c>
      <c r="F2930" t="s">
        <v>33</v>
      </c>
      <c r="G2930" t="s">
        <v>19</v>
      </c>
      <c r="H2930">
        <v>199</v>
      </c>
      <c r="I2930">
        <v>1</v>
      </c>
      <c r="J2930">
        <v>199</v>
      </c>
      <c r="K2930">
        <v>199</v>
      </c>
      <c r="L2930" t="s">
        <v>20</v>
      </c>
      <c r="M2930">
        <v>1</v>
      </c>
      <c r="N2930" t="s">
        <v>21</v>
      </c>
      <c r="O2930" t="s">
        <v>29</v>
      </c>
    </row>
    <row r="2931" spans="1:15">
      <c r="A2931">
        <v>2930</v>
      </c>
      <c r="B2931" s="17">
        <v>43249</v>
      </c>
      <c r="C2931" t="s">
        <v>58</v>
      </c>
      <c r="D2931">
        <v>2018</v>
      </c>
      <c r="E2931" t="s">
        <v>27</v>
      </c>
      <c r="F2931" t="s">
        <v>24</v>
      </c>
      <c r="G2931" t="s">
        <v>30</v>
      </c>
      <c r="H2931">
        <v>99</v>
      </c>
      <c r="I2931">
        <v>6</v>
      </c>
      <c r="J2931">
        <v>594</v>
      </c>
      <c r="K2931">
        <v>594</v>
      </c>
      <c r="L2931" t="s">
        <v>20</v>
      </c>
      <c r="M2931">
        <v>1</v>
      </c>
      <c r="N2931" t="s">
        <v>21</v>
      </c>
      <c r="O2931" t="s">
        <v>29</v>
      </c>
    </row>
    <row r="2932" spans="1:15">
      <c r="A2932">
        <v>2931</v>
      </c>
      <c r="B2932" s="17">
        <v>43249</v>
      </c>
      <c r="C2932" t="s">
        <v>58</v>
      </c>
      <c r="D2932">
        <v>2018</v>
      </c>
      <c r="E2932" t="s">
        <v>23</v>
      </c>
      <c r="F2932" t="s">
        <v>24</v>
      </c>
      <c r="G2932" t="s">
        <v>30</v>
      </c>
      <c r="H2932">
        <v>99</v>
      </c>
      <c r="I2932">
        <v>5</v>
      </c>
      <c r="J2932">
        <v>495</v>
      </c>
      <c r="K2932">
        <v>495</v>
      </c>
      <c r="L2932" t="s">
        <v>20</v>
      </c>
      <c r="M2932">
        <v>1</v>
      </c>
      <c r="N2932" t="s">
        <v>21</v>
      </c>
      <c r="O2932" t="s">
        <v>29</v>
      </c>
    </row>
    <row r="2933" spans="1:15">
      <c r="A2933">
        <v>2932</v>
      </c>
      <c r="B2933" s="17">
        <v>43250</v>
      </c>
      <c r="C2933" t="s">
        <v>58</v>
      </c>
      <c r="D2933">
        <v>2018</v>
      </c>
      <c r="E2933" t="s">
        <v>17</v>
      </c>
      <c r="F2933" t="s">
        <v>40</v>
      </c>
      <c r="G2933" t="s">
        <v>37</v>
      </c>
      <c r="H2933">
        <v>399</v>
      </c>
      <c r="I2933">
        <v>3</v>
      </c>
      <c r="J2933">
        <v>1197</v>
      </c>
      <c r="K2933">
        <v>1197</v>
      </c>
      <c r="L2933" t="s">
        <v>20</v>
      </c>
      <c r="M2933">
        <v>1</v>
      </c>
      <c r="N2933" t="s">
        <v>21</v>
      </c>
      <c r="O2933" t="s">
        <v>22</v>
      </c>
    </row>
    <row r="2934" spans="1:15">
      <c r="A2934">
        <v>2933</v>
      </c>
      <c r="B2934" s="17">
        <v>43250</v>
      </c>
      <c r="C2934" t="s">
        <v>58</v>
      </c>
      <c r="D2934">
        <v>2018</v>
      </c>
      <c r="E2934" t="s">
        <v>23</v>
      </c>
      <c r="F2934" t="s">
        <v>39</v>
      </c>
      <c r="G2934" t="s">
        <v>37</v>
      </c>
      <c r="H2934">
        <v>399</v>
      </c>
      <c r="I2934">
        <v>6</v>
      </c>
      <c r="J2934">
        <v>2394</v>
      </c>
      <c r="K2934">
        <v>2394</v>
      </c>
      <c r="L2934" t="s">
        <v>20</v>
      </c>
      <c r="M2934">
        <v>1</v>
      </c>
      <c r="N2934" t="s">
        <v>21</v>
      </c>
      <c r="O2934" t="s">
        <v>29</v>
      </c>
    </row>
    <row r="2935" spans="1:15">
      <c r="A2935">
        <v>2934</v>
      </c>
      <c r="B2935" s="17">
        <v>43250</v>
      </c>
      <c r="C2935" t="s">
        <v>58</v>
      </c>
      <c r="D2935">
        <v>2018</v>
      </c>
      <c r="E2935" t="s">
        <v>23</v>
      </c>
      <c r="F2935" t="s">
        <v>24</v>
      </c>
      <c r="G2935" t="s">
        <v>32</v>
      </c>
      <c r="H2935">
        <v>499</v>
      </c>
      <c r="I2935">
        <v>7</v>
      </c>
      <c r="J2935">
        <v>3493</v>
      </c>
      <c r="K2935">
        <v>3493</v>
      </c>
      <c r="L2935" t="s">
        <v>20</v>
      </c>
      <c r="M2935">
        <v>1</v>
      </c>
      <c r="N2935" t="s">
        <v>21</v>
      </c>
      <c r="O2935" t="s">
        <v>29</v>
      </c>
    </row>
    <row r="2936" spans="1:15">
      <c r="A2936">
        <v>2935</v>
      </c>
      <c r="B2936" s="17">
        <v>43251</v>
      </c>
      <c r="C2936" t="s">
        <v>58</v>
      </c>
      <c r="D2936">
        <v>2018</v>
      </c>
      <c r="E2936" t="s">
        <v>23</v>
      </c>
      <c r="F2936" t="s">
        <v>39</v>
      </c>
      <c r="G2936" t="s">
        <v>37</v>
      </c>
      <c r="H2936">
        <v>399</v>
      </c>
      <c r="I2936">
        <v>9</v>
      </c>
      <c r="J2936">
        <v>3591</v>
      </c>
      <c r="K2936">
        <v>3591</v>
      </c>
      <c r="L2936" t="s">
        <v>20</v>
      </c>
      <c r="M2936">
        <v>1</v>
      </c>
      <c r="N2936" t="s">
        <v>21</v>
      </c>
      <c r="O2936" t="s">
        <v>38</v>
      </c>
    </row>
    <row r="2937" spans="1:15">
      <c r="A2937">
        <v>2936</v>
      </c>
      <c r="B2937" s="17">
        <v>43252</v>
      </c>
      <c r="C2937" t="s">
        <v>59</v>
      </c>
      <c r="D2937">
        <v>2018</v>
      </c>
      <c r="E2937" t="s">
        <v>23</v>
      </c>
      <c r="F2937" t="s">
        <v>28</v>
      </c>
      <c r="G2937" t="s">
        <v>19</v>
      </c>
      <c r="H2937">
        <v>199</v>
      </c>
      <c r="I2937">
        <v>5</v>
      </c>
      <c r="J2937">
        <v>995</v>
      </c>
      <c r="K2937">
        <v>995</v>
      </c>
      <c r="L2937" t="s">
        <v>20</v>
      </c>
      <c r="M2937">
        <v>1</v>
      </c>
      <c r="N2937" t="s">
        <v>21</v>
      </c>
      <c r="O2937" t="s">
        <v>26</v>
      </c>
    </row>
    <row r="2938" spans="1:15">
      <c r="A2938">
        <v>2937</v>
      </c>
      <c r="B2938" s="17">
        <v>43253</v>
      </c>
      <c r="C2938" t="s">
        <v>59</v>
      </c>
      <c r="D2938">
        <v>2018</v>
      </c>
      <c r="E2938" t="s">
        <v>27</v>
      </c>
      <c r="F2938" t="s">
        <v>28</v>
      </c>
      <c r="G2938" t="s">
        <v>30</v>
      </c>
      <c r="H2938">
        <v>99</v>
      </c>
      <c r="I2938">
        <v>3</v>
      </c>
      <c r="J2938">
        <v>297</v>
      </c>
      <c r="K2938">
        <v>297</v>
      </c>
      <c r="L2938" t="s">
        <v>20</v>
      </c>
      <c r="M2938">
        <v>1</v>
      </c>
      <c r="N2938" t="s">
        <v>21</v>
      </c>
      <c r="O2938" t="s">
        <v>29</v>
      </c>
    </row>
    <row r="2939" spans="1:15">
      <c r="A2939">
        <v>2938</v>
      </c>
      <c r="B2939" s="17">
        <v>43253</v>
      </c>
      <c r="C2939" t="s">
        <v>59</v>
      </c>
      <c r="D2939">
        <v>2018</v>
      </c>
      <c r="E2939" t="s">
        <v>17</v>
      </c>
      <c r="F2939" t="s">
        <v>33</v>
      </c>
      <c r="G2939" t="s">
        <v>30</v>
      </c>
      <c r="H2939">
        <v>99</v>
      </c>
      <c r="I2939">
        <v>5</v>
      </c>
      <c r="J2939">
        <v>495</v>
      </c>
      <c r="K2939">
        <v>495</v>
      </c>
      <c r="L2939" t="s">
        <v>31</v>
      </c>
      <c r="M2939">
        <v>2</v>
      </c>
      <c r="N2939" t="s">
        <v>21</v>
      </c>
      <c r="O2939" t="s">
        <v>22</v>
      </c>
    </row>
    <row r="2940" spans="1:15">
      <c r="A2940">
        <v>2939</v>
      </c>
      <c r="B2940" s="17">
        <v>43253</v>
      </c>
      <c r="C2940" t="s">
        <v>59</v>
      </c>
      <c r="D2940">
        <v>2018</v>
      </c>
      <c r="E2940" t="s">
        <v>17</v>
      </c>
      <c r="F2940" t="s">
        <v>33</v>
      </c>
      <c r="G2940" t="s">
        <v>19</v>
      </c>
      <c r="H2940">
        <v>199</v>
      </c>
      <c r="I2940">
        <v>7</v>
      </c>
      <c r="J2940">
        <v>1393</v>
      </c>
      <c r="K2940">
        <v>1393</v>
      </c>
      <c r="L2940" t="s">
        <v>31</v>
      </c>
      <c r="M2940">
        <v>2</v>
      </c>
      <c r="N2940" t="s">
        <v>21</v>
      </c>
      <c r="O2940" t="s">
        <v>22</v>
      </c>
    </row>
    <row r="2941" spans="1:15">
      <c r="A2941">
        <v>2940</v>
      </c>
      <c r="B2941" s="17">
        <v>43253</v>
      </c>
      <c r="C2941" t="s">
        <v>59</v>
      </c>
      <c r="D2941">
        <v>2018</v>
      </c>
      <c r="E2941" t="s">
        <v>17</v>
      </c>
      <c r="F2941" t="s">
        <v>35</v>
      </c>
      <c r="G2941" t="s">
        <v>19</v>
      </c>
      <c r="H2941">
        <v>199</v>
      </c>
      <c r="I2941">
        <v>9</v>
      </c>
      <c r="J2941">
        <v>1791</v>
      </c>
      <c r="K2941">
        <v>1791</v>
      </c>
      <c r="L2941" t="s">
        <v>20</v>
      </c>
      <c r="M2941">
        <v>1</v>
      </c>
      <c r="N2941" t="s">
        <v>21</v>
      </c>
      <c r="O2941" t="s">
        <v>38</v>
      </c>
    </row>
    <row r="2942" spans="1:15">
      <c r="A2942">
        <v>2941</v>
      </c>
      <c r="B2942" s="17">
        <v>43253</v>
      </c>
      <c r="C2942" t="s">
        <v>59</v>
      </c>
      <c r="D2942">
        <v>2018</v>
      </c>
      <c r="E2942" t="s">
        <v>17</v>
      </c>
      <c r="F2942" t="s">
        <v>33</v>
      </c>
      <c r="G2942" t="s">
        <v>37</v>
      </c>
      <c r="H2942">
        <v>399</v>
      </c>
      <c r="I2942">
        <v>4</v>
      </c>
      <c r="J2942">
        <v>1596</v>
      </c>
      <c r="K2942">
        <v>1596</v>
      </c>
      <c r="L2942" t="s">
        <v>20</v>
      </c>
      <c r="M2942">
        <v>1</v>
      </c>
      <c r="N2942" t="s">
        <v>21</v>
      </c>
      <c r="O2942" t="s">
        <v>26</v>
      </c>
    </row>
    <row r="2943" spans="1:15">
      <c r="A2943">
        <v>2942</v>
      </c>
      <c r="B2943" s="17">
        <v>43253</v>
      </c>
      <c r="C2943" t="s">
        <v>59</v>
      </c>
      <c r="D2943">
        <v>2018</v>
      </c>
      <c r="E2943" t="s">
        <v>27</v>
      </c>
      <c r="F2943" t="s">
        <v>40</v>
      </c>
      <c r="G2943" t="s">
        <v>30</v>
      </c>
      <c r="H2943">
        <v>99</v>
      </c>
      <c r="I2943">
        <v>9</v>
      </c>
      <c r="J2943">
        <v>891</v>
      </c>
      <c r="K2943">
        <v>891</v>
      </c>
      <c r="L2943" t="s">
        <v>20</v>
      </c>
      <c r="M2943">
        <v>1</v>
      </c>
      <c r="N2943" t="s">
        <v>21</v>
      </c>
      <c r="O2943" t="s">
        <v>26</v>
      </c>
    </row>
    <row r="2944" spans="1:15">
      <c r="A2944">
        <v>2943</v>
      </c>
      <c r="B2944" s="17">
        <v>43253</v>
      </c>
      <c r="C2944" t="s">
        <v>59</v>
      </c>
      <c r="D2944">
        <v>2018</v>
      </c>
      <c r="E2944" t="s">
        <v>27</v>
      </c>
      <c r="F2944" t="s">
        <v>18</v>
      </c>
      <c r="G2944" t="s">
        <v>32</v>
      </c>
      <c r="H2944">
        <v>499</v>
      </c>
      <c r="I2944">
        <v>8</v>
      </c>
      <c r="J2944">
        <v>3992</v>
      </c>
      <c r="K2944">
        <v>3992</v>
      </c>
      <c r="L2944" t="s">
        <v>31</v>
      </c>
      <c r="M2944">
        <v>2</v>
      </c>
      <c r="N2944" t="s">
        <v>21</v>
      </c>
      <c r="O2944" t="s">
        <v>36</v>
      </c>
    </row>
    <row r="2945" spans="1:15">
      <c r="A2945">
        <v>2944</v>
      </c>
      <c r="B2945" s="17">
        <v>43253</v>
      </c>
      <c r="C2945" t="s">
        <v>59</v>
      </c>
      <c r="D2945">
        <v>2018</v>
      </c>
      <c r="E2945" t="s">
        <v>27</v>
      </c>
      <c r="F2945" t="s">
        <v>35</v>
      </c>
      <c r="G2945" t="s">
        <v>37</v>
      </c>
      <c r="H2945">
        <v>399</v>
      </c>
      <c r="I2945">
        <v>3</v>
      </c>
      <c r="J2945">
        <v>1197</v>
      </c>
      <c r="K2945">
        <v>1197</v>
      </c>
      <c r="L2945" t="s">
        <v>31</v>
      </c>
      <c r="M2945">
        <v>2</v>
      </c>
      <c r="N2945" t="s">
        <v>21</v>
      </c>
      <c r="O2945" t="s">
        <v>22</v>
      </c>
    </row>
    <row r="2946" spans="1:15">
      <c r="A2946">
        <v>2945</v>
      </c>
      <c r="B2946" s="17">
        <v>43254</v>
      </c>
      <c r="C2946" t="s">
        <v>59</v>
      </c>
      <c r="D2946">
        <v>2018</v>
      </c>
      <c r="E2946" t="s">
        <v>17</v>
      </c>
      <c r="F2946" t="s">
        <v>33</v>
      </c>
      <c r="G2946" t="s">
        <v>25</v>
      </c>
      <c r="H2946">
        <v>299</v>
      </c>
      <c r="I2946">
        <v>6</v>
      </c>
      <c r="J2946">
        <v>1794</v>
      </c>
      <c r="K2946">
        <v>1794</v>
      </c>
      <c r="L2946" t="s">
        <v>31</v>
      </c>
      <c r="M2946">
        <v>2</v>
      </c>
      <c r="N2946" t="s">
        <v>21</v>
      </c>
      <c r="O2946" t="s">
        <v>36</v>
      </c>
    </row>
    <row r="2947" spans="1:15">
      <c r="A2947">
        <v>2946</v>
      </c>
      <c r="B2947" s="17">
        <v>43254</v>
      </c>
      <c r="C2947" t="s">
        <v>59</v>
      </c>
      <c r="D2947">
        <v>2018</v>
      </c>
      <c r="E2947" t="s">
        <v>27</v>
      </c>
      <c r="F2947" t="s">
        <v>40</v>
      </c>
      <c r="G2947" t="s">
        <v>30</v>
      </c>
      <c r="H2947">
        <v>99</v>
      </c>
      <c r="I2947">
        <v>9</v>
      </c>
      <c r="J2947">
        <v>891</v>
      </c>
      <c r="K2947">
        <v>891</v>
      </c>
      <c r="L2947" t="s">
        <v>31</v>
      </c>
      <c r="M2947">
        <v>2</v>
      </c>
      <c r="N2947" t="s">
        <v>21</v>
      </c>
      <c r="O2947" t="s">
        <v>29</v>
      </c>
    </row>
    <row r="2948" spans="1:15">
      <c r="A2948">
        <v>2947</v>
      </c>
      <c r="B2948" s="17">
        <v>43254</v>
      </c>
      <c r="C2948" t="s">
        <v>59</v>
      </c>
      <c r="D2948">
        <v>2018</v>
      </c>
      <c r="E2948" t="s">
        <v>27</v>
      </c>
      <c r="F2948" t="s">
        <v>28</v>
      </c>
      <c r="G2948" t="s">
        <v>19</v>
      </c>
      <c r="H2948">
        <v>199</v>
      </c>
      <c r="I2948">
        <v>9</v>
      </c>
      <c r="J2948">
        <v>1791</v>
      </c>
      <c r="K2948">
        <v>1791</v>
      </c>
      <c r="L2948" t="s">
        <v>20</v>
      </c>
      <c r="M2948">
        <v>1</v>
      </c>
      <c r="N2948" t="s">
        <v>21</v>
      </c>
      <c r="O2948" t="s">
        <v>29</v>
      </c>
    </row>
    <row r="2949" spans="1:15">
      <c r="A2949">
        <v>2948</v>
      </c>
      <c r="B2949" s="17">
        <v>43254</v>
      </c>
      <c r="C2949" t="s">
        <v>59</v>
      </c>
      <c r="D2949">
        <v>2018</v>
      </c>
      <c r="E2949" t="s">
        <v>27</v>
      </c>
      <c r="F2949" t="s">
        <v>28</v>
      </c>
      <c r="G2949" t="s">
        <v>25</v>
      </c>
      <c r="H2949">
        <v>299</v>
      </c>
      <c r="I2949">
        <v>8</v>
      </c>
      <c r="J2949">
        <v>2392</v>
      </c>
      <c r="K2949">
        <v>2392</v>
      </c>
      <c r="L2949" t="s">
        <v>31</v>
      </c>
      <c r="M2949">
        <v>2</v>
      </c>
      <c r="N2949" t="s">
        <v>21</v>
      </c>
      <c r="O2949" t="s">
        <v>22</v>
      </c>
    </row>
    <row r="2950" spans="1:15">
      <c r="A2950">
        <v>2949</v>
      </c>
      <c r="B2950" s="17">
        <v>43254</v>
      </c>
      <c r="C2950" t="s">
        <v>59</v>
      </c>
      <c r="D2950">
        <v>2018</v>
      </c>
      <c r="E2950" t="s">
        <v>27</v>
      </c>
      <c r="F2950" t="s">
        <v>40</v>
      </c>
      <c r="G2950" t="s">
        <v>25</v>
      </c>
      <c r="H2950">
        <v>299</v>
      </c>
      <c r="I2950">
        <v>10</v>
      </c>
      <c r="J2950">
        <v>2990</v>
      </c>
      <c r="K2950">
        <v>2990</v>
      </c>
      <c r="L2950" t="s">
        <v>20</v>
      </c>
      <c r="M2950">
        <v>1</v>
      </c>
      <c r="N2950" t="s">
        <v>21</v>
      </c>
      <c r="O2950" t="s">
        <v>22</v>
      </c>
    </row>
    <row r="2951" spans="1:15">
      <c r="A2951">
        <v>2950</v>
      </c>
      <c r="B2951" s="17">
        <v>43254</v>
      </c>
      <c r="C2951" t="s">
        <v>59</v>
      </c>
      <c r="D2951">
        <v>2018</v>
      </c>
      <c r="E2951" t="s">
        <v>17</v>
      </c>
      <c r="F2951" t="s">
        <v>35</v>
      </c>
      <c r="G2951" t="s">
        <v>32</v>
      </c>
      <c r="H2951">
        <v>499</v>
      </c>
      <c r="I2951">
        <v>3</v>
      </c>
      <c r="J2951">
        <v>1497</v>
      </c>
      <c r="K2951">
        <v>1497</v>
      </c>
      <c r="L2951" t="s">
        <v>31</v>
      </c>
      <c r="M2951">
        <v>2</v>
      </c>
      <c r="N2951" t="s">
        <v>34</v>
      </c>
      <c r="O2951" t="s">
        <v>26</v>
      </c>
    </row>
    <row r="2952" spans="1:15">
      <c r="A2952">
        <v>2951</v>
      </c>
      <c r="B2952" s="17">
        <v>43255</v>
      </c>
      <c r="C2952" t="s">
        <v>59</v>
      </c>
      <c r="D2952">
        <v>2018</v>
      </c>
      <c r="E2952" t="s">
        <v>27</v>
      </c>
      <c r="F2952" t="s">
        <v>40</v>
      </c>
      <c r="G2952" t="s">
        <v>30</v>
      </c>
      <c r="H2952">
        <v>99</v>
      </c>
      <c r="I2952">
        <v>2</v>
      </c>
      <c r="J2952">
        <v>198</v>
      </c>
      <c r="K2952">
        <v>198</v>
      </c>
      <c r="L2952" t="s">
        <v>20</v>
      </c>
      <c r="M2952">
        <v>1</v>
      </c>
      <c r="N2952" t="s">
        <v>21</v>
      </c>
      <c r="O2952" t="s">
        <v>22</v>
      </c>
    </row>
    <row r="2953" spans="1:15">
      <c r="A2953">
        <v>2952</v>
      </c>
      <c r="B2953" s="17">
        <v>43255</v>
      </c>
      <c r="C2953" t="s">
        <v>59</v>
      </c>
      <c r="D2953">
        <v>2018</v>
      </c>
      <c r="E2953" t="s">
        <v>17</v>
      </c>
      <c r="F2953" t="s">
        <v>18</v>
      </c>
      <c r="G2953" t="s">
        <v>30</v>
      </c>
      <c r="H2953">
        <v>99</v>
      </c>
      <c r="I2953">
        <v>1</v>
      </c>
      <c r="J2953">
        <v>99</v>
      </c>
      <c r="K2953">
        <v>99</v>
      </c>
      <c r="L2953" t="s">
        <v>20</v>
      </c>
      <c r="M2953">
        <v>1</v>
      </c>
      <c r="N2953" t="s">
        <v>21</v>
      </c>
      <c r="O2953" t="s">
        <v>29</v>
      </c>
    </row>
    <row r="2954" spans="1:15">
      <c r="A2954">
        <v>2953</v>
      </c>
      <c r="B2954" s="17">
        <v>43256</v>
      </c>
      <c r="C2954" t="s">
        <v>59</v>
      </c>
      <c r="D2954">
        <v>2018</v>
      </c>
      <c r="E2954" t="s">
        <v>23</v>
      </c>
      <c r="F2954" t="s">
        <v>28</v>
      </c>
      <c r="G2954" t="s">
        <v>37</v>
      </c>
      <c r="H2954">
        <v>399</v>
      </c>
      <c r="I2954">
        <v>3</v>
      </c>
      <c r="J2954">
        <v>1197</v>
      </c>
      <c r="K2954">
        <v>1197</v>
      </c>
      <c r="L2954" t="s">
        <v>31</v>
      </c>
      <c r="M2954">
        <v>2</v>
      </c>
      <c r="N2954" t="s">
        <v>21</v>
      </c>
      <c r="O2954" t="s">
        <v>29</v>
      </c>
    </row>
    <row r="2955" spans="1:15">
      <c r="A2955">
        <v>2954</v>
      </c>
      <c r="B2955" s="17">
        <v>43256</v>
      </c>
      <c r="C2955" t="s">
        <v>59</v>
      </c>
      <c r="D2955">
        <v>2018</v>
      </c>
      <c r="E2955" t="s">
        <v>27</v>
      </c>
      <c r="F2955" t="s">
        <v>39</v>
      </c>
      <c r="G2955" t="s">
        <v>30</v>
      </c>
      <c r="H2955">
        <v>99</v>
      </c>
      <c r="I2955">
        <v>10</v>
      </c>
      <c r="J2955">
        <v>990</v>
      </c>
      <c r="K2955">
        <v>990</v>
      </c>
      <c r="L2955" t="s">
        <v>20</v>
      </c>
      <c r="M2955">
        <v>1</v>
      </c>
      <c r="N2955" t="s">
        <v>21</v>
      </c>
      <c r="O2955" t="s">
        <v>26</v>
      </c>
    </row>
    <row r="2956" spans="1:15">
      <c r="A2956">
        <v>2955</v>
      </c>
      <c r="B2956" s="17">
        <v>43257</v>
      </c>
      <c r="C2956" t="s">
        <v>59</v>
      </c>
      <c r="D2956">
        <v>2018</v>
      </c>
      <c r="E2956" t="s">
        <v>17</v>
      </c>
      <c r="F2956" t="s">
        <v>40</v>
      </c>
      <c r="G2956" t="s">
        <v>30</v>
      </c>
      <c r="H2956">
        <v>99</v>
      </c>
      <c r="I2956">
        <v>3</v>
      </c>
      <c r="J2956">
        <v>297</v>
      </c>
      <c r="K2956">
        <v>297</v>
      </c>
      <c r="L2956" t="s">
        <v>31</v>
      </c>
      <c r="M2956">
        <v>2</v>
      </c>
      <c r="N2956" t="s">
        <v>21</v>
      </c>
      <c r="O2956" t="s">
        <v>36</v>
      </c>
    </row>
    <row r="2957" spans="1:15">
      <c r="A2957">
        <v>2956</v>
      </c>
      <c r="B2957" s="17">
        <v>43257</v>
      </c>
      <c r="C2957" t="s">
        <v>59</v>
      </c>
      <c r="D2957">
        <v>2018</v>
      </c>
      <c r="E2957" t="s">
        <v>17</v>
      </c>
      <c r="F2957" t="s">
        <v>35</v>
      </c>
      <c r="G2957" t="s">
        <v>37</v>
      </c>
      <c r="H2957">
        <v>399</v>
      </c>
      <c r="I2957">
        <v>2</v>
      </c>
      <c r="J2957">
        <v>798</v>
      </c>
      <c r="K2957">
        <v>798</v>
      </c>
      <c r="L2957" t="s">
        <v>31</v>
      </c>
      <c r="M2957">
        <v>2</v>
      </c>
      <c r="N2957" t="s">
        <v>21</v>
      </c>
      <c r="O2957" t="s">
        <v>29</v>
      </c>
    </row>
    <row r="2958" spans="1:15">
      <c r="A2958">
        <v>2957</v>
      </c>
      <c r="B2958" s="17">
        <v>43257</v>
      </c>
      <c r="C2958" t="s">
        <v>59</v>
      </c>
      <c r="D2958">
        <v>2018</v>
      </c>
      <c r="E2958" t="s">
        <v>23</v>
      </c>
      <c r="F2958" t="s">
        <v>28</v>
      </c>
      <c r="G2958" t="s">
        <v>30</v>
      </c>
      <c r="H2958">
        <v>99</v>
      </c>
      <c r="I2958">
        <v>5</v>
      </c>
      <c r="J2958">
        <v>495</v>
      </c>
      <c r="K2958">
        <v>495</v>
      </c>
      <c r="L2958" t="s">
        <v>20</v>
      </c>
      <c r="M2958">
        <v>1</v>
      </c>
      <c r="N2958" t="s">
        <v>21</v>
      </c>
      <c r="O2958" t="s">
        <v>29</v>
      </c>
    </row>
    <row r="2959" spans="1:15">
      <c r="A2959">
        <v>2958</v>
      </c>
      <c r="B2959" s="17">
        <v>43257</v>
      </c>
      <c r="C2959" t="s">
        <v>59</v>
      </c>
      <c r="D2959">
        <v>2018</v>
      </c>
      <c r="E2959" t="s">
        <v>17</v>
      </c>
      <c r="F2959" t="s">
        <v>39</v>
      </c>
      <c r="G2959" t="s">
        <v>30</v>
      </c>
      <c r="H2959">
        <v>99</v>
      </c>
      <c r="I2959">
        <v>10</v>
      </c>
      <c r="J2959">
        <v>990</v>
      </c>
      <c r="K2959">
        <v>990</v>
      </c>
      <c r="L2959" t="s">
        <v>20</v>
      </c>
      <c r="M2959">
        <v>1</v>
      </c>
      <c r="N2959" t="s">
        <v>21</v>
      </c>
      <c r="O2959" t="s">
        <v>22</v>
      </c>
    </row>
    <row r="2960" spans="1:15">
      <c r="A2960">
        <v>2959</v>
      </c>
      <c r="B2960" s="17">
        <v>43257</v>
      </c>
      <c r="C2960" t="s">
        <v>59</v>
      </c>
      <c r="D2960">
        <v>2018</v>
      </c>
      <c r="E2960" t="s">
        <v>17</v>
      </c>
      <c r="F2960" t="s">
        <v>28</v>
      </c>
      <c r="G2960" t="s">
        <v>32</v>
      </c>
      <c r="H2960">
        <v>499</v>
      </c>
      <c r="I2960">
        <v>3</v>
      </c>
      <c r="J2960">
        <v>1497</v>
      </c>
      <c r="K2960">
        <v>1497</v>
      </c>
      <c r="L2960" t="s">
        <v>31</v>
      </c>
      <c r="M2960">
        <v>2</v>
      </c>
      <c r="N2960" t="s">
        <v>21</v>
      </c>
      <c r="O2960" t="s">
        <v>29</v>
      </c>
    </row>
    <row r="2961" spans="1:15">
      <c r="A2961">
        <v>2960</v>
      </c>
      <c r="B2961" s="17">
        <v>43257</v>
      </c>
      <c r="C2961" t="s">
        <v>59</v>
      </c>
      <c r="D2961">
        <v>2018</v>
      </c>
      <c r="E2961" t="s">
        <v>17</v>
      </c>
      <c r="F2961" t="s">
        <v>33</v>
      </c>
      <c r="G2961" t="s">
        <v>30</v>
      </c>
      <c r="H2961">
        <v>99</v>
      </c>
      <c r="I2961">
        <v>10</v>
      </c>
      <c r="J2961">
        <v>990</v>
      </c>
      <c r="K2961">
        <v>990</v>
      </c>
      <c r="L2961" t="s">
        <v>20</v>
      </c>
      <c r="M2961">
        <v>1</v>
      </c>
      <c r="N2961" t="s">
        <v>21</v>
      </c>
      <c r="O2961" t="s">
        <v>26</v>
      </c>
    </row>
    <row r="2962" spans="1:15">
      <c r="A2962">
        <v>2961</v>
      </c>
      <c r="B2962" s="17">
        <v>43257</v>
      </c>
      <c r="C2962" t="s">
        <v>59</v>
      </c>
      <c r="D2962">
        <v>2018</v>
      </c>
      <c r="E2962" t="s">
        <v>27</v>
      </c>
      <c r="F2962" t="s">
        <v>28</v>
      </c>
      <c r="G2962" t="s">
        <v>37</v>
      </c>
      <c r="H2962">
        <v>399</v>
      </c>
      <c r="I2962">
        <v>5</v>
      </c>
      <c r="J2962">
        <v>1995</v>
      </c>
      <c r="K2962">
        <v>1995</v>
      </c>
      <c r="L2962" t="s">
        <v>20</v>
      </c>
      <c r="M2962">
        <v>1</v>
      </c>
      <c r="N2962" t="s">
        <v>21</v>
      </c>
      <c r="O2962" t="s">
        <v>22</v>
      </c>
    </row>
    <row r="2963" spans="1:15">
      <c r="A2963">
        <v>2962</v>
      </c>
      <c r="B2963" s="17">
        <v>43257</v>
      </c>
      <c r="C2963" t="s">
        <v>59</v>
      </c>
      <c r="D2963">
        <v>2018</v>
      </c>
      <c r="E2963" t="s">
        <v>17</v>
      </c>
      <c r="F2963" t="s">
        <v>40</v>
      </c>
      <c r="G2963" t="s">
        <v>32</v>
      </c>
      <c r="H2963">
        <v>499</v>
      </c>
      <c r="I2963">
        <v>2</v>
      </c>
      <c r="J2963">
        <v>998</v>
      </c>
      <c r="K2963">
        <v>998</v>
      </c>
      <c r="L2963" t="s">
        <v>20</v>
      </c>
      <c r="M2963">
        <v>1</v>
      </c>
      <c r="N2963" t="s">
        <v>21</v>
      </c>
      <c r="O2963" t="s">
        <v>29</v>
      </c>
    </row>
    <row r="2964" spans="1:15">
      <c r="A2964">
        <v>2963</v>
      </c>
      <c r="B2964" s="17">
        <v>43257</v>
      </c>
      <c r="C2964" t="s">
        <v>59</v>
      </c>
      <c r="D2964">
        <v>2018</v>
      </c>
      <c r="E2964" t="s">
        <v>17</v>
      </c>
      <c r="F2964" t="s">
        <v>39</v>
      </c>
      <c r="G2964" t="s">
        <v>32</v>
      </c>
      <c r="H2964">
        <v>499</v>
      </c>
      <c r="I2964">
        <v>1</v>
      </c>
      <c r="J2964">
        <v>499</v>
      </c>
      <c r="K2964">
        <v>499</v>
      </c>
      <c r="L2964" t="s">
        <v>31</v>
      </c>
      <c r="M2964">
        <v>2</v>
      </c>
      <c r="N2964" t="s">
        <v>21</v>
      </c>
      <c r="O2964" t="s">
        <v>26</v>
      </c>
    </row>
    <row r="2965" spans="1:15">
      <c r="A2965">
        <v>2964</v>
      </c>
      <c r="B2965" s="17">
        <v>43258</v>
      </c>
      <c r="C2965" t="s">
        <v>59</v>
      </c>
      <c r="D2965">
        <v>2018</v>
      </c>
      <c r="E2965" t="s">
        <v>23</v>
      </c>
      <c r="F2965" t="s">
        <v>39</v>
      </c>
      <c r="G2965" t="s">
        <v>25</v>
      </c>
      <c r="H2965">
        <v>299</v>
      </c>
      <c r="I2965">
        <v>5</v>
      </c>
      <c r="J2965">
        <v>1495</v>
      </c>
      <c r="K2965">
        <v>1495</v>
      </c>
      <c r="L2965" t="s">
        <v>20</v>
      </c>
      <c r="M2965">
        <v>1</v>
      </c>
      <c r="N2965" t="s">
        <v>21</v>
      </c>
      <c r="O2965" t="s">
        <v>22</v>
      </c>
    </row>
    <row r="2966" spans="1:15">
      <c r="A2966">
        <v>2965</v>
      </c>
      <c r="B2966" s="17">
        <v>43259</v>
      </c>
      <c r="C2966" t="s">
        <v>59</v>
      </c>
      <c r="D2966">
        <v>2018</v>
      </c>
      <c r="E2966" t="s">
        <v>23</v>
      </c>
      <c r="F2966" t="s">
        <v>24</v>
      </c>
      <c r="G2966" t="s">
        <v>37</v>
      </c>
      <c r="H2966">
        <v>399</v>
      </c>
      <c r="I2966">
        <v>2</v>
      </c>
      <c r="J2966">
        <v>798</v>
      </c>
      <c r="K2966">
        <v>798</v>
      </c>
      <c r="L2966" t="s">
        <v>20</v>
      </c>
      <c r="M2966">
        <v>1</v>
      </c>
      <c r="N2966" t="s">
        <v>21</v>
      </c>
      <c r="O2966" t="s">
        <v>29</v>
      </c>
    </row>
    <row r="2967" spans="1:15">
      <c r="A2967">
        <v>2966</v>
      </c>
      <c r="B2967" s="17">
        <v>43259</v>
      </c>
      <c r="C2967" t="s">
        <v>59</v>
      </c>
      <c r="D2967">
        <v>2018</v>
      </c>
      <c r="E2967" t="s">
        <v>23</v>
      </c>
      <c r="F2967" t="s">
        <v>24</v>
      </c>
      <c r="G2967" t="s">
        <v>37</v>
      </c>
      <c r="H2967">
        <v>399</v>
      </c>
      <c r="I2967">
        <v>4</v>
      </c>
      <c r="J2967">
        <v>1596</v>
      </c>
      <c r="K2967">
        <v>1596</v>
      </c>
      <c r="L2967" t="s">
        <v>20</v>
      </c>
      <c r="M2967">
        <v>1</v>
      </c>
      <c r="N2967" t="s">
        <v>21</v>
      </c>
      <c r="O2967" t="s">
        <v>22</v>
      </c>
    </row>
    <row r="2968" spans="1:15">
      <c r="A2968">
        <v>2967</v>
      </c>
      <c r="B2968" s="17">
        <v>43259</v>
      </c>
      <c r="C2968" t="s">
        <v>59</v>
      </c>
      <c r="D2968">
        <v>2018</v>
      </c>
      <c r="E2968" t="s">
        <v>23</v>
      </c>
      <c r="F2968" t="s">
        <v>33</v>
      </c>
      <c r="G2968" t="s">
        <v>25</v>
      </c>
      <c r="H2968">
        <v>299</v>
      </c>
      <c r="I2968">
        <v>5</v>
      </c>
      <c r="J2968">
        <v>1495</v>
      </c>
      <c r="K2968">
        <v>1495</v>
      </c>
      <c r="L2968" t="s">
        <v>31</v>
      </c>
      <c r="M2968">
        <v>2</v>
      </c>
      <c r="N2968" t="s">
        <v>34</v>
      </c>
      <c r="O2968" t="s">
        <v>36</v>
      </c>
    </row>
    <row r="2969" spans="1:15">
      <c r="A2969">
        <v>2968</v>
      </c>
      <c r="B2969" s="17">
        <v>43259</v>
      </c>
      <c r="C2969" t="s">
        <v>59</v>
      </c>
      <c r="D2969">
        <v>2018</v>
      </c>
      <c r="E2969" t="s">
        <v>23</v>
      </c>
      <c r="F2969" t="s">
        <v>39</v>
      </c>
      <c r="G2969" t="s">
        <v>19</v>
      </c>
      <c r="H2969">
        <v>199</v>
      </c>
      <c r="I2969">
        <v>4</v>
      </c>
      <c r="J2969">
        <v>796</v>
      </c>
      <c r="K2969">
        <v>796</v>
      </c>
      <c r="L2969" t="s">
        <v>20</v>
      </c>
      <c r="M2969">
        <v>1</v>
      </c>
      <c r="N2969" t="s">
        <v>21</v>
      </c>
      <c r="O2969" t="s">
        <v>29</v>
      </c>
    </row>
    <row r="2970" spans="1:15">
      <c r="A2970">
        <v>2969</v>
      </c>
      <c r="B2970" s="17">
        <v>43259</v>
      </c>
      <c r="C2970" t="s">
        <v>59</v>
      </c>
      <c r="D2970">
        <v>2018</v>
      </c>
      <c r="E2970" t="s">
        <v>27</v>
      </c>
      <c r="F2970" t="s">
        <v>18</v>
      </c>
      <c r="G2970" t="s">
        <v>32</v>
      </c>
      <c r="H2970">
        <v>499</v>
      </c>
      <c r="I2970">
        <v>6</v>
      </c>
      <c r="J2970">
        <v>2994</v>
      </c>
      <c r="K2970">
        <v>2994</v>
      </c>
      <c r="L2970" t="s">
        <v>20</v>
      </c>
      <c r="M2970">
        <v>1</v>
      </c>
      <c r="N2970" t="s">
        <v>21</v>
      </c>
      <c r="O2970" t="s">
        <v>36</v>
      </c>
    </row>
    <row r="2971" spans="1:15">
      <c r="A2971">
        <v>2970</v>
      </c>
      <c r="B2971" s="17">
        <v>43259</v>
      </c>
      <c r="C2971" t="s">
        <v>59</v>
      </c>
      <c r="D2971">
        <v>2018</v>
      </c>
      <c r="E2971" t="s">
        <v>17</v>
      </c>
      <c r="F2971" t="s">
        <v>28</v>
      </c>
      <c r="G2971" t="s">
        <v>32</v>
      </c>
      <c r="H2971">
        <v>499</v>
      </c>
      <c r="I2971">
        <v>5</v>
      </c>
      <c r="J2971">
        <v>2495</v>
      </c>
      <c r="K2971">
        <v>2495</v>
      </c>
      <c r="L2971" t="s">
        <v>20</v>
      </c>
      <c r="M2971">
        <v>1</v>
      </c>
      <c r="N2971" t="s">
        <v>21</v>
      </c>
      <c r="O2971" t="s">
        <v>26</v>
      </c>
    </row>
    <row r="2972" spans="1:15">
      <c r="A2972">
        <v>2971</v>
      </c>
      <c r="B2972" s="17">
        <v>43260</v>
      </c>
      <c r="C2972" t="s">
        <v>59</v>
      </c>
      <c r="D2972">
        <v>2018</v>
      </c>
      <c r="E2972" t="s">
        <v>23</v>
      </c>
      <c r="F2972" t="s">
        <v>24</v>
      </c>
      <c r="G2972" t="s">
        <v>30</v>
      </c>
      <c r="H2972">
        <v>99</v>
      </c>
      <c r="I2972">
        <v>5</v>
      </c>
      <c r="J2972">
        <v>495</v>
      </c>
      <c r="K2972">
        <v>495</v>
      </c>
      <c r="L2972" t="s">
        <v>31</v>
      </c>
      <c r="M2972">
        <v>2</v>
      </c>
      <c r="N2972" t="s">
        <v>21</v>
      </c>
      <c r="O2972" t="s">
        <v>22</v>
      </c>
    </row>
    <row r="2973" spans="1:15">
      <c r="A2973">
        <v>2972</v>
      </c>
      <c r="B2973" s="17">
        <v>43260</v>
      </c>
      <c r="C2973" t="s">
        <v>59</v>
      </c>
      <c r="D2973">
        <v>2018</v>
      </c>
      <c r="E2973" t="s">
        <v>17</v>
      </c>
      <c r="F2973" t="s">
        <v>28</v>
      </c>
      <c r="G2973" t="s">
        <v>32</v>
      </c>
      <c r="H2973">
        <v>499</v>
      </c>
      <c r="I2973">
        <v>8</v>
      </c>
      <c r="J2973">
        <v>3992</v>
      </c>
      <c r="K2973">
        <v>3992</v>
      </c>
      <c r="L2973" t="s">
        <v>31</v>
      </c>
      <c r="M2973">
        <v>2</v>
      </c>
      <c r="N2973" t="s">
        <v>34</v>
      </c>
      <c r="O2973" t="s">
        <v>22</v>
      </c>
    </row>
    <row r="2974" spans="1:15">
      <c r="A2974">
        <v>2973</v>
      </c>
      <c r="B2974" s="17">
        <v>43261</v>
      </c>
      <c r="C2974" t="s">
        <v>59</v>
      </c>
      <c r="D2974">
        <v>2018</v>
      </c>
      <c r="E2974" t="s">
        <v>17</v>
      </c>
      <c r="F2974" t="s">
        <v>39</v>
      </c>
      <c r="G2974" t="s">
        <v>32</v>
      </c>
      <c r="H2974">
        <v>499</v>
      </c>
      <c r="I2974">
        <v>5</v>
      </c>
      <c r="J2974">
        <v>2495</v>
      </c>
      <c r="K2974">
        <v>2495</v>
      </c>
      <c r="L2974" t="s">
        <v>20</v>
      </c>
      <c r="M2974">
        <v>1</v>
      </c>
      <c r="N2974" t="s">
        <v>21</v>
      </c>
      <c r="O2974" t="s">
        <v>29</v>
      </c>
    </row>
    <row r="2975" spans="1:15">
      <c r="A2975">
        <v>2974</v>
      </c>
      <c r="B2975" s="17">
        <v>43261</v>
      </c>
      <c r="C2975" t="s">
        <v>59</v>
      </c>
      <c r="D2975">
        <v>2018</v>
      </c>
      <c r="E2975" t="s">
        <v>27</v>
      </c>
      <c r="F2975" t="s">
        <v>24</v>
      </c>
      <c r="G2975" t="s">
        <v>30</v>
      </c>
      <c r="H2975">
        <v>99</v>
      </c>
      <c r="I2975">
        <v>6</v>
      </c>
      <c r="J2975">
        <v>594</v>
      </c>
      <c r="K2975">
        <v>594</v>
      </c>
      <c r="L2975" t="s">
        <v>20</v>
      </c>
      <c r="M2975">
        <v>1</v>
      </c>
      <c r="N2975" t="s">
        <v>21</v>
      </c>
      <c r="O2975" t="s">
        <v>36</v>
      </c>
    </row>
    <row r="2976" spans="1:15">
      <c r="A2976">
        <v>2975</v>
      </c>
      <c r="B2976" s="17">
        <v>43262</v>
      </c>
      <c r="C2976" t="s">
        <v>59</v>
      </c>
      <c r="D2976">
        <v>2018</v>
      </c>
      <c r="E2976" t="s">
        <v>27</v>
      </c>
      <c r="F2976" t="s">
        <v>39</v>
      </c>
      <c r="G2976" t="s">
        <v>19</v>
      </c>
      <c r="H2976">
        <v>199</v>
      </c>
      <c r="I2976">
        <v>10</v>
      </c>
      <c r="J2976">
        <v>1990</v>
      </c>
      <c r="K2976">
        <v>1990</v>
      </c>
      <c r="L2976" t="s">
        <v>20</v>
      </c>
      <c r="M2976">
        <v>1</v>
      </c>
      <c r="N2976" t="s">
        <v>21</v>
      </c>
      <c r="O2976" t="s">
        <v>36</v>
      </c>
    </row>
    <row r="2977" spans="1:15">
      <c r="A2977">
        <v>2976</v>
      </c>
      <c r="B2977" s="17">
        <v>43263</v>
      </c>
      <c r="C2977" t="s">
        <v>59</v>
      </c>
      <c r="D2977">
        <v>2018</v>
      </c>
      <c r="E2977" t="s">
        <v>17</v>
      </c>
      <c r="F2977" t="s">
        <v>33</v>
      </c>
      <c r="G2977" t="s">
        <v>30</v>
      </c>
      <c r="H2977">
        <v>99</v>
      </c>
      <c r="I2977">
        <v>5</v>
      </c>
      <c r="J2977">
        <v>495</v>
      </c>
      <c r="K2977">
        <v>495</v>
      </c>
      <c r="L2977" t="s">
        <v>31</v>
      </c>
      <c r="M2977">
        <v>2</v>
      </c>
      <c r="N2977" t="s">
        <v>21</v>
      </c>
      <c r="O2977" t="s">
        <v>22</v>
      </c>
    </row>
    <row r="2978" spans="1:15">
      <c r="A2978">
        <v>2977</v>
      </c>
      <c r="B2978" s="17">
        <v>43263</v>
      </c>
      <c r="C2978" t="s">
        <v>59</v>
      </c>
      <c r="D2978">
        <v>2018</v>
      </c>
      <c r="E2978" t="s">
        <v>23</v>
      </c>
      <c r="F2978" t="s">
        <v>35</v>
      </c>
      <c r="G2978" t="s">
        <v>30</v>
      </c>
      <c r="H2978">
        <v>99</v>
      </c>
      <c r="I2978">
        <v>8</v>
      </c>
      <c r="J2978">
        <v>792</v>
      </c>
      <c r="K2978">
        <v>792</v>
      </c>
      <c r="L2978" t="s">
        <v>20</v>
      </c>
      <c r="M2978">
        <v>1</v>
      </c>
      <c r="N2978" t="s">
        <v>21</v>
      </c>
      <c r="O2978" t="s">
        <v>38</v>
      </c>
    </row>
    <row r="2979" spans="1:15">
      <c r="A2979">
        <v>2978</v>
      </c>
      <c r="B2979" s="17">
        <v>43264</v>
      </c>
      <c r="C2979" t="s">
        <v>59</v>
      </c>
      <c r="D2979">
        <v>2018</v>
      </c>
      <c r="E2979" t="s">
        <v>17</v>
      </c>
      <c r="F2979" t="s">
        <v>24</v>
      </c>
      <c r="G2979" t="s">
        <v>37</v>
      </c>
      <c r="H2979">
        <v>399</v>
      </c>
      <c r="I2979">
        <v>4</v>
      </c>
      <c r="J2979">
        <v>1596</v>
      </c>
      <c r="K2979">
        <v>1596</v>
      </c>
      <c r="L2979" t="s">
        <v>31</v>
      </c>
      <c r="M2979">
        <v>2</v>
      </c>
      <c r="N2979" t="s">
        <v>21</v>
      </c>
      <c r="O2979" t="s">
        <v>38</v>
      </c>
    </row>
    <row r="2980" spans="1:15">
      <c r="A2980">
        <v>2979</v>
      </c>
      <c r="B2980" s="17">
        <v>43264</v>
      </c>
      <c r="C2980" t="s">
        <v>59</v>
      </c>
      <c r="D2980">
        <v>2018</v>
      </c>
      <c r="E2980" t="s">
        <v>27</v>
      </c>
      <c r="F2980" t="s">
        <v>28</v>
      </c>
      <c r="G2980" t="s">
        <v>25</v>
      </c>
      <c r="H2980">
        <v>299</v>
      </c>
      <c r="I2980">
        <v>8</v>
      </c>
      <c r="J2980">
        <v>2392</v>
      </c>
      <c r="K2980">
        <v>2392</v>
      </c>
      <c r="L2980" t="s">
        <v>31</v>
      </c>
      <c r="M2980">
        <v>2</v>
      </c>
      <c r="N2980" t="s">
        <v>21</v>
      </c>
      <c r="O2980" t="s">
        <v>36</v>
      </c>
    </row>
    <row r="2981" spans="1:15">
      <c r="A2981">
        <v>2980</v>
      </c>
      <c r="B2981" s="17">
        <v>43265</v>
      </c>
      <c r="C2981" t="s">
        <v>59</v>
      </c>
      <c r="D2981">
        <v>2018</v>
      </c>
      <c r="E2981" t="s">
        <v>23</v>
      </c>
      <c r="F2981" t="s">
        <v>18</v>
      </c>
      <c r="G2981" t="s">
        <v>19</v>
      </c>
      <c r="H2981">
        <v>199</v>
      </c>
      <c r="I2981">
        <v>4</v>
      </c>
      <c r="J2981">
        <v>796</v>
      </c>
      <c r="K2981">
        <v>796</v>
      </c>
      <c r="L2981" t="s">
        <v>20</v>
      </c>
      <c r="M2981">
        <v>1</v>
      </c>
      <c r="N2981" t="s">
        <v>21</v>
      </c>
      <c r="O2981" t="s">
        <v>36</v>
      </c>
    </row>
    <row r="2982" spans="1:15">
      <c r="A2982">
        <v>2981</v>
      </c>
      <c r="B2982" s="17">
        <v>43265</v>
      </c>
      <c r="C2982" t="s">
        <v>59</v>
      </c>
      <c r="D2982">
        <v>2018</v>
      </c>
      <c r="E2982" t="s">
        <v>23</v>
      </c>
      <c r="F2982" t="s">
        <v>33</v>
      </c>
      <c r="G2982" t="s">
        <v>37</v>
      </c>
      <c r="H2982">
        <v>399</v>
      </c>
      <c r="I2982">
        <v>4</v>
      </c>
      <c r="J2982">
        <v>1596</v>
      </c>
      <c r="K2982">
        <v>1596</v>
      </c>
      <c r="L2982" t="s">
        <v>31</v>
      </c>
      <c r="M2982">
        <v>2</v>
      </c>
      <c r="N2982" t="s">
        <v>21</v>
      </c>
      <c r="O2982" t="s">
        <v>36</v>
      </c>
    </row>
    <row r="2983" spans="1:15">
      <c r="A2983">
        <v>2982</v>
      </c>
      <c r="B2983" s="17">
        <v>43266</v>
      </c>
      <c r="C2983" t="s">
        <v>59</v>
      </c>
      <c r="D2983">
        <v>2018</v>
      </c>
      <c r="E2983" t="s">
        <v>17</v>
      </c>
      <c r="F2983" t="s">
        <v>18</v>
      </c>
      <c r="G2983" t="s">
        <v>30</v>
      </c>
      <c r="H2983">
        <v>99</v>
      </c>
      <c r="I2983">
        <v>9</v>
      </c>
      <c r="J2983">
        <v>891</v>
      </c>
      <c r="K2983">
        <v>891</v>
      </c>
      <c r="L2983" t="s">
        <v>20</v>
      </c>
      <c r="M2983">
        <v>1</v>
      </c>
      <c r="N2983" t="s">
        <v>21</v>
      </c>
      <c r="O2983" t="s">
        <v>36</v>
      </c>
    </row>
    <row r="2984" spans="1:15">
      <c r="A2984">
        <v>2983</v>
      </c>
      <c r="B2984" s="17">
        <v>43266</v>
      </c>
      <c r="C2984" t="s">
        <v>59</v>
      </c>
      <c r="D2984">
        <v>2018</v>
      </c>
      <c r="E2984" t="s">
        <v>27</v>
      </c>
      <c r="F2984" t="s">
        <v>33</v>
      </c>
      <c r="G2984" t="s">
        <v>19</v>
      </c>
      <c r="H2984">
        <v>199</v>
      </c>
      <c r="I2984">
        <v>10</v>
      </c>
      <c r="J2984">
        <v>1990</v>
      </c>
      <c r="K2984">
        <v>1990</v>
      </c>
      <c r="L2984" t="s">
        <v>20</v>
      </c>
      <c r="M2984">
        <v>1</v>
      </c>
      <c r="N2984" t="s">
        <v>21</v>
      </c>
      <c r="O2984" t="s">
        <v>38</v>
      </c>
    </row>
    <row r="2985" spans="1:15">
      <c r="A2985">
        <v>2984</v>
      </c>
      <c r="B2985" s="17">
        <v>43266</v>
      </c>
      <c r="C2985" t="s">
        <v>59</v>
      </c>
      <c r="D2985">
        <v>2018</v>
      </c>
      <c r="E2985" t="s">
        <v>23</v>
      </c>
      <c r="F2985" t="s">
        <v>35</v>
      </c>
      <c r="G2985" t="s">
        <v>37</v>
      </c>
      <c r="H2985">
        <v>399</v>
      </c>
      <c r="I2985">
        <v>5</v>
      </c>
      <c r="J2985">
        <v>1995</v>
      </c>
      <c r="K2985">
        <v>1995</v>
      </c>
      <c r="L2985" t="s">
        <v>31</v>
      </c>
      <c r="M2985">
        <v>2</v>
      </c>
      <c r="N2985" t="s">
        <v>21</v>
      </c>
      <c r="O2985" t="s">
        <v>29</v>
      </c>
    </row>
    <row r="2986" spans="1:15">
      <c r="A2986">
        <v>2985</v>
      </c>
      <c r="B2986" s="17">
        <v>43266</v>
      </c>
      <c r="C2986" t="s">
        <v>59</v>
      </c>
      <c r="D2986">
        <v>2018</v>
      </c>
      <c r="E2986" t="s">
        <v>17</v>
      </c>
      <c r="F2986" t="s">
        <v>40</v>
      </c>
      <c r="G2986" t="s">
        <v>30</v>
      </c>
      <c r="H2986">
        <v>99</v>
      </c>
      <c r="I2986">
        <v>3</v>
      </c>
      <c r="J2986">
        <v>297</v>
      </c>
      <c r="K2986">
        <v>297</v>
      </c>
      <c r="L2986" t="s">
        <v>31</v>
      </c>
      <c r="M2986">
        <v>2</v>
      </c>
      <c r="N2986" t="s">
        <v>21</v>
      </c>
      <c r="O2986" t="s">
        <v>29</v>
      </c>
    </row>
    <row r="2987" spans="1:15">
      <c r="A2987">
        <v>2986</v>
      </c>
      <c r="B2987" s="17">
        <v>43266</v>
      </c>
      <c r="C2987" t="s">
        <v>59</v>
      </c>
      <c r="D2987">
        <v>2018</v>
      </c>
      <c r="E2987" t="s">
        <v>23</v>
      </c>
      <c r="F2987" t="s">
        <v>39</v>
      </c>
      <c r="G2987" t="s">
        <v>37</v>
      </c>
      <c r="H2987">
        <v>399</v>
      </c>
      <c r="I2987">
        <v>10</v>
      </c>
      <c r="J2987">
        <v>3990</v>
      </c>
      <c r="K2987">
        <v>3990</v>
      </c>
      <c r="L2987" t="s">
        <v>31</v>
      </c>
      <c r="M2987">
        <v>2</v>
      </c>
      <c r="N2987" t="s">
        <v>21</v>
      </c>
      <c r="O2987" t="s">
        <v>22</v>
      </c>
    </row>
    <row r="2988" spans="1:15">
      <c r="A2988">
        <v>2987</v>
      </c>
      <c r="B2988" s="17">
        <v>43266</v>
      </c>
      <c r="C2988" t="s">
        <v>59</v>
      </c>
      <c r="D2988">
        <v>2018</v>
      </c>
      <c r="E2988" t="s">
        <v>23</v>
      </c>
      <c r="F2988" t="s">
        <v>35</v>
      </c>
      <c r="G2988" t="s">
        <v>37</v>
      </c>
      <c r="H2988">
        <v>399</v>
      </c>
      <c r="I2988">
        <v>3</v>
      </c>
      <c r="J2988">
        <v>1197</v>
      </c>
      <c r="K2988">
        <v>1197</v>
      </c>
      <c r="L2988" t="s">
        <v>31</v>
      </c>
      <c r="M2988">
        <v>2</v>
      </c>
      <c r="N2988" t="s">
        <v>21</v>
      </c>
      <c r="O2988" t="s">
        <v>29</v>
      </c>
    </row>
    <row r="2989" spans="1:15">
      <c r="A2989">
        <v>2988</v>
      </c>
      <c r="B2989" s="17">
        <v>43266</v>
      </c>
      <c r="C2989" t="s">
        <v>59</v>
      </c>
      <c r="D2989">
        <v>2018</v>
      </c>
      <c r="E2989" t="s">
        <v>23</v>
      </c>
      <c r="F2989" t="s">
        <v>28</v>
      </c>
      <c r="G2989" t="s">
        <v>30</v>
      </c>
      <c r="H2989">
        <v>99</v>
      </c>
      <c r="I2989">
        <v>6</v>
      </c>
      <c r="J2989">
        <v>594</v>
      </c>
      <c r="K2989">
        <v>594</v>
      </c>
      <c r="L2989" t="s">
        <v>20</v>
      </c>
      <c r="M2989">
        <v>1</v>
      </c>
      <c r="N2989" t="s">
        <v>21</v>
      </c>
      <c r="O2989" t="s">
        <v>29</v>
      </c>
    </row>
    <row r="2990" spans="1:15">
      <c r="A2990">
        <v>2989</v>
      </c>
      <c r="B2990" s="17">
        <v>43266</v>
      </c>
      <c r="C2990" t="s">
        <v>59</v>
      </c>
      <c r="D2990">
        <v>2018</v>
      </c>
      <c r="E2990" t="s">
        <v>27</v>
      </c>
      <c r="F2990" t="s">
        <v>24</v>
      </c>
      <c r="G2990" t="s">
        <v>19</v>
      </c>
      <c r="H2990">
        <v>199</v>
      </c>
      <c r="I2990">
        <v>3</v>
      </c>
      <c r="J2990">
        <v>597</v>
      </c>
      <c r="K2990">
        <v>597</v>
      </c>
      <c r="L2990" t="s">
        <v>31</v>
      </c>
      <c r="M2990">
        <v>2</v>
      </c>
      <c r="N2990" t="s">
        <v>21</v>
      </c>
      <c r="O2990" t="s">
        <v>22</v>
      </c>
    </row>
    <row r="2991" spans="1:15">
      <c r="A2991">
        <v>2990</v>
      </c>
      <c r="B2991" s="17">
        <v>43267</v>
      </c>
      <c r="C2991" t="s">
        <v>59</v>
      </c>
      <c r="D2991">
        <v>2018</v>
      </c>
      <c r="E2991" t="s">
        <v>27</v>
      </c>
      <c r="F2991" t="s">
        <v>35</v>
      </c>
      <c r="G2991" t="s">
        <v>30</v>
      </c>
      <c r="H2991">
        <v>99</v>
      </c>
      <c r="I2991">
        <v>7</v>
      </c>
      <c r="J2991">
        <v>693</v>
      </c>
      <c r="K2991">
        <v>693</v>
      </c>
      <c r="L2991" t="s">
        <v>20</v>
      </c>
      <c r="M2991">
        <v>1</v>
      </c>
      <c r="N2991" t="s">
        <v>34</v>
      </c>
      <c r="O2991" t="s">
        <v>26</v>
      </c>
    </row>
    <row r="2992" spans="1:15">
      <c r="A2992">
        <v>2991</v>
      </c>
      <c r="B2992" s="17">
        <v>43267</v>
      </c>
      <c r="C2992" t="s">
        <v>59</v>
      </c>
      <c r="D2992">
        <v>2018</v>
      </c>
      <c r="E2992" t="s">
        <v>17</v>
      </c>
      <c r="F2992" t="s">
        <v>33</v>
      </c>
      <c r="G2992" t="s">
        <v>19</v>
      </c>
      <c r="H2992">
        <v>199</v>
      </c>
      <c r="I2992">
        <v>7</v>
      </c>
      <c r="J2992">
        <v>1393</v>
      </c>
      <c r="K2992">
        <v>1393</v>
      </c>
      <c r="L2992" t="s">
        <v>20</v>
      </c>
      <c r="M2992">
        <v>1</v>
      </c>
      <c r="N2992" t="s">
        <v>21</v>
      </c>
      <c r="O2992" t="s">
        <v>29</v>
      </c>
    </row>
    <row r="2993" spans="1:15">
      <c r="A2993">
        <v>2992</v>
      </c>
      <c r="B2993" s="17">
        <v>43268</v>
      </c>
      <c r="C2993" t="s">
        <v>59</v>
      </c>
      <c r="D2993">
        <v>2018</v>
      </c>
      <c r="E2993" t="s">
        <v>27</v>
      </c>
      <c r="F2993" t="s">
        <v>33</v>
      </c>
      <c r="G2993" t="s">
        <v>25</v>
      </c>
      <c r="H2993">
        <v>299</v>
      </c>
      <c r="I2993">
        <v>7</v>
      </c>
      <c r="J2993">
        <v>2093</v>
      </c>
      <c r="K2993">
        <v>2093</v>
      </c>
      <c r="L2993" t="s">
        <v>31</v>
      </c>
      <c r="M2993">
        <v>2</v>
      </c>
      <c r="N2993" t="s">
        <v>21</v>
      </c>
      <c r="O2993" t="s">
        <v>36</v>
      </c>
    </row>
    <row r="2994" spans="1:15">
      <c r="A2994">
        <v>2993</v>
      </c>
      <c r="B2994" s="17">
        <v>43268</v>
      </c>
      <c r="C2994" t="s">
        <v>59</v>
      </c>
      <c r="D2994">
        <v>2018</v>
      </c>
      <c r="E2994" t="s">
        <v>17</v>
      </c>
      <c r="F2994" t="s">
        <v>28</v>
      </c>
      <c r="G2994" t="s">
        <v>25</v>
      </c>
      <c r="H2994">
        <v>299</v>
      </c>
      <c r="I2994">
        <v>4</v>
      </c>
      <c r="J2994">
        <v>1196</v>
      </c>
      <c r="K2994">
        <v>1196</v>
      </c>
      <c r="L2994" t="s">
        <v>20</v>
      </c>
      <c r="M2994">
        <v>1</v>
      </c>
      <c r="N2994" t="s">
        <v>21</v>
      </c>
      <c r="O2994" t="s">
        <v>36</v>
      </c>
    </row>
    <row r="2995" spans="1:15">
      <c r="A2995">
        <v>2994</v>
      </c>
      <c r="B2995" s="17">
        <v>43268</v>
      </c>
      <c r="C2995" t="s">
        <v>59</v>
      </c>
      <c r="D2995">
        <v>2018</v>
      </c>
      <c r="E2995" t="s">
        <v>17</v>
      </c>
      <c r="F2995" t="s">
        <v>39</v>
      </c>
      <c r="G2995" t="s">
        <v>32</v>
      </c>
      <c r="H2995">
        <v>499</v>
      </c>
      <c r="I2995">
        <v>7</v>
      </c>
      <c r="J2995">
        <v>3493</v>
      </c>
      <c r="K2995">
        <v>3493</v>
      </c>
      <c r="L2995" t="s">
        <v>20</v>
      </c>
      <c r="M2995">
        <v>1</v>
      </c>
      <c r="N2995" t="s">
        <v>34</v>
      </c>
      <c r="O2995" t="s">
        <v>29</v>
      </c>
    </row>
    <row r="2996" spans="1:15">
      <c r="A2996">
        <v>2995</v>
      </c>
      <c r="B2996" s="17">
        <v>43268</v>
      </c>
      <c r="C2996" t="s">
        <v>59</v>
      </c>
      <c r="D2996">
        <v>2018</v>
      </c>
      <c r="E2996" t="s">
        <v>17</v>
      </c>
      <c r="F2996" t="s">
        <v>35</v>
      </c>
      <c r="G2996" t="s">
        <v>19</v>
      </c>
      <c r="H2996">
        <v>199</v>
      </c>
      <c r="I2996">
        <v>2</v>
      </c>
      <c r="J2996">
        <v>398</v>
      </c>
      <c r="K2996">
        <v>398</v>
      </c>
      <c r="L2996" t="s">
        <v>20</v>
      </c>
      <c r="M2996">
        <v>1</v>
      </c>
      <c r="N2996" t="s">
        <v>21</v>
      </c>
      <c r="O2996" t="s">
        <v>29</v>
      </c>
    </row>
    <row r="2997" spans="1:15">
      <c r="A2997">
        <v>2996</v>
      </c>
      <c r="B2997" s="17">
        <v>43268</v>
      </c>
      <c r="C2997" t="s">
        <v>59</v>
      </c>
      <c r="D2997">
        <v>2018</v>
      </c>
      <c r="E2997" t="s">
        <v>23</v>
      </c>
      <c r="F2997" t="s">
        <v>35</v>
      </c>
      <c r="G2997" t="s">
        <v>25</v>
      </c>
      <c r="H2997">
        <v>299</v>
      </c>
      <c r="I2997">
        <v>7</v>
      </c>
      <c r="J2997">
        <v>2093</v>
      </c>
      <c r="K2997">
        <v>2093</v>
      </c>
      <c r="L2997" t="s">
        <v>20</v>
      </c>
      <c r="M2997">
        <v>1</v>
      </c>
      <c r="N2997" t="s">
        <v>21</v>
      </c>
      <c r="O2997" t="s">
        <v>29</v>
      </c>
    </row>
    <row r="2998" spans="1:15">
      <c r="A2998">
        <v>2997</v>
      </c>
      <c r="B2998" s="17">
        <v>43269</v>
      </c>
      <c r="C2998" t="s">
        <v>59</v>
      </c>
      <c r="D2998">
        <v>2018</v>
      </c>
      <c r="E2998" t="s">
        <v>27</v>
      </c>
      <c r="F2998" t="s">
        <v>28</v>
      </c>
      <c r="G2998" t="s">
        <v>30</v>
      </c>
      <c r="H2998">
        <v>99</v>
      </c>
      <c r="I2998">
        <v>4</v>
      </c>
      <c r="J2998">
        <v>396</v>
      </c>
      <c r="K2998">
        <v>396</v>
      </c>
      <c r="L2998" t="s">
        <v>31</v>
      </c>
      <c r="M2998">
        <v>2</v>
      </c>
      <c r="N2998" t="s">
        <v>21</v>
      </c>
      <c r="O2998" t="s">
        <v>29</v>
      </c>
    </row>
    <row r="2999" spans="1:15">
      <c r="A2999">
        <v>2998</v>
      </c>
      <c r="B2999" s="17">
        <v>43269</v>
      </c>
      <c r="C2999" t="s">
        <v>59</v>
      </c>
      <c r="D2999">
        <v>2018</v>
      </c>
      <c r="E2999" t="s">
        <v>17</v>
      </c>
      <c r="F2999" t="s">
        <v>24</v>
      </c>
      <c r="G2999" t="s">
        <v>32</v>
      </c>
      <c r="H2999">
        <v>499</v>
      </c>
      <c r="I2999">
        <v>10</v>
      </c>
      <c r="J2999">
        <v>4990</v>
      </c>
      <c r="K2999">
        <v>4990</v>
      </c>
      <c r="L2999" t="s">
        <v>20</v>
      </c>
      <c r="M2999">
        <v>1</v>
      </c>
      <c r="N2999" t="s">
        <v>21</v>
      </c>
      <c r="O2999" t="s">
        <v>22</v>
      </c>
    </row>
    <row r="3000" spans="1:15">
      <c r="A3000">
        <v>2999</v>
      </c>
      <c r="B3000" s="17">
        <v>43269</v>
      </c>
      <c r="C3000" t="s">
        <v>59</v>
      </c>
      <c r="D3000">
        <v>2018</v>
      </c>
      <c r="E3000" t="s">
        <v>23</v>
      </c>
      <c r="F3000" t="s">
        <v>18</v>
      </c>
      <c r="G3000" t="s">
        <v>32</v>
      </c>
      <c r="H3000">
        <v>499</v>
      </c>
      <c r="I3000">
        <v>6</v>
      </c>
      <c r="J3000">
        <v>2994</v>
      </c>
      <c r="K3000">
        <v>2994</v>
      </c>
      <c r="L3000" t="s">
        <v>31</v>
      </c>
      <c r="M3000">
        <v>2</v>
      </c>
      <c r="N3000" t="s">
        <v>21</v>
      </c>
      <c r="O3000" t="s">
        <v>29</v>
      </c>
    </row>
    <row r="3001" spans="1:15">
      <c r="A3001">
        <v>3000</v>
      </c>
      <c r="B3001" s="17">
        <v>43270</v>
      </c>
      <c r="C3001" t="s">
        <v>59</v>
      </c>
      <c r="D3001">
        <v>2018</v>
      </c>
      <c r="E3001" t="s">
        <v>23</v>
      </c>
      <c r="F3001" t="s">
        <v>24</v>
      </c>
      <c r="G3001" t="s">
        <v>30</v>
      </c>
      <c r="H3001">
        <v>99</v>
      </c>
      <c r="I3001">
        <v>4</v>
      </c>
      <c r="J3001">
        <v>396</v>
      </c>
      <c r="K3001">
        <v>396</v>
      </c>
      <c r="L3001" t="s">
        <v>31</v>
      </c>
      <c r="M3001">
        <v>2</v>
      </c>
      <c r="N3001" t="s">
        <v>21</v>
      </c>
      <c r="O3001" t="s">
        <v>26</v>
      </c>
    </row>
    <row r="3002" spans="1:15">
      <c r="A3002">
        <v>3001</v>
      </c>
      <c r="B3002" s="17">
        <v>43270</v>
      </c>
      <c r="C3002" t="s">
        <v>59</v>
      </c>
      <c r="D3002">
        <v>2018</v>
      </c>
      <c r="E3002" t="s">
        <v>23</v>
      </c>
      <c r="F3002" t="s">
        <v>18</v>
      </c>
      <c r="G3002" t="s">
        <v>25</v>
      </c>
      <c r="H3002">
        <v>299</v>
      </c>
      <c r="I3002">
        <v>3</v>
      </c>
      <c r="J3002">
        <v>897</v>
      </c>
      <c r="K3002">
        <v>897</v>
      </c>
      <c r="L3002" t="s">
        <v>31</v>
      </c>
      <c r="M3002">
        <v>2</v>
      </c>
      <c r="N3002" t="s">
        <v>34</v>
      </c>
      <c r="O3002" t="s">
        <v>22</v>
      </c>
    </row>
    <row r="3003" spans="1:15">
      <c r="A3003">
        <v>3002</v>
      </c>
      <c r="B3003" s="17">
        <v>43270</v>
      </c>
      <c r="C3003" t="s">
        <v>59</v>
      </c>
      <c r="D3003">
        <v>2018</v>
      </c>
      <c r="E3003" t="s">
        <v>27</v>
      </c>
      <c r="F3003" t="s">
        <v>33</v>
      </c>
      <c r="G3003" t="s">
        <v>37</v>
      </c>
      <c r="H3003">
        <v>399</v>
      </c>
      <c r="I3003">
        <v>6</v>
      </c>
      <c r="J3003">
        <v>2394</v>
      </c>
      <c r="K3003">
        <v>2394</v>
      </c>
      <c r="L3003" t="s">
        <v>31</v>
      </c>
      <c r="M3003">
        <v>2</v>
      </c>
      <c r="N3003" t="s">
        <v>21</v>
      </c>
      <c r="O3003" t="s">
        <v>22</v>
      </c>
    </row>
    <row r="3004" spans="1:15">
      <c r="A3004">
        <v>3003</v>
      </c>
      <c r="B3004" s="17">
        <v>43270</v>
      </c>
      <c r="C3004" t="s">
        <v>59</v>
      </c>
      <c r="D3004">
        <v>2018</v>
      </c>
      <c r="E3004" t="s">
        <v>27</v>
      </c>
      <c r="F3004" t="s">
        <v>35</v>
      </c>
      <c r="G3004" t="s">
        <v>30</v>
      </c>
      <c r="H3004">
        <v>99</v>
      </c>
      <c r="I3004">
        <v>7</v>
      </c>
      <c r="J3004">
        <v>693</v>
      </c>
      <c r="K3004">
        <v>693</v>
      </c>
      <c r="L3004" t="s">
        <v>31</v>
      </c>
      <c r="M3004">
        <v>2</v>
      </c>
      <c r="N3004" t="s">
        <v>21</v>
      </c>
      <c r="O3004" t="s">
        <v>26</v>
      </c>
    </row>
    <row r="3005" spans="1:15">
      <c r="A3005">
        <v>3004</v>
      </c>
      <c r="B3005" s="17">
        <v>43270</v>
      </c>
      <c r="C3005" t="s">
        <v>59</v>
      </c>
      <c r="D3005">
        <v>2018</v>
      </c>
      <c r="E3005" t="s">
        <v>27</v>
      </c>
      <c r="F3005" t="s">
        <v>39</v>
      </c>
      <c r="G3005" t="s">
        <v>32</v>
      </c>
      <c r="H3005">
        <v>499</v>
      </c>
      <c r="I3005">
        <v>7</v>
      </c>
      <c r="J3005">
        <v>3493</v>
      </c>
      <c r="K3005">
        <v>3493</v>
      </c>
      <c r="L3005" t="s">
        <v>20</v>
      </c>
      <c r="M3005">
        <v>1</v>
      </c>
      <c r="N3005" t="s">
        <v>34</v>
      </c>
      <c r="O3005" t="s">
        <v>38</v>
      </c>
    </row>
    <row r="3006" spans="1:15">
      <c r="A3006">
        <v>3005</v>
      </c>
      <c r="B3006" s="17">
        <v>43270</v>
      </c>
      <c r="C3006" t="s">
        <v>59</v>
      </c>
      <c r="D3006">
        <v>2018</v>
      </c>
      <c r="E3006" t="s">
        <v>17</v>
      </c>
      <c r="F3006" t="s">
        <v>28</v>
      </c>
      <c r="G3006" t="s">
        <v>32</v>
      </c>
      <c r="H3006">
        <v>499</v>
      </c>
      <c r="I3006">
        <v>10</v>
      </c>
      <c r="J3006">
        <v>4990</v>
      </c>
      <c r="K3006">
        <v>4990</v>
      </c>
      <c r="L3006" t="s">
        <v>20</v>
      </c>
      <c r="M3006">
        <v>1</v>
      </c>
      <c r="N3006" t="s">
        <v>21</v>
      </c>
      <c r="O3006" t="s">
        <v>36</v>
      </c>
    </row>
    <row r="3007" spans="1:15">
      <c r="A3007">
        <v>3006</v>
      </c>
      <c r="B3007" s="17">
        <v>43270</v>
      </c>
      <c r="C3007" t="s">
        <v>59</v>
      </c>
      <c r="D3007">
        <v>2018</v>
      </c>
      <c r="E3007" t="s">
        <v>23</v>
      </c>
      <c r="F3007" t="s">
        <v>35</v>
      </c>
      <c r="G3007" t="s">
        <v>19</v>
      </c>
      <c r="H3007">
        <v>199</v>
      </c>
      <c r="I3007">
        <v>2</v>
      </c>
      <c r="J3007">
        <v>398</v>
      </c>
      <c r="K3007">
        <v>398</v>
      </c>
      <c r="L3007" t="s">
        <v>20</v>
      </c>
      <c r="M3007">
        <v>1</v>
      </c>
      <c r="N3007" t="s">
        <v>21</v>
      </c>
      <c r="O3007" t="s">
        <v>38</v>
      </c>
    </row>
    <row r="3008" spans="1:15">
      <c r="A3008">
        <v>3007</v>
      </c>
      <c r="B3008" s="17">
        <v>43270</v>
      </c>
      <c r="C3008" t="s">
        <v>59</v>
      </c>
      <c r="D3008">
        <v>2018</v>
      </c>
      <c r="E3008" t="s">
        <v>27</v>
      </c>
      <c r="F3008" t="s">
        <v>18</v>
      </c>
      <c r="G3008" t="s">
        <v>19</v>
      </c>
      <c r="H3008">
        <v>199</v>
      </c>
      <c r="I3008">
        <v>7</v>
      </c>
      <c r="J3008">
        <v>1393</v>
      </c>
      <c r="K3008">
        <v>1393</v>
      </c>
      <c r="L3008" t="s">
        <v>20</v>
      </c>
      <c r="M3008">
        <v>1</v>
      </c>
      <c r="N3008" t="s">
        <v>21</v>
      </c>
      <c r="O3008" t="s">
        <v>29</v>
      </c>
    </row>
    <row r="3009" spans="1:15">
      <c r="A3009">
        <v>3008</v>
      </c>
      <c r="B3009" s="17">
        <v>43270</v>
      </c>
      <c r="C3009" t="s">
        <v>59</v>
      </c>
      <c r="D3009">
        <v>2018</v>
      </c>
      <c r="E3009" t="s">
        <v>17</v>
      </c>
      <c r="F3009" t="s">
        <v>33</v>
      </c>
      <c r="G3009" t="s">
        <v>30</v>
      </c>
      <c r="H3009">
        <v>99</v>
      </c>
      <c r="I3009">
        <v>7</v>
      </c>
      <c r="J3009">
        <v>693</v>
      </c>
      <c r="K3009">
        <v>693</v>
      </c>
      <c r="L3009" t="s">
        <v>31</v>
      </c>
      <c r="M3009">
        <v>2</v>
      </c>
      <c r="N3009" t="s">
        <v>21</v>
      </c>
      <c r="O3009" t="s">
        <v>36</v>
      </c>
    </row>
    <row r="3010" spans="1:15">
      <c r="A3010">
        <v>3009</v>
      </c>
      <c r="B3010" s="17">
        <v>43270</v>
      </c>
      <c r="C3010" t="s">
        <v>59</v>
      </c>
      <c r="D3010">
        <v>2018</v>
      </c>
      <c r="E3010" t="s">
        <v>23</v>
      </c>
      <c r="F3010" t="s">
        <v>33</v>
      </c>
      <c r="G3010" t="s">
        <v>30</v>
      </c>
      <c r="H3010">
        <v>99</v>
      </c>
      <c r="I3010">
        <v>4</v>
      </c>
      <c r="J3010">
        <v>396</v>
      </c>
      <c r="K3010">
        <v>396</v>
      </c>
      <c r="L3010" t="s">
        <v>31</v>
      </c>
      <c r="M3010">
        <v>2</v>
      </c>
      <c r="N3010" t="s">
        <v>21</v>
      </c>
      <c r="O3010" t="s">
        <v>26</v>
      </c>
    </row>
    <row r="3011" spans="1:15">
      <c r="A3011">
        <v>3010</v>
      </c>
      <c r="B3011" s="17">
        <v>43271</v>
      </c>
      <c r="C3011" t="s">
        <v>59</v>
      </c>
      <c r="D3011">
        <v>2018</v>
      </c>
      <c r="E3011" t="s">
        <v>17</v>
      </c>
      <c r="F3011" t="s">
        <v>35</v>
      </c>
      <c r="G3011" t="s">
        <v>25</v>
      </c>
      <c r="H3011">
        <v>299</v>
      </c>
      <c r="I3011">
        <v>10</v>
      </c>
      <c r="J3011">
        <v>2990</v>
      </c>
      <c r="K3011">
        <v>2990</v>
      </c>
      <c r="L3011" t="s">
        <v>31</v>
      </c>
      <c r="M3011">
        <v>2</v>
      </c>
      <c r="N3011" t="s">
        <v>21</v>
      </c>
      <c r="O3011" t="s">
        <v>36</v>
      </c>
    </row>
    <row r="3012" spans="1:15">
      <c r="A3012">
        <v>3011</v>
      </c>
      <c r="B3012" s="17">
        <v>43272</v>
      </c>
      <c r="C3012" t="s">
        <v>59</v>
      </c>
      <c r="D3012">
        <v>2018</v>
      </c>
      <c r="E3012" t="s">
        <v>27</v>
      </c>
      <c r="F3012" t="s">
        <v>33</v>
      </c>
      <c r="G3012" t="s">
        <v>25</v>
      </c>
      <c r="H3012">
        <v>299</v>
      </c>
      <c r="I3012">
        <v>2</v>
      </c>
      <c r="J3012">
        <v>598</v>
      </c>
      <c r="K3012">
        <v>598</v>
      </c>
      <c r="L3012" t="s">
        <v>31</v>
      </c>
      <c r="M3012">
        <v>2</v>
      </c>
      <c r="N3012" t="s">
        <v>21</v>
      </c>
      <c r="O3012" t="s">
        <v>22</v>
      </c>
    </row>
    <row r="3013" spans="1:15">
      <c r="A3013">
        <v>3012</v>
      </c>
      <c r="B3013" s="17">
        <v>43273</v>
      </c>
      <c r="C3013" t="s">
        <v>59</v>
      </c>
      <c r="D3013">
        <v>2018</v>
      </c>
      <c r="E3013" t="s">
        <v>27</v>
      </c>
      <c r="F3013" t="s">
        <v>35</v>
      </c>
      <c r="G3013" t="s">
        <v>25</v>
      </c>
      <c r="H3013">
        <v>299</v>
      </c>
      <c r="I3013">
        <v>1</v>
      </c>
      <c r="J3013">
        <v>299</v>
      </c>
      <c r="K3013">
        <v>299</v>
      </c>
      <c r="L3013" t="s">
        <v>31</v>
      </c>
      <c r="M3013">
        <v>2</v>
      </c>
      <c r="N3013" t="s">
        <v>21</v>
      </c>
      <c r="O3013" t="s">
        <v>38</v>
      </c>
    </row>
    <row r="3014" spans="1:15">
      <c r="A3014">
        <v>3013</v>
      </c>
      <c r="B3014" s="17">
        <v>43273</v>
      </c>
      <c r="C3014" t="s">
        <v>59</v>
      </c>
      <c r="D3014">
        <v>2018</v>
      </c>
      <c r="E3014" t="s">
        <v>17</v>
      </c>
      <c r="F3014" t="s">
        <v>39</v>
      </c>
      <c r="G3014" t="s">
        <v>32</v>
      </c>
      <c r="H3014">
        <v>499</v>
      </c>
      <c r="I3014">
        <v>3</v>
      </c>
      <c r="J3014">
        <v>1497</v>
      </c>
      <c r="K3014">
        <v>1497</v>
      </c>
      <c r="L3014" t="s">
        <v>20</v>
      </c>
      <c r="M3014">
        <v>1</v>
      </c>
      <c r="N3014" t="s">
        <v>21</v>
      </c>
      <c r="O3014" t="s">
        <v>29</v>
      </c>
    </row>
    <row r="3015" spans="1:15">
      <c r="A3015">
        <v>3014</v>
      </c>
      <c r="B3015" s="17">
        <v>43273</v>
      </c>
      <c r="C3015" t="s">
        <v>59</v>
      </c>
      <c r="D3015">
        <v>2018</v>
      </c>
      <c r="E3015" t="s">
        <v>27</v>
      </c>
      <c r="F3015" t="s">
        <v>24</v>
      </c>
      <c r="G3015" t="s">
        <v>25</v>
      </c>
      <c r="H3015">
        <v>299</v>
      </c>
      <c r="I3015">
        <v>6</v>
      </c>
      <c r="J3015">
        <v>1794</v>
      </c>
      <c r="K3015">
        <v>1794</v>
      </c>
      <c r="L3015" t="s">
        <v>20</v>
      </c>
      <c r="M3015">
        <v>1</v>
      </c>
      <c r="N3015" t="s">
        <v>21</v>
      </c>
      <c r="O3015" t="s">
        <v>22</v>
      </c>
    </row>
    <row r="3016" spans="1:15">
      <c r="A3016">
        <v>3015</v>
      </c>
      <c r="B3016" s="17">
        <v>43273</v>
      </c>
      <c r="C3016" t="s">
        <v>59</v>
      </c>
      <c r="D3016">
        <v>2018</v>
      </c>
      <c r="E3016" t="s">
        <v>27</v>
      </c>
      <c r="F3016" t="s">
        <v>33</v>
      </c>
      <c r="G3016" t="s">
        <v>37</v>
      </c>
      <c r="H3016">
        <v>399</v>
      </c>
      <c r="I3016">
        <v>3</v>
      </c>
      <c r="J3016">
        <v>1197</v>
      </c>
      <c r="K3016">
        <v>1197</v>
      </c>
      <c r="L3016" t="s">
        <v>20</v>
      </c>
      <c r="M3016">
        <v>1</v>
      </c>
      <c r="N3016" t="s">
        <v>21</v>
      </c>
      <c r="O3016" t="s">
        <v>29</v>
      </c>
    </row>
    <row r="3017" spans="1:15">
      <c r="A3017">
        <v>3016</v>
      </c>
      <c r="B3017" s="17">
        <v>43274</v>
      </c>
      <c r="C3017" t="s">
        <v>59</v>
      </c>
      <c r="D3017">
        <v>2018</v>
      </c>
      <c r="E3017" t="s">
        <v>27</v>
      </c>
      <c r="F3017" t="s">
        <v>40</v>
      </c>
      <c r="G3017" t="s">
        <v>25</v>
      </c>
      <c r="H3017">
        <v>299</v>
      </c>
      <c r="I3017">
        <v>10</v>
      </c>
      <c r="J3017">
        <v>2990</v>
      </c>
      <c r="K3017">
        <v>2990</v>
      </c>
      <c r="L3017" t="s">
        <v>31</v>
      </c>
      <c r="M3017">
        <v>2</v>
      </c>
      <c r="N3017" t="s">
        <v>21</v>
      </c>
      <c r="O3017" t="s">
        <v>38</v>
      </c>
    </row>
    <row r="3018" spans="1:15">
      <c r="A3018">
        <v>3017</v>
      </c>
      <c r="B3018" s="17">
        <v>43274</v>
      </c>
      <c r="C3018" t="s">
        <v>59</v>
      </c>
      <c r="D3018">
        <v>2018</v>
      </c>
      <c r="E3018" t="s">
        <v>23</v>
      </c>
      <c r="F3018" t="s">
        <v>24</v>
      </c>
      <c r="G3018" t="s">
        <v>25</v>
      </c>
      <c r="H3018">
        <v>299</v>
      </c>
      <c r="I3018">
        <v>8</v>
      </c>
      <c r="J3018">
        <v>2392</v>
      </c>
      <c r="K3018">
        <v>2392</v>
      </c>
      <c r="L3018" t="s">
        <v>20</v>
      </c>
      <c r="M3018">
        <v>1</v>
      </c>
      <c r="N3018" t="s">
        <v>21</v>
      </c>
      <c r="O3018" t="s">
        <v>22</v>
      </c>
    </row>
    <row r="3019" spans="1:15">
      <c r="A3019">
        <v>3018</v>
      </c>
      <c r="B3019" s="17">
        <v>43274</v>
      </c>
      <c r="C3019" t="s">
        <v>59</v>
      </c>
      <c r="D3019">
        <v>2018</v>
      </c>
      <c r="E3019" t="s">
        <v>27</v>
      </c>
      <c r="F3019" t="s">
        <v>33</v>
      </c>
      <c r="G3019" t="s">
        <v>32</v>
      </c>
      <c r="H3019">
        <v>499</v>
      </c>
      <c r="I3019">
        <v>1</v>
      </c>
      <c r="J3019">
        <v>499</v>
      </c>
      <c r="K3019">
        <v>499</v>
      </c>
      <c r="L3019" t="s">
        <v>20</v>
      </c>
      <c r="M3019">
        <v>1</v>
      </c>
      <c r="N3019" t="s">
        <v>21</v>
      </c>
      <c r="O3019" t="s">
        <v>29</v>
      </c>
    </row>
    <row r="3020" spans="1:15">
      <c r="A3020">
        <v>3019</v>
      </c>
      <c r="B3020" s="17">
        <v>43274</v>
      </c>
      <c r="C3020" t="s">
        <v>59</v>
      </c>
      <c r="D3020">
        <v>2018</v>
      </c>
      <c r="E3020" t="s">
        <v>17</v>
      </c>
      <c r="F3020" t="s">
        <v>24</v>
      </c>
      <c r="G3020" t="s">
        <v>37</v>
      </c>
      <c r="H3020">
        <v>399</v>
      </c>
      <c r="I3020">
        <v>8</v>
      </c>
      <c r="J3020">
        <v>3192</v>
      </c>
      <c r="K3020">
        <v>3192</v>
      </c>
      <c r="L3020" t="s">
        <v>20</v>
      </c>
      <c r="M3020">
        <v>1</v>
      </c>
      <c r="N3020" t="s">
        <v>21</v>
      </c>
      <c r="O3020" t="s">
        <v>29</v>
      </c>
    </row>
    <row r="3021" spans="1:15">
      <c r="A3021">
        <v>3020</v>
      </c>
      <c r="B3021" s="17">
        <v>43274</v>
      </c>
      <c r="C3021" t="s">
        <v>59</v>
      </c>
      <c r="D3021">
        <v>2018</v>
      </c>
      <c r="E3021" t="s">
        <v>23</v>
      </c>
      <c r="F3021" t="s">
        <v>39</v>
      </c>
      <c r="G3021" t="s">
        <v>37</v>
      </c>
      <c r="H3021">
        <v>399</v>
      </c>
      <c r="I3021">
        <v>1</v>
      </c>
      <c r="J3021">
        <v>399</v>
      </c>
      <c r="K3021">
        <v>399</v>
      </c>
      <c r="L3021" t="s">
        <v>20</v>
      </c>
      <c r="M3021">
        <v>1</v>
      </c>
      <c r="N3021" t="s">
        <v>21</v>
      </c>
      <c r="O3021" t="s">
        <v>22</v>
      </c>
    </row>
    <row r="3022" spans="1:15">
      <c r="A3022">
        <v>3021</v>
      </c>
      <c r="B3022" s="17">
        <v>43274</v>
      </c>
      <c r="C3022" t="s">
        <v>59</v>
      </c>
      <c r="D3022">
        <v>2018</v>
      </c>
      <c r="E3022" t="s">
        <v>23</v>
      </c>
      <c r="F3022" t="s">
        <v>40</v>
      </c>
      <c r="G3022" t="s">
        <v>30</v>
      </c>
      <c r="H3022">
        <v>99</v>
      </c>
      <c r="I3022">
        <v>6</v>
      </c>
      <c r="J3022">
        <v>594</v>
      </c>
      <c r="K3022">
        <v>594</v>
      </c>
      <c r="L3022" t="s">
        <v>31</v>
      </c>
      <c r="M3022">
        <v>2</v>
      </c>
      <c r="N3022" t="s">
        <v>21</v>
      </c>
      <c r="O3022" t="s">
        <v>26</v>
      </c>
    </row>
    <row r="3023" spans="1:15">
      <c r="A3023">
        <v>3022</v>
      </c>
      <c r="B3023" s="17">
        <v>43274</v>
      </c>
      <c r="C3023" t="s">
        <v>59</v>
      </c>
      <c r="D3023">
        <v>2018</v>
      </c>
      <c r="E3023" t="s">
        <v>23</v>
      </c>
      <c r="F3023" t="s">
        <v>28</v>
      </c>
      <c r="G3023" t="s">
        <v>30</v>
      </c>
      <c r="H3023">
        <v>99</v>
      </c>
      <c r="I3023">
        <v>3</v>
      </c>
      <c r="J3023">
        <v>297</v>
      </c>
      <c r="K3023">
        <v>297</v>
      </c>
      <c r="L3023" t="s">
        <v>20</v>
      </c>
      <c r="M3023">
        <v>1</v>
      </c>
      <c r="N3023" t="s">
        <v>21</v>
      </c>
      <c r="O3023" t="s">
        <v>29</v>
      </c>
    </row>
    <row r="3024" spans="1:15">
      <c r="A3024">
        <v>3023</v>
      </c>
      <c r="B3024" s="17">
        <v>43274</v>
      </c>
      <c r="C3024" t="s">
        <v>59</v>
      </c>
      <c r="D3024">
        <v>2018</v>
      </c>
      <c r="E3024" t="s">
        <v>23</v>
      </c>
      <c r="F3024" t="s">
        <v>35</v>
      </c>
      <c r="G3024" t="s">
        <v>32</v>
      </c>
      <c r="H3024">
        <v>499</v>
      </c>
      <c r="I3024">
        <v>7</v>
      </c>
      <c r="J3024">
        <v>3493</v>
      </c>
      <c r="K3024">
        <v>3493</v>
      </c>
      <c r="L3024" t="s">
        <v>31</v>
      </c>
      <c r="M3024">
        <v>2</v>
      </c>
      <c r="N3024" t="s">
        <v>21</v>
      </c>
      <c r="O3024" t="s">
        <v>26</v>
      </c>
    </row>
    <row r="3025" spans="1:15">
      <c r="A3025">
        <v>3024</v>
      </c>
      <c r="B3025" s="17">
        <v>43274</v>
      </c>
      <c r="C3025" t="s">
        <v>59</v>
      </c>
      <c r="D3025">
        <v>2018</v>
      </c>
      <c r="E3025" t="s">
        <v>17</v>
      </c>
      <c r="F3025" t="s">
        <v>33</v>
      </c>
      <c r="G3025" t="s">
        <v>30</v>
      </c>
      <c r="H3025">
        <v>99</v>
      </c>
      <c r="I3025">
        <v>4</v>
      </c>
      <c r="J3025">
        <v>396</v>
      </c>
      <c r="K3025">
        <v>396</v>
      </c>
      <c r="L3025" t="s">
        <v>20</v>
      </c>
      <c r="M3025">
        <v>1</v>
      </c>
      <c r="N3025" t="s">
        <v>34</v>
      </c>
      <c r="O3025" t="s">
        <v>22</v>
      </c>
    </row>
    <row r="3026" spans="1:15">
      <c r="A3026">
        <v>3025</v>
      </c>
      <c r="B3026" s="17">
        <v>43274</v>
      </c>
      <c r="C3026" t="s">
        <v>59</v>
      </c>
      <c r="D3026">
        <v>2018</v>
      </c>
      <c r="E3026" t="s">
        <v>23</v>
      </c>
      <c r="F3026" t="s">
        <v>35</v>
      </c>
      <c r="G3026" t="s">
        <v>37</v>
      </c>
      <c r="H3026">
        <v>399</v>
      </c>
      <c r="I3026">
        <v>8</v>
      </c>
      <c r="J3026">
        <v>3192</v>
      </c>
      <c r="K3026">
        <v>3192</v>
      </c>
      <c r="L3026" t="s">
        <v>20</v>
      </c>
      <c r="M3026">
        <v>1</v>
      </c>
      <c r="N3026" t="s">
        <v>21</v>
      </c>
      <c r="O3026" t="s">
        <v>29</v>
      </c>
    </row>
    <row r="3027" spans="1:15">
      <c r="A3027">
        <v>3026</v>
      </c>
      <c r="B3027" s="17">
        <v>43274</v>
      </c>
      <c r="C3027" t="s">
        <v>59</v>
      </c>
      <c r="D3027">
        <v>2018</v>
      </c>
      <c r="E3027" t="s">
        <v>17</v>
      </c>
      <c r="F3027" t="s">
        <v>24</v>
      </c>
      <c r="G3027" t="s">
        <v>19</v>
      </c>
      <c r="H3027">
        <v>199</v>
      </c>
      <c r="I3027">
        <v>2</v>
      </c>
      <c r="J3027">
        <v>398</v>
      </c>
      <c r="K3027">
        <v>398</v>
      </c>
      <c r="L3027" t="s">
        <v>20</v>
      </c>
      <c r="M3027">
        <v>1</v>
      </c>
      <c r="N3027" t="s">
        <v>21</v>
      </c>
      <c r="O3027" t="s">
        <v>29</v>
      </c>
    </row>
    <row r="3028" spans="1:15">
      <c r="A3028">
        <v>3027</v>
      </c>
      <c r="B3028" s="17">
        <v>43275</v>
      </c>
      <c r="C3028" t="s">
        <v>59</v>
      </c>
      <c r="D3028">
        <v>2018</v>
      </c>
      <c r="E3028" t="s">
        <v>17</v>
      </c>
      <c r="F3028" t="s">
        <v>33</v>
      </c>
      <c r="G3028" t="s">
        <v>19</v>
      </c>
      <c r="H3028">
        <v>199</v>
      </c>
      <c r="I3028">
        <v>8</v>
      </c>
      <c r="J3028">
        <v>1592</v>
      </c>
      <c r="K3028">
        <v>1592</v>
      </c>
      <c r="L3028" t="s">
        <v>20</v>
      </c>
      <c r="M3028">
        <v>1</v>
      </c>
      <c r="N3028" t="s">
        <v>21</v>
      </c>
      <c r="O3028" t="s">
        <v>36</v>
      </c>
    </row>
    <row r="3029" spans="1:15">
      <c r="A3029">
        <v>3028</v>
      </c>
      <c r="B3029" s="17">
        <v>43275</v>
      </c>
      <c r="C3029" t="s">
        <v>59</v>
      </c>
      <c r="D3029">
        <v>2018</v>
      </c>
      <c r="E3029" t="s">
        <v>23</v>
      </c>
      <c r="F3029" t="s">
        <v>40</v>
      </c>
      <c r="G3029" t="s">
        <v>37</v>
      </c>
      <c r="H3029">
        <v>399</v>
      </c>
      <c r="I3029">
        <v>9</v>
      </c>
      <c r="J3029">
        <v>3591</v>
      </c>
      <c r="K3029">
        <v>3591</v>
      </c>
      <c r="L3029" t="s">
        <v>20</v>
      </c>
      <c r="M3029">
        <v>1</v>
      </c>
      <c r="N3029" t="s">
        <v>34</v>
      </c>
      <c r="O3029" t="s">
        <v>22</v>
      </c>
    </row>
    <row r="3030" spans="1:15">
      <c r="A3030">
        <v>3029</v>
      </c>
      <c r="B3030" s="17">
        <v>43276</v>
      </c>
      <c r="C3030" t="s">
        <v>59</v>
      </c>
      <c r="D3030">
        <v>2018</v>
      </c>
      <c r="E3030" t="s">
        <v>17</v>
      </c>
      <c r="F3030" t="s">
        <v>35</v>
      </c>
      <c r="G3030" t="s">
        <v>19</v>
      </c>
      <c r="H3030">
        <v>199</v>
      </c>
      <c r="I3030">
        <v>1</v>
      </c>
      <c r="J3030">
        <v>199</v>
      </c>
      <c r="K3030">
        <v>199</v>
      </c>
      <c r="L3030" t="s">
        <v>31</v>
      </c>
      <c r="M3030">
        <v>2</v>
      </c>
      <c r="N3030" t="s">
        <v>21</v>
      </c>
      <c r="O3030" t="s">
        <v>29</v>
      </c>
    </row>
    <row r="3031" spans="1:15">
      <c r="A3031">
        <v>3030</v>
      </c>
      <c r="B3031" s="17">
        <v>43276</v>
      </c>
      <c r="C3031" t="s">
        <v>59</v>
      </c>
      <c r="D3031">
        <v>2018</v>
      </c>
      <c r="E3031" t="s">
        <v>23</v>
      </c>
      <c r="F3031" t="s">
        <v>40</v>
      </c>
      <c r="G3031" t="s">
        <v>25</v>
      </c>
      <c r="H3031">
        <v>299</v>
      </c>
      <c r="I3031">
        <v>7</v>
      </c>
      <c r="J3031">
        <v>2093</v>
      </c>
      <c r="K3031">
        <v>2093</v>
      </c>
      <c r="L3031" t="s">
        <v>20</v>
      </c>
      <c r="M3031">
        <v>1</v>
      </c>
      <c r="N3031" t="s">
        <v>21</v>
      </c>
      <c r="O3031" t="s">
        <v>29</v>
      </c>
    </row>
    <row r="3032" spans="1:15">
      <c r="A3032">
        <v>3031</v>
      </c>
      <c r="B3032" s="17">
        <v>43276</v>
      </c>
      <c r="C3032" t="s">
        <v>59</v>
      </c>
      <c r="D3032">
        <v>2018</v>
      </c>
      <c r="E3032" t="s">
        <v>27</v>
      </c>
      <c r="F3032" t="s">
        <v>33</v>
      </c>
      <c r="G3032" t="s">
        <v>25</v>
      </c>
      <c r="H3032">
        <v>299</v>
      </c>
      <c r="I3032">
        <v>1</v>
      </c>
      <c r="J3032">
        <v>299</v>
      </c>
      <c r="K3032">
        <v>299</v>
      </c>
      <c r="L3032" t="s">
        <v>20</v>
      </c>
      <c r="M3032">
        <v>1</v>
      </c>
      <c r="N3032" t="s">
        <v>21</v>
      </c>
      <c r="O3032" t="s">
        <v>22</v>
      </c>
    </row>
    <row r="3033" spans="1:15">
      <c r="A3033">
        <v>3032</v>
      </c>
      <c r="B3033" s="17">
        <v>43276</v>
      </c>
      <c r="C3033" t="s">
        <v>59</v>
      </c>
      <c r="D3033">
        <v>2018</v>
      </c>
      <c r="E3033" t="s">
        <v>27</v>
      </c>
      <c r="F3033" t="s">
        <v>33</v>
      </c>
      <c r="G3033" t="s">
        <v>25</v>
      </c>
      <c r="H3033">
        <v>299</v>
      </c>
      <c r="I3033">
        <v>3</v>
      </c>
      <c r="J3033">
        <v>897</v>
      </c>
      <c r="K3033">
        <v>897</v>
      </c>
      <c r="L3033" t="s">
        <v>20</v>
      </c>
      <c r="M3033">
        <v>1</v>
      </c>
      <c r="N3033" t="s">
        <v>21</v>
      </c>
      <c r="O3033" t="s">
        <v>22</v>
      </c>
    </row>
    <row r="3034" spans="1:15">
      <c r="A3034">
        <v>3033</v>
      </c>
      <c r="B3034" s="17">
        <v>43276</v>
      </c>
      <c r="C3034" t="s">
        <v>59</v>
      </c>
      <c r="D3034">
        <v>2018</v>
      </c>
      <c r="E3034" t="s">
        <v>17</v>
      </c>
      <c r="F3034" t="s">
        <v>24</v>
      </c>
      <c r="G3034" t="s">
        <v>30</v>
      </c>
      <c r="H3034">
        <v>99</v>
      </c>
      <c r="I3034">
        <v>6</v>
      </c>
      <c r="J3034">
        <v>594</v>
      </c>
      <c r="K3034">
        <v>594</v>
      </c>
      <c r="L3034" t="s">
        <v>20</v>
      </c>
      <c r="M3034">
        <v>1</v>
      </c>
      <c r="N3034" t="s">
        <v>34</v>
      </c>
      <c r="O3034" t="s">
        <v>29</v>
      </c>
    </row>
    <row r="3035" spans="1:15">
      <c r="A3035">
        <v>3034</v>
      </c>
      <c r="B3035" s="17">
        <v>43276</v>
      </c>
      <c r="C3035" t="s">
        <v>59</v>
      </c>
      <c r="D3035">
        <v>2018</v>
      </c>
      <c r="E3035" t="s">
        <v>27</v>
      </c>
      <c r="F3035" t="s">
        <v>18</v>
      </c>
      <c r="G3035" t="s">
        <v>37</v>
      </c>
      <c r="H3035">
        <v>399</v>
      </c>
      <c r="I3035">
        <v>6</v>
      </c>
      <c r="J3035">
        <v>2394</v>
      </c>
      <c r="K3035">
        <v>2394</v>
      </c>
      <c r="L3035" t="s">
        <v>20</v>
      </c>
      <c r="M3035">
        <v>1</v>
      </c>
      <c r="N3035" t="s">
        <v>21</v>
      </c>
      <c r="O3035" t="s">
        <v>38</v>
      </c>
    </row>
    <row r="3036" spans="1:15">
      <c r="A3036">
        <v>3035</v>
      </c>
      <c r="B3036" s="17">
        <v>43276</v>
      </c>
      <c r="C3036" t="s">
        <v>59</v>
      </c>
      <c r="D3036">
        <v>2018</v>
      </c>
      <c r="E3036" t="s">
        <v>23</v>
      </c>
      <c r="F3036" t="s">
        <v>40</v>
      </c>
      <c r="G3036" t="s">
        <v>30</v>
      </c>
      <c r="H3036">
        <v>99</v>
      </c>
      <c r="I3036">
        <v>5</v>
      </c>
      <c r="J3036">
        <v>495</v>
      </c>
      <c r="K3036">
        <v>495</v>
      </c>
      <c r="L3036" t="s">
        <v>31</v>
      </c>
      <c r="M3036">
        <v>2</v>
      </c>
      <c r="N3036" t="s">
        <v>21</v>
      </c>
      <c r="O3036" t="s">
        <v>36</v>
      </c>
    </row>
    <row r="3037" spans="1:15">
      <c r="A3037">
        <v>3036</v>
      </c>
      <c r="B3037" s="17">
        <v>43276</v>
      </c>
      <c r="C3037" t="s">
        <v>59</v>
      </c>
      <c r="D3037">
        <v>2018</v>
      </c>
      <c r="E3037" t="s">
        <v>23</v>
      </c>
      <c r="F3037" t="s">
        <v>24</v>
      </c>
      <c r="G3037" t="s">
        <v>25</v>
      </c>
      <c r="H3037">
        <v>299</v>
      </c>
      <c r="I3037">
        <v>7</v>
      </c>
      <c r="J3037">
        <v>2093</v>
      </c>
      <c r="K3037">
        <v>2093</v>
      </c>
      <c r="L3037" t="s">
        <v>20</v>
      </c>
      <c r="M3037">
        <v>1</v>
      </c>
      <c r="N3037" t="s">
        <v>21</v>
      </c>
      <c r="O3037" t="s">
        <v>22</v>
      </c>
    </row>
    <row r="3038" spans="1:15">
      <c r="A3038">
        <v>3037</v>
      </c>
      <c r="B3038" s="17">
        <v>43276</v>
      </c>
      <c r="C3038" t="s">
        <v>59</v>
      </c>
      <c r="D3038">
        <v>2018</v>
      </c>
      <c r="E3038" t="s">
        <v>17</v>
      </c>
      <c r="F3038" t="s">
        <v>40</v>
      </c>
      <c r="G3038" t="s">
        <v>32</v>
      </c>
      <c r="H3038">
        <v>499</v>
      </c>
      <c r="I3038">
        <v>1</v>
      </c>
      <c r="J3038">
        <v>499</v>
      </c>
      <c r="K3038">
        <v>499</v>
      </c>
      <c r="L3038" t="s">
        <v>20</v>
      </c>
      <c r="M3038">
        <v>1</v>
      </c>
      <c r="N3038" t="s">
        <v>21</v>
      </c>
      <c r="O3038" t="s">
        <v>26</v>
      </c>
    </row>
    <row r="3039" spans="1:15">
      <c r="A3039">
        <v>3038</v>
      </c>
      <c r="B3039" s="17">
        <v>43276</v>
      </c>
      <c r="C3039" t="s">
        <v>59</v>
      </c>
      <c r="D3039">
        <v>2018</v>
      </c>
      <c r="E3039" t="s">
        <v>27</v>
      </c>
      <c r="F3039" t="s">
        <v>35</v>
      </c>
      <c r="G3039" t="s">
        <v>32</v>
      </c>
      <c r="H3039">
        <v>499</v>
      </c>
      <c r="I3039">
        <v>9</v>
      </c>
      <c r="J3039">
        <v>4491</v>
      </c>
      <c r="K3039">
        <v>4491</v>
      </c>
      <c r="L3039" t="s">
        <v>20</v>
      </c>
      <c r="M3039">
        <v>1</v>
      </c>
      <c r="N3039" t="s">
        <v>21</v>
      </c>
      <c r="O3039" t="s">
        <v>29</v>
      </c>
    </row>
    <row r="3040" spans="1:15">
      <c r="A3040">
        <v>3039</v>
      </c>
      <c r="B3040" s="17">
        <v>43276</v>
      </c>
      <c r="C3040" t="s">
        <v>59</v>
      </c>
      <c r="D3040">
        <v>2018</v>
      </c>
      <c r="E3040" t="s">
        <v>17</v>
      </c>
      <c r="F3040" t="s">
        <v>35</v>
      </c>
      <c r="G3040" t="s">
        <v>32</v>
      </c>
      <c r="H3040">
        <v>499</v>
      </c>
      <c r="I3040">
        <v>9</v>
      </c>
      <c r="J3040">
        <v>4491</v>
      </c>
      <c r="K3040">
        <v>4491</v>
      </c>
      <c r="L3040" t="s">
        <v>31</v>
      </c>
      <c r="M3040">
        <v>2</v>
      </c>
      <c r="N3040" t="s">
        <v>21</v>
      </c>
      <c r="O3040" t="s">
        <v>22</v>
      </c>
    </row>
    <row r="3041" spans="1:15">
      <c r="A3041">
        <v>3040</v>
      </c>
      <c r="B3041" s="17">
        <v>43277</v>
      </c>
      <c r="C3041" t="s">
        <v>59</v>
      </c>
      <c r="D3041">
        <v>2018</v>
      </c>
      <c r="E3041" t="s">
        <v>27</v>
      </c>
      <c r="F3041" t="s">
        <v>35</v>
      </c>
      <c r="G3041" t="s">
        <v>37</v>
      </c>
      <c r="H3041">
        <v>399</v>
      </c>
      <c r="I3041">
        <v>9</v>
      </c>
      <c r="J3041">
        <v>3591</v>
      </c>
      <c r="K3041">
        <v>3591</v>
      </c>
      <c r="L3041" t="s">
        <v>31</v>
      </c>
      <c r="M3041">
        <v>2</v>
      </c>
      <c r="N3041" t="s">
        <v>21</v>
      </c>
      <c r="O3041" t="s">
        <v>36</v>
      </c>
    </row>
    <row r="3042" spans="1:15">
      <c r="A3042">
        <v>3041</v>
      </c>
      <c r="B3042" s="17">
        <v>43277</v>
      </c>
      <c r="C3042" t="s">
        <v>59</v>
      </c>
      <c r="D3042">
        <v>2018</v>
      </c>
      <c r="E3042" t="s">
        <v>23</v>
      </c>
      <c r="F3042" t="s">
        <v>40</v>
      </c>
      <c r="G3042" t="s">
        <v>25</v>
      </c>
      <c r="H3042">
        <v>299</v>
      </c>
      <c r="I3042">
        <v>5</v>
      </c>
      <c r="J3042">
        <v>1495</v>
      </c>
      <c r="K3042">
        <v>1495</v>
      </c>
      <c r="L3042" t="s">
        <v>20</v>
      </c>
      <c r="M3042">
        <v>1</v>
      </c>
      <c r="N3042" t="s">
        <v>21</v>
      </c>
      <c r="O3042" t="s">
        <v>26</v>
      </c>
    </row>
    <row r="3043" spans="1:15">
      <c r="A3043">
        <v>3042</v>
      </c>
      <c r="B3043" s="17">
        <v>43277</v>
      </c>
      <c r="C3043" t="s">
        <v>59</v>
      </c>
      <c r="D3043">
        <v>2018</v>
      </c>
      <c r="E3043" t="s">
        <v>27</v>
      </c>
      <c r="F3043" t="s">
        <v>35</v>
      </c>
      <c r="G3043" t="s">
        <v>19</v>
      </c>
      <c r="H3043">
        <v>199</v>
      </c>
      <c r="I3043">
        <v>5</v>
      </c>
      <c r="J3043">
        <v>995</v>
      </c>
      <c r="K3043">
        <v>995</v>
      </c>
      <c r="L3043" t="s">
        <v>20</v>
      </c>
      <c r="M3043">
        <v>1</v>
      </c>
      <c r="N3043" t="s">
        <v>21</v>
      </c>
      <c r="O3043" t="s">
        <v>26</v>
      </c>
    </row>
    <row r="3044" spans="1:15">
      <c r="A3044">
        <v>3043</v>
      </c>
      <c r="B3044" s="17">
        <v>43277</v>
      </c>
      <c r="C3044" t="s">
        <v>59</v>
      </c>
      <c r="D3044">
        <v>2018</v>
      </c>
      <c r="E3044" t="s">
        <v>27</v>
      </c>
      <c r="F3044" t="s">
        <v>35</v>
      </c>
      <c r="G3044" t="s">
        <v>25</v>
      </c>
      <c r="H3044">
        <v>299</v>
      </c>
      <c r="I3044">
        <v>1</v>
      </c>
      <c r="J3044">
        <v>299</v>
      </c>
      <c r="K3044">
        <v>299</v>
      </c>
      <c r="L3044" t="s">
        <v>20</v>
      </c>
      <c r="M3044">
        <v>1</v>
      </c>
      <c r="N3044" t="s">
        <v>21</v>
      </c>
      <c r="O3044" t="s">
        <v>29</v>
      </c>
    </row>
    <row r="3045" spans="1:15">
      <c r="A3045">
        <v>3044</v>
      </c>
      <c r="B3045" s="17">
        <v>43277</v>
      </c>
      <c r="C3045" t="s">
        <v>59</v>
      </c>
      <c r="D3045">
        <v>2018</v>
      </c>
      <c r="E3045" t="s">
        <v>17</v>
      </c>
      <c r="F3045" t="s">
        <v>18</v>
      </c>
      <c r="G3045" t="s">
        <v>37</v>
      </c>
      <c r="H3045">
        <v>399</v>
      </c>
      <c r="I3045">
        <v>8</v>
      </c>
      <c r="J3045">
        <v>3192</v>
      </c>
      <c r="K3045">
        <v>3192</v>
      </c>
      <c r="L3045" t="s">
        <v>20</v>
      </c>
      <c r="M3045">
        <v>1</v>
      </c>
      <c r="N3045" t="s">
        <v>21</v>
      </c>
      <c r="O3045" t="s">
        <v>29</v>
      </c>
    </row>
    <row r="3046" spans="1:15">
      <c r="A3046">
        <v>3045</v>
      </c>
      <c r="B3046" s="17">
        <v>43277</v>
      </c>
      <c r="C3046" t="s">
        <v>59</v>
      </c>
      <c r="D3046">
        <v>2018</v>
      </c>
      <c r="E3046" t="s">
        <v>17</v>
      </c>
      <c r="F3046" t="s">
        <v>28</v>
      </c>
      <c r="G3046" t="s">
        <v>32</v>
      </c>
      <c r="H3046">
        <v>499</v>
      </c>
      <c r="I3046">
        <v>8</v>
      </c>
      <c r="J3046">
        <v>3992</v>
      </c>
      <c r="K3046">
        <v>3992</v>
      </c>
      <c r="L3046" t="s">
        <v>31</v>
      </c>
      <c r="M3046">
        <v>2</v>
      </c>
      <c r="N3046" t="s">
        <v>21</v>
      </c>
      <c r="O3046" t="s">
        <v>36</v>
      </c>
    </row>
    <row r="3047" spans="1:15">
      <c r="A3047">
        <v>3046</v>
      </c>
      <c r="B3047" s="17">
        <v>43277</v>
      </c>
      <c r="C3047" t="s">
        <v>59</v>
      </c>
      <c r="D3047">
        <v>2018</v>
      </c>
      <c r="E3047" t="s">
        <v>27</v>
      </c>
      <c r="F3047" t="s">
        <v>33</v>
      </c>
      <c r="G3047" t="s">
        <v>25</v>
      </c>
      <c r="H3047">
        <v>299</v>
      </c>
      <c r="I3047">
        <v>3</v>
      </c>
      <c r="J3047">
        <v>897</v>
      </c>
      <c r="K3047">
        <v>897</v>
      </c>
      <c r="L3047" t="s">
        <v>31</v>
      </c>
      <c r="M3047">
        <v>2</v>
      </c>
      <c r="N3047" t="s">
        <v>21</v>
      </c>
      <c r="O3047" t="s">
        <v>36</v>
      </c>
    </row>
    <row r="3048" spans="1:15">
      <c r="A3048">
        <v>3047</v>
      </c>
      <c r="B3048" s="17">
        <v>43277</v>
      </c>
      <c r="C3048" t="s">
        <v>59</v>
      </c>
      <c r="D3048">
        <v>2018</v>
      </c>
      <c r="E3048" t="s">
        <v>17</v>
      </c>
      <c r="F3048" t="s">
        <v>40</v>
      </c>
      <c r="G3048" t="s">
        <v>32</v>
      </c>
      <c r="H3048">
        <v>499</v>
      </c>
      <c r="I3048">
        <v>1</v>
      </c>
      <c r="J3048">
        <v>499</v>
      </c>
      <c r="K3048">
        <v>499</v>
      </c>
      <c r="L3048" t="s">
        <v>31</v>
      </c>
      <c r="M3048">
        <v>2</v>
      </c>
      <c r="N3048" t="s">
        <v>21</v>
      </c>
      <c r="O3048" t="s">
        <v>29</v>
      </c>
    </row>
    <row r="3049" spans="1:15">
      <c r="A3049">
        <v>3048</v>
      </c>
      <c r="B3049" s="17">
        <v>43277</v>
      </c>
      <c r="C3049" t="s">
        <v>59</v>
      </c>
      <c r="D3049">
        <v>2018</v>
      </c>
      <c r="E3049" t="s">
        <v>27</v>
      </c>
      <c r="F3049" t="s">
        <v>24</v>
      </c>
      <c r="G3049" t="s">
        <v>25</v>
      </c>
      <c r="H3049">
        <v>299</v>
      </c>
      <c r="I3049">
        <v>4</v>
      </c>
      <c r="J3049">
        <v>1196</v>
      </c>
      <c r="K3049">
        <v>1196</v>
      </c>
      <c r="L3049" t="s">
        <v>20</v>
      </c>
      <c r="M3049">
        <v>1</v>
      </c>
      <c r="N3049" t="s">
        <v>21</v>
      </c>
      <c r="O3049" t="s">
        <v>36</v>
      </c>
    </row>
    <row r="3050" spans="1:15">
      <c r="A3050">
        <v>3049</v>
      </c>
      <c r="B3050" s="17">
        <v>43277</v>
      </c>
      <c r="C3050" t="s">
        <v>59</v>
      </c>
      <c r="D3050">
        <v>2018</v>
      </c>
      <c r="E3050" t="s">
        <v>27</v>
      </c>
      <c r="F3050" t="s">
        <v>40</v>
      </c>
      <c r="G3050" t="s">
        <v>37</v>
      </c>
      <c r="H3050">
        <v>399</v>
      </c>
      <c r="I3050">
        <v>8</v>
      </c>
      <c r="J3050">
        <v>3192</v>
      </c>
      <c r="K3050">
        <v>3192</v>
      </c>
      <c r="L3050" t="s">
        <v>20</v>
      </c>
      <c r="M3050">
        <v>1</v>
      </c>
      <c r="N3050" t="s">
        <v>21</v>
      </c>
      <c r="O3050" t="s">
        <v>38</v>
      </c>
    </row>
    <row r="3051" spans="1:15">
      <c r="A3051">
        <v>3050</v>
      </c>
      <c r="B3051" s="17">
        <v>43278</v>
      </c>
      <c r="C3051" t="s">
        <v>59</v>
      </c>
      <c r="D3051">
        <v>2018</v>
      </c>
      <c r="E3051" t="s">
        <v>27</v>
      </c>
      <c r="F3051" t="s">
        <v>35</v>
      </c>
      <c r="G3051" t="s">
        <v>37</v>
      </c>
      <c r="H3051">
        <v>399</v>
      </c>
      <c r="I3051">
        <v>1</v>
      </c>
      <c r="J3051">
        <v>399</v>
      </c>
      <c r="K3051">
        <v>399</v>
      </c>
      <c r="L3051" t="s">
        <v>31</v>
      </c>
      <c r="M3051">
        <v>2</v>
      </c>
      <c r="N3051" t="s">
        <v>21</v>
      </c>
      <c r="O3051" t="s">
        <v>29</v>
      </c>
    </row>
    <row r="3052" spans="1:15">
      <c r="A3052">
        <v>3051</v>
      </c>
      <c r="B3052" s="17">
        <v>43279</v>
      </c>
      <c r="C3052" t="s">
        <v>59</v>
      </c>
      <c r="D3052">
        <v>2018</v>
      </c>
      <c r="E3052" t="s">
        <v>27</v>
      </c>
      <c r="F3052" t="s">
        <v>35</v>
      </c>
      <c r="G3052" t="s">
        <v>37</v>
      </c>
      <c r="H3052">
        <v>399</v>
      </c>
      <c r="I3052">
        <v>9</v>
      </c>
      <c r="J3052">
        <v>3591</v>
      </c>
      <c r="K3052">
        <v>3591</v>
      </c>
      <c r="L3052" t="s">
        <v>20</v>
      </c>
      <c r="M3052">
        <v>1</v>
      </c>
      <c r="N3052" t="s">
        <v>21</v>
      </c>
      <c r="O3052" t="s">
        <v>22</v>
      </c>
    </row>
    <row r="3053" spans="1:15">
      <c r="A3053">
        <v>3052</v>
      </c>
      <c r="B3053" s="17">
        <v>43279</v>
      </c>
      <c r="C3053" t="s">
        <v>59</v>
      </c>
      <c r="D3053">
        <v>2018</v>
      </c>
      <c r="E3053" t="s">
        <v>23</v>
      </c>
      <c r="F3053" t="s">
        <v>24</v>
      </c>
      <c r="G3053" t="s">
        <v>25</v>
      </c>
      <c r="H3053">
        <v>299</v>
      </c>
      <c r="I3053">
        <v>6</v>
      </c>
      <c r="J3053">
        <v>1794</v>
      </c>
      <c r="K3053">
        <v>1794</v>
      </c>
      <c r="L3053" t="s">
        <v>20</v>
      </c>
      <c r="M3053">
        <v>1</v>
      </c>
      <c r="N3053" t="s">
        <v>21</v>
      </c>
      <c r="O3053" t="s">
        <v>26</v>
      </c>
    </row>
    <row r="3054" spans="1:15">
      <c r="A3054">
        <v>3053</v>
      </c>
      <c r="B3054" s="17">
        <v>43279</v>
      </c>
      <c r="C3054" t="s">
        <v>59</v>
      </c>
      <c r="D3054">
        <v>2018</v>
      </c>
      <c r="E3054" t="s">
        <v>23</v>
      </c>
      <c r="F3054" t="s">
        <v>28</v>
      </c>
      <c r="G3054" t="s">
        <v>37</v>
      </c>
      <c r="H3054">
        <v>399</v>
      </c>
      <c r="I3054">
        <v>5</v>
      </c>
      <c r="J3054">
        <v>1995</v>
      </c>
      <c r="K3054">
        <v>1995</v>
      </c>
      <c r="L3054" t="s">
        <v>20</v>
      </c>
      <c r="M3054">
        <v>1</v>
      </c>
      <c r="N3054" t="s">
        <v>21</v>
      </c>
      <c r="O3054" t="s">
        <v>36</v>
      </c>
    </row>
    <row r="3055" spans="1:15">
      <c r="A3055">
        <v>3054</v>
      </c>
      <c r="B3055" s="17">
        <v>43279</v>
      </c>
      <c r="C3055" t="s">
        <v>59</v>
      </c>
      <c r="D3055">
        <v>2018</v>
      </c>
      <c r="E3055" t="s">
        <v>23</v>
      </c>
      <c r="F3055" t="s">
        <v>33</v>
      </c>
      <c r="G3055" t="s">
        <v>19</v>
      </c>
      <c r="H3055">
        <v>199</v>
      </c>
      <c r="I3055">
        <v>10</v>
      </c>
      <c r="J3055">
        <v>1990</v>
      </c>
      <c r="K3055">
        <v>1990</v>
      </c>
      <c r="L3055" t="s">
        <v>20</v>
      </c>
      <c r="M3055">
        <v>1</v>
      </c>
      <c r="N3055" t="s">
        <v>21</v>
      </c>
      <c r="O3055" t="s">
        <v>22</v>
      </c>
    </row>
    <row r="3056" spans="1:15">
      <c r="A3056">
        <v>3055</v>
      </c>
      <c r="B3056" s="17">
        <v>43279</v>
      </c>
      <c r="C3056" t="s">
        <v>59</v>
      </c>
      <c r="D3056">
        <v>2018</v>
      </c>
      <c r="E3056" t="s">
        <v>27</v>
      </c>
      <c r="F3056" t="s">
        <v>39</v>
      </c>
      <c r="G3056" t="s">
        <v>37</v>
      </c>
      <c r="H3056">
        <v>399</v>
      </c>
      <c r="I3056">
        <v>2</v>
      </c>
      <c r="J3056">
        <v>798</v>
      </c>
      <c r="K3056">
        <v>798</v>
      </c>
      <c r="L3056" t="s">
        <v>20</v>
      </c>
      <c r="M3056">
        <v>1</v>
      </c>
      <c r="N3056" t="s">
        <v>21</v>
      </c>
      <c r="O3056" t="s">
        <v>29</v>
      </c>
    </row>
    <row r="3057" spans="1:15">
      <c r="A3057">
        <v>3056</v>
      </c>
      <c r="B3057" s="17">
        <v>43279</v>
      </c>
      <c r="C3057" t="s">
        <v>59</v>
      </c>
      <c r="D3057">
        <v>2018</v>
      </c>
      <c r="E3057" t="s">
        <v>17</v>
      </c>
      <c r="F3057" t="s">
        <v>35</v>
      </c>
      <c r="G3057" t="s">
        <v>19</v>
      </c>
      <c r="H3057">
        <v>199</v>
      </c>
      <c r="I3057">
        <v>1</v>
      </c>
      <c r="J3057">
        <v>199</v>
      </c>
      <c r="K3057">
        <v>199</v>
      </c>
      <c r="L3057" t="s">
        <v>31</v>
      </c>
      <c r="M3057">
        <v>2</v>
      </c>
      <c r="N3057" t="s">
        <v>21</v>
      </c>
      <c r="O3057" t="s">
        <v>36</v>
      </c>
    </row>
    <row r="3058" spans="1:15">
      <c r="A3058">
        <v>3057</v>
      </c>
      <c r="B3058" s="17">
        <v>43279</v>
      </c>
      <c r="C3058" t="s">
        <v>59</v>
      </c>
      <c r="D3058">
        <v>2018</v>
      </c>
      <c r="E3058" t="s">
        <v>17</v>
      </c>
      <c r="F3058" t="s">
        <v>24</v>
      </c>
      <c r="G3058" t="s">
        <v>19</v>
      </c>
      <c r="H3058">
        <v>199</v>
      </c>
      <c r="I3058">
        <v>7</v>
      </c>
      <c r="J3058">
        <v>1393</v>
      </c>
      <c r="K3058">
        <v>1393</v>
      </c>
      <c r="L3058" t="s">
        <v>31</v>
      </c>
      <c r="M3058">
        <v>2</v>
      </c>
      <c r="N3058" t="s">
        <v>21</v>
      </c>
      <c r="O3058" t="s">
        <v>36</v>
      </c>
    </row>
    <row r="3059" spans="1:15">
      <c r="A3059">
        <v>3058</v>
      </c>
      <c r="B3059" s="17">
        <v>43280</v>
      </c>
      <c r="C3059" t="s">
        <v>59</v>
      </c>
      <c r="D3059">
        <v>2018</v>
      </c>
      <c r="E3059" t="s">
        <v>23</v>
      </c>
      <c r="F3059" t="s">
        <v>18</v>
      </c>
      <c r="G3059" t="s">
        <v>30</v>
      </c>
      <c r="H3059">
        <v>99</v>
      </c>
      <c r="I3059">
        <v>8</v>
      </c>
      <c r="J3059">
        <v>792</v>
      </c>
      <c r="K3059">
        <v>792</v>
      </c>
      <c r="L3059" t="s">
        <v>20</v>
      </c>
      <c r="M3059">
        <v>1</v>
      </c>
      <c r="N3059" t="s">
        <v>34</v>
      </c>
      <c r="O3059" t="s">
        <v>36</v>
      </c>
    </row>
    <row r="3060" spans="1:15">
      <c r="A3060">
        <v>3059</v>
      </c>
      <c r="B3060" s="17">
        <v>43280</v>
      </c>
      <c r="C3060" t="s">
        <v>59</v>
      </c>
      <c r="D3060">
        <v>2018</v>
      </c>
      <c r="E3060" t="s">
        <v>23</v>
      </c>
      <c r="F3060" t="s">
        <v>28</v>
      </c>
      <c r="G3060" t="s">
        <v>32</v>
      </c>
      <c r="H3060">
        <v>499</v>
      </c>
      <c r="I3060">
        <v>10</v>
      </c>
      <c r="J3060">
        <v>4990</v>
      </c>
      <c r="K3060">
        <v>4990</v>
      </c>
      <c r="L3060" t="s">
        <v>20</v>
      </c>
      <c r="M3060">
        <v>1</v>
      </c>
      <c r="N3060" t="s">
        <v>21</v>
      </c>
      <c r="O3060" t="s">
        <v>26</v>
      </c>
    </row>
    <row r="3061" spans="1:15">
      <c r="A3061">
        <v>3060</v>
      </c>
      <c r="B3061" s="17">
        <v>43280</v>
      </c>
      <c r="C3061" t="s">
        <v>59</v>
      </c>
      <c r="D3061">
        <v>2018</v>
      </c>
      <c r="E3061" t="s">
        <v>27</v>
      </c>
      <c r="F3061" t="s">
        <v>35</v>
      </c>
      <c r="G3061" t="s">
        <v>25</v>
      </c>
      <c r="H3061">
        <v>299</v>
      </c>
      <c r="I3061">
        <v>1</v>
      </c>
      <c r="J3061">
        <v>299</v>
      </c>
      <c r="K3061">
        <v>299</v>
      </c>
      <c r="L3061" t="s">
        <v>20</v>
      </c>
      <c r="M3061">
        <v>1</v>
      </c>
      <c r="N3061" t="s">
        <v>21</v>
      </c>
      <c r="O3061" t="s">
        <v>29</v>
      </c>
    </row>
    <row r="3062" spans="1:15">
      <c r="A3062">
        <v>3061</v>
      </c>
      <c r="B3062" s="17">
        <v>43280</v>
      </c>
      <c r="C3062" t="s">
        <v>59</v>
      </c>
      <c r="D3062">
        <v>2018</v>
      </c>
      <c r="E3062" t="s">
        <v>27</v>
      </c>
      <c r="F3062" t="s">
        <v>40</v>
      </c>
      <c r="G3062" t="s">
        <v>30</v>
      </c>
      <c r="H3062">
        <v>99</v>
      </c>
      <c r="I3062">
        <v>4</v>
      </c>
      <c r="J3062">
        <v>396</v>
      </c>
      <c r="K3062">
        <v>396</v>
      </c>
      <c r="L3062" t="s">
        <v>20</v>
      </c>
      <c r="M3062">
        <v>1</v>
      </c>
      <c r="N3062" t="s">
        <v>21</v>
      </c>
      <c r="O3062" t="s">
        <v>29</v>
      </c>
    </row>
    <row r="3063" spans="1:15">
      <c r="A3063">
        <v>3062</v>
      </c>
      <c r="B3063" s="17">
        <v>43280</v>
      </c>
      <c r="C3063" t="s">
        <v>59</v>
      </c>
      <c r="D3063">
        <v>2018</v>
      </c>
      <c r="E3063" t="s">
        <v>27</v>
      </c>
      <c r="F3063" t="s">
        <v>39</v>
      </c>
      <c r="G3063" t="s">
        <v>25</v>
      </c>
      <c r="H3063">
        <v>299</v>
      </c>
      <c r="I3063">
        <v>4</v>
      </c>
      <c r="J3063">
        <v>1196</v>
      </c>
      <c r="K3063">
        <v>1196</v>
      </c>
      <c r="L3063" t="s">
        <v>31</v>
      </c>
      <c r="M3063">
        <v>2</v>
      </c>
      <c r="N3063" t="s">
        <v>21</v>
      </c>
      <c r="O3063" t="s">
        <v>29</v>
      </c>
    </row>
    <row r="3064" spans="1:15">
      <c r="A3064">
        <v>3063</v>
      </c>
      <c r="B3064" s="17">
        <v>43280</v>
      </c>
      <c r="C3064" t="s">
        <v>59</v>
      </c>
      <c r="D3064">
        <v>2018</v>
      </c>
      <c r="E3064" t="s">
        <v>17</v>
      </c>
      <c r="F3064" t="s">
        <v>39</v>
      </c>
      <c r="G3064" t="s">
        <v>30</v>
      </c>
      <c r="H3064">
        <v>99</v>
      </c>
      <c r="I3064">
        <v>2</v>
      </c>
      <c r="J3064">
        <v>198</v>
      </c>
      <c r="K3064">
        <v>198</v>
      </c>
      <c r="L3064" t="s">
        <v>31</v>
      </c>
      <c r="M3064">
        <v>2</v>
      </c>
      <c r="N3064" t="s">
        <v>21</v>
      </c>
      <c r="O3064" t="s">
        <v>36</v>
      </c>
    </row>
    <row r="3065" spans="1:15">
      <c r="A3065">
        <v>3064</v>
      </c>
      <c r="B3065" s="17">
        <v>43280</v>
      </c>
      <c r="C3065" t="s">
        <v>59</v>
      </c>
      <c r="D3065">
        <v>2018</v>
      </c>
      <c r="E3065" t="s">
        <v>17</v>
      </c>
      <c r="F3065" t="s">
        <v>18</v>
      </c>
      <c r="G3065" t="s">
        <v>25</v>
      </c>
      <c r="H3065">
        <v>299</v>
      </c>
      <c r="I3065">
        <v>3</v>
      </c>
      <c r="J3065">
        <v>897</v>
      </c>
      <c r="K3065">
        <v>897</v>
      </c>
      <c r="L3065" t="s">
        <v>20</v>
      </c>
      <c r="M3065">
        <v>1</v>
      </c>
      <c r="N3065" t="s">
        <v>21</v>
      </c>
      <c r="O3065" t="s">
        <v>29</v>
      </c>
    </row>
    <row r="3066" spans="1:15">
      <c r="A3066">
        <v>3065</v>
      </c>
      <c r="B3066" s="17">
        <v>43280</v>
      </c>
      <c r="C3066" t="s">
        <v>59</v>
      </c>
      <c r="D3066">
        <v>2018</v>
      </c>
      <c r="E3066" t="s">
        <v>17</v>
      </c>
      <c r="F3066" t="s">
        <v>28</v>
      </c>
      <c r="G3066" t="s">
        <v>25</v>
      </c>
      <c r="H3066">
        <v>299</v>
      </c>
      <c r="I3066">
        <v>4</v>
      </c>
      <c r="J3066">
        <v>1196</v>
      </c>
      <c r="K3066">
        <v>1196</v>
      </c>
      <c r="L3066" t="s">
        <v>31</v>
      </c>
      <c r="M3066">
        <v>2</v>
      </c>
      <c r="N3066" t="s">
        <v>21</v>
      </c>
      <c r="O3066" t="s">
        <v>29</v>
      </c>
    </row>
    <row r="3067" spans="1:15">
      <c r="A3067">
        <v>3066</v>
      </c>
      <c r="B3067" s="17">
        <v>43280</v>
      </c>
      <c r="C3067" t="s">
        <v>59</v>
      </c>
      <c r="D3067">
        <v>2018</v>
      </c>
      <c r="E3067" t="s">
        <v>27</v>
      </c>
      <c r="F3067" t="s">
        <v>28</v>
      </c>
      <c r="G3067" t="s">
        <v>19</v>
      </c>
      <c r="H3067">
        <v>199</v>
      </c>
      <c r="I3067">
        <v>7</v>
      </c>
      <c r="J3067">
        <v>1393</v>
      </c>
      <c r="K3067">
        <v>1393</v>
      </c>
      <c r="L3067" t="s">
        <v>20</v>
      </c>
      <c r="M3067">
        <v>1</v>
      </c>
      <c r="N3067" t="s">
        <v>21</v>
      </c>
      <c r="O3067" t="s">
        <v>26</v>
      </c>
    </row>
    <row r="3068" spans="1:15">
      <c r="A3068">
        <v>3067</v>
      </c>
      <c r="B3068" s="17">
        <v>43281</v>
      </c>
      <c r="C3068" t="s">
        <v>59</v>
      </c>
      <c r="D3068">
        <v>2018</v>
      </c>
      <c r="E3068" t="s">
        <v>23</v>
      </c>
      <c r="F3068" t="s">
        <v>18</v>
      </c>
      <c r="G3068" t="s">
        <v>25</v>
      </c>
      <c r="H3068">
        <v>299</v>
      </c>
      <c r="I3068">
        <v>8</v>
      </c>
      <c r="J3068">
        <v>2392</v>
      </c>
      <c r="K3068">
        <v>2392</v>
      </c>
      <c r="L3068" t="s">
        <v>31</v>
      </c>
      <c r="M3068">
        <v>2</v>
      </c>
      <c r="N3068" t="s">
        <v>21</v>
      </c>
      <c r="O3068" t="s">
        <v>29</v>
      </c>
    </row>
    <row r="3069" spans="1:15">
      <c r="A3069">
        <v>3068</v>
      </c>
      <c r="B3069" s="17">
        <v>43281</v>
      </c>
      <c r="C3069" t="s">
        <v>59</v>
      </c>
      <c r="D3069">
        <v>2018</v>
      </c>
      <c r="E3069" t="s">
        <v>27</v>
      </c>
      <c r="F3069" t="s">
        <v>39</v>
      </c>
      <c r="G3069" t="s">
        <v>32</v>
      </c>
      <c r="H3069">
        <v>499</v>
      </c>
      <c r="I3069">
        <v>7</v>
      </c>
      <c r="J3069">
        <v>3493</v>
      </c>
      <c r="K3069">
        <v>3493</v>
      </c>
      <c r="L3069" t="s">
        <v>20</v>
      </c>
      <c r="M3069">
        <v>1</v>
      </c>
      <c r="N3069" t="s">
        <v>21</v>
      </c>
      <c r="O3069" t="s">
        <v>36</v>
      </c>
    </row>
    <row r="3070" spans="1:15">
      <c r="A3070">
        <v>3069</v>
      </c>
      <c r="B3070" s="17">
        <v>43281</v>
      </c>
      <c r="C3070" t="s">
        <v>59</v>
      </c>
      <c r="D3070">
        <v>2018</v>
      </c>
      <c r="E3070" t="s">
        <v>27</v>
      </c>
      <c r="F3070" t="s">
        <v>24</v>
      </c>
      <c r="G3070" t="s">
        <v>30</v>
      </c>
      <c r="H3070">
        <v>99</v>
      </c>
      <c r="I3070">
        <v>7</v>
      </c>
      <c r="J3070">
        <v>693</v>
      </c>
      <c r="K3070">
        <v>693</v>
      </c>
      <c r="L3070" t="s">
        <v>31</v>
      </c>
      <c r="M3070">
        <v>2</v>
      </c>
      <c r="N3070" t="s">
        <v>21</v>
      </c>
      <c r="O3070" t="s">
        <v>22</v>
      </c>
    </row>
    <row r="3071" spans="1:15">
      <c r="A3071">
        <v>3070</v>
      </c>
      <c r="B3071" s="17">
        <v>43281</v>
      </c>
      <c r="C3071" t="s">
        <v>59</v>
      </c>
      <c r="D3071">
        <v>2018</v>
      </c>
      <c r="E3071" t="s">
        <v>27</v>
      </c>
      <c r="F3071" t="s">
        <v>35</v>
      </c>
      <c r="G3071" t="s">
        <v>19</v>
      </c>
      <c r="H3071">
        <v>199</v>
      </c>
      <c r="I3071">
        <v>6</v>
      </c>
      <c r="J3071">
        <v>1194</v>
      </c>
      <c r="K3071">
        <v>1194</v>
      </c>
      <c r="L3071" t="s">
        <v>31</v>
      </c>
      <c r="M3071">
        <v>2</v>
      </c>
      <c r="N3071" t="s">
        <v>21</v>
      </c>
      <c r="O3071" t="s">
        <v>29</v>
      </c>
    </row>
    <row r="3072" spans="1:15">
      <c r="A3072">
        <v>3071</v>
      </c>
      <c r="B3072" s="17">
        <v>43282</v>
      </c>
      <c r="C3072" t="s">
        <v>60</v>
      </c>
      <c r="D3072">
        <v>2018</v>
      </c>
      <c r="E3072" t="s">
        <v>27</v>
      </c>
      <c r="F3072" t="s">
        <v>24</v>
      </c>
      <c r="G3072" t="s">
        <v>30</v>
      </c>
      <c r="H3072">
        <v>99</v>
      </c>
      <c r="I3072">
        <v>6</v>
      </c>
      <c r="J3072">
        <v>594</v>
      </c>
      <c r="K3072">
        <v>594</v>
      </c>
      <c r="L3072" t="s">
        <v>20</v>
      </c>
      <c r="M3072">
        <v>1</v>
      </c>
      <c r="N3072" t="s">
        <v>21</v>
      </c>
      <c r="O3072" t="s">
        <v>29</v>
      </c>
    </row>
    <row r="3073" spans="1:15">
      <c r="A3073">
        <v>3072</v>
      </c>
      <c r="B3073" s="17">
        <v>43282</v>
      </c>
      <c r="C3073" t="s">
        <v>60</v>
      </c>
      <c r="D3073">
        <v>2018</v>
      </c>
      <c r="E3073" t="s">
        <v>23</v>
      </c>
      <c r="F3073" t="s">
        <v>24</v>
      </c>
      <c r="G3073" t="s">
        <v>25</v>
      </c>
      <c r="H3073">
        <v>299</v>
      </c>
      <c r="I3073">
        <v>1</v>
      </c>
      <c r="J3073">
        <v>299</v>
      </c>
      <c r="K3073">
        <v>299</v>
      </c>
      <c r="L3073" t="s">
        <v>31</v>
      </c>
      <c r="M3073">
        <v>2</v>
      </c>
      <c r="N3073" t="s">
        <v>21</v>
      </c>
      <c r="O3073" t="s">
        <v>22</v>
      </c>
    </row>
    <row r="3074" spans="1:15">
      <c r="A3074">
        <v>3073</v>
      </c>
      <c r="B3074" s="17">
        <v>43283</v>
      </c>
      <c r="C3074" t="s">
        <v>60</v>
      </c>
      <c r="D3074">
        <v>2018</v>
      </c>
      <c r="E3074" t="s">
        <v>23</v>
      </c>
      <c r="F3074" t="s">
        <v>40</v>
      </c>
      <c r="G3074" t="s">
        <v>32</v>
      </c>
      <c r="H3074">
        <v>499</v>
      </c>
      <c r="I3074">
        <v>2</v>
      </c>
      <c r="J3074">
        <v>998</v>
      </c>
      <c r="K3074">
        <v>998</v>
      </c>
      <c r="L3074" t="s">
        <v>20</v>
      </c>
      <c r="M3074">
        <v>1</v>
      </c>
      <c r="N3074" t="s">
        <v>21</v>
      </c>
      <c r="O3074" t="s">
        <v>38</v>
      </c>
    </row>
    <row r="3075" spans="1:15">
      <c r="A3075">
        <v>3074</v>
      </c>
      <c r="B3075" s="17">
        <v>43283</v>
      </c>
      <c r="C3075" t="s">
        <v>60</v>
      </c>
      <c r="D3075">
        <v>2018</v>
      </c>
      <c r="E3075" t="s">
        <v>17</v>
      </c>
      <c r="F3075" t="s">
        <v>35</v>
      </c>
      <c r="G3075" t="s">
        <v>25</v>
      </c>
      <c r="H3075">
        <v>299</v>
      </c>
      <c r="I3075">
        <v>1</v>
      </c>
      <c r="J3075">
        <v>299</v>
      </c>
      <c r="K3075">
        <v>299</v>
      </c>
      <c r="L3075" t="s">
        <v>20</v>
      </c>
      <c r="M3075">
        <v>1</v>
      </c>
      <c r="N3075" t="s">
        <v>21</v>
      </c>
      <c r="O3075" t="s">
        <v>36</v>
      </c>
    </row>
    <row r="3076" spans="1:15">
      <c r="A3076">
        <v>3075</v>
      </c>
      <c r="B3076" s="17">
        <v>43283</v>
      </c>
      <c r="C3076" t="s">
        <v>60</v>
      </c>
      <c r="D3076">
        <v>2018</v>
      </c>
      <c r="E3076" t="s">
        <v>23</v>
      </c>
      <c r="F3076" t="s">
        <v>39</v>
      </c>
      <c r="G3076" t="s">
        <v>19</v>
      </c>
      <c r="H3076">
        <v>199</v>
      </c>
      <c r="I3076">
        <v>5</v>
      </c>
      <c r="J3076">
        <v>995</v>
      </c>
      <c r="K3076">
        <v>995</v>
      </c>
      <c r="L3076" t="s">
        <v>20</v>
      </c>
      <c r="M3076">
        <v>1</v>
      </c>
      <c r="N3076" t="s">
        <v>21</v>
      </c>
      <c r="O3076" t="s">
        <v>29</v>
      </c>
    </row>
    <row r="3077" spans="1:15">
      <c r="A3077">
        <v>3076</v>
      </c>
      <c r="B3077" s="17">
        <v>43283</v>
      </c>
      <c r="C3077" t="s">
        <v>60</v>
      </c>
      <c r="D3077">
        <v>2018</v>
      </c>
      <c r="E3077" t="s">
        <v>27</v>
      </c>
      <c r="F3077" t="s">
        <v>24</v>
      </c>
      <c r="G3077" t="s">
        <v>30</v>
      </c>
      <c r="H3077">
        <v>99</v>
      </c>
      <c r="I3077">
        <v>6</v>
      </c>
      <c r="J3077">
        <v>594</v>
      </c>
      <c r="K3077">
        <v>594</v>
      </c>
      <c r="L3077" t="s">
        <v>31</v>
      </c>
      <c r="M3077">
        <v>2</v>
      </c>
      <c r="N3077" t="s">
        <v>21</v>
      </c>
      <c r="O3077" t="s">
        <v>29</v>
      </c>
    </row>
    <row r="3078" spans="1:15">
      <c r="A3078">
        <v>3077</v>
      </c>
      <c r="B3078" s="17">
        <v>43283</v>
      </c>
      <c r="C3078" t="s">
        <v>60</v>
      </c>
      <c r="D3078">
        <v>2018</v>
      </c>
      <c r="E3078" t="s">
        <v>23</v>
      </c>
      <c r="F3078" t="s">
        <v>40</v>
      </c>
      <c r="G3078" t="s">
        <v>32</v>
      </c>
      <c r="H3078">
        <v>499</v>
      </c>
      <c r="I3078">
        <v>8</v>
      </c>
      <c r="J3078">
        <v>3992</v>
      </c>
      <c r="K3078">
        <v>3992</v>
      </c>
      <c r="L3078" t="s">
        <v>20</v>
      </c>
      <c r="M3078">
        <v>1</v>
      </c>
      <c r="N3078" t="s">
        <v>21</v>
      </c>
      <c r="O3078" t="s">
        <v>22</v>
      </c>
    </row>
    <row r="3079" spans="1:15">
      <c r="A3079">
        <v>3078</v>
      </c>
      <c r="B3079" s="17">
        <v>43283</v>
      </c>
      <c r="C3079" t="s">
        <v>60</v>
      </c>
      <c r="D3079">
        <v>2018</v>
      </c>
      <c r="E3079" t="s">
        <v>27</v>
      </c>
      <c r="F3079" t="s">
        <v>39</v>
      </c>
      <c r="G3079" t="s">
        <v>32</v>
      </c>
      <c r="H3079">
        <v>499</v>
      </c>
      <c r="I3079">
        <v>10</v>
      </c>
      <c r="J3079">
        <v>4990</v>
      </c>
      <c r="K3079">
        <v>4990</v>
      </c>
      <c r="L3079" t="s">
        <v>20</v>
      </c>
      <c r="M3079">
        <v>1</v>
      </c>
      <c r="N3079" t="s">
        <v>21</v>
      </c>
      <c r="O3079" t="s">
        <v>38</v>
      </c>
    </row>
    <row r="3080" spans="1:15">
      <c r="A3080">
        <v>3079</v>
      </c>
      <c r="B3080" s="17">
        <v>43284</v>
      </c>
      <c r="C3080" t="s">
        <v>60</v>
      </c>
      <c r="D3080">
        <v>2018</v>
      </c>
      <c r="E3080" t="s">
        <v>27</v>
      </c>
      <c r="F3080" t="s">
        <v>39</v>
      </c>
      <c r="G3080" t="s">
        <v>32</v>
      </c>
      <c r="H3080">
        <v>499</v>
      </c>
      <c r="I3080">
        <v>5</v>
      </c>
      <c r="J3080">
        <v>2495</v>
      </c>
      <c r="K3080">
        <v>2495</v>
      </c>
      <c r="L3080" t="s">
        <v>31</v>
      </c>
      <c r="M3080">
        <v>2</v>
      </c>
      <c r="N3080" t="s">
        <v>21</v>
      </c>
      <c r="O3080" t="s">
        <v>36</v>
      </c>
    </row>
    <row r="3081" spans="1:15">
      <c r="A3081">
        <v>3080</v>
      </c>
      <c r="B3081" s="17">
        <v>43284</v>
      </c>
      <c r="C3081" t="s">
        <v>60</v>
      </c>
      <c r="D3081">
        <v>2018</v>
      </c>
      <c r="E3081" t="s">
        <v>17</v>
      </c>
      <c r="F3081" t="s">
        <v>33</v>
      </c>
      <c r="G3081" t="s">
        <v>30</v>
      </c>
      <c r="H3081">
        <v>99</v>
      </c>
      <c r="I3081">
        <v>9</v>
      </c>
      <c r="J3081">
        <v>891</v>
      </c>
      <c r="K3081">
        <v>891</v>
      </c>
      <c r="L3081" t="s">
        <v>20</v>
      </c>
      <c r="M3081">
        <v>1</v>
      </c>
      <c r="N3081" t="s">
        <v>21</v>
      </c>
      <c r="O3081" t="s">
        <v>38</v>
      </c>
    </row>
    <row r="3082" spans="1:15">
      <c r="A3082">
        <v>3081</v>
      </c>
      <c r="B3082" s="17">
        <v>43284</v>
      </c>
      <c r="C3082" t="s">
        <v>60</v>
      </c>
      <c r="D3082">
        <v>2018</v>
      </c>
      <c r="E3082" t="s">
        <v>17</v>
      </c>
      <c r="F3082" t="s">
        <v>40</v>
      </c>
      <c r="G3082" t="s">
        <v>19</v>
      </c>
      <c r="H3082">
        <v>199</v>
      </c>
      <c r="I3082">
        <v>4</v>
      </c>
      <c r="J3082">
        <v>796</v>
      </c>
      <c r="K3082">
        <v>796</v>
      </c>
      <c r="L3082" t="s">
        <v>31</v>
      </c>
      <c r="M3082">
        <v>2</v>
      </c>
      <c r="N3082" t="s">
        <v>21</v>
      </c>
      <c r="O3082" t="s">
        <v>29</v>
      </c>
    </row>
    <row r="3083" spans="1:15">
      <c r="A3083">
        <v>3082</v>
      </c>
      <c r="B3083" s="17">
        <v>43284</v>
      </c>
      <c r="C3083" t="s">
        <v>60</v>
      </c>
      <c r="D3083">
        <v>2018</v>
      </c>
      <c r="E3083" t="s">
        <v>27</v>
      </c>
      <c r="F3083" t="s">
        <v>40</v>
      </c>
      <c r="G3083" t="s">
        <v>37</v>
      </c>
      <c r="H3083">
        <v>399</v>
      </c>
      <c r="I3083">
        <v>2</v>
      </c>
      <c r="J3083">
        <v>798</v>
      </c>
      <c r="K3083">
        <v>798</v>
      </c>
      <c r="L3083" t="s">
        <v>20</v>
      </c>
      <c r="M3083">
        <v>1</v>
      </c>
      <c r="N3083" t="s">
        <v>21</v>
      </c>
      <c r="O3083" t="s">
        <v>36</v>
      </c>
    </row>
    <row r="3084" spans="1:15">
      <c r="A3084">
        <v>3083</v>
      </c>
      <c r="B3084" s="17">
        <v>43284</v>
      </c>
      <c r="C3084" t="s">
        <v>60</v>
      </c>
      <c r="D3084">
        <v>2018</v>
      </c>
      <c r="E3084" t="s">
        <v>27</v>
      </c>
      <c r="F3084" t="s">
        <v>40</v>
      </c>
      <c r="G3084" t="s">
        <v>25</v>
      </c>
      <c r="H3084">
        <v>299</v>
      </c>
      <c r="I3084">
        <v>4</v>
      </c>
      <c r="J3084">
        <v>1196</v>
      </c>
      <c r="K3084">
        <v>1196</v>
      </c>
      <c r="L3084" t="s">
        <v>31</v>
      </c>
      <c r="M3084">
        <v>2</v>
      </c>
      <c r="N3084" t="s">
        <v>21</v>
      </c>
      <c r="O3084" t="s">
        <v>38</v>
      </c>
    </row>
    <row r="3085" spans="1:15">
      <c r="A3085">
        <v>3084</v>
      </c>
      <c r="B3085" s="17">
        <v>43284</v>
      </c>
      <c r="C3085" t="s">
        <v>60</v>
      </c>
      <c r="D3085">
        <v>2018</v>
      </c>
      <c r="E3085" t="s">
        <v>17</v>
      </c>
      <c r="F3085" t="s">
        <v>33</v>
      </c>
      <c r="G3085" t="s">
        <v>25</v>
      </c>
      <c r="H3085">
        <v>299</v>
      </c>
      <c r="I3085">
        <v>10</v>
      </c>
      <c r="J3085">
        <v>2990</v>
      </c>
      <c r="K3085">
        <v>2990</v>
      </c>
      <c r="L3085" t="s">
        <v>31</v>
      </c>
      <c r="M3085">
        <v>2</v>
      </c>
      <c r="N3085" t="s">
        <v>21</v>
      </c>
      <c r="O3085" t="s">
        <v>29</v>
      </c>
    </row>
    <row r="3086" spans="1:15">
      <c r="A3086">
        <v>3085</v>
      </c>
      <c r="B3086" s="17">
        <v>43284</v>
      </c>
      <c r="C3086" t="s">
        <v>60</v>
      </c>
      <c r="D3086">
        <v>2018</v>
      </c>
      <c r="E3086" t="s">
        <v>23</v>
      </c>
      <c r="F3086" t="s">
        <v>33</v>
      </c>
      <c r="G3086" t="s">
        <v>32</v>
      </c>
      <c r="H3086">
        <v>499</v>
      </c>
      <c r="I3086">
        <v>8</v>
      </c>
      <c r="J3086">
        <v>3992</v>
      </c>
      <c r="K3086">
        <v>3992</v>
      </c>
      <c r="L3086" t="s">
        <v>20</v>
      </c>
      <c r="M3086">
        <v>1</v>
      </c>
      <c r="N3086" t="s">
        <v>34</v>
      </c>
      <c r="O3086" t="s">
        <v>29</v>
      </c>
    </row>
    <row r="3087" spans="1:15">
      <c r="A3087">
        <v>3086</v>
      </c>
      <c r="B3087" s="17">
        <v>43285</v>
      </c>
      <c r="C3087" t="s">
        <v>60</v>
      </c>
      <c r="D3087">
        <v>2018</v>
      </c>
      <c r="E3087" t="s">
        <v>23</v>
      </c>
      <c r="F3087" t="s">
        <v>40</v>
      </c>
      <c r="G3087" t="s">
        <v>32</v>
      </c>
      <c r="H3087">
        <v>499</v>
      </c>
      <c r="I3087">
        <v>7</v>
      </c>
      <c r="J3087">
        <v>3493</v>
      </c>
      <c r="K3087">
        <v>3493</v>
      </c>
      <c r="L3087" t="s">
        <v>20</v>
      </c>
      <c r="M3087">
        <v>1</v>
      </c>
      <c r="N3087" t="s">
        <v>34</v>
      </c>
      <c r="O3087" t="s">
        <v>29</v>
      </c>
    </row>
    <row r="3088" spans="1:15">
      <c r="A3088">
        <v>3087</v>
      </c>
      <c r="B3088" s="17">
        <v>43285</v>
      </c>
      <c r="C3088" t="s">
        <v>60</v>
      </c>
      <c r="D3088">
        <v>2018</v>
      </c>
      <c r="E3088" t="s">
        <v>23</v>
      </c>
      <c r="F3088" t="s">
        <v>24</v>
      </c>
      <c r="G3088" t="s">
        <v>25</v>
      </c>
      <c r="H3088">
        <v>299</v>
      </c>
      <c r="I3088">
        <v>2</v>
      </c>
      <c r="J3088">
        <v>598</v>
      </c>
      <c r="K3088">
        <v>598</v>
      </c>
      <c r="L3088" t="s">
        <v>20</v>
      </c>
      <c r="M3088">
        <v>1</v>
      </c>
      <c r="N3088" t="s">
        <v>21</v>
      </c>
      <c r="O3088" t="s">
        <v>22</v>
      </c>
    </row>
    <row r="3089" spans="1:15">
      <c r="A3089">
        <v>3088</v>
      </c>
      <c r="B3089" s="17">
        <v>43285</v>
      </c>
      <c r="C3089" t="s">
        <v>60</v>
      </c>
      <c r="D3089">
        <v>2018</v>
      </c>
      <c r="E3089" t="s">
        <v>17</v>
      </c>
      <c r="F3089" t="s">
        <v>28</v>
      </c>
      <c r="G3089" t="s">
        <v>32</v>
      </c>
      <c r="H3089">
        <v>499</v>
      </c>
      <c r="I3089">
        <v>9</v>
      </c>
      <c r="J3089">
        <v>4491</v>
      </c>
      <c r="K3089">
        <v>4491</v>
      </c>
      <c r="L3089" t="s">
        <v>20</v>
      </c>
      <c r="M3089">
        <v>1</v>
      </c>
      <c r="N3089" t="s">
        <v>34</v>
      </c>
      <c r="O3089" t="s">
        <v>36</v>
      </c>
    </row>
    <row r="3090" spans="1:15">
      <c r="A3090">
        <v>3089</v>
      </c>
      <c r="B3090" s="17">
        <v>43285</v>
      </c>
      <c r="C3090" t="s">
        <v>60</v>
      </c>
      <c r="D3090">
        <v>2018</v>
      </c>
      <c r="E3090" t="s">
        <v>27</v>
      </c>
      <c r="F3090" t="s">
        <v>35</v>
      </c>
      <c r="G3090" t="s">
        <v>19</v>
      </c>
      <c r="H3090">
        <v>199</v>
      </c>
      <c r="I3090">
        <v>1</v>
      </c>
      <c r="J3090">
        <v>199</v>
      </c>
      <c r="K3090">
        <v>199</v>
      </c>
      <c r="L3090" t="s">
        <v>31</v>
      </c>
      <c r="M3090">
        <v>2</v>
      </c>
      <c r="N3090" t="s">
        <v>21</v>
      </c>
      <c r="O3090" t="s">
        <v>22</v>
      </c>
    </row>
    <row r="3091" spans="1:15">
      <c r="A3091">
        <v>3090</v>
      </c>
      <c r="B3091" s="17">
        <v>43285</v>
      </c>
      <c r="C3091" t="s">
        <v>60</v>
      </c>
      <c r="D3091">
        <v>2018</v>
      </c>
      <c r="E3091" t="s">
        <v>27</v>
      </c>
      <c r="F3091" t="s">
        <v>28</v>
      </c>
      <c r="G3091" t="s">
        <v>30</v>
      </c>
      <c r="H3091">
        <v>99</v>
      </c>
      <c r="I3091">
        <v>4</v>
      </c>
      <c r="J3091">
        <v>396</v>
      </c>
      <c r="K3091">
        <v>396</v>
      </c>
      <c r="L3091" t="s">
        <v>31</v>
      </c>
      <c r="M3091">
        <v>2</v>
      </c>
      <c r="N3091" t="s">
        <v>21</v>
      </c>
      <c r="O3091" t="s">
        <v>36</v>
      </c>
    </row>
    <row r="3092" spans="1:15">
      <c r="A3092">
        <v>3091</v>
      </c>
      <c r="B3092" s="17">
        <v>43285</v>
      </c>
      <c r="C3092" t="s">
        <v>60</v>
      </c>
      <c r="D3092">
        <v>2018</v>
      </c>
      <c r="E3092" t="s">
        <v>17</v>
      </c>
      <c r="F3092" t="s">
        <v>28</v>
      </c>
      <c r="G3092" t="s">
        <v>30</v>
      </c>
      <c r="H3092">
        <v>99</v>
      </c>
      <c r="I3092">
        <v>7</v>
      </c>
      <c r="J3092">
        <v>693</v>
      </c>
      <c r="K3092">
        <v>693</v>
      </c>
      <c r="L3092" t="s">
        <v>20</v>
      </c>
      <c r="M3092">
        <v>1</v>
      </c>
      <c r="N3092" t="s">
        <v>21</v>
      </c>
      <c r="O3092" t="s">
        <v>22</v>
      </c>
    </row>
    <row r="3093" spans="1:15">
      <c r="A3093">
        <v>3092</v>
      </c>
      <c r="B3093" s="17">
        <v>43285</v>
      </c>
      <c r="C3093" t="s">
        <v>60</v>
      </c>
      <c r="D3093">
        <v>2018</v>
      </c>
      <c r="E3093" t="s">
        <v>17</v>
      </c>
      <c r="F3093" t="s">
        <v>39</v>
      </c>
      <c r="G3093" t="s">
        <v>25</v>
      </c>
      <c r="H3093">
        <v>299</v>
      </c>
      <c r="I3093">
        <v>3</v>
      </c>
      <c r="J3093">
        <v>897</v>
      </c>
      <c r="K3093">
        <v>897</v>
      </c>
      <c r="L3093" t="s">
        <v>20</v>
      </c>
      <c r="M3093">
        <v>1</v>
      </c>
      <c r="N3093" t="s">
        <v>21</v>
      </c>
      <c r="O3093" t="s">
        <v>22</v>
      </c>
    </row>
    <row r="3094" spans="1:15">
      <c r="A3094">
        <v>3093</v>
      </c>
      <c r="B3094" s="17">
        <v>43285</v>
      </c>
      <c r="C3094" t="s">
        <v>60</v>
      </c>
      <c r="D3094">
        <v>2018</v>
      </c>
      <c r="E3094" t="s">
        <v>23</v>
      </c>
      <c r="F3094" t="s">
        <v>28</v>
      </c>
      <c r="G3094" t="s">
        <v>32</v>
      </c>
      <c r="H3094">
        <v>499</v>
      </c>
      <c r="I3094">
        <v>1</v>
      </c>
      <c r="J3094">
        <v>499</v>
      </c>
      <c r="K3094">
        <v>499</v>
      </c>
      <c r="L3094" t="s">
        <v>20</v>
      </c>
      <c r="M3094">
        <v>1</v>
      </c>
      <c r="N3094" t="s">
        <v>21</v>
      </c>
      <c r="O3094" t="s">
        <v>29</v>
      </c>
    </row>
    <row r="3095" spans="1:15">
      <c r="A3095">
        <v>3094</v>
      </c>
      <c r="B3095" s="17">
        <v>43285</v>
      </c>
      <c r="C3095" t="s">
        <v>60</v>
      </c>
      <c r="D3095">
        <v>2018</v>
      </c>
      <c r="E3095" t="s">
        <v>23</v>
      </c>
      <c r="F3095" t="s">
        <v>35</v>
      </c>
      <c r="G3095" t="s">
        <v>25</v>
      </c>
      <c r="H3095">
        <v>299</v>
      </c>
      <c r="I3095">
        <v>1</v>
      </c>
      <c r="J3095">
        <v>299</v>
      </c>
      <c r="K3095">
        <v>299</v>
      </c>
      <c r="L3095" t="s">
        <v>20</v>
      </c>
      <c r="M3095">
        <v>1</v>
      </c>
      <c r="N3095" t="s">
        <v>21</v>
      </c>
      <c r="O3095" t="s">
        <v>38</v>
      </c>
    </row>
    <row r="3096" spans="1:15">
      <c r="A3096">
        <v>3095</v>
      </c>
      <c r="B3096" s="17">
        <v>43285</v>
      </c>
      <c r="C3096" t="s">
        <v>60</v>
      </c>
      <c r="D3096">
        <v>2018</v>
      </c>
      <c r="E3096" t="s">
        <v>27</v>
      </c>
      <c r="F3096" t="s">
        <v>28</v>
      </c>
      <c r="G3096" t="s">
        <v>30</v>
      </c>
      <c r="H3096">
        <v>99</v>
      </c>
      <c r="I3096">
        <v>9</v>
      </c>
      <c r="J3096">
        <v>891</v>
      </c>
      <c r="K3096">
        <v>891</v>
      </c>
      <c r="L3096" t="s">
        <v>20</v>
      </c>
      <c r="M3096">
        <v>1</v>
      </c>
      <c r="N3096" t="s">
        <v>21</v>
      </c>
      <c r="O3096" t="s">
        <v>29</v>
      </c>
    </row>
    <row r="3097" spans="1:15">
      <c r="A3097">
        <v>3096</v>
      </c>
      <c r="B3097" s="17">
        <v>43285</v>
      </c>
      <c r="C3097" t="s">
        <v>60</v>
      </c>
      <c r="D3097">
        <v>2018</v>
      </c>
      <c r="E3097" t="s">
        <v>17</v>
      </c>
      <c r="F3097" t="s">
        <v>28</v>
      </c>
      <c r="G3097" t="s">
        <v>37</v>
      </c>
      <c r="H3097">
        <v>399</v>
      </c>
      <c r="I3097">
        <v>3</v>
      </c>
      <c r="J3097">
        <v>1197</v>
      </c>
      <c r="K3097">
        <v>1197</v>
      </c>
      <c r="L3097" t="s">
        <v>31</v>
      </c>
      <c r="M3097">
        <v>2</v>
      </c>
      <c r="N3097" t="s">
        <v>21</v>
      </c>
      <c r="O3097" t="s">
        <v>29</v>
      </c>
    </row>
    <row r="3098" spans="1:15">
      <c r="A3098">
        <v>3097</v>
      </c>
      <c r="B3098" s="17">
        <v>43285</v>
      </c>
      <c r="C3098" t="s">
        <v>60</v>
      </c>
      <c r="D3098">
        <v>2018</v>
      </c>
      <c r="E3098" t="s">
        <v>17</v>
      </c>
      <c r="F3098" t="s">
        <v>35</v>
      </c>
      <c r="G3098" t="s">
        <v>19</v>
      </c>
      <c r="H3098">
        <v>199</v>
      </c>
      <c r="I3098">
        <v>7</v>
      </c>
      <c r="J3098">
        <v>1393</v>
      </c>
      <c r="K3098">
        <v>1393</v>
      </c>
      <c r="L3098" t="s">
        <v>31</v>
      </c>
      <c r="M3098">
        <v>2</v>
      </c>
      <c r="N3098" t="s">
        <v>21</v>
      </c>
      <c r="O3098" t="s">
        <v>36</v>
      </c>
    </row>
    <row r="3099" spans="1:15">
      <c r="A3099">
        <v>3098</v>
      </c>
      <c r="B3099" s="17">
        <v>43285</v>
      </c>
      <c r="C3099" t="s">
        <v>60</v>
      </c>
      <c r="D3099">
        <v>2018</v>
      </c>
      <c r="E3099" t="s">
        <v>23</v>
      </c>
      <c r="F3099" t="s">
        <v>28</v>
      </c>
      <c r="G3099" t="s">
        <v>37</v>
      </c>
      <c r="H3099">
        <v>399</v>
      </c>
      <c r="I3099">
        <v>8</v>
      </c>
      <c r="J3099">
        <v>3192</v>
      </c>
      <c r="K3099">
        <v>3192</v>
      </c>
      <c r="L3099" t="s">
        <v>31</v>
      </c>
      <c r="M3099">
        <v>2</v>
      </c>
      <c r="N3099" t="s">
        <v>21</v>
      </c>
      <c r="O3099" t="s">
        <v>29</v>
      </c>
    </row>
    <row r="3100" spans="1:15">
      <c r="A3100">
        <v>3099</v>
      </c>
      <c r="B3100" s="17">
        <v>43285</v>
      </c>
      <c r="C3100" t="s">
        <v>60</v>
      </c>
      <c r="D3100">
        <v>2018</v>
      </c>
      <c r="E3100" t="s">
        <v>23</v>
      </c>
      <c r="F3100" t="s">
        <v>28</v>
      </c>
      <c r="G3100" t="s">
        <v>32</v>
      </c>
      <c r="H3100">
        <v>499</v>
      </c>
      <c r="I3100">
        <v>6</v>
      </c>
      <c r="J3100">
        <v>2994</v>
      </c>
      <c r="K3100">
        <v>2994</v>
      </c>
      <c r="L3100" t="s">
        <v>20</v>
      </c>
      <c r="M3100">
        <v>1</v>
      </c>
      <c r="N3100" t="s">
        <v>21</v>
      </c>
      <c r="O3100" t="s">
        <v>22</v>
      </c>
    </row>
    <row r="3101" spans="1:15">
      <c r="A3101">
        <v>3100</v>
      </c>
      <c r="B3101" s="17">
        <v>43285</v>
      </c>
      <c r="C3101" t="s">
        <v>60</v>
      </c>
      <c r="D3101">
        <v>2018</v>
      </c>
      <c r="E3101" t="s">
        <v>23</v>
      </c>
      <c r="F3101" t="s">
        <v>40</v>
      </c>
      <c r="G3101" t="s">
        <v>19</v>
      </c>
      <c r="H3101">
        <v>199</v>
      </c>
      <c r="I3101">
        <v>6</v>
      </c>
      <c r="J3101">
        <v>1194</v>
      </c>
      <c r="K3101">
        <v>1194</v>
      </c>
      <c r="L3101" t="s">
        <v>20</v>
      </c>
      <c r="M3101">
        <v>1</v>
      </c>
      <c r="N3101" t="s">
        <v>21</v>
      </c>
      <c r="O3101" t="s">
        <v>36</v>
      </c>
    </row>
    <row r="3102" spans="1:15">
      <c r="A3102">
        <v>3101</v>
      </c>
      <c r="B3102" s="17">
        <v>43285</v>
      </c>
      <c r="C3102" t="s">
        <v>60</v>
      </c>
      <c r="D3102">
        <v>2018</v>
      </c>
      <c r="E3102" t="s">
        <v>23</v>
      </c>
      <c r="F3102" t="s">
        <v>18</v>
      </c>
      <c r="G3102" t="s">
        <v>32</v>
      </c>
      <c r="H3102">
        <v>499</v>
      </c>
      <c r="I3102">
        <v>8</v>
      </c>
      <c r="J3102">
        <v>3992</v>
      </c>
      <c r="K3102">
        <v>3992</v>
      </c>
      <c r="L3102" t="s">
        <v>20</v>
      </c>
      <c r="M3102">
        <v>1</v>
      </c>
      <c r="N3102" t="s">
        <v>21</v>
      </c>
      <c r="O3102" t="s">
        <v>29</v>
      </c>
    </row>
    <row r="3103" spans="1:15">
      <c r="A3103">
        <v>3102</v>
      </c>
      <c r="B3103" s="17">
        <v>43286</v>
      </c>
      <c r="C3103" t="s">
        <v>60</v>
      </c>
      <c r="D3103">
        <v>2018</v>
      </c>
      <c r="E3103" t="s">
        <v>23</v>
      </c>
      <c r="F3103" t="s">
        <v>24</v>
      </c>
      <c r="G3103" t="s">
        <v>30</v>
      </c>
      <c r="H3103">
        <v>99</v>
      </c>
      <c r="I3103">
        <v>3</v>
      </c>
      <c r="J3103">
        <v>297</v>
      </c>
      <c r="K3103">
        <v>297</v>
      </c>
      <c r="L3103" t="s">
        <v>20</v>
      </c>
      <c r="M3103">
        <v>1</v>
      </c>
      <c r="N3103" t="s">
        <v>21</v>
      </c>
      <c r="O3103" t="s">
        <v>26</v>
      </c>
    </row>
    <row r="3104" spans="1:15">
      <c r="A3104">
        <v>3103</v>
      </c>
      <c r="B3104" s="17">
        <v>43286</v>
      </c>
      <c r="C3104" t="s">
        <v>60</v>
      </c>
      <c r="D3104">
        <v>2018</v>
      </c>
      <c r="E3104" t="s">
        <v>23</v>
      </c>
      <c r="F3104" t="s">
        <v>33</v>
      </c>
      <c r="G3104" t="s">
        <v>32</v>
      </c>
      <c r="H3104">
        <v>499</v>
      </c>
      <c r="I3104">
        <v>8</v>
      </c>
      <c r="J3104">
        <v>3992</v>
      </c>
      <c r="K3104">
        <v>3992</v>
      </c>
      <c r="L3104" t="s">
        <v>31</v>
      </c>
      <c r="M3104">
        <v>2</v>
      </c>
      <c r="N3104" t="s">
        <v>21</v>
      </c>
      <c r="O3104" t="s">
        <v>22</v>
      </c>
    </row>
    <row r="3105" spans="1:15">
      <c r="A3105">
        <v>3104</v>
      </c>
      <c r="B3105" s="17">
        <v>43286</v>
      </c>
      <c r="C3105" t="s">
        <v>60</v>
      </c>
      <c r="D3105">
        <v>2018</v>
      </c>
      <c r="E3105" t="s">
        <v>23</v>
      </c>
      <c r="F3105" t="s">
        <v>18</v>
      </c>
      <c r="G3105" t="s">
        <v>25</v>
      </c>
      <c r="H3105">
        <v>299</v>
      </c>
      <c r="I3105">
        <v>4</v>
      </c>
      <c r="J3105">
        <v>1196</v>
      </c>
      <c r="K3105">
        <v>1196</v>
      </c>
      <c r="L3105" t="s">
        <v>20</v>
      </c>
      <c r="M3105">
        <v>1</v>
      </c>
      <c r="N3105" t="s">
        <v>21</v>
      </c>
      <c r="O3105" t="s">
        <v>38</v>
      </c>
    </row>
    <row r="3106" spans="1:15">
      <c r="A3106">
        <v>3105</v>
      </c>
      <c r="B3106" s="17">
        <v>43286</v>
      </c>
      <c r="C3106" t="s">
        <v>60</v>
      </c>
      <c r="D3106">
        <v>2018</v>
      </c>
      <c r="E3106" t="s">
        <v>17</v>
      </c>
      <c r="F3106" t="s">
        <v>24</v>
      </c>
      <c r="G3106" t="s">
        <v>30</v>
      </c>
      <c r="H3106">
        <v>99</v>
      </c>
      <c r="I3106">
        <v>4</v>
      </c>
      <c r="J3106">
        <v>396</v>
      </c>
      <c r="K3106">
        <v>396</v>
      </c>
      <c r="L3106" t="s">
        <v>31</v>
      </c>
      <c r="M3106">
        <v>2</v>
      </c>
      <c r="N3106" t="s">
        <v>34</v>
      </c>
      <c r="O3106" t="s">
        <v>36</v>
      </c>
    </row>
    <row r="3107" spans="1:15">
      <c r="A3107">
        <v>3106</v>
      </c>
      <c r="B3107" s="17">
        <v>43286</v>
      </c>
      <c r="C3107" t="s">
        <v>60</v>
      </c>
      <c r="D3107">
        <v>2018</v>
      </c>
      <c r="E3107" t="s">
        <v>17</v>
      </c>
      <c r="F3107" t="s">
        <v>28</v>
      </c>
      <c r="G3107" t="s">
        <v>32</v>
      </c>
      <c r="H3107">
        <v>499</v>
      </c>
      <c r="I3107">
        <v>7</v>
      </c>
      <c r="J3107">
        <v>3493</v>
      </c>
      <c r="K3107">
        <v>3493</v>
      </c>
      <c r="L3107" t="s">
        <v>20</v>
      </c>
      <c r="M3107">
        <v>1</v>
      </c>
      <c r="N3107" t="s">
        <v>21</v>
      </c>
      <c r="O3107" t="s">
        <v>36</v>
      </c>
    </row>
    <row r="3108" spans="1:15">
      <c r="A3108">
        <v>3107</v>
      </c>
      <c r="B3108" s="17">
        <v>43286</v>
      </c>
      <c r="C3108" t="s">
        <v>60</v>
      </c>
      <c r="D3108">
        <v>2018</v>
      </c>
      <c r="E3108" t="s">
        <v>17</v>
      </c>
      <c r="F3108" t="s">
        <v>24</v>
      </c>
      <c r="G3108" t="s">
        <v>30</v>
      </c>
      <c r="H3108">
        <v>99</v>
      </c>
      <c r="I3108">
        <v>5</v>
      </c>
      <c r="J3108">
        <v>495</v>
      </c>
      <c r="K3108">
        <v>495</v>
      </c>
      <c r="L3108" t="s">
        <v>20</v>
      </c>
      <c r="M3108">
        <v>1</v>
      </c>
      <c r="N3108" t="s">
        <v>21</v>
      </c>
      <c r="O3108" t="s">
        <v>36</v>
      </c>
    </row>
    <row r="3109" spans="1:15">
      <c r="A3109">
        <v>3108</v>
      </c>
      <c r="B3109" s="17">
        <v>43286</v>
      </c>
      <c r="C3109" t="s">
        <v>60</v>
      </c>
      <c r="D3109">
        <v>2018</v>
      </c>
      <c r="E3109" t="s">
        <v>23</v>
      </c>
      <c r="F3109" t="s">
        <v>33</v>
      </c>
      <c r="G3109" t="s">
        <v>37</v>
      </c>
      <c r="H3109">
        <v>399</v>
      </c>
      <c r="I3109">
        <v>3</v>
      </c>
      <c r="J3109">
        <v>1197</v>
      </c>
      <c r="K3109">
        <v>1197</v>
      </c>
      <c r="L3109" t="s">
        <v>20</v>
      </c>
      <c r="M3109">
        <v>1</v>
      </c>
      <c r="N3109" t="s">
        <v>21</v>
      </c>
      <c r="O3109" t="s">
        <v>36</v>
      </c>
    </row>
    <row r="3110" spans="1:15">
      <c r="A3110">
        <v>3109</v>
      </c>
      <c r="B3110" s="17">
        <v>43287</v>
      </c>
      <c r="C3110" t="s">
        <v>60</v>
      </c>
      <c r="D3110">
        <v>2018</v>
      </c>
      <c r="E3110" t="s">
        <v>27</v>
      </c>
      <c r="F3110" t="s">
        <v>24</v>
      </c>
      <c r="G3110" t="s">
        <v>30</v>
      </c>
      <c r="H3110">
        <v>99</v>
      </c>
      <c r="I3110">
        <v>3</v>
      </c>
      <c r="J3110">
        <v>297</v>
      </c>
      <c r="K3110">
        <v>297</v>
      </c>
      <c r="L3110" t="s">
        <v>20</v>
      </c>
      <c r="M3110">
        <v>1</v>
      </c>
      <c r="N3110" t="s">
        <v>21</v>
      </c>
      <c r="O3110" t="s">
        <v>29</v>
      </c>
    </row>
    <row r="3111" spans="1:15">
      <c r="A3111">
        <v>3110</v>
      </c>
      <c r="B3111" s="17">
        <v>43287</v>
      </c>
      <c r="C3111" t="s">
        <v>60</v>
      </c>
      <c r="D3111">
        <v>2018</v>
      </c>
      <c r="E3111" t="s">
        <v>23</v>
      </c>
      <c r="F3111" t="s">
        <v>39</v>
      </c>
      <c r="G3111" t="s">
        <v>37</v>
      </c>
      <c r="H3111">
        <v>399</v>
      </c>
      <c r="I3111">
        <v>7</v>
      </c>
      <c r="J3111">
        <v>2793</v>
      </c>
      <c r="K3111">
        <v>2793</v>
      </c>
      <c r="L3111" t="s">
        <v>31</v>
      </c>
      <c r="M3111">
        <v>2</v>
      </c>
      <c r="N3111" t="s">
        <v>21</v>
      </c>
      <c r="O3111" t="s">
        <v>29</v>
      </c>
    </row>
    <row r="3112" spans="1:15">
      <c r="A3112">
        <v>3111</v>
      </c>
      <c r="B3112" s="17">
        <v>43287</v>
      </c>
      <c r="C3112" t="s">
        <v>60</v>
      </c>
      <c r="D3112">
        <v>2018</v>
      </c>
      <c r="E3112" t="s">
        <v>23</v>
      </c>
      <c r="F3112" t="s">
        <v>18</v>
      </c>
      <c r="G3112" t="s">
        <v>32</v>
      </c>
      <c r="H3112">
        <v>499</v>
      </c>
      <c r="I3112">
        <v>4</v>
      </c>
      <c r="J3112">
        <v>1996</v>
      </c>
      <c r="K3112">
        <v>1996</v>
      </c>
      <c r="L3112" t="s">
        <v>20</v>
      </c>
      <c r="M3112">
        <v>1</v>
      </c>
      <c r="N3112" t="s">
        <v>21</v>
      </c>
      <c r="O3112" t="s">
        <v>29</v>
      </c>
    </row>
    <row r="3113" spans="1:15">
      <c r="A3113">
        <v>3112</v>
      </c>
      <c r="B3113" s="17">
        <v>43287</v>
      </c>
      <c r="C3113" t="s">
        <v>60</v>
      </c>
      <c r="D3113">
        <v>2018</v>
      </c>
      <c r="E3113" t="s">
        <v>23</v>
      </c>
      <c r="F3113" t="s">
        <v>39</v>
      </c>
      <c r="G3113" t="s">
        <v>19</v>
      </c>
      <c r="H3113">
        <v>199</v>
      </c>
      <c r="I3113">
        <v>4</v>
      </c>
      <c r="J3113">
        <v>796</v>
      </c>
      <c r="K3113">
        <v>796</v>
      </c>
      <c r="L3113" t="s">
        <v>20</v>
      </c>
      <c r="M3113">
        <v>1</v>
      </c>
      <c r="N3113" t="s">
        <v>21</v>
      </c>
      <c r="O3113" t="s">
        <v>29</v>
      </c>
    </row>
    <row r="3114" spans="1:15">
      <c r="A3114">
        <v>3113</v>
      </c>
      <c r="B3114" s="17">
        <v>43288</v>
      </c>
      <c r="C3114" t="s">
        <v>60</v>
      </c>
      <c r="D3114">
        <v>2018</v>
      </c>
      <c r="E3114" t="s">
        <v>27</v>
      </c>
      <c r="F3114" t="s">
        <v>35</v>
      </c>
      <c r="G3114" t="s">
        <v>25</v>
      </c>
      <c r="H3114">
        <v>299</v>
      </c>
      <c r="I3114">
        <v>4</v>
      </c>
      <c r="J3114">
        <v>1196</v>
      </c>
      <c r="K3114">
        <v>1196</v>
      </c>
      <c r="L3114" t="s">
        <v>31</v>
      </c>
      <c r="M3114">
        <v>2</v>
      </c>
      <c r="N3114" t="s">
        <v>21</v>
      </c>
      <c r="O3114" t="s">
        <v>22</v>
      </c>
    </row>
    <row r="3115" spans="1:15">
      <c r="A3115">
        <v>3114</v>
      </c>
      <c r="B3115" s="17">
        <v>43288</v>
      </c>
      <c r="C3115" t="s">
        <v>60</v>
      </c>
      <c r="D3115">
        <v>2018</v>
      </c>
      <c r="E3115" t="s">
        <v>17</v>
      </c>
      <c r="F3115" t="s">
        <v>33</v>
      </c>
      <c r="G3115" t="s">
        <v>19</v>
      </c>
      <c r="H3115">
        <v>199</v>
      </c>
      <c r="I3115">
        <v>3</v>
      </c>
      <c r="J3115">
        <v>597</v>
      </c>
      <c r="K3115">
        <v>597</v>
      </c>
      <c r="L3115" t="s">
        <v>20</v>
      </c>
      <c r="M3115">
        <v>1</v>
      </c>
      <c r="N3115" t="s">
        <v>21</v>
      </c>
      <c r="O3115" t="s">
        <v>29</v>
      </c>
    </row>
    <row r="3116" spans="1:15">
      <c r="A3116">
        <v>3115</v>
      </c>
      <c r="B3116" s="17">
        <v>43288</v>
      </c>
      <c r="C3116" t="s">
        <v>60</v>
      </c>
      <c r="D3116">
        <v>2018</v>
      </c>
      <c r="E3116" t="s">
        <v>17</v>
      </c>
      <c r="F3116" t="s">
        <v>40</v>
      </c>
      <c r="G3116" t="s">
        <v>32</v>
      </c>
      <c r="H3116">
        <v>499</v>
      </c>
      <c r="I3116">
        <v>5</v>
      </c>
      <c r="J3116">
        <v>2495</v>
      </c>
      <c r="K3116">
        <v>2495</v>
      </c>
      <c r="L3116" t="s">
        <v>20</v>
      </c>
      <c r="M3116">
        <v>1</v>
      </c>
      <c r="N3116" t="s">
        <v>34</v>
      </c>
      <c r="O3116" t="s">
        <v>29</v>
      </c>
    </row>
    <row r="3117" spans="1:15">
      <c r="A3117">
        <v>3116</v>
      </c>
      <c r="B3117" s="17">
        <v>43288</v>
      </c>
      <c r="C3117" t="s">
        <v>60</v>
      </c>
      <c r="D3117">
        <v>2018</v>
      </c>
      <c r="E3117" t="s">
        <v>17</v>
      </c>
      <c r="F3117" t="s">
        <v>18</v>
      </c>
      <c r="G3117" t="s">
        <v>30</v>
      </c>
      <c r="H3117">
        <v>99</v>
      </c>
      <c r="I3117">
        <v>5</v>
      </c>
      <c r="J3117">
        <v>495</v>
      </c>
      <c r="K3117">
        <v>495</v>
      </c>
      <c r="L3117" t="s">
        <v>31</v>
      </c>
      <c r="M3117">
        <v>2</v>
      </c>
      <c r="N3117" t="s">
        <v>21</v>
      </c>
      <c r="O3117" t="s">
        <v>26</v>
      </c>
    </row>
    <row r="3118" spans="1:15">
      <c r="A3118">
        <v>3117</v>
      </c>
      <c r="B3118" s="17">
        <v>43289</v>
      </c>
      <c r="C3118" t="s">
        <v>60</v>
      </c>
      <c r="D3118">
        <v>2018</v>
      </c>
      <c r="E3118" t="s">
        <v>23</v>
      </c>
      <c r="F3118" t="s">
        <v>35</v>
      </c>
      <c r="G3118" t="s">
        <v>32</v>
      </c>
      <c r="H3118">
        <v>499</v>
      </c>
      <c r="I3118">
        <v>7</v>
      </c>
      <c r="J3118">
        <v>3493</v>
      </c>
      <c r="K3118">
        <v>3493</v>
      </c>
      <c r="L3118" t="s">
        <v>31</v>
      </c>
      <c r="M3118">
        <v>2</v>
      </c>
      <c r="N3118" t="s">
        <v>21</v>
      </c>
      <c r="O3118" t="s">
        <v>38</v>
      </c>
    </row>
    <row r="3119" spans="1:15">
      <c r="A3119">
        <v>3118</v>
      </c>
      <c r="B3119" s="17">
        <v>43289</v>
      </c>
      <c r="C3119" t="s">
        <v>60</v>
      </c>
      <c r="D3119">
        <v>2018</v>
      </c>
      <c r="E3119" t="s">
        <v>27</v>
      </c>
      <c r="F3119" t="s">
        <v>24</v>
      </c>
      <c r="G3119" t="s">
        <v>19</v>
      </c>
      <c r="H3119">
        <v>199</v>
      </c>
      <c r="I3119">
        <v>4</v>
      </c>
      <c r="J3119">
        <v>796</v>
      </c>
      <c r="K3119">
        <v>796</v>
      </c>
      <c r="L3119" t="s">
        <v>20</v>
      </c>
      <c r="M3119">
        <v>1</v>
      </c>
      <c r="N3119" t="s">
        <v>34</v>
      </c>
      <c r="O3119" t="s">
        <v>22</v>
      </c>
    </row>
    <row r="3120" spans="1:15">
      <c r="A3120">
        <v>3119</v>
      </c>
      <c r="B3120" s="17">
        <v>43290</v>
      </c>
      <c r="C3120" t="s">
        <v>60</v>
      </c>
      <c r="D3120">
        <v>2018</v>
      </c>
      <c r="E3120" t="s">
        <v>17</v>
      </c>
      <c r="F3120" t="s">
        <v>24</v>
      </c>
      <c r="G3120" t="s">
        <v>30</v>
      </c>
      <c r="H3120">
        <v>99</v>
      </c>
      <c r="I3120">
        <v>7</v>
      </c>
      <c r="J3120">
        <v>693</v>
      </c>
      <c r="K3120">
        <v>693</v>
      </c>
      <c r="L3120" t="s">
        <v>20</v>
      </c>
      <c r="M3120">
        <v>1</v>
      </c>
      <c r="N3120" t="s">
        <v>21</v>
      </c>
      <c r="O3120" t="s">
        <v>29</v>
      </c>
    </row>
    <row r="3121" spans="1:15">
      <c r="A3121">
        <v>3120</v>
      </c>
      <c r="B3121" s="17">
        <v>43290</v>
      </c>
      <c r="C3121" t="s">
        <v>60</v>
      </c>
      <c r="D3121">
        <v>2018</v>
      </c>
      <c r="E3121" t="s">
        <v>23</v>
      </c>
      <c r="F3121" t="s">
        <v>39</v>
      </c>
      <c r="G3121" t="s">
        <v>32</v>
      </c>
      <c r="H3121">
        <v>499</v>
      </c>
      <c r="I3121">
        <v>6</v>
      </c>
      <c r="J3121">
        <v>2994</v>
      </c>
      <c r="K3121">
        <v>2994</v>
      </c>
      <c r="L3121" t="s">
        <v>20</v>
      </c>
      <c r="M3121">
        <v>1</v>
      </c>
      <c r="N3121" t="s">
        <v>21</v>
      </c>
      <c r="O3121" t="s">
        <v>29</v>
      </c>
    </row>
    <row r="3122" spans="1:15">
      <c r="A3122">
        <v>3121</v>
      </c>
      <c r="B3122" s="17">
        <v>43290</v>
      </c>
      <c r="C3122" t="s">
        <v>60</v>
      </c>
      <c r="D3122">
        <v>2018</v>
      </c>
      <c r="E3122" t="s">
        <v>27</v>
      </c>
      <c r="F3122" t="s">
        <v>18</v>
      </c>
      <c r="G3122" t="s">
        <v>19</v>
      </c>
      <c r="H3122">
        <v>199</v>
      </c>
      <c r="I3122">
        <v>1</v>
      </c>
      <c r="J3122">
        <v>199</v>
      </c>
      <c r="K3122">
        <v>199</v>
      </c>
      <c r="L3122" t="s">
        <v>31</v>
      </c>
      <c r="M3122">
        <v>2</v>
      </c>
      <c r="N3122" t="s">
        <v>21</v>
      </c>
      <c r="O3122" t="s">
        <v>29</v>
      </c>
    </row>
    <row r="3123" spans="1:15">
      <c r="A3123">
        <v>3122</v>
      </c>
      <c r="B3123" s="17">
        <v>43290</v>
      </c>
      <c r="C3123" t="s">
        <v>60</v>
      </c>
      <c r="D3123">
        <v>2018</v>
      </c>
      <c r="E3123" t="s">
        <v>23</v>
      </c>
      <c r="F3123" t="s">
        <v>35</v>
      </c>
      <c r="G3123" t="s">
        <v>37</v>
      </c>
      <c r="H3123">
        <v>399</v>
      </c>
      <c r="I3123">
        <v>9</v>
      </c>
      <c r="J3123">
        <v>3591</v>
      </c>
      <c r="K3123">
        <v>3591</v>
      </c>
      <c r="L3123" t="s">
        <v>31</v>
      </c>
      <c r="M3123">
        <v>2</v>
      </c>
      <c r="N3123" t="s">
        <v>21</v>
      </c>
      <c r="O3123" t="s">
        <v>26</v>
      </c>
    </row>
    <row r="3124" spans="1:15">
      <c r="A3124">
        <v>3123</v>
      </c>
      <c r="B3124" s="17">
        <v>43290</v>
      </c>
      <c r="C3124" t="s">
        <v>60</v>
      </c>
      <c r="D3124">
        <v>2018</v>
      </c>
      <c r="E3124" t="s">
        <v>27</v>
      </c>
      <c r="F3124" t="s">
        <v>35</v>
      </c>
      <c r="G3124" t="s">
        <v>19</v>
      </c>
      <c r="H3124">
        <v>199</v>
      </c>
      <c r="I3124">
        <v>9</v>
      </c>
      <c r="J3124">
        <v>1791</v>
      </c>
      <c r="K3124">
        <v>1791</v>
      </c>
      <c r="L3124" t="s">
        <v>20</v>
      </c>
      <c r="M3124">
        <v>1</v>
      </c>
      <c r="N3124" t="s">
        <v>21</v>
      </c>
      <c r="O3124" t="s">
        <v>22</v>
      </c>
    </row>
    <row r="3125" spans="1:15">
      <c r="A3125">
        <v>3124</v>
      </c>
      <c r="B3125" s="17">
        <v>43290</v>
      </c>
      <c r="C3125" t="s">
        <v>60</v>
      </c>
      <c r="D3125">
        <v>2018</v>
      </c>
      <c r="E3125" t="s">
        <v>17</v>
      </c>
      <c r="F3125" t="s">
        <v>18</v>
      </c>
      <c r="G3125" t="s">
        <v>37</v>
      </c>
      <c r="H3125">
        <v>399</v>
      </c>
      <c r="I3125">
        <v>6</v>
      </c>
      <c r="J3125">
        <v>2394</v>
      </c>
      <c r="K3125">
        <v>2394</v>
      </c>
      <c r="L3125" t="s">
        <v>20</v>
      </c>
      <c r="M3125">
        <v>1</v>
      </c>
      <c r="N3125" t="s">
        <v>21</v>
      </c>
      <c r="O3125" t="s">
        <v>22</v>
      </c>
    </row>
    <row r="3126" spans="1:15">
      <c r="A3126">
        <v>3125</v>
      </c>
      <c r="B3126" s="17">
        <v>43291</v>
      </c>
      <c r="C3126" t="s">
        <v>60</v>
      </c>
      <c r="D3126">
        <v>2018</v>
      </c>
      <c r="E3126" t="s">
        <v>23</v>
      </c>
      <c r="F3126" t="s">
        <v>33</v>
      </c>
      <c r="G3126" t="s">
        <v>32</v>
      </c>
      <c r="H3126">
        <v>499</v>
      </c>
      <c r="I3126">
        <v>4</v>
      </c>
      <c r="J3126">
        <v>1996</v>
      </c>
      <c r="K3126">
        <v>1996</v>
      </c>
      <c r="L3126" t="s">
        <v>20</v>
      </c>
      <c r="M3126">
        <v>1</v>
      </c>
      <c r="N3126" t="s">
        <v>21</v>
      </c>
      <c r="O3126" t="s">
        <v>29</v>
      </c>
    </row>
    <row r="3127" spans="1:15">
      <c r="A3127">
        <v>3126</v>
      </c>
      <c r="B3127" s="17">
        <v>43291</v>
      </c>
      <c r="C3127" t="s">
        <v>60</v>
      </c>
      <c r="D3127">
        <v>2018</v>
      </c>
      <c r="E3127" t="s">
        <v>17</v>
      </c>
      <c r="F3127" t="s">
        <v>18</v>
      </c>
      <c r="G3127" t="s">
        <v>32</v>
      </c>
      <c r="H3127">
        <v>499</v>
      </c>
      <c r="I3127">
        <v>8</v>
      </c>
      <c r="J3127">
        <v>3992</v>
      </c>
      <c r="K3127">
        <v>3992</v>
      </c>
      <c r="L3127" t="s">
        <v>20</v>
      </c>
      <c r="M3127">
        <v>1</v>
      </c>
      <c r="N3127" t="s">
        <v>21</v>
      </c>
      <c r="O3127" t="s">
        <v>29</v>
      </c>
    </row>
    <row r="3128" spans="1:15">
      <c r="A3128">
        <v>3127</v>
      </c>
      <c r="B3128" s="17">
        <v>43292</v>
      </c>
      <c r="C3128" t="s">
        <v>60</v>
      </c>
      <c r="D3128">
        <v>2018</v>
      </c>
      <c r="E3128" t="s">
        <v>27</v>
      </c>
      <c r="F3128" t="s">
        <v>40</v>
      </c>
      <c r="G3128" t="s">
        <v>25</v>
      </c>
      <c r="H3128">
        <v>299</v>
      </c>
      <c r="I3128">
        <v>10</v>
      </c>
      <c r="J3128">
        <v>2990</v>
      </c>
      <c r="K3128">
        <v>2990</v>
      </c>
      <c r="L3128" t="s">
        <v>31</v>
      </c>
      <c r="M3128">
        <v>2</v>
      </c>
      <c r="N3128" t="s">
        <v>21</v>
      </c>
      <c r="O3128" t="s">
        <v>36</v>
      </c>
    </row>
    <row r="3129" spans="1:15">
      <c r="A3129">
        <v>3128</v>
      </c>
      <c r="B3129" s="17">
        <v>43293</v>
      </c>
      <c r="C3129" t="s">
        <v>60</v>
      </c>
      <c r="D3129">
        <v>2018</v>
      </c>
      <c r="E3129" t="s">
        <v>27</v>
      </c>
      <c r="F3129" t="s">
        <v>28</v>
      </c>
      <c r="G3129" t="s">
        <v>30</v>
      </c>
      <c r="H3129">
        <v>99</v>
      </c>
      <c r="I3129">
        <v>3</v>
      </c>
      <c r="J3129">
        <v>297</v>
      </c>
      <c r="K3129">
        <v>297</v>
      </c>
      <c r="L3129" t="s">
        <v>20</v>
      </c>
      <c r="M3129">
        <v>1</v>
      </c>
      <c r="N3129" t="s">
        <v>21</v>
      </c>
      <c r="O3129" t="s">
        <v>38</v>
      </c>
    </row>
    <row r="3130" spans="1:15">
      <c r="A3130">
        <v>3129</v>
      </c>
      <c r="B3130" s="17">
        <v>43293</v>
      </c>
      <c r="C3130" t="s">
        <v>60</v>
      </c>
      <c r="D3130">
        <v>2018</v>
      </c>
      <c r="E3130" t="s">
        <v>23</v>
      </c>
      <c r="F3130" t="s">
        <v>40</v>
      </c>
      <c r="G3130" t="s">
        <v>37</v>
      </c>
      <c r="H3130">
        <v>399</v>
      </c>
      <c r="I3130">
        <v>5</v>
      </c>
      <c r="J3130">
        <v>1995</v>
      </c>
      <c r="K3130">
        <v>1995</v>
      </c>
      <c r="L3130" t="s">
        <v>20</v>
      </c>
      <c r="M3130">
        <v>1</v>
      </c>
      <c r="N3130" t="s">
        <v>21</v>
      </c>
      <c r="O3130" t="s">
        <v>36</v>
      </c>
    </row>
    <row r="3131" spans="1:15">
      <c r="A3131">
        <v>3130</v>
      </c>
      <c r="B3131" s="17">
        <v>43293</v>
      </c>
      <c r="C3131" t="s">
        <v>60</v>
      </c>
      <c r="D3131">
        <v>2018</v>
      </c>
      <c r="E3131" t="s">
        <v>27</v>
      </c>
      <c r="F3131" t="s">
        <v>28</v>
      </c>
      <c r="G3131" t="s">
        <v>37</v>
      </c>
      <c r="H3131">
        <v>399</v>
      </c>
      <c r="I3131">
        <v>8</v>
      </c>
      <c r="J3131">
        <v>3192</v>
      </c>
      <c r="K3131">
        <v>3192</v>
      </c>
      <c r="L3131" t="s">
        <v>20</v>
      </c>
      <c r="M3131">
        <v>1</v>
      </c>
      <c r="N3131" t="s">
        <v>21</v>
      </c>
      <c r="O3131" t="s">
        <v>29</v>
      </c>
    </row>
    <row r="3132" spans="1:15">
      <c r="A3132">
        <v>3131</v>
      </c>
      <c r="B3132" s="17">
        <v>43293</v>
      </c>
      <c r="C3132" t="s">
        <v>60</v>
      </c>
      <c r="D3132">
        <v>2018</v>
      </c>
      <c r="E3132" t="s">
        <v>27</v>
      </c>
      <c r="F3132" t="s">
        <v>18</v>
      </c>
      <c r="G3132" t="s">
        <v>25</v>
      </c>
      <c r="H3132">
        <v>299</v>
      </c>
      <c r="I3132">
        <v>9</v>
      </c>
      <c r="J3132">
        <v>2691</v>
      </c>
      <c r="K3132">
        <v>2691</v>
      </c>
      <c r="L3132" t="s">
        <v>31</v>
      </c>
      <c r="M3132">
        <v>2</v>
      </c>
      <c r="N3132" t="s">
        <v>21</v>
      </c>
      <c r="O3132" t="s">
        <v>36</v>
      </c>
    </row>
    <row r="3133" spans="1:15">
      <c r="A3133">
        <v>3132</v>
      </c>
      <c r="B3133" s="17">
        <v>43293</v>
      </c>
      <c r="C3133" t="s">
        <v>60</v>
      </c>
      <c r="D3133">
        <v>2018</v>
      </c>
      <c r="E3133" t="s">
        <v>17</v>
      </c>
      <c r="F3133" t="s">
        <v>28</v>
      </c>
      <c r="G3133" t="s">
        <v>30</v>
      </c>
      <c r="H3133">
        <v>99</v>
      </c>
      <c r="I3133">
        <v>6</v>
      </c>
      <c r="J3133">
        <v>594</v>
      </c>
      <c r="K3133">
        <v>594</v>
      </c>
      <c r="L3133" t="s">
        <v>20</v>
      </c>
      <c r="M3133">
        <v>1</v>
      </c>
      <c r="N3133" t="s">
        <v>21</v>
      </c>
      <c r="O3133" t="s">
        <v>22</v>
      </c>
    </row>
    <row r="3134" spans="1:15">
      <c r="A3134">
        <v>3133</v>
      </c>
      <c r="B3134" s="17">
        <v>43293</v>
      </c>
      <c r="C3134" t="s">
        <v>60</v>
      </c>
      <c r="D3134">
        <v>2018</v>
      </c>
      <c r="E3134" t="s">
        <v>17</v>
      </c>
      <c r="F3134" t="s">
        <v>40</v>
      </c>
      <c r="G3134" t="s">
        <v>25</v>
      </c>
      <c r="H3134">
        <v>299</v>
      </c>
      <c r="I3134">
        <v>5</v>
      </c>
      <c r="J3134">
        <v>1495</v>
      </c>
      <c r="K3134">
        <v>1495</v>
      </c>
      <c r="L3134" t="s">
        <v>20</v>
      </c>
      <c r="M3134">
        <v>1</v>
      </c>
      <c r="N3134" t="s">
        <v>34</v>
      </c>
      <c r="O3134" t="s">
        <v>29</v>
      </c>
    </row>
    <row r="3135" spans="1:15">
      <c r="A3135">
        <v>3134</v>
      </c>
      <c r="B3135" s="17">
        <v>43293</v>
      </c>
      <c r="C3135" t="s">
        <v>60</v>
      </c>
      <c r="D3135">
        <v>2018</v>
      </c>
      <c r="E3135" t="s">
        <v>27</v>
      </c>
      <c r="F3135" t="s">
        <v>40</v>
      </c>
      <c r="G3135" t="s">
        <v>25</v>
      </c>
      <c r="H3135">
        <v>299</v>
      </c>
      <c r="I3135">
        <v>10</v>
      </c>
      <c r="J3135">
        <v>2990</v>
      </c>
      <c r="K3135">
        <v>2990</v>
      </c>
      <c r="L3135" t="s">
        <v>20</v>
      </c>
      <c r="M3135">
        <v>1</v>
      </c>
      <c r="N3135" t="s">
        <v>21</v>
      </c>
      <c r="O3135" t="s">
        <v>36</v>
      </c>
    </row>
    <row r="3136" spans="1:15">
      <c r="A3136">
        <v>3135</v>
      </c>
      <c r="B3136" s="17">
        <v>43293</v>
      </c>
      <c r="C3136" t="s">
        <v>60</v>
      </c>
      <c r="D3136">
        <v>2018</v>
      </c>
      <c r="E3136" t="s">
        <v>23</v>
      </c>
      <c r="F3136" t="s">
        <v>24</v>
      </c>
      <c r="G3136" t="s">
        <v>25</v>
      </c>
      <c r="H3136">
        <v>299</v>
      </c>
      <c r="I3136">
        <v>6</v>
      </c>
      <c r="J3136">
        <v>1794</v>
      </c>
      <c r="K3136">
        <v>1794</v>
      </c>
      <c r="L3136" t="s">
        <v>31</v>
      </c>
      <c r="M3136">
        <v>2</v>
      </c>
      <c r="N3136" t="s">
        <v>34</v>
      </c>
      <c r="O3136" t="s">
        <v>29</v>
      </c>
    </row>
    <row r="3137" spans="1:15">
      <c r="A3137">
        <v>3136</v>
      </c>
      <c r="B3137" s="17">
        <v>43293</v>
      </c>
      <c r="C3137" t="s">
        <v>60</v>
      </c>
      <c r="D3137">
        <v>2018</v>
      </c>
      <c r="E3137" t="s">
        <v>17</v>
      </c>
      <c r="F3137" t="s">
        <v>35</v>
      </c>
      <c r="G3137" t="s">
        <v>37</v>
      </c>
      <c r="H3137">
        <v>399</v>
      </c>
      <c r="I3137">
        <v>6</v>
      </c>
      <c r="J3137">
        <v>2394</v>
      </c>
      <c r="K3137">
        <v>2394</v>
      </c>
      <c r="L3137" t="s">
        <v>20</v>
      </c>
      <c r="M3137">
        <v>1</v>
      </c>
      <c r="N3137" t="s">
        <v>21</v>
      </c>
      <c r="O3137" t="s">
        <v>22</v>
      </c>
    </row>
    <row r="3138" spans="1:15">
      <c r="A3138">
        <v>3137</v>
      </c>
      <c r="B3138" s="17">
        <v>43293</v>
      </c>
      <c r="C3138" t="s">
        <v>60</v>
      </c>
      <c r="D3138">
        <v>2018</v>
      </c>
      <c r="E3138" t="s">
        <v>23</v>
      </c>
      <c r="F3138" t="s">
        <v>40</v>
      </c>
      <c r="G3138" t="s">
        <v>37</v>
      </c>
      <c r="H3138">
        <v>399</v>
      </c>
      <c r="I3138">
        <v>1</v>
      </c>
      <c r="J3138">
        <v>399</v>
      </c>
      <c r="K3138">
        <v>399</v>
      </c>
      <c r="L3138" t="s">
        <v>31</v>
      </c>
      <c r="M3138">
        <v>2</v>
      </c>
      <c r="N3138" t="s">
        <v>21</v>
      </c>
      <c r="O3138" t="s">
        <v>29</v>
      </c>
    </row>
    <row r="3139" spans="1:15">
      <c r="A3139">
        <v>3138</v>
      </c>
      <c r="B3139" s="17">
        <v>43293</v>
      </c>
      <c r="C3139" t="s">
        <v>60</v>
      </c>
      <c r="D3139">
        <v>2018</v>
      </c>
      <c r="E3139" t="s">
        <v>17</v>
      </c>
      <c r="F3139" t="s">
        <v>18</v>
      </c>
      <c r="G3139" t="s">
        <v>37</v>
      </c>
      <c r="H3139">
        <v>399</v>
      </c>
      <c r="I3139">
        <v>2</v>
      </c>
      <c r="J3139">
        <v>798</v>
      </c>
      <c r="K3139">
        <v>798</v>
      </c>
      <c r="L3139" t="s">
        <v>20</v>
      </c>
      <c r="M3139">
        <v>1</v>
      </c>
      <c r="N3139" t="s">
        <v>21</v>
      </c>
      <c r="O3139" t="s">
        <v>29</v>
      </c>
    </row>
    <row r="3140" spans="1:15">
      <c r="A3140">
        <v>3139</v>
      </c>
      <c r="B3140" s="17">
        <v>43294</v>
      </c>
      <c r="C3140" t="s">
        <v>60</v>
      </c>
      <c r="D3140">
        <v>2018</v>
      </c>
      <c r="E3140" t="s">
        <v>27</v>
      </c>
      <c r="F3140" t="s">
        <v>35</v>
      </c>
      <c r="G3140" t="s">
        <v>32</v>
      </c>
      <c r="H3140">
        <v>499</v>
      </c>
      <c r="I3140">
        <v>9</v>
      </c>
      <c r="J3140">
        <v>4491</v>
      </c>
      <c r="K3140">
        <v>4491</v>
      </c>
      <c r="L3140" t="s">
        <v>20</v>
      </c>
      <c r="M3140">
        <v>1</v>
      </c>
      <c r="N3140" t="s">
        <v>21</v>
      </c>
      <c r="O3140" t="s">
        <v>36</v>
      </c>
    </row>
    <row r="3141" spans="1:15">
      <c r="A3141">
        <v>3140</v>
      </c>
      <c r="B3141" s="17">
        <v>43294</v>
      </c>
      <c r="C3141" t="s">
        <v>60</v>
      </c>
      <c r="D3141">
        <v>2018</v>
      </c>
      <c r="E3141" t="s">
        <v>27</v>
      </c>
      <c r="F3141" t="s">
        <v>39</v>
      </c>
      <c r="G3141" t="s">
        <v>19</v>
      </c>
      <c r="H3141">
        <v>199</v>
      </c>
      <c r="I3141">
        <v>1</v>
      </c>
      <c r="J3141">
        <v>199</v>
      </c>
      <c r="K3141">
        <v>199</v>
      </c>
      <c r="L3141" t="s">
        <v>20</v>
      </c>
      <c r="M3141">
        <v>1</v>
      </c>
      <c r="N3141" t="s">
        <v>21</v>
      </c>
      <c r="O3141" t="s">
        <v>29</v>
      </c>
    </row>
    <row r="3142" spans="1:15">
      <c r="A3142">
        <v>3141</v>
      </c>
      <c r="B3142" s="17">
        <v>43295</v>
      </c>
      <c r="C3142" t="s">
        <v>60</v>
      </c>
      <c r="D3142">
        <v>2018</v>
      </c>
      <c r="E3142" t="s">
        <v>23</v>
      </c>
      <c r="F3142" t="s">
        <v>18</v>
      </c>
      <c r="G3142" t="s">
        <v>19</v>
      </c>
      <c r="H3142">
        <v>199</v>
      </c>
      <c r="I3142">
        <v>3</v>
      </c>
      <c r="J3142">
        <v>597</v>
      </c>
      <c r="K3142">
        <v>597</v>
      </c>
      <c r="L3142" t="s">
        <v>20</v>
      </c>
      <c r="M3142">
        <v>1</v>
      </c>
      <c r="N3142" t="s">
        <v>21</v>
      </c>
      <c r="O3142" t="s">
        <v>36</v>
      </c>
    </row>
    <row r="3143" spans="1:15">
      <c r="A3143">
        <v>3142</v>
      </c>
      <c r="B3143" s="17">
        <v>43295</v>
      </c>
      <c r="C3143" t="s">
        <v>60</v>
      </c>
      <c r="D3143">
        <v>2018</v>
      </c>
      <c r="E3143" t="s">
        <v>27</v>
      </c>
      <c r="F3143" t="s">
        <v>39</v>
      </c>
      <c r="G3143" t="s">
        <v>32</v>
      </c>
      <c r="H3143">
        <v>499</v>
      </c>
      <c r="I3143">
        <v>4</v>
      </c>
      <c r="J3143">
        <v>1996</v>
      </c>
      <c r="K3143">
        <v>1996</v>
      </c>
      <c r="L3143" t="s">
        <v>20</v>
      </c>
      <c r="M3143">
        <v>1</v>
      </c>
      <c r="N3143" t="s">
        <v>21</v>
      </c>
      <c r="O3143" t="s">
        <v>29</v>
      </c>
    </row>
    <row r="3144" spans="1:15">
      <c r="A3144">
        <v>3143</v>
      </c>
      <c r="B3144" s="17">
        <v>43295</v>
      </c>
      <c r="C3144" t="s">
        <v>60</v>
      </c>
      <c r="D3144">
        <v>2018</v>
      </c>
      <c r="E3144" t="s">
        <v>23</v>
      </c>
      <c r="F3144" t="s">
        <v>35</v>
      </c>
      <c r="G3144" t="s">
        <v>37</v>
      </c>
      <c r="H3144">
        <v>399</v>
      </c>
      <c r="I3144">
        <v>8</v>
      </c>
      <c r="J3144">
        <v>3192</v>
      </c>
      <c r="K3144">
        <v>3192</v>
      </c>
      <c r="L3144" t="s">
        <v>20</v>
      </c>
      <c r="M3144">
        <v>1</v>
      </c>
      <c r="N3144" t="s">
        <v>21</v>
      </c>
      <c r="O3144" t="s">
        <v>36</v>
      </c>
    </row>
    <row r="3145" spans="1:15">
      <c r="A3145">
        <v>3144</v>
      </c>
      <c r="B3145" s="17">
        <v>43295</v>
      </c>
      <c r="C3145" t="s">
        <v>60</v>
      </c>
      <c r="D3145">
        <v>2018</v>
      </c>
      <c r="E3145" t="s">
        <v>23</v>
      </c>
      <c r="F3145" t="s">
        <v>39</v>
      </c>
      <c r="G3145" t="s">
        <v>32</v>
      </c>
      <c r="H3145">
        <v>499</v>
      </c>
      <c r="I3145">
        <v>9</v>
      </c>
      <c r="J3145">
        <v>4491</v>
      </c>
      <c r="K3145">
        <v>4491</v>
      </c>
      <c r="L3145" t="s">
        <v>20</v>
      </c>
      <c r="M3145">
        <v>1</v>
      </c>
      <c r="N3145" t="s">
        <v>21</v>
      </c>
      <c r="O3145" t="s">
        <v>36</v>
      </c>
    </row>
    <row r="3146" spans="1:15">
      <c r="A3146">
        <v>3145</v>
      </c>
      <c r="B3146" s="17">
        <v>43295</v>
      </c>
      <c r="C3146" t="s">
        <v>60</v>
      </c>
      <c r="D3146">
        <v>2018</v>
      </c>
      <c r="E3146" t="s">
        <v>27</v>
      </c>
      <c r="F3146" t="s">
        <v>28</v>
      </c>
      <c r="G3146" t="s">
        <v>25</v>
      </c>
      <c r="H3146">
        <v>299</v>
      </c>
      <c r="I3146">
        <v>10</v>
      </c>
      <c r="J3146">
        <v>2990</v>
      </c>
      <c r="K3146">
        <v>2990</v>
      </c>
      <c r="L3146" t="s">
        <v>20</v>
      </c>
      <c r="M3146">
        <v>1</v>
      </c>
      <c r="N3146" t="s">
        <v>21</v>
      </c>
      <c r="O3146" t="s">
        <v>29</v>
      </c>
    </row>
    <row r="3147" spans="1:15">
      <c r="A3147">
        <v>3146</v>
      </c>
      <c r="B3147" s="17">
        <v>43295</v>
      </c>
      <c r="C3147" t="s">
        <v>60</v>
      </c>
      <c r="D3147">
        <v>2018</v>
      </c>
      <c r="E3147" t="s">
        <v>23</v>
      </c>
      <c r="F3147" t="s">
        <v>40</v>
      </c>
      <c r="G3147" t="s">
        <v>37</v>
      </c>
      <c r="H3147">
        <v>399</v>
      </c>
      <c r="I3147">
        <v>4</v>
      </c>
      <c r="J3147">
        <v>1596</v>
      </c>
      <c r="K3147">
        <v>1596</v>
      </c>
      <c r="L3147" t="s">
        <v>31</v>
      </c>
      <c r="M3147">
        <v>2</v>
      </c>
      <c r="N3147" t="s">
        <v>34</v>
      </c>
      <c r="O3147" t="s">
        <v>29</v>
      </c>
    </row>
    <row r="3148" spans="1:15">
      <c r="A3148">
        <v>3147</v>
      </c>
      <c r="B3148" s="17">
        <v>43295</v>
      </c>
      <c r="C3148" t="s">
        <v>60</v>
      </c>
      <c r="D3148">
        <v>2018</v>
      </c>
      <c r="E3148" t="s">
        <v>23</v>
      </c>
      <c r="F3148" t="s">
        <v>35</v>
      </c>
      <c r="G3148" t="s">
        <v>25</v>
      </c>
      <c r="H3148">
        <v>299</v>
      </c>
      <c r="I3148">
        <v>10</v>
      </c>
      <c r="J3148">
        <v>2990</v>
      </c>
      <c r="K3148">
        <v>2990</v>
      </c>
      <c r="L3148" t="s">
        <v>31</v>
      </c>
      <c r="M3148">
        <v>2</v>
      </c>
      <c r="N3148" t="s">
        <v>21</v>
      </c>
      <c r="O3148" t="s">
        <v>26</v>
      </c>
    </row>
    <row r="3149" spans="1:15">
      <c r="A3149">
        <v>3148</v>
      </c>
      <c r="B3149" s="17">
        <v>43296</v>
      </c>
      <c r="C3149" t="s">
        <v>60</v>
      </c>
      <c r="D3149">
        <v>2018</v>
      </c>
      <c r="E3149" t="s">
        <v>17</v>
      </c>
      <c r="F3149" t="s">
        <v>40</v>
      </c>
      <c r="G3149" t="s">
        <v>32</v>
      </c>
      <c r="H3149">
        <v>499</v>
      </c>
      <c r="I3149">
        <v>10</v>
      </c>
      <c r="J3149">
        <v>4990</v>
      </c>
      <c r="K3149">
        <v>4990</v>
      </c>
      <c r="L3149" t="s">
        <v>31</v>
      </c>
      <c r="M3149">
        <v>2</v>
      </c>
      <c r="N3149" t="s">
        <v>34</v>
      </c>
      <c r="O3149" t="s">
        <v>22</v>
      </c>
    </row>
    <row r="3150" spans="1:15">
      <c r="A3150">
        <v>3149</v>
      </c>
      <c r="B3150" s="17">
        <v>43296</v>
      </c>
      <c r="C3150" t="s">
        <v>60</v>
      </c>
      <c r="D3150">
        <v>2018</v>
      </c>
      <c r="E3150" t="s">
        <v>17</v>
      </c>
      <c r="F3150" t="s">
        <v>33</v>
      </c>
      <c r="G3150" t="s">
        <v>30</v>
      </c>
      <c r="H3150">
        <v>99</v>
      </c>
      <c r="I3150">
        <v>1</v>
      </c>
      <c r="J3150">
        <v>99</v>
      </c>
      <c r="K3150">
        <v>99</v>
      </c>
      <c r="L3150" t="s">
        <v>31</v>
      </c>
      <c r="M3150">
        <v>2</v>
      </c>
      <c r="N3150" t="s">
        <v>21</v>
      </c>
      <c r="O3150" t="s">
        <v>29</v>
      </c>
    </row>
    <row r="3151" spans="1:15">
      <c r="A3151">
        <v>3150</v>
      </c>
      <c r="B3151" s="17">
        <v>43296</v>
      </c>
      <c r="C3151" t="s">
        <v>60</v>
      </c>
      <c r="D3151">
        <v>2018</v>
      </c>
      <c r="E3151" t="s">
        <v>17</v>
      </c>
      <c r="F3151" t="s">
        <v>35</v>
      </c>
      <c r="G3151" t="s">
        <v>30</v>
      </c>
      <c r="H3151">
        <v>99</v>
      </c>
      <c r="I3151">
        <v>1</v>
      </c>
      <c r="J3151">
        <v>99</v>
      </c>
      <c r="K3151">
        <v>99</v>
      </c>
      <c r="L3151" t="s">
        <v>20</v>
      </c>
      <c r="M3151">
        <v>1</v>
      </c>
      <c r="N3151" t="s">
        <v>21</v>
      </c>
      <c r="O3151" t="s">
        <v>22</v>
      </c>
    </row>
    <row r="3152" spans="1:15">
      <c r="A3152">
        <v>3151</v>
      </c>
      <c r="B3152" s="17">
        <v>43296</v>
      </c>
      <c r="C3152" t="s">
        <v>60</v>
      </c>
      <c r="D3152">
        <v>2018</v>
      </c>
      <c r="E3152" t="s">
        <v>17</v>
      </c>
      <c r="F3152" t="s">
        <v>39</v>
      </c>
      <c r="G3152" t="s">
        <v>32</v>
      </c>
      <c r="H3152">
        <v>499</v>
      </c>
      <c r="I3152">
        <v>7</v>
      </c>
      <c r="J3152">
        <v>3493</v>
      </c>
      <c r="K3152">
        <v>3493</v>
      </c>
      <c r="L3152" t="s">
        <v>20</v>
      </c>
      <c r="M3152">
        <v>1</v>
      </c>
      <c r="N3152" t="s">
        <v>21</v>
      </c>
      <c r="O3152" t="s">
        <v>26</v>
      </c>
    </row>
    <row r="3153" spans="1:15">
      <c r="A3153">
        <v>3152</v>
      </c>
      <c r="B3153" s="17">
        <v>43296</v>
      </c>
      <c r="C3153" t="s">
        <v>60</v>
      </c>
      <c r="D3153">
        <v>2018</v>
      </c>
      <c r="E3153" t="s">
        <v>27</v>
      </c>
      <c r="F3153" t="s">
        <v>28</v>
      </c>
      <c r="G3153" t="s">
        <v>30</v>
      </c>
      <c r="H3153">
        <v>99</v>
      </c>
      <c r="I3153">
        <v>4</v>
      </c>
      <c r="J3153">
        <v>396</v>
      </c>
      <c r="K3153">
        <v>396</v>
      </c>
      <c r="L3153" t="s">
        <v>31</v>
      </c>
      <c r="M3153">
        <v>2</v>
      </c>
      <c r="N3153" t="s">
        <v>21</v>
      </c>
      <c r="O3153" t="s">
        <v>29</v>
      </c>
    </row>
    <row r="3154" spans="1:15">
      <c r="A3154">
        <v>3153</v>
      </c>
      <c r="B3154" s="17">
        <v>43296</v>
      </c>
      <c r="C3154" t="s">
        <v>60</v>
      </c>
      <c r="D3154">
        <v>2018</v>
      </c>
      <c r="E3154" t="s">
        <v>17</v>
      </c>
      <c r="F3154" t="s">
        <v>18</v>
      </c>
      <c r="G3154" t="s">
        <v>37</v>
      </c>
      <c r="H3154">
        <v>399</v>
      </c>
      <c r="I3154">
        <v>5</v>
      </c>
      <c r="J3154">
        <v>1995</v>
      </c>
      <c r="K3154">
        <v>1995</v>
      </c>
      <c r="L3154" t="s">
        <v>20</v>
      </c>
      <c r="M3154">
        <v>1</v>
      </c>
      <c r="N3154" t="s">
        <v>21</v>
      </c>
      <c r="O3154" t="s">
        <v>36</v>
      </c>
    </row>
    <row r="3155" spans="1:15">
      <c r="A3155">
        <v>3154</v>
      </c>
      <c r="B3155" s="17">
        <v>43296</v>
      </c>
      <c r="C3155" t="s">
        <v>60</v>
      </c>
      <c r="D3155">
        <v>2018</v>
      </c>
      <c r="E3155" t="s">
        <v>17</v>
      </c>
      <c r="F3155" t="s">
        <v>33</v>
      </c>
      <c r="G3155" t="s">
        <v>19</v>
      </c>
      <c r="H3155">
        <v>199</v>
      </c>
      <c r="I3155">
        <v>6</v>
      </c>
      <c r="J3155">
        <v>1194</v>
      </c>
      <c r="K3155">
        <v>1194</v>
      </c>
      <c r="L3155" t="s">
        <v>20</v>
      </c>
      <c r="M3155">
        <v>1</v>
      </c>
      <c r="N3155" t="s">
        <v>21</v>
      </c>
      <c r="O3155" t="s">
        <v>36</v>
      </c>
    </row>
    <row r="3156" spans="1:15">
      <c r="A3156">
        <v>3155</v>
      </c>
      <c r="B3156" s="17">
        <v>43296</v>
      </c>
      <c r="C3156" t="s">
        <v>60</v>
      </c>
      <c r="D3156">
        <v>2018</v>
      </c>
      <c r="E3156" t="s">
        <v>27</v>
      </c>
      <c r="F3156" t="s">
        <v>28</v>
      </c>
      <c r="G3156" t="s">
        <v>25</v>
      </c>
      <c r="H3156">
        <v>299</v>
      </c>
      <c r="I3156">
        <v>6</v>
      </c>
      <c r="J3156">
        <v>1794</v>
      </c>
      <c r="K3156">
        <v>1794</v>
      </c>
      <c r="L3156" t="s">
        <v>20</v>
      </c>
      <c r="M3156">
        <v>1</v>
      </c>
      <c r="N3156" t="s">
        <v>34</v>
      </c>
      <c r="O3156" t="s">
        <v>22</v>
      </c>
    </row>
    <row r="3157" spans="1:15">
      <c r="A3157">
        <v>3156</v>
      </c>
      <c r="B3157" s="17">
        <v>43296</v>
      </c>
      <c r="C3157" t="s">
        <v>60</v>
      </c>
      <c r="D3157">
        <v>2018</v>
      </c>
      <c r="E3157" t="s">
        <v>27</v>
      </c>
      <c r="F3157" t="s">
        <v>40</v>
      </c>
      <c r="G3157" t="s">
        <v>25</v>
      </c>
      <c r="H3157">
        <v>299</v>
      </c>
      <c r="I3157">
        <v>8</v>
      </c>
      <c r="J3157">
        <v>2392</v>
      </c>
      <c r="K3157">
        <v>2392</v>
      </c>
      <c r="L3157" t="s">
        <v>31</v>
      </c>
      <c r="M3157">
        <v>2</v>
      </c>
      <c r="N3157" t="s">
        <v>21</v>
      </c>
      <c r="O3157" t="s">
        <v>36</v>
      </c>
    </row>
    <row r="3158" spans="1:15">
      <c r="A3158">
        <v>3157</v>
      </c>
      <c r="B3158" s="17">
        <v>43297</v>
      </c>
      <c r="C3158" t="s">
        <v>60</v>
      </c>
      <c r="D3158">
        <v>2018</v>
      </c>
      <c r="E3158" t="s">
        <v>27</v>
      </c>
      <c r="F3158" t="s">
        <v>35</v>
      </c>
      <c r="G3158" t="s">
        <v>32</v>
      </c>
      <c r="H3158">
        <v>499</v>
      </c>
      <c r="I3158">
        <v>1</v>
      </c>
      <c r="J3158">
        <v>499</v>
      </c>
      <c r="K3158">
        <v>499</v>
      </c>
      <c r="L3158" t="s">
        <v>20</v>
      </c>
      <c r="M3158">
        <v>1</v>
      </c>
      <c r="N3158" t="s">
        <v>21</v>
      </c>
      <c r="O3158" t="s">
        <v>26</v>
      </c>
    </row>
    <row r="3159" spans="1:15">
      <c r="A3159">
        <v>3158</v>
      </c>
      <c r="B3159" s="17">
        <v>43297</v>
      </c>
      <c r="C3159" t="s">
        <v>60</v>
      </c>
      <c r="D3159">
        <v>2018</v>
      </c>
      <c r="E3159" t="s">
        <v>17</v>
      </c>
      <c r="F3159" t="s">
        <v>24</v>
      </c>
      <c r="G3159" t="s">
        <v>37</v>
      </c>
      <c r="H3159">
        <v>399</v>
      </c>
      <c r="I3159">
        <v>5</v>
      </c>
      <c r="J3159">
        <v>1995</v>
      </c>
      <c r="K3159">
        <v>1995</v>
      </c>
      <c r="L3159" t="s">
        <v>20</v>
      </c>
      <c r="M3159">
        <v>1</v>
      </c>
      <c r="N3159" t="s">
        <v>21</v>
      </c>
      <c r="O3159" t="s">
        <v>36</v>
      </c>
    </row>
    <row r="3160" spans="1:15">
      <c r="A3160">
        <v>3159</v>
      </c>
      <c r="B3160" s="17">
        <v>43297</v>
      </c>
      <c r="C3160" t="s">
        <v>60</v>
      </c>
      <c r="D3160">
        <v>2018</v>
      </c>
      <c r="E3160" t="s">
        <v>27</v>
      </c>
      <c r="F3160" t="s">
        <v>24</v>
      </c>
      <c r="G3160" t="s">
        <v>32</v>
      </c>
      <c r="H3160">
        <v>499</v>
      </c>
      <c r="I3160">
        <v>6</v>
      </c>
      <c r="J3160">
        <v>2994</v>
      </c>
      <c r="K3160">
        <v>2994</v>
      </c>
      <c r="L3160" t="s">
        <v>31</v>
      </c>
      <c r="M3160">
        <v>2</v>
      </c>
      <c r="N3160" t="s">
        <v>21</v>
      </c>
      <c r="O3160" t="s">
        <v>22</v>
      </c>
    </row>
    <row r="3161" spans="1:15">
      <c r="A3161">
        <v>3160</v>
      </c>
      <c r="B3161" s="17">
        <v>43297</v>
      </c>
      <c r="C3161" t="s">
        <v>60</v>
      </c>
      <c r="D3161">
        <v>2018</v>
      </c>
      <c r="E3161" t="s">
        <v>17</v>
      </c>
      <c r="F3161" t="s">
        <v>28</v>
      </c>
      <c r="G3161" t="s">
        <v>30</v>
      </c>
      <c r="H3161">
        <v>99</v>
      </c>
      <c r="I3161">
        <v>3</v>
      </c>
      <c r="J3161">
        <v>297</v>
      </c>
      <c r="K3161">
        <v>297</v>
      </c>
      <c r="L3161" t="s">
        <v>20</v>
      </c>
      <c r="M3161">
        <v>1</v>
      </c>
      <c r="N3161" t="s">
        <v>21</v>
      </c>
      <c r="O3161" t="s">
        <v>36</v>
      </c>
    </row>
    <row r="3162" spans="1:15">
      <c r="A3162">
        <v>3161</v>
      </c>
      <c r="B3162" s="17">
        <v>43297</v>
      </c>
      <c r="C3162" t="s">
        <v>60</v>
      </c>
      <c r="D3162">
        <v>2018</v>
      </c>
      <c r="E3162" t="s">
        <v>27</v>
      </c>
      <c r="F3162" t="s">
        <v>40</v>
      </c>
      <c r="G3162" t="s">
        <v>19</v>
      </c>
      <c r="H3162">
        <v>199</v>
      </c>
      <c r="I3162">
        <v>9</v>
      </c>
      <c r="J3162">
        <v>1791</v>
      </c>
      <c r="K3162">
        <v>1791</v>
      </c>
      <c r="L3162" t="s">
        <v>20</v>
      </c>
      <c r="M3162">
        <v>1</v>
      </c>
      <c r="N3162" t="s">
        <v>21</v>
      </c>
      <c r="O3162" t="s">
        <v>36</v>
      </c>
    </row>
    <row r="3163" spans="1:15">
      <c r="A3163">
        <v>3162</v>
      </c>
      <c r="B3163" s="17">
        <v>43298</v>
      </c>
      <c r="C3163" t="s">
        <v>60</v>
      </c>
      <c r="D3163">
        <v>2018</v>
      </c>
      <c r="E3163" t="s">
        <v>27</v>
      </c>
      <c r="F3163" t="s">
        <v>40</v>
      </c>
      <c r="G3163" t="s">
        <v>19</v>
      </c>
      <c r="H3163">
        <v>199</v>
      </c>
      <c r="I3163">
        <v>10</v>
      </c>
      <c r="J3163">
        <v>1990</v>
      </c>
      <c r="K3163">
        <v>1990</v>
      </c>
      <c r="L3163" t="s">
        <v>20</v>
      </c>
      <c r="M3163">
        <v>1</v>
      </c>
      <c r="N3163" t="s">
        <v>21</v>
      </c>
      <c r="O3163" t="s">
        <v>36</v>
      </c>
    </row>
    <row r="3164" spans="1:15">
      <c r="A3164">
        <v>3163</v>
      </c>
      <c r="B3164" s="17">
        <v>43299</v>
      </c>
      <c r="C3164" t="s">
        <v>60</v>
      </c>
      <c r="D3164">
        <v>2018</v>
      </c>
      <c r="E3164" t="s">
        <v>17</v>
      </c>
      <c r="F3164" t="s">
        <v>18</v>
      </c>
      <c r="G3164" t="s">
        <v>37</v>
      </c>
      <c r="H3164">
        <v>399</v>
      </c>
      <c r="I3164">
        <v>8</v>
      </c>
      <c r="J3164">
        <v>3192</v>
      </c>
      <c r="K3164">
        <v>3192</v>
      </c>
      <c r="L3164" t="s">
        <v>20</v>
      </c>
      <c r="M3164">
        <v>1</v>
      </c>
      <c r="N3164" t="s">
        <v>21</v>
      </c>
      <c r="O3164" t="s">
        <v>22</v>
      </c>
    </row>
    <row r="3165" spans="1:15">
      <c r="A3165">
        <v>3164</v>
      </c>
      <c r="B3165" s="17">
        <v>43299</v>
      </c>
      <c r="C3165" t="s">
        <v>60</v>
      </c>
      <c r="D3165">
        <v>2018</v>
      </c>
      <c r="E3165" t="s">
        <v>23</v>
      </c>
      <c r="F3165" t="s">
        <v>24</v>
      </c>
      <c r="G3165" t="s">
        <v>19</v>
      </c>
      <c r="H3165">
        <v>199</v>
      </c>
      <c r="I3165">
        <v>7</v>
      </c>
      <c r="J3165">
        <v>1393</v>
      </c>
      <c r="K3165">
        <v>1393</v>
      </c>
      <c r="L3165" t="s">
        <v>31</v>
      </c>
      <c r="M3165">
        <v>2</v>
      </c>
      <c r="N3165" t="s">
        <v>34</v>
      </c>
      <c r="O3165" t="s">
        <v>26</v>
      </c>
    </row>
    <row r="3166" spans="1:15">
      <c r="A3166">
        <v>3165</v>
      </c>
      <c r="B3166" s="17">
        <v>43299</v>
      </c>
      <c r="C3166" t="s">
        <v>60</v>
      </c>
      <c r="D3166">
        <v>2018</v>
      </c>
      <c r="E3166" t="s">
        <v>17</v>
      </c>
      <c r="F3166" t="s">
        <v>35</v>
      </c>
      <c r="G3166" t="s">
        <v>30</v>
      </c>
      <c r="H3166">
        <v>99</v>
      </c>
      <c r="I3166">
        <v>6</v>
      </c>
      <c r="J3166">
        <v>594</v>
      </c>
      <c r="K3166">
        <v>594</v>
      </c>
      <c r="L3166" t="s">
        <v>20</v>
      </c>
      <c r="M3166">
        <v>1</v>
      </c>
      <c r="N3166" t="s">
        <v>21</v>
      </c>
      <c r="O3166" t="s">
        <v>22</v>
      </c>
    </row>
    <row r="3167" spans="1:15">
      <c r="A3167">
        <v>3166</v>
      </c>
      <c r="B3167" s="17">
        <v>43299</v>
      </c>
      <c r="C3167" t="s">
        <v>60</v>
      </c>
      <c r="D3167">
        <v>2018</v>
      </c>
      <c r="E3167" t="s">
        <v>17</v>
      </c>
      <c r="F3167" t="s">
        <v>33</v>
      </c>
      <c r="G3167" t="s">
        <v>30</v>
      </c>
      <c r="H3167">
        <v>99</v>
      </c>
      <c r="I3167">
        <v>8</v>
      </c>
      <c r="J3167">
        <v>792</v>
      </c>
      <c r="K3167">
        <v>792</v>
      </c>
      <c r="L3167" t="s">
        <v>31</v>
      </c>
      <c r="M3167">
        <v>2</v>
      </c>
      <c r="N3167" t="s">
        <v>21</v>
      </c>
      <c r="O3167" t="s">
        <v>22</v>
      </c>
    </row>
    <row r="3168" spans="1:15">
      <c r="A3168">
        <v>3167</v>
      </c>
      <c r="B3168" s="17">
        <v>43299</v>
      </c>
      <c r="C3168" t="s">
        <v>60</v>
      </c>
      <c r="D3168">
        <v>2018</v>
      </c>
      <c r="E3168" t="s">
        <v>23</v>
      </c>
      <c r="F3168" t="s">
        <v>35</v>
      </c>
      <c r="G3168" t="s">
        <v>25</v>
      </c>
      <c r="H3168">
        <v>299</v>
      </c>
      <c r="I3168">
        <v>9</v>
      </c>
      <c r="J3168">
        <v>2691</v>
      </c>
      <c r="K3168">
        <v>2691</v>
      </c>
      <c r="L3168" t="s">
        <v>31</v>
      </c>
      <c r="M3168">
        <v>2</v>
      </c>
      <c r="N3168" t="s">
        <v>34</v>
      </c>
      <c r="O3168" t="s">
        <v>38</v>
      </c>
    </row>
    <row r="3169" spans="1:15">
      <c r="A3169">
        <v>3168</v>
      </c>
      <c r="B3169" s="17">
        <v>43299</v>
      </c>
      <c r="C3169" t="s">
        <v>60</v>
      </c>
      <c r="D3169">
        <v>2018</v>
      </c>
      <c r="E3169" t="s">
        <v>27</v>
      </c>
      <c r="F3169" t="s">
        <v>18</v>
      </c>
      <c r="G3169" t="s">
        <v>25</v>
      </c>
      <c r="H3169">
        <v>299</v>
      </c>
      <c r="I3169">
        <v>9</v>
      </c>
      <c r="J3169">
        <v>2691</v>
      </c>
      <c r="K3169">
        <v>2691</v>
      </c>
      <c r="L3169" t="s">
        <v>20</v>
      </c>
      <c r="M3169">
        <v>1</v>
      </c>
      <c r="N3169" t="s">
        <v>21</v>
      </c>
      <c r="O3169" t="s">
        <v>36</v>
      </c>
    </row>
    <row r="3170" spans="1:15">
      <c r="A3170">
        <v>3169</v>
      </c>
      <c r="B3170" s="17">
        <v>43299</v>
      </c>
      <c r="C3170" t="s">
        <v>60</v>
      </c>
      <c r="D3170">
        <v>2018</v>
      </c>
      <c r="E3170" t="s">
        <v>23</v>
      </c>
      <c r="F3170" t="s">
        <v>28</v>
      </c>
      <c r="G3170" t="s">
        <v>32</v>
      </c>
      <c r="H3170">
        <v>499</v>
      </c>
      <c r="I3170">
        <v>3</v>
      </c>
      <c r="J3170">
        <v>1497</v>
      </c>
      <c r="K3170">
        <v>1497</v>
      </c>
      <c r="L3170" t="s">
        <v>20</v>
      </c>
      <c r="M3170">
        <v>1</v>
      </c>
      <c r="N3170" t="s">
        <v>21</v>
      </c>
      <c r="O3170" t="s">
        <v>22</v>
      </c>
    </row>
    <row r="3171" spans="1:15">
      <c r="A3171">
        <v>3170</v>
      </c>
      <c r="B3171" s="17">
        <v>43300</v>
      </c>
      <c r="C3171" t="s">
        <v>60</v>
      </c>
      <c r="D3171">
        <v>2018</v>
      </c>
      <c r="E3171" t="s">
        <v>23</v>
      </c>
      <c r="F3171" t="s">
        <v>35</v>
      </c>
      <c r="G3171" t="s">
        <v>32</v>
      </c>
      <c r="H3171">
        <v>499</v>
      </c>
      <c r="I3171">
        <v>9</v>
      </c>
      <c r="J3171">
        <v>4491</v>
      </c>
      <c r="K3171">
        <v>4491</v>
      </c>
      <c r="L3171" t="s">
        <v>31</v>
      </c>
      <c r="M3171">
        <v>2</v>
      </c>
      <c r="N3171" t="s">
        <v>21</v>
      </c>
      <c r="O3171" t="s">
        <v>29</v>
      </c>
    </row>
    <row r="3172" spans="1:15">
      <c r="A3172">
        <v>3171</v>
      </c>
      <c r="B3172" s="17">
        <v>43301</v>
      </c>
      <c r="C3172" t="s">
        <v>60</v>
      </c>
      <c r="D3172">
        <v>2018</v>
      </c>
      <c r="E3172" t="s">
        <v>27</v>
      </c>
      <c r="F3172" t="s">
        <v>39</v>
      </c>
      <c r="G3172" t="s">
        <v>25</v>
      </c>
      <c r="H3172">
        <v>299</v>
      </c>
      <c r="I3172">
        <v>9</v>
      </c>
      <c r="J3172">
        <v>2691</v>
      </c>
      <c r="K3172">
        <v>2691</v>
      </c>
      <c r="L3172" t="s">
        <v>20</v>
      </c>
      <c r="M3172">
        <v>1</v>
      </c>
      <c r="N3172" t="s">
        <v>21</v>
      </c>
      <c r="O3172" t="s">
        <v>36</v>
      </c>
    </row>
    <row r="3173" spans="1:15">
      <c r="A3173">
        <v>3172</v>
      </c>
      <c r="B3173" s="17">
        <v>43301</v>
      </c>
      <c r="C3173" t="s">
        <v>60</v>
      </c>
      <c r="D3173">
        <v>2018</v>
      </c>
      <c r="E3173" t="s">
        <v>27</v>
      </c>
      <c r="F3173" t="s">
        <v>18</v>
      </c>
      <c r="G3173" t="s">
        <v>32</v>
      </c>
      <c r="H3173">
        <v>499</v>
      </c>
      <c r="I3173">
        <v>8</v>
      </c>
      <c r="J3173">
        <v>3992</v>
      </c>
      <c r="K3173">
        <v>3992</v>
      </c>
      <c r="L3173" t="s">
        <v>20</v>
      </c>
      <c r="M3173">
        <v>1</v>
      </c>
      <c r="N3173" t="s">
        <v>21</v>
      </c>
      <c r="O3173" t="s">
        <v>36</v>
      </c>
    </row>
    <row r="3174" spans="1:15">
      <c r="A3174">
        <v>3173</v>
      </c>
      <c r="B3174" s="17">
        <v>43301</v>
      </c>
      <c r="C3174" t="s">
        <v>60</v>
      </c>
      <c r="D3174">
        <v>2018</v>
      </c>
      <c r="E3174" t="s">
        <v>23</v>
      </c>
      <c r="F3174" t="s">
        <v>40</v>
      </c>
      <c r="G3174" t="s">
        <v>30</v>
      </c>
      <c r="H3174">
        <v>99</v>
      </c>
      <c r="I3174">
        <v>8</v>
      </c>
      <c r="J3174">
        <v>792</v>
      </c>
      <c r="K3174">
        <v>792</v>
      </c>
      <c r="L3174" t="s">
        <v>20</v>
      </c>
      <c r="M3174">
        <v>1</v>
      </c>
      <c r="N3174" t="s">
        <v>21</v>
      </c>
      <c r="O3174" t="s">
        <v>38</v>
      </c>
    </row>
    <row r="3175" spans="1:15">
      <c r="A3175">
        <v>3174</v>
      </c>
      <c r="B3175" s="17">
        <v>43301</v>
      </c>
      <c r="C3175" t="s">
        <v>60</v>
      </c>
      <c r="D3175">
        <v>2018</v>
      </c>
      <c r="E3175" t="s">
        <v>27</v>
      </c>
      <c r="F3175" t="s">
        <v>33</v>
      </c>
      <c r="G3175" t="s">
        <v>25</v>
      </c>
      <c r="H3175">
        <v>299</v>
      </c>
      <c r="I3175">
        <v>1</v>
      </c>
      <c r="J3175">
        <v>299</v>
      </c>
      <c r="K3175">
        <v>299</v>
      </c>
      <c r="L3175" t="s">
        <v>20</v>
      </c>
      <c r="M3175">
        <v>1</v>
      </c>
      <c r="N3175" t="s">
        <v>21</v>
      </c>
      <c r="O3175" t="s">
        <v>36</v>
      </c>
    </row>
    <row r="3176" spans="1:15">
      <c r="A3176">
        <v>3175</v>
      </c>
      <c r="B3176" s="17">
        <v>43302</v>
      </c>
      <c r="C3176" t="s">
        <v>60</v>
      </c>
      <c r="D3176">
        <v>2018</v>
      </c>
      <c r="E3176" t="s">
        <v>27</v>
      </c>
      <c r="F3176" t="s">
        <v>35</v>
      </c>
      <c r="G3176" t="s">
        <v>25</v>
      </c>
      <c r="H3176">
        <v>299</v>
      </c>
      <c r="I3176">
        <v>7</v>
      </c>
      <c r="J3176">
        <v>2093</v>
      </c>
      <c r="K3176">
        <v>2093</v>
      </c>
      <c r="L3176" t="s">
        <v>20</v>
      </c>
      <c r="M3176">
        <v>1</v>
      </c>
      <c r="N3176" t="s">
        <v>21</v>
      </c>
      <c r="O3176" t="s">
        <v>22</v>
      </c>
    </row>
    <row r="3177" spans="1:15">
      <c r="A3177">
        <v>3176</v>
      </c>
      <c r="B3177" s="17">
        <v>43303</v>
      </c>
      <c r="C3177" t="s">
        <v>60</v>
      </c>
      <c r="D3177">
        <v>2018</v>
      </c>
      <c r="E3177" t="s">
        <v>17</v>
      </c>
      <c r="F3177" t="s">
        <v>33</v>
      </c>
      <c r="G3177" t="s">
        <v>19</v>
      </c>
      <c r="H3177">
        <v>199</v>
      </c>
      <c r="I3177">
        <v>4</v>
      </c>
      <c r="J3177">
        <v>796</v>
      </c>
      <c r="K3177">
        <v>796</v>
      </c>
      <c r="L3177" t="s">
        <v>20</v>
      </c>
      <c r="M3177">
        <v>1</v>
      </c>
      <c r="N3177" t="s">
        <v>34</v>
      </c>
      <c r="O3177" t="s">
        <v>22</v>
      </c>
    </row>
    <row r="3178" spans="1:15">
      <c r="A3178">
        <v>3177</v>
      </c>
      <c r="B3178" s="17">
        <v>43304</v>
      </c>
      <c r="C3178" t="s">
        <v>60</v>
      </c>
      <c r="D3178">
        <v>2018</v>
      </c>
      <c r="E3178" t="s">
        <v>27</v>
      </c>
      <c r="F3178" t="s">
        <v>35</v>
      </c>
      <c r="G3178" t="s">
        <v>25</v>
      </c>
      <c r="H3178">
        <v>299</v>
      </c>
      <c r="I3178">
        <v>1</v>
      </c>
      <c r="J3178">
        <v>299</v>
      </c>
      <c r="K3178">
        <v>299</v>
      </c>
      <c r="L3178" t="s">
        <v>31</v>
      </c>
      <c r="M3178">
        <v>2</v>
      </c>
      <c r="N3178" t="s">
        <v>21</v>
      </c>
      <c r="O3178" t="s">
        <v>26</v>
      </c>
    </row>
    <row r="3179" spans="1:15">
      <c r="A3179">
        <v>3178</v>
      </c>
      <c r="B3179" s="17">
        <v>43305</v>
      </c>
      <c r="C3179" t="s">
        <v>60</v>
      </c>
      <c r="D3179">
        <v>2018</v>
      </c>
      <c r="E3179" t="s">
        <v>17</v>
      </c>
      <c r="F3179" t="s">
        <v>24</v>
      </c>
      <c r="G3179" t="s">
        <v>37</v>
      </c>
      <c r="H3179">
        <v>399</v>
      </c>
      <c r="I3179">
        <v>5</v>
      </c>
      <c r="J3179">
        <v>1995</v>
      </c>
      <c r="K3179">
        <v>1995</v>
      </c>
      <c r="L3179" t="s">
        <v>20</v>
      </c>
      <c r="M3179">
        <v>1</v>
      </c>
      <c r="N3179" t="s">
        <v>21</v>
      </c>
      <c r="O3179" t="s">
        <v>22</v>
      </c>
    </row>
    <row r="3180" spans="1:15">
      <c r="A3180">
        <v>3179</v>
      </c>
      <c r="B3180" s="17">
        <v>43306</v>
      </c>
      <c r="C3180" t="s">
        <v>60</v>
      </c>
      <c r="D3180">
        <v>2018</v>
      </c>
      <c r="E3180" t="s">
        <v>17</v>
      </c>
      <c r="F3180" t="s">
        <v>28</v>
      </c>
      <c r="G3180" t="s">
        <v>30</v>
      </c>
      <c r="H3180">
        <v>99</v>
      </c>
      <c r="I3180">
        <v>1</v>
      </c>
      <c r="J3180">
        <v>99</v>
      </c>
      <c r="K3180">
        <v>99</v>
      </c>
      <c r="L3180" t="s">
        <v>31</v>
      </c>
      <c r="M3180">
        <v>2</v>
      </c>
      <c r="N3180" t="s">
        <v>21</v>
      </c>
      <c r="O3180" t="s">
        <v>29</v>
      </c>
    </row>
    <row r="3181" spans="1:15">
      <c r="A3181">
        <v>3180</v>
      </c>
      <c r="B3181" s="17">
        <v>43307</v>
      </c>
      <c r="C3181" t="s">
        <v>60</v>
      </c>
      <c r="D3181">
        <v>2018</v>
      </c>
      <c r="E3181" t="s">
        <v>27</v>
      </c>
      <c r="F3181" t="s">
        <v>40</v>
      </c>
      <c r="G3181" t="s">
        <v>32</v>
      </c>
      <c r="H3181">
        <v>499</v>
      </c>
      <c r="I3181">
        <v>6</v>
      </c>
      <c r="J3181">
        <v>2994</v>
      </c>
      <c r="K3181">
        <v>2994</v>
      </c>
      <c r="L3181" t="s">
        <v>31</v>
      </c>
      <c r="M3181">
        <v>2</v>
      </c>
      <c r="N3181" t="s">
        <v>21</v>
      </c>
      <c r="O3181" t="s">
        <v>36</v>
      </c>
    </row>
    <row r="3182" spans="1:15">
      <c r="A3182">
        <v>3181</v>
      </c>
      <c r="B3182" s="17">
        <v>43307</v>
      </c>
      <c r="C3182" t="s">
        <v>60</v>
      </c>
      <c r="D3182">
        <v>2018</v>
      </c>
      <c r="E3182" t="s">
        <v>27</v>
      </c>
      <c r="F3182" t="s">
        <v>24</v>
      </c>
      <c r="G3182" t="s">
        <v>19</v>
      </c>
      <c r="H3182">
        <v>199</v>
      </c>
      <c r="I3182">
        <v>10</v>
      </c>
      <c r="J3182">
        <v>1990</v>
      </c>
      <c r="K3182">
        <v>1990</v>
      </c>
      <c r="L3182" t="s">
        <v>20</v>
      </c>
      <c r="M3182">
        <v>1</v>
      </c>
      <c r="N3182" t="s">
        <v>21</v>
      </c>
      <c r="O3182" t="s">
        <v>36</v>
      </c>
    </row>
    <row r="3183" spans="1:15">
      <c r="A3183">
        <v>3182</v>
      </c>
      <c r="B3183" s="17">
        <v>43307</v>
      </c>
      <c r="C3183" t="s">
        <v>60</v>
      </c>
      <c r="D3183">
        <v>2018</v>
      </c>
      <c r="E3183" t="s">
        <v>17</v>
      </c>
      <c r="F3183" t="s">
        <v>35</v>
      </c>
      <c r="G3183" t="s">
        <v>25</v>
      </c>
      <c r="H3183">
        <v>299</v>
      </c>
      <c r="I3183">
        <v>9</v>
      </c>
      <c r="J3183">
        <v>2691</v>
      </c>
      <c r="K3183">
        <v>2691</v>
      </c>
      <c r="L3183" t="s">
        <v>31</v>
      </c>
      <c r="M3183">
        <v>2</v>
      </c>
      <c r="N3183" t="s">
        <v>21</v>
      </c>
      <c r="O3183" t="s">
        <v>36</v>
      </c>
    </row>
    <row r="3184" spans="1:15">
      <c r="A3184">
        <v>3183</v>
      </c>
      <c r="B3184" s="17">
        <v>43307</v>
      </c>
      <c r="C3184" t="s">
        <v>60</v>
      </c>
      <c r="D3184">
        <v>2018</v>
      </c>
      <c r="E3184" t="s">
        <v>23</v>
      </c>
      <c r="F3184" t="s">
        <v>33</v>
      </c>
      <c r="G3184" t="s">
        <v>32</v>
      </c>
      <c r="H3184">
        <v>499</v>
      </c>
      <c r="I3184">
        <v>2</v>
      </c>
      <c r="J3184">
        <v>998</v>
      </c>
      <c r="K3184">
        <v>998</v>
      </c>
      <c r="L3184" t="s">
        <v>20</v>
      </c>
      <c r="M3184">
        <v>1</v>
      </c>
      <c r="N3184" t="s">
        <v>21</v>
      </c>
      <c r="O3184" t="s">
        <v>29</v>
      </c>
    </row>
    <row r="3185" spans="1:15">
      <c r="A3185">
        <v>3184</v>
      </c>
      <c r="B3185" s="17">
        <v>43307</v>
      </c>
      <c r="C3185" t="s">
        <v>60</v>
      </c>
      <c r="D3185">
        <v>2018</v>
      </c>
      <c r="E3185" t="s">
        <v>23</v>
      </c>
      <c r="F3185" t="s">
        <v>33</v>
      </c>
      <c r="G3185" t="s">
        <v>25</v>
      </c>
      <c r="H3185">
        <v>299</v>
      </c>
      <c r="I3185">
        <v>1</v>
      </c>
      <c r="J3185">
        <v>299</v>
      </c>
      <c r="K3185">
        <v>299</v>
      </c>
      <c r="L3185" t="s">
        <v>20</v>
      </c>
      <c r="M3185">
        <v>1</v>
      </c>
      <c r="N3185" t="s">
        <v>21</v>
      </c>
      <c r="O3185" t="s">
        <v>29</v>
      </c>
    </row>
    <row r="3186" spans="1:15">
      <c r="A3186">
        <v>3185</v>
      </c>
      <c r="B3186" s="17">
        <v>43308</v>
      </c>
      <c r="C3186" t="s">
        <v>60</v>
      </c>
      <c r="D3186">
        <v>2018</v>
      </c>
      <c r="E3186" t="s">
        <v>23</v>
      </c>
      <c r="F3186" t="s">
        <v>28</v>
      </c>
      <c r="G3186" t="s">
        <v>25</v>
      </c>
      <c r="H3186">
        <v>299</v>
      </c>
      <c r="I3186">
        <v>5</v>
      </c>
      <c r="J3186">
        <v>1495</v>
      </c>
      <c r="K3186">
        <v>1495</v>
      </c>
      <c r="L3186" t="s">
        <v>31</v>
      </c>
      <c r="M3186">
        <v>2</v>
      </c>
      <c r="N3186" t="s">
        <v>21</v>
      </c>
      <c r="O3186" t="s">
        <v>38</v>
      </c>
    </row>
    <row r="3187" spans="1:15">
      <c r="A3187">
        <v>3186</v>
      </c>
      <c r="B3187" s="17">
        <v>43308</v>
      </c>
      <c r="C3187" t="s">
        <v>60</v>
      </c>
      <c r="D3187">
        <v>2018</v>
      </c>
      <c r="E3187" t="s">
        <v>23</v>
      </c>
      <c r="F3187" t="s">
        <v>33</v>
      </c>
      <c r="G3187" t="s">
        <v>32</v>
      </c>
      <c r="H3187">
        <v>499</v>
      </c>
      <c r="I3187">
        <v>2</v>
      </c>
      <c r="J3187">
        <v>998</v>
      </c>
      <c r="K3187">
        <v>998</v>
      </c>
      <c r="L3187" t="s">
        <v>20</v>
      </c>
      <c r="M3187">
        <v>1</v>
      </c>
      <c r="N3187" t="s">
        <v>21</v>
      </c>
      <c r="O3187" t="s">
        <v>38</v>
      </c>
    </row>
    <row r="3188" spans="1:15">
      <c r="A3188">
        <v>3187</v>
      </c>
      <c r="B3188" s="17">
        <v>43309</v>
      </c>
      <c r="C3188" t="s">
        <v>60</v>
      </c>
      <c r="D3188">
        <v>2018</v>
      </c>
      <c r="E3188" t="s">
        <v>27</v>
      </c>
      <c r="F3188" t="s">
        <v>24</v>
      </c>
      <c r="G3188" t="s">
        <v>30</v>
      </c>
      <c r="H3188">
        <v>99</v>
      </c>
      <c r="I3188">
        <v>8</v>
      </c>
      <c r="J3188">
        <v>792</v>
      </c>
      <c r="K3188">
        <v>792</v>
      </c>
      <c r="L3188" t="s">
        <v>20</v>
      </c>
      <c r="M3188">
        <v>1</v>
      </c>
      <c r="N3188" t="s">
        <v>21</v>
      </c>
      <c r="O3188" t="s">
        <v>22</v>
      </c>
    </row>
    <row r="3189" spans="1:15">
      <c r="A3189">
        <v>3188</v>
      </c>
      <c r="B3189" s="17">
        <v>43309</v>
      </c>
      <c r="C3189" t="s">
        <v>60</v>
      </c>
      <c r="D3189">
        <v>2018</v>
      </c>
      <c r="E3189" t="s">
        <v>17</v>
      </c>
      <c r="F3189" t="s">
        <v>40</v>
      </c>
      <c r="G3189" t="s">
        <v>19</v>
      </c>
      <c r="H3189">
        <v>199</v>
      </c>
      <c r="I3189">
        <v>1</v>
      </c>
      <c r="J3189">
        <v>199</v>
      </c>
      <c r="K3189">
        <v>199</v>
      </c>
      <c r="L3189" t="s">
        <v>20</v>
      </c>
      <c r="M3189">
        <v>1</v>
      </c>
      <c r="N3189" t="s">
        <v>21</v>
      </c>
      <c r="O3189" t="s">
        <v>29</v>
      </c>
    </row>
    <row r="3190" spans="1:15">
      <c r="A3190">
        <v>3189</v>
      </c>
      <c r="B3190" s="17">
        <v>43309</v>
      </c>
      <c r="C3190" t="s">
        <v>60</v>
      </c>
      <c r="D3190">
        <v>2018</v>
      </c>
      <c r="E3190" t="s">
        <v>17</v>
      </c>
      <c r="F3190" t="s">
        <v>33</v>
      </c>
      <c r="G3190" t="s">
        <v>37</v>
      </c>
      <c r="H3190">
        <v>399</v>
      </c>
      <c r="I3190">
        <v>4</v>
      </c>
      <c r="J3190">
        <v>1596</v>
      </c>
      <c r="K3190">
        <v>1596</v>
      </c>
      <c r="L3190" t="s">
        <v>20</v>
      </c>
      <c r="M3190">
        <v>1</v>
      </c>
      <c r="N3190" t="s">
        <v>21</v>
      </c>
      <c r="O3190" t="s">
        <v>29</v>
      </c>
    </row>
    <row r="3191" spans="1:15">
      <c r="A3191">
        <v>3190</v>
      </c>
      <c r="B3191" s="17">
        <v>43309</v>
      </c>
      <c r="C3191" t="s">
        <v>60</v>
      </c>
      <c r="D3191">
        <v>2018</v>
      </c>
      <c r="E3191" t="s">
        <v>17</v>
      </c>
      <c r="F3191" t="s">
        <v>33</v>
      </c>
      <c r="G3191" t="s">
        <v>37</v>
      </c>
      <c r="H3191">
        <v>399</v>
      </c>
      <c r="I3191">
        <v>3</v>
      </c>
      <c r="J3191">
        <v>1197</v>
      </c>
      <c r="K3191">
        <v>1197</v>
      </c>
      <c r="L3191" t="s">
        <v>20</v>
      </c>
      <c r="M3191">
        <v>1</v>
      </c>
      <c r="N3191" t="s">
        <v>21</v>
      </c>
      <c r="O3191" t="s">
        <v>29</v>
      </c>
    </row>
    <row r="3192" spans="1:15">
      <c r="A3192">
        <v>3191</v>
      </c>
      <c r="B3192" s="17">
        <v>43310</v>
      </c>
      <c r="C3192" t="s">
        <v>60</v>
      </c>
      <c r="D3192">
        <v>2018</v>
      </c>
      <c r="E3192" t="s">
        <v>17</v>
      </c>
      <c r="F3192" t="s">
        <v>40</v>
      </c>
      <c r="G3192" t="s">
        <v>30</v>
      </c>
      <c r="H3192">
        <v>99</v>
      </c>
      <c r="I3192">
        <v>8</v>
      </c>
      <c r="J3192">
        <v>792</v>
      </c>
      <c r="K3192">
        <v>792</v>
      </c>
      <c r="L3192" t="s">
        <v>20</v>
      </c>
      <c r="M3192">
        <v>1</v>
      </c>
      <c r="N3192" t="s">
        <v>21</v>
      </c>
      <c r="O3192" t="s">
        <v>29</v>
      </c>
    </row>
    <row r="3193" spans="1:15">
      <c r="A3193">
        <v>3192</v>
      </c>
      <c r="B3193" s="17">
        <v>43311</v>
      </c>
      <c r="C3193" t="s">
        <v>60</v>
      </c>
      <c r="D3193">
        <v>2018</v>
      </c>
      <c r="E3193" t="s">
        <v>17</v>
      </c>
      <c r="F3193" t="s">
        <v>40</v>
      </c>
      <c r="G3193" t="s">
        <v>32</v>
      </c>
      <c r="H3193">
        <v>499</v>
      </c>
      <c r="I3193">
        <v>3</v>
      </c>
      <c r="J3193">
        <v>1497</v>
      </c>
      <c r="K3193">
        <v>1497</v>
      </c>
      <c r="L3193" t="s">
        <v>20</v>
      </c>
      <c r="M3193">
        <v>1</v>
      </c>
      <c r="N3193" t="s">
        <v>21</v>
      </c>
      <c r="O3193" t="s">
        <v>26</v>
      </c>
    </row>
    <row r="3194" spans="1:15">
      <c r="A3194">
        <v>3193</v>
      </c>
      <c r="B3194" s="17">
        <v>43311</v>
      </c>
      <c r="C3194" t="s">
        <v>60</v>
      </c>
      <c r="D3194">
        <v>2018</v>
      </c>
      <c r="E3194" t="s">
        <v>23</v>
      </c>
      <c r="F3194" t="s">
        <v>35</v>
      </c>
      <c r="G3194" t="s">
        <v>30</v>
      </c>
      <c r="H3194">
        <v>99</v>
      </c>
      <c r="I3194">
        <v>7</v>
      </c>
      <c r="J3194">
        <v>693</v>
      </c>
      <c r="K3194">
        <v>693</v>
      </c>
      <c r="L3194" t="s">
        <v>20</v>
      </c>
      <c r="M3194">
        <v>1</v>
      </c>
      <c r="N3194" t="s">
        <v>21</v>
      </c>
      <c r="O3194" t="s">
        <v>29</v>
      </c>
    </row>
    <row r="3195" spans="1:15">
      <c r="A3195">
        <v>3194</v>
      </c>
      <c r="B3195" s="17">
        <v>43311</v>
      </c>
      <c r="C3195" t="s">
        <v>60</v>
      </c>
      <c r="D3195">
        <v>2018</v>
      </c>
      <c r="E3195" t="s">
        <v>23</v>
      </c>
      <c r="F3195" t="s">
        <v>39</v>
      </c>
      <c r="G3195" t="s">
        <v>37</v>
      </c>
      <c r="H3195">
        <v>399</v>
      </c>
      <c r="I3195">
        <v>1</v>
      </c>
      <c r="J3195">
        <v>399</v>
      </c>
      <c r="K3195">
        <v>399</v>
      </c>
      <c r="L3195" t="s">
        <v>20</v>
      </c>
      <c r="M3195">
        <v>1</v>
      </c>
      <c r="N3195" t="s">
        <v>21</v>
      </c>
      <c r="O3195" t="s">
        <v>29</v>
      </c>
    </row>
    <row r="3196" spans="1:15">
      <c r="A3196">
        <v>3195</v>
      </c>
      <c r="B3196" s="17">
        <v>43311</v>
      </c>
      <c r="C3196" t="s">
        <v>60</v>
      </c>
      <c r="D3196">
        <v>2018</v>
      </c>
      <c r="E3196" t="s">
        <v>27</v>
      </c>
      <c r="F3196" t="s">
        <v>24</v>
      </c>
      <c r="G3196" t="s">
        <v>37</v>
      </c>
      <c r="H3196">
        <v>399</v>
      </c>
      <c r="I3196">
        <v>1</v>
      </c>
      <c r="J3196">
        <v>399</v>
      </c>
      <c r="K3196">
        <v>399</v>
      </c>
      <c r="L3196" t="s">
        <v>20</v>
      </c>
      <c r="M3196">
        <v>1</v>
      </c>
      <c r="N3196" t="s">
        <v>21</v>
      </c>
      <c r="O3196" t="s">
        <v>29</v>
      </c>
    </row>
    <row r="3197" spans="1:15">
      <c r="A3197">
        <v>3196</v>
      </c>
      <c r="B3197" s="17">
        <v>43311</v>
      </c>
      <c r="C3197" t="s">
        <v>60</v>
      </c>
      <c r="D3197">
        <v>2018</v>
      </c>
      <c r="E3197" t="s">
        <v>23</v>
      </c>
      <c r="F3197" t="s">
        <v>28</v>
      </c>
      <c r="G3197" t="s">
        <v>19</v>
      </c>
      <c r="H3197">
        <v>199</v>
      </c>
      <c r="I3197">
        <v>7</v>
      </c>
      <c r="J3197">
        <v>1393</v>
      </c>
      <c r="K3197">
        <v>1393</v>
      </c>
      <c r="L3197" t="s">
        <v>20</v>
      </c>
      <c r="M3197">
        <v>1</v>
      </c>
      <c r="N3197" t="s">
        <v>21</v>
      </c>
      <c r="O3197" t="s">
        <v>22</v>
      </c>
    </row>
    <row r="3198" spans="1:15">
      <c r="A3198">
        <v>3197</v>
      </c>
      <c r="B3198" s="17">
        <v>43311</v>
      </c>
      <c r="C3198" t="s">
        <v>60</v>
      </c>
      <c r="D3198">
        <v>2018</v>
      </c>
      <c r="E3198" t="s">
        <v>23</v>
      </c>
      <c r="F3198" t="s">
        <v>28</v>
      </c>
      <c r="G3198" t="s">
        <v>30</v>
      </c>
      <c r="H3198">
        <v>99</v>
      </c>
      <c r="I3198">
        <v>3</v>
      </c>
      <c r="J3198">
        <v>297</v>
      </c>
      <c r="K3198">
        <v>297</v>
      </c>
      <c r="L3198" t="s">
        <v>20</v>
      </c>
      <c r="M3198">
        <v>1</v>
      </c>
      <c r="N3198" t="s">
        <v>21</v>
      </c>
      <c r="O3198" t="s">
        <v>22</v>
      </c>
    </row>
    <row r="3199" spans="1:15">
      <c r="A3199">
        <v>3198</v>
      </c>
      <c r="B3199" s="17">
        <v>43311</v>
      </c>
      <c r="C3199" t="s">
        <v>60</v>
      </c>
      <c r="D3199">
        <v>2018</v>
      </c>
      <c r="E3199" t="s">
        <v>27</v>
      </c>
      <c r="F3199" t="s">
        <v>40</v>
      </c>
      <c r="G3199" t="s">
        <v>32</v>
      </c>
      <c r="H3199">
        <v>499</v>
      </c>
      <c r="I3199">
        <v>5</v>
      </c>
      <c r="J3199">
        <v>2495</v>
      </c>
      <c r="K3199">
        <v>2495</v>
      </c>
      <c r="L3199" t="s">
        <v>20</v>
      </c>
      <c r="M3199">
        <v>1</v>
      </c>
      <c r="N3199" t="s">
        <v>21</v>
      </c>
      <c r="O3199" t="s">
        <v>36</v>
      </c>
    </row>
    <row r="3200" spans="1:15">
      <c r="A3200">
        <v>3199</v>
      </c>
      <c r="B3200" s="17">
        <v>43311</v>
      </c>
      <c r="C3200" t="s">
        <v>60</v>
      </c>
      <c r="D3200">
        <v>2018</v>
      </c>
      <c r="E3200" t="s">
        <v>27</v>
      </c>
      <c r="F3200" t="s">
        <v>40</v>
      </c>
      <c r="G3200" t="s">
        <v>25</v>
      </c>
      <c r="H3200">
        <v>299</v>
      </c>
      <c r="I3200">
        <v>7</v>
      </c>
      <c r="J3200">
        <v>2093</v>
      </c>
      <c r="K3200">
        <v>2093</v>
      </c>
      <c r="L3200" t="s">
        <v>31</v>
      </c>
      <c r="M3200">
        <v>2</v>
      </c>
      <c r="N3200" t="s">
        <v>21</v>
      </c>
      <c r="O3200" t="s">
        <v>22</v>
      </c>
    </row>
    <row r="3201" spans="1:15">
      <c r="A3201">
        <v>3200</v>
      </c>
      <c r="B3201" s="17">
        <v>43311</v>
      </c>
      <c r="C3201" t="s">
        <v>60</v>
      </c>
      <c r="D3201">
        <v>2018</v>
      </c>
      <c r="E3201" t="s">
        <v>17</v>
      </c>
      <c r="F3201" t="s">
        <v>24</v>
      </c>
      <c r="G3201" t="s">
        <v>25</v>
      </c>
      <c r="H3201">
        <v>299</v>
      </c>
      <c r="I3201">
        <v>2</v>
      </c>
      <c r="J3201">
        <v>598</v>
      </c>
      <c r="K3201">
        <v>598</v>
      </c>
      <c r="L3201" t="s">
        <v>31</v>
      </c>
      <c r="M3201">
        <v>2</v>
      </c>
      <c r="N3201" t="s">
        <v>21</v>
      </c>
      <c r="O3201" t="s">
        <v>38</v>
      </c>
    </row>
    <row r="3202" spans="1:15">
      <c r="A3202">
        <v>3201</v>
      </c>
      <c r="B3202" s="17">
        <v>43311</v>
      </c>
      <c r="C3202" t="s">
        <v>60</v>
      </c>
      <c r="D3202">
        <v>2018</v>
      </c>
      <c r="E3202" t="s">
        <v>23</v>
      </c>
      <c r="F3202" t="s">
        <v>33</v>
      </c>
      <c r="G3202" t="s">
        <v>32</v>
      </c>
      <c r="H3202">
        <v>499</v>
      </c>
      <c r="I3202">
        <v>10</v>
      </c>
      <c r="J3202">
        <v>4990</v>
      </c>
      <c r="K3202">
        <v>4990</v>
      </c>
      <c r="L3202" t="s">
        <v>20</v>
      </c>
      <c r="M3202">
        <v>1</v>
      </c>
      <c r="N3202" t="s">
        <v>21</v>
      </c>
      <c r="O3202" t="s">
        <v>36</v>
      </c>
    </row>
    <row r="3203" spans="1:15">
      <c r="A3203">
        <v>3202</v>
      </c>
      <c r="B3203" s="17">
        <v>43311</v>
      </c>
      <c r="C3203" t="s">
        <v>60</v>
      </c>
      <c r="D3203">
        <v>2018</v>
      </c>
      <c r="E3203" t="s">
        <v>23</v>
      </c>
      <c r="F3203" t="s">
        <v>40</v>
      </c>
      <c r="G3203" t="s">
        <v>25</v>
      </c>
      <c r="H3203">
        <v>299</v>
      </c>
      <c r="I3203">
        <v>5</v>
      </c>
      <c r="J3203">
        <v>1495</v>
      </c>
      <c r="K3203">
        <v>1495</v>
      </c>
      <c r="L3203" t="s">
        <v>20</v>
      </c>
      <c r="M3203">
        <v>1</v>
      </c>
      <c r="N3203" t="s">
        <v>21</v>
      </c>
      <c r="O3203" t="s">
        <v>36</v>
      </c>
    </row>
    <row r="3204" spans="1:15">
      <c r="A3204">
        <v>3203</v>
      </c>
      <c r="B3204" s="17">
        <v>43311</v>
      </c>
      <c r="C3204" t="s">
        <v>60</v>
      </c>
      <c r="D3204">
        <v>2018</v>
      </c>
      <c r="E3204" t="s">
        <v>17</v>
      </c>
      <c r="F3204" t="s">
        <v>33</v>
      </c>
      <c r="G3204" t="s">
        <v>25</v>
      </c>
      <c r="H3204">
        <v>299</v>
      </c>
      <c r="I3204">
        <v>4</v>
      </c>
      <c r="J3204">
        <v>1196</v>
      </c>
      <c r="K3204">
        <v>1196</v>
      </c>
      <c r="L3204" t="s">
        <v>31</v>
      </c>
      <c r="M3204">
        <v>2</v>
      </c>
      <c r="N3204" t="s">
        <v>21</v>
      </c>
      <c r="O3204" t="s">
        <v>29</v>
      </c>
    </row>
    <row r="3205" spans="1:15">
      <c r="A3205">
        <v>3204</v>
      </c>
      <c r="B3205" s="17">
        <v>43311</v>
      </c>
      <c r="C3205" t="s">
        <v>60</v>
      </c>
      <c r="D3205">
        <v>2018</v>
      </c>
      <c r="E3205" t="s">
        <v>23</v>
      </c>
      <c r="F3205" t="s">
        <v>39</v>
      </c>
      <c r="G3205" t="s">
        <v>19</v>
      </c>
      <c r="H3205">
        <v>199</v>
      </c>
      <c r="I3205">
        <v>6</v>
      </c>
      <c r="J3205">
        <v>1194</v>
      </c>
      <c r="K3205">
        <v>1194</v>
      </c>
      <c r="L3205" t="s">
        <v>31</v>
      </c>
      <c r="M3205">
        <v>2</v>
      </c>
      <c r="N3205" t="s">
        <v>21</v>
      </c>
      <c r="O3205" t="s">
        <v>29</v>
      </c>
    </row>
    <row r="3206" spans="1:15">
      <c r="A3206">
        <v>3205</v>
      </c>
      <c r="B3206" s="17">
        <v>43311</v>
      </c>
      <c r="C3206" t="s">
        <v>60</v>
      </c>
      <c r="D3206">
        <v>2018</v>
      </c>
      <c r="E3206" t="s">
        <v>23</v>
      </c>
      <c r="F3206" t="s">
        <v>24</v>
      </c>
      <c r="G3206" t="s">
        <v>37</v>
      </c>
      <c r="H3206">
        <v>399</v>
      </c>
      <c r="I3206">
        <v>9</v>
      </c>
      <c r="J3206">
        <v>3591</v>
      </c>
      <c r="K3206">
        <v>3591</v>
      </c>
      <c r="L3206" t="s">
        <v>20</v>
      </c>
      <c r="M3206">
        <v>1</v>
      </c>
      <c r="N3206" t="s">
        <v>21</v>
      </c>
      <c r="O3206" t="s">
        <v>26</v>
      </c>
    </row>
    <row r="3207" spans="1:15">
      <c r="A3207">
        <v>3206</v>
      </c>
      <c r="B3207" s="17">
        <v>43311</v>
      </c>
      <c r="C3207" t="s">
        <v>60</v>
      </c>
      <c r="D3207">
        <v>2018</v>
      </c>
      <c r="E3207" t="s">
        <v>27</v>
      </c>
      <c r="F3207" t="s">
        <v>24</v>
      </c>
      <c r="G3207" t="s">
        <v>19</v>
      </c>
      <c r="H3207">
        <v>199</v>
      </c>
      <c r="I3207">
        <v>9</v>
      </c>
      <c r="J3207">
        <v>1791</v>
      </c>
      <c r="K3207">
        <v>1791</v>
      </c>
      <c r="L3207" t="s">
        <v>31</v>
      </c>
      <c r="M3207">
        <v>2</v>
      </c>
      <c r="N3207" t="s">
        <v>21</v>
      </c>
      <c r="O3207" t="s">
        <v>29</v>
      </c>
    </row>
    <row r="3208" spans="1:15">
      <c r="A3208">
        <v>3207</v>
      </c>
      <c r="B3208" s="17">
        <v>43311</v>
      </c>
      <c r="C3208" t="s">
        <v>60</v>
      </c>
      <c r="D3208">
        <v>2018</v>
      </c>
      <c r="E3208" t="s">
        <v>17</v>
      </c>
      <c r="F3208" t="s">
        <v>18</v>
      </c>
      <c r="G3208" t="s">
        <v>37</v>
      </c>
      <c r="H3208">
        <v>399</v>
      </c>
      <c r="I3208">
        <v>1</v>
      </c>
      <c r="J3208">
        <v>399</v>
      </c>
      <c r="K3208">
        <v>399</v>
      </c>
      <c r="L3208" t="s">
        <v>20</v>
      </c>
      <c r="M3208">
        <v>1</v>
      </c>
      <c r="N3208" t="s">
        <v>21</v>
      </c>
      <c r="O3208" t="s">
        <v>29</v>
      </c>
    </row>
    <row r="3209" spans="1:15">
      <c r="A3209">
        <v>3208</v>
      </c>
      <c r="B3209" s="17">
        <v>43311</v>
      </c>
      <c r="C3209" t="s">
        <v>60</v>
      </c>
      <c r="D3209">
        <v>2018</v>
      </c>
      <c r="E3209" t="s">
        <v>27</v>
      </c>
      <c r="F3209" t="s">
        <v>35</v>
      </c>
      <c r="G3209" t="s">
        <v>37</v>
      </c>
      <c r="H3209">
        <v>399</v>
      </c>
      <c r="I3209">
        <v>10</v>
      </c>
      <c r="J3209">
        <v>3990</v>
      </c>
      <c r="K3209">
        <v>3990</v>
      </c>
      <c r="L3209" t="s">
        <v>20</v>
      </c>
      <c r="M3209">
        <v>1</v>
      </c>
      <c r="N3209" t="s">
        <v>21</v>
      </c>
      <c r="O3209" t="s">
        <v>22</v>
      </c>
    </row>
    <row r="3210" spans="1:15">
      <c r="A3210">
        <v>3209</v>
      </c>
      <c r="B3210" s="17">
        <v>43311</v>
      </c>
      <c r="C3210" t="s">
        <v>60</v>
      </c>
      <c r="D3210">
        <v>2018</v>
      </c>
      <c r="E3210" t="s">
        <v>17</v>
      </c>
      <c r="F3210" t="s">
        <v>40</v>
      </c>
      <c r="G3210" t="s">
        <v>32</v>
      </c>
      <c r="H3210">
        <v>499</v>
      </c>
      <c r="I3210">
        <v>7</v>
      </c>
      <c r="J3210">
        <v>3493</v>
      </c>
      <c r="K3210">
        <v>3493</v>
      </c>
      <c r="L3210" t="s">
        <v>20</v>
      </c>
      <c r="M3210">
        <v>1</v>
      </c>
      <c r="N3210" t="s">
        <v>21</v>
      </c>
      <c r="O3210" t="s">
        <v>29</v>
      </c>
    </row>
    <row r="3211" spans="1:15">
      <c r="A3211">
        <v>3210</v>
      </c>
      <c r="B3211" s="17">
        <v>43311</v>
      </c>
      <c r="C3211" t="s">
        <v>60</v>
      </c>
      <c r="D3211">
        <v>2018</v>
      </c>
      <c r="E3211" t="s">
        <v>27</v>
      </c>
      <c r="F3211" t="s">
        <v>35</v>
      </c>
      <c r="G3211" t="s">
        <v>19</v>
      </c>
      <c r="H3211">
        <v>199</v>
      </c>
      <c r="I3211">
        <v>7</v>
      </c>
      <c r="J3211">
        <v>1393</v>
      </c>
      <c r="K3211">
        <v>1393</v>
      </c>
      <c r="L3211" t="s">
        <v>20</v>
      </c>
      <c r="M3211">
        <v>1</v>
      </c>
      <c r="N3211" t="s">
        <v>21</v>
      </c>
      <c r="O3211" t="s">
        <v>22</v>
      </c>
    </row>
    <row r="3212" spans="1:15">
      <c r="A3212">
        <v>3211</v>
      </c>
      <c r="B3212" s="17">
        <v>43311</v>
      </c>
      <c r="C3212" t="s">
        <v>60</v>
      </c>
      <c r="D3212">
        <v>2018</v>
      </c>
      <c r="E3212" t="s">
        <v>27</v>
      </c>
      <c r="F3212" t="s">
        <v>24</v>
      </c>
      <c r="G3212" t="s">
        <v>30</v>
      </c>
      <c r="H3212">
        <v>99</v>
      </c>
      <c r="I3212">
        <v>7</v>
      </c>
      <c r="J3212">
        <v>693</v>
      </c>
      <c r="K3212">
        <v>693</v>
      </c>
      <c r="L3212" t="s">
        <v>20</v>
      </c>
      <c r="M3212">
        <v>1</v>
      </c>
      <c r="N3212" t="s">
        <v>21</v>
      </c>
      <c r="O3212" t="s">
        <v>36</v>
      </c>
    </row>
    <row r="3213" spans="1:15">
      <c r="A3213">
        <v>3212</v>
      </c>
      <c r="B3213" s="17">
        <v>43311</v>
      </c>
      <c r="C3213" t="s">
        <v>60</v>
      </c>
      <c r="D3213">
        <v>2018</v>
      </c>
      <c r="E3213" t="s">
        <v>17</v>
      </c>
      <c r="F3213" t="s">
        <v>18</v>
      </c>
      <c r="G3213" t="s">
        <v>19</v>
      </c>
      <c r="H3213">
        <v>199</v>
      </c>
      <c r="I3213">
        <v>1</v>
      </c>
      <c r="J3213">
        <v>199</v>
      </c>
      <c r="K3213">
        <v>199</v>
      </c>
      <c r="L3213" t="s">
        <v>31</v>
      </c>
      <c r="M3213">
        <v>2</v>
      </c>
      <c r="N3213" t="s">
        <v>21</v>
      </c>
      <c r="O3213" t="s">
        <v>29</v>
      </c>
    </row>
    <row r="3214" spans="1:15">
      <c r="A3214">
        <v>3213</v>
      </c>
      <c r="B3214" s="17">
        <v>43311</v>
      </c>
      <c r="C3214" t="s">
        <v>60</v>
      </c>
      <c r="D3214">
        <v>2018</v>
      </c>
      <c r="E3214" t="s">
        <v>23</v>
      </c>
      <c r="F3214" t="s">
        <v>24</v>
      </c>
      <c r="G3214" t="s">
        <v>30</v>
      </c>
      <c r="H3214">
        <v>99</v>
      </c>
      <c r="I3214">
        <v>4</v>
      </c>
      <c r="J3214">
        <v>396</v>
      </c>
      <c r="K3214">
        <v>396</v>
      </c>
      <c r="L3214" t="s">
        <v>31</v>
      </c>
      <c r="M3214">
        <v>2</v>
      </c>
      <c r="N3214" t="s">
        <v>21</v>
      </c>
      <c r="O3214" t="s">
        <v>22</v>
      </c>
    </row>
    <row r="3215" spans="1:15">
      <c r="A3215">
        <v>3214</v>
      </c>
      <c r="B3215" s="17">
        <v>43311</v>
      </c>
      <c r="C3215" t="s">
        <v>60</v>
      </c>
      <c r="D3215">
        <v>2018</v>
      </c>
      <c r="E3215" t="s">
        <v>27</v>
      </c>
      <c r="F3215" t="s">
        <v>35</v>
      </c>
      <c r="G3215" t="s">
        <v>30</v>
      </c>
      <c r="H3215">
        <v>99</v>
      </c>
      <c r="I3215">
        <v>7</v>
      </c>
      <c r="J3215">
        <v>693</v>
      </c>
      <c r="K3215">
        <v>693</v>
      </c>
      <c r="L3215" t="s">
        <v>20</v>
      </c>
      <c r="M3215">
        <v>1</v>
      </c>
      <c r="N3215" t="s">
        <v>21</v>
      </c>
      <c r="O3215" t="s">
        <v>29</v>
      </c>
    </row>
    <row r="3216" spans="1:15">
      <c r="A3216">
        <v>3215</v>
      </c>
      <c r="B3216" s="17">
        <v>43311</v>
      </c>
      <c r="C3216" t="s">
        <v>60</v>
      </c>
      <c r="D3216">
        <v>2018</v>
      </c>
      <c r="E3216" t="s">
        <v>27</v>
      </c>
      <c r="F3216" t="s">
        <v>39</v>
      </c>
      <c r="G3216" t="s">
        <v>37</v>
      </c>
      <c r="H3216">
        <v>399</v>
      </c>
      <c r="I3216">
        <v>3</v>
      </c>
      <c r="J3216">
        <v>1197</v>
      </c>
      <c r="K3216">
        <v>1197</v>
      </c>
      <c r="L3216" t="s">
        <v>20</v>
      </c>
      <c r="M3216">
        <v>1</v>
      </c>
      <c r="N3216" t="s">
        <v>21</v>
      </c>
      <c r="O3216" t="s">
        <v>29</v>
      </c>
    </row>
    <row r="3217" spans="1:15">
      <c r="A3217">
        <v>3216</v>
      </c>
      <c r="B3217" s="17">
        <v>43311</v>
      </c>
      <c r="C3217" t="s">
        <v>60</v>
      </c>
      <c r="D3217">
        <v>2018</v>
      </c>
      <c r="E3217" t="s">
        <v>17</v>
      </c>
      <c r="F3217" t="s">
        <v>18</v>
      </c>
      <c r="G3217" t="s">
        <v>25</v>
      </c>
      <c r="H3217">
        <v>299</v>
      </c>
      <c r="I3217">
        <v>9</v>
      </c>
      <c r="J3217">
        <v>2691</v>
      </c>
      <c r="K3217">
        <v>2691</v>
      </c>
      <c r="L3217" t="s">
        <v>20</v>
      </c>
      <c r="M3217">
        <v>1</v>
      </c>
      <c r="N3217" t="s">
        <v>21</v>
      </c>
      <c r="O3217" t="s">
        <v>29</v>
      </c>
    </row>
    <row r="3218" spans="1:15">
      <c r="A3218">
        <v>3217</v>
      </c>
      <c r="B3218" s="17">
        <v>43311</v>
      </c>
      <c r="C3218" t="s">
        <v>60</v>
      </c>
      <c r="D3218">
        <v>2018</v>
      </c>
      <c r="E3218" t="s">
        <v>17</v>
      </c>
      <c r="F3218" t="s">
        <v>39</v>
      </c>
      <c r="G3218" t="s">
        <v>37</v>
      </c>
      <c r="H3218">
        <v>399</v>
      </c>
      <c r="I3218">
        <v>10</v>
      </c>
      <c r="J3218">
        <v>3990</v>
      </c>
      <c r="K3218">
        <v>3990</v>
      </c>
      <c r="L3218" t="s">
        <v>20</v>
      </c>
      <c r="M3218">
        <v>1</v>
      </c>
      <c r="N3218" t="s">
        <v>21</v>
      </c>
      <c r="O3218" t="s">
        <v>38</v>
      </c>
    </row>
    <row r="3219" spans="1:15">
      <c r="A3219">
        <v>3218</v>
      </c>
      <c r="B3219" s="17">
        <v>43312</v>
      </c>
      <c r="C3219" t="s">
        <v>60</v>
      </c>
      <c r="D3219">
        <v>2018</v>
      </c>
      <c r="E3219" t="s">
        <v>23</v>
      </c>
      <c r="F3219" t="s">
        <v>33</v>
      </c>
      <c r="G3219" t="s">
        <v>19</v>
      </c>
      <c r="H3219">
        <v>199</v>
      </c>
      <c r="I3219">
        <v>8</v>
      </c>
      <c r="J3219">
        <v>1592</v>
      </c>
      <c r="K3219">
        <v>1592</v>
      </c>
      <c r="L3219" t="s">
        <v>31</v>
      </c>
      <c r="M3219">
        <v>2</v>
      </c>
      <c r="N3219" t="s">
        <v>21</v>
      </c>
      <c r="O3219" t="s">
        <v>29</v>
      </c>
    </row>
    <row r="3220" spans="1:15">
      <c r="A3220">
        <v>3219</v>
      </c>
      <c r="B3220" s="17">
        <v>43312</v>
      </c>
      <c r="C3220" t="s">
        <v>60</v>
      </c>
      <c r="D3220">
        <v>2018</v>
      </c>
      <c r="E3220" t="s">
        <v>17</v>
      </c>
      <c r="F3220" t="s">
        <v>39</v>
      </c>
      <c r="G3220" t="s">
        <v>30</v>
      </c>
      <c r="H3220">
        <v>99</v>
      </c>
      <c r="I3220">
        <v>5</v>
      </c>
      <c r="J3220">
        <v>495</v>
      </c>
      <c r="K3220">
        <v>495</v>
      </c>
      <c r="L3220" t="s">
        <v>31</v>
      </c>
      <c r="M3220">
        <v>2</v>
      </c>
      <c r="N3220" t="s">
        <v>21</v>
      </c>
      <c r="O3220" t="s">
        <v>26</v>
      </c>
    </row>
    <row r="3221" spans="1:15">
      <c r="A3221">
        <v>3220</v>
      </c>
      <c r="B3221" s="17">
        <v>43312</v>
      </c>
      <c r="C3221" t="s">
        <v>60</v>
      </c>
      <c r="D3221">
        <v>2018</v>
      </c>
      <c r="E3221" t="s">
        <v>17</v>
      </c>
      <c r="F3221" t="s">
        <v>18</v>
      </c>
      <c r="G3221" t="s">
        <v>30</v>
      </c>
      <c r="H3221">
        <v>99</v>
      </c>
      <c r="I3221">
        <v>4</v>
      </c>
      <c r="J3221">
        <v>396</v>
      </c>
      <c r="K3221">
        <v>396</v>
      </c>
      <c r="L3221" t="s">
        <v>20</v>
      </c>
      <c r="M3221">
        <v>1</v>
      </c>
      <c r="N3221" t="s">
        <v>34</v>
      </c>
      <c r="O3221" t="s">
        <v>38</v>
      </c>
    </row>
    <row r="3222" spans="1:15">
      <c r="A3222">
        <v>3221</v>
      </c>
      <c r="B3222" s="17">
        <v>43313</v>
      </c>
      <c r="C3222" t="s">
        <v>61</v>
      </c>
      <c r="D3222">
        <v>2018</v>
      </c>
      <c r="E3222" t="s">
        <v>27</v>
      </c>
      <c r="F3222" t="s">
        <v>28</v>
      </c>
      <c r="G3222" t="s">
        <v>25</v>
      </c>
      <c r="H3222">
        <v>299</v>
      </c>
      <c r="I3222">
        <v>2</v>
      </c>
      <c r="J3222">
        <v>598</v>
      </c>
      <c r="K3222">
        <v>598</v>
      </c>
      <c r="L3222" t="s">
        <v>20</v>
      </c>
      <c r="M3222">
        <v>1</v>
      </c>
      <c r="N3222" t="s">
        <v>21</v>
      </c>
      <c r="O3222" t="s">
        <v>22</v>
      </c>
    </row>
    <row r="3223" spans="1:15">
      <c r="A3223">
        <v>3222</v>
      </c>
      <c r="B3223" s="17">
        <v>43313</v>
      </c>
      <c r="C3223" t="s">
        <v>61</v>
      </c>
      <c r="D3223">
        <v>2018</v>
      </c>
      <c r="E3223" t="s">
        <v>27</v>
      </c>
      <c r="F3223" t="s">
        <v>39</v>
      </c>
      <c r="G3223" t="s">
        <v>25</v>
      </c>
      <c r="H3223">
        <v>299</v>
      </c>
      <c r="I3223">
        <v>10</v>
      </c>
      <c r="J3223">
        <v>2990</v>
      </c>
      <c r="K3223">
        <v>2990</v>
      </c>
      <c r="L3223" t="s">
        <v>20</v>
      </c>
      <c r="M3223">
        <v>1</v>
      </c>
      <c r="N3223" t="s">
        <v>21</v>
      </c>
      <c r="O3223" t="s">
        <v>29</v>
      </c>
    </row>
    <row r="3224" spans="1:15">
      <c r="A3224">
        <v>3223</v>
      </c>
      <c r="B3224" s="17">
        <v>43313</v>
      </c>
      <c r="C3224" t="s">
        <v>61</v>
      </c>
      <c r="D3224">
        <v>2018</v>
      </c>
      <c r="E3224" t="s">
        <v>23</v>
      </c>
      <c r="F3224" t="s">
        <v>40</v>
      </c>
      <c r="G3224" t="s">
        <v>37</v>
      </c>
      <c r="H3224">
        <v>399</v>
      </c>
      <c r="I3224">
        <v>5</v>
      </c>
      <c r="J3224">
        <v>1995</v>
      </c>
      <c r="K3224">
        <v>1995</v>
      </c>
      <c r="L3224" t="s">
        <v>20</v>
      </c>
      <c r="M3224">
        <v>1</v>
      </c>
      <c r="N3224" t="s">
        <v>21</v>
      </c>
      <c r="O3224" t="s">
        <v>29</v>
      </c>
    </row>
    <row r="3225" spans="1:15">
      <c r="A3225">
        <v>3224</v>
      </c>
      <c r="B3225" s="17">
        <v>43313</v>
      </c>
      <c r="C3225" t="s">
        <v>61</v>
      </c>
      <c r="D3225">
        <v>2018</v>
      </c>
      <c r="E3225" t="s">
        <v>27</v>
      </c>
      <c r="F3225" t="s">
        <v>39</v>
      </c>
      <c r="G3225" t="s">
        <v>30</v>
      </c>
      <c r="H3225">
        <v>99</v>
      </c>
      <c r="I3225">
        <v>4</v>
      </c>
      <c r="J3225">
        <v>396</v>
      </c>
      <c r="K3225">
        <v>396</v>
      </c>
      <c r="L3225" t="s">
        <v>31</v>
      </c>
      <c r="M3225">
        <v>2</v>
      </c>
      <c r="N3225" t="s">
        <v>21</v>
      </c>
      <c r="O3225" t="s">
        <v>29</v>
      </c>
    </row>
    <row r="3226" spans="1:15">
      <c r="A3226">
        <v>3225</v>
      </c>
      <c r="B3226" s="17">
        <v>43313</v>
      </c>
      <c r="C3226" t="s">
        <v>61</v>
      </c>
      <c r="D3226">
        <v>2018</v>
      </c>
      <c r="E3226" t="s">
        <v>23</v>
      </c>
      <c r="F3226" t="s">
        <v>28</v>
      </c>
      <c r="G3226" t="s">
        <v>30</v>
      </c>
      <c r="H3226">
        <v>99</v>
      </c>
      <c r="I3226">
        <v>1</v>
      </c>
      <c r="J3226">
        <v>99</v>
      </c>
      <c r="K3226">
        <v>99</v>
      </c>
      <c r="L3226" t="s">
        <v>20</v>
      </c>
      <c r="M3226">
        <v>1</v>
      </c>
      <c r="N3226" t="s">
        <v>21</v>
      </c>
      <c r="O3226" t="s">
        <v>29</v>
      </c>
    </row>
    <row r="3227" spans="1:15">
      <c r="A3227">
        <v>3226</v>
      </c>
      <c r="B3227" s="17">
        <v>43313</v>
      </c>
      <c r="C3227" t="s">
        <v>61</v>
      </c>
      <c r="D3227">
        <v>2018</v>
      </c>
      <c r="E3227" t="s">
        <v>17</v>
      </c>
      <c r="F3227" t="s">
        <v>35</v>
      </c>
      <c r="G3227" t="s">
        <v>37</v>
      </c>
      <c r="H3227">
        <v>399</v>
      </c>
      <c r="I3227">
        <v>2</v>
      </c>
      <c r="J3227">
        <v>798</v>
      </c>
      <c r="K3227">
        <v>798</v>
      </c>
      <c r="L3227" t="s">
        <v>31</v>
      </c>
      <c r="M3227">
        <v>2</v>
      </c>
      <c r="N3227" t="s">
        <v>21</v>
      </c>
      <c r="O3227" t="s">
        <v>36</v>
      </c>
    </row>
    <row r="3228" spans="1:15">
      <c r="A3228">
        <v>3227</v>
      </c>
      <c r="B3228" s="17">
        <v>43313</v>
      </c>
      <c r="C3228" t="s">
        <v>61</v>
      </c>
      <c r="D3228">
        <v>2018</v>
      </c>
      <c r="E3228" t="s">
        <v>27</v>
      </c>
      <c r="F3228" t="s">
        <v>28</v>
      </c>
      <c r="G3228" t="s">
        <v>37</v>
      </c>
      <c r="H3228">
        <v>399</v>
      </c>
      <c r="I3228">
        <v>10</v>
      </c>
      <c r="J3228">
        <v>3990</v>
      </c>
      <c r="K3228">
        <v>3990</v>
      </c>
      <c r="L3228" t="s">
        <v>31</v>
      </c>
      <c r="M3228">
        <v>2</v>
      </c>
      <c r="N3228" t="s">
        <v>21</v>
      </c>
      <c r="O3228" t="s">
        <v>26</v>
      </c>
    </row>
    <row r="3229" spans="1:15">
      <c r="A3229">
        <v>3228</v>
      </c>
      <c r="B3229" s="17">
        <v>43313</v>
      </c>
      <c r="C3229" t="s">
        <v>61</v>
      </c>
      <c r="D3229">
        <v>2018</v>
      </c>
      <c r="E3229" t="s">
        <v>17</v>
      </c>
      <c r="F3229" t="s">
        <v>40</v>
      </c>
      <c r="G3229" t="s">
        <v>30</v>
      </c>
      <c r="H3229">
        <v>99</v>
      </c>
      <c r="I3229">
        <v>7</v>
      </c>
      <c r="J3229">
        <v>693</v>
      </c>
      <c r="K3229">
        <v>693</v>
      </c>
      <c r="L3229" t="s">
        <v>20</v>
      </c>
      <c r="M3229">
        <v>1</v>
      </c>
      <c r="N3229" t="s">
        <v>21</v>
      </c>
      <c r="O3229" t="s">
        <v>38</v>
      </c>
    </row>
    <row r="3230" spans="1:15">
      <c r="A3230">
        <v>3229</v>
      </c>
      <c r="B3230" s="17">
        <v>43313</v>
      </c>
      <c r="C3230" t="s">
        <v>61</v>
      </c>
      <c r="D3230">
        <v>2018</v>
      </c>
      <c r="E3230" t="s">
        <v>27</v>
      </c>
      <c r="F3230" t="s">
        <v>35</v>
      </c>
      <c r="G3230" t="s">
        <v>25</v>
      </c>
      <c r="H3230">
        <v>299</v>
      </c>
      <c r="I3230">
        <v>5</v>
      </c>
      <c r="J3230">
        <v>1495</v>
      </c>
      <c r="K3230">
        <v>1495</v>
      </c>
      <c r="L3230" t="s">
        <v>31</v>
      </c>
      <c r="M3230">
        <v>2</v>
      </c>
      <c r="N3230" t="s">
        <v>21</v>
      </c>
      <c r="O3230" t="s">
        <v>38</v>
      </c>
    </row>
    <row r="3231" spans="1:15">
      <c r="A3231">
        <v>3230</v>
      </c>
      <c r="B3231" s="17">
        <v>43313</v>
      </c>
      <c r="C3231" t="s">
        <v>61</v>
      </c>
      <c r="D3231">
        <v>2018</v>
      </c>
      <c r="E3231" t="s">
        <v>23</v>
      </c>
      <c r="F3231" t="s">
        <v>35</v>
      </c>
      <c r="G3231" t="s">
        <v>37</v>
      </c>
      <c r="H3231">
        <v>399</v>
      </c>
      <c r="I3231">
        <v>3</v>
      </c>
      <c r="J3231">
        <v>1197</v>
      </c>
      <c r="K3231">
        <v>1197</v>
      </c>
      <c r="L3231" t="s">
        <v>20</v>
      </c>
      <c r="M3231">
        <v>1</v>
      </c>
      <c r="N3231" t="s">
        <v>21</v>
      </c>
      <c r="O3231" t="s">
        <v>38</v>
      </c>
    </row>
    <row r="3232" spans="1:15">
      <c r="A3232">
        <v>3231</v>
      </c>
      <c r="B3232" s="17">
        <v>43313</v>
      </c>
      <c r="C3232" t="s">
        <v>61</v>
      </c>
      <c r="D3232">
        <v>2018</v>
      </c>
      <c r="E3232" t="s">
        <v>23</v>
      </c>
      <c r="F3232" t="s">
        <v>18</v>
      </c>
      <c r="G3232" t="s">
        <v>19</v>
      </c>
      <c r="H3232">
        <v>199</v>
      </c>
      <c r="I3232">
        <v>10</v>
      </c>
      <c r="J3232">
        <v>1990</v>
      </c>
      <c r="K3232">
        <v>1990</v>
      </c>
      <c r="L3232" t="s">
        <v>31</v>
      </c>
      <c r="M3232">
        <v>2</v>
      </c>
      <c r="N3232" t="s">
        <v>34</v>
      </c>
      <c r="O3232" t="s">
        <v>29</v>
      </c>
    </row>
    <row r="3233" spans="1:15">
      <c r="A3233">
        <v>3232</v>
      </c>
      <c r="B3233" s="17">
        <v>43313</v>
      </c>
      <c r="C3233" t="s">
        <v>61</v>
      </c>
      <c r="D3233">
        <v>2018</v>
      </c>
      <c r="E3233" t="s">
        <v>27</v>
      </c>
      <c r="F3233" t="s">
        <v>35</v>
      </c>
      <c r="G3233" t="s">
        <v>30</v>
      </c>
      <c r="H3233">
        <v>99</v>
      </c>
      <c r="I3233">
        <v>5</v>
      </c>
      <c r="J3233">
        <v>495</v>
      </c>
      <c r="K3233">
        <v>495</v>
      </c>
      <c r="L3233" t="s">
        <v>20</v>
      </c>
      <c r="M3233">
        <v>1</v>
      </c>
      <c r="N3233" t="s">
        <v>21</v>
      </c>
      <c r="O3233" t="s">
        <v>29</v>
      </c>
    </row>
    <row r="3234" spans="1:15">
      <c r="A3234">
        <v>3233</v>
      </c>
      <c r="B3234" s="17">
        <v>43313</v>
      </c>
      <c r="C3234" t="s">
        <v>61</v>
      </c>
      <c r="D3234">
        <v>2018</v>
      </c>
      <c r="E3234" t="s">
        <v>23</v>
      </c>
      <c r="F3234" t="s">
        <v>33</v>
      </c>
      <c r="G3234" t="s">
        <v>37</v>
      </c>
      <c r="H3234">
        <v>399</v>
      </c>
      <c r="I3234">
        <v>3</v>
      </c>
      <c r="J3234">
        <v>1197</v>
      </c>
      <c r="K3234">
        <v>1197</v>
      </c>
      <c r="L3234" t="s">
        <v>20</v>
      </c>
      <c r="M3234">
        <v>1</v>
      </c>
      <c r="N3234" t="s">
        <v>21</v>
      </c>
      <c r="O3234" t="s">
        <v>29</v>
      </c>
    </row>
    <row r="3235" spans="1:15">
      <c r="A3235">
        <v>3234</v>
      </c>
      <c r="B3235" s="17">
        <v>43313</v>
      </c>
      <c r="C3235" t="s">
        <v>61</v>
      </c>
      <c r="D3235">
        <v>2018</v>
      </c>
      <c r="E3235" t="s">
        <v>23</v>
      </c>
      <c r="F3235" t="s">
        <v>24</v>
      </c>
      <c r="G3235" t="s">
        <v>25</v>
      </c>
      <c r="H3235">
        <v>299</v>
      </c>
      <c r="I3235">
        <v>1</v>
      </c>
      <c r="J3235">
        <v>299</v>
      </c>
      <c r="K3235">
        <v>299</v>
      </c>
      <c r="L3235" t="s">
        <v>20</v>
      </c>
      <c r="M3235">
        <v>1</v>
      </c>
      <c r="N3235" t="s">
        <v>21</v>
      </c>
      <c r="O3235" t="s">
        <v>29</v>
      </c>
    </row>
    <row r="3236" spans="1:15">
      <c r="A3236">
        <v>3235</v>
      </c>
      <c r="B3236" s="17">
        <v>43313</v>
      </c>
      <c r="C3236" t="s">
        <v>61</v>
      </c>
      <c r="D3236">
        <v>2018</v>
      </c>
      <c r="E3236" t="s">
        <v>23</v>
      </c>
      <c r="F3236" t="s">
        <v>39</v>
      </c>
      <c r="G3236" t="s">
        <v>19</v>
      </c>
      <c r="H3236">
        <v>199</v>
      </c>
      <c r="I3236">
        <v>4</v>
      </c>
      <c r="J3236">
        <v>796</v>
      </c>
      <c r="K3236">
        <v>796</v>
      </c>
      <c r="L3236" t="s">
        <v>31</v>
      </c>
      <c r="M3236">
        <v>2</v>
      </c>
      <c r="N3236" t="s">
        <v>21</v>
      </c>
      <c r="O3236" t="s">
        <v>29</v>
      </c>
    </row>
    <row r="3237" spans="1:15">
      <c r="A3237">
        <v>3236</v>
      </c>
      <c r="B3237" s="17">
        <v>43313</v>
      </c>
      <c r="C3237" t="s">
        <v>61</v>
      </c>
      <c r="D3237">
        <v>2018</v>
      </c>
      <c r="E3237" t="s">
        <v>27</v>
      </c>
      <c r="F3237" t="s">
        <v>33</v>
      </c>
      <c r="G3237" t="s">
        <v>30</v>
      </c>
      <c r="H3237">
        <v>99</v>
      </c>
      <c r="I3237">
        <v>4</v>
      </c>
      <c r="J3237">
        <v>396</v>
      </c>
      <c r="K3237">
        <v>396</v>
      </c>
      <c r="L3237" t="s">
        <v>20</v>
      </c>
      <c r="M3237">
        <v>1</v>
      </c>
      <c r="N3237" t="s">
        <v>21</v>
      </c>
      <c r="O3237" t="s">
        <v>29</v>
      </c>
    </row>
    <row r="3238" spans="1:15">
      <c r="A3238">
        <v>3237</v>
      </c>
      <c r="B3238" s="17">
        <v>43313</v>
      </c>
      <c r="C3238" t="s">
        <v>61</v>
      </c>
      <c r="D3238">
        <v>2018</v>
      </c>
      <c r="E3238" t="s">
        <v>27</v>
      </c>
      <c r="F3238" t="s">
        <v>28</v>
      </c>
      <c r="G3238" t="s">
        <v>37</v>
      </c>
      <c r="H3238">
        <v>399</v>
      </c>
      <c r="I3238">
        <v>4</v>
      </c>
      <c r="J3238">
        <v>1596</v>
      </c>
      <c r="K3238">
        <v>1596</v>
      </c>
      <c r="L3238" t="s">
        <v>20</v>
      </c>
      <c r="M3238">
        <v>1</v>
      </c>
      <c r="N3238" t="s">
        <v>21</v>
      </c>
      <c r="O3238" t="s">
        <v>22</v>
      </c>
    </row>
    <row r="3239" spans="1:15">
      <c r="A3239">
        <v>3238</v>
      </c>
      <c r="B3239" s="17">
        <v>43313</v>
      </c>
      <c r="C3239" t="s">
        <v>61</v>
      </c>
      <c r="D3239">
        <v>2018</v>
      </c>
      <c r="E3239" t="s">
        <v>17</v>
      </c>
      <c r="F3239" t="s">
        <v>18</v>
      </c>
      <c r="G3239" t="s">
        <v>25</v>
      </c>
      <c r="H3239">
        <v>299</v>
      </c>
      <c r="I3239">
        <v>7</v>
      </c>
      <c r="J3239">
        <v>2093</v>
      </c>
      <c r="K3239">
        <v>2093</v>
      </c>
      <c r="L3239" t="s">
        <v>20</v>
      </c>
      <c r="M3239">
        <v>1</v>
      </c>
      <c r="N3239" t="s">
        <v>21</v>
      </c>
      <c r="O3239" t="s">
        <v>36</v>
      </c>
    </row>
    <row r="3240" spans="1:15">
      <c r="A3240">
        <v>3239</v>
      </c>
      <c r="B3240" s="17">
        <v>43314</v>
      </c>
      <c r="C3240" t="s">
        <v>61</v>
      </c>
      <c r="D3240">
        <v>2018</v>
      </c>
      <c r="E3240" t="s">
        <v>27</v>
      </c>
      <c r="F3240" t="s">
        <v>33</v>
      </c>
      <c r="G3240" t="s">
        <v>32</v>
      </c>
      <c r="H3240">
        <v>499</v>
      </c>
      <c r="I3240">
        <v>10</v>
      </c>
      <c r="J3240">
        <v>4990</v>
      </c>
      <c r="K3240">
        <v>4990</v>
      </c>
      <c r="L3240" t="s">
        <v>20</v>
      </c>
      <c r="M3240">
        <v>1</v>
      </c>
      <c r="N3240" t="s">
        <v>21</v>
      </c>
      <c r="O3240" t="s">
        <v>29</v>
      </c>
    </row>
    <row r="3241" spans="1:15">
      <c r="A3241">
        <v>3240</v>
      </c>
      <c r="B3241" s="17">
        <v>43315</v>
      </c>
      <c r="C3241" t="s">
        <v>61</v>
      </c>
      <c r="D3241">
        <v>2018</v>
      </c>
      <c r="E3241" t="s">
        <v>27</v>
      </c>
      <c r="F3241" t="s">
        <v>28</v>
      </c>
      <c r="G3241" t="s">
        <v>30</v>
      </c>
      <c r="H3241">
        <v>99</v>
      </c>
      <c r="I3241">
        <v>5</v>
      </c>
      <c r="J3241">
        <v>495</v>
      </c>
      <c r="K3241">
        <v>495</v>
      </c>
      <c r="L3241" t="s">
        <v>20</v>
      </c>
      <c r="M3241">
        <v>1</v>
      </c>
      <c r="N3241" t="s">
        <v>21</v>
      </c>
      <c r="O3241" t="s">
        <v>29</v>
      </c>
    </row>
    <row r="3242" spans="1:15">
      <c r="A3242">
        <v>3241</v>
      </c>
      <c r="B3242" s="17">
        <v>43315</v>
      </c>
      <c r="C3242" t="s">
        <v>61</v>
      </c>
      <c r="D3242">
        <v>2018</v>
      </c>
      <c r="E3242" t="s">
        <v>27</v>
      </c>
      <c r="F3242" t="s">
        <v>40</v>
      </c>
      <c r="G3242" t="s">
        <v>25</v>
      </c>
      <c r="H3242">
        <v>299</v>
      </c>
      <c r="I3242">
        <v>8</v>
      </c>
      <c r="J3242">
        <v>2392</v>
      </c>
      <c r="K3242">
        <v>2392</v>
      </c>
      <c r="L3242" t="s">
        <v>31</v>
      </c>
      <c r="M3242">
        <v>2</v>
      </c>
      <c r="N3242" t="s">
        <v>21</v>
      </c>
      <c r="O3242" t="s">
        <v>29</v>
      </c>
    </row>
    <row r="3243" spans="1:15">
      <c r="A3243">
        <v>3242</v>
      </c>
      <c r="B3243" s="17">
        <v>43315</v>
      </c>
      <c r="C3243" t="s">
        <v>61</v>
      </c>
      <c r="D3243">
        <v>2018</v>
      </c>
      <c r="E3243" t="s">
        <v>17</v>
      </c>
      <c r="F3243" t="s">
        <v>33</v>
      </c>
      <c r="G3243" t="s">
        <v>37</v>
      </c>
      <c r="H3243">
        <v>399</v>
      </c>
      <c r="I3243">
        <v>8</v>
      </c>
      <c r="J3243">
        <v>3192</v>
      </c>
      <c r="K3243">
        <v>3192</v>
      </c>
      <c r="L3243" t="s">
        <v>20</v>
      </c>
      <c r="M3243">
        <v>1</v>
      </c>
      <c r="N3243" t="s">
        <v>21</v>
      </c>
      <c r="O3243" t="s">
        <v>29</v>
      </c>
    </row>
    <row r="3244" spans="1:15">
      <c r="A3244">
        <v>3243</v>
      </c>
      <c r="B3244" s="17">
        <v>43315</v>
      </c>
      <c r="C3244" t="s">
        <v>61</v>
      </c>
      <c r="D3244">
        <v>2018</v>
      </c>
      <c r="E3244" t="s">
        <v>27</v>
      </c>
      <c r="F3244" t="s">
        <v>18</v>
      </c>
      <c r="G3244" t="s">
        <v>25</v>
      </c>
      <c r="H3244">
        <v>299</v>
      </c>
      <c r="I3244">
        <v>9</v>
      </c>
      <c r="J3244">
        <v>2691</v>
      </c>
      <c r="K3244">
        <v>2691</v>
      </c>
      <c r="L3244" t="s">
        <v>31</v>
      </c>
      <c r="M3244">
        <v>2</v>
      </c>
      <c r="N3244" t="s">
        <v>21</v>
      </c>
      <c r="O3244" t="s">
        <v>22</v>
      </c>
    </row>
    <row r="3245" spans="1:15">
      <c r="A3245">
        <v>3244</v>
      </c>
      <c r="B3245" s="17">
        <v>43316</v>
      </c>
      <c r="C3245" t="s">
        <v>61</v>
      </c>
      <c r="D3245">
        <v>2018</v>
      </c>
      <c r="E3245" t="s">
        <v>23</v>
      </c>
      <c r="F3245" t="s">
        <v>39</v>
      </c>
      <c r="G3245" t="s">
        <v>30</v>
      </c>
      <c r="H3245">
        <v>99</v>
      </c>
      <c r="I3245">
        <v>7</v>
      </c>
      <c r="J3245">
        <v>693</v>
      </c>
      <c r="K3245">
        <v>693</v>
      </c>
      <c r="L3245" t="s">
        <v>31</v>
      </c>
      <c r="M3245">
        <v>2</v>
      </c>
      <c r="N3245" t="s">
        <v>21</v>
      </c>
      <c r="O3245" t="s">
        <v>26</v>
      </c>
    </row>
    <row r="3246" spans="1:15">
      <c r="A3246">
        <v>3245</v>
      </c>
      <c r="B3246" s="17">
        <v>43316</v>
      </c>
      <c r="C3246" t="s">
        <v>61</v>
      </c>
      <c r="D3246">
        <v>2018</v>
      </c>
      <c r="E3246" t="s">
        <v>23</v>
      </c>
      <c r="F3246" t="s">
        <v>39</v>
      </c>
      <c r="G3246" t="s">
        <v>37</v>
      </c>
      <c r="H3246">
        <v>399</v>
      </c>
      <c r="I3246">
        <v>4</v>
      </c>
      <c r="J3246">
        <v>1596</v>
      </c>
      <c r="K3246">
        <v>1596</v>
      </c>
      <c r="L3246" t="s">
        <v>20</v>
      </c>
      <c r="M3246">
        <v>1</v>
      </c>
      <c r="N3246" t="s">
        <v>21</v>
      </c>
      <c r="O3246" t="s">
        <v>29</v>
      </c>
    </row>
    <row r="3247" spans="1:15">
      <c r="A3247">
        <v>3246</v>
      </c>
      <c r="B3247" s="17">
        <v>43316</v>
      </c>
      <c r="C3247" t="s">
        <v>61</v>
      </c>
      <c r="D3247">
        <v>2018</v>
      </c>
      <c r="E3247" t="s">
        <v>23</v>
      </c>
      <c r="F3247" t="s">
        <v>28</v>
      </c>
      <c r="G3247" t="s">
        <v>32</v>
      </c>
      <c r="H3247">
        <v>499</v>
      </c>
      <c r="I3247">
        <v>4</v>
      </c>
      <c r="J3247">
        <v>1996</v>
      </c>
      <c r="K3247">
        <v>1996</v>
      </c>
      <c r="L3247" t="s">
        <v>20</v>
      </c>
      <c r="M3247">
        <v>1</v>
      </c>
      <c r="N3247" t="s">
        <v>21</v>
      </c>
      <c r="O3247" t="s">
        <v>38</v>
      </c>
    </row>
    <row r="3248" spans="1:15">
      <c r="A3248">
        <v>3247</v>
      </c>
      <c r="B3248" s="17">
        <v>43317</v>
      </c>
      <c r="C3248" t="s">
        <v>61</v>
      </c>
      <c r="D3248">
        <v>2018</v>
      </c>
      <c r="E3248" t="s">
        <v>23</v>
      </c>
      <c r="F3248" t="s">
        <v>24</v>
      </c>
      <c r="G3248" t="s">
        <v>25</v>
      </c>
      <c r="H3248">
        <v>299</v>
      </c>
      <c r="I3248">
        <v>8</v>
      </c>
      <c r="J3248">
        <v>2392</v>
      </c>
      <c r="K3248">
        <v>2392</v>
      </c>
      <c r="L3248" t="s">
        <v>31</v>
      </c>
      <c r="M3248">
        <v>2</v>
      </c>
      <c r="N3248" t="s">
        <v>21</v>
      </c>
      <c r="O3248" t="s">
        <v>36</v>
      </c>
    </row>
    <row r="3249" spans="1:15">
      <c r="A3249">
        <v>3248</v>
      </c>
      <c r="B3249" s="17">
        <v>43317</v>
      </c>
      <c r="C3249" t="s">
        <v>61</v>
      </c>
      <c r="D3249">
        <v>2018</v>
      </c>
      <c r="E3249" t="s">
        <v>23</v>
      </c>
      <c r="F3249" t="s">
        <v>40</v>
      </c>
      <c r="G3249" t="s">
        <v>37</v>
      </c>
      <c r="H3249">
        <v>399</v>
      </c>
      <c r="I3249">
        <v>7</v>
      </c>
      <c r="J3249">
        <v>2793</v>
      </c>
      <c r="K3249">
        <v>2793</v>
      </c>
      <c r="L3249" t="s">
        <v>20</v>
      </c>
      <c r="M3249">
        <v>1</v>
      </c>
      <c r="N3249" t="s">
        <v>21</v>
      </c>
      <c r="O3249" t="s">
        <v>29</v>
      </c>
    </row>
    <row r="3250" spans="1:15">
      <c r="A3250">
        <v>3249</v>
      </c>
      <c r="B3250" s="17">
        <v>43318</v>
      </c>
      <c r="C3250" t="s">
        <v>61</v>
      </c>
      <c r="D3250">
        <v>2018</v>
      </c>
      <c r="E3250" t="s">
        <v>27</v>
      </c>
      <c r="F3250" t="s">
        <v>18</v>
      </c>
      <c r="G3250" t="s">
        <v>32</v>
      </c>
      <c r="H3250">
        <v>499</v>
      </c>
      <c r="I3250">
        <v>10</v>
      </c>
      <c r="J3250">
        <v>4990</v>
      </c>
      <c r="K3250">
        <v>4990</v>
      </c>
      <c r="L3250" t="s">
        <v>20</v>
      </c>
      <c r="M3250">
        <v>1</v>
      </c>
      <c r="N3250" t="s">
        <v>21</v>
      </c>
      <c r="O3250" t="s">
        <v>38</v>
      </c>
    </row>
    <row r="3251" spans="1:15">
      <c r="A3251">
        <v>3250</v>
      </c>
      <c r="B3251" s="17">
        <v>43319</v>
      </c>
      <c r="C3251" t="s">
        <v>61</v>
      </c>
      <c r="D3251">
        <v>2018</v>
      </c>
      <c r="E3251" t="s">
        <v>23</v>
      </c>
      <c r="F3251" t="s">
        <v>35</v>
      </c>
      <c r="G3251" t="s">
        <v>37</v>
      </c>
      <c r="H3251">
        <v>399</v>
      </c>
      <c r="I3251">
        <v>5</v>
      </c>
      <c r="J3251">
        <v>1995</v>
      </c>
      <c r="K3251">
        <v>1995</v>
      </c>
      <c r="L3251" t="s">
        <v>20</v>
      </c>
      <c r="M3251">
        <v>1</v>
      </c>
      <c r="N3251" t="s">
        <v>21</v>
      </c>
      <c r="O3251" t="s">
        <v>29</v>
      </c>
    </row>
    <row r="3252" spans="1:15">
      <c r="A3252">
        <v>3251</v>
      </c>
      <c r="B3252" s="17">
        <v>43320</v>
      </c>
      <c r="C3252" t="s">
        <v>61</v>
      </c>
      <c r="D3252">
        <v>2018</v>
      </c>
      <c r="E3252" t="s">
        <v>27</v>
      </c>
      <c r="F3252" t="s">
        <v>33</v>
      </c>
      <c r="G3252" t="s">
        <v>25</v>
      </c>
      <c r="H3252">
        <v>299</v>
      </c>
      <c r="I3252">
        <v>8</v>
      </c>
      <c r="J3252">
        <v>2392</v>
      </c>
      <c r="K3252">
        <v>2392</v>
      </c>
      <c r="L3252" t="s">
        <v>20</v>
      </c>
      <c r="M3252">
        <v>1</v>
      </c>
      <c r="N3252" t="s">
        <v>21</v>
      </c>
      <c r="O3252" t="s">
        <v>36</v>
      </c>
    </row>
    <row r="3253" spans="1:15">
      <c r="A3253">
        <v>3252</v>
      </c>
      <c r="B3253" s="17">
        <v>43320</v>
      </c>
      <c r="C3253" t="s">
        <v>61</v>
      </c>
      <c r="D3253">
        <v>2018</v>
      </c>
      <c r="E3253" t="s">
        <v>27</v>
      </c>
      <c r="F3253" t="s">
        <v>39</v>
      </c>
      <c r="G3253" t="s">
        <v>19</v>
      </c>
      <c r="H3253">
        <v>199</v>
      </c>
      <c r="I3253">
        <v>7</v>
      </c>
      <c r="J3253">
        <v>1393</v>
      </c>
      <c r="K3253">
        <v>1393</v>
      </c>
      <c r="L3253" t="s">
        <v>31</v>
      </c>
      <c r="M3253">
        <v>2</v>
      </c>
      <c r="N3253" t="s">
        <v>21</v>
      </c>
      <c r="O3253" t="s">
        <v>36</v>
      </c>
    </row>
    <row r="3254" spans="1:15">
      <c r="A3254">
        <v>3253</v>
      </c>
      <c r="B3254" s="17">
        <v>43320</v>
      </c>
      <c r="C3254" t="s">
        <v>61</v>
      </c>
      <c r="D3254">
        <v>2018</v>
      </c>
      <c r="E3254" t="s">
        <v>27</v>
      </c>
      <c r="F3254" t="s">
        <v>28</v>
      </c>
      <c r="G3254" t="s">
        <v>37</v>
      </c>
      <c r="H3254">
        <v>399</v>
      </c>
      <c r="I3254">
        <v>5</v>
      </c>
      <c r="J3254">
        <v>1995</v>
      </c>
      <c r="K3254">
        <v>1995</v>
      </c>
      <c r="L3254" t="s">
        <v>20</v>
      </c>
      <c r="M3254">
        <v>1</v>
      </c>
      <c r="N3254" t="s">
        <v>21</v>
      </c>
      <c r="O3254" t="s">
        <v>36</v>
      </c>
    </row>
    <row r="3255" spans="1:15">
      <c r="A3255">
        <v>3254</v>
      </c>
      <c r="B3255" s="17">
        <v>43320</v>
      </c>
      <c r="C3255" t="s">
        <v>61</v>
      </c>
      <c r="D3255">
        <v>2018</v>
      </c>
      <c r="E3255" t="s">
        <v>17</v>
      </c>
      <c r="F3255" t="s">
        <v>39</v>
      </c>
      <c r="G3255" t="s">
        <v>19</v>
      </c>
      <c r="H3255">
        <v>199</v>
      </c>
      <c r="I3255">
        <v>8</v>
      </c>
      <c r="J3255">
        <v>1592</v>
      </c>
      <c r="K3255">
        <v>1592</v>
      </c>
      <c r="L3255" t="s">
        <v>31</v>
      </c>
      <c r="M3255">
        <v>2</v>
      </c>
      <c r="N3255" t="s">
        <v>21</v>
      </c>
      <c r="O3255" t="s">
        <v>38</v>
      </c>
    </row>
    <row r="3256" spans="1:15">
      <c r="A3256">
        <v>3255</v>
      </c>
      <c r="B3256" s="17">
        <v>43320</v>
      </c>
      <c r="C3256" t="s">
        <v>61</v>
      </c>
      <c r="D3256">
        <v>2018</v>
      </c>
      <c r="E3256" t="s">
        <v>23</v>
      </c>
      <c r="F3256" t="s">
        <v>35</v>
      </c>
      <c r="G3256" t="s">
        <v>32</v>
      </c>
      <c r="H3256">
        <v>499</v>
      </c>
      <c r="I3256">
        <v>7</v>
      </c>
      <c r="J3256">
        <v>3493</v>
      </c>
      <c r="K3256">
        <v>3493</v>
      </c>
      <c r="L3256" t="s">
        <v>20</v>
      </c>
      <c r="M3256">
        <v>1</v>
      </c>
      <c r="N3256" t="s">
        <v>21</v>
      </c>
      <c r="O3256" t="s">
        <v>36</v>
      </c>
    </row>
    <row r="3257" spans="1:15">
      <c r="A3257">
        <v>3256</v>
      </c>
      <c r="B3257" s="17">
        <v>43320</v>
      </c>
      <c r="C3257" t="s">
        <v>61</v>
      </c>
      <c r="D3257">
        <v>2018</v>
      </c>
      <c r="E3257" t="s">
        <v>23</v>
      </c>
      <c r="F3257" t="s">
        <v>35</v>
      </c>
      <c r="G3257" t="s">
        <v>30</v>
      </c>
      <c r="H3257">
        <v>99</v>
      </c>
      <c r="I3257">
        <v>4</v>
      </c>
      <c r="J3257">
        <v>396</v>
      </c>
      <c r="K3257">
        <v>396</v>
      </c>
      <c r="L3257" t="s">
        <v>20</v>
      </c>
      <c r="M3257">
        <v>1</v>
      </c>
      <c r="N3257" t="s">
        <v>21</v>
      </c>
      <c r="O3257" t="s">
        <v>36</v>
      </c>
    </row>
    <row r="3258" spans="1:15">
      <c r="A3258">
        <v>3257</v>
      </c>
      <c r="B3258" s="17">
        <v>43320</v>
      </c>
      <c r="C3258" t="s">
        <v>61</v>
      </c>
      <c r="D3258">
        <v>2018</v>
      </c>
      <c r="E3258" t="s">
        <v>23</v>
      </c>
      <c r="F3258" t="s">
        <v>35</v>
      </c>
      <c r="G3258" t="s">
        <v>30</v>
      </c>
      <c r="H3258">
        <v>99</v>
      </c>
      <c r="I3258">
        <v>10</v>
      </c>
      <c r="J3258">
        <v>990</v>
      </c>
      <c r="K3258">
        <v>990</v>
      </c>
      <c r="L3258" t="s">
        <v>20</v>
      </c>
      <c r="M3258">
        <v>1</v>
      </c>
      <c r="N3258" t="s">
        <v>21</v>
      </c>
      <c r="O3258" t="s">
        <v>22</v>
      </c>
    </row>
    <row r="3259" spans="1:15">
      <c r="A3259">
        <v>3258</v>
      </c>
      <c r="B3259" s="17">
        <v>43321</v>
      </c>
      <c r="C3259" t="s">
        <v>61</v>
      </c>
      <c r="D3259">
        <v>2018</v>
      </c>
      <c r="E3259" t="s">
        <v>17</v>
      </c>
      <c r="F3259" t="s">
        <v>40</v>
      </c>
      <c r="G3259" t="s">
        <v>19</v>
      </c>
      <c r="H3259">
        <v>199</v>
      </c>
      <c r="I3259">
        <v>4</v>
      </c>
      <c r="J3259">
        <v>796</v>
      </c>
      <c r="K3259">
        <v>796</v>
      </c>
      <c r="L3259" t="s">
        <v>31</v>
      </c>
      <c r="M3259">
        <v>2</v>
      </c>
      <c r="N3259" t="s">
        <v>21</v>
      </c>
      <c r="O3259" t="s">
        <v>29</v>
      </c>
    </row>
    <row r="3260" spans="1:15">
      <c r="A3260">
        <v>3259</v>
      </c>
      <c r="B3260" s="17">
        <v>43322</v>
      </c>
      <c r="C3260" t="s">
        <v>61</v>
      </c>
      <c r="D3260">
        <v>2018</v>
      </c>
      <c r="E3260" t="s">
        <v>27</v>
      </c>
      <c r="F3260" t="s">
        <v>35</v>
      </c>
      <c r="G3260" t="s">
        <v>25</v>
      </c>
      <c r="H3260">
        <v>299</v>
      </c>
      <c r="I3260">
        <v>4</v>
      </c>
      <c r="J3260">
        <v>1196</v>
      </c>
      <c r="K3260">
        <v>1196</v>
      </c>
      <c r="L3260" t="s">
        <v>31</v>
      </c>
      <c r="M3260">
        <v>2</v>
      </c>
      <c r="N3260" t="s">
        <v>21</v>
      </c>
      <c r="O3260" t="s">
        <v>22</v>
      </c>
    </row>
    <row r="3261" spans="1:15">
      <c r="A3261">
        <v>3260</v>
      </c>
      <c r="B3261" s="17">
        <v>43322</v>
      </c>
      <c r="C3261" t="s">
        <v>61</v>
      </c>
      <c r="D3261">
        <v>2018</v>
      </c>
      <c r="E3261" t="s">
        <v>23</v>
      </c>
      <c r="F3261" t="s">
        <v>18</v>
      </c>
      <c r="G3261" t="s">
        <v>25</v>
      </c>
      <c r="H3261">
        <v>299</v>
      </c>
      <c r="I3261">
        <v>8</v>
      </c>
      <c r="J3261">
        <v>2392</v>
      </c>
      <c r="K3261">
        <v>2392</v>
      </c>
      <c r="L3261" t="s">
        <v>20</v>
      </c>
      <c r="M3261">
        <v>1</v>
      </c>
      <c r="N3261" t="s">
        <v>21</v>
      </c>
      <c r="O3261" t="s">
        <v>26</v>
      </c>
    </row>
    <row r="3262" spans="1:15">
      <c r="A3262">
        <v>3261</v>
      </c>
      <c r="B3262" s="17">
        <v>43322</v>
      </c>
      <c r="C3262" t="s">
        <v>61</v>
      </c>
      <c r="D3262">
        <v>2018</v>
      </c>
      <c r="E3262" t="s">
        <v>23</v>
      </c>
      <c r="F3262" t="s">
        <v>40</v>
      </c>
      <c r="G3262" t="s">
        <v>32</v>
      </c>
      <c r="H3262">
        <v>499</v>
      </c>
      <c r="I3262">
        <v>2</v>
      </c>
      <c r="J3262">
        <v>998</v>
      </c>
      <c r="K3262">
        <v>998</v>
      </c>
      <c r="L3262" t="s">
        <v>31</v>
      </c>
      <c r="M3262">
        <v>2</v>
      </c>
      <c r="N3262" t="s">
        <v>21</v>
      </c>
      <c r="O3262" t="s">
        <v>29</v>
      </c>
    </row>
    <row r="3263" spans="1:15">
      <c r="A3263">
        <v>3262</v>
      </c>
      <c r="B3263" s="17">
        <v>43322</v>
      </c>
      <c r="C3263" t="s">
        <v>61</v>
      </c>
      <c r="D3263">
        <v>2018</v>
      </c>
      <c r="E3263" t="s">
        <v>27</v>
      </c>
      <c r="F3263" t="s">
        <v>39</v>
      </c>
      <c r="G3263" t="s">
        <v>32</v>
      </c>
      <c r="H3263">
        <v>499</v>
      </c>
      <c r="I3263">
        <v>1</v>
      </c>
      <c r="J3263">
        <v>499</v>
      </c>
      <c r="K3263">
        <v>499</v>
      </c>
      <c r="L3263" t="s">
        <v>31</v>
      </c>
      <c r="M3263">
        <v>2</v>
      </c>
      <c r="N3263" t="s">
        <v>21</v>
      </c>
      <c r="O3263" t="s">
        <v>29</v>
      </c>
    </row>
    <row r="3264" spans="1:15">
      <c r="A3264">
        <v>3263</v>
      </c>
      <c r="B3264" s="17">
        <v>43322</v>
      </c>
      <c r="C3264" t="s">
        <v>61</v>
      </c>
      <c r="D3264">
        <v>2018</v>
      </c>
      <c r="E3264" t="s">
        <v>17</v>
      </c>
      <c r="F3264" t="s">
        <v>28</v>
      </c>
      <c r="G3264" t="s">
        <v>37</v>
      </c>
      <c r="H3264">
        <v>399</v>
      </c>
      <c r="I3264">
        <v>8</v>
      </c>
      <c r="J3264">
        <v>3192</v>
      </c>
      <c r="K3264">
        <v>3192</v>
      </c>
      <c r="L3264" t="s">
        <v>20</v>
      </c>
      <c r="M3264">
        <v>1</v>
      </c>
      <c r="N3264" t="s">
        <v>21</v>
      </c>
      <c r="O3264" t="s">
        <v>29</v>
      </c>
    </row>
    <row r="3265" spans="1:15">
      <c r="A3265">
        <v>3264</v>
      </c>
      <c r="B3265" s="17">
        <v>43322</v>
      </c>
      <c r="C3265" t="s">
        <v>61</v>
      </c>
      <c r="D3265">
        <v>2018</v>
      </c>
      <c r="E3265" t="s">
        <v>23</v>
      </c>
      <c r="F3265" t="s">
        <v>33</v>
      </c>
      <c r="G3265" t="s">
        <v>19</v>
      </c>
      <c r="H3265">
        <v>199</v>
      </c>
      <c r="I3265">
        <v>8</v>
      </c>
      <c r="J3265">
        <v>1592</v>
      </c>
      <c r="K3265">
        <v>1592</v>
      </c>
      <c r="L3265" t="s">
        <v>20</v>
      </c>
      <c r="M3265">
        <v>1</v>
      </c>
      <c r="N3265" t="s">
        <v>21</v>
      </c>
      <c r="O3265" t="s">
        <v>29</v>
      </c>
    </row>
    <row r="3266" spans="1:15">
      <c r="A3266">
        <v>3265</v>
      </c>
      <c r="B3266" s="17">
        <v>43322</v>
      </c>
      <c r="C3266" t="s">
        <v>61</v>
      </c>
      <c r="D3266">
        <v>2018</v>
      </c>
      <c r="E3266" t="s">
        <v>17</v>
      </c>
      <c r="F3266" t="s">
        <v>18</v>
      </c>
      <c r="G3266" t="s">
        <v>25</v>
      </c>
      <c r="H3266">
        <v>299</v>
      </c>
      <c r="I3266">
        <v>10</v>
      </c>
      <c r="J3266">
        <v>2990</v>
      </c>
      <c r="K3266">
        <v>2990</v>
      </c>
      <c r="L3266" t="s">
        <v>20</v>
      </c>
      <c r="M3266">
        <v>1</v>
      </c>
      <c r="N3266" t="s">
        <v>21</v>
      </c>
      <c r="O3266" t="s">
        <v>36</v>
      </c>
    </row>
    <row r="3267" spans="1:15">
      <c r="A3267">
        <v>3266</v>
      </c>
      <c r="B3267" s="17">
        <v>43322</v>
      </c>
      <c r="C3267" t="s">
        <v>61</v>
      </c>
      <c r="D3267">
        <v>2018</v>
      </c>
      <c r="E3267" t="s">
        <v>17</v>
      </c>
      <c r="F3267" t="s">
        <v>33</v>
      </c>
      <c r="G3267" t="s">
        <v>25</v>
      </c>
      <c r="H3267">
        <v>299</v>
      </c>
      <c r="I3267">
        <v>8</v>
      </c>
      <c r="J3267">
        <v>2392</v>
      </c>
      <c r="K3267">
        <v>2392</v>
      </c>
      <c r="L3267" t="s">
        <v>31</v>
      </c>
      <c r="M3267">
        <v>2</v>
      </c>
      <c r="N3267" t="s">
        <v>21</v>
      </c>
      <c r="O3267" t="s">
        <v>36</v>
      </c>
    </row>
    <row r="3268" spans="1:15">
      <c r="A3268">
        <v>3267</v>
      </c>
      <c r="B3268" s="17">
        <v>43322</v>
      </c>
      <c r="C3268" t="s">
        <v>61</v>
      </c>
      <c r="D3268">
        <v>2018</v>
      </c>
      <c r="E3268" t="s">
        <v>17</v>
      </c>
      <c r="F3268" t="s">
        <v>24</v>
      </c>
      <c r="G3268" t="s">
        <v>32</v>
      </c>
      <c r="H3268">
        <v>499</v>
      </c>
      <c r="I3268">
        <v>9</v>
      </c>
      <c r="J3268">
        <v>4491</v>
      </c>
      <c r="K3268">
        <v>4491</v>
      </c>
      <c r="L3268" t="s">
        <v>20</v>
      </c>
      <c r="M3268">
        <v>1</v>
      </c>
      <c r="N3268" t="s">
        <v>21</v>
      </c>
      <c r="O3268" t="s">
        <v>22</v>
      </c>
    </row>
    <row r="3269" spans="1:15">
      <c r="A3269">
        <v>3268</v>
      </c>
      <c r="B3269" s="17">
        <v>43323</v>
      </c>
      <c r="C3269" t="s">
        <v>61</v>
      </c>
      <c r="D3269">
        <v>2018</v>
      </c>
      <c r="E3269" t="s">
        <v>17</v>
      </c>
      <c r="F3269" t="s">
        <v>24</v>
      </c>
      <c r="G3269" t="s">
        <v>25</v>
      </c>
      <c r="H3269">
        <v>299</v>
      </c>
      <c r="I3269">
        <v>2</v>
      </c>
      <c r="J3269">
        <v>598</v>
      </c>
      <c r="K3269">
        <v>598</v>
      </c>
      <c r="L3269" t="s">
        <v>20</v>
      </c>
      <c r="M3269">
        <v>1</v>
      </c>
      <c r="N3269" t="s">
        <v>21</v>
      </c>
      <c r="O3269" t="s">
        <v>36</v>
      </c>
    </row>
    <row r="3270" spans="1:15">
      <c r="A3270">
        <v>3269</v>
      </c>
      <c r="B3270" s="17">
        <v>43323</v>
      </c>
      <c r="C3270" t="s">
        <v>61</v>
      </c>
      <c r="D3270">
        <v>2018</v>
      </c>
      <c r="E3270" t="s">
        <v>17</v>
      </c>
      <c r="F3270" t="s">
        <v>24</v>
      </c>
      <c r="G3270" t="s">
        <v>30</v>
      </c>
      <c r="H3270">
        <v>99</v>
      </c>
      <c r="I3270">
        <v>5</v>
      </c>
      <c r="J3270">
        <v>495</v>
      </c>
      <c r="K3270">
        <v>495</v>
      </c>
      <c r="L3270" t="s">
        <v>20</v>
      </c>
      <c r="M3270">
        <v>1</v>
      </c>
      <c r="N3270" t="s">
        <v>21</v>
      </c>
      <c r="O3270" t="s">
        <v>26</v>
      </c>
    </row>
    <row r="3271" spans="1:15">
      <c r="A3271">
        <v>3270</v>
      </c>
      <c r="B3271" s="17">
        <v>43323</v>
      </c>
      <c r="C3271" t="s">
        <v>61</v>
      </c>
      <c r="D3271">
        <v>2018</v>
      </c>
      <c r="E3271" t="s">
        <v>23</v>
      </c>
      <c r="F3271" t="s">
        <v>24</v>
      </c>
      <c r="G3271" t="s">
        <v>37</v>
      </c>
      <c r="H3271">
        <v>399</v>
      </c>
      <c r="I3271">
        <v>5</v>
      </c>
      <c r="J3271">
        <v>1995</v>
      </c>
      <c r="K3271">
        <v>1995</v>
      </c>
      <c r="L3271" t="s">
        <v>20</v>
      </c>
      <c r="M3271">
        <v>1</v>
      </c>
      <c r="N3271" t="s">
        <v>21</v>
      </c>
      <c r="O3271" t="s">
        <v>29</v>
      </c>
    </row>
    <row r="3272" spans="1:15">
      <c r="A3272">
        <v>3271</v>
      </c>
      <c r="B3272" s="17">
        <v>43323</v>
      </c>
      <c r="C3272" t="s">
        <v>61</v>
      </c>
      <c r="D3272">
        <v>2018</v>
      </c>
      <c r="E3272" t="s">
        <v>23</v>
      </c>
      <c r="F3272" t="s">
        <v>39</v>
      </c>
      <c r="G3272" t="s">
        <v>32</v>
      </c>
      <c r="H3272">
        <v>499</v>
      </c>
      <c r="I3272">
        <v>5</v>
      </c>
      <c r="J3272">
        <v>2495</v>
      </c>
      <c r="K3272">
        <v>2495</v>
      </c>
      <c r="L3272" t="s">
        <v>20</v>
      </c>
      <c r="M3272">
        <v>1</v>
      </c>
      <c r="N3272" t="s">
        <v>21</v>
      </c>
      <c r="O3272" t="s">
        <v>29</v>
      </c>
    </row>
    <row r="3273" spans="1:15">
      <c r="A3273">
        <v>3272</v>
      </c>
      <c r="B3273" s="17">
        <v>43323</v>
      </c>
      <c r="C3273" t="s">
        <v>61</v>
      </c>
      <c r="D3273">
        <v>2018</v>
      </c>
      <c r="E3273" t="s">
        <v>23</v>
      </c>
      <c r="F3273" t="s">
        <v>39</v>
      </c>
      <c r="G3273" t="s">
        <v>37</v>
      </c>
      <c r="H3273">
        <v>399</v>
      </c>
      <c r="I3273">
        <v>1</v>
      </c>
      <c r="J3273">
        <v>399</v>
      </c>
      <c r="K3273">
        <v>399</v>
      </c>
      <c r="L3273" t="s">
        <v>20</v>
      </c>
      <c r="M3273">
        <v>1</v>
      </c>
      <c r="N3273" t="s">
        <v>21</v>
      </c>
      <c r="O3273" t="s">
        <v>22</v>
      </c>
    </row>
    <row r="3274" spans="1:15">
      <c r="A3274">
        <v>3273</v>
      </c>
      <c r="B3274" s="17">
        <v>43323</v>
      </c>
      <c r="C3274" t="s">
        <v>61</v>
      </c>
      <c r="D3274">
        <v>2018</v>
      </c>
      <c r="E3274" t="s">
        <v>23</v>
      </c>
      <c r="F3274" t="s">
        <v>35</v>
      </c>
      <c r="G3274" t="s">
        <v>37</v>
      </c>
      <c r="H3274">
        <v>399</v>
      </c>
      <c r="I3274">
        <v>5</v>
      </c>
      <c r="J3274">
        <v>1995</v>
      </c>
      <c r="K3274">
        <v>1995</v>
      </c>
      <c r="L3274" t="s">
        <v>20</v>
      </c>
      <c r="M3274">
        <v>1</v>
      </c>
      <c r="N3274" t="s">
        <v>21</v>
      </c>
      <c r="O3274" t="s">
        <v>36</v>
      </c>
    </row>
    <row r="3275" spans="1:15">
      <c r="A3275">
        <v>3274</v>
      </c>
      <c r="B3275" s="17">
        <v>43323</v>
      </c>
      <c r="C3275" t="s">
        <v>61</v>
      </c>
      <c r="D3275">
        <v>2018</v>
      </c>
      <c r="E3275" t="s">
        <v>17</v>
      </c>
      <c r="F3275" t="s">
        <v>33</v>
      </c>
      <c r="G3275" t="s">
        <v>37</v>
      </c>
      <c r="H3275">
        <v>399</v>
      </c>
      <c r="I3275">
        <v>10</v>
      </c>
      <c r="J3275">
        <v>3990</v>
      </c>
      <c r="K3275">
        <v>3990</v>
      </c>
      <c r="L3275" t="s">
        <v>20</v>
      </c>
      <c r="M3275">
        <v>1</v>
      </c>
      <c r="N3275" t="s">
        <v>21</v>
      </c>
      <c r="O3275" t="s">
        <v>29</v>
      </c>
    </row>
    <row r="3276" spans="1:15">
      <c r="A3276">
        <v>3275</v>
      </c>
      <c r="B3276" s="17">
        <v>43324</v>
      </c>
      <c r="C3276" t="s">
        <v>61</v>
      </c>
      <c r="D3276">
        <v>2018</v>
      </c>
      <c r="E3276" t="s">
        <v>17</v>
      </c>
      <c r="F3276" t="s">
        <v>39</v>
      </c>
      <c r="G3276" t="s">
        <v>32</v>
      </c>
      <c r="H3276">
        <v>499</v>
      </c>
      <c r="I3276">
        <v>5</v>
      </c>
      <c r="J3276">
        <v>2495</v>
      </c>
      <c r="K3276">
        <v>2495</v>
      </c>
      <c r="L3276" t="s">
        <v>31</v>
      </c>
      <c r="M3276">
        <v>2</v>
      </c>
      <c r="N3276" t="s">
        <v>21</v>
      </c>
      <c r="O3276" t="s">
        <v>29</v>
      </c>
    </row>
    <row r="3277" spans="1:15">
      <c r="A3277">
        <v>3276</v>
      </c>
      <c r="B3277" s="17">
        <v>43325</v>
      </c>
      <c r="C3277" t="s">
        <v>61</v>
      </c>
      <c r="D3277">
        <v>2018</v>
      </c>
      <c r="E3277" t="s">
        <v>17</v>
      </c>
      <c r="F3277" t="s">
        <v>35</v>
      </c>
      <c r="G3277" t="s">
        <v>30</v>
      </c>
      <c r="H3277">
        <v>99</v>
      </c>
      <c r="I3277">
        <v>2</v>
      </c>
      <c r="J3277">
        <v>198</v>
      </c>
      <c r="K3277">
        <v>198</v>
      </c>
      <c r="L3277" t="s">
        <v>20</v>
      </c>
      <c r="M3277">
        <v>1</v>
      </c>
      <c r="N3277" t="s">
        <v>21</v>
      </c>
      <c r="O3277" t="s">
        <v>38</v>
      </c>
    </row>
    <row r="3278" spans="1:15">
      <c r="A3278">
        <v>3277</v>
      </c>
      <c r="B3278" s="17">
        <v>43326</v>
      </c>
      <c r="C3278" t="s">
        <v>61</v>
      </c>
      <c r="D3278">
        <v>2018</v>
      </c>
      <c r="E3278" t="s">
        <v>27</v>
      </c>
      <c r="F3278" t="s">
        <v>35</v>
      </c>
      <c r="G3278" t="s">
        <v>32</v>
      </c>
      <c r="H3278">
        <v>499</v>
      </c>
      <c r="I3278">
        <v>8</v>
      </c>
      <c r="J3278">
        <v>3992</v>
      </c>
      <c r="K3278">
        <v>3992</v>
      </c>
      <c r="L3278" t="s">
        <v>31</v>
      </c>
      <c r="M3278">
        <v>2</v>
      </c>
      <c r="N3278" t="s">
        <v>21</v>
      </c>
      <c r="O3278" t="s">
        <v>29</v>
      </c>
    </row>
    <row r="3279" spans="1:15">
      <c r="A3279">
        <v>3278</v>
      </c>
      <c r="B3279" s="17">
        <v>43326</v>
      </c>
      <c r="C3279" t="s">
        <v>61</v>
      </c>
      <c r="D3279">
        <v>2018</v>
      </c>
      <c r="E3279" t="s">
        <v>23</v>
      </c>
      <c r="F3279" t="s">
        <v>18</v>
      </c>
      <c r="G3279" t="s">
        <v>37</v>
      </c>
      <c r="H3279">
        <v>399</v>
      </c>
      <c r="I3279">
        <v>2</v>
      </c>
      <c r="J3279">
        <v>798</v>
      </c>
      <c r="K3279">
        <v>798</v>
      </c>
      <c r="L3279" t="s">
        <v>20</v>
      </c>
      <c r="M3279">
        <v>1</v>
      </c>
      <c r="N3279" t="s">
        <v>21</v>
      </c>
      <c r="O3279" t="s">
        <v>36</v>
      </c>
    </row>
    <row r="3280" spans="1:15">
      <c r="A3280">
        <v>3279</v>
      </c>
      <c r="B3280" s="17">
        <v>43326</v>
      </c>
      <c r="C3280" t="s">
        <v>61</v>
      </c>
      <c r="D3280">
        <v>2018</v>
      </c>
      <c r="E3280" t="s">
        <v>23</v>
      </c>
      <c r="F3280" t="s">
        <v>24</v>
      </c>
      <c r="G3280" t="s">
        <v>32</v>
      </c>
      <c r="H3280">
        <v>499</v>
      </c>
      <c r="I3280">
        <v>9</v>
      </c>
      <c r="J3280">
        <v>4491</v>
      </c>
      <c r="K3280">
        <v>4491</v>
      </c>
      <c r="L3280" t="s">
        <v>31</v>
      </c>
      <c r="M3280">
        <v>2</v>
      </c>
      <c r="N3280" t="s">
        <v>21</v>
      </c>
      <c r="O3280" t="s">
        <v>36</v>
      </c>
    </row>
    <row r="3281" spans="1:15">
      <c r="A3281">
        <v>3280</v>
      </c>
      <c r="B3281" s="17">
        <v>43326</v>
      </c>
      <c r="C3281" t="s">
        <v>61</v>
      </c>
      <c r="D3281">
        <v>2018</v>
      </c>
      <c r="E3281" t="s">
        <v>23</v>
      </c>
      <c r="F3281" t="s">
        <v>28</v>
      </c>
      <c r="G3281" t="s">
        <v>30</v>
      </c>
      <c r="H3281">
        <v>99</v>
      </c>
      <c r="I3281">
        <v>6</v>
      </c>
      <c r="J3281">
        <v>594</v>
      </c>
      <c r="K3281">
        <v>594</v>
      </c>
      <c r="L3281" t="s">
        <v>20</v>
      </c>
      <c r="M3281">
        <v>1</v>
      </c>
      <c r="N3281" t="s">
        <v>21</v>
      </c>
      <c r="O3281" t="s">
        <v>29</v>
      </c>
    </row>
    <row r="3282" spans="1:15">
      <c r="A3282">
        <v>3281</v>
      </c>
      <c r="B3282" s="17">
        <v>43326</v>
      </c>
      <c r="C3282" t="s">
        <v>61</v>
      </c>
      <c r="D3282">
        <v>2018</v>
      </c>
      <c r="E3282" t="s">
        <v>27</v>
      </c>
      <c r="F3282" t="s">
        <v>24</v>
      </c>
      <c r="G3282" t="s">
        <v>32</v>
      </c>
      <c r="H3282">
        <v>499</v>
      </c>
      <c r="I3282">
        <v>5</v>
      </c>
      <c r="J3282">
        <v>2495</v>
      </c>
      <c r="K3282">
        <v>2495</v>
      </c>
      <c r="L3282" t="s">
        <v>20</v>
      </c>
      <c r="M3282">
        <v>1</v>
      </c>
      <c r="N3282" t="s">
        <v>21</v>
      </c>
      <c r="O3282" t="s">
        <v>36</v>
      </c>
    </row>
    <row r="3283" spans="1:15">
      <c r="A3283">
        <v>3282</v>
      </c>
      <c r="B3283" s="17">
        <v>43326</v>
      </c>
      <c r="C3283" t="s">
        <v>61</v>
      </c>
      <c r="D3283">
        <v>2018</v>
      </c>
      <c r="E3283" t="s">
        <v>27</v>
      </c>
      <c r="F3283" t="s">
        <v>28</v>
      </c>
      <c r="G3283" t="s">
        <v>30</v>
      </c>
      <c r="H3283">
        <v>99</v>
      </c>
      <c r="I3283">
        <v>1</v>
      </c>
      <c r="J3283">
        <v>99</v>
      </c>
      <c r="K3283">
        <v>99</v>
      </c>
      <c r="L3283" t="s">
        <v>20</v>
      </c>
      <c r="M3283">
        <v>1</v>
      </c>
      <c r="N3283" t="s">
        <v>21</v>
      </c>
      <c r="O3283" t="s">
        <v>26</v>
      </c>
    </row>
    <row r="3284" spans="1:15">
      <c r="A3284">
        <v>3283</v>
      </c>
      <c r="B3284" s="17">
        <v>43326</v>
      </c>
      <c r="C3284" t="s">
        <v>61</v>
      </c>
      <c r="D3284">
        <v>2018</v>
      </c>
      <c r="E3284" t="s">
        <v>23</v>
      </c>
      <c r="F3284" t="s">
        <v>18</v>
      </c>
      <c r="G3284" t="s">
        <v>32</v>
      </c>
      <c r="H3284">
        <v>499</v>
      </c>
      <c r="I3284">
        <v>6</v>
      </c>
      <c r="J3284">
        <v>2994</v>
      </c>
      <c r="K3284">
        <v>2994</v>
      </c>
      <c r="L3284" t="s">
        <v>31</v>
      </c>
      <c r="M3284">
        <v>2</v>
      </c>
      <c r="N3284" t="s">
        <v>34</v>
      </c>
      <c r="O3284" t="s">
        <v>29</v>
      </c>
    </row>
    <row r="3285" spans="1:15">
      <c r="A3285">
        <v>3284</v>
      </c>
      <c r="B3285" s="17">
        <v>43327</v>
      </c>
      <c r="C3285" t="s">
        <v>61</v>
      </c>
      <c r="D3285">
        <v>2018</v>
      </c>
      <c r="E3285" t="s">
        <v>17</v>
      </c>
      <c r="F3285" t="s">
        <v>35</v>
      </c>
      <c r="G3285" t="s">
        <v>19</v>
      </c>
      <c r="H3285">
        <v>199</v>
      </c>
      <c r="I3285">
        <v>10</v>
      </c>
      <c r="J3285">
        <v>1990</v>
      </c>
      <c r="K3285">
        <v>1990</v>
      </c>
      <c r="L3285" t="s">
        <v>20</v>
      </c>
      <c r="M3285">
        <v>1</v>
      </c>
      <c r="N3285" t="s">
        <v>21</v>
      </c>
      <c r="O3285" t="s">
        <v>38</v>
      </c>
    </row>
    <row r="3286" spans="1:15">
      <c r="A3286">
        <v>3285</v>
      </c>
      <c r="B3286" s="17">
        <v>43327</v>
      </c>
      <c r="C3286" t="s">
        <v>61</v>
      </c>
      <c r="D3286">
        <v>2018</v>
      </c>
      <c r="E3286" t="s">
        <v>27</v>
      </c>
      <c r="F3286" t="s">
        <v>33</v>
      </c>
      <c r="G3286" t="s">
        <v>19</v>
      </c>
      <c r="H3286">
        <v>199</v>
      </c>
      <c r="I3286">
        <v>4</v>
      </c>
      <c r="J3286">
        <v>796</v>
      </c>
      <c r="K3286">
        <v>796</v>
      </c>
      <c r="L3286" t="s">
        <v>31</v>
      </c>
      <c r="M3286">
        <v>2</v>
      </c>
      <c r="N3286" t="s">
        <v>21</v>
      </c>
      <c r="O3286" t="s">
        <v>22</v>
      </c>
    </row>
    <row r="3287" spans="1:15">
      <c r="A3287">
        <v>3286</v>
      </c>
      <c r="B3287" s="17">
        <v>43327</v>
      </c>
      <c r="C3287" t="s">
        <v>61</v>
      </c>
      <c r="D3287">
        <v>2018</v>
      </c>
      <c r="E3287" t="s">
        <v>17</v>
      </c>
      <c r="F3287" t="s">
        <v>39</v>
      </c>
      <c r="G3287" t="s">
        <v>19</v>
      </c>
      <c r="H3287">
        <v>199</v>
      </c>
      <c r="I3287">
        <v>6</v>
      </c>
      <c r="J3287">
        <v>1194</v>
      </c>
      <c r="K3287">
        <v>1194</v>
      </c>
      <c r="L3287" t="s">
        <v>20</v>
      </c>
      <c r="M3287">
        <v>1</v>
      </c>
      <c r="N3287" t="s">
        <v>21</v>
      </c>
      <c r="O3287" t="s">
        <v>36</v>
      </c>
    </row>
    <row r="3288" spans="1:15">
      <c r="A3288">
        <v>3287</v>
      </c>
      <c r="B3288" s="17">
        <v>43328</v>
      </c>
      <c r="C3288" t="s">
        <v>61</v>
      </c>
      <c r="D3288">
        <v>2018</v>
      </c>
      <c r="E3288" t="s">
        <v>17</v>
      </c>
      <c r="F3288" t="s">
        <v>24</v>
      </c>
      <c r="G3288" t="s">
        <v>32</v>
      </c>
      <c r="H3288">
        <v>499</v>
      </c>
      <c r="I3288">
        <v>4</v>
      </c>
      <c r="J3288">
        <v>1996</v>
      </c>
      <c r="K3288">
        <v>1996</v>
      </c>
      <c r="L3288" t="s">
        <v>20</v>
      </c>
      <c r="M3288">
        <v>1</v>
      </c>
      <c r="N3288" t="s">
        <v>21</v>
      </c>
      <c r="O3288" t="s">
        <v>36</v>
      </c>
    </row>
    <row r="3289" spans="1:15">
      <c r="A3289">
        <v>3288</v>
      </c>
      <c r="B3289" s="17">
        <v>43328</v>
      </c>
      <c r="C3289" t="s">
        <v>61</v>
      </c>
      <c r="D3289">
        <v>2018</v>
      </c>
      <c r="E3289" t="s">
        <v>23</v>
      </c>
      <c r="F3289" t="s">
        <v>40</v>
      </c>
      <c r="G3289" t="s">
        <v>32</v>
      </c>
      <c r="H3289">
        <v>499</v>
      </c>
      <c r="I3289">
        <v>5</v>
      </c>
      <c r="J3289">
        <v>2495</v>
      </c>
      <c r="K3289">
        <v>2495</v>
      </c>
      <c r="L3289" t="s">
        <v>31</v>
      </c>
      <c r="M3289">
        <v>2</v>
      </c>
      <c r="N3289" t="s">
        <v>21</v>
      </c>
      <c r="O3289" t="s">
        <v>22</v>
      </c>
    </row>
    <row r="3290" spans="1:15">
      <c r="A3290">
        <v>3289</v>
      </c>
      <c r="B3290" s="17">
        <v>43328</v>
      </c>
      <c r="C3290" t="s">
        <v>61</v>
      </c>
      <c r="D3290">
        <v>2018</v>
      </c>
      <c r="E3290" t="s">
        <v>27</v>
      </c>
      <c r="F3290" t="s">
        <v>40</v>
      </c>
      <c r="G3290" t="s">
        <v>19</v>
      </c>
      <c r="H3290">
        <v>199</v>
      </c>
      <c r="I3290">
        <v>4</v>
      </c>
      <c r="J3290">
        <v>796</v>
      </c>
      <c r="K3290">
        <v>796</v>
      </c>
      <c r="L3290" t="s">
        <v>20</v>
      </c>
      <c r="M3290">
        <v>1</v>
      </c>
      <c r="N3290" t="s">
        <v>34</v>
      </c>
      <c r="O3290" t="s">
        <v>36</v>
      </c>
    </row>
    <row r="3291" spans="1:15">
      <c r="A3291">
        <v>3290</v>
      </c>
      <c r="B3291" s="17">
        <v>43328</v>
      </c>
      <c r="C3291" t="s">
        <v>61</v>
      </c>
      <c r="D3291">
        <v>2018</v>
      </c>
      <c r="E3291" t="s">
        <v>17</v>
      </c>
      <c r="F3291" t="s">
        <v>35</v>
      </c>
      <c r="G3291" t="s">
        <v>37</v>
      </c>
      <c r="H3291">
        <v>399</v>
      </c>
      <c r="I3291">
        <v>6</v>
      </c>
      <c r="J3291">
        <v>2394</v>
      </c>
      <c r="K3291">
        <v>2394</v>
      </c>
      <c r="L3291" t="s">
        <v>31</v>
      </c>
      <c r="M3291">
        <v>2</v>
      </c>
      <c r="N3291" t="s">
        <v>21</v>
      </c>
      <c r="O3291" t="s">
        <v>29</v>
      </c>
    </row>
    <row r="3292" spans="1:15">
      <c r="A3292">
        <v>3291</v>
      </c>
      <c r="B3292" s="17">
        <v>43328</v>
      </c>
      <c r="C3292" t="s">
        <v>61</v>
      </c>
      <c r="D3292">
        <v>2018</v>
      </c>
      <c r="E3292" t="s">
        <v>17</v>
      </c>
      <c r="F3292" t="s">
        <v>40</v>
      </c>
      <c r="G3292" t="s">
        <v>32</v>
      </c>
      <c r="H3292">
        <v>499</v>
      </c>
      <c r="I3292">
        <v>3</v>
      </c>
      <c r="J3292">
        <v>1497</v>
      </c>
      <c r="K3292">
        <v>1497</v>
      </c>
      <c r="L3292" t="s">
        <v>20</v>
      </c>
      <c r="M3292">
        <v>1</v>
      </c>
      <c r="N3292" t="s">
        <v>21</v>
      </c>
      <c r="O3292" t="s">
        <v>29</v>
      </c>
    </row>
    <row r="3293" spans="1:15">
      <c r="A3293">
        <v>3292</v>
      </c>
      <c r="B3293" s="17">
        <v>43328</v>
      </c>
      <c r="C3293" t="s">
        <v>61</v>
      </c>
      <c r="D3293">
        <v>2018</v>
      </c>
      <c r="E3293" t="s">
        <v>27</v>
      </c>
      <c r="F3293" t="s">
        <v>35</v>
      </c>
      <c r="G3293" t="s">
        <v>25</v>
      </c>
      <c r="H3293">
        <v>299</v>
      </c>
      <c r="I3293">
        <v>9</v>
      </c>
      <c r="J3293">
        <v>2691</v>
      </c>
      <c r="K3293">
        <v>2691</v>
      </c>
      <c r="L3293" t="s">
        <v>20</v>
      </c>
      <c r="M3293">
        <v>1</v>
      </c>
      <c r="N3293" t="s">
        <v>21</v>
      </c>
      <c r="O3293" t="s">
        <v>29</v>
      </c>
    </row>
    <row r="3294" spans="1:15">
      <c r="A3294">
        <v>3293</v>
      </c>
      <c r="B3294" s="17">
        <v>43328</v>
      </c>
      <c r="C3294" t="s">
        <v>61</v>
      </c>
      <c r="D3294">
        <v>2018</v>
      </c>
      <c r="E3294" t="s">
        <v>23</v>
      </c>
      <c r="F3294" t="s">
        <v>40</v>
      </c>
      <c r="G3294" t="s">
        <v>30</v>
      </c>
      <c r="H3294">
        <v>99</v>
      </c>
      <c r="I3294">
        <v>4</v>
      </c>
      <c r="J3294">
        <v>396</v>
      </c>
      <c r="K3294">
        <v>396</v>
      </c>
      <c r="L3294" t="s">
        <v>20</v>
      </c>
      <c r="M3294">
        <v>1</v>
      </c>
      <c r="N3294" t="s">
        <v>21</v>
      </c>
      <c r="O3294" t="s">
        <v>22</v>
      </c>
    </row>
    <row r="3295" spans="1:15">
      <c r="A3295">
        <v>3294</v>
      </c>
      <c r="B3295" s="17">
        <v>43328</v>
      </c>
      <c r="C3295" t="s">
        <v>61</v>
      </c>
      <c r="D3295">
        <v>2018</v>
      </c>
      <c r="E3295" t="s">
        <v>23</v>
      </c>
      <c r="F3295" t="s">
        <v>18</v>
      </c>
      <c r="G3295" t="s">
        <v>25</v>
      </c>
      <c r="H3295">
        <v>299</v>
      </c>
      <c r="I3295">
        <v>9</v>
      </c>
      <c r="J3295">
        <v>2691</v>
      </c>
      <c r="K3295">
        <v>2691</v>
      </c>
      <c r="L3295" t="s">
        <v>31</v>
      </c>
      <c r="M3295">
        <v>2</v>
      </c>
      <c r="N3295" t="s">
        <v>34</v>
      </c>
      <c r="O3295" t="s">
        <v>29</v>
      </c>
    </row>
    <row r="3296" spans="1:15">
      <c r="A3296">
        <v>3295</v>
      </c>
      <c r="B3296" s="17">
        <v>43328</v>
      </c>
      <c r="C3296" t="s">
        <v>61</v>
      </c>
      <c r="D3296">
        <v>2018</v>
      </c>
      <c r="E3296" t="s">
        <v>17</v>
      </c>
      <c r="F3296" t="s">
        <v>18</v>
      </c>
      <c r="G3296" t="s">
        <v>19</v>
      </c>
      <c r="H3296">
        <v>199</v>
      </c>
      <c r="I3296">
        <v>1</v>
      </c>
      <c r="J3296">
        <v>199</v>
      </c>
      <c r="K3296">
        <v>199</v>
      </c>
      <c r="L3296" t="s">
        <v>20</v>
      </c>
      <c r="M3296">
        <v>1</v>
      </c>
      <c r="N3296" t="s">
        <v>21</v>
      </c>
      <c r="O3296" t="s">
        <v>29</v>
      </c>
    </row>
    <row r="3297" spans="1:15">
      <c r="A3297">
        <v>3296</v>
      </c>
      <c r="B3297" s="17">
        <v>43329</v>
      </c>
      <c r="C3297" t="s">
        <v>61</v>
      </c>
      <c r="D3297">
        <v>2018</v>
      </c>
      <c r="E3297" t="s">
        <v>27</v>
      </c>
      <c r="F3297" t="s">
        <v>33</v>
      </c>
      <c r="G3297" t="s">
        <v>19</v>
      </c>
      <c r="H3297">
        <v>199</v>
      </c>
      <c r="I3297">
        <v>1</v>
      </c>
      <c r="J3297">
        <v>199</v>
      </c>
      <c r="K3297">
        <v>199</v>
      </c>
      <c r="L3297" t="s">
        <v>31</v>
      </c>
      <c r="M3297">
        <v>2</v>
      </c>
      <c r="N3297" t="s">
        <v>21</v>
      </c>
      <c r="O3297" t="s">
        <v>29</v>
      </c>
    </row>
    <row r="3298" spans="1:15">
      <c r="A3298">
        <v>3297</v>
      </c>
      <c r="B3298" s="17">
        <v>43329</v>
      </c>
      <c r="C3298" t="s">
        <v>61</v>
      </c>
      <c r="D3298">
        <v>2018</v>
      </c>
      <c r="E3298" t="s">
        <v>27</v>
      </c>
      <c r="F3298" t="s">
        <v>35</v>
      </c>
      <c r="G3298" t="s">
        <v>37</v>
      </c>
      <c r="H3298">
        <v>399</v>
      </c>
      <c r="I3298">
        <v>3</v>
      </c>
      <c r="J3298">
        <v>1197</v>
      </c>
      <c r="K3298">
        <v>1197</v>
      </c>
      <c r="L3298" t="s">
        <v>20</v>
      </c>
      <c r="M3298">
        <v>1</v>
      </c>
      <c r="N3298" t="s">
        <v>21</v>
      </c>
      <c r="O3298" t="s">
        <v>22</v>
      </c>
    </row>
    <row r="3299" spans="1:15">
      <c r="A3299">
        <v>3298</v>
      </c>
      <c r="B3299" s="17">
        <v>43330</v>
      </c>
      <c r="C3299" t="s">
        <v>61</v>
      </c>
      <c r="D3299">
        <v>2018</v>
      </c>
      <c r="E3299" t="s">
        <v>23</v>
      </c>
      <c r="F3299" t="s">
        <v>39</v>
      </c>
      <c r="G3299" t="s">
        <v>32</v>
      </c>
      <c r="H3299">
        <v>499</v>
      </c>
      <c r="I3299">
        <v>5</v>
      </c>
      <c r="J3299">
        <v>2495</v>
      </c>
      <c r="K3299">
        <v>2495</v>
      </c>
      <c r="L3299" t="s">
        <v>20</v>
      </c>
      <c r="M3299">
        <v>1</v>
      </c>
      <c r="N3299" t="s">
        <v>21</v>
      </c>
      <c r="O3299" t="s">
        <v>29</v>
      </c>
    </row>
    <row r="3300" spans="1:15">
      <c r="A3300">
        <v>3299</v>
      </c>
      <c r="B3300" s="17">
        <v>43330</v>
      </c>
      <c r="C3300" t="s">
        <v>61</v>
      </c>
      <c r="D3300">
        <v>2018</v>
      </c>
      <c r="E3300" t="s">
        <v>17</v>
      </c>
      <c r="F3300" t="s">
        <v>24</v>
      </c>
      <c r="G3300" t="s">
        <v>25</v>
      </c>
      <c r="H3300">
        <v>299</v>
      </c>
      <c r="I3300">
        <v>9</v>
      </c>
      <c r="J3300">
        <v>2691</v>
      </c>
      <c r="K3300">
        <v>2691</v>
      </c>
      <c r="L3300" t="s">
        <v>20</v>
      </c>
      <c r="M3300">
        <v>1</v>
      </c>
      <c r="N3300" t="s">
        <v>21</v>
      </c>
      <c r="O3300" t="s">
        <v>36</v>
      </c>
    </row>
    <row r="3301" spans="1:15">
      <c r="A3301">
        <v>3300</v>
      </c>
      <c r="B3301" s="17">
        <v>43330</v>
      </c>
      <c r="C3301" t="s">
        <v>61</v>
      </c>
      <c r="D3301">
        <v>2018</v>
      </c>
      <c r="E3301" t="s">
        <v>27</v>
      </c>
      <c r="F3301" t="s">
        <v>18</v>
      </c>
      <c r="G3301" t="s">
        <v>25</v>
      </c>
      <c r="H3301">
        <v>299</v>
      </c>
      <c r="I3301">
        <v>1</v>
      </c>
      <c r="J3301">
        <v>299</v>
      </c>
      <c r="K3301">
        <v>299</v>
      </c>
      <c r="L3301" t="s">
        <v>20</v>
      </c>
      <c r="M3301">
        <v>1</v>
      </c>
      <c r="N3301" t="s">
        <v>21</v>
      </c>
      <c r="O3301" t="s">
        <v>36</v>
      </c>
    </row>
    <row r="3302" spans="1:15">
      <c r="A3302">
        <v>3301</v>
      </c>
      <c r="B3302" s="17">
        <v>43330</v>
      </c>
      <c r="C3302" t="s">
        <v>61</v>
      </c>
      <c r="D3302">
        <v>2018</v>
      </c>
      <c r="E3302" t="s">
        <v>27</v>
      </c>
      <c r="F3302" t="s">
        <v>40</v>
      </c>
      <c r="G3302" t="s">
        <v>25</v>
      </c>
      <c r="H3302">
        <v>299</v>
      </c>
      <c r="I3302">
        <v>1</v>
      </c>
      <c r="J3302">
        <v>299</v>
      </c>
      <c r="K3302">
        <v>299</v>
      </c>
      <c r="L3302" t="s">
        <v>20</v>
      </c>
      <c r="M3302">
        <v>1</v>
      </c>
      <c r="N3302" t="s">
        <v>21</v>
      </c>
      <c r="O3302" t="s">
        <v>38</v>
      </c>
    </row>
    <row r="3303" spans="1:15">
      <c r="A3303">
        <v>3302</v>
      </c>
      <c r="B3303" s="17">
        <v>43330</v>
      </c>
      <c r="C3303" t="s">
        <v>61</v>
      </c>
      <c r="D3303">
        <v>2018</v>
      </c>
      <c r="E3303" t="s">
        <v>17</v>
      </c>
      <c r="F3303" t="s">
        <v>39</v>
      </c>
      <c r="G3303" t="s">
        <v>30</v>
      </c>
      <c r="H3303">
        <v>99</v>
      </c>
      <c r="I3303">
        <v>3</v>
      </c>
      <c r="J3303">
        <v>297</v>
      </c>
      <c r="K3303">
        <v>297</v>
      </c>
      <c r="L3303" t="s">
        <v>20</v>
      </c>
      <c r="M3303">
        <v>1</v>
      </c>
      <c r="N3303" t="s">
        <v>21</v>
      </c>
      <c r="O3303" t="s">
        <v>29</v>
      </c>
    </row>
    <row r="3304" spans="1:15">
      <c r="A3304">
        <v>3303</v>
      </c>
      <c r="B3304" s="17">
        <v>43330</v>
      </c>
      <c r="C3304" t="s">
        <v>61</v>
      </c>
      <c r="D3304">
        <v>2018</v>
      </c>
      <c r="E3304" t="s">
        <v>23</v>
      </c>
      <c r="F3304" t="s">
        <v>28</v>
      </c>
      <c r="G3304" t="s">
        <v>32</v>
      </c>
      <c r="H3304">
        <v>499</v>
      </c>
      <c r="I3304">
        <v>4</v>
      </c>
      <c r="J3304">
        <v>1996</v>
      </c>
      <c r="K3304">
        <v>1996</v>
      </c>
      <c r="L3304" t="s">
        <v>20</v>
      </c>
      <c r="M3304">
        <v>1</v>
      </c>
      <c r="N3304" t="s">
        <v>21</v>
      </c>
      <c r="O3304" t="s">
        <v>29</v>
      </c>
    </row>
    <row r="3305" spans="1:15">
      <c r="A3305">
        <v>3304</v>
      </c>
      <c r="B3305" s="17">
        <v>43330</v>
      </c>
      <c r="C3305" t="s">
        <v>61</v>
      </c>
      <c r="D3305">
        <v>2018</v>
      </c>
      <c r="E3305" t="s">
        <v>17</v>
      </c>
      <c r="F3305" t="s">
        <v>28</v>
      </c>
      <c r="G3305" t="s">
        <v>25</v>
      </c>
      <c r="H3305">
        <v>299</v>
      </c>
      <c r="I3305">
        <v>7</v>
      </c>
      <c r="J3305">
        <v>2093</v>
      </c>
      <c r="K3305">
        <v>2093</v>
      </c>
      <c r="L3305" t="s">
        <v>20</v>
      </c>
      <c r="M3305">
        <v>1</v>
      </c>
      <c r="N3305" t="s">
        <v>21</v>
      </c>
      <c r="O3305" t="s">
        <v>29</v>
      </c>
    </row>
    <row r="3306" spans="1:15">
      <c r="A3306">
        <v>3305</v>
      </c>
      <c r="B3306" s="17">
        <v>43330</v>
      </c>
      <c r="C3306" t="s">
        <v>61</v>
      </c>
      <c r="D3306">
        <v>2018</v>
      </c>
      <c r="E3306" t="s">
        <v>23</v>
      </c>
      <c r="F3306" t="s">
        <v>28</v>
      </c>
      <c r="G3306" t="s">
        <v>32</v>
      </c>
      <c r="H3306">
        <v>499</v>
      </c>
      <c r="I3306">
        <v>6</v>
      </c>
      <c r="J3306">
        <v>2994</v>
      </c>
      <c r="K3306">
        <v>2994</v>
      </c>
      <c r="L3306" t="s">
        <v>31</v>
      </c>
      <c r="M3306">
        <v>2</v>
      </c>
      <c r="N3306" t="s">
        <v>21</v>
      </c>
      <c r="O3306" t="s">
        <v>38</v>
      </c>
    </row>
    <row r="3307" spans="1:15">
      <c r="A3307">
        <v>3306</v>
      </c>
      <c r="B3307" s="17">
        <v>43330</v>
      </c>
      <c r="C3307" t="s">
        <v>61</v>
      </c>
      <c r="D3307">
        <v>2018</v>
      </c>
      <c r="E3307" t="s">
        <v>27</v>
      </c>
      <c r="F3307" t="s">
        <v>35</v>
      </c>
      <c r="G3307" t="s">
        <v>19</v>
      </c>
      <c r="H3307">
        <v>199</v>
      </c>
      <c r="I3307">
        <v>1</v>
      </c>
      <c r="J3307">
        <v>199</v>
      </c>
      <c r="K3307">
        <v>199</v>
      </c>
      <c r="L3307" t="s">
        <v>20</v>
      </c>
      <c r="M3307">
        <v>1</v>
      </c>
      <c r="N3307" t="s">
        <v>21</v>
      </c>
      <c r="O3307" t="s">
        <v>29</v>
      </c>
    </row>
    <row r="3308" spans="1:15">
      <c r="A3308">
        <v>3307</v>
      </c>
      <c r="B3308" s="17">
        <v>43330</v>
      </c>
      <c r="C3308" t="s">
        <v>61</v>
      </c>
      <c r="D3308">
        <v>2018</v>
      </c>
      <c r="E3308" t="s">
        <v>23</v>
      </c>
      <c r="F3308" t="s">
        <v>28</v>
      </c>
      <c r="G3308" t="s">
        <v>30</v>
      </c>
      <c r="H3308">
        <v>99</v>
      </c>
      <c r="I3308">
        <v>7</v>
      </c>
      <c r="J3308">
        <v>693</v>
      </c>
      <c r="K3308">
        <v>693</v>
      </c>
      <c r="L3308" t="s">
        <v>20</v>
      </c>
      <c r="M3308">
        <v>1</v>
      </c>
      <c r="N3308" t="s">
        <v>21</v>
      </c>
      <c r="O3308" t="s">
        <v>29</v>
      </c>
    </row>
    <row r="3309" spans="1:15">
      <c r="A3309">
        <v>3308</v>
      </c>
      <c r="B3309" s="17">
        <v>43331</v>
      </c>
      <c r="C3309" t="s">
        <v>61</v>
      </c>
      <c r="D3309">
        <v>2018</v>
      </c>
      <c r="E3309" t="s">
        <v>23</v>
      </c>
      <c r="F3309" t="s">
        <v>40</v>
      </c>
      <c r="G3309" t="s">
        <v>37</v>
      </c>
      <c r="H3309">
        <v>399</v>
      </c>
      <c r="I3309">
        <v>8</v>
      </c>
      <c r="J3309">
        <v>3192</v>
      </c>
      <c r="K3309">
        <v>3192</v>
      </c>
      <c r="L3309" t="s">
        <v>20</v>
      </c>
      <c r="M3309">
        <v>1</v>
      </c>
      <c r="N3309" t="s">
        <v>21</v>
      </c>
      <c r="O3309" t="s">
        <v>22</v>
      </c>
    </row>
    <row r="3310" spans="1:15">
      <c r="A3310">
        <v>3309</v>
      </c>
      <c r="B3310" s="17">
        <v>43331</v>
      </c>
      <c r="C3310" t="s">
        <v>61</v>
      </c>
      <c r="D3310">
        <v>2018</v>
      </c>
      <c r="E3310" t="s">
        <v>17</v>
      </c>
      <c r="F3310" t="s">
        <v>39</v>
      </c>
      <c r="G3310" t="s">
        <v>37</v>
      </c>
      <c r="H3310">
        <v>399</v>
      </c>
      <c r="I3310">
        <v>8</v>
      </c>
      <c r="J3310">
        <v>3192</v>
      </c>
      <c r="K3310">
        <v>3192</v>
      </c>
      <c r="L3310" t="s">
        <v>20</v>
      </c>
      <c r="M3310">
        <v>1</v>
      </c>
      <c r="N3310" t="s">
        <v>21</v>
      </c>
      <c r="O3310" t="s">
        <v>36</v>
      </c>
    </row>
    <row r="3311" spans="1:15">
      <c r="A3311">
        <v>3310</v>
      </c>
      <c r="B3311" s="17">
        <v>43331</v>
      </c>
      <c r="C3311" t="s">
        <v>61</v>
      </c>
      <c r="D3311">
        <v>2018</v>
      </c>
      <c r="E3311" t="s">
        <v>17</v>
      </c>
      <c r="F3311" t="s">
        <v>33</v>
      </c>
      <c r="G3311" t="s">
        <v>37</v>
      </c>
      <c r="H3311">
        <v>399</v>
      </c>
      <c r="I3311">
        <v>10</v>
      </c>
      <c r="J3311">
        <v>3990</v>
      </c>
      <c r="K3311">
        <v>3990</v>
      </c>
      <c r="L3311" t="s">
        <v>31</v>
      </c>
      <c r="M3311">
        <v>2</v>
      </c>
      <c r="N3311" t="s">
        <v>21</v>
      </c>
      <c r="O3311" t="s">
        <v>36</v>
      </c>
    </row>
    <row r="3312" spans="1:15">
      <c r="A3312">
        <v>3311</v>
      </c>
      <c r="B3312" s="17">
        <v>43331</v>
      </c>
      <c r="C3312" t="s">
        <v>61</v>
      </c>
      <c r="D3312">
        <v>2018</v>
      </c>
      <c r="E3312" t="s">
        <v>23</v>
      </c>
      <c r="F3312" t="s">
        <v>39</v>
      </c>
      <c r="G3312" t="s">
        <v>25</v>
      </c>
      <c r="H3312">
        <v>299</v>
      </c>
      <c r="I3312">
        <v>5</v>
      </c>
      <c r="J3312">
        <v>1495</v>
      </c>
      <c r="K3312">
        <v>1495</v>
      </c>
      <c r="L3312" t="s">
        <v>31</v>
      </c>
      <c r="M3312">
        <v>2</v>
      </c>
      <c r="N3312" t="s">
        <v>21</v>
      </c>
      <c r="O3312" t="s">
        <v>36</v>
      </c>
    </row>
    <row r="3313" spans="1:15">
      <c r="A3313">
        <v>3312</v>
      </c>
      <c r="B3313" s="17">
        <v>43331</v>
      </c>
      <c r="C3313" t="s">
        <v>61</v>
      </c>
      <c r="D3313">
        <v>2018</v>
      </c>
      <c r="E3313" t="s">
        <v>17</v>
      </c>
      <c r="F3313" t="s">
        <v>40</v>
      </c>
      <c r="G3313" t="s">
        <v>37</v>
      </c>
      <c r="H3313">
        <v>399</v>
      </c>
      <c r="I3313">
        <v>4</v>
      </c>
      <c r="J3313">
        <v>1596</v>
      </c>
      <c r="K3313">
        <v>1596</v>
      </c>
      <c r="L3313" t="s">
        <v>31</v>
      </c>
      <c r="M3313">
        <v>2</v>
      </c>
      <c r="N3313" t="s">
        <v>21</v>
      </c>
      <c r="O3313" t="s">
        <v>29</v>
      </c>
    </row>
    <row r="3314" spans="1:15">
      <c r="A3314">
        <v>3313</v>
      </c>
      <c r="B3314" s="17">
        <v>43332</v>
      </c>
      <c r="C3314" t="s">
        <v>61</v>
      </c>
      <c r="D3314">
        <v>2018</v>
      </c>
      <c r="E3314" t="s">
        <v>17</v>
      </c>
      <c r="F3314" t="s">
        <v>28</v>
      </c>
      <c r="G3314" t="s">
        <v>37</v>
      </c>
      <c r="H3314">
        <v>399</v>
      </c>
      <c r="I3314">
        <v>5</v>
      </c>
      <c r="J3314">
        <v>1995</v>
      </c>
      <c r="K3314">
        <v>1995</v>
      </c>
      <c r="L3314" t="s">
        <v>31</v>
      </c>
      <c r="M3314">
        <v>2</v>
      </c>
      <c r="N3314" t="s">
        <v>21</v>
      </c>
      <c r="O3314" t="s">
        <v>36</v>
      </c>
    </row>
    <row r="3315" spans="1:15">
      <c r="A3315">
        <v>3314</v>
      </c>
      <c r="B3315" s="17">
        <v>43332</v>
      </c>
      <c r="C3315" t="s">
        <v>61</v>
      </c>
      <c r="D3315">
        <v>2018</v>
      </c>
      <c r="E3315" t="s">
        <v>27</v>
      </c>
      <c r="F3315" t="s">
        <v>39</v>
      </c>
      <c r="G3315" t="s">
        <v>30</v>
      </c>
      <c r="H3315">
        <v>99</v>
      </c>
      <c r="I3315">
        <v>8</v>
      </c>
      <c r="J3315">
        <v>792</v>
      </c>
      <c r="K3315">
        <v>792</v>
      </c>
      <c r="L3315" t="s">
        <v>20</v>
      </c>
      <c r="M3315">
        <v>1</v>
      </c>
      <c r="N3315" t="s">
        <v>21</v>
      </c>
      <c r="O3315" t="s">
        <v>36</v>
      </c>
    </row>
    <row r="3316" spans="1:15">
      <c r="A3316">
        <v>3315</v>
      </c>
      <c r="B3316" s="17">
        <v>43333</v>
      </c>
      <c r="C3316" t="s">
        <v>61</v>
      </c>
      <c r="D3316">
        <v>2018</v>
      </c>
      <c r="E3316" t="s">
        <v>23</v>
      </c>
      <c r="F3316" t="s">
        <v>33</v>
      </c>
      <c r="G3316" t="s">
        <v>25</v>
      </c>
      <c r="H3316">
        <v>299</v>
      </c>
      <c r="I3316">
        <v>9</v>
      </c>
      <c r="J3316">
        <v>2691</v>
      </c>
      <c r="K3316">
        <v>2691</v>
      </c>
      <c r="L3316" t="s">
        <v>20</v>
      </c>
      <c r="M3316">
        <v>1</v>
      </c>
      <c r="N3316" t="s">
        <v>21</v>
      </c>
      <c r="O3316" t="s">
        <v>22</v>
      </c>
    </row>
    <row r="3317" spans="1:15">
      <c r="A3317">
        <v>3316</v>
      </c>
      <c r="B3317" s="17">
        <v>43334</v>
      </c>
      <c r="C3317" t="s">
        <v>61</v>
      </c>
      <c r="D3317">
        <v>2018</v>
      </c>
      <c r="E3317" t="s">
        <v>23</v>
      </c>
      <c r="F3317" t="s">
        <v>40</v>
      </c>
      <c r="G3317" t="s">
        <v>25</v>
      </c>
      <c r="H3317">
        <v>299</v>
      </c>
      <c r="I3317">
        <v>4</v>
      </c>
      <c r="J3317">
        <v>1196</v>
      </c>
      <c r="K3317">
        <v>1196</v>
      </c>
      <c r="L3317" t="s">
        <v>20</v>
      </c>
      <c r="M3317">
        <v>1</v>
      </c>
      <c r="N3317" t="s">
        <v>21</v>
      </c>
      <c r="O3317" t="s">
        <v>29</v>
      </c>
    </row>
    <row r="3318" spans="1:15">
      <c r="A3318">
        <v>3317</v>
      </c>
      <c r="B3318" s="17">
        <v>43334</v>
      </c>
      <c r="C3318" t="s">
        <v>61</v>
      </c>
      <c r="D3318">
        <v>2018</v>
      </c>
      <c r="E3318" t="s">
        <v>17</v>
      </c>
      <c r="F3318" t="s">
        <v>35</v>
      </c>
      <c r="G3318" t="s">
        <v>19</v>
      </c>
      <c r="H3318">
        <v>199</v>
      </c>
      <c r="I3318">
        <v>7</v>
      </c>
      <c r="J3318">
        <v>1393</v>
      </c>
      <c r="K3318">
        <v>1393</v>
      </c>
      <c r="L3318" t="s">
        <v>31</v>
      </c>
      <c r="M3318">
        <v>2</v>
      </c>
      <c r="N3318" t="s">
        <v>21</v>
      </c>
      <c r="O3318" t="s">
        <v>29</v>
      </c>
    </row>
    <row r="3319" spans="1:15">
      <c r="A3319">
        <v>3318</v>
      </c>
      <c r="B3319" s="17">
        <v>43334</v>
      </c>
      <c r="C3319" t="s">
        <v>61</v>
      </c>
      <c r="D3319">
        <v>2018</v>
      </c>
      <c r="E3319" t="s">
        <v>27</v>
      </c>
      <c r="F3319" t="s">
        <v>33</v>
      </c>
      <c r="G3319" t="s">
        <v>30</v>
      </c>
      <c r="H3319">
        <v>99</v>
      </c>
      <c r="I3319">
        <v>4</v>
      </c>
      <c r="J3319">
        <v>396</v>
      </c>
      <c r="K3319">
        <v>396</v>
      </c>
      <c r="L3319" t="s">
        <v>20</v>
      </c>
      <c r="M3319">
        <v>1</v>
      </c>
      <c r="N3319" t="s">
        <v>21</v>
      </c>
      <c r="O3319" t="s">
        <v>26</v>
      </c>
    </row>
    <row r="3320" spans="1:15">
      <c r="A3320">
        <v>3319</v>
      </c>
      <c r="B3320" s="17">
        <v>43334</v>
      </c>
      <c r="C3320" t="s">
        <v>61</v>
      </c>
      <c r="D3320">
        <v>2018</v>
      </c>
      <c r="E3320" t="s">
        <v>23</v>
      </c>
      <c r="F3320" t="s">
        <v>35</v>
      </c>
      <c r="G3320" t="s">
        <v>37</v>
      </c>
      <c r="H3320">
        <v>399</v>
      </c>
      <c r="I3320">
        <v>6</v>
      </c>
      <c r="J3320">
        <v>2394</v>
      </c>
      <c r="K3320">
        <v>2394</v>
      </c>
      <c r="L3320" t="s">
        <v>20</v>
      </c>
      <c r="M3320">
        <v>1</v>
      </c>
      <c r="N3320" t="s">
        <v>21</v>
      </c>
      <c r="O3320" t="s">
        <v>36</v>
      </c>
    </row>
    <row r="3321" spans="1:15">
      <c r="A3321">
        <v>3320</v>
      </c>
      <c r="B3321" s="17">
        <v>43334</v>
      </c>
      <c r="C3321" t="s">
        <v>61</v>
      </c>
      <c r="D3321">
        <v>2018</v>
      </c>
      <c r="E3321" t="s">
        <v>23</v>
      </c>
      <c r="F3321" t="s">
        <v>35</v>
      </c>
      <c r="G3321" t="s">
        <v>30</v>
      </c>
      <c r="H3321">
        <v>99</v>
      </c>
      <c r="I3321">
        <v>6</v>
      </c>
      <c r="J3321">
        <v>594</v>
      </c>
      <c r="K3321">
        <v>594</v>
      </c>
      <c r="L3321" t="s">
        <v>20</v>
      </c>
      <c r="M3321">
        <v>1</v>
      </c>
      <c r="N3321" t="s">
        <v>21</v>
      </c>
      <c r="O3321" t="s">
        <v>26</v>
      </c>
    </row>
    <row r="3322" spans="1:15">
      <c r="A3322">
        <v>3321</v>
      </c>
      <c r="B3322" s="17">
        <v>43334</v>
      </c>
      <c r="C3322" t="s">
        <v>61</v>
      </c>
      <c r="D3322">
        <v>2018</v>
      </c>
      <c r="E3322" t="s">
        <v>23</v>
      </c>
      <c r="F3322" t="s">
        <v>18</v>
      </c>
      <c r="G3322" t="s">
        <v>37</v>
      </c>
      <c r="H3322">
        <v>399</v>
      </c>
      <c r="I3322">
        <v>3</v>
      </c>
      <c r="J3322">
        <v>1197</v>
      </c>
      <c r="K3322">
        <v>1197</v>
      </c>
      <c r="L3322" t="s">
        <v>31</v>
      </c>
      <c r="M3322">
        <v>2</v>
      </c>
      <c r="N3322" t="s">
        <v>21</v>
      </c>
      <c r="O3322" t="s">
        <v>29</v>
      </c>
    </row>
    <row r="3323" spans="1:15">
      <c r="A3323">
        <v>3322</v>
      </c>
      <c r="B3323" s="17">
        <v>43335</v>
      </c>
      <c r="C3323" t="s">
        <v>61</v>
      </c>
      <c r="D3323">
        <v>2018</v>
      </c>
      <c r="E3323" t="s">
        <v>27</v>
      </c>
      <c r="F3323" t="s">
        <v>39</v>
      </c>
      <c r="G3323" t="s">
        <v>37</v>
      </c>
      <c r="H3323">
        <v>399</v>
      </c>
      <c r="I3323">
        <v>7</v>
      </c>
      <c r="J3323">
        <v>2793</v>
      </c>
      <c r="K3323">
        <v>2793</v>
      </c>
      <c r="L3323" t="s">
        <v>31</v>
      </c>
      <c r="M3323">
        <v>2</v>
      </c>
      <c r="N3323" t="s">
        <v>34</v>
      </c>
      <c r="O3323" t="s">
        <v>38</v>
      </c>
    </row>
    <row r="3324" spans="1:15">
      <c r="A3324">
        <v>3323</v>
      </c>
      <c r="B3324" s="17">
        <v>43335</v>
      </c>
      <c r="C3324" t="s">
        <v>61</v>
      </c>
      <c r="D3324">
        <v>2018</v>
      </c>
      <c r="E3324" t="s">
        <v>27</v>
      </c>
      <c r="F3324" t="s">
        <v>40</v>
      </c>
      <c r="G3324" t="s">
        <v>25</v>
      </c>
      <c r="H3324">
        <v>299</v>
      </c>
      <c r="I3324">
        <v>7</v>
      </c>
      <c r="J3324">
        <v>2093</v>
      </c>
      <c r="K3324">
        <v>2093</v>
      </c>
      <c r="L3324" t="s">
        <v>31</v>
      </c>
      <c r="M3324">
        <v>2</v>
      </c>
      <c r="N3324" t="s">
        <v>34</v>
      </c>
      <c r="O3324" t="s">
        <v>29</v>
      </c>
    </row>
    <row r="3325" spans="1:15">
      <c r="A3325">
        <v>3324</v>
      </c>
      <c r="B3325" s="17">
        <v>43335</v>
      </c>
      <c r="C3325" t="s">
        <v>61</v>
      </c>
      <c r="D3325">
        <v>2018</v>
      </c>
      <c r="E3325" t="s">
        <v>23</v>
      </c>
      <c r="F3325" t="s">
        <v>40</v>
      </c>
      <c r="G3325" t="s">
        <v>30</v>
      </c>
      <c r="H3325">
        <v>99</v>
      </c>
      <c r="I3325">
        <v>10</v>
      </c>
      <c r="J3325">
        <v>990</v>
      </c>
      <c r="K3325">
        <v>990</v>
      </c>
      <c r="L3325" t="s">
        <v>20</v>
      </c>
      <c r="M3325">
        <v>1</v>
      </c>
      <c r="N3325" t="s">
        <v>21</v>
      </c>
      <c r="O3325" t="s">
        <v>29</v>
      </c>
    </row>
    <row r="3326" spans="1:15">
      <c r="A3326">
        <v>3325</v>
      </c>
      <c r="B3326" s="17">
        <v>43335</v>
      </c>
      <c r="C3326" t="s">
        <v>61</v>
      </c>
      <c r="D3326">
        <v>2018</v>
      </c>
      <c r="E3326" t="s">
        <v>23</v>
      </c>
      <c r="F3326" t="s">
        <v>35</v>
      </c>
      <c r="G3326" t="s">
        <v>37</v>
      </c>
      <c r="H3326">
        <v>399</v>
      </c>
      <c r="I3326">
        <v>1</v>
      </c>
      <c r="J3326">
        <v>399</v>
      </c>
      <c r="K3326">
        <v>399</v>
      </c>
      <c r="L3326" t="s">
        <v>20</v>
      </c>
      <c r="M3326">
        <v>1</v>
      </c>
      <c r="N3326" t="s">
        <v>21</v>
      </c>
      <c r="O3326" t="s">
        <v>36</v>
      </c>
    </row>
    <row r="3327" spans="1:15">
      <c r="A3327">
        <v>3326</v>
      </c>
      <c r="B3327" s="17">
        <v>43335</v>
      </c>
      <c r="C3327" t="s">
        <v>61</v>
      </c>
      <c r="D3327">
        <v>2018</v>
      </c>
      <c r="E3327" t="s">
        <v>17</v>
      </c>
      <c r="F3327" t="s">
        <v>40</v>
      </c>
      <c r="G3327" t="s">
        <v>19</v>
      </c>
      <c r="H3327">
        <v>199</v>
      </c>
      <c r="I3327">
        <v>7</v>
      </c>
      <c r="J3327">
        <v>1393</v>
      </c>
      <c r="K3327">
        <v>1393</v>
      </c>
      <c r="L3327" t="s">
        <v>20</v>
      </c>
      <c r="M3327">
        <v>1</v>
      </c>
      <c r="N3327" t="s">
        <v>21</v>
      </c>
      <c r="O3327" t="s">
        <v>36</v>
      </c>
    </row>
    <row r="3328" spans="1:15">
      <c r="A3328">
        <v>3327</v>
      </c>
      <c r="B3328" s="17">
        <v>43336</v>
      </c>
      <c r="C3328" t="s">
        <v>61</v>
      </c>
      <c r="D3328">
        <v>2018</v>
      </c>
      <c r="E3328" t="s">
        <v>23</v>
      </c>
      <c r="F3328" t="s">
        <v>18</v>
      </c>
      <c r="G3328" t="s">
        <v>25</v>
      </c>
      <c r="H3328">
        <v>299</v>
      </c>
      <c r="I3328">
        <v>10</v>
      </c>
      <c r="J3328">
        <v>2990</v>
      </c>
      <c r="K3328">
        <v>2990</v>
      </c>
      <c r="L3328" t="s">
        <v>20</v>
      </c>
      <c r="M3328">
        <v>1</v>
      </c>
      <c r="N3328" t="s">
        <v>21</v>
      </c>
      <c r="O3328" t="s">
        <v>29</v>
      </c>
    </row>
    <row r="3329" spans="1:15">
      <c r="A3329">
        <v>3328</v>
      </c>
      <c r="B3329" s="17">
        <v>43336</v>
      </c>
      <c r="C3329" t="s">
        <v>61</v>
      </c>
      <c r="D3329">
        <v>2018</v>
      </c>
      <c r="E3329" t="s">
        <v>17</v>
      </c>
      <c r="F3329" t="s">
        <v>35</v>
      </c>
      <c r="G3329" t="s">
        <v>25</v>
      </c>
      <c r="H3329">
        <v>299</v>
      </c>
      <c r="I3329">
        <v>5</v>
      </c>
      <c r="J3329">
        <v>1495</v>
      </c>
      <c r="K3329">
        <v>1495</v>
      </c>
      <c r="L3329" t="s">
        <v>20</v>
      </c>
      <c r="M3329">
        <v>1</v>
      </c>
      <c r="N3329" t="s">
        <v>21</v>
      </c>
      <c r="O3329" t="s">
        <v>29</v>
      </c>
    </row>
    <row r="3330" spans="1:15">
      <c r="A3330">
        <v>3329</v>
      </c>
      <c r="B3330" s="17">
        <v>43336</v>
      </c>
      <c r="C3330" t="s">
        <v>61</v>
      </c>
      <c r="D3330">
        <v>2018</v>
      </c>
      <c r="E3330" t="s">
        <v>23</v>
      </c>
      <c r="F3330" t="s">
        <v>33</v>
      </c>
      <c r="G3330" t="s">
        <v>19</v>
      </c>
      <c r="H3330">
        <v>199</v>
      </c>
      <c r="I3330">
        <v>1</v>
      </c>
      <c r="J3330">
        <v>199</v>
      </c>
      <c r="K3330">
        <v>199</v>
      </c>
      <c r="L3330" t="s">
        <v>20</v>
      </c>
      <c r="M3330">
        <v>1</v>
      </c>
      <c r="N3330" t="s">
        <v>21</v>
      </c>
      <c r="O3330" t="s">
        <v>29</v>
      </c>
    </row>
    <row r="3331" spans="1:15">
      <c r="A3331">
        <v>3330</v>
      </c>
      <c r="B3331" s="17">
        <v>43336</v>
      </c>
      <c r="C3331" t="s">
        <v>61</v>
      </c>
      <c r="D3331">
        <v>2018</v>
      </c>
      <c r="E3331" t="s">
        <v>23</v>
      </c>
      <c r="F3331" t="s">
        <v>18</v>
      </c>
      <c r="G3331" t="s">
        <v>37</v>
      </c>
      <c r="H3331">
        <v>399</v>
      </c>
      <c r="I3331">
        <v>2</v>
      </c>
      <c r="J3331">
        <v>798</v>
      </c>
      <c r="K3331">
        <v>798</v>
      </c>
      <c r="L3331" t="s">
        <v>31</v>
      </c>
      <c r="M3331">
        <v>2</v>
      </c>
      <c r="N3331" t="s">
        <v>21</v>
      </c>
      <c r="O3331" t="s">
        <v>29</v>
      </c>
    </row>
    <row r="3332" spans="1:15">
      <c r="A3332">
        <v>3331</v>
      </c>
      <c r="B3332" s="17">
        <v>43336</v>
      </c>
      <c r="C3332" t="s">
        <v>61</v>
      </c>
      <c r="D3332">
        <v>2018</v>
      </c>
      <c r="E3332" t="s">
        <v>17</v>
      </c>
      <c r="F3332" t="s">
        <v>39</v>
      </c>
      <c r="G3332" t="s">
        <v>37</v>
      </c>
      <c r="H3332">
        <v>399</v>
      </c>
      <c r="I3332">
        <v>4</v>
      </c>
      <c r="J3332">
        <v>1596</v>
      </c>
      <c r="K3332">
        <v>1596</v>
      </c>
      <c r="L3332" t="s">
        <v>31</v>
      </c>
      <c r="M3332">
        <v>2</v>
      </c>
      <c r="N3332" t="s">
        <v>21</v>
      </c>
      <c r="O3332" t="s">
        <v>29</v>
      </c>
    </row>
    <row r="3333" spans="1:15">
      <c r="A3333">
        <v>3332</v>
      </c>
      <c r="B3333" s="17">
        <v>43336</v>
      </c>
      <c r="C3333" t="s">
        <v>61</v>
      </c>
      <c r="D3333">
        <v>2018</v>
      </c>
      <c r="E3333" t="s">
        <v>17</v>
      </c>
      <c r="F3333" t="s">
        <v>35</v>
      </c>
      <c r="G3333" t="s">
        <v>37</v>
      </c>
      <c r="H3333">
        <v>399</v>
      </c>
      <c r="I3333">
        <v>9</v>
      </c>
      <c r="J3333">
        <v>3591</v>
      </c>
      <c r="K3333">
        <v>3591</v>
      </c>
      <c r="L3333" t="s">
        <v>20</v>
      </c>
      <c r="M3333">
        <v>1</v>
      </c>
      <c r="N3333" t="s">
        <v>21</v>
      </c>
      <c r="O3333" t="s">
        <v>26</v>
      </c>
    </row>
    <row r="3334" spans="1:15">
      <c r="A3334">
        <v>3333</v>
      </c>
      <c r="B3334" s="17">
        <v>43336</v>
      </c>
      <c r="C3334" t="s">
        <v>61</v>
      </c>
      <c r="D3334">
        <v>2018</v>
      </c>
      <c r="E3334" t="s">
        <v>23</v>
      </c>
      <c r="F3334" t="s">
        <v>18</v>
      </c>
      <c r="G3334" t="s">
        <v>37</v>
      </c>
      <c r="H3334">
        <v>399</v>
      </c>
      <c r="I3334">
        <v>2</v>
      </c>
      <c r="J3334">
        <v>798</v>
      </c>
      <c r="K3334">
        <v>798</v>
      </c>
      <c r="L3334" t="s">
        <v>20</v>
      </c>
      <c r="M3334">
        <v>1</v>
      </c>
      <c r="N3334" t="s">
        <v>21</v>
      </c>
      <c r="O3334" t="s">
        <v>29</v>
      </c>
    </row>
    <row r="3335" spans="1:15">
      <c r="A3335">
        <v>3334</v>
      </c>
      <c r="B3335" s="17">
        <v>43337</v>
      </c>
      <c r="C3335" t="s">
        <v>61</v>
      </c>
      <c r="D3335">
        <v>2018</v>
      </c>
      <c r="E3335" t="s">
        <v>27</v>
      </c>
      <c r="F3335" t="s">
        <v>40</v>
      </c>
      <c r="G3335" t="s">
        <v>30</v>
      </c>
      <c r="H3335">
        <v>99</v>
      </c>
      <c r="I3335">
        <v>1</v>
      </c>
      <c r="J3335">
        <v>99</v>
      </c>
      <c r="K3335">
        <v>99</v>
      </c>
      <c r="L3335" t="s">
        <v>20</v>
      </c>
      <c r="M3335">
        <v>1</v>
      </c>
      <c r="N3335" t="s">
        <v>21</v>
      </c>
      <c r="O3335" t="s">
        <v>22</v>
      </c>
    </row>
    <row r="3336" spans="1:15">
      <c r="A3336">
        <v>3335</v>
      </c>
      <c r="B3336" s="17">
        <v>43337</v>
      </c>
      <c r="C3336" t="s">
        <v>61</v>
      </c>
      <c r="D3336">
        <v>2018</v>
      </c>
      <c r="E3336" t="s">
        <v>27</v>
      </c>
      <c r="F3336" t="s">
        <v>28</v>
      </c>
      <c r="G3336" t="s">
        <v>30</v>
      </c>
      <c r="H3336">
        <v>99</v>
      </c>
      <c r="I3336">
        <v>9</v>
      </c>
      <c r="J3336">
        <v>891</v>
      </c>
      <c r="K3336">
        <v>891</v>
      </c>
      <c r="L3336" t="s">
        <v>20</v>
      </c>
      <c r="M3336">
        <v>1</v>
      </c>
      <c r="N3336" t="s">
        <v>21</v>
      </c>
      <c r="O3336" t="s">
        <v>29</v>
      </c>
    </row>
    <row r="3337" spans="1:15">
      <c r="A3337">
        <v>3336</v>
      </c>
      <c r="B3337" s="17">
        <v>43337</v>
      </c>
      <c r="C3337" t="s">
        <v>61</v>
      </c>
      <c r="D3337">
        <v>2018</v>
      </c>
      <c r="E3337" t="s">
        <v>17</v>
      </c>
      <c r="F3337" t="s">
        <v>33</v>
      </c>
      <c r="G3337" t="s">
        <v>19</v>
      </c>
      <c r="H3337">
        <v>199</v>
      </c>
      <c r="I3337">
        <v>3</v>
      </c>
      <c r="J3337">
        <v>597</v>
      </c>
      <c r="K3337">
        <v>597</v>
      </c>
      <c r="L3337" t="s">
        <v>31</v>
      </c>
      <c r="M3337">
        <v>2</v>
      </c>
      <c r="N3337" t="s">
        <v>21</v>
      </c>
      <c r="O3337" t="s">
        <v>26</v>
      </c>
    </row>
    <row r="3338" spans="1:15">
      <c r="A3338">
        <v>3337</v>
      </c>
      <c r="B3338" s="17">
        <v>43338</v>
      </c>
      <c r="C3338" t="s">
        <v>61</v>
      </c>
      <c r="D3338">
        <v>2018</v>
      </c>
      <c r="E3338" t="s">
        <v>23</v>
      </c>
      <c r="F3338" t="s">
        <v>24</v>
      </c>
      <c r="G3338" t="s">
        <v>32</v>
      </c>
      <c r="H3338">
        <v>499</v>
      </c>
      <c r="I3338">
        <v>3</v>
      </c>
      <c r="J3338">
        <v>1497</v>
      </c>
      <c r="K3338">
        <v>1497</v>
      </c>
      <c r="L3338" t="s">
        <v>31</v>
      </c>
      <c r="M3338">
        <v>2</v>
      </c>
      <c r="N3338" t="s">
        <v>21</v>
      </c>
      <c r="O3338" t="s">
        <v>38</v>
      </c>
    </row>
    <row r="3339" spans="1:15">
      <c r="A3339">
        <v>3338</v>
      </c>
      <c r="B3339" s="17">
        <v>43338</v>
      </c>
      <c r="C3339" t="s">
        <v>61</v>
      </c>
      <c r="D3339">
        <v>2018</v>
      </c>
      <c r="E3339" t="s">
        <v>23</v>
      </c>
      <c r="F3339" t="s">
        <v>24</v>
      </c>
      <c r="G3339" t="s">
        <v>37</v>
      </c>
      <c r="H3339">
        <v>399</v>
      </c>
      <c r="I3339">
        <v>3</v>
      </c>
      <c r="J3339">
        <v>1197</v>
      </c>
      <c r="K3339">
        <v>1197</v>
      </c>
      <c r="L3339" t="s">
        <v>20</v>
      </c>
      <c r="M3339">
        <v>1</v>
      </c>
      <c r="N3339" t="s">
        <v>21</v>
      </c>
      <c r="O3339" t="s">
        <v>29</v>
      </c>
    </row>
    <row r="3340" spans="1:15">
      <c r="A3340">
        <v>3339</v>
      </c>
      <c r="B3340" s="17">
        <v>43338</v>
      </c>
      <c r="C3340" t="s">
        <v>61</v>
      </c>
      <c r="D3340">
        <v>2018</v>
      </c>
      <c r="E3340" t="s">
        <v>17</v>
      </c>
      <c r="F3340" t="s">
        <v>18</v>
      </c>
      <c r="G3340" t="s">
        <v>37</v>
      </c>
      <c r="H3340">
        <v>399</v>
      </c>
      <c r="I3340">
        <v>3</v>
      </c>
      <c r="J3340">
        <v>1197</v>
      </c>
      <c r="K3340">
        <v>1197</v>
      </c>
      <c r="L3340" t="s">
        <v>20</v>
      </c>
      <c r="M3340">
        <v>1</v>
      </c>
      <c r="N3340" t="s">
        <v>21</v>
      </c>
      <c r="O3340" t="s">
        <v>29</v>
      </c>
    </row>
    <row r="3341" spans="1:15">
      <c r="A3341">
        <v>3340</v>
      </c>
      <c r="B3341" s="17">
        <v>43338</v>
      </c>
      <c r="C3341" t="s">
        <v>61</v>
      </c>
      <c r="D3341">
        <v>2018</v>
      </c>
      <c r="E3341" t="s">
        <v>27</v>
      </c>
      <c r="F3341" t="s">
        <v>35</v>
      </c>
      <c r="G3341" t="s">
        <v>19</v>
      </c>
      <c r="H3341">
        <v>199</v>
      </c>
      <c r="I3341">
        <v>4</v>
      </c>
      <c r="J3341">
        <v>796</v>
      </c>
      <c r="K3341">
        <v>796</v>
      </c>
      <c r="L3341" t="s">
        <v>20</v>
      </c>
      <c r="M3341">
        <v>1</v>
      </c>
      <c r="N3341" t="s">
        <v>21</v>
      </c>
      <c r="O3341" t="s">
        <v>36</v>
      </c>
    </row>
    <row r="3342" spans="1:15">
      <c r="A3342">
        <v>3341</v>
      </c>
      <c r="B3342" s="17">
        <v>43338</v>
      </c>
      <c r="C3342" t="s">
        <v>61</v>
      </c>
      <c r="D3342">
        <v>2018</v>
      </c>
      <c r="E3342" t="s">
        <v>27</v>
      </c>
      <c r="F3342" t="s">
        <v>24</v>
      </c>
      <c r="G3342" t="s">
        <v>30</v>
      </c>
      <c r="H3342">
        <v>99</v>
      </c>
      <c r="I3342">
        <v>3</v>
      </c>
      <c r="J3342">
        <v>297</v>
      </c>
      <c r="K3342">
        <v>297</v>
      </c>
      <c r="L3342" t="s">
        <v>20</v>
      </c>
      <c r="M3342">
        <v>1</v>
      </c>
      <c r="N3342" t="s">
        <v>21</v>
      </c>
      <c r="O3342" t="s">
        <v>36</v>
      </c>
    </row>
    <row r="3343" spans="1:15">
      <c r="A3343">
        <v>3342</v>
      </c>
      <c r="B3343" s="17">
        <v>43338</v>
      </c>
      <c r="C3343" t="s">
        <v>61</v>
      </c>
      <c r="D3343">
        <v>2018</v>
      </c>
      <c r="E3343" t="s">
        <v>27</v>
      </c>
      <c r="F3343" t="s">
        <v>40</v>
      </c>
      <c r="G3343" t="s">
        <v>25</v>
      </c>
      <c r="H3343">
        <v>299</v>
      </c>
      <c r="I3343">
        <v>8</v>
      </c>
      <c r="J3343">
        <v>2392</v>
      </c>
      <c r="K3343">
        <v>2392</v>
      </c>
      <c r="L3343" t="s">
        <v>31</v>
      </c>
      <c r="M3343">
        <v>2</v>
      </c>
      <c r="N3343" t="s">
        <v>21</v>
      </c>
      <c r="O3343" t="s">
        <v>29</v>
      </c>
    </row>
    <row r="3344" spans="1:15">
      <c r="A3344">
        <v>3343</v>
      </c>
      <c r="B3344" s="17">
        <v>43338</v>
      </c>
      <c r="C3344" t="s">
        <v>61</v>
      </c>
      <c r="D3344">
        <v>2018</v>
      </c>
      <c r="E3344" t="s">
        <v>27</v>
      </c>
      <c r="F3344" t="s">
        <v>35</v>
      </c>
      <c r="G3344" t="s">
        <v>30</v>
      </c>
      <c r="H3344">
        <v>99</v>
      </c>
      <c r="I3344">
        <v>6</v>
      </c>
      <c r="J3344">
        <v>594</v>
      </c>
      <c r="K3344">
        <v>594</v>
      </c>
      <c r="L3344" t="s">
        <v>31</v>
      </c>
      <c r="M3344">
        <v>2</v>
      </c>
      <c r="N3344" t="s">
        <v>21</v>
      </c>
      <c r="O3344" t="s">
        <v>36</v>
      </c>
    </row>
    <row r="3345" spans="1:15">
      <c r="A3345">
        <v>3344</v>
      </c>
      <c r="B3345" s="17">
        <v>43338</v>
      </c>
      <c r="C3345" t="s">
        <v>61</v>
      </c>
      <c r="D3345">
        <v>2018</v>
      </c>
      <c r="E3345" t="s">
        <v>23</v>
      </c>
      <c r="F3345" t="s">
        <v>18</v>
      </c>
      <c r="G3345" t="s">
        <v>19</v>
      </c>
      <c r="H3345">
        <v>199</v>
      </c>
      <c r="I3345">
        <v>3</v>
      </c>
      <c r="J3345">
        <v>597</v>
      </c>
      <c r="K3345">
        <v>597</v>
      </c>
      <c r="L3345" t="s">
        <v>31</v>
      </c>
      <c r="M3345">
        <v>2</v>
      </c>
      <c r="N3345" t="s">
        <v>21</v>
      </c>
      <c r="O3345" t="s">
        <v>36</v>
      </c>
    </row>
    <row r="3346" spans="1:15">
      <c r="A3346">
        <v>3345</v>
      </c>
      <c r="B3346" s="17">
        <v>43338</v>
      </c>
      <c r="C3346" t="s">
        <v>61</v>
      </c>
      <c r="D3346">
        <v>2018</v>
      </c>
      <c r="E3346" t="s">
        <v>23</v>
      </c>
      <c r="F3346" t="s">
        <v>35</v>
      </c>
      <c r="G3346" t="s">
        <v>30</v>
      </c>
      <c r="H3346">
        <v>99</v>
      </c>
      <c r="I3346">
        <v>1</v>
      </c>
      <c r="J3346">
        <v>99</v>
      </c>
      <c r="K3346">
        <v>99</v>
      </c>
      <c r="L3346" t="s">
        <v>20</v>
      </c>
      <c r="M3346">
        <v>1</v>
      </c>
      <c r="N3346" t="s">
        <v>21</v>
      </c>
      <c r="O3346" t="s">
        <v>29</v>
      </c>
    </row>
    <row r="3347" spans="1:15">
      <c r="A3347">
        <v>3346</v>
      </c>
      <c r="B3347" s="17">
        <v>43338</v>
      </c>
      <c r="C3347" t="s">
        <v>61</v>
      </c>
      <c r="D3347">
        <v>2018</v>
      </c>
      <c r="E3347" t="s">
        <v>27</v>
      </c>
      <c r="F3347" t="s">
        <v>28</v>
      </c>
      <c r="G3347" t="s">
        <v>19</v>
      </c>
      <c r="H3347">
        <v>199</v>
      </c>
      <c r="I3347">
        <v>5</v>
      </c>
      <c r="J3347">
        <v>995</v>
      </c>
      <c r="K3347">
        <v>995</v>
      </c>
      <c r="L3347" t="s">
        <v>20</v>
      </c>
      <c r="M3347">
        <v>1</v>
      </c>
      <c r="N3347" t="s">
        <v>21</v>
      </c>
      <c r="O3347" t="s">
        <v>22</v>
      </c>
    </row>
    <row r="3348" spans="1:15">
      <c r="A3348">
        <v>3347</v>
      </c>
      <c r="B3348" s="17">
        <v>43338</v>
      </c>
      <c r="C3348" t="s">
        <v>61</v>
      </c>
      <c r="D3348">
        <v>2018</v>
      </c>
      <c r="E3348" t="s">
        <v>27</v>
      </c>
      <c r="F3348" t="s">
        <v>33</v>
      </c>
      <c r="G3348" t="s">
        <v>37</v>
      </c>
      <c r="H3348">
        <v>399</v>
      </c>
      <c r="I3348">
        <v>7</v>
      </c>
      <c r="J3348">
        <v>2793</v>
      </c>
      <c r="K3348">
        <v>2793</v>
      </c>
      <c r="L3348" t="s">
        <v>31</v>
      </c>
      <c r="M3348">
        <v>2</v>
      </c>
      <c r="N3348" t="s">
        <v>21</v>
      </c>
      <c r="O3348" t="s">
        <v>29</v>
      </c>
    </row>
    <row r="3349" spans="1:15">
      <c r="A3349">
        <v>3348</v>
      </c>
      <c r="B3349" s="17">
        <v>43338</v>
      </c>
      <c r="C3349" t="s">
        <v>61</v>
      </c>
      <c r="D3349">
        <v>2018</v>
      </c>
      <c r="E3349" t="s">
        <v>17</v>
      </c>
      <c r="F3349" t="s">
        <v>35</v>
      </c>
      <c r="G3349" t="s">
        <v>32</v>
      </c>
      <c r="H3349">
        <v>499</v>
      </c>
      <c r="I3349">
        <v>7</v>
      </c>
      <c r="J3349">
        <v>3493</v>
      </c>
      <c r="K3349">
        <v>3493</v>
      </c>
      <c r="L3349" t="s">
        <v>20</v>
      </c>
      <c r="M3349">
        <v>1</v>
      </c>
      <c r="N3349" t="s">
        <v>21</v>
      </c>
      <c r="O3349" t="s">
        <v>29</v>
      </c>
    </row>
    <row r="3350" spans="1:15">
      <c r="A3350">
        <v>3349</v>
      </c>
      <c r="B3350" s="17">
        <v>43338</v>
      </c>
      <c r="C3350" t="s">
        <v>61</v>
      </c>
      <c r="D3350">
        <v>2018</v>
      </c>
      <c r="E3350" t="s">
        <v>23</v>
      </c>
      <c r="F3350" t="s">
        <v>33</v>
      </c>
      <c r="G3350" t="s">
        <v>19</v>
      </c>
      <c r="H3350">
        <v>199</v>
      </c>
      <c r="I3350">
        <v>6</v>
      </c>
      <c r="J3350">
        <v>1194</v>
      </c>
      <c r="K3350">
        <v>1194</v>
      </c>
      <c r="L3350" t="s">
        <v>20</v>
      </c>
      <c r="M3350">
        <v>1</v>
      </c>
      <c r="N3350" t="s">
        <v>21</v>
      </c>
      <c r="O3350" t="s">
        <v>29</v>
      </c>
    </row>
    <row r="3351" spans="1:15">
      <c r="A3351">
        <v>3350</v>
      </c>
      <c r="B3351" s="17">
        <v>43339</v>
      </c>
      <c r="C3351" t="s">
        <v>61</v>
      </c>
      <c r="D3351">
        <v>2018</v>
      </c>
      <c r="E3351" t="s">
        <v>17</v>
      </c>
      <c r="F3351" t="s">
        <v>24</v>
      </c>
      <c r="G3351" t="s">
        <v>25</v>
      </c>
      <c r="H3351">
        <v>299</v>
      </c>
      <c r="I3351">
        <v>2</v>
      </c>
      <c r="J3351">
        <v>598</v>
      </c>
      <c r="K3351">
        <v>598</v>
      </c>
      <c r="L3351" t="s">
        <v>20</v>
      </c>
      <c r="M3351">
        <v>1</v>
      </c>
      <c r="N3351" t="s">
        <v>21</v>
      </c>
      <c r="O3351" t="s">
        <v>36</v>
      </c>
    </row>
    <row r="3352" spans="1:15">
      <c r="A3352">
        <v>3351</v>
      </c>
      <c r="B3352" s="17">
        <v>43339</v>
      </c>
      <c r="C3352" t="s">
        <v>61</v>
      </c>
      <c r="D3352">
        <v>2018</v>
      </c>
      <c r="E3352" t="s">
        <v>23</v>
      </c>
      <c r="F3352" t="s">
        <v>28</v>
      </c>
      <c r="G3352" t="s">
        <v>25</v>
      </c>
      <c r="H3352">
        <v>299</v>
      </c>
      <c r="I3352">
        <v>4</v>
      </c>
      <c r="J3352">
        <v>1196</v>
      </c>
      <c r="K3352">
        <v>1196</v>
      </c>
      <c r="L3352" t="s">
        <v>20</v>
      </c>
      <c r="M3352">
        <v>1</v>
      </c>
      <c r="N3352" t="s">
        <v>21</v>
      </c>
      <c r="O3352" t="s">
        <v>36</v>
      </c>
    </row>
    <row r="3353" spans="1:15">
      <c r="A3353">
        <v>3352</v>
      </c>
      <c r="B3353" s="17">
        <v>43340</v>
      </c>
      <c r="C3353" t="s">
        <v>61</v>
      </c>
      <c r="D3353">
        <v>2018</v>
      </c>
      <c r="E3353" t="s">
        <v>27</v>
      </c>
      <c r="F3353" t="s">
        <v>39</v>
      </c>
      <c r="G3353" t="s">
        <v>30</v>
      </c>
      <c r="H3353">
        <v>99</v>
      </c>
      <c r="I3353">
        <v>7</v>
      </c>
      <c r="J3353">
        <v>693</v>
      </c>
      <c r="K3353">
        <v>693</v>
      </c>
      <c r="L3353" t="s">
        <v>20</v>
      </c>
      <c r="M3353">
        <v>1</v>
      </c>
      <c r="N3353" t="s">
        <v>21</v>
      </c>
      <c r="O3353" t="s">
        <v>29</v>
      </c>
    </row>
    <row r="3354" spans="1:15">
      <c r="A3354">
        <v>3353</v>
      </c>
      <c r="B3354" s="17">
        <v>43341</v>
      </c>
      <c r="C3354" t="s">
        <v>61</v>
      </c>
      <c r="D3354">
        <v>2018</v>
      </c>
      <c r="E3354" t="s">
        <v>17</v>
      </c>
      <c r="F3354" t="s">
        <v>24</v>
      </c>
      <c r="G3354" t="s">
        <v>19</v>
      </c>
      <c r="H3354">
        <v>199</v>
      </c>
      <c r="I3354">
        <v>7</v>
      </c>
      <c r="J3354">
        <v>1393</v>
      </c>
      <c r="K3354">
        <v>1393</v>
      </c>
      <c r="L3354" t="s">
        <v>20</v>
      </c>
      <c r="M3354">
        <v>1</v>
      </c>
      <c r="N3354" t="s">
        <v>21</v>
      </c>
      <c r="O3354" t="s">
        <v>36</v>
      </c>
    </row>
    <row r="3355" spans="1:15">
      <c r="A3355">
        <v>3354</v>
      </c>
      <c r="B3355" s="17">
        <v>43341</v>
      </c>
      <c r="C3355" t="s">
        <v>61</v>
      </c>
      <c r="D3355">
        <v>2018</v>
      </c>
      <c r="E3355" t="s">
        <v>27</v>
      </c>
      <c r="F3355" t="s">
        <v>40</v>
      </c>
      <c r="G3355" t="s">
        <v>19</v>
      </c>
      <c r="H3355">
        <v>199</v>
      </c>
      <c r="I3355">
        <v>9</v>
      </c>
      <c r="J3355">
        <v>1791</v>
      </c>
      <c r="K3355">
        <v>1791</v>
      </c>
      <c r="L3355" t="s">
        <v>31</v>
      </c>
      <c r="M3355">
        <v>2</v>
      </c>
      <c r="N3355" t="s">
        <v>21</v>
      </c>
      <c r="O3355" t="s">
        <v>36</v>
      </c>
    </row>
    <row r="3356" spans="1:15">
      <c r="A3356">
        <v>3355</v>
      </c>
      <c r="B3356" s="17">
        <v>43341</v>
      </c>
      <c r="C3356" t="s">
        <v>61</v>
      </c>
      <c r="D3356">
        <v>2018</v>
      </c>
      <c r="E3356" t="s">
        <v>23</v>
      </c>
      <c r="F3356" t="s">
        <v>35</v>
      </c>
      <c r="G3356" t="s">
        <v>30</v>
      </c>
      <c r="H3356">
        <v>99</v>
      </c>
      <c r="I3356">
        <v>6</v>
      </c>
      <c r="J3356">
        <v>594</v>
      </c>
      <c r="K3356">
        <v>594</v>
      </c>
      <c r="L3356" t="s">
        <v>20</v>
      </c>
      <c r="M3356">
        <v>1</v>
      </c>
      <c r="N3356" t="s">
        <v>21</v>
      </c>
      <c r="O3356" t="s">
        <v>29</v>
      </c>
    </row>
    <row r="3357" spans="1:15">
      <c r="A3357">
        <v>3356</v>
      </c>
      <c r="B3357" s="17">
        <v>43341</v>
      </c>
      <c r="C3357" t="s">
        <v>61</v>
      </c>
      <c r="D3357">
        <v>2018</v>
      </c>
      <c r="E3357" t="s">
        <v>17</v>
      </c>
      <c r="F3357" t="s">
        <v>35</v>
      </c>
      <c r="G3357" t="s">
        <v>25</v>
      </c>
      <c r="H3357">
        <v>299</v>
      </c>
      <c r="I3357">
        <v>1</v>
      </c>
      <c r="J3357">
        <v>299</v>
      </c>
      <c r="K3357">
        <v>299</v>
      </c>
      <c r="L3357" t="s">
        <v>31</v>
      </c>
      <c r="M3357">
        <v>2</v>
      </c>
      <c r="N3357" t="s">
        <v>21</v>
      </c>
      <c r="O3357" t="s">
        <v>38</v>
      </c>
    </row>
    <row r="3358" spans="1:15">
      <c r="A3358">
        <v>3357</v>
      </c>
      <c r="B3358" s="17">
        <v>43341</v>
      </c>
      <c r="C3358" t="s">
        <v>61</v>
      </c>
      <c r="D3358">
        <v>2018</v>
      </c>
      <c r="E3358" t="s">
        <v>23</v>
      </c>
      <c r="F3358" t="s">
        <v>28</v>
      </c>
      <c r="G3358" t="s">
        <v>32</v>
      </c>
      <c r="H3358">
        <v>499</v>
      </c>
      <c r="I3358">
        <v>3</v>
      </c>
      <c r="J3358">
        <v>1497</v>
      </c>
      <c r="K3358">
        <v>1497</v>
      </c>
      <c r="L3358" t="s">
        <v>20</v>
      </c>
      <c r="M3358">
        <v>1</v>
      </c>
      <c r="N3358" t="s">
        <v>21</v>
      </c>
      <c r="O3358" t="s">
        <v>29</v>
      </c>
    </row>
    <row r="3359" spans="1:15">
      <c r="A3359">
        <v>3358</v>
      </c>
      <c r="B3359" s="17">
        <v>43341</v>
      </c>
      <c r="C3359" t="s">
        <v>61</v>
      </c>
      <c r="D3359">
        <v>2018</v>
      </c>
      <c r="E3359" t="s">
        <v>23</v>
      </c>
      <c r="F3359" t="s">
        <v>18</v>
      </c>
      <c r="G3359" t="s">
        <v>19</v>
      </c>
      <c r="H3359">
        <v>199</v>
      </c>
      <c r="I3359">
        <v>5</v>
      </c>
      <c r="J3359">
        <v>995</v>
      </c>
      <c r="K3359">
        <v>995</v>
      </c>
      <c r="L3359" t="s">
        <v>20</v>
      </c>
      <c r="M3359">
        <v>1</v>
      </c>
      <c r="N3359" t="s">
        <v>21</v>
      </c>
      <c r="O3359" t="s">
        <v>36</v>
      </c>
    </row>
    <row r="3360" spans="1:15">
      <c r="A3360">
        <v>3359</v>
      </c>
      <c r="B3360" s="17">
        <v>43341</v>
      </c>
      <c r="C3360" t="s">
        <v>61</v>
      </c>
      <c r="D3360">
        <v>2018</v>
      </c>
      <c r="E3360" t="s">
        <v>27</v>
      </c>
      <c r="F3360" t="s">
        <v>24</v>
      </c>
      <c r="G3360" t="s">
        <v>30</v>
      </c>
      <c r="H3360">
        <v>99</v>
      </c>
      <c r="I3360">
        <v>4</v>
      </c>
      <c r="J3360">
        <v>396</v>
      </c>
      <c r="K3360">
        <v>396</v>
      </c>
      <c r="L3360" t="s">
        <v>31</v>
      </c>
      <c r="M3360">
        <v>2</v>
      </c>
      <c r="N3360" t="s">
        <v>21</v>
      </c>
      <c r="O3360" t="s">
        <v>29</v>
      </c>
    </row>
    <row r="3361" spans="1:15">
      <c r="A3361">
        <v>3360</v>
      </c>
      <c r="B3361" s="17">
        <v>43341</v>
      </c>
      <c r="C3361" t="s">
        <v>61</v>
      </c>
      <c r="D3361">
        <v>2018</v>
      </c>
      <c r="E3361" t="s">
        <v>27</v>
      </c>
      <c r="F3361" t="s">
        <v>24</v>
      </c>
      <c r="G3361" t="s">
        <v>32</v>
      </c>
      <c r="H3361">
        <v>499</v>
      </c>
      <c r="I3361">
        <v>8</v>
      </c>
      <c r="J3361">
        <v>3992</v>
      </c>
      <c r="K3361">
        <v>3992</v>
      </c>
      <c r="L3361" t="s">
        <v>31</v>
      </c>
      <c r="M3361">
        <v>2</v>
      </c>
      <c r="N3361" t="s">
        <v>21</v>
      </c>
      <c r="O3361" t="s">
        <v>29</v>
      </c>
    </row>
    <row r="3362" spans="1:15">
      <c r="A3362">
        <v>3361</v>
      </c>
      <c r="B3362" s="17">
        <v>43341</v>
      </c>
      <c r="C3362" t="s">
        <v>61</v>
      </c>
      <c r="D3362">
        <v>2018</v>
      </c>
      <c r="E3362" t="s">
        <v>23</v>
      </c>
      <c r="F3362" t="s">
        <v>40</v>
      </c>
      <c r="G3362" t="s">
        <v>19</v>
      </c>
      <c r="H3362">
        <v>199</v>
      </c>
      <c r="I3362">
        <v>4</v>
      </c>
      <c r="J3362">
        <v>796</v>
      </c>
      <c r="K3362">
        <v>796</v>
      </c>
      <c r="L3362" t="s">
        <v>20</v>
      </c>
      <c r="M3362">
        <v>1</v>
      </c>
      <c r="N3362" t="s">
        <v>21</v>
      </c>
      <c r="O3362" t="s">
        <v>36</v>
      </c>
    </row>
    <row r="3363" spans="1:15">
      <c r="A3363">
        <v>3362</v>
      </c>
      <c r="B3363" s="17">
        <v>43341</v>
      </c>
      <c r="C3363" t="s">
        <v>61</v>
      </c>
      <c r="D3363">
        <v>2018</v>
      </c>
      <c r="E3363" t="s">
        <v>17</v>
      </c>
      <c r="F3363" t="s">
        <v>39</v>
      </c>
      <c r="G3363" t="s">
        <v>32</v>
      </c>
      <c r="H3363">
        <v>499</v>
      </c>
      <c r="I3363">
        <v>9</v>
      </c>
      <c r="J3363">
        <v>4491</v>
      </c>
      <c r="K3363">
        <v>4491</v>
      </c>
      <c r="L3363" t="s">
        <v>20</v>
      </c>
      <c r="M3363">
        <v>1</v>
      </c>
      <c r="N3363" t="s">
        <v>21</v>
      </c>
      <c r="O3363" t="s">
        <v>38</v>
      </c>
    </row>
    <row r="3364" spans="1:15">
      <c r="A3364">
        <v>3363</v>
      </c>
      <c r="B3364" s="17">
        <v>43341</v>
      </c>
      <c r="C3364" t="s">
        <v>61</v>
      </c>
      <c r="D3364">
        <v>2018</v>
      </c>
      <c r="E3364" t="s">
        <v>23</v>
      </c>
      <c r="F3364" t="s">
        <v>35</v>
      </c>
      <c r="G3364" t="s">
        <v>32</v>
      </c>
      <c r="H3364">
        <v>499</v>
      </c>
      <c r="I3364">
        <v>5</v>
      </c>
      <c r="J3364">
        <v>2495</v>
      </c>
      <c r="K3364">
        <v>2495</v>
      </c>
      <c r="L3364" t="s">
        <v>31</v>
      </c>
      <c r="M3364">
        <v>2</v>
      </c>
      <c r="N3364" t="s">
        <v>21</v>
      </c>
      <c r="O3364" t="s">
        <v>36</v>
      </c>
    </row>
    <row r="3365" spans="1:15">
      <c r="A3365">
        <v>3364</v>
      </c>
      <c r="B3365" s="17">
        <v>43341</v>
      </c>
      <c r="C3365" t="s">
        <v>61</v>
      </c>
      <c r="D3365">
        <v>2018</v>
      </c>
      <c r="E3365" t="s">
        <v>23</v>
      </c>
      <c r="F3365" t="s">
        <v>18</v>
      </c>
      <c r="G3365" t="s">
        <v>30</v>
      </c>
      <c r="H3365">
        <v>99</v>
      </c>
      <c r="I3365">
        <v>8</v>
      </c>
      <c r="J3365">
        <v>792</v>
      </c>
      <c r="K3365">
        <v>792</v>
      </c>
      <c r="L3365" t="s">
        <v>20</v>
      </c>
      <c r="M3365">
        <v>1</v>
      </c>
      <c r="N3365" t="s">
        <v>21</v>
      </c>
      <c r="O3365" t="s">
        <v>36</v>
      </c>
    </row>
    <row r="3366" spans="1:15">
      <c r="A3366">
        <v>3365</v>
      </c>
      <c r="B3366" s="17">
        <v>43341</v>
      </c>
      <c r="C3366" t="s">
        <v>61</v>
      </c>
      <c r="D3366">
        <v>2018</v>
      </c>
      <c r="E3366" t="s">
        <v>23</v>
      </c>
      <c r="F3366" t="s">
        <v>24</v>
      </c>
      <c r="G3366" t="s">
        <v>19</v>
      </c>
      <c r="H3366">
        <v>199</v>
      </c>
      <c r="I3366">
        <v>8</v>
      </c>
      <c r="J3366">
        <v>1592</v>
      </c>
      <c r="K3366">
        <v>1592</v>
      </c>
      <c r="L3366" t="s">
        <v>20</v>
      </c>
      <c r="M3366">
        <v>1</v>
      </c>
      <c r="N3366" t="s">
        <v>21</v>
      </c>
      <c r="O3366" t="s">
        <v>29</v>
      </c>
    </row>
    <row r="3367" spans="1:15">
      <c r="A3367">
        <v>3366</v>
      </c>
      <c r="B3367" s="17">
        <v>43341</v>
      </c>
      <c r="C3367" t="s">
        <v>61</v>
      </c>
      <c r="D3367">
        <v>2018</v>
      </c>
      <c r="E3367" t="s">
        <v>17</v>
      </c>
      <c r="F3367" t="s">
        <v>28</v>
      </c>
      <c r="G3367" t="s">
        <v>32</v>
      </c>
      <c r="H3367">
        <v>499</v>
      </c>
      <c r="I3367">
        <v>9</v>
      </c>
      <c r="J3367">
        <v>4491</v>
      </c>
      <c r="K3367">
        <v>4491</v>
      </c>
      <c r="L3367" t="s">
        <v>20</v>
      </c>
      <c r="M3367">
        <v>1</v>
      </c>
      <c r="N3367" t="s">
        <v>21</v>
      </c>
      <c r="O3367" t="s">
        <v>26</v>
      </c>
    </row>
    <row r="3368" spans="1:15">
      <c r="A3368">
        <v>3367</v>
      </c>
      <c r="B3368" s="17">
        <v>43341</v>
      </c>
      <c r="C3368" t="s">
        <v>61</v>
      </c>
      <c r="D3368">
        <v>2018</v>
      </c>
      <c r="E3368" t="s">
        <v>17</v>
      </c>
      <c r="F3368" t="s">
        <v>35</v>
      </c>
      <c r="G3368" t="s">
        <v>19</v>
      </c>
      <c r="H3368">
        <v>199</v>
      </c>
      <c r="I3368">
        <v>9</v>
      </c>
      <c r="J3368">
        <v>1791</v>
      </c>
      <c r="K3368">
        <v>1791</v>
      </c>
      <c r="L3368" t="s">
        <v>20</v>
      </c>
      <c r="M3368">
        <v>1</v>
      </c>
      <c r="N3368" t="s">
        <v>21</v>
      </c>
      <c r="O3368" t="s">
        <v>29</v>
      </c>
    </row>
    <row r="3369" spans="1:15">
      <c r="A3369">
        <v>3368</v>
      </c>
      <c r="B3369" s="17">
        <v>43341</v>
      </c>
      <c r="C3369" t="s">
        <v>61</v>
      </c>
      <c r="D3369">
        <v>2018</v>
      </c>
      <c r="E3369" t="s">
        <v>17</v>
      </c>
      <c r="F3369" t="s">
        <v>18</v>
      </c>
      <c r="G3369" t="s">
        <v>25</v>
      </c>
      <c r="H3369">
        <v>299</v>
      </c>
      <c r="I3369">
        <v>9</v>
      </c>
      <c r="J3369">
        <v>2691</v>
      </c>
      <c r="K3369">
        <v>2691</v>
      </c>
      <c r="L3369" t="s">
        <v>20</v>
      </c>
      <c r="M3369">
        <v>1</v>
      </c>
      <c r="N3369" t="s">
        <v>21</v>
      </c>
      <c r="O3369" t="s">
        <v>22</v>
      </c>
    </row>
    <row r="3370" spans="1:15">
      <c r="A3370">
        <v>3369</v>
      </c>
      <c r="B3370" s="17">
        <v>43341</v>
      </c>
      <c r="C3370" t="s">
        <v>61</v>
      </c>
      <c r="D3370">
        <v>2018</v>
      </c>
      <c r="E3370" t="s">
        <v>27</v>
      </c>
      <c r="F3370" t="s">
        <v>18</v>
      </c>
      <c r="G3370" t="s">
        <v>37</v>
      </c>
      <c r="H3370">
        <v>399</v>
      </c>
      <c r="I3370">
        <v>5</v>
      </c>
      <c r="J3370">
        <v>1995</v>
      </c>
      <c r="K3370">
        <v>1995</v>
      </c>
      <c r="L3370" t="s">
        <v>20</v>
      </c>
      <c r="M3370">
        <v>1</v>
      </c>
      <c r="N3370" t="s">
        <v>34</v>
      </c>
      <c r="O3370" t="s">
        <v>38</v>
      </c>
    </row>
    <row r="3371" spans="1:15">
      <c r="A3371">
        <v>3370</v>
      </c>
      <c r="B3371" s="17">
        <v>43342</v>
      </c>
      <c r="C3371" t="s">
        <v>61</v>
      </c>
      <c r="D3371">
        <v>2018</v>
      </c>
      <c r="E3371" t="s">
        <v>23</v>
      </c>
      <c r="F3371" t="s">
        <v>18</v>
      </c>
      <c r="G3371" t="s">
        <v>37</v>
      </c>
      <c r="H3371">
        <v>399</v>
      </c>
      <c r="I3371">
        <v>6</v>
      </c>
      <c r="J3371">
        <v>2394</v>
      </c>
      <c r="K3371">
        <v>2394</v>
      </c>
      <c r="L3371" t="s">
        <v>20</v>
      </c>
      <c r="M3371">
        <v>1</v>
      </c>
      <c r="N3371" t="s">
        <v>21</v>
      </c>
      <c r="O3371" t="s">
        <v>29</v>
      </c>
    </row>
    <row r="3372" spans="1:15">
      <c r="A3372">
        <v>3371</v>
      </c>
      <c r="B3372" s="17">
        <v>43342</v>
      </c>
      <c r="C3372" t="s">
        <v>61</v>
      </c>
      <c r="D3372">
        <v>2018</v>
      </c>
      <c r="E3372" t="s">
        <v>27</v>
      </c>
      <c r="F3372" t="s">
        <v>18</v>
      </c>
      <c r="G3372" t="s">
        <v>32</v>
      </c>
      <c r="H3372">
        <v>499</v>
      </c>
      <c r="I3372">
        <v>5</v>
      </c>
      <c r="J3372">
        <v>2495</v>
      </c>
      <c r="K3372">
        <v>2495</v>
      </c>
      <c r="L3372" t="s">
        <v>20</v>
      </c>
      <c r="M3372">
        <v>1</v>
      </c>
      <c r="N3372" t="s">
        <v>21</v>
      </c>
      <c r="O3372" t="s">
        <v>29</v>
      </c>
    </row>
    <row r="3373" spans="1:15">
      <c r="A3373">
        <v>3372</v>
      </c>
      <c r="B3373" s="17">
        <v>43342</v>
      </c>
      <c r="C3373" t="s">
        <v>61</v>
      </c>
      <c r="D3373">
        <v>2018</v>
      </c>
      <c r="E3373" t="s">
        <v>27</v>
      </c>
      <c r="F3373" t="s">
        <v>18</v>
      </c>
      <c r="G3373" t="s">
        <v>32</v>
      </c>
      <c r="H3373">
        <v>499</v>
      </c>
      <c r="I3373">
        <v>10</v>
      </c>
      <c r="J3373">
        <v>4990</v>
      </c>
      <c r="K3373">
        <v>4990</v>
      </c>
      <c r="L3373" t="s">
        <v>31</v>
      </c>
      <c r="M3373">
        <v>2</v>
      </c>
      <c r="N3373" t="s">
        <v>21</v>
      </c>
      <c r="O3373" t="s">
        <v>38</v>
      </c>
    </row>
    <row r="3374" spans="1:15">
      <c r="A3374">
        <v>3373</v>
      </c>
      <c r="B3374" s="17">
        <v>43343</v>
      </c>
      <c r="C3374" t="s">
        <v>61</v>
      </c>
      <c r="D3374">
        <v>2018</v>
      </c>
      <c r="E3374" t="s">
        <v>27</v>
      </c>
      <c r="F3374" t="s">
        <v>28</v>
      </c>
      <c r="G3374" t="s">
        <v>32</v>
      </c>
      <c r="H3374">
        <v>499</v>
      </c>
      <c r="I3374">
        <v>3</v>
      </c>
      <c r="J3374">
        <v>1497</v>
      </c>
      <c r="K3374">
        <v>1497</v>
      </c>
      <c r="L3374" t="s">
        <v>31</v>
      </c>
      <c r="M3374">
        <v>2</v>
      </c>
      <c r="N3374" t="s">
        <v>21</v>
      </c>
      <c r="O3374" t="s">
        <v>29</v>
      </c>
    </row>
    <row r="3375" spans="1:15">
      <c r="A3375">
        <v>3374</v>
      </c>
      <c r="B3375" s="17">
        <v>43343</v>
      </c>
      <c r="C3375" t="s">
        <v>61</v>
      </c>
      <c r="D3375">
        <v>2018</v>
      </c>
      <c r="E3375" t="s">
        <v>27</v>
      </c>
      <c r="F3375" t="s">
        <v>35</v>
      </c>
      <c r="G3375" t="s">
        <v>32</v>
      </c>
      <c r="H3375">
        <v>499</v>
      </c>
      <c r="I3375">
        <v>7</v>
      </c>
      <c r="J3375">
        <v>3493</v>
      </c>
      <c r="K3375">
        <v>3493</v>
      </c>
      <c r="L3375" t="s">
        <v>31</v>
      </c>
      <c r="M3375">
        <v>2</v>
      </c>
      <c r="N3375" t="s">
        <v>21</v>
      </c>
      <c r="O3375" t="s">
        <v>29</v>
      </c>
    </row>
    <row r="3376" spans="1:15">
      <c r="A3376">
        <v>3375</v>
      </c>
      <c r="B3376" s="17">
        <v>43343</v>
      </c>
      <c r="C3376" t="s">
        <v>61</v>
      </c>
      <c r="D3376">
        <v>2018</v>
      </c>
      <c r="E3376" t="s">
        <v>17</v>
      </c>
      <c r="F3376" t="s">
        <v>33</v>
      </c>
      <c r="G3376" t="s">
        <v>30</v>
      </c>
      <c r="H3376">
        <v>99</v>
      </c>
      <c r="I3376">
        <v>2</v>
      </c>
      <c r="J3376">
        <v>198</v>
      </c>
      <c r="K3376">
        <v>198</v>
      </c>
      <c r="L3376" t="s">
        <v>31</v>
      </c>
      <c r="M3376">
        <v>2</v>
      </c>
      <c r="N3376" t="s">
        <v>21</v>
      </c>
      <c r="O3376" t="s">
        <v>29</v>
      </c>
    </row>
    <row r="3377" spans="1:15">
      <c r="A3377">
        <v>3376</v>
      </c>
      <c r="B3377" s="17">
        <v>43344</v>
      </c>
      <c r="C3377" t="s">
        <v>62</v>
      </c>
      <c r="D3377">
        <v>2018</v>
      </c>
      <c r="E3377" t="s">
        <v>23</v>
      </c>
      <c r="F3377" t="s">
        <v>33</v>
      </c>
      <c r="G3377" t="s">
        <v>32</v>
      </c>
      <c r="H3377">
        <v>499</v>
      </c>
      <c r="I3377">
        <v>1</v>
      </c>
      <c r="J3377">
        <v>499</v>
      </c>
      <c r="K3377">
        <v>499</v>
      </c>
      <c r="L3377" t="s">
        <v>20</v>
      </c>
      <c r="M3377">
        <v>1</v>
      </c>
      <c r="N3377" t="s">
        <v>21</v>
      </c>
      <c r="O3377" t="s">
        <v>36</v>
      </c>
    </row>
    <row r="3378" spans="1:15">
      <c r="A3378">
        <v>3377</v>
      </c>
      <c r="B3378" s="17">
        <v>43345</v>
      </c>
      <c r="C3378" t="s">
        <v>62</v>
      </c>
      <c r="D3378">
        <v>2018</v>
      </c>
      <c r="E3378" t="s">
        <v>17</v>
      </c>
      <c r="F3378" t="s">
        <v>28</v>
      </c>
      <c r="G3378" t="s">
        <v>19</v>
      </c>
      <c r="H3378">
        <v>199</v>
      </c>
      <c r="I3378">
        <v>1</v>
      </c>
      <c r="J3378">
        <v>199</v>
      </c>
      <c r="K3378">
        <v>199</v>
      </c>
      <c r="L3378" t="s">
        <v>20</v>
      </c>
      <c r="M3378">
        <v>1</v>
      </c>
      <c r="N3378" t="s">
        <v>21</v>
      </c>
      <c r="O3378" t="s">
        <v>22</v>
      </c>
    </row>
    <row r="3379" spans="1:15">
      <c r="A3379">
        <v>3378</v>
      </c>
      <c r="B3379" s="17">
        <v>43345</v>
      </c>
      <c r="C3379" t="s">
        <v>62</v>
      </c>
      <c r="D3379">
        <v>2018</v>
      </c>
      <c r="E3379" t="s">
        <v>17</v>
      </c>
      <c r="F3379" t="s">
        <v>33</v>
      </c>
      <c r="G3379" t="s">
        <v>32</v>
      </c>
      <c r="H3379">
        <v>499</v>
      </c>
      <c r="I3379">
        <v>2</v>
      </c>
      <c r="J3379">
        <v>998</v>
      </c>
      <c r="K3379">
        <v>998</v>
      </c>
      <c r="L3379" t="s">
        <v>20</v>
      </c>
      <c r="M3379">
        <v>1</v>
      </c>
      <c r="N3379" t="s">
        <v>21</v>
      </c>
      <c r="O3379" t="s">
        <v>36</v>
      </c>
    </row>
    <row r="3380" spans="1:15">
      <c r="A3380">
        <v>3379</v>
      </c>
      <c r="B3380" s="17">
        <v>43345</v>
      </c>
      <c r="C3380" t="s">
        <v>62</v>
      </c>
      <c r="D3380">
        <v>2018</v>
      </c>
      <c r="E3380" t="s">
        <v>17</v>
      </c>
      <c r="F3380" t="s">
        <v>28</v>
      </c>
      <c r="G3380" t="s">
        <v>37</v>
      </c>
      <c r="H3380">
        <v>399</v>
      </c>
      <c r="I3380">
        <v>10</v>
      </c>
      <c r="J3380">
        <v>3990</v>
      </c>
      <c r="K3380">
        <v>3990</v>
      </c>
      <c r="L3380" t="s">
        <v>31</v>
      </c>
      <c r="M3380">
        <v>2</v>
      </c>
      <c r="N3380" t="s">
        <v>21</v>
      </c>
      <c r="O3380" t="s">
        <v>22</v>
      </c>
    </row>
    <row r="3381" spans="1:15">
      <c r="A3381">
        <v>3380</v>
      </c>
      <c r="B3381" s="17">
        <v>43345</v>
      </c>
      <c r="C3381" t="s">
        <v>62</v>
      </c>
      <c r="D3381">
        <v>2018</v>
      </c>
      <c r="E3381" t="s">
        <v>27</v>
      </c>
      <c r="F3381" t="s">
        <v>39</v>
      </c>
      <c r="G3381" t="s">
        <v>37</v>
      </c>
      <c r="H3381">
        <v>399</v>
      </c>
      <c r="I3381">
        <v>1</v>
      </c>
      <c r="J3381">
        <v>399</v>
      </c>
      <c r="K3381">
        <v>399</v>
      </c>
      <c r="L3381" t="s">
        <v>20</v>
      </c>
      <c r="M3381">
        <v>1</v>
      </c>
      <c r="N3381" t="s">
        <v>34</v>
      </c>
      <c r="O3381" t="s">
        <v>38</v>
      </c>
    </row>
    <row r="3382" spans="1:15">
      <c r="A3382">
        <v>3381</v>
      </c>
      <c r="B3382" s="17">
        <v>43345</v>
      </c>
      <c r="C3382" t="s">
        <v>62</v>
      </c>
      <c r="D3382">
        <v>2018</v>
      </c>
      <c r="E3382" t="s">
        <v>17</v>
      </c>
      <c r="F3382" t="s">
        <v>28</v>
      </c>
      <c r="G3382" t="s">
        <v>32</v>
      </c>
      <c r="H3382">
        <v>499</v>
      </c>
      <c r="I3382">
        <v>10</v>
      </c>
      <c r="J3382">
        <v>4990</v>
      </c>
      <c r="K3382">
        <v>4990</v>
      </c>
      <c r="L3382" t="s">
        <v>20</v>
      </c>
      <c r="M3382">
        <v>1</v>
      </c>
      <c r="N3382" t="s">
        <v>21</v>
      </c>
      <c r="O3382" t="s">
        <v>36</v>
      </c>
    </row>
    <row r="3383" spans="1:15">
      <c r="A3383">
        <v>3382</v>
      </c>
      <c r="B3383" s="17">
        <v>43345</v>
      </c>
      <c r="C3383" t="s">
        <v>62</v>
      </c>
      <c r="D3383">
        <v>2018</v>
      </c>
      <c r="E3383" t="s">
        <v>23</v>
      </c>
      <c r="F3383" t="s">
        <v>18</v>
      </c>
      <c r="G3383" t="s">
        <v>30</v>
      </c>
      <c r="H3383">
        <v>99</v>
      </c>
      <c r="I3383">
        <v>1</v>
      </c>
      <c r="J3383">
        <v>99</v>
      </c>
      <c r="K3383">
        <v>99</v>
      </c>
      <c r="L3383" t="s">
        <v>20</v>
      </c>
      <c r="M3383">
        <v>1</v>
      </c>
      <c r="N3383" t="s">
        <v>21</v>
      </c>
      <c r="O3383" t="s">
        <v>38</v>
      </c>
    </row>
    <row r="3384" spans="1:15">
      <c r="A3384">
        <v>3383</v>
      </c>
      <c r="B3384" s="17">
        <v>43345</v>
      </c>
      <c r="C3384" t="s">
        <v>62</v>
      </c>
      <c r="D3384">
        <v>2018</v>
      </c>
      <c r="E3384" t="s">
        <v>17</v>
      </c>
      <c r="F3384" t="s">
        <v>28</v>
      </c>
      <c r="G3384" t="s">
        <v>37</v>
      </c>
      <c r="H3384">
        <v>399</v>
      </c>
      <c r="I3384">
        <v>6</v>
      </c>
      <c r="J3384">
        <v>2394</v>
      </c>
      <c r="K3384">
        <v>2394</v>
      </c>
      <c r="L3384" t="s">
        <v>20</v>
      </c>
      <c r="M3384">
        <v>1</v>
      </c>
      <c r="N3384" t="s">
        <v>21</v>
      </c>
      <c r="O3384" t="s">
        <v>29</v>
      </c>
    </row>
    <row r="3385" spans="1:15">
      <c r="A3385">
        <v>3384</v>
      </c>
      <c r="B3385" s="17">
        <v>43345</v>
      </c>
      <c r="C3385" t="s">
        <v>62</v>
      </c>
      <c r="D3385">
        <v>2018</v>
      </c>
      <c r="E3385" t="s">
        <v>17</v>
      </c>
      <c r="F3385" t="s">
        <v>18</v>
      </c>
      <c r="G3385" t="s">
        <v>32</v>
      </c>
      <c r="H3385">
        <v>499</v>
      </c>
      <c r="I3385">
        <v>8</v>
      </c>
      <c r="J3385">
        <v>3992</v>
      </c>
      <c r="K3385">
        <v>3992</v>
      </c>
      <c r="L3385" t="s">
        <v>20</v>
      </c>
      <c r="M3385">
        <v>1</v>
      </c>
      <c r="N3385" t="s">
        <v>21</v>
      </c>
      <c r="O3385" t="s">
        <v>22</v>
      </c>
    </row>
    <row r="3386" spans="1:15">
      <c r="A3386">
        <v>3385</v>
      </c>
      <c r="B3386" s="17">
        <v>43345</v>
      </c>
      <c r="C3386" t="s">
        <v>62</v>
      </c>
      <c r="D3386">
        <v>2018</v>
      </c>
      <c r="E3386" t="s">
        <v>17</v>
      </c>
      <c r="F3386" t="s">
        <v>40</v>
      </c>
      <c r="G3386" t="s">
        <v>30</v>
      </c>
      <c r="H3386">
        <v>99</v>
      </c>
      <c r="I3386">
        <v>7</v>
      </c>
      <c r="J3386">
        <v>693</v>
      </c>
      <c r="K3386">
        <v>693</v>
      </c>
      <c r="L3386" t="s">
        <v>31</v>
      </c>
      <c r="M3386">
        <v>2</v>
      </c>
      <c r="N3386" t="s">
        <v>21</v>
      </c>
      <c r="O3386" t="s">
        <v>22</v>
      </c>
    </row>
    <row r="3387" spans="1:15">
      <c r="A3387">
        <v>3386</v>
      </c>
      <c r="B3387" s="17">
        <v>43346</v>
      </c>
      <c r="C3387" t="s">
        <v>62</v>
      </c>
      <c r="D3387">
        <v>2018</v>
      </c>
      <c r="E3387" t="s">
        <v>27</v>
      </c>
      <c r="F3387" t="s">
        <v>40</v>
      </c>
      <c r="G3387" t="s">
        <v>37</v>
      </c>
      <c r="H3387">
        <v>399</v>
      </c>
      <c r="I3387">
        <v>2</v>
      </c>
      <c r="J3387">
        <v>798</v>
      </c>
      <c r="K3387">
        <v>798</v>
      </c>
      <c r="L3387" t="s">
        <v>31</v>
      </c>
      <c r="M3387">
        <v>2</v>
      </c>
      <c r="N3387" t="s">
        <v>21</v>
      </c>
      <c r="O3387" t="s">
        <v>22</v>
      </c>
    </row>
    <row r="3388" spans="1:15">
      <c r="A3388">
        <v>3387</v>
      </c>
      <c r="B3388" s="17">
        <v>43346</v>
      </c>
      <c r="C3388" t="s">
        <v>62</v>
      </c>
      <c r="D3388">
        <v>2018</v>
      </c>
      <c r="E3388" t="s">
        <v>17</v>
      </c>
      <c r="F3388" t="s">
        <v>24</v>
      </c>
      <c r="G3388" t="s">
        <v>37</v>
      </c>
      <c r="H3388">
        <v>399</v>
      </c>
      <c r="I3388">
        <v>1</v>
      </c>
      <c r="J3388">
        <v>399</v>
      </c>
      <c r="K3388">
        <v>399</v>
      </c>
      <c r="L3388" t="s">
        <v>31</v>
      </c>
      <c r="M3388">
        <v>2</v>
      </c>
      <c r="N3388" t="s">
        <v>21</v>
      </c>
      <c r="O3388" t="s">
        <v>29</v>
      </c>
    </row>
    <row r="3389" spans="1:15">
      <c r="A3389">
        <v>3388</v>
      </c>
      <c r="B3389" s="17">
        <v>43346</v>
      </c>
      <c r="C3389" t="s">
        <v>62</v>
      </c>
      <c r="D3389">
        <v>2018</v>
      </c>
      <c r="E3389" t="s">
        <v>23</v>
      </c>
      <c r="F3389" t="s">
        <v>39</v>
      </c>
      <c r="G3389" t="s">
        <v>25</v>
      </c>
      <c r="H3389">
        <v>299</v>
      </c>
      <c r="I3389">
        <v>2</v>
      </c>
      <c r="J3389">
        <v>598</v>
      </c>
      <c r="K3389">
        <v>598</v>
      </c>
      <c r="L3389" t="s">
        <v>20</v>
      </c>
      <c r="M3389">
        <v>1</v>
      </c>
      <c r="N3389" t="s">
        <v>21</v>
      </c>
      <c r="O3389" t="s">
        <v>36</v>
      </c>
    </row>
    <row r="3390" spans="1:15">
      <c r="A3390">
        <v>3389</v>
      </c>
      <c r="B3390" s="17">
        <v>43346</v>
      </c>
      <c r="C3390" t="s">
        <v>62</v>
      </c>
      <c r="D3390">
        <v>2018</v>
      </c>
      <c r="E3390" t="s">
        <v>17</v>
      </c>
      <c r="F3390" t="s">
        <v>24</v>
      </c>
      <c r="G3390" t="s">
        <v>32</v>
      </c>
      <c r="H3390">
        <v>499</v>
      </c>
      <c r="I3390">
        <v>1</v>
      </c>
      <c r="J3390">
        <v>499</v>
      </c>
      <c r="K3390">
        <v>499</v>
      </c>
      <c r="L3390" t="s">
        <v>20</v>
      </c>
      <c r="M3390">
        <v>1</v>
      </c>
      <c r="N3390" t="s">
        <v>34</v>
      </c>
      <c r="O3390" t="s">
        <v>36</v>
      </c>
    </row>
    <row r="3391" spans="1:15">
      <c r="A3391">
        <v>3390</v>
      </c>
      <c r="B3391" s="17">
        <v>43346</v>
      </c>
      <c r="C3391" t="s">
        <v>62</v>
      </c>
      <c r="D3391">
        <v>2018</v>
      </c>
      <c r="E3391" t="s">
        <v>27</v>
      </c>
      <c r="F3391" t="s">
        <v>39</v>
      </c>
      <c r="G3391" t="s">
        <v>37</v>
      </c>
      <c r="H3391">
        <v>399</v>
      </c>
      <c r="I3391">
        <v>4</v>
      </c>
      <c r="J3391">
        <v>1596</v>
      </c>
      <c r="K3391">
        <v>1596</v>
      </c>
      <c r="L3391" t="s">
        <v>20</v>
      </c>
      <c r="M3391">
        <v>1</v>
      </c>
      <c r="N3391" t="s">
        <v>34</v>
      </c>
      <c r="O3391" t="s">
        <v>38</v>
      </c>
    </row>
    <row r="3392" spans="1:15">
      <c r="A3392">
        <v>3391</v>
      </c>
      <c r="B3392" s="17">
        <v>43346</v>
      </c>
      <c r="C3392" t="s">
        <v>62</v>
      </c>
      <c r="D3392">
        <v>2018</v>
      </c>
      <c r="E3392" t="s">
        <v>17</v>
      </c>
      <c r="F3392" t="s">
        <v>28</v>
      </c>
      <c r="G3392" t="s">
        <v>25</v>
      </c>
      <c r="H3392">
        <v>299</v>
      </c>
      <c r="I3392">
        <v>3</v>
      </c>
      <c r="J3392">
        <v>897</v>
      </c>
      <c r="K3392">
        <v>897</v>
      </c>
      <c r="L3392" t="s">
        <v>20</v>
      </c>
      <c r="M3392">
        <v>1</v>
      </c>
      <c r="N3392" t="s">
        <v>21</v>
      </c>
      <c r="O3392" t="s">
        <v>22</v>
      </c>
    </row>
    <row r="3393" spans="1:15">
      <c r="A3393">
        <v>3392</v>
      </c>
      <c r="B3393" s="17">
        <v>43346</v>
      </c>
      <c r="C3393" t="s">
        <v>62</v>
      </c>
      <c r="D3393">
        <v>2018</v>
      </c>
      <c r="E3393" t="s">
        <v>17</v>
      </c>
      <c r="F3393" t="s">
        <v>40</v>
      </c>
      <c r="G3393" t="s">
        <v>32</v>
      </c>
      <c r="H3393">
        <v>499</v>
      </c>
      <c r="I3393">
        <v>2</v>
      </c>
      <c r="J3393">
        <v>998</v>
      </c>
      <c r="K3393">
        <v>998</v>
      </c>
      <c r="L3393" t="s">
        <v>20</v>
      </c>
      <c r="M3393">
        <v>1</v>
      </c>
      <c r="N3393" t="s">
        <v>21</v>
      </c>
      <c r="O3393" t="s">
        <v>22</v>
      </c>
    </row>
    <row r="3394" spans="1:15">
      <c r="A3394">
        <v>3393</v>
      </c>
      <c r="B3394" s="17">
        <v>43346</v>
      </c>
      <c r="C3394" t="s">
        <v>62</v>
      </c>
      <c r="D3394">
        <v>2018</v>
      </c>
      <c r="E3394" t="s">
        <v>27</v>
      </c>
      <c r="F3394" t="s">
        <v>18</v>
      </c>
      <c r="G3394" t="s">
        <v>19</v>
      </c>
      <c r="H3394">
        <v>199</v>
      </c>
      <c r="I3394">
        <v>2</v>
      </c>
      <c r="J3394">
        <v>398</v>
      </c>
      <c r="K3394">
        <v>398</v>
      </c>
      <c r="L3394" t="s">
        <v>20</v>
      </c>
      <c r="M3394">
        <v>1</v>
      </c>
      <c r="N3394" t="s">
        <v>21</v>
      </c>
      <c r="O3394" t="s">
        <v>36</v>
      </c>
    </row>
    <row r="3395" spans="1:15">
      <c r="A3395">
        <v>3394</v>
      </c>
      <c r="B3395" s="17">
        <v>43346</v>
      </c>
      <c r="C3395" t="s">
        <v>62</v>
      </c>
      <c r="D3395">
        <v>2018</v>
      </c>
      <c r="E3395" t="s">
        <v>23</v>
      </c>
      <c r="F3395" t="s">
        <v>33</v>
      </c>
      <c r="G3395" t="s">
        <v>25</v>
      </c>
      <c r="H3395">
        <v>299</v>
      </c>
      <c r="I3395">
        <v>6</v>
      </c>
      <c r="J3395">
        <v>1794</v>
      </c>
      <c r="K3395">
        <v>1794</v>
      </c>
      <c r="L3395" t="s">
        <v>31</v>
      </c>
      <c r="M3395">
        <v>2</v>
      </c>
      <c r="N3395" t="s">
        <v>21</v>
      </c>
      <c r="O3395" t="s">
        <v>36</v>
      </c>
    </row>
    <row r="3396" spans="1:15">
      <c r="A3396">
        <v>3395</v>
      </c>
      <c r="B3396" s="17">
        <v>43346</v>
      </c>
      <c r="C3396" t="s">
        <v>62</v>
      </c>
      <c r="D3396">
        <v>2018</v>
      </c>
      <c r="E3396" t="s">
        <v>27</v>
      </c>
      <c r="F3396" t="s">
        <v>33</v>
      </c>
      <c r="G3396" t="s">
        <v>32</v>
      </c>
      <c r="H3396">
        <v>499</v>
      </c>
      <c r="I3396">
        <v>1</v>
      </c>
      <c r="J3396">
        <v>499</v>
      </c>
      <c r="K3396">
        <v>499</v>
      </c>
      <c r="L3396" t="s">
        <v>20</v>
      </c>
      <c r="M3396">
        <v>1</v>
      </c>
      <c r="N3396" t="s">
        <v>21</v>
      </c>
      <c r="O3396" t="s">
        <v>29</v>
      </c>
    </row>
    <row r="3397" spans="1:15">
      <c r="A3397">
        <v>3396</v>
      </c>
      <c r="B3397" s="17">
        <v>43346</v>
      </c>
      <c r="C3397" t="s">
        <v>62</v>
      </c>
      <c r="D3397">
        <v>2018</v>
      </c>
      <c r="E3397" t="s">
        <v>23</v>
      </c>
      <c r="F3397" t="s">
        <v>28</v>
      </c>
      <c r="G3397" t="s">
        <v>37</v>
      </c>
      <c r="H3397">
        <v>399</v>
      </c>
      <c r="I3397">
        <v>7</v>
      </c>
      <c r="J3397">
        <v>2793</v>
      </c>
      <c r="K3397">
        <v>2793</v>
      </c>
      <c r="L3397" t="s">
        <v>20</v>
      </c>
      <c r="M3397">
        <v>1</v>
      </c>
      <c r="N3397" t="s">
        <v>21</v>
      </c>
      <c r="O3397" t="s">
        <v>38</v>
      </c>
    </row>
    <row r="3398" spans="1:15">
      <c r="A3398">
        <v>3397</v>
      </c>
      <c r="B3398" s="17">
        <v>43346</v>
      </c>
      <c r="C3398" t="s">
        <v>62</v>
      </c>
      <c r="D3398">
        <v>2018</v>
      </c>
      <c r="E3398" t="s">
        <v>27</v>
      </c>
      <c r="F3398" t="s">
        <v>40</v>
      </c>
      <c r="G3398" t="s">
        <v>25</v>
      </c>
      <c r="H3398">
        <v>299</v>
      </c>
      <c r="I3398">
        <v>10</v>
      </c>
      <c r="J3398">
        <v>2990</v>
      </c>
      <c r="K3398">
        <v>2990</v>
      </c>
      <c r="L3398" t="s">
        <v>20</v>
      </c>
      <c r="M3398">
        <v>1</v>
      </c>
      <c r="N3398" t="s">
        <v>21</v>
      </c>
      <c r="O3398" t="s">
        <v>26</v>
      </c>
    </row>
    <row r="3399" spans="1:15">
      <c r="A3399">
        <v>3398</v>
      </c>
      <c r="B3399" s="17">
        <v>43346</v>
      </c>
      <c r="C3399" t="s">
        <v>62</v>
      </c>
      <c r="D3399">
        <v>2018</v>
      </c>
      <c r="E3399" t="s">
        <v>17</v>
      </c>
      <c r="F3399" t="s">
        <v>24</v>
      </c>
      <c r="G3399" t="s">
        <v>37</v>
      </c>
      <c r="H3399">
        <v>399</v>
      </c>
      <c r="I3399">
        <v>8</v>
      </c>
      <c r="J3399">
        <v>3192</v>
      </c>
      <c r="K3399">
        <v>3192</v>
      </c>
      <c r="L3399" t="s">
        <v>20</v>
      </c>
      <c r="M3399">
        <v>1</v>
      </c>
      <c r="N3399" t="s">
        <v>21</v>
      </c>
      <c r="O3399" t="s">
        <v>29</v>
      </c>
    </row>
    <row r="3400" spans="1:15">
      <c r="A3400">
        <v>3399</v>
      </c>
      <c r="B3400" s="17">
        <v>43346</v>
      </c>
      <c r="C3400" t="s">
        <v>62</v>
      </c>
      <c r="D3400">
        <v>2018</v>
      </c>
      <c r="E3400" t="s">
        <v>27</v>
      </c>
      <c r="F3400" t="s">
        <v>28</v>
      </c>
      <c r="G3400" t="s">
        <v>30</v>
      </c>
      <c r="H3400">
        <v>99</v>
      </c>
      <c r="I3400">
        <v>4</v>
      </c>
      <c r="J3400">
        <v>396</v>
      </c>
      <c r="K3400">
        <v>396</v>
      </c>
      <c r="L3400" t="s">
        <v>20</v>
      </c>
      <c r="M3400">
        <v>1</v>
      </c>
      <c r="N3400" t="s">
        <v>21</v>
      </c>
      <c r="O3400" t="s">
        <v>22</v>
      </c>
    </row>
    <row r="3401" spans="1:15">
      <c r="A3401">
        <v>3400</v>
      </c>
      <c r="B3401" s="17">
        <v>43346</v>
      </c>
      <c r="C3401" t="s">
        <v>62</v>
      </c>
      <c r="D3401">
        <v>2018</v>
      </c>
      <c r="E3401" t="s">
        <v>27</v>
      </c>
      <c r="F3401" t="s">
        <v>40</v>
      </c>
      <c r="G3401" t="s">
        <v>37</v>
      </c>
      <c r="H3401">
        <v>399</v>
      </c>
      <c r="I3401">
        <v>5</v>
      </c>
      <c r="J3401">
        <v>1995</v>
      </c>
      <c r="K3401">
        <v>1995</v>
      </c>
      <c r="L3401" t="s">
        <v>20</v>
      </c>
      <c r="M3401">
        <v>1</v>
      </c>
      <c r="N3401" t="s">
        <v>21</v>
      </c>
      <c r="O3401" t="s">
        <v>29</v>
      </c>
    </row>
    <row r="3402" spans="1:15">
      <c r="A3402">
        <v>3401</v>
      </c>
      <c r="B3402" s="17">
        <v>43346</v>
      </c>
      <c r="C3402" t="s">
        <v>62</v>
      </c>
      <c r="D3402">
        <v>2018</v>
      </c>
      <c r="E3402" t="s">
        <v>17</v>
      </c>
      <c r="F3402" t="s">
        <v>39</v>
      </c>
      <c r="G3402" t="s">
        <v>25</v>
      </c>
      <c r="H3402">
        <v>299</v>
      </c>
      <c r="I3402">
        <v>2</v>
      </c>
      <c r="J3402">
        <v>598</v>
      </c>
      <c r="K3402">
        <v>598</v>
      </c>
      <c r="L3402" t="s">
        <v>20</v>
      </c>
      <c r="M3402">
        <v>1</v>
      </c>
      <c r="N3402" t="s">
        <v>21</v>
      </c>
      <c r="O3402" t="s">
        <v>36</v>
      </c>
    </row>
    <row r="3403" spans="1:15">
      <c r="A3403">
        <v>3402</v>
      </c>
      <c r="B3403" s="17">
        <v>43346</v>
      </c>
      <c r="C3403" t="s">
        <v>62</v>
      </c>
      <c r="D3403">
        <v>2018</v>
      </c>
      <c r="E3403" t="s">
        <v>17</v>
      </c>
      <c r="F3403" t="s">
        <v>35</v>
      </c>
      <c r="G3403" t="s">
        <v>32</v>
      </c>
      <c r="H3403">
        <v>499</v>
      </c>
      <c r="I3403">
        <v>8</v>
      </c>
      <c r="J3403">
        <v>3992</v>
      </c>
      <c r="K3403">
        <v>3992</v>
      </c>
      <c r="L3403" t="s">
        <v>20</v>
      </c>
      <c r="M3403">
        <v>1</v>
      </c>
      <c r="N3403" t="s">
        <v>21</v>
      </c>
      <c r="O3403" t="s">
        <v>38</v>
      </c>
    </row>
    <row r="3404" spans="1:15">
      <c r="A3404">
        <v>3403</v>
      </c>
      <c r="B3404" s="17">
        <v>43346</v>
      </c>
      <c r="C3404" t="s">
        <v>62</v>
      </c>
      <c r="D3404">
        <v>2018</v>
      </c>
      <c r="E3404" t="s">
        <v>27</v>
      </c>
      <c r="F3404" t="s">
        <v>35</v>
      </c>
      <c r="G3404" t="s">
        <v>32</v>
      </c>
      <c r="H3404">
        <v>499</v>
      </c>
      <c r="I3404">
        <v>2</v>
      </c>
      <c r="J3404">
        <v>998</v>
      </c>
      <c r="K3404">
        <v>998</v>
      </c>
      <c r="L3404" t="s">
        <v>20</v>
      </c>
      <c r="M3404">
        <v>1</v>
      </c>
      <c r="N3404" t="s">
        <v>21</v>
      </c>
      <c r="O3404" t="s">
        <v>29</v>
      </c>
    </row>
    <row r="3405" spans="1:15">
      <c r="A3405">
        <v>3404</v>
      </c>
      <c r="B3405" s="17">
        <v>43347</v>
      </c>
      <c r="C3405" t="s">
        <v>62</v>
      </c>
      <c r="D3405">
        <v>2018</v>
      </c>
      <c r="E3405" t="s">
        <v>17</v>
      </c>
      <c r="F3405" t="s">
        <v>28</v>
      </c>
      <c r="G3405" t="s">
        <v>19</v>
      </c>
      <c r="H3405">
        <v>199</v>
      </c>
      <c r="I3405">
        <v>7</v>
      </c>
      <c r="J3405">
        <v>1393</v>
      </c>
      <c r="K3405">
        <v>1393</v>
      </c>
      <c r="L3405" t="s">
        <v>20</v>
      </c>
      <c r="M3405">
        <v>1</v>
      </c>
      <c r="N3405" t="s">
        <v>34</v>
      </c>
      <c r="O3405" t="s">
        <v>29</v>
      </c>
    </row>
    <row r="3406" spans="1:15">
      <c r="A3406">
        <v>3405</v>
      </c>
      <c r="B3406" s="17">
        <v>43347</v>
      </c>
      <c r="C3406" t="s">
        <v>62</v>
      </c>
      <c r="D3406">
        <v>2018</v>
      </c>
      <c r="E3406" t="s">
        <v>27</v>
      </c>
      <c r="F3406" t="s">
        <v>33</v>
      </c>
      <c r="G3406" t="s">
        <v>25</v>
      </c>
      <c r="H3406">
        <v>299</v>
      </c>
      <c r="I3406">
        <v>8</v>
      </c>
      <c r="J3406">
        <v>2392</v>
      </c>
      <c r="K3406">
        <v>2392</v>
      </c>
      <c r="L3406" t="s">
        <v>20</v>
      </c>
      <c r="M3406">
        <v>1</v>
      </c>
      <c r="N3406" t="s">
        <v>34</v>
      </c>
      <c r="O3406" t="s">
        <v>29</v>
      </c>
    </row>
    <row r="3407" spans="1:15">
      <c r="A3407">
        <v>3406</v>
      </c>
      <c r="B3407" s="17">
        <v>43347</v>
      </c>
      <c r="C3407" t="s">
        <v>62</v>
      </c>
      <c r="D3407">
        <v>2018</v>
      </c>
      <c r="E3407" t="s">
        <v>27</v>
      </c>
      <c r="F3407" t="s">
        <v>39</v>
      </c>
      <c r="G3407" t="s">
        <v>19</v>
      </c>
      <c r="H3407">
        <v>199</v>
      </c>
      <c r="I3407">
        <v>5</v>
      </c>
      <c r="J3407">
        <v>995</v>
      </c>
      <c r="K3407">
        <v>995</v>
      </c>
      <c r="L3407" t="s">
        <v>31</v>
      </c>
      <c r="M3407">
        <v>2</v>
      </c>
      <c r="N3407" t="s">
        <v>21</v>
      </c>
      <c r="O3407" t="s">
        <v>38</v>
      </c>
    </row>
    <row r="3408" spans="1:15">
      <c r="A3408">
        <v>3407</v>
      </c>
      <c r="B3408" s="17">
        <v>43347</v>
      </c>
      <c r="C3408" t="s">
        <v>62</v>
      </c>
      <c r="D3408">
        <v>2018</v>
      </c>
      <c r="E3408" t="s">
        <v>27</v>
      </c>
      <c r="F3408" t="s">
        <v>28</v>
      </c>
      <c r="G3408" t="s">
        <v>25</v>
      </c>
      <c r="H3408">
        <v>299</v>
      </c>
      <c r="I3408">
        <v>4</v>
      </c>
      <c r="J3408">
        <v>1196</v>
      </c>
      <c r="K3408">
        <v>1196</v>
      </c>
      <c r="L3408" t="s">
        <v>20</v>
      </c>
      <c r="M3408">
        <v>1</v>
      </c>
      <c r="N3408" t="s">
        <v>21</v>
      </c>
      <c r="O3408" t="s">
        <v>29</v>
      </c>
    </row>
    <row r="3409" spans="1:15">
      <c r="A3409">
        <v>3408</v>
      </c>
      <c r="B3409" s="17">
        <v>43347</v>
      </c>
      <c r="C3409" t="s">
        <v>62</v>
      </c>
      <c r="D3409">
        <v>2018</v>
      </c>
      <c r="E3409" t="s">
        <v>23</v>
      </c>
      <c r="F3409" t="s">
        <v>24</v>
      </c>
      <c r="G3409" t="s">
        <v>32</v>
      </c>
      <c r="H3409">
        <v>499</v>
      </c>
      <c r="I3409">
        <v>10</v>
      </c>
      <c r="J3409">
        <v>4990</v>
      </c>
      <c r="K3409">
        <v>4990</v>
      </c>
      <c r="L3409" t="s">
        <v>20</v>
      </c>
      <c r="M3409">
        <v>1</v>
      </c>
      <c r="N3409" t="s">
        <v>21</v>
      </c>
      <c r="O3409" t="s">
        <v>26</v>
      </c>
    </row>
    <row r="3410" spans="1:15">
      <c r="A3410">
        <v>3409</v>
      </c>
      <c r="B3410" s="17">
        <v>43347</v>
      </c>
      <c r="C3410" t="s">
        <v>62</v>
      </c>
      <c r="D3410">
        <v>2018</v>
      </c>
      <c r="E3410" t="s">
        <v>17</v>
      </c>
      <c r="F3410" t="s">
        <v>28</v>
      </c>
      <c r="G3410" t="s">
        <v>25</v>
      </c>
      <c r="H3410">
        <v>299</v>
      </c>
      <c r="I3410">
        <v>7</v>
      </c>
      <c r="J3410">
        <v>2093</v>
      </c>
      <c r="K3410">
        <v>2093</v>
      </c>
      <c r="L3410" t="s">
        <v>20</v>
      </c>
      <c r="M3410">
        <v>1</v>
      </c>
      <c r="N3410" t="s">
        <v>21</v>
      </c>
      <c r="O3410" t="s">
        <v>36</v>
      </c>
    </row>
    <row r="3411" spans="1:15">
      <c r="A3411">
        <v>3410</v>
      </c>
      <c r="B3411" s="17">
        <v>43348</v>
      </c>
      <c r="C3411" t="s">
        <v>62</v>
      </c>
      <c r="D3411">
        <v>2018</v>
      </c>
      <c r="E3411" t="s">
        <v>23</v>
      </c>
      <c r="F3411" t="s">
        <v>18</v>
      </c>
      <c r="G3411" t="s">
        <v>19</v>
      </c>
      <c r="H3411">
        <v>199</v>
      </c>
      <c r="I3411">
        <v>10</v>
      </c>
      <c r="J3411">
        <v>1990</v>
      </c>
      <c r="K3411">
        <v>1990</v>
      </c>
      <c r="L3411" t="s">
        <v>31</v>
      </c>
      <c r="M3411">
        <v>2</v>
      </c>
      <c r="N3411" t="s">
        <v>21</v>
      </c>
      <c r="O3411" t="s">
        <v>38</v>
      </c>
    </row>
    <row r="3412" spans="1:15">
      <c r="A3412">
        <v>3411</v>
      </c>
      <c r="B3412" s="17">
        <v>43348</v>
      </c>
      <c r="C3412" t="s">
        <v>62</v>
      </c>
      <c r="D3412">
        <v>2018</v>
      </c>
      <c r="E3412" t="s">
        <v>23</v>
      </c>
      <c r="F3412" t="s">
        <v>18</v>
      </c>
      <c r="G3412" t="s">
        <v>37</v>
      </c>
      <c r="H3412">
        <v>399</v>
      </c>
      <c r="I3412">
        <v>8</v>
      </c>
      <c r="J3412">
        <v>3192</v>
      </c>
      <c r="K3412">
        <v>3192</v>
      </c>
      <c r="L3412" t="s">
        <v>20</v>
      </c>
      <c r="M3412">
        <v>1</v>
      </c>
      <c r="N3412" t="s">
        <v>21</v>
      </c>
      <c r="O3412" t="s">
        <v>29</v>
      </c>
    </row>
    <row r="3413" spans="1:15">
      <c r="A3413">
        <v>3412</v>
      </c>
      <c r="B3413" s="17">
        <v>43348</v>
      </c>
      <c r="C3413" t="s">
        <v>62</v>
      </c>
      <c r="D3413">
        <v>2018</v>
      </c>
      <c r="E3413" t="s">
        <v>17</v>
      </c>
      <c r="F3413" t="s">
        <v>40</v>
      </c>
      <c r="G3413" t="s">
        <v>19</v>
      </c>
      <c r="H3413">
        <v>199</v>
      </c>
      <c r="I3413">
        <v>5</v>
      </c>
      <c r="J3413">
        <v>995</v>
      </c>
      <c r="K3413">
        <v>995</v>
      </c>
      <c r="L3413" t="s">
        <v>20</v>
      </c>
      <c r="M3413">
        <v>1</v>
      </c>
      <c r="N3413" t="s">
        <v>34</v>
      </c>
      <c r="O3413" t="s">
        <v>36</v>
      </c>
    </row>
    <row r="3414" spans="1:15">
      <c r="A3414">
        <v>3413</v>
      </c>
      <c r="B3414" s="17">
        <v>43348</v>
      </c>
      <c r="C3414" t="s">
        <v>62</v>
      </c>
      <c r="D3414">
        <v>2018</v>
      </c>
      <c r="E3414" t="s">
        <v>27</v>
      </c>
      <c r="F3414" t="s">
        <v>28</v>
      </c>
      <c r="G3414" t="s">
        <v>25</v>
      </c>
      <c r="H3414">
        <v>299</v>
      </c>
      <c r="I3414">
        <v>9</v>
      </c>
      <c r="J3414">
        <v>2691</v>
      </c>
      <c r="K3414">
        <v>2691</v>
      </c>
      <c r="L3414" t="s">
        <v>20</v>
      </c>
      <c r="M3414">
        <v>1</v>
      </c>
      <c r="N3414" t="s">
        <v>21</v>
      </c>
      <c r="O3414" t="s">
        <v>38</v>
      </c>
    </row>
    <row r="3415" spans="1:15">
      <c r="A3415">
        <v>3414</v>
      </c>
      <c r="B3415" s="17">
        <v>43348</v>
      </c>
      <c r="C3415" t="s">
        <v>62</v>
      </c>
      <c r="D3415">
        <v>2018</v>
      </c>
      <c r="E3415" t="s">
        <v>17</v>
      </c>
      <c r="F3415" t="s">
        <v>35</v>
      </c>
      <c r="G3415" t="s">
        <v>32</v>
      </c>
      <c r="H3415">
        <v>499</v>
      </c>
      <c r="I3415">
        <v>9</v>
      </c>
      <c r="J3415">
        <v>4491</v>
      </c>
      <c r="K3415">
        <v>4491</v>
      </c>
      <c r="L3415" t="s">
        <v>20</v>
      </c>
      <c r="M3415">
        <v>1</v>
      </c>
      <c r="N3415" t="s">
        <v>21</v>
      </c>
      <c r="O3415" t="s">
        <v>29</v>
      </c>
    </row>
    <row r="3416" spans="1:15">
      <c r="A3416">
        <v>3415</v>
      </c>
      <c r="B3416" s="17">
        <v>43349</v>
      </c>
      <c r="C3416" t="s">
        <v>62</v>
      </c>
      <c r="D3416">
        <v>2018</v>
      </c>
      <c r="E3416" t="s">
        <v>27</v>
      </c>
      <c r="F3416" t="s">
        <v>35</v>
      </c>
      <c r="G3416" t="s">
        <v>19</v>
      </c>
      <c r="H3416">
        <v>199</v>
      </c>
      <c r="I3416">
        <v>4</v>
      </c>
      <c r="J3416">
        <v>796</v>
      </c>
      <c r="K3416">
        <v>796</v>
      </c>
      <c r="L3416" t="s">
        <v>20</v>
      </c>
      <c r="M3416">
        <v>1</v>
      </c>
      <c r="N3416" t="s">
        <v>21</v>
      </c>
      <c r="O3416" t="s">
        <v>29</v>
      </c>
    </row>
    <row r="3417" spans="1:15">
      <c r="A3417">
        <v>3416</v>
      </c>
      <c r="B3417" s="17">
        <v>43349</v>
      </c>
      <c r="C3417" t="s">
        <v>62</v>
      </c>
      <c r="D3417">
        <v>2018</v>
      </c>
      <c r="E3417" t="s">
        <v>17</v>
      </c>
      <c r="F3417" t="s">
        <v>40</v>
      </c>
      <c r="G3417" t="s">
        <v>37</v>
      </c>
      <c r="H3417">
        <v>399</v>
      </c>
      <c r="I3417">
        <v>10</v>
      </c>
      <c r="J3417">
        <v>3990</v>
      </c>
      <c r="K3417">
        <v>3990</v>
      </c>
      <c r="L3417" t="s">
        <v>20</v>
      </c>
      <c r="M3417">
        <v>1</v>
      </c>
      <c r="N3417" t="s">
        <v>21</v>
      </c>
      <c r="O3417" t="s">
        <v>29</v>
      </c>
    </row>
    <row r="3418" spans="1:15">
      <c r="A3418">
        <v>3417</v>
      </c>
      <c r="B3418" s="17">
        <v>43349</v>
      </c>
      <c r="C3418" t="s">
        <v>62</v>
      </c>
      <c r="D3418">
        <v>2018</v>
      </c>
      <c r="E3418" t="s">
        <v>17</v>
      </c>
      <c r="F3418" t="s">
        <v>28</v>
      </c>
      <c r="G3418" t="s">
        <v>30</v>
      </c>
      <c r="H3418">
        <v>99</v>
      </c>
      <c r="I3418">
        <v>1</v>
      </c>
      <c r="J3418">
        <v>99</v>
      </c>
      <c r="K3418">
        <v>99</v>
      </c>
      <c r="L3418" t="s">
        <v>20</v>
      </c>
      <c r="M3418">
        <v>1</v>
      </c>
      <c r="N3418" t="s">
        <v>21</v>
      </c>
      <c r="O3418" t="s">
        <v>29</v>
      </c>
    </row>
    <row r="3419" spans="1:15">
      <c r="A3419">
        <v>3418</v>
      </c>
      <c r="B3419" s="17">
        <v>43349</v>
      </c>
      <c r="C3419" t="s">
        <v>62</v>
      </c>
      <c r="D3419">
        <v>2018</v>
      </c>
      <c r="E3419" t="s">
        <v>23</v>
      </c>
      <c r="F3419" t="s">
        <v>40</v>
      </c>
      <c r="G3419" t="s">
        <v>37</v>
      </c>
      <c r="H3419">
        <v>399</v>
      </c>
      <c r="I3419">
        <v>4</v>
      </c>
      <c r="J3419">
        <v>1596</v>
      </c>
      <c r="K3419">
        <v>1596</v>
      </c>
      <c r="L3419" t="s">
        <v>31</v>
      </c>
      <c r="M3419">
        <v>2</v>
      </c>
      <c r="N3419" t="s">
        <v>21</v>
      </c>
      <c r="O3419" t="s">
        <v>36</v>
      </c>
    </row>
    <row r="3420" spans="1:15">
      <c r="A3420">
        <v>3419</v>
      </c>
      <c r="B3420" s="17">
        <v>43349</v>
      </c>
      <c r="C3420" t="s">
        <v>62</v>
      </c>
      <c r="D3420">
        <v>2018</v>
      </c>
      <c r="E3420" t="s">
        <v>23</v>
      </c>
      <c r="F3420" t="s">
        <v>35</v>
      </c>
      <c r="G3420" t="s">
        <v>30</v>
      </c>
      <c r="H3420">
        <v>99</v>
      </c>
      <c r="I3420">
        <v>10</v>
      </c>
      <c r="J3420">
        <v>990</v>
      </c>
      <c r="K3420">
        <v>990</v>
      </c>
      <c r="L3420" t="s">
        <v>20</v>
      </c>
      <c r="M3420">
        <v>1</v>
      </c>
      <c r="N3420" t="s">
        <v>21</v>
      </c>
      <c r="O3420" t="s">
        <v>29</v>
      </c>
    </row>
    <row r="3421" spans="1:15">
      <c r="A3421">
        <v>3420</v>
      </c>
      <c r="B3421" s="17">
        <v>43350</v>
      </c>
      <c r="C3421" t="s">
        <v>62</v>
      </c>
      <c r="D3421">
        <v>2018</v>
      </c>
      <c r="E3421" t="s">
        <v>17</v>
      </c>
      <c r="F3421" t="s">
        <v>40</v>
      </c>
      <c r="G3421" t="s">
        <v>37</v>
      </c>
      <c r="H3421">
        <v>399</v>
      </c>
      <c r="I3421">
        <v>4</v>
      </c>
      <c r="J3421">
        <v>1596</v>
      </c>
      <c r="K3421">
        <v>1596</v>
      </c>
      <c r="L3421" t="s">
        <v>20</v>
      </c>
      <c r="M3421">
        <v>1</v>
      </c>
      <c r="N3421" t="s">
        <v>21</v>
      </c>
      <c r="O3421" t="s">
        <v>38</v>
      </c>
    </row>
    <row r="3422" spans="1:15">
      <c r="A3422">
        <v>3421</v>
      </c>
      <c r="B3422" s="17">
        <v>43350</v>
      </c>
      <c r="C3422" t="s">
        <v>62</v>
      </c>
      <c r="D3422">
        <v>2018</v>
      </c>
      <c r="E3422" t="s">
        <v>27</v>
      </c>
      <c r="F3422" t="s">
        <v>18</v>
      </c>
      <c r="G3422" t="s">
        <v>37</v>
      </c>
      <c r="H3422">
        <v>399</v>
      </c>
      <c r="I3422">
        <v>4</v>
      </c>
      <c r="J3422">
        <v>1596</v>
      </c>
      <c r="K3422">
        <v>1596</v>
      </c>
      <c r="L3422" t="s">
        <v>20</v>
      </c>
      <c r="M3422">
        <v>1</v>
      </c>
      <c r="N3422" t="s">
        <v>34</v>
      </c>
      <c r="O3422" t="s">
        <v>26</v>
      </c>
    </row>
    <row r="3423" spans="1:15">
      <c r="A3423">
        <v>3422</v>
      </c>
      <c r="B3423" s="17">
        <v>43350</v>
      </c>
      <c r="C3423" t="s">
        <v>62</v>
      </c>
      <c r="D3423">
        <v>2018</v>
      </c>
      <c r="E3423" t="s">
        <v>23</v>
      </c>
      <c r="F3423" t="s">
        <v>35</v>
      </c>
      <c r="G3423" t="s">
        <v>25</v>
      </c>
      <c r="H3423">
        <v>299</v>
      </c>
      <c r="I3423">
        <v>2</v>
      </c>
      <c r="J3423">
        <v>598</v>
      </c>
      <c r="K3423">
        <v>598</v>
      </c>
      <c r="L3423" t="s">
        <v>20</v>
      </c>
      <c r="M3423">
        <v>1</v>
      </c>
      <c r="N3423" t="s">
        <v>21</v>
      </c>
      <c r="O3423" t="s">
        <v>29</v>
      </c>
    </row>
    <row r="3424" spans="1:15">
      <c r="A3424">
        <v>3423</v>
      </c>
      <c r="B3424" s="17">
        <v>43350</v>
      </c>
      <c r="C3424" t="s">
        <v>62</v>
      </c>
      <c r="D3424">
        <v>2018</v>
      </c>
      <c r="E3424" t="s">
        <v>17</v>
      </c>
      <c r="F3424" t="s">
        <v>35</v>
      </c>
      <c r="G3424" t="s">
        <v>19</v>
      </c>
      <c r="H3424">
        <v>199</v>
      </c>
      <c r="I3424">
        <v>7</v>
      </c>
      <c r="J3424">
        <v>1393</v>
      </c>
      <c r="K3424">
        <v>1393</v>
      </c>
      <c r="L3424" t="s">
        <v>20</v>
      </c>
      <c r="M3424">
        <v>1</v>
      </c>
      <c r="N3424" t="s">
        <v>21</v>
      </c>
      <c r="O3424" t="s">
        <v>38</v>
      </c>
    </row>
    <row r="3425" spans="1:15">
      <c r="A3425">
        <v>3424</v>
      </c>
      <c r="B3425" s="17">
        <v>43350</v>
      </c>
      <c r="C3425" t="s">
        <v>62</v>
      </c>
      <c r="D3425">
        <v>2018</v>
      </c>
      <c r="E3425" t="s">
        <v>23</v>
      </c>
      <c r="F3425" t="s">
        <v>33</v>
      </c>
      <c r="G3425" t="s">
        <v>19</v>
      </c>
      <c r="H3425">
        <v>199</v>
      </c>
      <c r="I3425">
        <v>6</v>
      </c>
      <c r="J3425">
        <v>1194</v>
      </c>
      <c r="K3425">
        <v>1194</v>
      </c>
      <c r="L3425" t="s">
        <v>20</v>
      </c>
      <c r="M3425">
        <v>1</v>
      </c>
      <c r="N3425" t="s">
        <v>21</v>
      </c>
      <c r="O3425" t="s">
        <v>22</v>
      </c>
    </row>
    <row r="3426" spans="1:15">
      <c r="A3426">
        <v>3425</v>
      </c>
      <c r="B3426" s="17">
        <v>43350</v>
      </c>
      <c r="C3426" t="s">
        <v>62</v>
      </c>
      <c r="D3426">
        <v>2018</v>
      </c>
      <c r="E3426" t="s">
        <v>17</v>
      </c>
      <c r="F3426" t="s">
        <v>40</v>
      </c>
      <c r="G3426" t="s">
        <v>32</v>
      </c>
      <c r="H3426">
        <v>499</v>
      </c>
      <c r="I3426">
        <v>6</v>
      </c>
      <c r="J3426">
        <v>2994</v>
      </c>
      <c r="K3426">
        <v>2994</v>
      </c>
      <c r="L3426" t="s">
        <v>20</v>
      </c>
      <c r="M3426">
        <v>1</v>
      </c>
      <c r="N3426" t="s">
        <v>34</v>
      </c>
      <c r="O3426" t="s">
        <v>38</v>
      </c>
    </row>
    <row r="3427" spans="1:15">
      <c r="A3427">
        <v>3426</v>
      </c>
      <c r="B3427" s="17">
        <v>43350</v>
      </c>
      <c r="C3427" t="s">
        <v>62</v>
      </c>
      <c r="D3427">
        <v>2018</v>
      </c>
      <c r="E3427" t="s">
        <v>23</v>
      </c>
      <c r="F3427" t="s">
        <v>24</v>
      </c>
      <c r="G3427" t="s">
        <v>19</v>
      </c>
      <c r="H3427">
        <v>199</v>
      </c>
      <c r="I3427">
        <v>3</v>
      </c>
      <c r="J3427">
        <v>597</v>
      </c>
      <c r="K3427">
        <v>597</v>
      </c>
      <c r="L3427" t="s">
        <v>20</v>
      </c>
      <c r="M3427">
        <v>1</v>
      </c>
      <c r="N3427" t="s">
        <v>21</v>
      </c>
      <c r="O3427" t="s">
        <v>22</v>
      </c>
    </row>
    <row r="3428" spans="1:15">
      <c r="A3428">
        <v>3427</v>
      </c>
      <c r="B3428" s="17">
        <v>43350</v>
      </c>
      <c r="C3428" t="s">
        <v>62</v>
      </c>
      <c r="D3428">
        <v>2018</v>
      </c>
      <c r="E3428" t="s">
        <v>23</v>
      </c>
      <c r="F3428" t="s">
        <v>28</v>
      </c>
      <c r="G3428" t="s">
        <v>32</v>
      </c>
      <c r="H3428">
        <v>499</v>
      </c>
      <c r="I3428">
        <v>2</v>
      </c>
      <c r="J3428">
        <v>998</v>
      </c>
      <c r="K3428">
        <v>998</v>
      </c>
      <c r="L3428" t="s">
        <v>20</v>
      </c>
      <c r="M3428">
        <v>1</v>
      </c>
      <c r="N3428" t="s">
        <v>21</v>
      </c>
      <c r="O3428" t="s">
        <v>29</v>
      </c>
    </row>
    <row r="3429" spans="1:15">
      <c r="A3429">
        <v>3428</v>
      </c>
      <c r="B3429" s="17">
        <v>43350</v>
      </c>
      <c r="C3429" t="s">
        <v>62</v>
      </c>
      <c r="D3429">
        <v>2018</v>
      </c>
      <c r="E3429" t="s">
        <v>17</v>
      </c>
      <c r="F3429" t="s">
        <v>24</v>
      </c>
      <c r="G3429" t="s">
        <v>19</v>
      </c>
      <c r="H3429">
        <v>199</v>
      </c>
      <c r="I3429">
        <v>6</v>
      </c>
      <c r="J3429">
        <v>1194</v>
      </c>
      <c r="K3429">
        <v>1194</v>
      </c>
      <c r="L3429" t="s">
        <v>20</v>
      </c>
      <c r="M3429">
        <v>1</v>
      </c>
      <c r="N3429" t="s">
        <v>21</v>
      </c>
      <c r="O3429" t="s">
        <v>29</v>
      </c>
    </row>
    <row r="3430" spans="1:15">
      <c r="A3430">
        <v>3429</v>
      </c>
      <c r="B3430" s="17">
        <v>43350</v>
      </c>
      <c r="C3430" t="s">
        <v>62</v>
      </c>
      <c r="D3430">
        <v>2018</v>
      </c>
      <c r="E3430" t="s">
        <v>23</v>
      </c>
      <c r="F3430" t="s">
        <v>28</v>
      </c>
      <c r="G3430" t="s">
        <v>25</v>
      </c>
      <c r="H3430">
        <v>299</v>
      </c>
      <c r="I3430">
        <v>6</v>
      </c>
      <c r="J3430">
        <v>1794</v>
      </c>
      <c r="K3430">
        <v>1794</v>
      </c>
      <c r="L3430" t="s">
        <v>20</v>
      </c>
      <c r="M3430">
        <v>1</v>
      </c>
      <c r="N3430" t="s">
        <v>21</v>
      </c>
      <c r="O3430" t="s">
        <v>29</v>
      </c>
    </row>
    <row r="3431" spans="1:15">
      <c r="A3431">
        <v>3430</v>
      </c>
      <c r="B3431" s="17">
        <v>43350</v>
      </c>
      <c r="C3431" t="s">
        <v>62</v>
      </c>
      <c r="D3431">
        <v>2018</v>
      </c>
      <c r="E3431" t="s">
        <v>27</v>
      </c>
      <c r="F3431" t="s">
        <v>28</v>
      </c>
      <c r="G3431" t="s">
        <v>32</v>
      </c>
      <c r="H3431">
        <v>499</v>
      </c>
      <c r="I3431">
        <v>6</v>
      </c>
      <c r="J3431">
        <v>2994</v>
      </c>
      <c r="K3431">
        <v>2994</v>
      </c>
      <c r="L3431" t="s">
        <v>20</v>
      </c>
      <c r="M3431">
        <v>1</v>
      </c>
      <c r="N3431" t="s">
        <v>34</v>
      </c>
      <c r="O3431" t="s">
        <v>22</v>
      </c>
    </row>
    <row r="3432" spans="1:15">
      <c r="A3432">
        <v>3431</v>
      </c>
      <c r="B3432" s="17">
        <v>43350</v>
      </c>
      <c r="C3432" t="s">
        <v>62</v>
      </c>
      <c r="D3432">
        <v>2018</v>
      </c>
      <c r="E3432" t="s">
        <v>23</v>
      </c>
      <c r="F3432" t="s">
        <v>28</v>
      </c>
      <c r="G3432" t="s">
        <v>37</v>
      </c>
      <c r="H3432">
        <v>399</v>
      </c>
      <c r="I3432">
        <v>5</v>
      </c>
      <c r="J3432">
        <v>1995</v>
      </c>
      <c r="K3432">
        <v>1995</v>
      </c>
      <c r="L3432" t="s">
        <v>20</v>
      </c>
      <c r="M3432">
        <v>1</v>
      </c>
      <c r="N3432" t="s">
        <v>21</v>
      </c>
      <c r="O3432" t="s">
        <v>38</v>
      </c>
    </row>
    <row r="3433" spans="1:15">
      <c r="A3433">
        <v>3432</v>
      </c>
      <c r="B3433" s="17">
        <v>43351</v>
      </c>
      <c r="C3433" t="s">
        <v>62</v>
      </c>
      <c r="D3433">
        <v>2018</v>
      </c>
      <c r="E3433" t="s">
        <v>17</v>
      </c>
      <c r="F3433" t="s">
        <v>40</v>
      </c>
      <c r="G3433" t="s">
        <v>30</v>
      </c>
      <c r="H3433">
        <v>99</v>
      </c>
      <c r="I3433">
        <v>2</v>
      </c>
      <c r="J3433">
        <v>198</v>
      </c>
      <c r="K3433">
        <v>198</v>
      </c>
      <c r="L3433" t="s">
        <v>31</v>
      </c>
      <c r="M3433">
        <v>2</v>
      </c>
      <c r="N3433" t="s">
        <v>21</v>
      </c>
      <c r="O3433" t="s">
        <v>29</v>
      </c>
    </row>
    <row r="3434" spans="1:15">
      <c r="A3434">
        <v>3433</v>
      </c>
      <c r="B3434" s="17">
        <v>43351</v>
      </c>
      <c r="C3434" t="s">
        <v>62</v>
      </c>
      <c r="D3434">
        <v>2018</v>
      </c>
      <c r="E3434" t="s">
        <v>17</v>
      </c>
      <c r="F3434" t="s">
        <v>28</v>
      </c>
      <c r="G3434" t="s">
        <v>32</v>
      </c>
      <c r="H3434">
        <v>499</v>
      </c>
      <c r="I3434">
        <v>4</v>
      </c>
      <c r="J3434">
        <v>1996</v>
      </c>
      <c r="K3434">
        <v>1996</v>
      </c>
      <c r="L3434" t="s">
        <v>20</v>
      </c>
      <c r="M3434">
        <v>1</v>
      </c>
      <c r="N3434" t="s">
        <v>21</v>
      </c>
      <c r="O3434" t="s">
        <v>29</v>
      </c>
    </row>
    <row r="3435" spans="1:15">
      <c r="A3435">
        <v>3434</v>
      </c>
      <c r="B3435" s="17">
        <v>43351</v>
      </c>
      <c r="C3435" t="s">
        <v>62</v>
      </c>
      <c r="D3435">
        <v>2018</v>
      </c>
      <c r="E3435" t="s">
        <v>27</v>
      </c>
      <c r="F3435" t="s">
        <v>18</v>
      </c>
      <c r="G3435" t="s">
        <v>37</v>
      </c>
      <c r="H3435">
        <v>399</v>
      </c>
      <c r="I3435">
        <v>10</v>
      </c>
      <c r="J3435">
        <v>3990</v>
      </c>
      <c r="K3435">
        <v>3990</v>
      </c>
      <c r="L3435" t="s">
        <v>20</v>
      </c>
      <c r="M3435">
        <v>1</v>
      </c>
      <c r="N3435" t="s">
        <v>21</v>
      </c>
      <c r="O3435" t="s">
        <v>36</v>
      </c>
    </row>
    <row r="3436" spans="1:15">
      <c r="A3436">
        <v>3435</v>
      </c>
      <c r="B3436" s="17">
        <v>43351</v>
      </c>
      <c r="C3436" t="s">
        <v>62</v>
      </c>
      <c r="D3436">
        <v>2018</v>
      </c>
      <c r="E3436" t="s">
        <v>17</v>
      </c>
      <c r="F3436" t="s">
        <v>24</v>
      </c>
      <c r="G3436" t="s">
        <v>37</v>
      </c>
      <c r="H3436">
        <v>399</v>
      </c>
      <c r="I3436">
        <v>5</v>
      </c>
      <c r="J3436">
        <v>1995</v>
      </c>
      <c r="K3436">
        <v>1995</v>
      </c>
      <c r="L3436" t="s">
        <v>20</v>
      </c>
      <c r="M3436">
        <v>1</v>
      </c>
      <c r="N3436" t="s">
        <v>21</v>
      </c>
      <c r="O3436" t="s">
        <v>22</v>
      </c>
    </row>
    <row r="3437" spans="1:15">
      <c r="A3437">
        <v>3436</v>
      </c>
      <c r="B3437" s="17">
        <v>43351</v>
      </c>
      <c r="C3437" t="s">
        <v>62</v>
      </c>
      <c r="D3437">
        <v>2018</v>
      </c>
      <c r="E3437" t="s">
        <v>23</v>
      </c>
      <c r="F3437" t="s">
        <v>24</v>
      </c>
      <c r="G3437" t="s">
        <v>37</v>
      </c>
      <c r="H3437">
        <v>399</v>
      </c>
      <c r="I3437">
        <v>3</v>
      </c>
      <c r="J3437">
        <v>1197</v>
      </c>
      <c r="K3437">
        <v>1197</v>
      </c>
      <c r="L3437" t="s">
        <v>20</v>
      </c>
      <c r="M3437">
        <v>1</v>
      </c>
      <c r="N3437" t="s">
        <v>21</v>
      </c>
      <c r="O3437" t="s">
        <v>29</v>
      </c>
    </row>
    <row r="3438" spans="1:15">
      <c r="A3438">
        <v>3437</v>
      </c>
      <c r="B3438" s="17">
        <v>43352</v>
      </c>
      <c r="C3438" t="s">
        <v>62</v>
      </c>
      <c r="D3438">
        <v>2018</v>
      </c>
      <c r="E3438" t="s">
        <v>17</v>
      </c>
      <c r="F3438" t="s">
        <v>24</v>
      </c>
      <c r="G3438" t="s">
        <v>30</v>
      </c>
      <c r="H3438">
        <v>99</v>
      </c>
      <c r="I3438">
        <v>8</v>
      </c>
      <c r="J3438">
        <v>792</v>
      </c>
      <c r="K3438">
        <v>792</v>
      </c>
      <c r="L3438" t="s">
        <v>20</v>
      </c>
      <c r="M3438">
        <v>1</v>
      </c>
      <c r="N3438" t="s">
        <v>21</v>
      </c>
      <c r="O3438" t="s">
        <v>29</v>
      </c>
    </row>
    <row r="3439" spans="1:15">
      <c r="A3439">
        <v>3438</v>
      </c>
      <c r="B3439" s="17">
        <v>43352</v>
      </c>
      <c r="C3439" t="s">
        <v>62</v>
      </c>
      <c r="D3439">
        <v>2018</v>
      </c>
      <c r="E3439" t="s">
        <v>23</v>
      </c>
      <c r="F3439" t="s">
        <v>18</v>
      </c>
      <c r="G3439" t="s">
        <v>30</v>
      </c>
      <c r="H3439">
        <v>99</v>
      </c>
      <c r="I3439">
        <v>4</v>
      </c>
      <c r="J3439">
        <v>396</v>
      </c>
      <c r="K3439">
        <v>396</v>
      </c>
      <c r="L3439" t="s">
        <v>31</v>
      </c>
      <c r="M3439">
        <v>2</v>
      </c>
      <c r="N3439" t="s">
        <v>21</v>
      </c>
      <c r="O3439" t="s">
        <v>36</v>
      </c>
    </row>
    <row r="3440" spans="1:15">
      <c r="A3440">
        <v>3439</v>
      </c>
      <c r="B3440" s="17">
        <v>43353</v>
      </c>
      <c r="C3440" t="s">
        <v>62</v>
      </c>
      <c r="D3440">
        <v>2018</v>
      </c>
      <c r="E3440" t="s">
        <v>27</v>
      </c>
      <c r="F3440" t="s">
        <v>40</v>
      </c>
      <c r="G3440" t="s">
        <v>32</v>
      </c>
      <c r="H3440">
        <v>499</v>
      </c>
      <c r="I3440">
        <v>1</v>
      </c>
      <c r="J3440">
        <v>499</v>
      </c>
      <c r="K3440">
        <v>499</v>
      </c>
      <c r="L3440" t="s">
        <v>20</v>
      </c>
      <c r="M3440">
        <v>1</v>
      </c>
      <c r="N3440" t="s">
        <v>21</v>
      </c>
      <c r="O3440" t="s">
        <v>26</v>
      </c>
    </row>
    <row r="3441" spans="1:15">
      <c r="A3441">
        <v>3440</v>
      </c>
      <c r="B3441" s="17">
        <v>43353</v>
      </c>
      <c r="C3441" t="s">
        <v>62</v>
      </c>
      <c r="D3441">
        <v>2018</v>
      </c>
      <c r="E3441" t="s">
        <v>27</v>
      </c>
      <c r="F3441" t="s">
        <v>39</v>
      </c>
      <c r="G3441" t="s">
        <v>25</v>
      </c>
      <c r="H3441">
        <v>299</v>
      </c>
      <c r="I3441">
        <v>9</v>
      </c>
      <c r="J3441">
        <v>2691</v>
      </c>
      <c r="K3441">
        <v>2691</v>
      </c>
      <c r="L3441" t="s">
        <v>20</v>
      </c>
      <c r="M3441">
        <v>1</v>
      </c>
      <c r="N3441" t="s">
        <v>21</v>
      </c>
      <c r="O3441" t="s">
        <v>36</v>
      </c>
    </row>
    <row r="3442" spans="1:15">
      <c r="A3442">
        <v>3441</v>
      </c>
      <c r="B3442" s="17">
        <v>43353</v>
      </c>
      <c r="C3442" t="s">
        <v>62</v>
      </c>
      <c r="D3442">
        <v>2018</v>
      </c>
      <c r="E3442" t="s">
        <v>17</v>
      </c>
      <c r="F3442" t="s">
        <v>33</v>
      </c>
      <c r="G3442" t="s">
        <v>30</v>
      </c>
      <c r="H3442">
        <v>99</v>
      </c>
      <c r="I3442">
        <v>8</v>
      </c>
      <c r="J3442">
        <v>792</v>
      </c>
      <c r="K3442">
        <v>792</v>
      </c>
      <c r="L3442" t="s">
        <v>20</v>
      </c>
      <c r="M3442">
        <v>1</v>
      </c>
      <c r="N3442" t="s">
        <v>21</v>
      </c>
      <c r="O3442" t="s">
        <v>22</v>
      </c>
    </row>
    <row r="3443" spans="1:15">
      <c r="A3443">
        <v>3442</v>
      </c>
      <c r="B3443" s="17">
        <v>43353</v>
      </c>
      <c r="C3443" t="s">
        <v>62</v>
      </c>
      <c r="D3443">
        <v>2018</v>
      </c>
      <c r="E3443" t="s">
        <v>23</v>
      </c>
      <c r="F3443" t="s">
        <v>40</v>
      </c>
      <c r="G3443" t="s">
        <v>30</v>
      </c>
      <c r="H3443">
        <v>99</v>
      </c>
      <c r="I3443">
        <v>7</v>
      </c>
      <c r="J3443">
        <v>693</v>
      </c>
      <c r="K3443">
        <v>693</v>
      </c>
      <c r="L3443" t="s">
        <v>20</v>
      </c>
      <c r="M3443">
        <v>1</v>
      </c>
      <c r="N3443" t="s">
        <v>21</v>
      </c>
      <c r="O3443" t="s">
        <v>29</v>
      </c>
    </row>
    <row r="3444" spans="1:15">
      <c r="A3444">
        <v>3443</v>
      </c>
      <c r="B3444" s="17">
        <v>43353</v>
      </c>
      <c r="C3444" t="s">
        <v>62</v>
      </c>
      <c r="D3444">
        <v>2018</v>
      </c>
      <c r="E3444" t="s">
        <v>23</v>
      </c>
      <c r="F3444" t="s">
        <v>28</v>
      </c>
      <c r="G3444" t="s">
        <v>30</v>
      </c>
      <c r="H3444">
        <v>99</v>
      </c>
      <c r="I3444">
        <v>2</v>
      </c>
      <c r="J3444">
        <v>198</v>
      </c>
      <c r="K3444">
        <v>198</v>
      </c>
      <c r="L3444" t="s">
        <v>20</v>
      </c>
      <c r="M3444">
        <v>1</v>
      </c>
      <c r="N3444" t="s">
        <v>21</v>
      </c>
      <c r="O3444" t="s">
        <v>36</v>
      </c>
    </row>
    <row r="3445" spans="1:15">
      <c r="A3445">
        <v>3444</v>
      </c>
      <c r="B3445" s="17">
        <v>43353</v>
      </c>
      <c r="C3445" t="s">
        <v>62</v>
      </c>
      <c r="D3445">
        <v>2018</v>
      </c>
      <c r="E3445" t="s">
        <v>17</v>
      </c>
      <c r="F3445" t="s">
        <v>28</v>
      </c>
      <c r="G3445" t="s">
        <v>37</v>
      </c>
      <c r="H3445">
        <v>399</v>
      </c>
      <c r="I3445">
        <v>9</v>
      </c>
      <c r="J3445">
        <v>3591</v>
      </c>
      <c r="K3445">
        <v>3591</v>
      </c>
      <c r="L3445" t="s">
        <v>31</v>
      </c>
      <c r="M3445">
        <v>2</v>
      </c>
      <c r="N3445" t="s">
        <v>21</v>
      </c>
      <c r="O3445" t="s">
        <v>22</v>
      </c>
    </row>
    <row r="3446" spans="1:15">
      <c r="A3446">
        <v>3445</v>
      </c>
      <c r="B3446" s="17">
        <v>43353</v>
      </c>
      <c r="C3446" t="s">
        <v>62</v>
      </c>
      <c r="D3446">
        <v>2018</v>
      </c>
      <c r="E3446" t="s">
        <v>17</v>
      </c>
      <c r="F3446" t="s">
        <v>35</v>
      </c>
      <c r="G3446" t="s">
        <v>32</v>
      </c>
      <c r="H3446">
        <v>499</v>
      </c>
      <c r="I3446">
        <v>3</v>
      </c>
      <c r="J3446">
        <v>1497</v>
      </c>
      <c r="K3446">
        <v>1497</v>
      </c>
      <c r="L3446" t="s">
        <v>20</v>
      </c>
      <c r="M3446">
        <v>1</v>
      </c>
      <c r="N3446" t="s">
        <v>21</v>
      </c>
      <c r="O3446" t="s">
        <v>38</v>
      </c>
    </row>
    <row r="3447" spans="1:15">
      <c r="A3447">
        <v>3446</v>
      </c>
      <c r="B3447" s="17">
        <v>43354</v>
      </c>
      <c r="C3447" t="s">
        <v>62</v>
      </c>
      <c r="D3447">
        <v>2018</v>
      </c>
      <c r="E3447" t="s">
        <v>27</v>
      </c>
      <c r="F3447" t="s">
        <v>39</v>
      </c>
      <c r="G3447" t="s">
        <v>37</v>
      </c>
      <c r="H3447">
        <v>399</v>
      </c>
      <c r="I3447">
        <v>8</v>
      </c>
      <c r="J3447">
        <v>3192</v>
      </c>
      <c r="K3447">
        <v>3192</v>
      </c>
      <c r="L3447" t="s">
        <v>20</v>
      </c>
      <c r="M3447">
        <v>1</v>
      </c>
      <c r="N3447" t="s">
        <v>34</v>
      </c>
      <c r="O3447" t="s">
        <v>29</v>
      </c>
    </row>
    <row r="3448" spans="1:15">
      <c r="A3448">
        <v>3447</v>
      </c>
      <c r="B3448" s="17">
        <v>43355</v>
      </c>
      <c r="C3448" t="s">
        <v>62</v>
      </c>
      <c r="D3448">
        <v>2018</v>
      </c>
      <c r="E3448" t="s">
        <v>27</v>
      </c>
      <c r="F3448" t="s">
        <v>24</v>
      </c>
      <c r="G3448" t="s">
        <v>19</v>
      </c>
      <c r="H3448">
        <v>199</v>
      </c>
      <c r="I3448">
        <v>7</v>
      </c>
      <c r="J3448">
        <v>1393</v>
      </c>
      <c r="K3448">
        <v>1393</v>
      </c>
      <c r="L3448" t="s">
        <v>20</v>
      </c>
      <c r="M3448">
        <v>1</v>
      </c>
      <c r="N3448" t="s">
        <v>21</v>
      </c>
      <c r="O3448" t="s">
        <v>38</v>
      </c>
    </row>
    <row r="3449" spans="1:15">
      <c r="A3449">
        <v>3448</v>
      </c>
      <c r="B3449" s="17">
        <v>43356</v>
      </c>
      <c r="C3449" t="s">
        <v>62</v>
      </c>
      <c r="D3449">
        <v>2018</v>
      </c>
      <c r="E3449" t="s">
        <v>27</v>
      </c>
      <c r="F3449" t="s">
        <v>40</v>
      </c>
      <c r="G3449" t="s">
        <v>30</v>
      </c>
      <c r="H3449">
        <v>99</v>
      </c>
      <c r="I3449">
        <v>1</v>
      </c>
      <c r="J3449">
        <v>99</v>
      </c>
      <c r="K3449">
        <v>99</v>
      </c>
      <c r="L3449" t="s">
        <v>31</v>
      </c>
      <c r="M3449">
        <v>2</v>
      </c>
      <c r="N3449" t="s">
        <v>21</v>
      </c>
      <c r="O3449" t="s">
        <v>38</v>
      </c>
    </row>
    <row r="3450" spans="1:15">
      <c r="A3450">
        <v>3449</v>
      </c>
      <c r="B3450" s="17">
        <v>43356</v>
      </c>
      <c r="C3450" t="s">
        <v>62</v>
      </c>
      <c r="D3450">
        <v>2018</v>
      </c>
      <c r="E3450" t="s">
        <v>23</v>
      </c>
      <c r="F3450" t="s">
        <v>39</v>
      </c>
      <c r="G3450" t="s">
        <v>25</v>
      </c>
      <c r="H3450">
        <v>299</v>
      </c>
      <c r="I3450">
        <v>1</v>
      </c>
      <c r="J3450">
        <v>299</v>
      </c>
      <c r="K3450">
        <v>299</v>
      </c>
      <c r="L3450" t="s">
        <v>20</v>
      </c>
      <c r="M3450">
        <v>1</v>
      </c>
      <c r="N3450" t="s">
        <v>21</v>
      </c>
      <c r="O3450" t="s">
        <v>36</v>
      </c>
    </row>
    <row r="3451" spans="1:15">
      <c r="A3451">
        <v>3450</v>
      </c>
      <c r="B3451" s="17">
        <v>43357</v>
      </c>
      <c r="C3451" t="s">
        <v>62</v>
      </c>
      <c r="D3451">
        <v>2018</v>
      </c>
      <c r="E3451" t="s">
        <v>27</v>
      </c>
      <c r="F3451" t="s">
        <v>18</v>
      </c>
      <c r="G3451" t="s">
        <v>32</v>
      </c>
      <c r="H3451">
        <v>499</v>
      </c>
      <c r="I3451">
        <v>6</v>
      </c>
      <c r="J3451">
        <v>2994</v>
      </c>
      <c r="K3451">
        <v>2994</v>
      </c>
      <c r="L3451" t="s">
        <v>20</v>
      </c>
      <c r="M3451">
        <v>1</v>
      </c>
      <c r="N3451" t="s">
        <v>21</v>
      </c>
      <c r="O3451" t="s">
        <v>38</v>
      </c>
    </row>
    <row r="3452" spans="1:15">
      <c r="A3452">
        <v>3451</v>
      </c>
      <c r="B3452" s="17">
        <v>43357</v>
      </c>
      <c r="C3452" t="s">
        <v>62</v>
      </c>
      <c r="D3452">
        <v>2018</v>
      </c>
      <c r="E3452" t="s">
        <v>27</v>
      </c>
      <c r="F3452" t="s">
        <v>40</v>
      </c>
      <c r="G3452" t="s">
        <v>25</v>
      </c>
      <c r="H3452">
        <v>299</v>
      </c>
      <c r="I3452">
        <v>5</v>
      </c>
      <c r="J3452">
        <v>1495</v>
      </c>
      <c r="K3452">
        <v>1495</v>
      </c>
      <c r="L3452" t="s">
        <v>31</v>
      </c>
      <c r="M3452">
        <v>2</v>
      </c>
      <c r="N3452" t="s">
        <v>21</v>
      </c>
      <c r="O3452" t="s">
        <v>26</v>
      </c>
    </row>
    <row r="3453" spans="1:15">
      <c r="A3453">
        <v>3452</v>
      </c>
      <c r="B3453" s="17">
        <v>43357</v>
      </c>
      <c r="C3453" t="s">
        <v>62</v>
      </c>
      <c r="D3453">
        <v>2018</v>
      </c>
      <c r="E3453" t="s">
        <v>27</v>
      </c>
      <c r="F3453" t="s">
        <v>40</v>
      </c>
      <c r="G3453" t="s">
        <v>25</v>
      </c>
      <c r="H3453">
        <v>299</v>
      </c>
      <c r="I3453">
        <v>5</v>
      </c>
      <c r="J3453">
        <v>1495</v>
      </c>
      <c r="K3453">
        <v>1495</v>
      </c>
      <c r="L3453" t="s">
        <v>20</v>
      </c>
      <c r="M3453">
        <v>1</v>
      </c>
      <c r="N3453" t="s">
        <v>21</v>
      </c>
      <c r="O3453" t="s">
        <v>29</v>
      </c>
    </row>
    <row r="3454" spans="1:15">
      <c r="A3454">
        <v>3453</v>
      </c>
      <c r="B3454" s="17">
        <v>43357</v>
      </c>
      <c r="C3454" t="s">
        <v>62</v>
      </c>
      <c r="D3454">
        <v>2018</v>
      </c>
      <c r="E3454" t="s">
        <v>23</v>
      </c>
      <c r="F3454" t="s">
        <v>18</v>
      </c>
      <c r="G3454" t="s">
        <v>25</v>
      </c>
      <c r="H3454">
        <v>299</v>
      </c>
      <c r="I3454">
        <v>2</v>
      </c>
      <c r="J3454">
        <v>598</v>
      </c>
      <c r="K3454">
        <v>598</v>
      </c>
      <c r="L3454" t="s">
        <v>20</v>
      </c>
      <c r="M3454">
        <v>1</v>
      </c>
      <c r="N3454" t="s">
        <v>21</v>
      </c>
      <c r="O3454" t="s">
        <v>22</v>
      </c>
    </row>
    <row r="3455" spans="1:15">
      <c r="A3455">
        <v>3454</v>
      </c>
      <c r="B3455" s="17">
        <v>43357</v>
      </c>
      <c r="C3455" t="s">
        <v>62</v>
      </c>
      <c r="D3455">
        <v>2018</v>
      </c>
      <c r="E3455" t="s">
        <v>27</v>
      </c>
      <c r="F3455" t="s">
        <v>28</v>
      </c>
      <c r="G3455" t="s">
        <v>30</v>
      </c>
      <c r="H3455">
        <v>99</v>
      </c>
      <c r="I3455">
        <v>1</v>
      </c>
      <c r="J3455">
        <v>99</v>
      </c>
      <c r="K3455">
        <v>99</v>
      </c>
      <c r="L3455" t="s">
        <v>20</v>
      </c>
      <c r="M3455">
        <v>1</v>
      </c>
      <c r="N3455" t="s">
        <v>21</v>
      </c>
      <c r="O3455" t="s">
        <v>29</v>
      </c>
    </row>
    <row r="3456" spans="1:15">
      <c r="A3456">
        <v>3455</v>
      </c>
      <c r="B3456" s="17">
        <v>43357</v>
      </c>
      <c r="C3456" t="s">
        <v>62</v>
      </c>
      <c r="D3456">
        <v>2018</v>
      </c>
      <c r="E3456" t="s">
        <v>27</v>
      </c>
      <c r="F3456" t="s">
        <v>40</v>
      </c>
      <c r="G3456" t="s">
        <v>37</v>
      </c>
      <c r="H3456">
        <v>399</v>
      </c>
      <c r="I3456">
        <v>6</v>
      </c>
      <c r="J3456">
        <v>2394</v>
      </c>
      <c r="K3456">
        <v>2394</v>
      </c>
      <c r="L3456" t="s">
        <v>20</v>
      </c>
      <c r="M3456">
        <v>1</v>
      </c>
      <c r="N3456" t="s">
        <v>34</v>
      </c>
      <c r="O3456" t="s">
        <v>29</v>
      </c>
    </row>
    <row r="3457" spans="1:15">
      <c r="A3457">
        <v>3456</v>
      </c>
      <c r="B3457" s="17">
        <v>43357</v>
      </c>
      <c r="C3457" t="s">
        <v>62</v>
      </c>
      <c r="D3457">
        <v>2018</v>
      </c>
      <c r="E3457" t="s">
        <v>17</v>
      </c>
      <c r="F3457" t="s">
        <v>40</v>
      </c>
      <c r="G3457" t="s">
        <v>37</v>
      </c>
      <c r="H3457">
        <v>399</v>
      </c>
      <c r="I3457">
        <v>10</v>
      </c>
      <c r="J3457">
        <v>3990</v>
      </c>
      <c r="K3457">
        <v>3990</v>
      </c>
      <c r="L3457" t="s">
        <v>31</v>
      </c>
      <c r="M3457">
        <v>2</v>
      </c>
      <c r="N3457" t="s">
        <v>21</v>
      </c>
      <c r="O3457" t="s">
        <v>29</v>
      </c>
    </row>
    <row r="3458" spans="1:15">
      <c r="A3458">
        <v>3457</v>
      </c>
      <c r="B3458" s="17">
        <v>43357</v>
      </c>
      <c r="C3458" t="s">
        <v>62</v>
      </c>
      <c r="D3458">
        <v>2018</v>
      </c>
      <c r="E3458" t="s">
        <v>27</v>
      </c>
      <c r="F3458" t="s">
        <v>39</v>
      </c>
      <c r="G3458" t="s">
        <v>30</v>
      </c>
      <c r="H3458">
        <v>99</v>
      </c>
      <c r="I3458">
        <v>4</v>
      </c>
      <c r="J3458">
        <v>396</v>
      </c>
      <c r="K3458">
        <v>396</v>
      </c>
      <c r="L3458" t="s">
        <v>20</v>
      </c>
      <c r="M3458">
        <v>1</v>
      </c>
      <c r="N3458" t="s">
        <v>21</v>
      </c>
      <c r="O3458" t="s">
        <v>36</v>
      </c>
    </row>
    <row r="3459" spans="1:15">
      <c r="A3459">
        <v>3458</v>
      </c>
      <c r="B3459" s="17">
        <v>43358</v>
      </c>
      <c r="C3459" t="s">
        <v>62</v>
      </c>
      <c r="D3459">
        <v>2018</v>
      </c>
      <c r="E3459" t="s">
        <v>23</v>
      </c>
      <c r="F3459" t="s">
        <v>18</v>
      </c>
      <c r="G3459" t="s">
        <v>25</v>
      </c>
      <c r="H3459">
        <v>299</v>
      </c>
      <c r="I3459">
        <v>1</v>
      </c>
      <c r="J3459">
        <v>299</v>
      </c>
      <c r="K3459">
        <v>299</v>
      </c>
      <c r="L3459" t="s">
        <v>20</v>
      </c>
      <c r="M3459">
        <v>1</v>
      </c>
      <c r="N3459" t="s">
        <v>21</v>
      </c>
      <c r="O3459" t="s">
        <v>38</v>
      </c>
    </row>
    <row r="3460" spans="1:15">
      <c r="A3460">
        <v>3459</v>
      </c>
      <c r="B3460" s="17">
        <v>43359</v>
      </c>
      <c r="C3460" t="s">
        <v>62</v>
      </c>
      <c r="D3460">
        <v>2018</v>
      </c>
      <c r="E3460" t="s">
        <v>17</v>
      </c>
      <c r="F3460" t="s">
        <v>40</v>
      </c>
      <c r="G3460" t="s">
        <v>30</v>
      </c>
      <c r="H3460">
        <v>99</v>
      </c>
      <c r="I3460">
        <v>8</v>
      </c>
      <c r="J3460">
        <v>792</v>
      </c>
      <c r="K3460">
        <v>792</v>
      </c>
      <c r="L3460" t="s">
        <v>20</v>
      </c>
      <c r="M3460">
        <v>1</v>
      </c>
      <c r="N3460" t="s">
        <v>21</v>
      </c>
      <c r="O3460" t="s">
        <v>38</v>
      </c>
    </row>
    <row r="3461" spans="1:15">
      <c r="A3461">
        <v>3460</v>
      </c>
      <c r="B3461" s="17">
        <v>43360</v>
      </c>
      <c r="C3461" t="s">
        <v>62</v>
      </c>
      <c r="D3461">
        <v>2018</v>
      </c>
      <c r="E3461" t="s">
        <v>23</v>
      </c>
      <c r="F3461" t="s">
        <v>35</v>
      </c>
      <c r="G3461" t="s">
        <v>37</v>
      </c>
      <c r="H3461">
        <v>399</v>
      </c>
      <c r="I3461">
        <v>5</v>
      </c>
      <c r="J3461">
        <v>1995</v>
      </c>
      <c r="K3461">
        <v>1995</v>
      </c>
      <c r="L3461" t="s">
        <v>31</v>
      </c>
      <c r="M3461">
        <v>2</v>
      </c>
      <c r="N3461" t="s">
        <v>21</v>
      </c>
      <c r="O3461" t="s">
        <v>29</v>
      </c>
    </row>
    <row r="3462" spans="1:15">
      <c r="A3462">
        <v>3461</v>
      </c>
      <c r="B3462" s="17">
        <v>43360</v>
      </c>
      <c r="C3462" t="s">
        <v>62</v>
      </c>
      <c r="D3462">
        <v>2018</v>
      </c>
      <c r="E3462" t="s">
        <v>17</v>
      </c>
      <c r="F3462" t="s">
        <v>39</v>
      </c>
      <c r="G3462" t="s">
        <v>19</v>
      </c>
      <c r="H3462">
        <v>199</v>
      </c>
      <c r="I3462">
        <v>8</v>
      </c>
      <c r="J3462">
        <v>1592</v>
      </c>
      <c r="K3462">
        <v>1592</v>
      </c>
      <c r="L3462" t="s">
        <v>31</v>
      </c>
      <c r="M3462">
        <v>2</v>
      </c>
      <c r="N3462" t="s">
        <v>21</v>
      </c>
      <c r="O3462" t="s">
        <v>26</v>
      </c>
    </row>
    <row r="3463" spans="1:15">
      <c r="A3463">
        <v>3462</v>
      </c>
      <c r="B3463" s="17">
        <v>43361</v>
      </c>
      <c r="C3463" t="s">
        <v>62</v>
      </c>
      <c r="D3463">
        <v>2018</v>
      </c>
      <c r="E3463" t="s">
        <v>17</v>
      </c>
      <c r="F3463" t="s">
        <v>40</v>
      </c>
      <c r="G3463" t="s">
        <v>25</v>
      </c>
      <c r="H3463">
        <v>299</v>
      </c>
      <c r="I3463">
        <v>5</v>
      </c>
      <c r="J3463">
        <v>1495</v>
      </c>
      <c r="K3463">
        <v>1495</v>
      </c>
      <c r="L3463" t="s">
        <v>20</v>
      </c>
      <c r="M3463">
        <v>1</v>
      </c>
      <c r="N3463" t="s">
        <v>21</v>
      </c>
      <c r="O3463" t="s">
        <v>29</v>
      </c>
    </row>
    <row r="3464" spans="1:15">
      <c r="A3464">
        <v>3463</v>
      </c>
      <c r="B3464" s="17">
        <v>43361</v>
      </c>
      <c r="C3464" t="s">
        <v>62</v>
      </c>
      <c r="D3464">
        <v>2018</v>
      </c>
      <c r="E3464" t="s">
        <v>23</v>
      </c>
      <c r="F3464" t="s">
        <v>39</v>
      </c>
      <c r="G3464" t="s">
        <v>37</v>
      </c>
      <c r="H3464">
        <v>399</v>
      </c>
      <c r="I3464">
        <v>10</v>
      </c>
      <c r="J3464">
        <v>3990</v>
      </c>
      <c r="K3464">
        <v>3990</v>
      </c>
      <c r="L3464" t="s">
        <v>20</v>
      </c>
      <c r="M3464">
        <v>1</v>
      </c>
      <c r="N3464" t="s">
        <v>21</v>
      </c>
      <c r="O3464" t="s">
        <v>29</v>
      </c>
    </row>
    <row r="3465" spans="1:15">
      <c r="A3465">
        <v>3464</v>
      </c>
      <c r="B3465" s="17">
        <v>43362</v>
      </c>
      <c r="C3465" t="s">
        <v>62</v>
      </c>
      <c r="D3465">
        <v>2018</v>
      </c>
      <c r="E3465" t="s">
        <v>17</v>
      </c>
      <c r="F3465" t="s">
        <v>40</v>
      </c>
      <c r="G3465" t="s">
        <v>37</v>
      </c>
      <c r="H3465">
        <v>399</v>
      </c>
      <c r="I3465">
        <v>8</v>
      </c>
      <c r="J3465">
        <v>3192</v>
      </c>
      <c r="K3465">
        <v>3192</v>
      </c>
      <c r="L3465" t="s">
        <v>20</v>
      </c>
      <c r="M3465">
        <v>1</v>
      </c>
      <c r="N3465" t="s">
        <v>21</v>
      </c>
      <c r="O3465" t="s">
        <v>36</v>
      </c>
    </row>
    <row r="3466" spans="1:15">
      <c r="A3466">
        <v>3465</v>
      </c>
      <c r="B3466" s="17">
        <v>43362</v>
      </c>
      <c r="C3466" t="s">
        <v>62</v>
      </c>
      <c r="D3466">
        <v>2018</v>
      </c>
      <c r="E3466" t="s">
        <v>27</v>
      </c>
      <c r="F3466" t="s">
        <v>18</v>
      </c>
      <c r="G3466" t="s">
        <v>19</v>
      </c>
      <c r="H3466">
        <v>199</v>
      </c>
      <c r="I3466">
        <v>1</v>
      </c>
      <c r="J3466">
        <v>199</v>
      </c>
      <c r="K3466">
        <v>199</v>
      </c>
      <c r="L3466" t="s">
        <v>20</v>
      </c>
      <c r="M3466">
        <v>1</v>
      </c>
      <c r="N3466" t="s">
        <v>21</v>
      </c>
      <c r="O3466" t="s">
        <v>22</v>
      </c>
    </row>
    <row r="3467" spans="1:15">
      <c r="A3467">
        <v>3466</v>
      </c>
      <c r="B3467" s="17">
        <v>43362</v>
      </c>
      <c r="C3467" t="s">
        <v>62</v>
      </c>
      <c r="D3467">
        <v>2018</v>
      </c>
      <c r="E3467" t="s">
        <v>17</v>
      </c>
      <c r="F3467" t="s">
        <v>28</v>
      </c>
      <c r="G3467" t="s">
        <v>30</v>
      </c>
      <c r="H3467">
        <v>99</v>
      </c>
      <c r="I3467">
        <v>3</v>
      </c>
      <c r="J3467">
        <v>297</v>
      </c>
      <c r="K3467">
        <v>297</v>
      </c>
      <c r="L3467" t="s">
        <v>31</v>
      </c>
      <c r="M3467">
        <v>2</v>
      </c>
      <c r="N3467" t="s">
        <v>21</v>
      </c>
      <c r="O3467" t="s">
        <v>22</v>
      </c>
    </row>
    <row r="3468" spans="1:15">
      <c r="A3468">
        <v>3467</v>
      </c>
      <c r="B3468" s="17">
        <v>43362</v>
      </c>
      <c r="C3468" t="s">
        <v>62</v>
      </c>
      <c r="D3468">
        <v>2018</v>
      </c>
      <c r="E3468" t="s">
        <v>23</v>
      </c>
      <c r="F3468" t="s">
        <v>33</v>
      </c>
      <c r="G3468" t="s">
        <v>25</v>
      </c>
      <c r="H3468">
        <v>299</v>
      </c>
      <c r="I3468">
        <v>2</v>
      </c>
      <c r="J3468">
        <v>598</v>
      </c>
      <c r="K3468">
        <v>598</v>
      </c>
      <c r="L3468" t="s">
        <v>20</v>
      </c>
      <c r="M3468">
        <v>1</v>
      </c>
      <c r="N3468" t="s">
        <v>21</v>
      </c>
      <c r="O3468" t="s">
        <v>38</v>
      </c>
    </row>
    <row r="3469" spans="1:15">
      <c r="A3469">
        <v>3468</v>
      </c>
      <c r="B3469" s="17">
        <v>43362</v>
      </c>
      <c r="C3469" t="s">
        <v>62</v>
      </c>
      <c r="D3469">
        <v>2018</v>
      </c>
      <c r="E3469" t="s">
        <v>23</v>
      </c>
      <c r="F3469" t="s">
        <v>24</v>
      </c>
      <c r="G3469" t="s">
        <v>30</v>
      </c>
      <c r="H3469">
        <v>99</v>
      </c>
      <c r="I3469">
        <v>10</v>
      </c>
      <c r="J3469">
        <v>990</v>
      </c>
      <c r="K3469">
        <v>990</v>
      </c>
      <c r="L3469" t="s">
        <v>31</v>
      </c>
      <c r="M3469">
        <v>2</v>
      </c>
      <c r="N3469" t="s">
        <v>21</v>
      </c>
      <c r="O3469" t="s">
        <v>36</v>
      </c>
    </row>
    <row r="3470" spans="1:15">
      <c r="A3470">
        <v>3469</v>
      </c>
      <c r="B3470" s="17">
        <v>43362</v>
      </c>
      <c r="C3470" t="s">
        <v>62</v>
      </c>
      <c r="D3470">
        <v>2018</v>
      </c>
      <c r="E3470" t="s">
        <v>23</v>
      </c>
      <c r="F3470" t="s">
        <v>35</v>
      </c>
      <c r="G3470" t="s">
        <v>30</v>
      </c>
      <c r="H3470">
        <v>99</v>
      </c>
      <c r="I3470">
        <v>4</v>
      </c>
      <c r="J3470">
        <v>396</v>
      </c>
      <c r="K3470">
        <v>396</v>
      </c>
      <c r="L3470" t="s">
        <v>31</v>
      </c>
      <c r="M3470">
        <v>2</v>
      </c>
      <c r="N3470" t="s">
        <v>21</v>
      </c>
      <c r="O3470" t="s">
        <v>26</v>
      </c>
    </row>
    <row r="3471" spans="1:15">
      <c r="A3471">
        <v>3470</v>
      </c>
      <c r="B3471" s="17">
        <v>43362</v>
      </c>
      <c r="C3471" t="s">
        <v>62</v>
      </c>
      <c r="D3471">
        <v>2018</v>
      </c>
      <c r="E3471" t="s">
        <v>27</v>
      </c>
      <c r="F3471" t="s">
        <v>40</v>
      </c>
      <c r="G3471" t="s">
        <v>25</v>
      </c>
      <c r="H3471">
        <v>299</v>
      </c>
      <c r="I3471">
        <v>3</v>
      </c>
      <c r="J3471">
        <v>897</v>
      </c>
      <c r="K3471">
        <v>897</v>
      </c>
      <c r="L3471" t="s">
        <v>31</v>
      </c>
      <c r="M3471">
        <v>2</v>
      </c>
      <c r="N3471" t="s">
        <v>21</v>
      </c>
      <c r="O3471" t="s">
        <v>22</v>
      </c>
    </row>
    <row r="3472" spans="1:15">
      <c r="A3472">
        <v>3471</v>
      </c>
      <c r="B3472" s="17">
        <v>43363</v>
      </c>
      <c r="C3472" t="s">
        <v>62</v>
      </c>
      <c r="D3472">
        <v>2018</v>
      </c>
      <c r="E3472" t="s">
        <v>27</v>
      </c>
      <c r="F3472" t="s">
        <v>35</v>
      </c>
      <c r="G3472" t="s">
        <v>30</v>
      </c>
      <c r="H3472">
        <v>99</v>
      </c>
      <c r="I3472">
        <v>2</v>
      </c>
      <c r="J3472">
        <v>198</v>
      </c>
      <c r="K3472">
        <v>198</v>
      </c>
      <c r="L3472" t="s">
        <v>20</v>
      </c>
      <c r="M3472">
        <v>1</v>
      </c>
      <c r="N3472" t="s">
        <v>21</v>
      </c>
      <c r="O3472" t="s">
        <v>29</v>
      </c>
    </row>
    <row r="3473" spans="1:15">
      <c r="A3473">
        <v>3472</v>
      </c>
      <c r="B3473" s="17">
        <v>43363</v>
      </c>
      <c r="C3473" t="s">
        <v>62</v>
      </c>
      <c r="D3473">
        <v>2018</v>
      </c>
      <c r="E3473" t="s">
        <v>17</v>
      </c>
      <c r="F3473" t="s">
        <v>28</v>
      </c>
      <c r="G3473" t="s">
        <v>19</v>
      </c>
      <c r="H3473">
        <v>199</v>
      </c>
      <c r="I3473">
        <v>8</v>
      </c>
      <c r="J3473">
        <v>1592</v>
      </c>
      <c r="K3473">
        <v>1592</v>
      </c>
      <c r="L3473" t="s">
        <v>20</v>
      </c>
      <c r="M3473">
        <v>1</v>
      </c>
      <c r="N3473" t="s">
        <v>21</v>
      </c>
      <c r="O3473" t="s">
        <v>38</v>
      </c>
    </row>
    <row r="3474" spans="1:15">
      <c r="A3474">
        <v>3473</v>
      </c>
      <c r="B3474" s="17">
        <v>43363</v>
      </c>
      <c r="C3474" t="s">
        <v>62</v>
      </c>
      <c r="D3474">
        <v>2018</v>
      </c>
      <c r="E3474" t="s">
        <v>17</v>
      </c>
      <c r="F3474" t="s">
        <v>35</v>
      </c>
      <c r="G3474" t="s">
        <v>30</v>
      </c>
      <c r="H3474">
        <v>99</v>
      </c>
      <c r="I3474">
        <v>4</v>
      </c>
      <c r="J3474">
        <v>396</v>
      </c>
      <c r="K3474">
        <v>396</v>
      </c>
      <c r="L3474" t="s">
        <v>20</v>
      </c>
      <c r="M3474">
        <v>1</v>
      </c>
      <c r="N3474" t="s">
        <v>34</v>
      </c>
      <c r="O3474" t="s">
        <v>36</v>
      </c>
    </row>
    <row r="3475" spans="1:15">
      <c r="A3475">
        <v>3474</v>
      </c>
      <c r="B3475" s="17">
        <v>43363</v>
      </c>
      <c r="C3475" t="s">
        <v>62</v>
      </c>
      <c r="D3475">
        <v>2018</v>
      </c>
      <c r="E3475" t="s">
        <v>17</v>
      </c>
      <c r="F3475" t="s">
        <v>40</v>
      </c>
      <c r="G3475" t="s">
        <v>25</v>
      </c>
      <c r="H3475">
        <v>299</v>
      </c>
      <c r="I3475">
        <v>5</v>
      </c>
      <c r="J3475">
        <v>1495</v>
      </c>
      <c r="K3475">
        <v>1495</v>
      </c>
      <c r="L3475" t="s">
        <v>20</v>
      </c>
      <c r="M3475">
        <v>1</v>
      </c>
      <c r="N3475" t="s">
        <v>21</v>
      </c>
      <c r="O3475" t="s">
        <v>29</v>
      </c>
    </row>
    <row r="3476" spans="1:15">
      <c r="A3476">
        <v>3475</v>
      </c>
      <c r="B3476" s="17">
        <v>43363</v>
      </c>
      <c r="C3476" t="s">
        <v>62</v>
      </c>
      <c r="D3476">
        <v>2018</v>
      </c>
      <c r="E3476" t="s">
        <v>23</v>
      </c>
      <c r="F3476" t="s">
        <v>39</v>
      </c>
      <c r="G3476" t="s">
        <v>19</v>
      </c>
      <c r="H3476">
        <v>199</v>
      </c>
      <c r="I3476">
        <v>10</v>
      </c>
      <c r="J3476">
        <v>1990</v>
      </c>
      <c r="K3476">
        <v>1990</v>
      </c>
      <c r="L3476" t="s">
        <v>20</v>
      </c>
      <c r="M3476">
        <v>1</v>
      </c>
      <c r="N3476" t="s">
        <v>21</v>
      </c>
      <c r="O3476" t="s">
        <v>26</v>
      </c>
    </row>
    <row r="3477" spans="1:15">
      <c r="A3477">
        <v>3476</v>
      </c>
      <c r="B3477" s="17">
        <v>43363</v>
      </c>
      <c r="C3477" t="s">
        <v>62</v>
      </c>
      <c r="D3477">
        <v>2018</v>
      </c>
      <c r="E3477" t="s">
        <v>27</v>
      </c>
      <c r="F3477" t="s">
        <v>28</v>
      </c>
      <c r="G3477" t="s">
        <v>30</v>
      </c>
      <c r="H3477">
        <v>99</v>
      </c>
      <c r="I3477">
        <v>3</v>
      </c>
      <c r="J3477">
        <v>297</v>
      </c>
      <c r="K3477">
        <v>297</v>
      </c>
      <c r="L3477" t="s">
        <v>20</v>
      </c>
      <c r="M3477">
        <v>1</v>
      </c>
      <c r="N3477" t="s">
        <v>21</v>
      </c>
      <c r="O3477" t="s">
        <v>36</v>
      </c>
    </row>
    <row r="3478" spans="1:15">
      <c r="A3478">
        <v>3477</v>
      </c>
      <c r="B3478" s="17">
        <v>43364</v>
      </c>
      <c r="C3478" t="s">
        <v>62</v>
      </c>
      <c r="D3478">
        <v>2018</v>
      </c>
      <c r="E3478" t="s">
        <v>17</v>
      </c>
      <c r="F3478" t="s">
        <v>28</v>
      </c>
      <c r="G3478" t="s">
        <v>19</v>
      </c>
      <c r="H3478">
        <v>199</v>
      </c>
      <c r="I3478">
        <v>2</v>
      </c>
      <c r="J3478">
        <v>398</v>
      </c>
      <c r="K3478">
        <v>398</v>
      </c>
      <c r="L3478" t="s">
        <v>31</v>
      </c>
      <c r="M3478">
        <v>2</v>
      </c>
      <c r="N3478" t="s">
        <v>21</v>
      </c>
      <c r="O3478" t="s">
        <v>36</v>
      </c>
    </row>
    <row r="3479" spans="1:15">
      <c r="A3479">
        <v>3478</v>
      </c>
      <c r="B3479" s="17">
        <v>43364</v>
      </c>
      <c r="C3479" t="s">
        <v>62</v>
      </c>
      <c r="D3479">
        <v>2018</v>
      </c>
      <c r="E3479" t="s">
        <v>17</v>
      </c>
      <c r="F3479" t="s">
        <v>40</v>
      </c>
      <c r="G3479" t="s">
        <v>37</v>
      </c>
      <c r="H3479">
        <v>399</v>
      </c>
      <c r="I3479">
        <v>7</v>
      </c>
      <c r="J3479">
        <v>2793</v>
      </c>
      <c r="K3479">
        <v>2793</v>
      </c>
      <c r="L3479" t="s">
        <v>20</v>
      </c>
      <c r="M3479">
        <v>1</v>
      </c>
      <c r="N3479" t="s">
        <v>21</v>
      </c>
      <c r="O3479" t="s">
        <v>36</v>
      </c>
    </row>
    <row r="3480" spans="1:15">
      <c r="A3480">
        <v>3479</v>
      </c>
      <c r="B3480" s="17">
        <v>43364</v>
      </c>
      <c r="C3480" t="s">
        <v>62</v>
      </c>
      <c r="D3480">
        <v>2018</v>
      </c>
      <c r="E3480" t="s">
        <v>27</v>
      </c>
      <c r="F3480" t="s">
        <v>35</v>
      </c>
      <c r="G3480" t="s">
        <v>19</v>
      </c>
      <c r="H3480">
        <v>199</v>
      </c>
      <c r="I3480">
        <v>5</v>
      </c>
      <c r="J3480">
        <v>995</v>
      </c>
      <c r="K3480">
        <v>995</v>
      </c>
      <c r="L3480" t="s">
        <v>20</v>
      </c>
      <c r="M3480">
        <v>1</v>
      </c>
      <c r="N3480" t="s">
        <v>21</v>
      </c>
      <c r="O3480" t="s">
        <v>29</v>
      </c>
    </row>
    <row r="3481" spans="1:15">
      <c r="A3481">
        <v>3480</v>
      </c>
      <c r="B3481" s="17">
        <v>43364</v>
      </c>
      <c r="C3481" t="s">
        <v>62</v>
      </c>
      <c r="D3481">
        <v>2018</v>
      </c>
      <c r="E3481" t="s">
        <v>17</v>
      </c>
      <c r="F3481" t="s">
        <v>18</v>
      </c>
      <c r="G3481" t="s">
        <v>32</v>
      </c>
      <c r="H3481">
        <v>499</v>
      </c>
      <c r="I3481">
        <v>3</v>
      </c>
      <c r="J3481">
        <v>1497</v>
      </c>
      <c r="K3481">
        <v>1497</v>
      </c>
      <c r="L3481" t="s">
        <v>31</v>
      </c>
      <c r="M3481">
        <v>2</v>
      </c>
      <c r="N3481" t="s">
        <v>21</v>
      </c>
      <c r="O3481" t="s">
        <v>38</v>
      </c>
    </row>
    <row r="3482" spans="1:15">
      <c r="A3482">
        <v>3481</v>
      </c>
      <c r="B3482" s="17">
        <v>43365</v>
      </c>
      <c r="C3482" t="s">
        <v>62</v>
      </c>
      <c r="D3482">
        <v>2018</v>
      </c>
      <c r="E3482" t="s">
        <v>17</v>
      </c>
      <c r="F3482" t="s">
        <v>33</v>
      </c>
      <c r="G3482" t="s">
        <v>19</v>
      </c>
      <c r="H3482">
        <v>199</v>
      </c>
      <c r="I3482">
        <v>6</v>
      </c>
      <c r="J3482">
        <v>1194</v>
      </c>
      <c r="K3482">
        <v>1194</v>
      </c>
      <c r="L3482" t="s">
        <v>20</v>
      </c>
      <c r="M3482">
        <v>1</v>
      </c>
      <c r="N3482" t="s">
        <v>21</v>
      </c>
      <c r="O3482" t="s">
        <v>38</v>
      </c>
    </row>
    <row r="3483" spans="1:15">
      <c r="A3483">
        <v>3482</v>
      </c>
      <c r="B3483" s="17">
        <v>43365</v>
      </c>
      <c r="C3483" t="s">
        <v>62</v>
      </c>
      <c r="D3483">
        <v>2018</v>
      </c>
      <c r="E3483" t="s">
        <v>17</v>
      </c>
      <c r="F3483" t="s">
        <v>39</v>
      </c>
      <c r="G3483" t="s">
        <v>30</v>
      </c>
      <c r="H3483">
        <v>99</v>
      </c>
      <c r="I3483">
        <v>9</v>
      </c>
      <c r="J3483">
        <v>891</v>
      </c>
      <c r="K3483">
        <v>891</v>
      </c>
      <c r="L3483" t="s">
        <v>20</v>
      </c>
      <c r="M3483">
        <v>1</v>
      </c>
      <c r="N3483" t="s">
        <v>21</v>
      </c>
      <c r="O3483" t="s">
        <v>29</v>
      </c>
    </row>
    <row r="3484" spans="1:15">
      <c r="A3484">
        <v>3483</v>
      </c>
      <c r="B3484" s="17">
        <v>43365</v>
      </c>
      <c r="C3484" t="s">
        <v>62</v>
      </c>
      <c r="D3484">
        <v>2018</v>
      </c>
      <c r="E3484" t="s">
        <v>17</v>
      </c>
      <c r="F3484" t="s">
        <v>40</v>
      </c>
      <c r="G3484" t="s">
        <v>32</v>
      </c>
      <c r="H3484">
        <v>499</v>
      </c>
      <c r="I3484">
        <v>5</v>
      </c>
      <c r="J3484">
        <v>2495</v>
      </c>
      <c r="K3484">
        <v>2495</v>
      </c>
      <c r="L3484" t="s">
        <v>31</v>
      </c>
      <c r="M3484">
        <v>2</v>
      </c>
      <c r="N3484" t="s">
        <v>34</v>
      </c>
      <c r="O3484" t="s">
        <v>36</v>
      </c>
    </row>
    <row r="3485" spans="1:15">
      <c r="A3485">
        <v>3484</v>
      </c>
      <c r="B3485" s="17">
        <v>43366</v>
      </c>
      <c r="C3485" t="s">
        <v>62</v>
      </c>
      <c r="D3485">
        <v>2018</v>
      </c>
      <c r="E3485" t="s">
        <v>17</v>
      </c>
      <c r="F3485" t="s">
        <v>40</v>
      </c>
      <c r="G3485" t="s">
        <v>25</v>
      </c>
      <c r="H3485">
        <v>299</v>
      </c>
      <c r="I3485">
        <v>7</v>
      </c>
      <c r="J3485">
        <v>2093</v>
      </c>
      <c r="K3485">
        <v>2093</v>
      </c>
      <c r="L3485" t="s">
        <v>20</v>
      </c>
      <c r="M3485">
        <v>1</v>
      </c>
      <c r="N3485" t="s">
        <v>21</v>
      </c>
      <c r="O3485" t="s">
        <v>29</v>
      </c>
    </row>
    <row r="3486" spans="1:15">
      <c r="A3486">
        <v>3485</v>
      </c>
      <c r="B3486" s="17">
        <v>43366</v>
      </c>
      <c r="C3486" t="s">
        <v>62</v>
      </c>
      <c r="D3486">
        <v>2018</v>
      </c>
      <c r="E3486" t="s">
        <v>23</v>
      </c>
      <c r="F3486" t="s">
        <v>28</v>
      </c>
      <c r="G3486" t="s">
        <v>37</v>
      </c>
      <c r="H3486">
        <v>399</v>
      </c>
      <c r="I3486">
        <v>5</v>
      </c>
      <c r="J3486">
        <v>1995</v>
      </c>
      <c r="K3486">
        <v>1995</v>
      </c>
      <c r="L3486" t="s">
        <v>20</v>
      </c>
      <c r="M3486">
        <v>1</v>
      </c>
      <c r="N3486" t="s">
        <v>21</v>
      </c>
      <c r="O3486" t="s">
        <v>29</v>
      </c>
    </row>
    <row r="3487" spans="1:15">
      <c r="A3487">
        <v>3486</v>
      </c>
      <c r="B3487" s="17">
        <v>43366</v>
      </c>
      <c r="C3487" t="s">
        <v>62</v>
      </c>
      <c r="D3487">
        <v>2018</v>
      </c>
      <c r="E3487" t="s">
        <v>17</v>
      </c>
      <c r="F3487" t="s">
        <v>33</v>
      </c>
      <c r="G3487" t="s">
        <v>32</v>
      </c>
      <c r="H3487">
        <v>499</v>
      </c>
      <c r="I3487">
        <v>10</v>
      </c>
      <c r="J3487">
        <v>4990</v>
      </c>
      <c r="K3487">
        <v>4990</v>
      </c>
      <c r="L3487" t="s">
        <v>20</v>
      </c>
      <c r="M3487">
        <v>1</v>
      </c>
      <c r="N3487" t="s">
        <v>21</v>
      </c>
      <c r="O3487" t="s">
        <v>22</v>
      </c>
    </row>
    <row r="3488" spans="1:15">
      <c r="A3488">
        <v>3487</v>
      </c>
      <c r="B3488" s="17">
        <v>43366</v>
      </c>
      <c r="C3488" t="s">
        <v>62</v>
      </c>
      <c r="D3488">
        <v>2018</v>
      </c>
      <c r="E3488" t="s">
        <v>17</v>
      </c>
      <c r="F3488" t="s">
        <v>40</v>
      </c>
      <c r="G3488" t="s">
        <v>19</v>
      </c>
      <c r="H3488">
        <v>199</v>
      </c>
      <c r="I3488">
        <v>10</v>
      </c>
      <c r="J3488">
        <v>1990</v>
      </c>
      <c r="K3488">
        <v>1990</v>
      </c>
      <c r="L3488" t="s">
        <v>20</v>
      </c>
      <c r="M3488">
        <v>1</v>
      </c>
      <c r="N3488" t="s">
        <v>21</v>
      </c>
      <c r="O3488" t="s">
        <v>22</v>
      </c>
    </row>
    <row r="3489" spans="1:15">
      <c r="A3489">
        <v>3488</v>
      </c>
      <c r="B3489" s="17">
        <v>43366</v>
      </c>
      <c r="C3489" t="s">
        <v>62</v>
      </c>
      <c r="D3489">
        <v>2018</v>
      </c>
      <c r="E3489" t="s">
        <v>27</v>
      </c>
      <c r="F3489" t="s">
        <v>24</v>
      </c>
      <c r="G3489" t="s">
        <v>30</v>
      </c>
      <c r="H3489">
        <v>99</v>
      </c>
      <c r="I3489">
        <v>4</v>
      </c>
      <c r="J3489">
        <v>396</v>
      </c>
      <c r="K3489">
        <v>396</v>
      </c>
      <c r="L3489" t="s">
        <v>20</v>
      </c>
      <c r="M3489">
        <v>1</v>
      </c>
      <c r="N3489" t="s">
        <v>21</v>
      </c>
      <c r="O3489" t="s">
        <v>29</v>
      </c>
    </row>
    <row r="3490" spans="1:15">
      <c r="A3490">
        <v>3489</v>
      </c>
      <c r="B3490" s="17">
        <v>43366</v>
      </c>
      <c r="C3490" t="s">
        <v>62</v>
      </c>
      <c r="D3490">
        <v>2018</v>
      </c>
      <c r="E3490" t="s">
        <v>23</v>
      </c>
      <c r="F3490" t="s">
        <v>39</v>
      </c>
      <c r="G3490" t="s">
        <v>32</v>
      </c>
      <c r="H3490">
        <v>499</v>
      </c>
      <c r="I3490">
        <v>8</v>
      </c>
      <c r="J3490">
        <v>3992</v>
      </c>
      <c r="K3490">
        <v>3992</v>
      </c>
      <c r="L3490" t="s">
        <v>20</v>
      </c>
      <c r="M3490">
        <v>1</v>
      </c>
      <c r="N3490" t="s">
        <v>21</v>
      </c>
      <c r="O3490" t="s">
        <v>36</v>
      </c>
    </row>
    <row r="3491" spans="1:15">
      <c r="A3491">
        <v>3490</v>
      </c>
      <c r="B3491" s="17">
        <v>43367</v>
      </c>
      <c r="C3491" t="s">
        <v>62</v>
      </c>
      <c r="D3491">
        <v>2018</v>
      </c>
      <c r="E3491" t="s">
        <v>27</v>
      </c>
      <c r="F3491" t="s">
        <v>35</v>
      </c>
      <c r="G3491" t="s">
        <v>37</v>
      </c>
      <c r="H3491">
        <v>399</v>
      </c>
      <c r="I3491">
        <v>9</v>
      </c>
      <c r="J3491">
        <v>3591</v>
      </c>
      <c r="K3491">
        <v>3591</v>
      </c>
      <c r="L3491" t="s">
        <v>20</v>
      </c>
      <c r="M3491">
        <v>1</v>
      </c>
      <c r="N3491" t="s">
        <v>21</v>
      </c>
      <c r="O3491" t="s">
        <v>22</v>
      </c>
    </row>
    <row r="3492" spans="1:15">
      <c r="A3492">
        <v>3491</v>
      </c>
      <c r="B3492" s="17">
        <v>43367</v>
      </c>
      <c r="C3492" t="s">
        <v>62</v>
      </c>
      <c r="D3492">
        <v>2018</v>
      </c>
      <c r="E3492" t="s">
        <v>23</v>
      </c>
      <c r="F3492" t="s">
        <v>24</v>
      </c>
      <c r="G3492" t="s">
        <v>19</v>
      </c>
      <c r="H3492">
        <v>199</v>
      </c>
      <c r="I3492">
        <v>9</v>
      </c>
      <c r="J3492">
        <v>1791</v>
      </c>
      <c r="K3492">
        <v>1791</v>
      </c>
      <c r="L3492" t="s">
        <v>31</v>
      </c>
      <c r="M3492">
        <v>2</v>
      </c>
      <c r="N3492" t="s">
        <v>21</v>
      </c>
      <c r="O3492" t="s">
        <v>26</v>
      </c>
    </row>
    <row r="3493" spans="1:15">
      <c r="A3493">
        <v>3492</v>
      </c>
      <c r="B3493" s="17">
        <v>43367</v>
      </c>
      <c r="C3493" t="s">
        <v>62</v>
      </c>
      <c r="D3493">
        <v>2018</v>
      </c>
      <c r="E3493" t="s">
        <v>23</v>
      </c>
      <c r="F3493" t="s">
        <v>24</v>
      </c>
      <c r="G3493" t="s">
        <v>32</v>
      </c>
      <c r="H3493">
        <v>499</v>
      </c>
      <c r="I3493">
        <v>4</v>
      </c>
      <c r="J3493">
        <v>1996</v>
      </c>
      <c r="K3493">
        <v>1996</v>
      </c>
      <c r="L3493" t="s">
        <v>31</v>
      </c>
      <c r="M3493">
        <v>2</v>
      </c>
      <c r="N3493" t="s">
        <v>21</v>
      </c>
      <c r="O3493" t="s">
        <v>38</v>
      </c>
    </row>
    <row r="3494" spans="1:15">
      <c r="A3494">
        <v>3493</v>
      </c>
      <c r="B3494" s="17">
        <v>43367</v>
      </c>
      <c r="C3494" t="s">
        <v>62</v>
      </c>
      <c r="D3494">
        <v>2018</v>
      </c>
      <c r="E3494" t="s">
        <v>27</v>
      </c>
      <c r="F3494" t="s">
        <v>39</v>
      </c>
      <c r="G3494" t="s">
        <v>37</v>
      </c>
      <c r="H3494">
        <v>399</v>
      </c>
      <c r="I3494">
        <v>5</v>
      </c>
      <c r="J3494">
        <v>1995</v>
      </c>
      <c r="K3494">
        <v>1995</v>
      </c>
      <c r="L3494" t="s">
        <v>31</v>
      </c>
      <c r="M3494">
        <v>2</v>
      </c>
      <c r="N3494" t="s">
        <v>21</v>
      </c>
      <c r="O3494" t="s">
        <v>29</v>
      </c>
    </row>
    <row r="3495" spans="1:15">
      <c r="A3495">
        <v>3494</v>
      </c>
      <c r="B3495" s="17">
        <v>43367</v>
      </c>
      <c r="C3495" t="s">
        <v>62</v>
      </c>
      <c r="D3495">
        <v>2018</v>
      </c>
      <c r="E3495" t="s">
        <v>17</v>
      </c>
      <c r="F3495" t="s">
        <v>18</v>
      </c>
      <c r="G3495" t="s">
        <v>32</v>
      </c>
      <c r="H3495">
        <v>499</v>
      </c>
      <c r="I3495">
        <v>4</v>
      </c>
      <c r="J3495">
        <v>1996</v>
      </c>
      <c r="K3495">
        <v>1996</v>
      </c>
      <c r="L3495" t="s">
        <v>20</v>
      </c>
      <c r="M3495">
        <v>1</v>
      </c>
      <c r="N3495" t="s">
        <v>21</v>
      </c>
      <c r="O3495" t="s">
        <v>38</v>
      </c>
    </row>
    <row r="3496" spans="1:15">
      <c r="A3496">
        <v>3495</v>
      </c>
      <c r="B3496" s="17">
        <v>43367</v>
      </c>
      <c r="C3496" t="s">
        <v>62</v>
      </c>
      <c r="D3496">
        <v>2018</v>
      </c>
      <c r="E3496" t="s">
        <v>27</v>
      </c>
      <c r="F3496" t="s">
        <v>33</v>
      </c>
      <c r="G3496" t="s">
        <v>30</v>
      </c>
      <c r="H3496">
        <v>99</v>
      </c>
      <c r="I3496">
        <v>1</v>
      </c>
      <c r="J3496">
        <v>99</v>
      </c>
      <c r="K3496">
        <v>99</v>
      </c>
      <c r="L3496" t="s">
        <v>31</v>
      </c>
      <c r="M3496">
        <v>2</v>
      </c>
      <c r="N3496" t="s">
        <v>21</v>
      </c>
      <c r="O3496" t="s">
        <v>26</v>
      </c>
    </row>
    <row r="3497" spans="1:15">
      <c r="A3497">
        <v>3496</v>
      </c>
      <c r="B3497" s="17">
        <v>43367</v>
      </c>
      <c r="C3497" t="s">
        <v>62</v>
      </c>
      <c r="D3497">
        <v>2018</v>
      </c>
      <c r="E3497" t="s">
        <v>27</v>
      </c>
      <c r="F3497" t="s">
        <v>39</v>
      </c>
      <c r="G3497" t="s">
        <v>25</v>
      </c>
      <c r="H3497">
        <v>299</v>
      </c>
      <c r="I3497">
        <v>5</v>
      </c>
      <c r="J3497">
        <v>1495</v>
      </c>
      <c r="K3497">
        <v>1495</v>
      </c>
      <c r="L3497" t="s">
        <v>31</v>
      </c>
      <c r="M3497">
        <v>2</v>
      </c>
      <c r="N3497" t="s">
        <v>21</v>
      </c>
      <c r="O3497" t="s">
        <v>29</v>
      </c>
    </row>
    <row r="3498" spans="1:15">
      <c r="A3498">
        <v>3497</v>
      </c>
      <c r="B3498" s="17">
        <v>43368</v>
      </c>
      <c r="C3498" t="s">
        <v>62</v>
      </c>
      <c r="D3498">
        <v>2018</v>
      </c>
      <c r="E3498" t="s">
        <v>17</v>
      </c>
      <c r="F3498" t="s">
        <v>18</v>
      </c>
      <c r="G3498" t="s">
        <v>25</v>
      </c>
      <c r="H3498">
        <v>299</v>
      </c>
      <c r="I3498">
        <v>4</v>
      </c>
      <c r="J3498">
        <v>1196</v>
      </c>
      <c r="K3498">
        <v>1196</v>
      </c>
      <c r="L3498" t="s">
        <v>31</v>
      </c>
      <c r="M3498">
        <v>2</v>
      </c>
      <c r="N3498" t="s">
        <v>21</v>
      </c>
      <c r="O3498" t="s">
        <v>38</v>
      </c>
    </row>
    <row r="3499" spans="1:15">
      <c r="A3499">
        <v>3498</v>
      </c>
      <c r="B3499" s="17">
        <v>43368</v>
      </c>
      <c r="C3499" t="s">
        <v>62</v>
      </c>
      <c r="D3499">
        <v>2018</v>
      </c>
      <c r="E3499" t="s">
        <v>27</v>
      </c>
      <c r="F3499" t="s">
        <v>35</v>
      </c>
      <c r="G3499" t="s">
        <v>32</v>
      </c>
      <c r="H3499">
        <v>499</v>
      </c>
      <c r="I3499">
        <v>6</v>
      </c>
      <c r="J3499">
        <v>2994</v>
      </c>
      <c r="K3499">
        <v>2994</v>
      </c>
      <c r="L3499" t="s">
        <v>31</v>
      </c>
      <c r="M3499">
        <v>2</v>
      </c>
      <c r="N3499" t="s">
        <v>21</v>
      </c>
      <c r="O3499" t="s">
        <v>38</v>
      </c>
    </row>
    <row r="3500" spans="1:15">
      <c r="A3500">
        <v>3499</v>
      </c>
      <c r="B3500" s="17">
        <v>43368</v>
      </c>
      <c r="C3500" t="s">
        <v>62</v>
      </c>
      <c r="D3500">
        <v>2018</v>
      </c>
      <c r="E3500" t="s">
        <v>17</v>
      </c>
      <c r="F3500" t="s">
        <v>28</v>
      </c>
      <c r="G3500" t="s">
        <v>37</v>
      </c>
      <c r="H3500">
        <v>399</v>
      </c>
      <c r="I3500">
        <v>4</v>
      </c>
      <c r="J3500">
        <v>1596</v>
      </c>
      <c r="K3500">
        <v>1596</v>
      </c>
      <c r="L3500" t="s">
        <v>20</v>
      </c>
      <c r="M3500">
        <v>1</v>
      </c>
      <c r="N3500" t="s">
        <v>21</v>
      </c>
      <c r="O3500" t="s">
        <v>29</v>
      </c>
    </row>
    <row r="3501" spans="1:15">
      <c r="A3501">
        <v>3500</v>
      </c>
      <c r="B3501" s="17">
        <v>43368</v>
      </c>
      <c r="C3501" t="s">
        <v>62</v>
      </c>
      <c r="D3501">
        <v>2018</v>
      </c>
      <c r="E3501" t="s">
        <v>17</v>
      </c>
      <c r="F3501" t="s">
        <v>24</v>
      </c>
      <c r="G3501" t="s">
        <v>37</v>
      </c>
      <c r="H3501">
        <v>399</v>
      </c>
      <c r="I3501">
        <v>7</v>
      </c>
      <c r="J3501">
        <v>2793</v>
      </c>
      <c r="K3501">
        <v>2793</v>
      </c>
      <c r="L3501" t="s">
        <v>20</v>
      </c>
      <c r="M3501">
        <v>1</v>
      </c>
      <c r="N3501" t="s">
        <v>21</v>
      </c>
      <c r="O3501" t="s">
        <v>29</v>
      </c>
    </row>
    <row r="3502" spans="1:15">
      <c r="A3502">
        <v>3501</v>
      </c>
      <c r="B3502" s="17">
        <v>43369</v>
      </c>
      <c r="C3502" t="s">
        <v>62</v>
      </c>
      <c r="D3502">
        <v>2018</v>
      </c>
      <c r="E3502" t="s">
        <v>17</v>
      </c>
      <c r="F3502" t="s">
        <v>40</v>
      </c>
      <c r="G3502" t="s">
        <v>30</v>
      </c>
      <c r="H3502">
        <v>99</v>
      </c>
      <c r="I3502">
        <v>5</v>
      </c>
      <c r="J3502">
        <v>495</v>
      </c>
      <c r="K3502">
        <v>495</v>
      </c>
      <c r="L3502" t="s">
        <v>20</v>
      </c>
      <c r="M3502">
        <v>1</v>
      </c>
      <c r="N3502" t="s">
        <v>21</v>
      </c>
      <c r="O3502" t="s">
        <v>29</v>
      </c>
    </row>
    <row r="3503" spans="1:15">
      <c r="A3503">
        <v>3502</v>
      </c>
      <c r="B3503" s="17">
        <v>43369</v>
      </c>
      <c r="C3503" t="s">
        <v>62</v>
      </c>
      <c r="D3503">
        <v>2018</v>
      </c>
      <c r="E3503" t="s">
        <v>27</v>
      </c>
      <c r="F3503" t="s">
        <v>40</v>
      </c>
      <c r="G3503" t="s">
        <v>25</v>
      </c>
      <c r="H3503">
        <v>299</v>
      </c>
      <c r="I3503">
        <v>2</v>
      </c>
      <c r="J3503">
        <v>598</v>
      </c>
      <c r="K3503">
        <v>598</v>
      </c>
      <c r="L3503" t="s">
        <v>31</v>
      </c>
      <c r="M3503">
        <v>2</v>
      </c>
      <c r="N3503" t="s">
        <v>21</v>
      </c>
      <c r="O3503" t="s">
        <v>36</v>
      </c>
    </row>
    <row r="3504" spans="1:15">
      <c r="A3504">
        <v>3503</v>
      </c>
      <c r="B3504" s="17">
        <v>43369</v>
      </c>
      <c r="C3504" t="s">
        <v>62</v>
      </c>
      <c r="D3504">
        <v>2018</v>
      </c>
      <c r="E3504" t="s">
        <v>17</v>
      </c>
      <c r="F3504" t="s">
        <v>28</v>
      </c>
      <c r="G3504" t="s">
        <v>37</v>
      </c>
      <c r="H3504">
        <v>399</v>
      </c>
      <c r="I3504">
        <v>9</v>
      </c>
      <c r="J3504">
        <v>3591</v>
      </c>
      <c r="K3504">
        <v>3591</v>
      </c>
      <c r="L3504" t="s">
        <v>20</v>
      </c>
      <c r="M3504">
        <v>1</v>
      </c>
      <c r="N3504" t="s">
        <v>21</v>
      </c>
      <c r="O3504" t="s">
        <v>22</v>
      </c>
    </row>
    <row r="3505" spans="1:15">
      <c r="A3505">
        <v>3504</v>
      </c>
      <c r="B3505" s="17">
        <v>43369</v>
      </c>
      <c r="C3505" t="s">
        <v>62</v>
      </c>
      <c r="D3505">
        <v>2018</v>
      </c>
      <c r="E3505" t="s">
        <v>17</v>
      </c>
      <c r="F3505" t="s">
        <v>35</v>
      </c>
      <c r="G3505" t="s">
        <v>19</v>
      </c>
      <c r="H3505">
        <v>199</v>
      </c>
      <c r="I3505">
        <v>8</v>
      </c>
      <c r="J3505">
        <v>1592</v>
      </c>
      <c r="K3505">
        <v>1592</v>
      </c>
      <c r="L3505" t="s">
        <v>20</v>
      </c>
      <c r="M3505">
        <v>1</v>
      </c>
      <c r="N3505" t="s">
        <v>21</v>
      </c>
      <c r="O3505" t="s">
        <v>29</v>
      </c>
    </row>
    <row r="3506" spans="1:15">
      <c r="A3506">
        <v>3505</v>
      </c>
      <c r="B3506" s="17">
        <v>43369</v>
      </c>
      <c r="C3506" t="s">
        <v>62</v>
      </c>
      <c r="D3506">
        <v>2018</v>
      </c>
      <c r="E3506" t="s">
        <v>27</v>
      </c>
      <c r="F3506" t="s">
        <v>33</v>
      </c>
      <c r="G3506" t="s">
        <v>30</v>
      </c>
      <c r="H3506">
        <v>99</v>
      </c>
      <c r="I3506">
        <v>6</v>
      </c>
      <c r="J3506">
        <v>594</v>
      </c>
      <c r="K3506">
        <v>594</v>
      </c>
      <c r="L3506" t="s">
        <v>20</v>
      </c>
      <c r="M3506">
        <v>1</v>
      </c>
      <c r="N3506" t="s">
        <v>21</v>
      </c>
      <c r="O3506" t="s">
        <v>26</v>
      </c>
    </row>
    <row r="3507" spans="1:15">
      <c r="A3507">
        <v>3506</v>
      </c>
      <c r="B3507" s="17">
        <v>43369</v>
      </c>
      <c r="C3507" t="s">
        <v>62</v>
      </c>
      <c r="D3507">
        <v>2018</v>
      </c>
      <c r="E3507" t="s">
        <v>23</v>
      </c>
      <c r="F3507" t="s">
        <v>40</v>
      </c>
      <c r="G3507" t="s">
        <v>30</v>
      </c>
      <c r="H3507">
        <v>99</v>
      </c>
      <c r="I3507">
        <v>2</v>
      </c>
      <c r="J3507">
        <v>198</v>
      </c>
      <c r="K3507">
        <v>198</v>
      </c>
      <c r="L3507" t="s">
        <v>31</v>
      </c>
      <c r="M3507">
        <v>2</v>
      </c>
      <c r="N3507" t="s">
        <v>21</v>
      </c>
      <c r="O3507" t="s">
        <v>36</v>
      </c>
    </row>
    <row r="3508" spans="1:15">
      <c r="A3508">
        <v>3507</v>
      </c>
      <c r="B3508" s="17">
        <v>43369</v>
      </c>
      <c r="C3508" t="s">
        <v>62</v>
      </c>
      <c r="D3508">
        <v>2018</v>
      </c>
      <c r="E3508" t="s">
        <v>23</v>
      </c>
      <c r="F3508" t="s">
        <v>39</v>
      </c>
      <c r="G3508" t="s">
        <v>30</v>
      </c>
      <c r="H3508">
        <v>99</v>
      </c>
      <c r="I3508">
        <v>4</v>
      </c>
      <c r="J3508">
        <v>396</v>
      </c>
      <c r="K3508">
        <v>396</v>
      </c>
      <c r="L3508" t="s">
        <v>20</v>
      </c>
      <c r="M3508">
        <v>1</v>
      </c>
      <c r="N3508" t="s">
        <v>21</v>
      </c>
      <c r="O3508" t="s">
        <v>22</v>
      </c>
    </row>
    <row r="3509" spans="1:15">
      <c r="A3509">
        <v>3508</v>
      </c>
      <c r="B3509" s="17">
        <v>43369</v>
      </c>
      <c r="C3509" t="s">
        <v>62</v>
      </c>
      <c r="D3509">
        <v>2018</v>
      </c>
      <c r="E3509" t="s">
        <v>17</v>
      </c>
      <c r="F3509" t="s">
        <v>40</v>
      </c>
      <c r="G3509" t="s">
        <v>37</v>
      </c>
      <c r="H3509">
        <v>399</v>
      </c>
      <c r="I3509">
        <v>7</v>
      </c>
      <c r="J3509">
        <v>2793</v>
      </c>
      <c r="K3509">
        <v>2793</v>
      </c>
      <c r="L3509" t="s">
        <v>20</v>
      </c>
      <c r="M3509">
        <v>1</v>
      </c>
      <c r="N3509" t="s">
        <v>21</v>
      </c>
      <c r="O3509" t="s">
        <v>38</v>
      </c>
    </row>
    <row r="3510" spans="1:15">
      <c r="A3510">
        <v>3509</v>
      </c>
      <c r="B3510" s="17">
        <v>43369</v>
      </c>
      <c r="C3510" t="s">
        <v>62</v>
      </c>
      <c r="D3510">
        <v>2018</v>
      </c>
      <c r="E3510" t="s">
        <v>27</v>
      </c>
      <c r="F3510" t="s">
        <v>24</v>
      </c>
      <c r="G3510" t="s">
        <v>19</v>
      </c>
      <c r="H3510">
        <v>199</v>
      </c>
      <c r="I3510">
        <v>6</v>
      </c>
      <c r="J3510">
        <v>1194</v>
      </c>
      <c r="K3510">
        <v>1194</v>
      </c>
      <c r="L3510" t="s">
        <v>20</v>
      </c>
      <c r="M3510">
        <v>1</v>
      </c>
      <c r="N3510" t="s">
        <v>21</v>
      </c>
      <c r="O3510" t="s">
        <v>36</v>
      </c>
    </row>
    <row r="3511" spans="1:15">
      <c r="A3511">
        <v>3510</v>
      </c>
      <c r="B3511" s="17">
        <v>43369</v>
      </c>
      <c r="C3511" t="s">
        <v>62</v>
      </c>
      <c r="D3511">
        <v>2018</v>
      </c>
      <c r="E3511" t="s">
        <v>27</v>
      </c>
      <c r="F3511" t="s">
        <v>24</v>
      </c>
      <c r="G3511" t="s">
        <v>19</v>
      </c>
      <c r="H3511">
        <v>199</v>
      </c>
      <c r="I3511">
        <v>6</v>
      </c>
      <c r="J3511">
        <v>1194</v>
      </c>
      <c r="K3511">
        <v>1194</v>
      </c>
      <c r="L3511" t="s">
        <v>20</v>
      </c>
      <c r="M3511">
        <v>1</v>
      </c>
      <c r="N3511" t="s">
        <v>21</v>
      </c>
      <c r="O3511" t="s">
        <v>29</v>
      </c>
    </row>
    <row r="3512" spans="1:15">
      <c r="A3512">
        <v>3511</v>
      </c>
      <c r="B3512" s="17">
        <v>43370</v>
      </c>
      <c r="C3512" t="s">
        <v>62</v>
      </c>
      <c r="D3512">
        <v>2018</v>
      </c>
      <c r="E3512" t="s">
        <v>17</v>
      </c>
      <c r="F3512" t="s">
        <v>40</v>
      </c>
      <c r="G3512" t="s">
        <v>32</v>
      </c>
      <c r="H3512">
        <v>499</v>
      </c>
      <c r="I3512">
        <v>8</v>
      </c>
      <c r="J3512">
        <v>3992</v>
      </c>
      <c r="K3512">
        <v>3992</v>
      </c>
      <c r="L3512" t="s">
        <v>20</v>
      </c>
      <c r="M3512">
        <v>1</v>
      </c>
      <c r="N3512" t="s">
        <v>21</v>
      </c>
      <c r="O3512" t="s">
        <v>26</v>
      </c>
    </row>
    <row r="3513" spans="1:15">
      <c r="A3513">
        <v>3512</v>
      </c>
      <c r="B3513" s="17">
        <v>43370</v>
      </c>
      <c r="C3513" t="s">
        <v>62</v>
      </c>
      <c r="D3513">
        <v>2018</v>
      </c>
      <c r="E3513" t="s">
        <v>17</v>
      </c>
      <c r="F3513" t="s">
        <v>33</v>
      </c>
      <c r="G3513" t="s">
        <v>30</v>
      </c>
      <c r="H3513">
        <v>99</v>
      </c>
      <c r="I3513">
        <v>5</v>
      </c>
      <c r="J3513">
        <v>495</v>
      </c>
      <c r="K3513">
        <v>495</v>
      </c>
      <c r="L3513" t="s">
        <v>31</v>
      </c>
      <c r="M3513">
        <v>2</v>
      </c>
      <c r="N3513" t="s">
        <v>21</v>
      </c>
      <c r="O3513" t="s">
        <v>29</v>
      </c>
    </row>
    <row r="3514" spans="1:15">
      <c r="A3514">
        <v>3513</v>
      </c>
      <c r="B3514" s="17">
        <v>43370</v>
      </c>
      <c r="C3514" t="s">
        <v>62</v>
      </c>
      <c r="D3514">
        <v>2018</v>
      </c>
      <c r="E3514" t="s">
        <v>27</v>
      </c>
      <c r="F3514" t="s">
        <v>18</v>
      </c>
      <c r="G3514" t="s">
        <v>37</v>
      </c>
      <c r="H3514">
        <v>399</v>
      </c>
      <c r="I3514">
        <v>6</v>
      </c>
      <c r="J3514">
        <v>2394</v>
      </c>
      <c r="K3514">
        <v>2394</v>
      </c>
      <c r="L3514" t="s">
        <v>20</v>
      </c>
      <c r="M3514">
        <v>1</v>
      </c>
      <c r="N3514" t="s">
        <v>21</v>
      </c>
      <c r="O3514" t="s">
        <v>26</v>
      </c>
    </row>
    <row r="3515" spans="1:15">
      <c r="A3515">
        <v>3514</v>
      </c>
      <c r="B3515" s="17">
        <v>43370</v>
      </c>
      <c r="C3515" t="s">
        <v>62</v>
      </c>
      <c r="D3515">
        <v>2018</v>
      </c>
      <c r="E3515" t="s">
        <v>27</v>
      </c>
      <c r="F3515" t="s">
        <v>35</v>
      </c>
      <c r="G3515" t="s">
        <v>30</v>
      </c>
      <c r="H3515">
        <v>99</v>
      </c>
      <c r="I3515">
        <v>2</v>
      </c>
      <c r="J3515">
        <v>198</v>
      </c>
      <c r="K3515">
        <v>198</v>
      </c>
      <c r="L3515" t="s">
        <v>20</v>
      </c>
      <c r="M3515">
        <v>1</v>
      </c>
      <c r="N3515" t="s">
        <v>21</v>
      </c>
      <c r="O3515" t="s">
        <v>29</v>
      </c>
    </row>
    <row r="3516" spans="1:15">
      <c r="A3516">
        <v>3515</v>
      </c>
      <c r="B3516" s="17">
        <v>43371</v>
      </c>
      <c r="C3516" t="s">
        <v>62</v>
      </c>
      <c r="D3516">
        <v>2018</v>
      </c>
      <c r="E3516" t="s">
        <v>27</v>
      </c>
      <c r="F3516" t="s">
        <v>24</v>
      </c>
      <c r="G3516" t="s">
        <v>25</v>
      </c>
      <c r="H3516">
        <v>299</v>
      </c>
      <c r="I3516">
        <v>10</v>
      </c>
      <c r="J3516">
        <v>2990</v>
      </c>
      <c r="K3516">
        <v>2990</v>
      </c>
      <c r="L3516" t="s">
        <v>20</v>
      </c>
      <c r="M3516">
        <v>1</v>
      </c>
      <c r="N3516" t="s">
        <v>21</v>
      </c>
      <c r="O3516" t="s">
        <v>29</v>
      </c>
    </row>
    <row r="3517" spans="1:15">
      <c r="A3517">
        <v>3516</v>
      </c>
      <c r="B3517" s="17">
        <v>43371</v>
      </c>
      <c r="C3517" t="s">
        <v>62</v>
      </c>
      <c r="D3517">
        <v>2018</v>
      </c>
      <c r="E3517" t="s">
        <v>23</v>
      </c>
      <c r="F3517" t="s">
        <v>18</v>
      </c>
      <c r="G3517" t="s">
        <v>30</v>
      </c>
      <c r="H3517">
        <v>99</v>
      </c>
      <c r="I3517">
        <v>9</v>
      </c>
      <c r="J3517">
        <v>891</v>
      </c>
      <c r="K3517">
        <v>891</v>
      </c>
      <c r="L3517" t="s">
        <v>20</v>
      </c>
      <c r="M3517">
        <v>1</v>
      </c>
      <c r="N3517" t="s">
        <v>21</v>
      </c>
      <c r="O3517" t="s">
        <v>22</v>
      </c>
    </row>
    <row r="3518" spans="1:15">
      <c r="A3518">
        <v>3517</v>
      </c>
      <c r="B3518" s="17">
        <v>43371</v>
      </c>
      <c r="C3518" t="s">
        <v>62</v>
      </c>
      <c r="D3518">
        <v>2018</v>
      </c>
      <c r="E3518" t="s">
        <v>27</v>
      </c>
      <c r="F3518" t="s">
        <v>18</v>
      </c>
      <c r="G3518" t="s">
        <v>32</v>
      </c>
      <c r="H3518">
        <v>499</v>
      </c>
      <c r="I3518">
        <v>3</v>
      </c>
      <c r="J3518">
        <v>1497</v>
      </c>
      <c r="K3518">
        <v>1497</v>
      </c>
      <c r="L3518" t="s">
        <v>20</v>
      </c>
      <c r="M3518">
        <v>1</v>
      </c>
      <c r="N3518" t="s">
        <v>21</v>
      </c>
      <c r="O3518" t="s">
        <v>29</v>
      </c>
    </row>
    <row r="3519" spans="1:15">
      <c r="A3519">
        <v>3518</v>
      </c>
      <c r="B3519" s="17">
        <v>43371</v>
      </c>
      <c r="C3519" t="s">
        <v>62</v>
      </c>
      <c r="D3519">
        <v>2018</v>
      </c>
      <c r="E3519" t="s">
        <v>27</v>
      </c>
      <c r="F3519" t="s">
        <v>40</v>
      </c>
      <c r="G3519" t="s">
        <v>37</v>
      </c>
      <c r="H3519">
        <v>399</v>
      </c>
      <c r="I3519">
        <v>9</v>
      </c>
      <c r="J3519">
        <v>3591</v>
      </c>
      <c r="K3519">
        <v>3591</v>
      </c>
      <c r="L3519" t="s">
        <v>31</v>
      </c>
      <c r="M3519">
        <v>2</v>
      </c>
      <c r="N3519" t="s">
        <v>34</v>
      </c>
      <c r="O3519" t="s">
        <v>26</v>
      </c>
    </row>
    <row r="3520" spans="1:15">
      <c r="A3520">
        <v>3519</v>
      </c>
      <c r="B3520" s="17">
        <v>43371</v>
      </c>
      <c r="C3520" t="s">
        <v>62</v>
      </c>
      <c r="D3520">
        <v>2018</v>
      </c>
      <c r="E3520" t="s">
        <v>23</v>
      </c>
      <c r="F3520" t="s">
        <v>35</v>
      </c>
      <c r="G3520" t="s">
        <v>25</v>
      </c>
      <c r="H3520">
        <v>299</v>
      </c>
      <c r="I3520">
        <v>10</v>
      </c>
      <c r="J3520">
        <v>2990</v>
      </c>
      <c r="K3520">
        <v>2990</v>
      </c>
      <c r="L3520" t="s">
        <v>20</v>
      </c>
      <c r="M3520">
        <v>1</v>
      </c>
      <c r="N3520" t="s">
        <v>21</v>
      </c>
      <c r="O3520" t="s">
        <v>29</v>
      </c>
    </row>
    <row r="3521" spans="1:15">
      <c r="A3521">
        <v>3520</v>
      </c>
      <c r="B3521" s="17">
        <v>43371</v>
      </c>
      <c r="C3521" t="s">
        <v>62</v>
      </c>
      <c r="D3521">
        <v>2018</v>
      </c>
      <c r="E3521" t="s">
        <v>17</v>
      </c>
      <c r="F3521" t="s">
        <v>33</v>
      </c>
      <c r="G3521" t="s">
        <v>37</v>
      </c>
      <c r="H3521">
        <v>399</v>
      </c>
      <c r="I3521">
        <v>9</v>
      </c>
      <c r="J3521">
        <v>3591</v>
      </c>
      <c r="K3521">
        <v>3591</v>
      </c>
      <c r="L3521" t="s">
        <v>20</v>
      </c>
      <c r="M3521">
        <v>1</v>
      </c>
      <c r="N3521" t="s">
        <v>21</v>
      </c>
      <c r="O3521" t="s">
        <v>36</v>
      </c>
    </row>
    <row r="3522" spans="1:15">
      <c r="A3522">
        <v>3521</v>
      </c>
      <c r="B3522" s="17">
        <v>43371</v>
      </c>
      <c r="C3522" t="s">
        <v>62</v>
      </c>
      <c r="D3522">
        <v>2018</v>
      </c>
      <c r="E3522" t="s">
        <v>27</v>
      </c>
      <c r="F3522" t="s">
        <v>40</v>
      </c>
      <c r="G3522" t="s">
        <v>19</v>
      </c>
      <c r="H3522">
        <v>199</v>
      </c>
      <c r="I3522">
        <v>7</v>
      </c>
      <c r="J3522">
        <v>1393</v>
      </c>
      <c r="K3522">
        <v>1393</v>
      </c>
      <c r="L3522" t="s">
        <v>31</v>
      </c>
      <c r="M3522">
        <v>2</v>
      </c>
      <c r="N3522" t="s">
        <v>21</v>
      </c>
      <c r="O3522" t="s">
        <v>29</v>
      </c>
    </row>
    <row r="3523" spans="1:15">
      <c r="A3523">
        <v>3522</v>
      </c>
      <c r="B3523" s="17">
        <v>43371</v>
      </c>
      <c r="C3523" t="s">
        <v>62</v>
      </c>
      <c r="D3523">
        <v>2018</v>
      </c>
      <c r="E3523" t="s">
        <v>17</v>
      </c>
      <c r="F3523" t="s">
        <v>18</v>
      </c>
      <c r="G3523" t="s">
        <v>30</v>
      </c>
      <c r="H3523">
        <v>99</v>
      </c>
      <c r="I3523">
        <v>6</v>
      </c>
      <c r="J3523">
        <v>594</v>
      </c>
      <c r="K3523">
        <v>594</v>
      </c>
      <c r="L3523" t="s">
        <v>31</v>
      </c>
      <c r="M3523">
        <v>2</v>
      </c>
      <c r="N3523" t="s">
        <v>21</v>
      </c>
      <c r="O3523" t="s">
        <v>36</v>
      </c>
    </row>
    <row r="3524" spans="1:15">
      <c r="A3524">
        <v>3523</v>
      </c>
      <c r="B3524" s="17">
        <v>43372</v>
      </c>
      <c r="C3524" t="s">
        <v>62</v>
      </c>
      <c r="D3524">
        <v>2018</v>
      </c>
      <c r="E3524" t="s">
        <v>23</v>
      </c>
      <c r="F3524" t="s">
        <v>40</v>
      </c>
      <c r="G3524" t="s">
        <v>25</v>
      </c>
      <c r="H3524">
        <v>299</v>
      </c>
      <c r="I3524">
        <v>5</v>
      </c>
      <c r="J3524">
        <v>1495</v>
      </c>
      <c r="K3524">
        <v>1495</v>
      </c>
      <c r="L3524" t="s">
        <v>20</v>
      </c>
      <c r="M3524">
        <v>1</v>
      </c>
      <c r="N3524" t="s">
        <v>21</v>
      </c>
      <c r="O3524" t="s">
        <v>22</v>
      </c>
    </row>
    <row r="3525" spans="1:15">
      <c r="A3525">
        <v>3524</v>
      </c>
      <c r="B3525" s="17">
        <v>43373</v>
      </c>
      <c r="C3525" t="s">
        <v>62</v>
      </c>
      <c r="D3525">
        <v>2018</v>
      </c>
      <c r="E3525" t="s">
        <v>17</v>
      </c>
      <c r="F3525" t="s">
        <v>28</v>
      </c>
      <c r="G3525" t="s">
        <v>25</v>
      </c>
      <c r="H3525">
        <v>299</v>
      </c>
      <c r="I3525">
        <v>3</v>
      </c>
      <c r="J3525">
        <v>897</v>
      </c>
      <c r="K3525">
        <v>897</v>
      </c>
      <c r="L3525" t="s">
        <v>20</v>
      </c>
      <c r="M3525">
        <v>1</v>
      </c>
      <c r="N3525" t="s">
        <v>21</v>
      </c>
      <c r="O3525" t="s">
        <v>36</v>
      </c>
    </row>
    <row r="3526" spans="1:15">
      <c r="A3526">
        <v>3525</v>
      </c>
      <c r="B3526" s="17">
        <v>43373</v>
      </c>
      <c r="C3526" t="s">
        <v>62</v>
      </c>
      <c r="D3526">
        <v>2018</v>
      </c>
      <c r="E3526" t="s">
        <v>27</v>
      </c>
      <c r="F3526" t="s">
        <v>40</v>
      </c>
      <c r="G3526" t="s">
        <v>25</v>
      </c>
      <c r="H3526">
        <v>299</v>
      </c>
      <c r="I3526">
        <v>7</v>
      </c>
      <c r="J3526">
        <v>2093</v>
      </c>
      <c r="K3526">
        <v>2093</v>
      </c>
      <c r="L3526" t="s">
        <v>20</v>
      </c>
      <c r="M3526">
        <v>1</v>
      </c>
      <c r="N3526" t="s">
        <v>21</v>
      </c>
      <c r="O3526" t="s">
        <v>36</v>
      </c>
    </row>
    <row r="3527" spans="1:15">
      <c r="A3527">
        <v>3526</v>
      </c>
      <c r="B3527" s="17">
        <v>43373</v>
      </c>
      <c r="C3527" t="s">
        <v>62</v>
      </c>
      <c r="D3527">
        <v>2018</v>
      </c>
      <c r="E3527" t="s">
        <v>17</v>
      </c>
      <c r="F3527" t="s">
        <v>35</v>
      </c>
      <c r="G3527" t="s">
        <v>19</v>
      </c>
      <c r="H3527">
        <v>199</v>
      </c>
      <c r="I3527">
        <v>3</v>
      </c>
      <c r="J3527">
        <v>597</v>
      </c>
      <c r="K3527">
        <v>597</v>
      </c>
      <c r="L3527" t="s">
        <v>20</v>
      </c>
      <c r="M3527">
        <v>1</v>
      </c>
      <c r="N3527" t="s">
        <v>21</v>
      </c>
      <c r="O3527" t="s">
        <v>38</v>
      </c>
    </row>
    <row r="3528" spans="1:15">
      <c r="A3528">
        <v>3527</v>
      </c>
      <c r="B3528" s="17">
        <v>43373</v>
      </c>
      <c r="C3528" t="s">
        <v>62</v>
      </c>
      <c r="D3528">
        <v>2018</v>
      </c>
      <c r="E3528" t="s">
        <v>17</v>
      </c>
      <c r="F3528" t="s">
        <v>39</v>
      </c>
      <c r="G3528" t="s">
        <v>25</v>
      </c>
      <c r="H3528">
        <v>299</v>
      </c>
      <c r="I3528">
        <v>6</v>
      </c>
      <c r="J3528">
        <v>1794</v>
      </c>
      <c r="K3528">
        <v>1794</v>
      </c>
      <c r="L3528" t="s">
        <v>20</v>
      </c>
      <c r="M3528">
        <v>1</v>
      </c>
      <c r="N3528" t="s">
        <v>21</v>
      </c>
      <c r="O3528" t="s">
        <v>29</v>
      </c>
    </row>
    <row r="3529" spans="1:15">
      <c r="A3529">
        <v>3528</v>
      </c>
      <c r="B3529" s="17">
        <v>43373</v>
      </c>
      <c r="C3529" t="s">
        <v>62</v>
      </c>
      <c r="D3529">
        <v>2018</v>
      </c>
      <c r="E3529" t="s">
        <v>23</v>
      </c>
      <c r="F3529" t="s">
        <v>35</v>
      </c>
      <c r="G3529" t="s">
        <v>19</v>
      </c>
      <c r="H3529">
        <v>199</v>
      </c>
      <c r="I3529">
        <v>2</v>
      </c>
      <c r="J3529">
        <v>398</v>
      </c>
      <c r="K3529">
        <v>398</v>
      </c>
      <c r="L3529" t="s">
        <v>20</v>
      </c>
      <c r="M3529">
        <v>1</v>
      </c>
      <c r="N3529" t="s">
        <v>21</v>
      </c>
      <c r="O3529" t="s">
        <v>29</v>
      </c>
    </row>
    <row r="3530" spans="1:15">
      <c r="A3530">
        <v>3529</v>
      </c>
      <c r="B3530" s="17">
        <v>43373</v>
      </c>
      <c r="C3530" t="s">
        <v>62</v>
      </c>
      <c r="D3530">
        <v>2018</v>
      </c>
      <c r="E3530" t="s">
        <v>23</v>
      </c>
      <c r="F3530" t="s">
        <v>35</v>
      </c>
      <c r="G3530" t="s">
        <v>19</v>
      </c>
      <c r="H3530">
        <v>199</v>
      </c>
      <c r="I3530">
        <v>2</v>
      </c>
      <c r="J3530">
        <v>398</v>
      </c>
      <c r="K3530">
        <v>398</v>
      </c>
      <c r="L3530" t="s">
        <v>20</v>
      </c>
      <c r="M3530">
        <v>1</v>
      </c>
      <c r="N3530" t="s">
        <v>21</v>
      </c>
      <c r="O3530" t="s">
        <v>29</v>
      </c>
    </row>
    <row r="3531" spans="1:15">
      <c r="A3531">
        <v>3530</v>
      </c>
      <c r="B3531" s="17">
        <v>43373</v>
      </c>
      <c r="C3531" t="s">
        <v>62</v>
      </c>
      <c r="D3531">
        <v>2018</v>
      </c>
      <c r="E3531" t="s">
        <v>23</v>
      </c>
      <c r="F3531" t="s">
        <v>33</v>
      </c>
      <c r="G3531" t="s">
        <v>30</v>
      </c>
      <c r="H3531">
        <v>99</v>
      </c>
      <c r="I3531">
        <v>8</v>
      </c>
      <c r="J3531">
        <v>792</v>
      </c>
      <c r="K3531">
        <v>792</v>
      </c>
      <c r="L3531" t="s">
        <v>20</v>
      </c>
      <c r="M3531">
        <v>1</v>
      </c>
      <c r="N3531" t="s">
        <v>21</v>
      </c>
      <c r="O3531" t="s">
        <v>22</v>
      </c>
    </row>
    <row r="3532" spans="1:15">
      <c r="A3532">
        <v>3531</v>
      </c>
      <c r="B3532" s="17">
        <v>43374</v>
      </c>
      <c r="C3532" t="s">
        <v>63</v>
      </c>
      <c r="D3532">
        <v>2018</v>
      </c>
      <c r="E3532" t="s">
        <v>27</v>
      </c>
      <c r="F3532" t="s">
        <v>24</v>
      </c>
      <c r="G3532" t="s">
        <v>19</v>
      </c>
      <c r="H3532">
        <v>199</v>
      </c>
      <c r="I3532">
        <v>2</v>
      </c>
      <c r="J3532">
        <v>398</v>
      </c>
      <c r="K3532">
        <v>398</v>
      </c>
      <c r="L3532" t="s">
        <v>20</v>
      </c>
      <c r="M3532">
        <v>1</v>
      </c>
      <c r="N3532" t="s">
        <v>21</v>
      </c>
      <c r="O3532" t="s">
        <v>22</v>
      </c>
    </row>
    <row r="3533" spans="1:15">
      <c r="A3533">
        <v>3532</v>
      </c>
      <c r="B3533" s="17">
        <v>43374</v>
      </c>
      <c r="C3533" t="s">
        <v>63</v>
      </c>
      <c r="D3533">
        <v>2018</v>
      </c>
      <c r="E3533" t="s">
        <v>23</v>
      </c>
      <c r="F3533" t="s">
        <v>40</v>
      </c>
      <c r="G3533" t="s">
        <v>19</v>
      </c>
      <c r="H3533">
        <v>199</v>
      </c>
      <c r="I3533">
        <v>4</v>
      </c>
      <c r="J3533">
        <v>796</v>
      </c>
      <c r="K3533">
        <v>796</v>
      </c>
      <c r="L3533" t="s">
        <v>31</v>
      </c>
      <c r="M3533">
        <v>2</v>
      </c>
      <c r="N3533" t="s">
        <v>21</v>
      </c>
      <c r="O3533" t="s">
        <v>36</v>
      </c>
    </row>
    <row r="3534" spans="1:15">
      <c r="A3534">
        <v>3533</v>
      </c>
      <c r="B3534" s="17">
        <v>43374</v>
      </c>
      <c r="C3534" t="s">
        <v>63</v>
      </c>
      <c r="D3534">
        <v>2018</v>
      </c>
      <c r="E3534" t="s">
        <v>17</v>
      </c>
      <c r="F3534" t="s">
        <v>18</v>
      </c>
      <c r="G3534" t="s">
        <v>19</v>
      </c>
      <c r="H3534">
        <v>199</v>
      </c>
      <c r="I3534">
        <v>10</v>
      </c>
      <c r="J3534">
        <v>1990</v>
      </c>
      <c r="K3534">
        <v>1990</v>
      </c>
      <c r="L3534" t="s">
        <v>31</v>
      </c>
      <c r="M3534">
        <v>2</v>
      </c>
      <c r="N3534" t="s">
        <v>21</v>
      </c>
      <c r="O3534" t="s">
        <v>22</v>
      </c>
    </row>
    <row r="3535" spans="1:15">
      <c r="A3535">
        <v>3534</v>
      </c>
      <c r="B3535" s="17">
        <v>43374</v>
      </c>
      <c r="C3535" t="s">
        <v>63</v>
      </c>
      <c r="D3535">
        <v>2018</v>
      </c>
      <c r="E3535" t="s">
        <v>23</v>
      </c>
      <c r="F3535" t="s">
        <v>39</v>
      </c>
      <c r="G3535" t="s">
        <v>37</v>
      </c>
      <c r="H3535">
        <v>399</v>
      </c>
      <c r="I3535">
        <v>1</v>
      </c>
      <c r="J3535">
        <v>399</v>
      </c>
      <c r="K3535">
        <v>399</v>
      </c>
      <c r="L3535" t="s">
        <v>20</v>
      </c>
      <c r="M3535">
        <v>1</v>
      </c>
      <c r="N3535" t="s">
        <v>21</v>
      </c>
      <c r="O3535" t="s">
        <v>38</v>
      </c>
    </row>
    <row r="3536" spans="1:15">
      <c r="A3536">
        <v>3535</v>
      </c>
      <c r="B3536" s="17">
        <v>43374</v>
      </c>
      <c r="C3536" t="s">
        <v>63</v>
      </c>
      <c r="D3536">
        <v>2018</v>
      </c>
      <c r="E3536" t="s">
        <v>23</v>
      </c>
      <c r="F3536" t="s">
        <v>28</v>
      </c>
      <c r="G3536" t="s">
        <v>32</v>
      </c>
      <c r="H3536">
        <v>499</v>
      </c>
      <c r="I3536">
        <v>1</v>
      </c>
      <c r="J3536">
        <v>499</v>
      </c>
      <c r="K3536">
        <v>499</v>
      </c>
      <c r="L3536" t="s">
        <v>20</v>
      </c>
      <c r="M3536">
        <v>1</v>
      </c>
      <c r="N3536" t="s">
        <v>21</v>
      </c>
      <c r="O3536" t="s">
        <v>29</v>
      </c>
    </row>
    <row r="3537" spans="1:15">
      <c r="A3537">
        <v>3536</v>
      </c>
      <c r="B3537" s="17">
        <v>43374</v>
      </c>
      <c r="C3537" t="s">
        <v>63</v>
      </c>
      <c r="D3537">
        <v>2018</v>
      </c>
      <c r="E3537" t="s">
        <v>23</v>
      </c>
      <c r="F3537" t="s">
        <v>33</v>
      </c>
      <c r="G3537" t="s">
        <v>30</v>
      </c>
      <c r="H3537">
        <v>99</v>
      </c>
      <c r="I3537">
        <v>7</v>
      </c>
      <c r="J3537">
        <v>693</v>
      </c>
      <c r="K3537">
        <v>693</v>
      </c>
      <c r="L3537" t="s">
        <v>31</v>
      </c>
      <c r="M3537">
        <v>2</v>
      </c>
      <c r="N3537" t="s">
        <v>21</v>
      </c>
      <c r="O3537" t="s">
        <v>29</v>
      </c>
    </row>
    <row r="3538" spans="1:15">
      <c r="A3538">
        <v>3537</v>
      </c>
      <c r="B3538" s="17">
        <v>43374</v>
      </c>
      <c r="C3538" t="s">
        <v>63</v>
      </c>
      <c r="D3538">
        <v>2018</v>
      </c>
      <c r="E3538" t="s">
        <v>23</v>
      </c>
      <c r="F3538" t="s">
        <v>28</v>
      </c>
      <c r="G3538" t="s">
        <v>19</v>
      </c>
      <c r="H3538">
        <v>199</v>
      </c>
      <c r="I3538">
        <v>2</v>
      </c>
      <c r="J3538">
        <v>398</v>
      </c>
      <c r="K3538">
        <v>398</v>
      </c>
      <c r="L3538" t="s">
        <v>20</v>
      </c>
      <c r="M3538">
        <v>1</v>
      </c>
      <c r="N3538" t="s">
        <v>34</v>
      </c>
      <c r="O3538" t="s">
        <v>29</v>
      </c>
    </row>
    <row r="3539" spans="1:15">
      <c r="A3539">
        <v>3538</v>
      </c>
      <c r="B3539" s="17">
        <v>43375</v>
      </c>
      <c r="C3539" t="s">
        <v>63</v>
      </c>
      <c r="D3539">
        <v>2018</v>
      </c>
      <c r="E3539" t="s">
        <v>23</v>
      </c>
      <c r="F3539" t="s">
        <v>18</v>
      </c>
      <c r="G3539" t="s">
        <v>32</v>
      </c>
      <c r="H3539">
        <v>499</v>
      </c>
      <c r="I3539">
        <v>10</v>
      </c>
      <c r="J3539">
        <v>4990</v>
      </c>
      <c r="K3539">
        <v>4990</v>
      </c>
      <c r="L3539" t="s">
        <v>31</v>
      </c>
      <c r="M3539">
        <v>2</v>
      </c>
      <c r="N3539" t="s">
        <v>21</v>
      </c>
      <c r="O3539" t="s">
        <v>29</v>
      </c>
    </row>
    <row r="3540" spans="1:15">
      <c r="A3540">
        <v>3539</v>
      </c>
      <c r="B3540" s="17">
        <v>43375</v>
      </c>
      <c r="C3540" t="s">
        <v>63</v>
      </c>
      <c r="D3540">
        <v>2018</v>
      </c>
      <c r="E3540" t="s">
        <v>27</v>
      </c>
      <c r="F3540" t="s">
        <v>28</v>
      </c>
      <c r="G3540" t="s">
        <v>37</v>
      </c>
      <c r="H3540">
        <v>399</v>
      </c>
      <c r="I3540">
        <v>3</v>
      </c>
      <c r="J3540">
        <v>1197</v>
      </c>
      <c r="K3540">
        <v>1197</v>
      </c>
      <c r="L3540" t="s">
        <v>20</v>
      </c>
      <c r="M3540">
        <v>1</v>
      </c>
      <c r="N3540" t="s">
        <v>21</v>
      </c>
      <c r="O3540" t="s">
        <v>22</v>
      </c>
    </row>
    <row r="3541" spans="1:15">
      <c r="A3541">
        <v>3540</v>
      </c>
      <c r="B3541" s="17">
        <v>43376</v>
      </c>
      <c r="C3541" t="s">
        <v>63</v>
      </c>
      <c r="D3541">
        <v>2018</v>
      </c>
      <c r="E3541" t="s">
        <v>17</v>
      </c>
      <c r="F3541" t="s">
        <v>18</v>
      </c>
      <c r="G3541" t="s">
        <v>25</v>
      </c>
      <c r="H3541">
        <v>299</v>
      </c>
      <c r="I3541">
        <v>2</v>
      </c>
      <c r="J3541">
        <v>598</v>
      </c>
      <c r="K3541">
        <v>598</v>
      </c>
      <c r="L3541" t="s">
        <v>31</v>
      </c>
      <c r="M3541">
        <v>2</v>
      </c>
      <c r="N3541" t="s">
        <v>21</v>
      </c>
      <c r="O3541" t="s">
        <v>29</v>
      </c>
    </row>
    <row r="3542" spans="1:15">
      <c r="A3542">
        <v>3541</v>
      </c>
      <c r="B3542" s="17">
        <v>43376</v>
      </c>
      <c r="C3542" t="s">
        <v>63</v>
      </c>
      <c r="D3542">
        <v>2018</v>
      </c>
      <c r="E3542" t="s">
        <v>23</v>
      </c>
      <c r="F3542" t="s">
        <v>18</v>
      </c>
      <c r="G3542" t="s">
        <v>19</v>
      </c>
      <c r="H3542">
        <v>199</v>
      </c>
      <c r="I3542">
        <v>6</v>
      </c>
      <c r="J3542">
        <v>1194</v>
      </c>
      <c r="K3542">
        <v>1194</v>
      </c>
      <c r="L3542" t="s">
        <v>31</v>
      </c>
      <c r="M3542">
        <v>2</v>
      </c>
      <c r="N3542" t="s">
        <v>21</v>
      </c>
      <c r="O3542" t="s">
        <v>29</v>
      </c>
    </row>
    <row r="3543" spans="1:15">
      <c r="A3543">
        <v>3542</v>
      </c>
      <c r="B3543" s="17">
        <v>43376</v>
      </c>
      <c r="C3543" t="s">
        <v>63</v>
      </c>
      <c r="D3543">
        <v>2018</v>
      </c>
      <c r="E3543" t="s">
        <v>23</v>
      </c>
      <c r="F3543" t="s">
        <v>24</v>
      </c>
      <c r="G3543" t="s">
        <v>32</v>
      </c>
      <c r="H3543">
        <v>499</v>
      </c>
      <c r="I3543">
        <v>5</v>
      </c>
      <c r="J3543">
        <v>2495</v>
      </c>
      <c r="K3543">
        <v>2495</v>
      </c>
      <c r="L3543" t="s">
        <v>31</v>
      </c>
      <c r="M3543">
        <v>2</v>
      </c>
      <c r="N3543" t="s">
        <v>34</v>
      </c>
      <c r="O3543" t="s">
        <v>36</v>
      </c>
    </row>
    <row r="3544" spans="1:15">
      <c r="A3544">
        <v>3543</v>
      </c>
      <c r="B3544" s="17">
        <v>43376</v>
      </c>
      <c r="C3544" t="s">
        <v>63</v>
      </c>
      <c r="D3544">
        <v>2018</v>
      </c>
      <c r="E3544" t="s">
        <v>27</v>
      </c>
      <c r="F3544" t="s">
        <v>18</v>
      </c>
      <c r="G3544" t="s">
        <v>30</v>
      </c>
      <c r="H3544">
        <v>99</v>
      </c>
      <c r="I3544">
        <v>6</v>
      </c>
      <c r="J3544">
        <v>594</v>
      </c>
      <c r="K3544">
        <v>594</v>
      </c>
      <c r="L3544" t="s">
        <v>31</v>
      </c>
      <c r="M3544">
        <v>2</v>
      </c>
      <c r="N3544" t="s">
        <v>21</v>
      </c>
      <c r="O3544" t="s">
        <v>29</v>
      </c>
    </row>
    <row r="3545" spans="1:15">
      <c r="A3545">
        <v>3544</v>
      </c>
      <c r="B3545" s="17">
        <v>43376</v>
      </c>
      <c r="C3545" t="s">
        <v>63</v>
      </c>
      <c r="D3545">
        <v>2018</v>
      </c>
      <c r="E3545" t="s">
        <v>17</v>
      </c>
      <c r="F3545" t="s">
        <v>24</v>
      </c>
      <c r="G3545" t="s">
        <v>30</v>
      </c>
      <c r="H3545">
        <v>99</v>
      </c>
      <c r="I3545">
        <v>7</v>
      </c>
      <c r="J3545">
        <v>693</v>
      </c>
      <c r="K3545">
        <v>693</v>
      </c>
      <c r="L3545" t="s">
        <v>31</v>
      </c>
      <c r="M3545">
        <v>2</v>
      </c>
      <c r="N3545" t="s">
        <v>21</v>
      </c>
      <c r="O3545" t="s">
        <v>22</v>
      </c>
    </row>
    <row r="3546" spans="1:15">
      <c r="A3546">
        <v>3545</v>
      </c>
      <c r="B3546" s="17">
        <v>43376</v>
      </c>
      <c r="C3546" t="s">
        <v>63</v>
      </c>
      <c r="D3546">
        <v>2018</v>
      </c>
      <c r="E3546" t="s">
        <v>27</v>
      </c>
      <c r="F3546" t="s">
        <v>33</v>
      </c>
      <c r="G3546" t="s">
        <v>32</v>
      </c>
      <c r="H3546">
        <v>499</v>
      </c>
      <c r="I3546">
        <v>1</v>
      </c>
      <c r="J3546">
        <v>499</v>
      </c>
      <c r="K3546">
        <v>499</v>
      </c>
      <c r="L3546" t="s">
        <v>31</v>
      </c>
      <c r="M3546">
        <v>2</v>
      </c>
      <c r="N3546" t="s">
        <v>34</v>
      </c>
      <c r="O3546" t="s">
        <v>26</v>
      </c>
    </row>
    <row r="3547" spans="1:15">
      <c r="A3547">
        <v>3546</v>
      </c>
      <c r="B3547" s="17">
        <v>43377</v>
      </c>
      <c r="C3547" t="s">
        <v>63</v>
      </c>
      <c r="D3547">
        <v>2018</v>
      </c>
      <c r="E3547" t="s">
        <v>17</v>
      </c>
      <c r="F3547" t="s">
        <v>18</v>
      </c>
      <c r="G3547" t="s">
        <v>37</v>
      </c>
      <c r="H3547">
        <v>399</v>
      </c>
      <c r="I3547">
        <v>5</v>
      </c>
      <c r="J3547">
        <v>1995</v>
      </c>
      <c r="K3547">
        <v>1995</v>
      </c>
      <c r="L3547" t="s">
        <v>31</v>
      </c>
      <c r="M3547">
        <v>2</v>
      </c>
      <c r="N3547" t="s">
        <v>21</v>
      </c>
      <c r="O3547" t="s">
        <v>38</v>
      </c>
    </row>
    <row r="3548" spans="1:15">
      <c r="A3548">
        <v>3547</v>
      </c>
      <c r="B3548" s="17">
        <v>43377</v>
      </c>
      <c r="C3548" t="s">
        <v>63</v>
      </c>
      <c r="D3548">
        <v>2018</v>
      </c>
      <c r="E3548" t="s">
        <v>27</v>
      </c>
      <c r="F3548" t="s">
        <v>40</v>
      </c>
      <c r="G3548" t="s">
        <v>30</v>
      </c>
      <c r="H3548">
        <v>99</v>
      </c>
      <c r="I3548">
        <v>10</v>
      </c>
      <c r="J3548">
        <v>990</v>
      </c>
      <c r="K3548">
        <v>990</v>
      </c>
      <c r="L3548" t="s">
        <v>20</v>
      </c>
      <c r="M3548">
        <v>1</v>
      </c>
      <c r="N3548" t="s">
        <v>21</v>
      </c>
      <c r="O3548" t="s">
        <v>38</v>
      </c>
    </row>
    <row r="3549" spans="1:15">
      <c r="A3549">
        <v>3548</v>
      </c>
      <c r="B3549" s="17">
        <v>43378</v>
      </c>
      <c r="C3549" t="s">
        <v>63</v>
      </c>
      <c r="D3549">
        <v>2018</v>
      </c>
      <c r="E3549" t="s">
        <v>17</v>
      </c>
      <c r="F3549" t="s">
        <v>39</v>
      </c>
      <c r="G3549" t="s">
        <v>25</v>
      </c>
      <c r="H3549">
        <v>299</v>
      </c>
      <c r="I3549">
        <v>1</v>
      </c>
      <c r="J3549">
        <v>299</v>
      </c>
      <c r="K3549">
        <v>299</v>
      </c>
      <c r="L3549" t="s">
        <v>20</v>
      </c>
      <c r="M3549">
        <v>1</v>
      </c>
      <c r="N3549" t="s">
        <v>21</v>
      </c>
      <c r="O3549" t="s">
        <v>26</v>
      </c>
    </row>
    <row r="3550" spans="1:15">
      <c r="A3550">
        <v>3549</v>
      </c>
      <c r="B3550" s="17">
        <v>43378</v>
      </c>
      <c r="C3550" t="s">
        <v>63</v>
      </c>
      <c r="D3550">
        <v>2018</v>
      </c>
      <c r="E3550" t="s">
        <v>23</v>
      </c>
      <c r="F3550" t="s">
        <v>40</v>
      </c>
      <c r="G3550" t="s">
        <v>19</v>
      </c>
      <c r="H3550">
        <v>199</v>
      </c>
      <c r="I3550">
        <v>6</v>
      </c>
      <c r="J3550">
        <v>1194</v>
      </c>
      <c r="K3550">
        <v>1194</v>
      </c>
      <c r="L3550" t="s">
        <v>20</v>
      </c>
      <c r="M3550">
        <v>1</v>
      </c>
      <c r="N3550" t="s">
        <v>21</v>
      </c>
      <c r="O3550" t="s">
        <v>29</v>
      </c>
    </row>
    <row r="3551" spans="1:15">
      <c r="A3551">
        <v>3550</v>
      </c>
      <c r="B3551" s="17">
        <v>43378</v>
      </c>
      <c r="C3551" t="s">
        <v>63</v>
      </c>
      <c r="D3551">
        <v>2018</v>
      </c>
      <c r="E3551" t="s">
        <v>23</v>
      </c>
      <c r="F3551" t="s">
        <v>24</v>
      </c>
      <c r="G3551" t="s">
        <v>37</v>
      </c>
      <c r="H3551">
        <v>399</v>
      </c>
      <c r="I3551">
        <v>8</v>
      </c>
      <c r="J3551">
        <v>3192</v>
      </c>
      <c r="K3551">
        <v>3192</v>
      </c>
      <c r="L3551" t="s">
        <v>31</v>
      </c>
      <c r="M3551">
        <v>2</v>
      </c>
      <c r="N3551" t="s">
        <v>21</v>
      </c>
      <c r="O3551" t="s">
        <v>29</v>
      </c>
    </row>
    <row r="3552" spans="1:15">
      <c r="A3552">
        <v>3551</v>
      </c>
      <c r="B3552" s="17">
        <v>43378</v>
      </c>
      <c r="C3552" t="s">
        <v>63</v>
      </c>
      <c r="D3552">
        <v>2018</v>
      </c>
      <c r="E3552" t="s">
        <v>17</v>
      </c>
      <c r="F3552" t="s">
        <v>24</v>
      </c>
      <c r="G3552" t="s">
        <v>25</v>
      </c>
      <c r="H3552">
        <v>299</v>
      </c>
      <c r="I3552">
        <v>4</v>
      </c>
      <c r="J3552">
        <v>1196</v>
      </c>
      <c r="K3552">
        <v>1196</v>
      </c>
      <c r="L3552" t="s">
        <v>20</v>
      </c>
      <c r="M3552">
        <v>1</v>
      </c>
      <c r="N3552" t="s">
        <v>21</v>
      </c>
      <c r="O3552" t="s">
        <v>26</v>
      </c>
    </row>
    <row r="3553" spans="1:15">
      <c r="A3553">
        <v>3552</v>
      </c>
      <c r="B3553" s="17">
        <v>43378</v>
      </c>
      <c r="C3553" t="s">
        <v>63</v>
      </c>
      <c r="D3553">
        <v>2018</v>
      </c>
      <c r="E3553" t="s">
        <v>27</v>
      </c>
      <c r="F3553" t="s">
        <v>39</v>
      </c>
      <c r="G3553" t="s">
        <v>25</v>
      </c>
      <c r="H3553">
        <v>299</v>
      </c>
      <c r="I3553">
        <v>3</v>
      </c>
      <c r="J3553">
        <v>897</v>
      </c>
      <c r="K3553">
        <v>897</v>
      </c>
      <c r="L3553" t="s">
        <v>31</v>
      </c>
      <c r="M3553">
        <v>2</v>
      </c>
      <c r="N3553" t="s">
        <v>21</v>
      </c>
      <c r="O3553" t="s">
        <v>29</v>
      </c>
    </row>
    <row r="3554" spans="1:15">
      <c r="A3554">
        <v>3553</v>
      </c>
      <c r="B3554" s="17">
        <v>43378</v>
      </c>
      <c r="C3554" t="s">
        <v>63</v>
      </c>
      <c r="D3554">
        <v>2018</v>
      </c>
      <c r="E3554" t="s">
        <v>27</v>
      </c>
      <c r="F3554" t="s">
        <v>18</v>
      </c>
      <c r="G3554" t="s">
        <v>25</v>
      </c>
      <c r="H3554">
        <v>299</v>
      </c>
      <c r="I3554">
        <v>1</v>
      </c>
      <c r="J3554">
        <v>299</v>
      </c>
      <c r="K3554">
        <v>299</v>
      </c>
      <c r="L3554" t="s">
        <v>31</v>
      </c>
      <c r="M3554">
        <v>2</v>
      </c>
      <c r="N3554" t="s">
        <v>21</v>
      </c>
      <c r="O3554" t="s">
        <v>29</v>
      </c>
    </row>
    <row r="3555" spans="1:15">
      <c r="A3555">
        <v>3554</v>
      </c>
      <c r="B3555" s="17">
        <v>43378</v>
      </c>
      <c r="C3555" t="s">
        <v>63</v>
      </c>
      <c r="D3555">
        <v>2018</v>
      </c>
      <c r="E3555" t="s">
        <v>17</v>
      </c>
      <c r="F3555" t="s">
        <v>28</v>
      </c>
      <c r="G3555" t="s">
        <v>30</v>
      </c>
      <c r="H3555">
        <v>99</v>
      </c>
      <c r="I3555">
        <v>4</v>
      </c>
      <c r="J3555">
        <v>396</v>
      </c>
      <c r="K3555">
        <v>396</v>
      </c>
      <c r="L3555" t="s">
        <v>20</v>
      </c>
      <c r="M3555">
        <v>1</v>
      </c>
      <c r="N3555" t="s">
        <v>21</v>
      </c>
      <c r="O3555" t="s">
        <v>36</v>
      </c>
    </row>
    <row r="3556" spans="1:15">
      <c r="A3556">
        <v>3555</v>
      </c>
      <c r="B3556" s="17">
        <v>43378</v>
      </c>
      <c r="C3556" t="s">
        <v>63</v>
      </c>
      <c r="D3556">
        <v>2018</v>
      </c>
      <c r="E3556" t="s">
        <v>17</v>
      </c>
      <c r="F3556" t="s">
        <v>28</v>
      </c>
      <c r="G3556" t="s">
        <v>30</v>
      </c>
      <c r="H3556">
        <v>99</v>
      </c>
      <c r="I3556">
        <v>7</v>
      </c>
      <c r="J3556">
        <v>693</v>
      </c>
      <c r="K3556">
        <v>693</v>
      </c>
      <c r="L3556" t="s">
        <v>31</v>
      </c>
      <c r="M3556">
        <v>2</v>
      </c>
      <c r="N3556" t="s">
        <v>21</v>
      </c>
      <c r="O3556" t="s">
        <v>22</v>
      </c>
    </row>
    <row r="3557" spans="1:15">
      <c r="A3557">
        <v>3556</v>
      </c>
      <c r="B3557" s="17">
        <v>43378</v>
      </c>
      <c r="C3557" t="s">
        <v>63</v>
      </c>
      <c r="D3557">
        <v>2018</v>
      </c>
      <c r="E3557" t="s">
        <v>23</v>
      </c>
      <c r="F3557" t="s">
        <v>18</v>
      </c>
      <c r="G3557" t="s">
        <v>32</v>
      </c>
      <c r="H3557">
        <v>499</v>
      </c>
      <c r="I3557">
        <v>3</v>
      </c>
      <c r="J3557">
        <v>1497</v>
      </c>
      <c r="K3557">
        <v>1497</v>
      </c>
      <c r="L3557" t="s">
        <v>20</v>
      </c>
      <c r="M3557">
        <v>1</v>
      </c>
      <c r="N3557" t="s">
        <v>21</v>
      </c>
      <c r="O3557" t="s">
        <v>26</v>
      </c>
    </row>
    <row r="3558" spans="1:15">
      <c r="A3558">
        <v>3557</v>
      </c>
      <c r="B3558" s="17">
        <v>43378</v>
      </c>
      <c r="C3558" t="s">
        <v>63</v>
      </c>
      <c r="D3558">
        <v>2018</v>
      </c>
      <c r="E3558" t="s">
        <v>17</v>
      </c>
      <c r="F3558" t="s">
        <v>39</v>
      </c>
      <c r="G3558" t="s">
        <v>30</v>
      </c>
      <c r="H3558">
        <v>99</v>
      </c>
      <c r="I3558">
        <v>4</v>
      </c>
      <c r="J3558">
        <v>396</v>
      </c>
      <c r="K3558">
        <v>396</v>
      </c>
      <c r="L3558" t="s">
        <v>20</v>
      </c>
      <c r="M3558">
        <v>1</v>
      </c>
      <c r="N3558" t="s">
        <v>21</v>
      </c>
      <c r="O3558" t="s">
        <v>26</v>
      </c>
    </row>
    <row r="3559" spans="1:15">
      <c r="A3559">
        <v>3558</v>
      </c>
      <c r="B3559" s="17">
        <v>43378</v>
      </c>
      <c r="C3559" t="s">
        <v>63</v>
      </c>
      <c r="D3559">
        <v>2018</v>
      </c>
      <c r="E3559" t="s">
        <v>23</v>
      </c>
      <c r="F3559" t="s">
        <v>40</v>
      </c>
      <c r="G3559" t="s">
        <v>30</v>
      </c>
      <c r="H3559">
        <v>99</v>
      </c>
      <c r="I3559">
        <v>2</v>
      </c>
      <c r="J3559">
        <v>198</v>
      </c>
      <c r="K3559">
        <v>198</v>
      </c>
      <c r="L3559" t="s">
        <v>20</v>
      </c>
      <c r="M3559">
        <v>1</v>
      </c>
      <c r="N3559" t="s">
        <v>21</v>
      </c>
      <c r="O3559" t="s">
        <v>29</v>
      </c>
    </row>
    <row r="3560" spans="1:15">
      <c r="A3560">
        <v>3559</v>
      </c>
      <c r="B3560" s="17">
        <v>43378</v>
      </c>
      <c r="C3560" t="s">
        <v>63</v>
      </c>
      <c r="D3560">
        <v>2018</v>
      </c>
      <c r="E3560" t="s">
        <v>27</v>
      </c>
      <c r="F3560" t="s">
        <v>35</v>
      </c>
      <c r="G3560" t="s">
        <v>37</v>
      </c>
      <c r="H3560">
        <v>399</v>
      </c>
      <c r="I3560">
        <v>7</v>
      </c>
      <c r="J3560">
        <v>2793</v>
      </c>
      <c r="K3560">
        <v>2793</v>
      </c>
      <c r="L3560" t="s">
        <v>20</v>
      </c>
      <c r="M3560">
        <v>1</v>
      </c>
      <c r="N3560" t="s">
        <v>21</v>
      </c>
      <c r="O3560" t="s">
        <v>38</v>
      </c>
    </row>
    <row r="3561" spans="1:15">
      <c r="A3561">
        <v>3560</v>
      </c>
      <c r="B3561" s="17">
        <v>43378</v>
      </c>
      <c r="C3561" t="s">
        <v>63</v>
      </c>
      <c r="D3561">
        <v>2018</v>
      </c>
      <c r="E3561" t="s">
        <v>23</v>
      </c>
      <c r="F3561" t="s">
        <v>40</v>
      </c>
      <c r="G3561" t="s">
        <v>19</v>
      </c>
      <c r="H3561">
        <v>199</v>
      </c>
      <c r="I3561">
        <v>9</v>
      </c>
      <c r="J3561">
        <v>1791</v>
      </c>
      <c r="K3561">
        <v>1791</v>
      </c>
      <c r="L3561" t="s">
        <v>31</v>
      </c>
      <c r="M3561">
        <v>2</v>
      </c>
      <c r="N3561" t="s">
        <v>21</v>
      </c>
      <c r="O3561" t="s">
        <v>22</v>
      </c>
    </row>
    <row r="3562" spans="1:15">
      <c r="A3562">
        <v>3561</v>
      </c>
      <c r="B3562" s="17">
        <v>43378</v>
      </c>
      <c r="C3562" t="s">
        <v>63</v>
      </c>
      <c r="D3562">
        <v>2018</v>
      </c>
      <c r="E3562" t="s">
        <v>27</v>
      </c>
      <c r="F3562" t="s">
        <v>24</v>
      </c>
      <c r="G3562" t="s">
        <v>32</v>
      </c>
      <c r="H3562">
        <v>499</v>
      </c>
      <c r="I3562">
        <v>4</v>
      </c>
      <c r="J3562">
        <v>1996</v>
      </c>
      <c r="K3562">
        <v>1996</v>
      </c>
      <c r="L3562" t="s">
        <v>31</v>
      </c>
      <c r="M3562">
        <v>2</v>
      </c>
      <c r="N3562" t="s">
        <v>21</v>
      </c>
      <c r="O3562" t="s">
        <v>38</v>
      </c>
    </row>
    <row r="3563" spans="1:15">
      <c r="A3563">
        <v>3562</v>
      </c>
      <c r="B3563" s="17">
        <v>43378</v>
      </c>
      <c r="C3563" t="s">
        <v>63</v>
      </c>
      <c r="D3563">
        <v>2018</v>
      </c>
      <c r="E3563" t="s">
        <v>27</v>
      </c>
      <c r="F3563" t="s">
        <v>33</v>
      </c>
      <c r="G3563" t="s">
        <v>30</v>
      </c>
      <c r="H3563">
        <v>99</v>
      </c>
      <c r="I3563">
        <v>1</v>
      </c>
      <c r="J3563">
        <v>99</v>
      </c>
      <c r="K3563">
        <v>99</v>
      </c>
      <c r="L3563" t="s">
        <v>20</v>
      </c>
      <c r="M3563">
        <v>1</v>
      </c>
      <c r="N3563" t="s">
        <v>21</v>
      </c>
      <c r="O3563" t="s">
        <v>36</v>
      </c>
    </row>
    <row r="3564" spans="1:15">
      <c r="A3564">
        <v>3563</v>
      </c>
      <c r="B3564" s="17">
        <v>43378</v>
      </c>
      <c r="C3564" t="s">
        <v>63</v>
      </c>
      <c r="D3564">
        <v>2018</v>
      </c>
      <c r="E3564" t="s">
        <v>27</v>
      </c>
      <c r="F3564" t="s">
        <v>39</v>
      </c>
      <c r="G3564" t="s">
        <v>19</v>
      </c>
      <c r="H3564">
        <v>199</v>
      </c>
      <c r="I3564">
        <v>5</v>
      </c>
      <c r="J3564">
        <v>995</v>
      </c>
      <c r="K3564">
        <v>995</v>
      </c>
      <c r="L3564" t="s">
        <v>20</v>
      </c>
      <c r="M3564">
        <v>1</v>
      </c>
      <c r="N3564" t="s">
        <v>21</v>
      </c>
      <c r="O3564" t="s">
        <v>36</v>
      </c>
    </row>
    <row r="3565" spans="1:15">
      <c r="A3565">
        <v>3564</v>
      </c>
      <c r="B3565" s="17">
        <v>43378</v>
      </c>
      <c r="C3565" t="s">
        <v>63</v>
      </c>
      <c r="D3565">
        <v>2018</v>
      </c>
      <c r="E3565" t="s">
        <v>27</v>
      </c>
      <c r="F3565" t="s">
        <v>39</v>
      </c>
      <c r="G3565" t="s">
        <v>32</v>
      </c>
      <c r="H3565">
        <v>499</v>
      </c>
      <c r="I3565">
        <v>1</v>
      </c>
      <c r="J3565">
        <v>499</v>
      </c>
      <c r="K3565">
        <v>499</v>
      </c>
      <c r="L3565" t="s">
        <v>20</v>
      </c>
      <c r="M3565">
        <v>1</v>
      </c>
      <c r="N3565" t="s">
        <v>21</v>
      </c>
      <c r="O3565" t="s">
        <v>29</v>
      </c>
    </row>
    <row r="3566" spans="1:15">
      <c r="A3566">
        <v>3565</v>
      </c>
      <c r="B3566" s="17">
        <v>43379</v>
      </c>
      <c r="C3566" t="s">
        <v>63</v>
      </c>
      <c r="D3566">
        <v>2018</v>
      </c>
      <c r="E3566" t="s">
        <v>17</v>
      </c>
      <c r="F3566" t="s">
        <v>24</v>
      </c>
      <c r="G3566" t="s">
        <v>37</v>
      </c>
      <c r="H3566">
        <v>399</v>
      </c>
      <c r="I3566">
        <v>1</v>
      </c>
      <c r="J3566">
        <v>399</v>
      </c>
      <c r="K3566">
        <v>399</v>
      </c>
      <c r="L3566" t="s">
        <v>31</v>
      </c>
      <c r="M3566">
        <v>2</v>
      </c>
      <c r="N3566" t="s">
        <v>21</v>
      </c>
      <c r="O3566" t="s">
        <v>29</v>
      </c>
    </row>
    <row r="3567" spans="1:15">
      <c r="A3567">
        <v>3566</v>
      </c>
      <c r="B3567" s="17">
        <v>43379</v>
      </c>
      <c r="C3567" t="s">
        <v>63</v>
      </c>
      <c r="D3567">
        <v>2018</v>
      </c>
      <c r="E3567" t="s">
        <v>27</v>
      </c>
      <c r="F3567" t="s">
        <v>33</v>
      </c>
      <c r="G3567" t="s">
        <v>30</v>
      </c>
      <c r="H3567">
        <v>99</v>
      </c>
      <c r="I3567">
        <v>10</v>
      </c>
      <c r="J3567">
        <v>990</v>
      </c>
      <c r="K3567">
        <v>990</v>
      </c>
      <c r="L3567" t="s">
        <v>20</v>
      </c>
      <c r="M3567">
        <v>1</v>
      </c>
      <c r="N3567" t="s">
        <v>34</v>
      </c>
      <c r="O3567" t="s">
        <v>29</v>
      </c>
    </row>
    <row r="3568" spans="1:15">
      <c r="A3568">
        <v>3567</v>
      </c>
      <c r="B3568" s="17">
        <v>43379</v>
      </c>
      <c r="C3568" t="s">
        <v>63</v>
      </c>
      <c r="D3568">
        <v>2018</v>
      </c>
      <c r="E3568" t="s">
        <v>17</v>
      </c>
      <c r="F3568" t="s">
        <v>39</v>
      </c>
      <c r="G3568" t="s">
        <v>32</v>
      </c>
      <c r="H3568">
        <v>499</v>
      </c>
      <c r="I3568">
        <v>8</v>
      </c>
      <c r="J3568">
        <v>3992</v>
      </c>
      <c r="K3568">
        <v>3992</v>
      </c>
      <c r="L3568" t="s">
        <v>20</v>
      </c>
      <c r="M3568">
        <v>1</v>
      </c>
      <c r="N3568" t="s">
        <v>21</v>
      </c>
      <c r="O3568" t="s">
        <v>38</v>
      </c>
    </row>
    <row r="3569" spans="1:15">
      <c r="A3569">
        <v>3568</v>
      </c>
      <c r="B3569" s="17">
        <v>43379</v>
      </c>
      <c r="C3569" t="s">
        <v>63</v>
      </c>
      <c r="D3569">
        <v>2018</v>
      </c>
      <c r="E3569" t="s">
        <v>27</v>
      </c>
      <c r="F3569" t="s">
        <v>39</v>
      </c>
      <c r="G3569" t="s">
        <v>25</v>
      </c>
      <c r="H3569">
        <v>299</v>
      </c>
      <c r="I3569">
        <v>7</v>
      </c>
      <c r="J3569">
        <v>2093</v>
      </c>
      <c r="K3569">
        <v>2093</v>
      </c>
      <c r="L3569" t="s">
        <v>20</v>
      </c>
      <c r="M3569">
        <v>1</v>
      </c>
      <c r="N3569" t="s">
        <v>21</v>
      </c>
      <c r="O3569" t="s">
        <v>38</v>
      </c>
    </row>
    <row r="3570" spans="1:15">
      <c r="A3570">
        <v>3569</v>
      </c>
      <c r="B3570" s="17">
        <v>43379</v>
      </c>
      <c r="C3570" t="s">
        <v>63</v>
      </c>
      <c r="D3570">
        <v>2018</v>
      </c>
      <c r="E3570" t="s">
        <v>17</v>
      </c>
      <c r="F3570" t="s">
        <v>28</v>
      </c>
      <c r="G3570" t="s">
        <v>30</v>
      </c>
      <c r="H3570">
        <v>99</v>
      </c>
      <c r="I3570">
        <v>4</v>
      </c>
      <c r="J3570">
        <v>396</v>
      </c>
      <c r="K3570">
        <v>396</v>
      </c>
      <c r="L3570" t="s">
        <v>20</v>
      </c>
      <c r="M3570">
        <v>1</v>
      </c>
      <c r="N3570" t="s">
        <v>34</v>
      </c>
      <c r="O3570" t="s">
        <v>29</v>
      </c>
    </row>
    <row r="3571" spans="1:15">
      <c r="A3571">
        <v>3570</v>
      </c>
      <c r="B3571" s="17">
        <v>43379</v>
      </c>
      <c r="C3571" t="s">
        <v>63</v>
      </c>
      <c r="D3571">
        <v>2018</v>
      </c>
      <c r="E3571" t="s">
        <v>23</v>
      </c>
      <c r="F3571" t="s">
        <v>33</v>
      </c>
      <c r="G3571" t="s">
        <v>37</v>
      </c>
      <c r="H3571">
        <v>399</v>
      </c>
      <c r="I3571">
        <v>9</v>
      </c>
      <c r="J3571">
        <v>3591</v>
      </c>
      <c r="K3571">
        <v>3591</v>
      </c>
      <c r="L3571" t="s">
        <v>20</v>
      </c>
      <c r="M3571">
        <v>1</v>
      </c>
      <c r="N3571" t="s">
        <v>21</v>
      </c>
      <c r="O3571" t="s">
        <v>38</v>
      </c>
    </row>
    <row r="3572" spans="1:15">
      <c r="A3572">
        <v>3571</v>
      </c>
      <c r="B3572" s="17">
        <v>43379</v>
      </c>
      <c r="C3572" t="s">
        <v>63</v>
      </c>
      <c r="D3572">
        <v>2018</v>
      </c>
      <c r="E3572" t="s">
        <v>23</v>
      </c>
      <c r="F3572" t="s">
        <v>40</v>
      </c>
      <c r="G3572" t="s">
        <v>37</v>
      </c>
      <c r="H3572">
        <v>399</v>
      </c>
      <c r="I3572">
        <v>7</v>
      </c>
      <c r="J3572">
        <v>2793</v>
      </c>
      <c r="K3572">
        <v>2793</v>
      </c>
      <c r="L3572" t="s">
        <v>20</v>
      </c>
      <c r="M3572">
        <v>1</v>
      </c>
      <c r="N3572" t="s">
        <v>34</v>
      </c>
      <c r="O3572" t="s">
        <v>22</v>
      </c>
    </row>
    <row r="3573" spans="1:15">
      <c r="A3573">
        <v>3572</v>
      </c>
      <c r="B3573" s="17">
        <v>43379</v>
      </c>
      <c r="C3573" t="s">
        <v>63</v>
      </c>
      <c r="D3573">
        <v>2018</v>
      </c>
      <c r="E3573" t="s">
        <v>27</v>
      </c>
      <c r="F3573" t="s">
        <v>33</v>
      </c>
      <c r="G3573" t="s">
        <v>25</v>
      </c>
      <c r="H3573">
        <v>299</v>
      </c>
      <c r="I3573">
        <v>7</v>
      </c>
      <c r="J3573">
        <v>2093</v>
      </c>
      <c r="K3573">
        <v>2093</v>
      </c>
      <c r="L3573" t="s">
        <v>31</v>
      </c>
      <c r="M3573">
        <v>2</v>
      </c>
      <c r="N3573" t="s">
        <v>21</v>
      </c>
      <c r="O3573" t="s">
        <v>29</v>
      </c>
    </row>
    <row r="3574" spans="1:15">
      <c r="A3574">
        <v>3573</v>
      </c>
      <c r="B3574" s="17">
        <v>43379</v>
      </c>
      <c r="C3574" t="s">
        <v>63</v>
      </c>
      <c r="D3574">
        <v>2018</v>
      </c>
      <c r="E3574" t="s">
        <v>17</v>
      </c>
      <c r="F3574" t="s">
        <v>39</v>
      </c>
      <c r="G3574" t="s">
        <v>37</v>
      </c>
      <c r="H3574">
        <v>399</v>
      </c>
      <c r="I3574">
        <v>1</v>
      </c>
      <c r="J3574">
        <v>399</v>
      </c>
      <c r="K3574">
        <v>399</v>
      </c>
      <c r="L3574" t="s">
        <v>20</v>
      </c>
      <c r="M3574">
        <v>1</v>
      </c>
      <c r="N3574" t="s">
        <v>34</v>
      </c>
      <c r="O3574" t="s">
        <v>22</v>
      </c>
    </row>
    <row r="3575" spans="1:15">
      <c r="A3575">
        <v>3574</v>
      </c>
      <c r="B3575" s="17">
        <v>43379</v>
      </c>
      <c r="C3575" t="s">
        <v>63</v>
      </c>
      <c r="D3575">
        <v>2018</v>
      </c>
      <c r="E3575" t="s">
        <v>27</v>
      </c>
      <c r="F3575" t="s">
        <v>24</v>
      </c>
      <c r="G3575" t="s">
        <v>32</v>
      </c>
      <c r="H3575">
        <v>499</v>
      </c>
      <c r="I3575">
        <v>5</v>
      </c>
      <c r="J3575">
        <v>2495</v>
      </c>
      <c r="K3575">
        <v>2495</v>
      </c>
      <c r="L3575" t="s">
        <v>31</v>
      </c>
      <c r="M3575">
        <v>2</v>
      </c>
      <c r="N3575" t="s">
        <v>34</v>
      </c>
      <c r="O3575" t="s">
        <v>29</v>
      </c>
    </row>
    <row r="3576" spans="1:15">
      <c r="A3576">
        <v>3575</v>
      </c>
      <c r="B3576" s="17">
        <v>43379</v>
      </c>
      <c r="C3576" t="s">
        <v>63</v>
      </c>
      <c r="D3576">
        <v>2018</v>
      </c>
      <c r="E3576" t="s">
        <v>23</v>
      </c>
      <c r="F3576" t="s">
        <v>24</v>
      </c>
      <c r="G3576" t="s">
        <v>32</v>
      </c>
      <c r="H3576">
        <v>499</v>
      </c>
      <c r="I3576">
        <v>10</v>
      </c>
      <c r="J3576">
        <v>4990</v>
      </c>
      <c r="K3576">
        <v>4990</v>
      </c>
      <c r="L3576" t="s">
        <v>31</v>
      </c>
      <c r="M3576">
        <v>2</v>
      </c>
      <c r="N3576" t="s">
        <v>21</v>
      </c>
      <c r="O3576" t="s">
        <v>36</v>
      </c>
    </row>
    <row r="3577" spans="1:15">
      <c r="A3577">
        <v>3576</v>
      </c>
      <c r="B3577" s="17">
        <v>43380</v>
      </c>
      <c r="C3577" t="s">
        <v>63</v>
      </c>
      <c r="D3577">
        <v>2018</v>
      </c>
      <c r="E3577" t="s">
        <v>23</v>
      </c>
      <c r="F3577" t="s">
        <v>18</v>
      </c>
      <c r="G3577" t="s">
        <v>32</v>
      </c>
      <c r="H3577">
        <v>499</v>
      </c>
      <c r="I3577">
        <v>9</v>
      </c>
      <c r="J3577">
        <v>4491</v>
      </c>
      <c r="K3577">
        <v>4491</v>
      </c>
      <c r="L3577" t="s">
        <v>31</v>
      </c>
      <c r="M3577">
        <v>2</v>
      </c>
      <c r="N3577" t="s">
        <v>21</v>
      </c>
      <c r="O3577" t="s">
        <v>29</v>
      </c>
    </row>
    <row r="3578" spans="1:15">
      <c r="A3578">
        <v>3577</v>
      </c>
      <c r="B3578" s="17">
        <v>43380</v>
      </c>
      <c r="C3578" t="s">
        <v>63</v>
      </c>
      <c r="D3578">
        <v>2018</v>
      </c>
      <c r="E3578" t="s">
        <v>27</v>
      </c>
      <c r="F3578" t="s">
        <v>33</v>
      </c>
      <c r="G3578" t="s">
        <v>19</v>
      </c>
      <c r="H3578">
        <v>199</v>
      </c>
      <c r="I3578">
        <v>1</v>
      </c>
      <c r="J3578">
        <v>199</v>
      </c>
      <c r="K3578">
        <v>199</v>
      </c>
      <c r="L3578" t="s">
        <v>31</v>
      </c>
      <c r="M3578">
        <v>2</v>
      </c>
      <c r="N3578" t="s">
        <v>21</v>
      </c>
      <c r="O3578" t="s">
        <v>26</v>
      </c>
    </row>
    <row r="3579" spans="1:15">
      <c r="A3579">
        <v>3578</v>
      </c>
      <c r="B3579" s="17">
        <v>43380</v>
      </c>
      <c r="C3579" t="s">
        <v>63</v>
      </c>
      <c r="D3579">
        <v>2018</v>
      </c>
      <c r="E3579" t="s">
        <v>23</v>
      </c>
      <c r="F3579" t="s">
        <v>35</v>
      </c>
      <c r="G3579" t="s">
        <v>30</v>
      </c>
      <c r="H3579">
        <v>99</v>
      </c>
      <c r="I3579">
        <v>8</v>
      </c>
      <c r="J3579">
        <v>792</v>
      </c>
      <c r="K3579">
        <v>792</v>
      </c>
      <c r="L3579" t="s">
        <v>20</v>
      </c>
      <c r="M3579">
        <v>1</v>
      </c>
      <c r="N3579" t="s">
        <v>21</v>
      </c>
      <c r="O3579" t="s">
        <v>36</v>
      </c>
    </row>
    <row r="3580" spans="1:15">
      <c r="A3580">
        <v>3579</v>
      </c>
      <c r="B3580" s="17">
        <v>43380</v>
      </c>
      <c r="C3580" t="s">
        <v>63</v>
      </c>
      <c r="D3580">
        <v>2018</v>
      </c>
      <c r="E3580" t="s">
        <v>17</v>
      </c>
      <c r="F3580" t="s">
        <v>28</v>
      </c>
      <c r="G3580" t="s">
        <v>30</v>
      </c>
      <c r="H3580">
        <v>99</v>
      </c>
      <c r="I3580">
        <v>6</v>
      </c>
      <c r="J3580">
        <v>594</v>
      </c>
      <c r="K3580">
        <v>594</v>
      </c>
      <c r="L3580" t="s">
        <v>31</v>
      </c>
      <c r="M3580">
        <v>2</v>
      </c>
      <c r="N3580" t="s">
        <v>21</v>
      </c>
      <c r="O3580" t="s">
        <v>29</v>
      </c>
    </row>
    <row r="3581" spans="1:15">
      <c r="A3581">
        <v>3580</v>
      </c>
      <c r="B3581" s="17">
        <v>43380</v>
      </c>
      <c r="C3581" t="s">
        <v>63</v>
      </c>
      <c r="D3581">
        <v>2018</v>
      </c>
      <c r="E3581" t="s">
        <v>23</v>
      </c>
      <c r="F3581" t="s">
        <v>24</v>
      </c>
      <c r="G3581" t="s">
        <v>19</v>
      </c>
      <c r="H3581">
        <v>199</v>
      </c>
      <c r="I3581">
        <v>3</v>
      </c>
      <c r="J3581">
        <v>597</v>
      </c>
      <c r="K3581">
        <v>597</v>
      </c>
      <c r="L3581" t="s">
        <v>20</v>
      </c>
      <c r="M3581">
        <v>1</v>
      </c>
      <c r="N3581" t="s">
        <v>21</v>
      </c>
      <c r="O3581" t="s">
        <v>29</v>
      </c>
    </row>
    <row r="3582" spans="1:15">
      <c r="A3582">
        <v>3581</v>
      </c>
      <c r="B3582" s="17">
        <v>43380</v>
      </c>
      <c r="C3582" t="s">
        <v>63</v>
      </c>
      <c r="D3582">
        <v>2018</v>
      </c>
      <c r="E3582" t="s">
        <v>17</v>
      </c>
      <c r="F3582" t="s">
        <v>33</v>
      </c>
      <c r="G3582" t="s">
        <v>32</v>
      </c>
      <c r="H3582">
        <v>499</v>
      </c>
      <c r="I3582">
        <v>5</v>
      </c>
      <c r="J3582">
        <v>2495</v>
      </c>
      <c r="K3582">
        <v>2495</v>
      </c>
      <c r="L3582" t="s">
        <v>20</v>
      </c>
      <c r="M3582">
        <v>1</v>
      </c>
      <c r="N3582" t="s">
        <v>21</v>
      </c>
      <c r="O3582" t="s">
        <v>29</v>
      </c>
    </row>
    <row r="3583" spans="1:15">
      <c r="A3583">
        <v>3582</v>
      </c>
      <c r="B3583" s="17">
        <v>43380</v>
      </c>
      <c r="C3583" t="s">
        <v>63</v>
      </c>
      <c r="D3583">
        <v>2018</v>
      </c>
      <c r="E3583" t="s">
        <v>27</v>
      </c>
      <c r="F3583" t="s">
        <v>35</v>
      </c>
      <c r="G3583" t="s">
        <v>19</v>
      </c>
      <c r="H3583">
        <v>199</v>
      </c>
      <c r="I3583">
        <v>8</v>
      </c>
      <c r="J3583">
        <v>1592</v>
      </c>
      <c r="K3583">
        <v>1592</v>
      </c>
      <c r="L3583" t="s">
        <v>20</v>
      </c>
      <c r="M3583">
        <v>1</v>
      </c>
      <c r="N3583" t="s">
        <v>21</v>
      </c>
      <c r="O3583" t="s">
        <v>22</v>
      </c>
    </row>
    <row r="3584" spans="1:15">
      <c r="A3584">
        <v>3583</v>
      </c>
      <c r="B3584" s="17">
        <v>43381</v>
      </c>
      <c r="C3584" t="s">
        <v>63</v>
      </c>
      <c r="D3584">
        <v>2018</v>
      </c>
      <c r="E3584" t="s">
        <v>27</v>
      </c>
      <c r="F3584" t="s">
        <v>35</v>
      </c>
      <c r="G3584" t="s">
        <v>25</v>
      </c>
      <c r="H3584">
        <v>299</v>
      </c>
      <c r="I3584">
        <v>4</v>
      </c>
      <c r="J3584">
        <v>1196</v>
      </c>
      <c r="K3584">
        <v>1196</v>
      </c>
      <c r="L3584" t="s">
        <v>20</v>
      </c>
      <c r="M3584">
        <v>1</v>
      </c>
      <c r="N3584" t="s">
        <v>21</v>
      </c>
      <c r="O3584" t="s">
        <v>29</v>
      </c>
    </row>
    <row r="3585" spans="1:15">
      <c r="A3585">
        <v>3584</v>
      </c>
      <c r="B3585" s="17">
        <v>43381</v>
      </c>
      <c r="C3585" t="s">
        <v>63</v>
      </c>
      <c r="D3585">
        <v>2018</v>
      </c>
      <c r="E3585" t="s">
        <v>23</v>
      </c>
      <c r="F3585" t="s">
        <v>39</v>
      </c>
      <c r="G3585" t="s">
        <v>25</v>
      </c>
      <c r="H3585">
        <v>299</v>
      </c>
      <c r="I3585">
        <v>8</v>
      </c>
      <c r="J3585">
        <v>2392</v>
      </c>
      <c r="K3585">
        <v>2392</v>
      </c>
      <c r="L3585" t="s">
        <v>31</v>
      </c>
      <c r="M3585">
        <v>2</v>
      </c>
      <c r="N3585" t="s">
        <v>21</v>
      </c>
      <c r="O3585" t="s">
        <v>29</v>
      </c>
    </row>
    <row r="3586" spans="1:15">
      <c r="A3586">
        <v>3585</v>
      </c>
      <c r="B3586" s="17">
        <v>43381</v>
      </c>
      <c r="C3586" t="s">
        <v>63</v>
      </c>
      <c r="D3586">
        <v>2018</v>
      </c>
      <c r="E3586" t="s">
        <v>23</v>
      </c>
      <c r="F3586" t="s">
        <v>40</v>
      </c>
      <c r="G3586" t="s">
        <v>19</v>
      </c>
      <c r="H3586">
        <v>199</v>
      </c>
      <c r="I3586">
        <v>10</v>
      </c>
      <c r="J3586">
        <v>1990</v>
      </c>
      <c r="K3586">
        <v>1990</v>
      </c>
      <c r="L3586" t="s">
        <v>20</v>
      </c>
      <c r="M3586">
        <v>1</v>
      </c>
      <c r="N3586" t="s">
        <v>21</v>
      </c>
      <c r="O3586" t="s">
        <v>26</v>
      </c>
    </row>
    <row r="3587" spans="1:15">
      <c r="A3587">
        <v>3586</v>
      </c>
      <c r="B3587" s="17">
        <v>43381</v>
      </c>
      <c r="C3587" t="s">
        <v>63</v>
      </c>
      <c r="D3587">
        <v>2018</v>
      </c>
      <c r="E3587" t="s">
        <v>23</v>
      </c>
      <c r="F3587" t="s">
        <v>24</v>
      </c>
      <c r="G3587" t="s">
        <v>19</v>
      </c>
      <c r="H3587">
        <v>199</v>
      </c>
      <c r="I3587">
        <v>3</v>
      </c>
      <c r="J3587">
        <v>597</v>
      </c>
      <c r="K3587">
        <v>597</v>
      </c>
      <c r="L3587" t="s">
        <v>20</v>
      </c>
      <c r="M3587">
        <v>1</v>
      </c>
      <c r="N3587" t="s">
        <v>21</v>
      </c>
      <c r="O3587" t="s">
        <v>22</v>
      </c>
    </row>
    <row r="3588" spans="1:15">
      <c r="A3588">
        <v>3587</v>
      </c>
      <c r="B3588" s="17">
        <v>43382</v>
      </c>
      <c r="C3588" t="s">
        <v>63</v>
      </c>
      <c r="D3588">
        <v>2018</v>
      </c>
      <c r="E3588" t="s">
        <v>27</v>
      </c>
      <c r="F3588" t="s">
        <v>33</v>
      </c>
      <c r="G3588" t="s">
        <v>30</v>
      </c>
      <c r="H3588">
        <v>99</v>
      </c>
      <c r="I3588">
        <v>4</v>
      </c>
      <c r="J3588">
        <v>396</v>
      </c>
      <c r="K3588">
        <v>396</v>
      </c>
      <c r="L3588" t="s">
        <v>31</v>
      </c>
      <c r="M3588">
        <v>2</v>
      </c>
      <c r="N3588" t="s">
        <v>21</v>
      </c>
      <c r="O3588" t="s">
        <v>22</v>
      </c>
    </row>
    <row r="3589" spans="1:15">
      <c r="A3589">
        <v>3588</v>
      </c>
      <c r="B3589" s="17">
        <v>43382</v>
      </c>
      <c r="C3589" t="s">
        <v>63</v>
      </c>
      <c r="D3589">
        <v>2018</v>
      </c>
      <c r="E3589" t="s">
        <v>23</v>
      </c>
      <c r="F3589" t="s">
        <v>33</v>
      </c>
      <c r="G3589" t="s">
        <v>19</v>
      </c>
      <c r="H3589">
        <v>199</v>
      </c>
      <c r="I3589">
        <v>3</v>
      </c>
      <c r="J3589">
        <v>597</v>
      </c>
      <c r="K3589">
        <v>597</v>
      </c>
      <c r="L3589" t="s">
        <v>31</v>
      </c>
      <c r="M3589">
        <v>2</v>
      </c>
      <c r="N3589" t="s">
        <v>34</v>
      </c>
      <c r="O3589" t="s">
        <v>36</v>
      </c>
    </row>
    <row r="3590" spans="1:15">
      <c r="A3590">
        <v>3589</v>
      </c>
      <c r="B3590" s="17">
        <v>43382</v>
      </c>
      <c r="C3590" t="s">
        <v>63</v>
      </c>
      <c r="D3590">
        <v>2018</v>
      </c>
      <c r="E3590" t="s">
        <v>23</v>
      </c>
      <c r="F3590" t="s">
        <v>18</v>
      </c>
      <c r="G3590" t="s">
        <v>37</v>
      </c>
      <c r="H3590">
        <v>399</v>
      </c>
      <c r="I3590">
        <v>6</v>
      </c>
      <c r="J3590">
        <v>2394</v>
      </c>
      <c r="K3590">
        <v>2394</v>
      </c>
      <c r="L3590" t="s">
        <v>31</v>
      </c>
      <c r="M3590">
        <v>2</v>
      </c>
      <c r="N3590" t="s">
        <v>21</v>
      </c>
      <c r="O3590" t="s">
        <v>22</v>
      </c>
    </row>
    <row r="3591" spans="1:15">
      <c r="A3591">
        <v>3590</v>
      </c>
      <c r="B3591" s="17">
        <v>43382</v>
      </c>
      <c r="C3591" t="s">
        <v>63</v>
      </c>
      <c r="D3591">
        <v>2018</v>
      </c>
      <c r="E3591" t="s">
        <v>27</v>
      </c>
      <c r="F3591" t="s">
        <v>24</v>
      </c>
      <c r="G3591" t="s">
        <v>25</v>
      </c>
      <c r="H3591">
        <v>299</v>
      </c>
      <c r="I3591">
        <v>2</v>
      </c>
      <c r="J3591">
        <v>598</v>
      </c>
      <c r="K3591">
        <v>598</v>
      </c>
      <c r="L3591" t="s">
        <v>31</v>
      </c>
      <c r="M3591">
        <v>2</v>
      </c>
      <c r="N3591" t="s">
        <v>21</v>
      </c>
      <c r="O3591" t="s">
        <v>22</v>
      </c>
    </row>
    <row r="3592" spans="1:15">
      <c r="A3592">
        <v>3591</v>
      </c>
      <c r="B3592" s="17">
        <v>43383</v>
      </c>
      <c r="C3592" t="s">
        <v>63</v>
      </c>
      <c r="D3592">
        <v>2018</v>
      </c>
      <c r="E3592" t="s">
        <v>23</v>
      </c>
      <c r="F3592" t="s">
        <v>35</v>
      </c>
      <c r="G3592" t="s">
        <v>19</v>
      </c>
      <c r="H3592">
        <v>199</v>
      </c>
      <c r="I3592">
        <v>3</v>
      </c>
      <c r="J3592">
        <v>597</v>
      </c>
      <c r="K3592">
        <v>597</v>
      </c>
      <c r="L3592" t="s">
        <v>20</v>
      </c>
      <c r="M3592">
        <v>1</v>
      </c>
      <c r="N3592" t="s">
        <v>21</v>
      </c>
      <c r="O3592" t="s">
        <v>22</v>
      </c>
    </row>
    <row r="3593" spans="1:15">
      <c r="A3593">
        <v>3592</v>
      </c>
      <c r="B3593" s="17">
        <v>43383</v>
      </c>
      <c r="C3593" t="s">
        <v>63</v>
      </c>
      <c r="D3593">
        <v>2018</v>
      </c>
      <c r="E3593" t="s">
        <v>23</v>
      </c>
      <c r="F3593" t="s">
        <v>33</v>
      </c>
      <c r="G3593" t="s">
        <v>37</v>
      </c>
      <c r="H3593">
        <v>399</v>
      </c>
      <c r="I3593">
        <v>6</v>
      </c>
      <c r="J3593">
        <v>2394</v>
      </c>
      <c r="K3593">
        <v>2394</v>
      </c>
      <c r="L3593" t="s">
        <v>20</v>
      </c>
      <c r="M3593">
        <v>1</v>
      </c>
      <c r="N3593" t="s">
        <v>21</v>
      </c>
      <c r="O3593" t="s">
        <v>22</v>
      </c>
    </row>
    <row r="3594" spans="1:15">
      <c r="A3594">
        <v>3593</v>
      </c>
      <c r="B3594" s="17">
        <v>43383</v>
      </c>
      <c r="C3594" t="s">
        <v>63</v>
      </c>
      <c r="D3594">
        <v>2018</v>
      </c>
      <c r="E3594" t="s">
        <v>27</v>
      </c>
      <c r="F3594" t="s">
        <v>33</v>
      </c>
      <c r="G3594" t="s">
        <v>30</v>
      </c>
      <c r="H3594">
        <v>99</v>
      </c>
      <c r="I3594">
        <v>2</v>
      </c>
      <c r="J3594">
        <v>198</v>
      </c>
      <c r="K3594">
        <v>198</v>
      </c>
      <c r="L3594" t="s">
        <v>20</v>
      </c>
      <c r="M3594">
        <v>1</v>
      </c>
      <c r="N3594" t="s">
        <v>21</v>
      </c>
      <c r="O3594" t="s">
        <v>29</v>
      </c>
    </row>
    <row r="3595" spans="1:15">
      <c r="A3595">
        <v>3594</v>
      </c>
      <c r="B3595" s="17">
        <v>43384</v>
      </c>
      <c r="C3595" t="s">
        <v>63</v>
      </c>
      <c r="D3595">
        <v>2018</v>
      </c>
      <c r="E3595" t="s">
        <v>27</v>
      </c>
      <c r="F3595" t="s">
        <v>35</v>
      </c>
      <c r="G3595" t="s">
        <v>37</v>
      </c>
      <c r="H3595">
        <v>399</v>
      </c>
      <c r="I3595">
        <v>5</v>
      </c>
      <c r="J3595">
        <v>1995</v>
      </c>
      <c r="K3595">
        <v>1995</v>
      </c>
      <c r="L3595" t="s">
        <v>31</v>
      </c>
      <c r="M3595">
        <v>2</v>
      </c>
      <c r="N3595" t="s">
        <v>21</v>
      </c>
      <c r="O3595" t="s">
        <v>36</v>
      </c>
    </row>
    <row r="3596" spans="1:15">
      <c r="A3596">
        <v>3595</v>
      </c>
      <c r="B3596" s="17">
        <v>43384</v>
      </c>
      <c r="C3596" t="s">
        <v>63</v>
      </c>
      <c r="D3596">
        <v>2018</v>
      </c>
      <c r="E3596" t="s">
        <v>17</v>
      </c>
      <c r="F3596" t="s">
        <v>33</v>
      </c>
      <c r="G3596" t="s">
        <v>19</v>
      </c>
      <c r="H3596">
        <v>199</v>
      </c>
      <c r="I3596">
        <v>3</v>
      </c>
      <c r="J3596">
        <v>597</v>
      </c>
      <c r="K3596">
        <v>597</v>
      </c>
      <c r="L3596" t="s">
        <v>20</v>
      </c>
      <c r="M3596">
        <v>1</v>
      </c>
      <c r="N3596" t="s">
        <v>21</v>
      </c>
      <c r="O3596" t="s">
        <v>22</v>
      </c>
    </row>
    <row r="3597" spans="1:15">
      <c r="A3597">
        <v>3596</v>
      </c>
      <c r="B3597" s="17">
        <v>43384</v>
      </c>
      <c r="C3597" t="s">
        <v>63</v>
      </c>
      <c r="D3597">
        <v>2018</v>
      </c>
      <c r="E3597" t="s">
        <v>23</v>
      </c>
      <c r="F3597" t="s">
        <v>35</v>
      </c>
      <c r="G3597" t="s">
        <v>19</v>
      </c>
      <c r="H3597">
        <v>199</v>
      </c>
      <c r="I3597">
        <v>8</v>
      </c>
      <c r="J3597">
        <v>1592</v>
      </c>
      <c r="K3597">
        <v>1592</v>
      </c>
      <c r="L3597" t="s">
        <v>20</v>
      </c>
      <c r="M3597">
        <v>1</v>
      </c>
      <c r="N3597" t="s">
        <v>21</v>
      </c>
      <c r="O3597" t="s">
        <v>29</v>
      </c>
    </row>
    <row r="3598" spans="1:15">
      <c r="A3598">
        <v>3597</v>
      </c>
      <c r="B3598" s="17">
        <v>43384</v>
      </c>
      <c r="C3598" t="s">
        <v>63</v>
      </c>
      <c r="D3598">
        <v>2018</v>
      </c>
      <c r="E3598" t="s">
        <v>23</v>
      </c>
      <c r="F3598" t="s">
        <v>18</v>
      </c>
      <c r="G3598" t="s">
        <v>32</v>
      </c>
      <c r="H3598">
        <v>499</v>
      </c>
      <c r="I3598">
        <v>7</v>
      </c>
      <c r="J3598">
        <v>3493</v>
      </c>
      <c r="K3598">
        <v>3493</v>
      </c>
      <c r="L3598" t="s">
        <v>31</v>
      </c>
      <c r="M3598">
        <v>2</v>
      </c>
      <c r="N3598" t="s">
        <v>21</v>
      </c>
      <c r="O3598" t="s">
        <v>26</v>
      </c>
    </row>
    <row r="3599" spans="1:15">
      <c r="A3599">
        <v>3598</v>
      </c>
      <c r="B3599" s="17">
        <v>43384</v>
      </c>
      <c r="C3599" t="s">
        <v>63</v>
      </c>
      <c r="D3599">
        <v>2018</v>
      </c>
      <c r="E3599" t="s">
        <v>17</v>
      </c>
      <c r="F3599" t="s">
        <v>28</v>
      </c>
      <c r="G3599" t="s">
        <v>30</v>
      </c>
      <c r="H3599">
        <v>99</v>
      </c>
      <c r="I3599">
        <v>10</v>
      </c>
      <c r="J3599">
        <v>990</v>
      </c>
      <c r="K3599">
        <v>990</v>
      </c>
      <c r="L3599" t="s">
        <v>20</v>
      </c>
      <c r="M3599">
        <v>1</v>
      </c>
      <c r="N3599" t="s">
        <v>21</v>
      </c>
      <c r="O3599" t="s">
        <v>29</v>
      </c>
    </row>
    <row r="3600" spans="1:15">
      <c r="A3600">
        <v>3599</v>
      </c>
      <c r="B3600" s="17">
        <v>43384</v>
      </c>
      <c r="C3600" t="s">
        <v>63</v>
      </c>
      <c r="D3600">
        <v>2018</v>
      </c>
      <c r="E3600" t="s">
        <v>17</v>
      </c>
      <c r="F3600" t="s">
        <v>33</v>
      </c>
      <c r="G3600" t="s">
        <v>37</v>
      </c>
      <c r="H3600">
        <v>399</v>
      </c>
      <c r="I3600">
        <v>1</v>
      </c>
      <c r="J3600">
        <v>399</v>
      </c>
      <c r="K3600">
        <v>399</v>
      </c>
      <c r="L3600" t="s">
        <v>31</v>
      </c>
      <c r="M3600">
        <v>2</v>
      </c>
      <c r="N3600" t="s">
        <v>21</v>
      </c>
      <c r="O3600" t="s">
        <v>22</v>
      </c>
    </row>
    <row r="3601" spans="1:15">
      <c r="A3601">
        <v>3600</v>
      </c>
      <c r="B3601" s="17">
        <v>43384</v>
      </c>
      <c r="C3601" t="s">
        <v>63</v>
      </c>
      <c r="D3601">
        <v>2018</v>
      </c>
      <c r="E3601" t="s">
        <v>27</v>
      </c>
      <c r="F3601" t="s">
        <v>39</v>
      </c>
      <c r="G3601" t="s">
        <v>25</v>
      </c>
      <c r="H3601">
        <v>299</v>
      </c>
      <c r="I3601">
        <v>7</v>
      </c>
      <c r="J3601">
        <v>2093</v>
      </c>
      <c r="K3601">
        <v>2093</v>
      </c>
      <c r="L3601" t="s">
        <v>20</v>
      </c>
      <c r="M3601">
        <v>1</v>
      </c>
      <c r="N3601" t="s">
        <v>21</v>
      </c>
      <c r="O3601" t="s">
        <v>36</v>
      </c>
    </row>
    <row r="3602" spans="1:15">
      <c r="A3602">
        <v>3601</v>
      </c>
      <c r="B3602" s="17">
        <v>43384</v>
      </c>
      <c r="C3602" t="s">
        <v>63</v>
      </c>
      <c r="D3602">
        <v>2018</v>
      </c>
      <c r="E3602" t="s">
        <v>17</v>
      </c>
      <c r="F3602" t="s">
        <v>33</v>
      </c>
      <c r="G3602" t="s">
        <v>32</v>
      </c>
      <c r="H3602">
        <v>499</v>
      </c>
      <c r="I3602">
        <v>10</v>
      </c>
      <c r="J3602">
        <v>4990</v>
      </c>
      <c r="K3602">
        <v>4990</v>
      </c>
      <c r="L3602" t="s">
        <v>20</v>
      </c>
      <c r="M3602">
        <v>1</v>
      </c>
      <c r="N3602" t="s">
        <v>21</v>
      </c>
      <c r="O3602" t="s">
        <v>36</v>
      </c>
    </row>
    <row r="3603" spans="1:15">
      <c r="A3603">
        <v>3602</v>
      </c>
      <c r="B3603" s="17">
        <v>43384</v>
      </c>
      <c r="C3603" t="s">
        <v>63</v>
      </c>
      <c r="D3603">
        <v>2018</v>
      </c>
      <c r="E3603" t="s">
        <v>27</v>
      </c>
      <c r="F3603" t="s">
        <v>28</v>
      </c>
      <c r="G3603" t="s">
        <v>37</v>
      </c>
      <c r="H3603">
        <v>399</v>
      </c>
      <c r="I3603">
        <v>7</v>
      </c>
      <c r="J3603">
        <v>2793</v>
      </c>
      <c r="K3603">
        <v>2793</v>
      </c>
      <c r="L3603" t="s">
        <v>20</v>
      </c>
      <c r="M3603">
        <v>1</v>
      </c>
      <c r="N3603" t="s">
        <v>21</v>
      </c>
      <c r="O3603" t="s">
        <v>29</v>
      </c>
    </row>
    <row r="3604" spans="1:15">
      <c r="A3604">
        <v>3603</v>
      </c>
      <c r="B3604" s="17">
        <v>43385</v>
      </c>
      <c r="C3604" t="s">
        <v>63</v>
      </c>
      <c r="D3604">
        <v>2018</v>
      </c>
      <c r="E3604" t="s">
        <v>17</v>
      </c>
      <c r="F3604" t="s">
        <v>28</v>
      </c>
      <c r="G3604" t="s">
        <v>37</v>
      </c>
      <c r="H3604">
        <v>399</v>
      </c>
      <c r="I3604">
        <v>6</v>
      </c>
      <c r="J3604">
        <v>2394</v>
      </c>
      <c r="K3604">
        <v>2394</v>
      </c>
      <c r="L3604" t="s">
        <v>20</v>
      </c>
      <c r="M3604">
        <v>1</v>
      </c>
      <c r="N3604" t="s">
        <v>21</v>
      </c>
      <c r="O3604" t="s">
        <v>22</v>
      </c>
    </row>
    <row r="3605" spans="1:15">
      <c r="A3605">
        <v>3604</v>
      </c>
      <c r="B3605" s="17">
        <v>43385</v>
      </c>
      <c r="C3605" t="s">
        <v>63</v>
      </c>
      <c r="D3605">
        <v>2018</v>
      </c>
      <c r="E3605" t="s">
        <v>23</v>
      </c>
      <c r="F3605" t="s">
        <v>28</v>
      </c>
      <c r="G3605" t="s">
        <v>30</v>
      </c>
      <c r="H3605">
        <v>99</v>
      </c>
      <c r="I3605">
        <v>1</v>
      </c>
      <c r="J3605">
        <v>99</v>
      </c>
      <c r="K3605">
        <v>99</v>
      </c>
      <c r="L3605" t="s">
        <v>20</v>
      </c>
      <c r="M3605">
        <v>1</v>
      </c>
      <c r="N3605" t="s">
        <v>21</v>
      </c>
      <c r="O3605" t="s">
        <v>38</v>
      </c>
    </row>
    <row r="3606" spans="1:15">
      <c r="A3606">
        <v>3605</v>
      </c>
      <c r="B3606" s="17">
        <v>43385</v>
      </c>
      <c r="C3606" t="s">
        <v>63</v>
      </c>
      <c r="D3606">
        <v>2018</v>
      </c>
      <c r="E3606" t="s">
        <v>23</v>
      </c>
      <c r="F3606" t="s">
        <v>40</v>
      </c>
      <c r="G3606" t="s">
        <v>25</v>
      </c>
      <c r="H3606">
        <v>299</v>
      </c>
      <c r="I3606">
        <v>1</v>
      </c>
      <c r="J3606">
        <v>299</v>
      </c>
      <c r="K3606">
        <v>299</v>
      </c>
      <c r="L3606" t="s">
        <v>20</v>
      </c>
      <c r="M3606">
        <v>1</v>
      </c>
      <c r="N3606" t="s">
        <v>21</v>
      </c>
      <c r="O3606" t="s">
        <v>36</v>
      </c>
    </row>
    <row r="3607" spans="1:15">
      <c r="A3607">
        <v>3606</v>
      </c>
      <c r="B3607" s="17">
        <v>43385</v>
      </c>
      <c r="C3607" t="s">
        <v>63</v>
      </c>
      <c r="D3607">
        <v>2018</v>
      </c>
      <c r="E3607" t="s">
        <v>17</v>
      </c>
      <c r="F3607" t="s">
        <v>28</v>
      </c>
      <c r="G3607" t="s">
        <v>25</v>
      </c>
      <c r="H3607">
        <v>299</v>
      </c>
      <c r="I3607">
        <v>4</v>
      </c>
      <c r="J3607">
        <v>1196</v>
      </c>
      <c r="K3607">
        <v>1196</v>
      </c>
      <c r="L3607" t="s">
        <v>20</v>
      </c>
      <c r="M3607">
        <v>1</v>
      </c>
      <c r="N3607" t="s">
        <v>21</v>
      </c>
      <c r="O3607" t="s">
        <v>29</v>
      </c>
    </row>
    <row r="3608" spans="1:15">
      <c r="A3608">
        <v>3607</v>
      </c>
      <c r="B3608" s="17">
        <v>43386</v>
      </c>
      <c r="C3608" t="s">
        <v>63</v>
      </c>
      <c r="D3608">
        <v>2018</v>
      </c>
      <c r="E3608" t="s">
        <v>23</v>
      </c>
      <c r="F3608" t="s">
        <v>40</v>
      </c>
      <c r="G3608" t="s">
        <v>25</v>
      </c>
      <c r="H3608">
        <v>299</v>
      </c>
      <c r="I3608">
        <v>8</v>
      </c>
      <c r="J3608">
        <v>2392</v>
      </c>
      <c r="K3608">
        <v>2392</v>
      </c>
      <c r="L3608" t="s">
        <v>20</v>
      </c>
      <c r="M3608">
        <v>1</v>
      </c>
      <c r="N3608" t="s">
        <v>21</v>
      </c>
      <c r="O3608" t="s">
        <v>22</v>
      </c>
    </row>
    <row r="3609" spans="1:15">
      <c r="A3609">
        <v>3608</v>
      </c>
      <c r="B3609" s="17">
        <v>43386</v>
      </c>
      <c r="C3609" t="s">
        <v>63</v>
      </c>
      <c r="D3609">
        <v>2018</v>
      </c>
      <c r="E3609" t="s">
        <v>27</v>
      </c>
      <c r="F3609" t="s">
        <v>24</v>
      </c>
      <c r="G3609" t="s">
        <v>30</v>
      </c>
      <c r="H3609">
        <v>99</v>
      </c>
      <c r="I3609">
        <v>1</v>
      </c>
      <c r="J3609">
        <v>99</v>
      </c>
      <c r="K3609">
        <v>99</v>
      </c>
      <c r="L3609" t="s">
        <v>20</v>
      </c>
      <c r="M3609">
        <v>1</v>
      </c>
      <c r="N3609" t="s">
        <v>21</v>
      </c>
      <c r="O3609" t="s">
        <v>22</v>
      </c>
    </row>
    <row r="3610" spans="1:15">
      <c r="A3610">
        <v>3609</v>
      </c>
      <c r="B3610" s="17">
        <v>43386</v>
      </c>
      <c r="C3610" t="s">
        <v>63</v>
      </c>
      <c r="D3610">
        <v>2018</v>
      </c>
      <c r="E3610" t="s">
        <v>17</v>
      </c>
      <c r="F3610" t="s">
        <v>28</v>
      </c>
      <c r="G3610" t="s">
        <v>25</v>
      </c>
      <c r="H3610">
        <v>299</v>
      </c>
      <c r="I3610">
        <v>7</v>
      </c>
      <c r="J3610">
        <v>2093</v>
      </c>
      <c r="K3610">
        <v>2093</v>
      </c>
      <c r="L3610" t="s">
        <v>20</v>
      </c>
      <c r="M3610">
        <v>1</v>
      </c>
      <c r="N3610" t="s">
        <v>21</v>
      </c>
      <c r="O3610" t="s">
        <v>38</v>
      </c>
    </row>
    <row r="3611" spans="1:15">
      <c r="A3611">
        <v>3610</v>
      </c>
      <c r="B3611" s="17">
        <v>43386</v>
      </c>
      <c r="C3611" t="s">
        <v>63</v>
      </c>
      <c r="D3611">
        <v>2018</v>
      </c>
      <c r="E3611" t="s">
        <v>23</v>
      </c>
      <c r="F3611" t="s">
        <v>39</v>
      </c>
      <c r="G3611" t="s">
        <v>25</v>
      </c>
      <c r="H3611">
        <v>299</v>
      </c>
      <c r="I3611">
        <v>1</v>
      </c>
      <c r="J3611">
        <v>299</v>
      </c>
      <c r="K3611">
        <v>299</v>
      </c>
      <c r="L3611" t="s">
        <v>31</v>
      </c>
      <c r="M3611">
        <v>2</v>
      </c>
      <c r="N3611" t="s">
        <v>21</v>
      </c>
      <c r="O3611" t="s">
        <v>26</v>
      </c>
    </row>
    <row r="3612" spans="1:15">
      <c r="A3612">
        <v>3611</v>
      </c>
      <c r="B3612" s="17">
        <v>43387</v>
      </c>
      <c r="C3612" t="s">
        <v>63</v>
      </c>
      <c r="D3612">
        <v>2018</v>
      </c>
      <c r="E3612" t="s">
        <v>17</v>
      </c>
      <c r="F3612" t="s">
        <v>39</v>
      </c>
      <c r="G3612" t="s">
        <v>25</v>
      </c>
      <c r="H3612">
        <v>299</v>
      </c>
      <c r="I3612">
        <v>6</v>
      </c>
      <c r="J3612">
        <v>1794</v>
      </c>
      <c r="K3612">
        <v>1794</v>
      </c>
      <c r="L3612" t="s">
        <v>31</v>
      </c>
      <c r="M3612">
        <v>2</v>
      </c>
      <c r="N3612" t="s">
        <v>21</v>
      </c>
      <c r="O3612" t="s">
        <v>36</v>
      </c>
    </row>
    <row r="3613" spans="1:15">
      <c r="A3613">
        <v>3612</v>
      </c>
      <c r="B3613" s="17">
        <v>43388</v>
      </c>
      <c r="C3613" t="s">
        <v>63</v>
      </c>
      <c r="D3613">
        <v>2018</v>
      </c>
      <c r="E3613" t="s">
        <v>27</v>
      </c>
      <c r="F3613" t="s">
        <v>18</v>
      </c>
      <c r="G3613" t="s">
        <v>30</v>
      </c>
      <c r="H3613">
        <v>99</v>
      </c>
      <c r="I3613">
        <v>5</v>
      </c>
      <c r="J3613">
        <v>495</v>
      </c>
      <c r="K3613">
        <v>495</v>
      </c>
      <c r="L3613" t="s">
        <v>20</v>
      </c>
      <c r="M3613">
        <v>1</v>
      </c>
      <c r="N3613" t="s">
        <v>21</v>
      </c>
      <c r="O3613" t="s">
        <v>22</v>
      </c>
    </row>
    <row r="3614" spans="1:15">
      <c r="A3614">
        <v>3613</v>
      </c>
      <c r="B3614" s="17">
        <v>43388</v>
      </c>
      <c r="C3614" t="s">
        <v>63</v>
      </c>
      <c r="D3614">
        <v>2018</v>
      </c>
      <c r="E3614" t="s">
        <v>27</v>
      </c>
      <c r="F3614" t="s">
        <v>35</v>
      </c>
      <c r="G3614" t="s">
        <v>37</v>
      </c>
      <c r="H3614">
        <v>399</v>
      </c>
      <c r="I3614">
        <v>9</v>
      </c>
      <c r="J3614">
        <v>3591</v>
      </c>
      <c r="K3614">
        <v>3591</v>
      </c>
      <c r="L3614" t="s">
        <v>20</v>
      </c>
      <c r="M3614">
        <v>1</v>
      </c>
      <c r="N3614" t="s">
        <v>21</v>
      </c>
      <c r="O3614" t="s">
        <v>29</v>
      </c>
    </row>
    <row r="3615" spans="1:15">
      <c r="A3615">
        <v>3614</v>
      </c>
      <c r="B3615" s="17">
        <v>43388</v>
      </c>
      <c r="C3615" t="s">
        <v>63</v>
      </c>
      <c r="D3615">
        <v>2018</v>
      </c>
      <c r="E3615" t="s">
        <v>27</v>
      </c>
      <c r="F3615" t="s">
        <v>33</v>
      </c>
      <c r="G3615" t="s">
        <v>32</v>
      </c>
      <c r="H3615">
        <v>499</v>
      </c>
      <c r="I3615">
        <v>7</v>
      </c>
      <c r="J3615">
        <v>3493</v>
      </c>
      <c r="K3615">
        <v>3493</v>
      </c>
      <c r="L3615" t="s">
        <v>20</v>
      </c>
      <c r="M3615">
        <v>1</v>
      </c>
      <c r="N3615" t="s">
        <v>21</v>
      </c>
      <c r="O3615" t="s">
        <v>29</v>
      </c>
    </row>
    <row r="3616" spans="1:15">
      <c r="A3616">
        <v>3615</v>
      </c>
      <c r="B3616" s="17">
        <v>43388</v>
      </c>
      <c r="C3616" t="s">
        <v>63</v>
      </c>
      <c r="D3616">
        <v>2018</v>
      </c>
      <c r="E3616" t="s">
        <v>27</v>
      </c>
      <c r="F3616" t="s">
        <v>40</v>
      </c>
      <c r="G3616" t="s">
        <v>32</v>
      </c>
      <c r="H3616">
        <v>499</v>
      </c>
      <c r="I3616">
        <v>9</v>
      </c>
      <c r="J3616">
        <v>4491</v>
      </c>
      <c r="K3616">
        <v>4491</v>
      </c>
      <c r="L3616" t="s">
        <v>20</v>
      </c>
      <c r="M3616">
        <v>1</v>
      </c>
      <c r="N3616" t="s">
        <v>21</v>
      </c>
      <c r="O3616" t="s">
        <v>29</v>
      </c>
    </row>
    <row r="3617" spans="1:15">
      <c r="A3617">
        <v>3616</v>
      </c>
      <c r="B3617" s="17">
        <v>43388</v>
      </c>
      <c r="C3617" t="s">
        <v>63</v>
      </c>
      <c r="D3617">
        <v>2018</v>
      </c>
      <c r="E3617" t="s">
        <v>17</v>
      </c>
      <c r="F3617" t="s">
        <v>33</v>
      </c>
      <c r="G3617" t="s">
        <v>30</v>
      </c>
      <c r="H3617">
        <v>99</v>
      </c>
      <c r="I3617">
        <v>3</v>
      </c>
      <c r="J3617">
        <v>297</v>
      </c>
      <c r="K3617">
        <v>297</v>
      </c>
      <c r="L3617" t="s">
        <v>20</v>
      </c>
      <c r="M3617">
        <v>1</v>
      </c>
      <c r="N3617" t="s">
        <v>21</v>
      </c>
      <c r="O3617" t="s">
        <v>22</v>
      </c>
    </row>
    <row r="3618" spans="1:15">
      <c r="A3618">
        <v>3617</v>
      </c>
      <c r="B3618" s="17">
        <v>43388</v>
      </c>
      <c r="C3618" t="s">
        <v>63</v>
      </c>
      <c r="D3618">
        <v>2018</v>
      </c>
      <c r="E3618" t="s">
        <v>17</v>
      </c>
      <c r="F3618" t="s">
        <v>33</v>
      </c>
      <c r="G3618" t="s">
        <v>32</v>
      </c>
      <c r="H3618">
        <v>499</v>
      </c>
      <c r="I3618">
        <v>5</v>
      </c>
      <c r="J3618">
        <v>2495</v>
      </c>
      <c r="K3618">
        <v>2495</v>
      </c>
      <c r="L3618" t="s">
        <v>31</v>
      </c>
      <c r="M3618">
        <v>2</v>
      </c>
      <c r="N3618" t="s">
        <v>34</v>
      </c>
      <c r="O3618" t="s">
        <v>29</v>
      </c>
    </row>
    <row r="3619" spans="1:15">
      <c r="A3619">
        <v>3618</v>
      </c>
      <c r="B3619" s="17">
        <v>43388</v>
      </c>
      <c r="C3619" t="s">
        <v>63</v>
      </c>
      <c r="D3619">
        <v>2018</v>
      </c>
      <c r="E3619" t="s">
        <v>27</v>
      </c>
      <c r="F3619" t="s">
        <v>24</v>
      </c>
      <c r="G3619" t="s">
        <v>37</v>
      </c>
      <c r="H3619">
        <v>399</v>
      </c>
      <c r="I3619">
        <v>1</v>
      </c>
      <c r="J3619">
        <v>399</v>
      </c>
      <c r="K3619">
        <v>399</v>
      </c>
      <c r="L3619" t="s">
        <v>20</v>
      </c>
      <c r="M3619">
        <v>1</v>
      </c>
      <c r="N3619" t="s">
        <v>21</v>
      </c>
      <c r="O3619" t="s">
        <v>26</v>
      </c>
    </row>
    <row r="3620" spans="1:15">
      <c r="A3620">
        <v>3619</v>
      </c>
      <c r="B3620" s="17">
        <v>43388</v>
      </c>
      <c r="C3620" t="s">
        <v>63</v>
      </c>
      <c r="D3620">
        <v>2018</v>
      </c>
      <c r="E3620" t="s">
        <v>27</v>
      </c>
      <c r="F3620" t="s">
        <v>33</v>
      </c>
      <c r="G3620" t="s">
        <v>25</v>
      </c>
      <c r="H3620">
        <v>299</v>
      </c>
      <c r="I3620">
        <v>5</v>
      </c>
      <c r="J3620">
        <v>1495</v>
      </c>
      <c r="K3620">
        <v>1495</v>
      </c>
      <c r="L3620" t="s">
        <v>20</v>
      </c>
      <c r="M3620">
        <v>1</v>
      </c>
      <c r="N3620" t="s">
        <v>21</v>
      </c>
      <c r="O3620" t="s">
        <v>26</v>
      </c>
    </row>
    <row r="3621" spans="1:15">
      <c r="A3621">
        <v>3620</v>
      </c>
      <c r="B3621" s="17">
        <v>43388</v>
      </c>
      <c r="C3621" t="s">
        <v>63</v>
      </c>
      <c r="D3621">
        <v>2018</v>
      </c>
      <c r="E3621" t="s">
        <v>23</v>
      </c>
      <c r="F3621" t="s">
        <v>28</v>
      </c>
      <c r="G3621" t="s">
        <v>30</v>
      </c>
      <c r="H3621">
        <v>99</v>
      </c>
      <c r="I3621">
        <v>3</v>
      </c>
      <c r="J3621">
        <v>297</v>
      </c>
      <c r="K3621">
        <v>297</v>
      </c>
      <c r="L3621" t="s">
        <v>20</v>
      </c>
      <c r="M3621">
        <v>1</v>
      </c>
      <c r="N3621" t="s">
        <v>21</v>
      </c>
      <c r="O3621" t="s">
        <v>36</v>
      </c>
    </row>
    <row r="3622" spans="1:15">
      <c r="A3622">
        <v>3621</v>
      </c>
      <c r="B3622" s="17">
        <v>43389</v>
      </c>
      <c r="C3622" t="s">
        <v>63</v>
      </c>
      <c r="D3622">
        <v>2018</v>
      </c>
      <c r="E3622" t="s">
        <v>23</v>
      </c>
      <c r="F3622" t="s">
        <v>24</v>
      </c>
      <c r="G3622" t="s">
        <v>37</v>
      </c>
      <c r="H3622">
        <v>399</v>
      </c>
      <c r="I3622">
        <v>4</v>
      </c>
      <c r="J3622">
        <v>1596</v>
      </c>
      <c r="K3622">
        <v>1596</v>
      </c>
      <c r="L3622" t="s">
        <v>20</v>
      </c>
      <c r="M3622">
        <v>1</v>
      </c>
      <c r="N3622" t="s">
        <v>34</v>
      </c>
      <c r="O3622" t="s">
        <v>22</v>
      </c>
    </row>
    <row r="3623" spans="1:15">
      <c r="A3623">
        <v>3622</v>
      </c>
      <c r="B3623" s="17">
        <v>43390</v>
      </c>
      <c r="C3623" t="s">
        <v>63</v>
      </c>
      <c r="D3623">
        <v>2018</v>
      </c>
      <c r="E3623" t="s">
        <v>27</v>
      </c>
      <c r="F3623" t="s">
        <v>33</v>
      </c>
      <c r="G3623" t="s">
        <v>25</v>
      </c>
      <c r="H3623">
        <v>299</v>
      </c>
      <c r="I3623">
        <v>2</v>
      </c>
      <c r="J3623">
        <v>598</v>
      </c>
      <c r="K3623">
        <v>598</v>
      </c>
      <c r="L3623" t="s">
        <v>20</v>
      </c>
      <c r="M3623">
        <v>1</v>
      </c>
      <c r="N3623" t="s">
        <v>21</v>
      </c>
      <c r="O3623" t="s">
        <v>29</v>
      </c>
    </row>
    <row r="3624" spans="1:15">
      <c r="A3624">
        <v>3623</v>
      </c>
      <c r="B3624" s="17">
        <v>43390</v>
      </c>
      <c r="C3624" t="s">
        <v>63</v>
      </c>
      <c r="D3624">
        <v>2018</v>
      </c>
      <c r="E3624" t="s">
        <v>27</v>
      </c>
      <c r="F3624" t="s">
        <v>18</v>
      </c>
      <c r="G3624" t="s">
        <v>25</v>
      </c>
      <c r="H3624">
        <v>299</v>
      </c>
      <c r="I3624">
        <v>5</v>
      </c>
      <c r="J3624">
        <v>1495</v>
      </c>
      <c r="K3624">
        <v>1495</v>
      </c>
      <c r="L3624" t="s">
        <v>20</v>
      </c>
      <c r="M3624">
        <v>1</v>
      </c>
      <c r="N3624" t="s">
        <v>21</v>
      </c>
      <c r="O3624" t="s">
        <v>29</v>
      </c>
    </row>
    <row r="3625" spans="1:15">
      <c r="A3625">
        <v>3624</v>
      </c>
      <c r="B3625" s="17">
        <v>43390</v>
      </c>
      <c r="C3625" t="s">
        <v>63</v>
      </c>
      <c r="D3625">
        <v>2018</v>
      </c>
      <c r="E3625" t="s">
        <v>27</v>
      </c>
      <c r="F3625" t="s">
        <v>40</v>
      </c>
      <c r="G3625" t="s">
        <v>30</v>
      </c>
      <c r="H3625">
        <v>99</v>
      </c>
      <c r="I3625">
        <v>4</v>
      </c>
      <c r="J3625">
        <v>396</v>
      </c>
      <c r="K3625">
        <v>396</v>
      </c>
      <c r="L3625" t="s">
        <v>20</v>
      </c>
      <c r="M3625">
        <v>1</v>
      </c>
      <c r="N3625" t="s">
        <v>21</v>
      </c>
      <c r="O3625" t="s">
        <v>29</v>
      </c>
    </row>
    <row r="3626" spans="1:15">
      <c r="A3626">
        <v>3625</v>
      </c>
      <c r="B3626" s="17">
        <v>43390</v>
      </c>
      <c r="C3626" t="s">
        <v>63</v>
      </c>
      <c r="D3626">
        <v>2018</v>
      </c>
      <c r="E3626" t="s">
        <v>27</v>
      </c>
      <c r="F3626" t="s">
        <v>24</v>
      </c>
      <c r="G3626" t="s">
        <v>19</v>
      </c>
      <c r="H3626">
        <v>199</v>
      </c>
      <c r="I3626">
        <v>5</v>
      </c>
      <c r="J3626">
        <v>995</v>
      </c>
      <c r="K3626">
        <v>995</v>
      </c>
      <c r="L3626" t="s">
        <v>31</v>
      </c>
      <c r="M3626">
        <v>2</v>
      </c>
      <c r="N3626" t="s">
        <v>21</v>
      </c>
      <c r="O3626" t="s">
        <v>29</v>
      </c>
    </row>
    <row r="3627" spans="1:15">
      <c r="A3627">
        <v>3626</v>
      </c>
      <c r="B3627" s="17">
        <v>43390</v>
      </c>
      <c r="C3627" t="s">
        <v>63</v>
      </c>
      <c r="D3627">
        <v>2018</v>
      </c>
      <c r="E3627" t="s">
        <v>27</v>
      </c>
      <c r="F3627" t="s">
        <v>28</v>
      </c>
      <c r="G3627" t="s">
        <v>25</v>
      </c>
      <c r="H3627">
        <v>299</v>
      </c>
      <c r="I3627">
        <v>8</v>
      </c>
      <c r="J3627">
        <v>2392</v>
      </c>
      <c r="K3627">
        <v>2392</v>
      </c>
      <c r="L3627" t="s">
        <v>20</v>
      </c>
      <c r="M3627">
        <v>1</v>
      </c>
      <c r="N3627" t="s">
        <v>21</v>
      </c>
      <c r="O3627" t="s">
        <v>29</v>
      </c>
    </row>
    <row r="3628" spans="1:15">
      <c r="A3628">
        <v>3627</v>
      </c>
      <c r="B3628" s="17">
        <v>43390</v>
      </c>
      <c r="C3628" t="s">
        <v>63</v>
      </c>
      <c r="D3628">
        <v>2018</v>
      </c>
      <c r="E3628" t="s">
        <v>23</v>
      </c>
      <c r="F3628" t="s">
        <v>39</v>
      </c>
      <c r="G3628" t="s">
        <v>32</v>
      </c>
      <c r="H3628">
        <v>499</v>
      </c>
      <c r="I3628">
        <v>6</v>
      </c>
      <c r="J3628">
        <v>2994</v>
      </c>
      <c r="K3628">
        <v>2994</v>
      </c>
      <c r="L3628" t="s">
        <v>20</v>
      </c>
      <c r="M3628">
        <v>1</v>
      </c>
      <c r="N3628" t="s">
        <v>21</v>
      </c>
      <c r="O3628" t="s">
        <v>29</v>
      </c>
    </row>
    <row r="3629" spans="1:15">
      <c r="A3629">
        <v>3628</v>
      </c>
      <c r="B3629" s="17">
        <v>43390</v>
      </c>
      <c r="C3629" t="s">
        <v>63</v>
      </c>
      <c r="D3629">
        <v>2018</v>
      </c>
      <c r="E3629" t="s">
        <v>17</v>
      </c>
      <c r="F3629" t="s">
        <v>18</v>
      </c>
      <c r="G3629" t="s">
        <v>30</v>
      </c>
      <c r="H3629">
        <v>99</v>
      </c>
      <c r="I3629">
        <v>5</v>
      </c>
      <c r="J3629">
        <v>495</v>
      </c>
      <c r="K3629">
        <v>495</v>
      </c>
      <c r="L3629" t="s">
        <v>31</v>
      </c>
      <c r="M3629">
        <v>2</v>
      </c>
      <c r="N3629" t="s">
        <v>21</v>
      </c>
      <c r="O3629" t="s">
        <v>36</v>
      </c>
    </row>
    <row r="3630" spans="1:15">
      <c r="A3630">
        <v>3629</v>
      </c>
      <c r="B3630" s="17">
        <v>43390</v>
      </c>
      <c r="C3630" t="s">
        <v>63</v>
      </c>
      <c r="D3630">
        <v>2018</v>
      </c>
      <c r="E3630" t="s">
        <v>27</v>
      </c>
      <c r="F3630" t="s">
        <v>40</v>
      </c>
      <c r="G3630" t="s">
        <v>19</v>
      </c>
      <c r="H3630">
        <v>199</v>
      </c>
      <c r="I3630">
        <v>9</v>
      </c>
      <c r="J3630">
        <v>1791</v>
      </c>
      <c r="K3630">
        <v>1791</v>
      </c>
      <c r="L3630" t="s">
        <v>20</v>
      </c>
      <c r="M3630">
        <v>1</v>
      </c>
      <c r="N3630" t="s">
        <v>21</v>
      </c>
      <c r="O3630" t="s">
        <v>29</v>
      </c>
    </row>
    <row r="3631" spans="1:15">
      <c r="A3631">
        <v>3630</v>
      </c>
      <c r="B3631" s="17">
        <v>43390</v>
      </c>
      <c r="C3631" t="s">
        <v>63</v>
      </c>
      <c r="D3631">
        <v>2018</v>
      </c>
      <c r="E3631" t="s">
        <v>27</v>
      </c>
      <c r="F3631" t="s">
        <v>39</v>
      </c>
      <c r="G3631" t="s">
        <v>32</v>
      </c>
      <c r="H3631">
        <v>499</v>
      </c>
      <c r="I3631">
        <v>10</v>
      </c>
      <c r="J3631">
        <v>4990</v>
      </c>
      <c r="K3631">
        <v>4990</v>
      </c>
      <c r="L3631" t="s">
        <v>31</v>
      </c>
      <c r="M3631">
        <v>2</v>
      </c>
      <c r="N3631" t="s">
        <v>21</v>
      </c>
      <c r="O3631" t="s">
        <v>36</v>
      </c>
    </row>
    <row r="3632" spans="1:15">
      <c r="A3632">
        <v>3631</v>
      </c>
      <c r="B3632" s="17">
        <v>43390</v>
      </c>
      <c r="C3632" t="s">
        <v>63</v>
      </c>
      <c r="D3632">
        <v>2018</v>
      </c>
      <c r="E3632" t="s">
        <v>17</v>
      </c>
      <c r="F3632" t="s">
        <v>18</v>
      </c>
      <c r="G3632" t="s">
        <v>25</v>
      </c>
      <c r="H3632">
        <v>299</v>
      </c>
      <c r="I3632">
        <v>8</v>
      </c>
      <c r="J3632">
        <v>2392</v>
      </c>
      <c r="K3632">
        <v>2392</v>
      </c>
      <c r="L3632" t="s">
        <v>31</v>
      </c>
      <c r="M3632">
        <v>2</v>
      </c>
      <c r="N3632" t="s">
        <v>21</v>
      </c>
      <c r="O3632" t="s">
        <v>29</v>
      </c>
    </row>
    <row r="3633" spans="1:15">
      <c r="A3633">
        <v>3632</v>
      </c>
      <c r="B3633" s="17">
        <v>43390</v>
      </c>
      <c r="C3633" t="s">
        <v>63</v>
      </c>
      <c r="D3633">
        <v>2018</v>
      </c>
      <c r="E3633" t="s">
        <v>27</v>
      </c>
      <c r="F3633" t="s">
        <v>33</v>
      </c>
      <c r="G3633" t="s">
        <v>37</v>
      </c>
      <c r="H3633">
        <v>399</v>
      </c>
      <c r="I3633">
        <v>7</v>
      </c>
      <c r="J3633">
        <v>2793</v>
      </c>
      <c r="K3633">
        <v>2793</v>
      </c>
      <c r="L3633" t="s">
        <v>31</v>
      </c>
      <c r="M3633">
        <v>2</v>
      </c>
      <c r="N3633" t="s">
        <v>21</v>
      </c>
      <c r="O3633" t="s">
        <v>26</v>
      </c>
    </row>
    <row r="3634" spans="1:15">
      <c r="A3634">
        <v>3633</v>
      </c>
      <c r="B3634" s="17">
        <v>43390</v>
      </c>
      <c r="C3634" t="s">
        <v>63</v>
      </c>
      <c r="D3634">
        <v>2018</v>
      </c>
      <c r="E3634" t="s">
        <v>23</v>
      </c>
      <c r="F3634" t="s">
        <v>24</v>
      </c>
      <c r="G3634" t="s">
        <v>19</v>
      </c>
      <c r="H3634">
        <v>199</v>
      </c>
      <c r="I3634">
        <v>2</v>
      </c>
      <c r="J3634">
        <v>398</v>
      </c>
      <c r="K3634">
        <v>398</v>
      </c>
      <c r="L3634" t="s">
        <v>20</v>
      </c>
      <c r="M3634">
        <v>1</v>
      </c>
      <c r="N3634" t="s">
        <v>21</v>
      </c>
      <c r="O3634" t="s">
        <v>36</v>
      </c>
    </row>
    <row r="3635" spans="1:15">
      <c r="A3635">
        <v>3634</v>
      </c>
      <c r="B3635" s="17">
        <v>43390</v>
      </c>
      <c r="C3635" t="s">
        <v>63</v>
      </c>
      <c r="D3635">
        <v>2018</v>
      </c>
      <c r="E3635" t="s">
        <v>27</v>
      </c>
      <c r="F3635" t="s">
        <v>39</v>
      </c>
      <c r="G3635" t="s">
        <v>19</v>
      </c>
      <c r="H3635">
        <v>199</v>
      </c>
      <c r="I3635">
        <v>5</v>
      </c>
      <c r="J3635">
        <v>995</v>
      </c>
      <c r="K3635">
        <v>995</v>
      </c>
      <c r="L3635" t="s">
        <v>20</v>
      </c>
      <c r="M3635">
        <v>1</v>
      </c>
      <c r="N3635" t="s">
        <v>21</v>
      </c>
      <c r="O3635" t="s">
        <v>29</v>
      </c>
    </row>
    <row r="3636" spans="1:15">
      <c r="A3636">
        <v>3635</v>
      </c>
      <c r="B3636" s="17">
        <v>43390</v>
      </c>
      <c r="C3636" t="s">
        <v>63</v>
      </c>
      <c r="D3636">
        <v>2018</v>
      </c>
      <c r="E3636" t="s">
        <v>17</v>
      </c>
      <c r="F3636" t="s">
        <v>39</v>
      </c>
      <c r="G3636" t="s">
        <v>30</v>
      </c>
      <c r="H3636">
        <v>99</v>
      </c>
      <c r="I3636">
        <v>1</v>
      </c>
      <c r="J3636">
        <v>99</v>
      </c>
      <c r="K3636">
        <v>99</v>
      </c>
      <c r="L3636" t="s">
        <v>20</v>
      </c>
      <c r="M3636">
        <v>1</v>
      </c>
      <c r="N3636" t="s">
        <v>21</v>
      </c>
      <c r="O3636" t="s">
        <v>38</v>
      </c>
    </row>
    <row r="3637" spans="1:15">
      <c r="A3637">
        <v>3636</v>
      </c>
      <c r="B3637" s="17">
        <v>43390</v>
      </c>
      <c r="C3637" t="s">
        <v>63</v>
      </c>
      <c r="D3637">
        <v>2018</v>
      </c>
      <c r="E3637" t="s">
        <v>23</v>
      </c>
      <c r="F3637" t="s">
        <v>33</v>
      </c>
      <c r="G3637" t="s">
        <v>32</v>
      </c>
      <c r="H3637">
        <v>499</v>
      </c>
      <c r="I3637">
        <v>6</v>
      </c>
      <c r="J3637">
        <v>2994</v>
      </c>
      <c r="K3637">
        <v>2994</v>
      </c>
      <c r="L3637" t="s">
        <v>20</v>
      </c>
      <c r="M3637">
        <v>1</v>
      </c>
      <c r="N3637" t="s">
        <v>21</v>
      </c>
      <c r="O3637" t="s">
        <v>36</v>
      </c>
    </row>
    <row r="3638" spans="1:15">
      <c r="A3638">
        <v>3637</v>
      </c>
      <c r="B3638" s="17">
        <v>43390</v>
      </c>
      <c r="C3638" t="s">
        <v>63</v>
      </c>
      <c r="D3638">
        <v>2018</v>
      </c>
      <c r="E3638" t="s">
        <v>23</v>
      </c>
      <c r="F3638" t="s">
        <v>39</v>
      </c>
      <c r="G3638" t="s">
        <v>37</v>
      </c>
      <c r="H3638">
        <v>399</v>
      </c>
      <c r="I3638">
        <v>6</v>
      </c>
      <c r="J3638">
        <v>2394</v>
      </c>
      <c r="K3638">
        <v>2394</v>
      </c>
      <c r="L3638" t="s">
        <v>20</v>
      </c>
      <c r="M3638">
        <v>1</v>
      </c>
      <c r="N3638" t="s">
        <v>21</v>
      </c>
      <c r="O3638" t="s">
        <v>29</v>
      </c>
    </row>
    <row r="3639" spans="1:15">
      <c r="A3639">
        <v>3638</v>
      </c>
      <c r="B3639" s="17">
        <v>43390</v>
      </c>
      <c r="C3639" t="s">
        <v>63</v>
      </c>
      <c r="D3639">
        <v>2018</v>
      </c>
      <c r="E3639" t="s">
        <v>27</v>
      </c>
      <c r="F3639" t="s">
        <v>18</v>
      </c>
      <c r="G3639" t="s">
        <v>19</v>
      </c>
      <c r="H3639">
        <v>199</v>
      </c>
      <c r="I3639">
        <v>4</v>
      </c>
      <c r="J3639">
        <v>796</v>
      </c>
      <c r="K3639">
        <v>796</v>
      </c>
      <c r="L3639" t="s">
        <v>20</v>
      </c>
      <c r="M3639">
        <v>1</v>
      </c>
      <c r="N3639" t="s">
        <v>21</v>
      </c>
      <c r="O3639" t="s">
        <v>22</v>
      </c>
    </row>
    <row r="3640" spans="1:15">
      <c r="A3640">
        <v>3639</v>
      </c>
      <c r="B3640" s="17">
        <v>43390</v>
      </c>
      <c r="C3640" t="s">
        <v>63</v>
      </c>
      <c r="D3640">
        <v>2018</v>
      </c>
      <c r="E3640" t="s">
        <v>23</v>
      </c>
      <c r="F3640" t="s">
        <v>28</v>
      </c>
      <c r="G3640" t="s">
        <v>25</v>
      </c>
      <c r="H3640">
        <v>299</v>
      </c>
      <c r="I3640">
        <v>2</v>
      </c>
      <c r="J3640">
        <v>598</v>
      </c>
      <c r="K3640">
        <v>598</v>
      </c>
      <c r="L3640" t="s">
        <v>20</v>
      </c>
      <c r="M3640">
        <v>1</v>
      </c>
      <c r="N3640" t="s">
        <v>21</v>
      </c>
      <c r="O3640" t="s">
        <v>29</v>
      </c>
    </row>
    <row r="3641" spans="1:15">
      <c r="A3641">
        <v>3640</v>
      </c>
      <c r="B3641" s="17">
        <v>43390</v>
      </c>
      <c r="C3641" t="s">
        <v>63</v>
      </c>
      <c r="D3641">
        <v>2018</v>
      </c>
      <c r="E3641" t="s">
        <v>27</v>
      </c>
      <c r="F3641" t="s">
        <v>33</v>
      </c>
      <c r="G3641" t="s">
        <v>30</v>
      </c>
      <c r="H3641">
        <v>99</v>
      </c>
      <c r="I3641">
        <v>4</v>
      </c>
      <c r="J3641">
        <v>396</v>
      </c>
      <c r="K3641">
        <v>396</v>
      </c>
      <c r="L3641" t="s">
        <v>20</v>
      </c>
      <c r="M3641">
        <v>1</v>
      </c>
      <c r="N3641" t="s">
        <v>21</v>
      </c>
      <c r="O3641" t="s">
        <v>29</v>
      </c>
    </row>
    <row r="3642" spans="1:15">
      <c r="A3642">
        <v>3641</v>
      </c>
      <c r="B3642" s="17">
        <v>43390</v>
      </c>
      <c r="C3642" t="s">
        <v>63</v>
      </c>
      <c r="D3642">
        <v>2018</v>
      </c>
      <c r="E3642" t="s">
        <v>27</v>
      </c>
      <c r="F3642" t="s">
        <v>40</v>
      </c>
      <c r="G3642" t="s">
        <v>19</v>
      </c>
      <c r="H3642">
        <v>199</v>
      </c>
      <c r="I3642">
        <v>8</v>
      </c>
      <c r="J3642">
        <v>1592</v>
      </c>
      <c r="K3642">
        <v>1592</v>
      </c>
      <c r="L3642" t="s">
        <v>20</v>
      </c>
      <c r="M3642">
        <v>1</v>
      </c>
      <c r="N3642" t="s">
        <v>21</v>
      </c>
      <c r="O3642" t="s">
        <v>29</v>
      </c>
    </row>
    <row r="3643" spans="1:15">
      <c r="A3643">
        <v>3642</v>
      </c>
      <c r="B3643" s="17">
        <v>43390</v>
      </c>
      <c r="C3643" t="s">
        <v>63</v>
      </c>
      <c r="D3643">
        <v>2018</v>
      </c>
      <c r="E3643" t="s">
        <v>27</v>
      </c>
      <c r="F3643" t="s">
        <v>40</v>
      </c>
      <c r="G3643" t="s">
        <v>37</v>
      </c>
      <c r="H3643">
        <v>399</v>
      </c>
      <c r="I3643">
        <v>5</v>
      </c>
      <c r="J3643">
        <v>1995</v>
      </c>
      <c r="K3643">
        <v>1995</v>
      </c>
      <c r="L3643" t="s">
        <v>20</v>
      </c>
      <c r="M3643">
        <v>1</v>
      </c>
      <c r="N3643" t="s">
        <v>21</v>
      </c>
      <c r="O3643" t="s">
        <v>36</v>
      </c>
    </row>
    <row r="3644" spans="1:15">
      <c r="A3644">
        <v>3643</v>
      </c>
      <c r="B3644" s="17">
        <v>43390</v>
      </c>
      <c r="C3644" t="s">
        <v>63</v>
      </c>
      <c r="D3644">
        <v>2018</v>
      </c>
      <c r="E3644" t="s">
        <v>27</v>
      </c>
      <c r="F3644" t="s">
        <v>39</v>
      </c>
      <c r="G3644" t="s">
        <v>32</v>
      </c>
      <c r="H3644">
        <v>499</v>
      </c>
      <c r="I3644">
        <v>2</v>
      </c>
      <c r="J3644">
        <v>998</v>
      </c>
      <c r="K3644">
        <v>998</v>
      </c>
      <c r="L3644" t="s">
        <v>20</v>
      </c>
      <c r="M3644">
        <v>1</v>
      </c>
      <c r="N3644" t="s">
        <v>21</v>
      </c>
      <c r="O3644" t="s">
        <v>22</v>
      </c>
    </row>
    <row r="3645" spans="1:15">
      <c r="A3645">
        <v>3644</v>
      </c>
      <c r="B3645" s="17">
        <v>43390</v>
      </c>
      <c r="C3645" t="s">
        <v>63</v>
      </c>
      <c r="D3645">
        <v>2018</v>
      </c>
      <c r="E3645" t="s">
        <v>23</v>
      </c>
      <c r="F3645" t="s">
        <v>24</v>
      </c>
      <c r="G3645" t="s">
        <v>19</v>
      </c>
      <c r="H3645">
        <v>199</v>
      </c>
      <c r="I3645">
        <v>8</v>
      </c>
      <c r="J3645">
        <v>1592</v>
      </c>
      <c r="K3645">
        <v>1592</v>
      </c>
      <c r="L3645" t="s">
        <v>20</v>
      </c>
      <c r="M3645">
        <v>1</v>
      </c>
      <c r="N3645" t="s">
        <v>21</v>
      </c>
      <c r="O3645" t="s">
        <v>29</v>
      </c>
    </row>
    <row r="3646" spans="1:15">
      <c r="A3646">
        <v>3645</v>
      </c>
      <c r="B3646" s="17">
        <v>43390</v>
      </c>
      <c r="C3646" t="s">
        <v>63</v>
      </c>
      <c r="D3646">
        <v>2018</v>
      </c>
      <c r="E3646" t="s">
        <v>17</v>
      </c>
      <c r="F3646" t="s">
        <v>39</v>
      </c>
      <c r="G3646" t="s">
        <v>25</v>
      </c>
      <c r="H3646">
        <v>299</v>
      </c>
      <c r="I3646">
        <v>7</v>
      </c>
      <c r="J3646">
        <v>2093</v>
      </c>
      <c r="K3646">
        <v>2093</v>
      </c>
      <c r="L3646" t="s">
        <v>20</v>
      </c>
      <c r="M3646">
        <v>1</v>
      </c>
      <c r="N3646" t="s">
        <v>34</v>
      </c>
      <c r="O3646" t="s">
        <v>22</v>
      </c>
    </row>
    <row r="3647" spans="1:15">
      <c r="A3647">
        <v>3646</v>
      </c>
      <c r="B3647" s="17">
        <v>43390</v>
      </c>
      <c r="C3647" t="s">
        <v>63</v>
      </c>
      <c r="D3647">
        <v>2018</v>
      </c>
      <c r="E3647" t="s">
        <v>23</v>
      </c>
      <c r="F3647" t="s">
        <v>33</v>
      </c>
      <c r="G3647" t="s">
        <v>32</v>
      </c>
      <c r="H3647">
        <v>499</v>
      </c>
      <c r="I3647">
        <v>7</v>
      </c>
      <c r="J3647">
        <v>3493</v>
      </c>
      <c r="K3647">
        <v>3493</v>
      </c>
      <c r="L3647" t="s">
        <v>31</v>
      </c>
      <c r="M3647">
        <v>2</v>
      </c>
      <c r="N3647" t="s">
        <v>21</v>
      </c>
      <c r="O3647" t="s">
        <v>38</v>
      </c>
    </row>
    <row r="3648" spans="1:15">
      <c r="A3648">
        <v>3647</v>
      </c>
      <c r="B3648" s="17">
        <v>43390</v>
      </c>
      <c r="C3648" t="s">
        <v>63</v>
      </c>
      <c r="D3648">
        <v>2018</v>
      </c>
      <c r="E3648" t="s">
        <v>17</v>
      </c>
      <c r="F3648" t="s">
        <v>40</v>
      </c>
      <c r="G3648" t="s">
        <v>30</v>
      </c>
      <c r="H3648">
        <v>99</v>
      </c>
      <c r="I3648">
        <v>9</v>
      </c>
      <c r="J3648">
        <v>891</v>
      </c>
      <c r="K3648">
        <v>891</v>
      </c>
      <c r="L3648" t="s">
        <v>20</v>
      </c>
      <c r="M3648">
        <v>1</v>
      </c>
      <c r="N3648" t="s">
        <v>21</v>
      </c>
      <c r="O3648" t="s">
        <v>36</v>
      </c>
    </row>
    <row r="3649" spans="1:15">
      <c r="A3649">
        <v>3648</v>
      </c>
      <c r="B3649" s="17">
        <v>43390</v>
      </c>
      <c r="C3649" t="s">
        <v>63</v>
      </c>
      <c r="D3649">
        <v>2018</v>
      </c>
      <c r="E3649" t="s">
        <v>17</v>
      </c>
      <c r="F3649" t="s">
        <v>35</v>
      </c>
      <c r="G3649" t="s">
        <v>19</v>
      </c>
      <c r="H3649">
        <v>199</v>
      </c>
      <c r="I3649">
        <v>8</v>
      </c>
      <c r="J3649">
        <v>1592</v>
      </c>
      <c r="K3649">
        <v>1592</v>
      </c>
      <c r="L3649" t="s">
        <v>20</v>
      </c>
      <c r="M3649">
        <v>1</v>
      </c>
      <c r="N3649" t="s">
        <v>21</v>
      </c>
      <c r="O3649" t="s">
        <v>22</v>
      </c>
    </row>
    <row r="3650" spans="1:15">
      <c r="A3650">
        <v>3649</v>
      </c>
      <c r="B3650" s="17">
        <v>43390</v>
      </c>
      <c r="C3650" t="s">
        <v>63</v>
      </c>
      <c r="D3650">
        <v>2018</v>
      </c>
      <c r="E3650" t="s">
        <v>27</v>
      </c>
      <c r="F3650" t="s">
        <v>33</v>
      </c>
      <c r="G3650" t="s">
        <v>30</v>
      </c>
      <c r="H3650">
        <v>99</v>
      </c>
      <c r="I3650">
        <v>4</v>
      </c>
      <c r="J3650">
        <v>396</v>
      </c>
      <c r="K3650">
        <v>396</v>
      </c>
      <c r="L3650" t="s">
        <v>20</v>
      </c>
      <c r="M3650">
        <v>1</v>
      </c>
      <c r="N3650" t="s">
        <v>21</v>
      </c>
      <c r="O3650" t="s">
        <v>22</v>
      </c>
    </row>
    <row r="3651" spans="1:15">
      <c r="A3651">
        <v>3650</v>
      </c>
      <c r="B3651" s="17">
        <v>43391</v>
      </c>
      <c r="C3651" t="s">
        <v>63</v>
      </c>
      <c r="D3651">
        <v>2018</v>
      </c>
      <c r="E3651" t="s">
        <v>27</v>
      </c>
      <c r="F3651" t="s">
        <v>24</v>
      </c>
      <c r="G3651" t="s">
        <v>32</v>
      </c>
      <c r="H3651">
        <v>499</v>
      </c>
      <c r="I3651">
        <v>9</v>
      </c>
      <c r="J3651">
        <v>4491</v>
      </c>
      <c r="K3651">
        <v>4491</v>
      </c>
      <c r="L3651" t="s">
        <v>20</v>
      </c>
      <c r="M3651">
        <v>1</v>
      </c>
      <c r="N3651" t="s">
        <v>21</v>
      </c>
      <c r="O3651" t="s">
        <v>29</v>
      </c>
    </row>
    <row r="3652" spans="1:15">
      <c r="A3652">
        <v>3651</v>
      </c>
      <c r="B3652" s="17">
        <v>43391</v>
      </c>
      <c r="C3652" t="s">
        <v>63</v>
      </c>
      <c r="D3652">
        <v>2018</v>
      </c>
      <c r="E3652" t="s">
        <v>27</v>
      </c>
      <c r="F3652" t="s">
        <v>18</v>
      </c>
      <c r="G3652" t="s">
        <v>32</v>
      </c>
      <c r="H3652">
        <v>499</v>
      </c>
      <c r="I3652">
        <v>2</v>
      </c>
      <c r="J3652">
        <v>998</v>
      </c>
      <c r="K3652">
        <v>998</v>
      </c>
      <c r="L3652" t="s">
        <v>20</v>
      </c>
      <c r="M3652">
        <v>1</v>
      </c>
      <c r="N3652" t="s">
        <v>21</v>
      </c>
      <c r="O3652" t="s">
        <v>36</v>
      </c>
    </row>
    <row r="3653" spans="1:15">
      <c r="A3653">
        <v>3652</v>
      </c>
      <c r="B3653" s="17">
        <v>43391</v>
      </c>
      <c r="C3653" t="s">
        <v>63</v>
      </c>
      <c r="D3653">
        <v>2018</v>
      </c>
      <c r="E3653" t="s">
        <v>17</v>
      </c>
      <c r="F3653" t="s">
        <v>35</v>
      </c>
      <c r="G3653" t="s">
        <v>19</v>
      </c>
      <c r="H3653">
        <v>199</v>
      </c>
      <c r="I3653">
        <v>3</v>
      </c>
      <c r="J3653">
        <v>597</v>
      </c>
      <c r="K3653">
        <v>597</v>
      </c>
      <c r="L3653" t="s">
        <v>31</v>
      </c>
      <c r="M3653">
        <v>2</v>
      </c>
      <c r="N3653" t="s">
        <v>34</v>
      </c>
      <c r="O3653" t="s">
        <v>29</v>
      </c>
    </row>
    <row r="3654" spans="1:15">
      <c r="A3654">
        <v>3653</v>
      </c>
      <c r="B3654" s="17">
        <v>43391</v>
      </c>
      <c r="C3654" t="s">
        <v>63</v>
      </c>
      <c r="D3654">
        <v>2018</v>
      </c>
      <c r="E3654" t="s">
        <v>17</v>
      </c>
      <c r="F3654" t="s">
        <v>24</v>
      </c>
      <c r="G3654" t="s">
        <v>30</v>
      </c>
      <c r="H3654">
        <v>99</v>
      </c>
      <c r="I3654">
        <v>6</v>
      </c>
      <c r="J3654">
        <v>594</v>
      </c>
      <c r="K3654">
        <v>594</v>
      </c>
      <c r="L3654" t="s">
        <v>31</v>
      </c>
      <c r="M3654">
        <v>2</v>
      </c>
      <c r="N3654" t="s">
        <v>21</v>
      </c>
      <c r="O3654" t="s">
        <v>22</v>
      </c>
    </row>
    <row r="3655" spans="1:15">
      <c r="A3655">
        <v>3654</v>
      </c>
      <c r="B3655" s="17">
        <v>43392</v>
      </c>
      <c r="C3655" t="s">
        <v>63</v>
      </c>
      <c r="D3655">
        <v>2018</v>
      </c>
      <c r="E3655" t="s">
        <v>17</v>
      </c>
      <c r="F3655" t="s">
        <v>18</v>
      </c>
      <c r="G3655" t="s">
        <v>37</v>
      </c>
      <c r="H3655">
        <v>399</v>
      </c>
      <c r="I3655">
        <v>1</v>
      </c>
      <c r="J3655">
        <v>399</v>
      </c>
      <c r="K3655">
        <v>399</v>
      </c>
      <c r="L3655" t="s">
        <v>20</v>
      </c>
      <c r="M3655">
        <v>1</v>
      </c>
      <c r="N3655" t="s">
        <v>21</v>
      </c>
      <c r="O3655" t="s">
        <v>22</v>
      </c>
    </row>
    <row r="3656" spans="1:15">
      <c r="A3656">
        <v>3655</v>
      </c>
      <c r="B3656" s="17">
        <v>43392</v>
      </c>
      <c r="C3656" t="s">
        <v>63</v>
      </c>
      <c r="D3656">
        <v>2018</v>
      </c>
      <c r="E3656" t="s">
        <v>27</v>
      </c>
      <c r="F3656" t="s">
        <v>39</v>
      </c>
      <c r="G3656" t="s">
        <v>25</v>
      </c>
      <c r="H3656">
        <v>299</v>
      </c>
      <c r="I3656">
        <v>1</v>
      </c>
      <c r="J3656">
        <v>299</v>
      </c>
      <c r="K3656">
        <v>299</v>
      </c>
      <c r="L3656" t="s">
        <v>20</v>
      </c>
      <c r="M3656">
        <v>1</v>
      </c>
      <c r="N3656" t="s">
        <v>21</v>
      </c>
      <c r="O3656" t="s">
        <v>29</v>
      </c>
    </row>
    <row r="3657" spans="1:15">
      <c r="A3657">
        <v>3656</v>
      </c>
      <c r="B3657" s="17">
        <v>43392</v>
      </c>
      <c r="C3657" t="s">
        <v>63</v>
      </c>
      <c r="D3657">
        <v>2018</v>
      </c>
      <c r="E3657" t="s">
        <v>17</v>
      </c>
      <c r="F3657" t="s">
        <v>24</v>
      </c>
      <c r="G3657" t="s">
        <v>30</v>
      </c>
      <c r="H3657">
        <v>99</v>
      </c>
      <c r="I3657">
        <v>1</v>
      </c>
      <c r="J3657">
        <v>99</v>
      </c>
      <c r="K3657">
        <v>99</v>
      </c>
      <c r="L3657" t="s">
        <v>31</v>
      </c>
      <c r="M3657">
        <v>2</v>
      </c>
      <c r="N3657" t="s">
        <v>21</v>
      </c>
      <c r="O3657" t="s">
        <v>29</v>
      </c>
    </row>
    <row r="3658" spans="1:15">
      <c r="A3658">
        <v>3657</v>
      </c>
      <c r="B3658" s="17">
        <v>43393</v>
      </c>
      <c r="C3658" t="s">
        <v>63</v>
      </c>
      <c r="D3658">
        <v>2018</v>
      </c>
      <c r="E3658" t="s">
        <v>27</v>
      </c>
      <c r="F3658" t="s">
        <v>24</v>
      </c>
      <c r="G3658" t="s">
        <v>25</v>
      </c>
      <c r="H3658">
        <v>299</v>
      </c>
      <c r="I3658">
        <v>4</v>
      </c>
      <c r="J3658">
        <v>1196</v>
      </c>
      <c r="K3658">
        <v>1196</v>
      </c>
      <c r="L3658" t="s">
        <v>20</v>
      </c>
      <c r="M3658">
        <v>1</v>
      </c>
      <c r="N3658" t="s">
        <v>21</v>
      </c>
      <c r="O3658" t="s">
        <v>38</v>
      </c>
    </row>
    <row r="3659" spans="1:15">
      <c r="A3659">
        <v>3658</v>
      </c>
      <c r="B3659" s="17">
        <v>43393</v>
      </c>
      <c r="C3659" t="s">
        <v>63</v>
      </c>
      <c r="D3659">
        <v>2018</v>
      </c>
      <c r="E3659" t="s">
        <v>17</v>
      </c>
      <c r="F3659" t="s">
        <v>18</v>
      </c>
      <c r="G3659" t="s">
        <v>25</v>
      </c>
      <c r="H3659">
        <v>299</v>
      </c>
      <c r="I3659">
        <v>2</v>
      </c>
      <c r="J3659">
        <v>598</v>
      </c>
      <c r="K3659">
        <v>598</v>
      </c>
      <c r="L3659" t="s">
        <v>31</v>
      </c>
      <c r="M3659">
        <v>2</v>
      </c>
      <c r="N3659" t="s">
        <v>21</v>
      </c>
      <c r="O3659" t="s">
        <v>22</v>
      </c>
    </row>
    <row r="3660" spans="1:15">
      <c r="A3660">
        <v>3659</v>
      </c>
      <c r="B3660" s="17">
        <v>43394</v>
      </c>
      <c r="C3660" t="s">
        <v>63</v>
      </c>
      <c r="D3660">
        <v>2018</v>
      </c>
      <c r="E3660" t="s">
        <v>17</v>
      </c>
      <c r="F3660" t="s">
        <v>35</v>
      </c>
      <c r="G3660" t="s">
        <v>30</v>
      </c>
      <c r="H3660">
        <v>99</v>
      </c>
      <c r="I3660">
        <v>4</v>
      </c>
      <c r="J3660">
        <v>396</v>
      </c>
      <c r="K3660">
        <v>396</v>
      </c>
      <c r="L3660" t="s">
        <v>20</v>
      </c>
      <c r="M3660">
        <v>1</v>
      </c>
      <c r="N3660" t="s">
        <v>21</v>
      </c>
      <c r="O3660" t="s">
        <v>36</v>
      </c>
    </row>
    <row r="3661" spans="1:15">
      <c r="A3661">
        <v>3660</v>
      </c>
      <c r="B3661" s="17">
        <v>43394</v>
      </c>
      <c r="C3661" t="s">
        <v>63</v>
      </c>
      <c r="D3661">
        <v>2018</v>
      </c>
      <c r="E3661" t="s">
        <v>17</v>
      </c>
      <c r="F3661" t="s">
        <v>24</v>
      </c>
      <c r="G3661" t="s">
        <v>25</v>
      </c>
      <c r="H3661">
        <v>299</v>
      </c>
      <c r="I3661">
        <v>3</v>
      </c>
      <c r="J3661">
        <v>897</v>
      </c>
      <c r="K3661">
        <v>897</v>
      </c>
      <c r="L3661" t="s">
        <v>20</v>
      </c>
      <c r="M3661">
        <v>1</v>
      </c>
      <c r="N3661" t="s">
        <v>34</v>
      </c>
      <c r="O3661" t="s">
        <v>36</v>
      </c>
    </row>
    <row r="3662" spans="1:15">
      <c r="A3662">
        <v>3661</v>
      </c>
      <c r="B3662" s="17">
        <v>43394</v>
      </c>
      <c r="C3662" t="s">
        <v>63</v>
      </c>
      <c r="D3662">
        <v>2018</v>
      </c>
      <c r="E3662" t="s">
        <v>23</v>
      </c>
      <c r="F3662" t="s">
        <v>33</v>
      </c>
      <c r="G3662" t="s">
        <v>19</v>
      </c>
      <c r="H3662">
        <v>199</v>
      </c>
      <c r="I3662">
        <v>5</v>
      </c>
      <c r="J3662">
        <v>995</v>
      </c>
      <c r="K3662">
        <v>995</v>
      </c>
      <c r="L3662" t="s">
        <v>31</v>
      </c>
      <c r="M3662">
        <v>2</v>
      </c>
      <c r="N3662" t="s">
        <v>21</v>
      </c>
      <c r="O3662" t="s">
        <v>29</v>
      </c>
    </row>
    <row r="3663" spans="1:15">
      <c r="A3663">
        <v>3662</v>
      </c>
      <c r="B3663" s="17">
        <v>43394</v>
      </c>
      <c r="C3663" t="s">
        <v>63</v>
      </c>
      <c r="D3663">
        <v>2018</v>
      </c>
      <c r="E3663" t="s">
        <v>23</v>
      </c>
      <c r="F3663" t="s">
        <v>28</v>
      </c>
      <c r="G3663" t="s">
        <v>37</v>
      </c>
      <c r="H3663">
        <v>399</v>
      </c>
      <c r="I3663">
        <v>9</v>
      </c>
      <c r="J3663">
        <v>3591</v>
      </c>
      <c r="K3663">
        <v>3591</v>
      </c>
      <c r="L3663" t="s">
        <v>20</v>
      </c>
      <c r="M3663">
        <v>1</v>
      </c>
      <c r="N3663" t="s">
        <v>21</v>
      </c>
      <c r="O3663" t="s">
        <v>36</v>
      </c>
    </row>
    <row r="3664" spans="1:15">
      <c r="A3664">
        <v>3663</v>
      </c>
      <c r="B3664" s="17">
        <v>43394</v>
      </c>
      <c r="C3664" t="s">
        <v>63</v>
      </c>
      <c r="D3664">
        <v>2018</v>
      </c>
      <c r="E3664" t="s">
        <v>23</v>
      </c>
      <c r="F3664" t="s">
        <v>35</v>
      </c>
      <c r="G3664" t="s">
        <v>37</v>
      </c>
      <c r="H3664">
        <v>399</v>
      </c>
      <c r="I3664">
        <v>1</v>
      </c>
      <c r="J3664">
        <v>399</v>
      </c>
      <c r="K3664">
        <v>399</v>
      </c>
      <c r="L3664" t="s">
        <v>20</v>
      </c>
      <c r="M3664">
        <v>1</v>
      </c>
      <c r="N3664" t="s">
        <v>21</v>
      </c>
      <c r="O3664" t="s">
        <v>29</v>
      </c>
    </row>
    <row r="3665" spans="1:15">
      <c r="A3665">
        <v>3664</v>
      </c>
      <c r="B3665" s="17">
        <v>43395</v>
      </c>
      <c r="C3665" t="s">
        <v>63</v>
      </c>
      <c r="D3665">
        <v>2018</v>
      </c>
      <c r="E3665" t="s">
        <v>17</v>
      </c>
      <c r="F3665" t="s">
        <v>24</v>
      </c>
      <c r="G3665" t="s">
        <v>25</v>
      </c>
      <c r="H3665">
        <v>299</v>
      </c>
      <c r="I3665">
        <v>7</v>
      </c>
      <c r="J3665">
        <v>2093</v>
      </c>
      <c r="K3665">
        <v>2093</v>
      </c>
      <c r="L3665" t="s">
        <v>20</v>
      </c>
      <c r="M3665">
        <v>1</v>
      </c>
      <c r="N3665" t="s">
        <v>21</v>
      </c>
      <c r="O3665" t="s">
        <v>36</v>
      </c>
    </row>
    <row r="3666" spans="1:15">
      <c r="A3666">
        <v>3665</v>
      </c>
      <c r="B3666" s="17">
        <v>43395</v>
      </c>
      <c r="C3666" t="s">
        <v>63</v>
      </c>
      <c r="D3666">
        <v>2018</v>
      </c>
      <c r="E3666" t="s">
        <v>27</v>
      </c>
      <c r="F3666" t="s">
        <v>35</v>
      </c>
      <c r="G3666" t="s">
        <v>19</v>
      </c>
      <c r="H3666">
        <v>199</v>
      </c>
      <c r="I3666">
        <v>9</v>
      </c>
      <c r="J3666">
        <v>1791</v>
      </c>
      <c r="K3666">
        <v>1791</v>
      </c>
      <c r="L3666" t="s">
        <v>20</v>
      </c>
      <c r="M3666">
        <v>1</v>
      </c>
      <c r="N3666" t="s">
        <v>21</v>
      </c>
      <c r="O3666" t="s">
        <v>36</v>
      </c>
    </row>
    <row r="3667" spans="1:15">
      <c r="A3667">
        <v>3666</v>
      </c>
      <c r="B3667" s="17">
        <v>43395</v>
      </c>
      <c r="C3667" t="s">
        <v>63</v>
      </c>
      <c r="D3667">
        <v>2018</v>
      </c>
      <c r="E3667" t="s">
        <v>27</v>
      </c>
      <c r="F3667" t="s">
        <v>40</v>
      </c>
      <c r="G3667" t="s">
        <v>32</v>
      </c>
      <c r="H3667">
        <v>499</v>
      </c>
      <c r="I3667">
        <v>4</v>
      </c>
      <c r="J3667">
        <v>1996</v>
      </c>
      <c r="K3667">
        <v>1996</v>
      </c>
      <c r="L3667" t="s">
        <v>20</v>
      </c>
      <c r="M3667">
        <v>1</v>
      </c>
      <c r="N3667" t="s">
        <v>21</v>
      </c>
      <c r="O3667" t="s">
        <v>22</v>
      </c>
    </row>
    <row r="3668" spans="1:15">
      <c r="A3668">
        <v>3667</v>
      </c>
      <c r="B3668" s="17">
        <v>43396</v>
      </c>
      <c r="C3668" t="s">
        <v>63</v>
      </c>
      <c r="D3668">
        <v>2018</v>
      </c>
      <c r="E3668" t="s">
        <v>23</v>
      </c>
      <c r="F3668" t="s">
        <v>39</v>
      </c>
      <c r="G3668" t="s">
        <v>32</v>
      </c>
      <c r="H3668">
        <v>499</v>
      </c>
      <c r="I3668">
        <v>10</v>
      </c>
      <c r="J3668">
        <v>4990</v>
      </c>
      <c r="K3668">
        <v>4990</v>
      </c>
      <c r="L3668" t="s">
        <v>20</v>
      </c>
      <c r="M3668">
        <v>1</v>
      </c>
      <c r="N3668" t="s">
        <v>21</v>
      </c>
      <c r="O3668" t="s">
        <v>29</v>
      </c>
    </row>
    <row r="3669" spans="1:15">
      <c r="A3669">
        <v>3668</v>
      </c>
      <c r="B3669" s="17">
        <v>43397</v>
      </c>
      <c r="C3669" t="s">
        <v>63</v>
      </c>
      <c r="D3669">
        <v>2018</v>
      </c>
      <c r="E3669" t="s">
        <v>23</v>
      </c>
      <c r="F3669" t="s">
        <v>18</v>
      </c>
      <c r="G3669" t="s">
        <v>32</v>
      </c>
      <c r="H3669">
        <v>499</v>
      </c>
      <c r="I3669">
        <v>1</v>
      </c>
      <c r="J3669">
        <v>499</v>
      </c>
      <c r="K3669">
        <v>499</v>
      </c>
      <c r="L3669" t="s">
        <v>20</v>
      </c>
      <c r="M3669">
        <v>1</v>
      </c>
      <c r="N3669" t="s">
        <v>21</v>
      </c>
      <c r="O3669" t="s">
        <v>38</v>
      </c>
    </row>
    <row r="3670" spans="1:15">
      <c r="A3670">
        <v>3669</v>
      </c>
      <c r="B3670" s="17">
        <v>43397</v>
      </c>
      <c r="C3670" t="s">
        <v>63</v>
      </c>
      <c r="D3670">
        <v>2018</v>
      </c>
      <c r="E3670" t="s">
        <v>17</v>
      </c>
      <c r="F3670" t="s">
        <v>18</v>
      </c>
      <c r="G3670" t="s">
        <v>32</v>
      </c>
      <c r="H3670">
        <v>499</v>
      </c>
      <c r="I3670">
        <v>6</v>
      </c>
      <c r="J3670">
        <v>2994</v>
      </c>
      <c r="K3670">
        <v>2994</v>
      </c>
      <c r="L3670" t="s">
        <v>20</v>
      </c>
      <c r="M3670">
        <v>1</v>
      </c>
      <c r="N3670" t="s">
        <v>21</v>
      </c>
      <c r="O3670" t="s">
        <v>36</v>
      </c>
    </row>
    <row r="3671" spans="1:15">
      <c r="A3671">
        <v>3670</v>
      </c>
      <c r="B3671" s="17">
        <v>43397</v>
      </c>
      <c r="C3671" t="s">
        <v>63</v>
      </c>
      <c r="D3671">
        <v>2018</v>
      </c>
      <c r="E3671" t="s">
        <v>17</v>
      </c>
      <c r="F3671" t="s">
        <v>33</v>
      </c>
      <c r="G3671" t="s">
        <v>19</v>
      </c>
      <c r="H3671">
        <v>199</v>
      </c>
      <c r="I3671">
        <v>4</v>
      </c>
      <c r="J3671">
        <v>796</v>
      </c>
      <c r="K3671">
        <v>796</v>
      </c>
      <c r="L3671" t="s">
        <v>31</v>
      </c>
      <c r="M3671">
        <v>2</v>
      </c>
      <c r="N3671" t="s">
        <v>21</v>
      </c>
      <c r="O3671" t="s">
        <v>26</v>
      </c>
    </row>
    <row r="3672" spans="1:15">
      <c r="A3672">
        <v>3671</v>
      </c>
      <c r="B3672" s="17">
        <v>43397</v>
      </c>
      <c r="C3672" t="s">
        <v>63</v>
      </c>
      <c r="D3672">
        <v>2018</v>
      </c>
      <c r="E3672" t="s">
        <v>27</v>
      </c>
      <c r="F3672" t="s">
        <v>33</v>
      </c>
      <c r="G3672" t="s">
        <v>25</v>
      </c>
      <c r="H3672">
        <v>299</v>
      </c>
      <c r="I3672">
        <v>1</v>
      </c>
      <c r="J3672">
        <v>299</v>
      </c>
      <c r="K3672">
        <v>299</v>
      </c>
      <c r="L3672" t="s">
        <v>31</v>
      </c>
      <c r="M3672">
        <v>2</v>
      </c>
      <c r="N3672" t="s">
        <v>21</v>
      </c>
      <c r="O3672" t="s">
        <v>29</v>
      </c>
    </row>
    <row r="3673" spans="1:15">
      <c r="A3673">
        <v>3672</v>
      </c>
      <c r="B3673" s="17">
        <v>43397</v>
      </c>
      <c r="C3673" t="s">
        <v>63</v>
      </c>
      <c r="D3673">
        <v>2018</v>
      </c>
      <c r="E3673" t="s">
        <v>17</v>
      </c>
      <c r="F3673" t="s">
        <v>18</v>
      </c>
      <c r="G3673" t="s">
        <v>37</v>
      </c>
      <c r="H3673">
        <v>399</v>
      </c>
      <c r="I3673">
        <v>6</v>
      </c>
      <c r="J3673">
        <v>2394</v>
      </c>
      <c r="K3673">
        <v>2394</v>
      </c>
      <c r="L3673" t="s">
        <v>20</v>
      </c>
      <c r="M3673">
        <v>1</v>
      </c>
      <c r="N3673" t="s">
        <v>21</v>
      </c>
      <c r="O3673" t="s">
        <v>36</v>
      </c>
    </row>
    <row r="3674" spans="1:15">
      <c r="A3674">
        <v>3673</v>
      </c>
      <c r="B3674" s="17">
        <v>43398</v>
      </c>
      <c r="C3674" t="s">
        <v>63</v>
      </c>
      <c r="D3674">
        <v>2018</v>
      </c>
      <c r="E3674" t="s">
        <v>23</v>
      </c>
      <c r="F3674" t="s">
        <v>24</v>
      </c>
      <c r="G3674" t="s">
        <v>37</v>
      </c>
      <c r="H3674">
        <v>399</v>
      </c>
      <c r="I3674">
        <v>4</v>
      </c>
      <c r="J3674">
        <v>1596</v>
      </c>
      <c r="K3674">
        <v>1596</v>
      </c>
      <c r="L3674" t="s">
        <v>20</v>
      </c>
      <c r="M3674">
        <v>1</v>
      </c>
      <c r="N3674" t="s">
        <v>21</v>
      </c>
      <c r="O3674" t="s">
        <v>29</v>
      </c>
    </row>
    <row r="3675" spans="1:15">
      <c r="A3675">
        <v>3674</v>
      </c>
      <c r="B3675" s="17">
        <v>43398</v>
      </c>
      <c r="C3675" t="s">
        <v>63</v>
      </c>
      <c r="D3675">
        <v>2018</v>
      </c>
      <c r="E3675" t="s">
        <v>17</v>
      </c>
      <c r="F3675" t="s">
        <v>40</v>
      </c>
      <c r="G3675" t="s">
        <v>25</v>
      </c>
      <c r="H3675">
        <v>299</v>
      </c>
      <c r="I3675">
        <v>8</v>
      </c>
      <c r="J3675">
        <v>2392</v>
      </c>
      <c r="K3675">
        <v>2392</v>
      </c>
      <c r="L3675" t="s">
        <v>20</v>
      </c>
      <c r="M3675">
        <v>1</v>
      </c>
      <c r="N3675" t="s">
        <v>21</v>
      </c>
      <c r="O3675" t="s">
        <v>36</v>
      </c>
    </row>
    <row r="3676" spans="1:15">
      <c r="A3676">
        <v>3675</v>
      </c>
      <c r="B3676" s="17">
        <v>43398</v>
      </c>
      <c r="C3676" t="s">
        <v>63</v>
      </c>
      <c r="D3676">
        <v>2018</v>
      </c>
      <c r="E3676" t="s">
        <v>23</v>
      </c>
      <c r="F3676" t="s">
        <v>40</v>
      </c>
      <c r="G3676" t="s">
        <v>30</v>
      </c>
      <c r="H3676">
        <v>99</v>
      </c>
      <c r="I3676">
        <v>3</v>
      </c>
      <c r="J3676">
        <v>297</v>
      </c>
      <c r="K3676">
        <v>297</v>
      </c>
      <c r="L3676" t="s">
        <v>20</v>
      </c>
      <c r="M3676">
        <v>1</v>
      </c>
      <c r="N3676" t="s">
        <v>21</v>
      </c>
      <c r="O3676" t="s">
        <v>29</v>
      </c>
    </row>
    <row r="3677" spans="1:15">
      <c r="A3677">
        <v>3676</v>
      </c>
      <c r="B3677" s="17">
        <v>43398</v>
      </c>
      <c r="C3677" t="s">
        <v>63</v>
      </c>
      <c r="D3677">
        <v>2018</v>
      </c>
      <c r="E3677" t="s">
        <v>17</v>
      </c>
      <c r="F3677" t="s">
        <v>39</v>
      </c>
      <c r="G3677" t="s">
        <v>19</v>
      </c>
      <c r="H3677">
        <v>199</v>
      </c>
      <c r="I3677">
        <v>1</v>
      </c>
      <c r="J3677">
        <v>199</v>
      </c>
      <c r="K3677">
        <v>199</v>
      </c>
      <c r="L3677" t="s">
        <v>31</v>
      </c>
      <c r="M3677">
        <v>2</v>
      </c>
      <c r="N3677" t="s">
        <v>21</v>
      </c>
      <c r="O3677" t="s">
        <v>38</v>
      </c>
    </row>
    <row r="3678" spans="1:15">
      <c r="A3678">
        <v>3677</v>
      </c>
      <c r="B3678" s="17">
        <v>43398</v>
      </c>
      <c r="C3678" t="s">
        <v>63</v>
      </c>
      <c r="D3678">
        <v>2018</v>
      </c>
      <c r="E3678" t="s">
        <v>17</v>
      </c>
      <c r="F3678" t="s">
        <v>35</v>
      </c>
      <c r="G3678" t="s">
        <v>37</v>
      </c>
      <c r="H3678">
        <v>399</v>
      </c>
      <c r="I3678">
        <v>1</v>
      </c>
      <c r="J3678">
        <v>399</v>
      </c>
      <c r="K3678">
        <v>399</v>
      </c>
      <c r="L3678" t="s">
        <v>31</v>
      </c>
      <c r="M3678">
        <v>2</v>
      </c>
      <c r="N3678" t="s">
        <v>21</v>
      </c>
      <c r="O3678" t="s">
        <v>36</v>
      </c>
    </row>
    <row r="3679" spans="1:15">
      <c r="A3679">
        <v>3678</v>
      </c>
      <c r="B3679" s="17">
        <v>43398</v>
      </c>
      <c r="C3679" t="s">
        <v>63</v>
      </c>
      <c r="D3679">
        <v>2018</v>
      </c>
      <c r="E3679" t="s">
        <v>27</v>
      </c>
      <c r="F3679" t="s">
        <v>35</v>
      </c>
      <c r="G3679" t="s">
        <v>25</v>
      </c>
      <c r="H3679">
        <v>299</v>
      </c>
      <c r="I3679">
        <v>7</v>
      </c>
      <c r="J3679">
        <v>2093</v>
      </c>
      <c r="K3679">
        <v>2093</v>
      </c>
      <c r="L3679" t="s">
        <v>20</v>
      </c>
      <c r="M3679">
        <v>1</v>
      </c>
      <c r="N3679" t="s">
        <v>21</v>
      </c>
      <c r="O3679" t="s">
        <v>26</v>
      </c>
    </row>
    <row r="3680" spans="1:15">
      <c r="A3680">
        <v>3679</v>
      </c>
      <c r="B3680" s="17">
        <v>43398</v>
      </c>
      <c r="C3680" t="s">
        <v>63</v>
      </c>
      <c r="D3680">
        <v>2018</v>
      </c>
      <c r="E3680" t="s">
        <v>23</v>
      </c>
      <c r="F3680" t="s">
        <v>24</v>
      </c>
      <c r="G3680" t="s">
        <v>32</v>
      </c>
      <c r="H3680">
        <v>499</v>
      </c>
      <c r="I3680">
        <v>4</v>
      </c>
      <c r="J3680">
        <v>1996</v>
      </c>
      <c r="K3680">
        <v>1996</v>
      </c>
      <c r="L3680" t="s">
        <v>20</v>
      </c>
      <c r="M3680">
        <v>1</v>
      </c>
      <c r="N3680" t="s">
        <v>21</v>
      </c>
      <c r="O3680" t="s">
        <v>38</v>
      </c>
    </row>
    <row r="3681" spans="1:15">
      <c r="A3681">
        <v>3680</v>
      </c>
      <c r="B3681" s="17">
        <v>43398</v>
      </c>
      <c r="C3681" t="s">
        <v>63</v>
      </c>
      <c r="D3681">
        <v>2018</v>
      </c>
      <c r="E3681" t="s">
        <v>27</v>
      </c>
      <c r="F3681" t="s">
        <v>28</v>
      </c>
      <c r="G3681" t="s">
        <v>32</v>
      </c>
      <c r="H3681">
        <v>499</v>
      </c>
      <c r="I3681">
        <v>3</v>
      </c>
      <c r="J3681">
        <v>1497</v>
      </c>
      <c r="K3681">
        <v>1497</v>
      </c>
      <c r="L3681" t="s">
        <v>20</v>
      </c>
      <c r="M3681">
        <v>1</v>
      </c>
      <c r="N3681" t="s">
        <v>21</v>
      </c>
      <c r="O3681" t="s">
        <v>29</v>
      </c>
    </row>
    <row r="3682" spans="1:15">
      <c r="A3682">
        <v>3681</v>
      </c>
      <c r="B3682" s="17">
        <v>43398</v>
      </c>
      <c r="C3682" t="s">
        <v>63</v>
      </c>
      <c r="D3682">
        <v>2018</v>
      </c>
      <c r="E3682" t="s">
        <v>27</v>
      </c>
      <c r="F3682" t="s">
        <v>18</v>
      </c>
      <c r="G3682" t="s">
        <v>32</v>
      </c>
      <c r="H3682">
        <v>499</v>
      </c>
      <c r="I3682">
        <v>9</v>
      </c>
      <c r="J3682">
        <v>4491</v>
      </c>
      <c r="K3682">
        <v>4491</v>
      </c>
      <c r="L3682" t="s">
        <v>31</v>
      </c>
      <c r="M3682">
        <v>2</v>
      </c>
      <c r="N3682" t="s">
        <v>21</v>
      </c>
      <c r="O3682" t="s">
        <v>29</v>
      </c>
    </row>
    <row r="3683" spans="1:15">
      <c r="A3683">
        <v>3682</v>
      </c>
      <c r="B3683" s="17">
        <v>43398</v>
      </c>
      <c r="C3683" t="s">
        <v>63</v>
      </c>
      <c r="D3683">
        <v>2018</v>
      </c>
      <c r="E3683" t="s">
        <v>27</v>
      </c>
      <c r="F3683" t="s">
        <v>28</v>
      </c>
      <c r="G3683" t="s">
        <v>25</v>
      </c>
      <c r="H3683">
        <v>299</v>
      </c>
      <c r="I3683">
        <v>8</v>
      </c>
      <c r="J3683">
        <v>2392</v>
      </c>
      <c r="K3683">
        <v>2392</v>
      </c>
      <c r="L3683" t="s">
        <v>20</v>
      </c>
      <c r="M3683">
        <v>1</v>
      </c>
      <c r="N3683" t="s">
        <v>21</v>
      </c>
      <c r="O3683" t="s">
        <v>26</v>
      </c>
    </row>
    <row r="3684" spans="1:15">
      <c r="A3684">
        <v>3683</v>
      </c>
      <c r="B3684" s="17">
        <v>43398</v>
      </c>
      <c r="C3684" t="s">
        <v>63</v>
      </c>
      <c r="D3684">
        <v>2018</v>
      </c>
      <c r="E3684" t="s">
        <v>17</v>
      </c>
      <c r="F3684" t="s">
        <v>35</v>
      </c>
      <c r="G3684" t="s">
        <v>30</v>
      </c>
      <c r="H3684">
        <v>99</v>
      </c>
      <c r="I3684">
        <v>5</v>
      </c>
      <c r="J3684">
        <v>495</v>
      </c>
      <c r="K3684">
        <v>495</v>
      </c>
      <c r="L3684" t="s">
        <v>31</v>
      </c>
      <c r="M3684">
        <v>2</v>
      </c>
      <c r="N3684" t="s">
        <v>21</v>
      </c>
      <c r="O3684" t="s">
        <v>29</v>
      </c>
    </row>
    <row r="3685" spans="1:15">
      <c r="A3685">
        <v>3684</v>
      </c>
      <c r="B3685" s="17">
        <v>43399</v>
      </c>
      <c r="C3685" t="s">
        <v>63</v>
      </c>
      <c r="D3685">
        <v>2018</v>
      </c>
      <c r="E3685" t="s">
        <v>17</v>
      </c>
      <c r="F3685" t="s">
        <v>18</v>
      </c>
      <c r="G3685" t="s">
        <v>19</v>
      </c>
      <c r="H3685">
        <v>199</v>
      </c>
      <c r="I3685">
        <v>3</v>
      </c>
      <c r="J3685">
        <v>597</v>
      </c>
      <c r="K3685">
        <v>597</v>
      </c>
      <c r="L3685" t="s">
        <v>20</v>
      </c>
      <c r="M3685">
        <v>1</v>
      </c>
      <c r="N3685" t="s">
        <v>21</v>
      </c>
      <c r="O3685" t="s">
        <v>29</v>
      </c>
    </row>
    <row r="3686" spans="1:15">
      <c r="A3686">
        <v>3685</v>
      </c>
      <c r="B3686" s="17">
        <v>43399</v>
      </c>
      <c r="C3686" t="s">
        <v>63</v>
      </c>
      <c r="D3686">
        <v>2018</v>
      </c>
      <c r="E3686" t="s">
        <v>17</v>
      </c>
      <c r="F3686" t="s">
        <v>35</v>
      </c>
      <c r="G3686" t="s">
        <v>19</v>
      </c>
      <c r="H3686">
        <v>199</v>
      </c>
      <c r="I3686">
        <v>4</v>
      </c>
      <c r="J3686">
        <v>796</v>
      </c>
      <c r="K3686">
        <v>796</v>
      </c>
      <c r="L3686" t="s">
        <v>20</v>
      </c>
      <c r="M3686">
        <v>1</v>
      </c>
      <c r="N3686" t="s">
        <v>21</v>
      </c>
      <c r="O3686" t="s">
        <v>22</v>
      </c>
    </row>
    <row r="3687" spans="1:15">
      <c r="A3687">
        <v>3686</v>
      </c>
      <c r="B3687" s="17">
        <v>43399</v>
      </c>
      <c r="C3687" t="s">
        <v>63</v>
      </c>
      <c r="D3687">
        <v>2018</v>
      </c>
      <c r="E3687" t="s">
        <v>23</v>
      </c>
      <c r="F3687" t="s">
        <v>18</v>
      </c>
      <c r="G3687" t="s">
        <v>25</v>
      </c>
      <c r="H3687">
        <v>299</v>
      </c>
      <c r="I3687">
        <v>1</v>
      </c>
      <c r="J3687">
        <v>299</v>
      </c>
      <c r="K3687">
        <v>299</v>
      </c>
      <c r="L3687" t="s">
        <v>31</v>
      </c>
      <c r="M3687">
        <v>2</v>
      </c>
      <c r="N3687" t="s">
        <v>21</v>
      </c>
      <c r="O3687" t="s">
        <v>29</v>
      </c>
    </row>
    <row r="3688" spans="1:15">
      <c r="A3688">
        <v>3687</v>
      </c>
      <c r="B3688" s="17">
        <v>43399</v>
      </c>
      <c r="C3688" t="s">
        <v>63</v>
      </c>
      <c r="D3688">
        <v>2018</v>
      </c>
      <c r="E3688" t="s">
        <v>23</v>
      </c>
      <c r="F3688" t="s">
        <v>18</v>
      </c>
      <c r="G3688" t="s">
        <v>19</v>
      </c>
      <c r="H3688">
        <v>199</v>
      </c>
      <c r="I3688">
        <v>3</v>
      </c>
      <c r="J3688">
        <v>597</v>
      </c>
      <c r="K3688">
        <v>597</v>
      </c>
      <c r="L3688" t="s">
        <v>31</v>
      </c>
      <c r="M3688">
        <v>2</v>
      </c>
      <c r="N3688" t="s">
        <v>21</v>
      </c>
      <c r="O3688" t="s">
        <v>36</v>
      </c>
    </row>
    <row r="3689" spans="1:15">
      <c r="A3689">
        <v>3688</v>
      </c>
      <c r="B3689" s="17">
        <v>43400</v>
      </c>
      <c r="C3689" t="s">
        <v>63</v>
      </c>
      <c r="D3689">
        <v>2018</v>
      </c>
      <c r="E3689" t="s">
        <v>17</v>
      </c>
      <c r="F3689" t="s">
        <v>35</v>
      </c>
      <c r="G3689" t="s">
        <v>19</v>
      </c>
      <c r="H3689">
        <v>199</v>
      </c>
      <c r="I3689">
        <v>9</v>
      </c>
      <c r="J3689">
        <v>1791</v>
      </c>
      <c r="K3689">
        <v>1791</v>
      </c>
      <c r="L3689" t="s">
        <v>20</v>
      </c>
      <c r="M3689">
        <v>1</v>
      </c>
      <c r="N3689" t="s">
        <v>21</v>
      </c>
      <c r="O3689" t="s">
        <v>29</v>
      </c>
    </row>
    <row r="3690" spans="1:15">
      <c r="A3690">
        <v>3689</v>
      </c>
      <c r="B3690" s="17">
        <v>43400</v>
      </c>
      <c r="C3690" t="s">
        <v>63</v>
      </c>
      <c r="D3690">
        <v>2018</v>
      </c>
      <c r="E3690" t="s">
        <v>17</v>
      </c>
      <c r="F3690" t="s">
        <v>39</v>
      </c>
      <c r="G3690" t="s">
        <v>30</v>
      </c>
      <c r="H3690">
        <v>99</v>
      </c>
      <c r="I3690">
        <v>7</v>
      </c>
      <c r="J3690">
        <v>693</v>
      </c>
      <c r="K3690">
        <v>693</v>
      </c>
      <c r="L3690" t="s">
        <v>20</v>
      </c>
      <c r="M3690">
        <v>1</v>
      </c>
      <c r="N3690" t="s">
        <v>21</v>
      </c>
      <c r="O3690" t="s">
        <v>26</v>
      </c>
    </row>
    <row r="3691" spans="1:15">
      <c r="A3691">
        <v>3690</v>
      </c>
      <c r="B3691" s="17">
        <v>43400</v>
      </c>
      <c r="C3691" t="s">
        <v>63</v>
      </c>
      <c r="D3691">
        <v>2018</v>
      </c>
      <c r="E3691" t="s">
        <v>17</v>
      </c>
      <c r="F3691" t="s">
        <v>35</v>
      </c>
      <c r="G3691" t="s">
        <v>30</v>
      </c>
      <c r="H3691">
        <v>99</v>
      </c>
      <c r="I3691">
        <v>5</v>
      </c>
      <c r="J3691">
        <v>495</v>
      </c>
      <c r="K3691">
        <v>495</v>
      </c>
      <c r="L3691" t="s">
        <v>20</v>
      </c>
      <c r="M3691">
        <v>1</v>
      </c>
      <c r="N3691" t="s">
        <v>21</v>
      </c>
      <c r="O3691" t="s">
        <v>29</v>
      </c>
    </row>
    <row r="3692" spans="1:15">
      <c r="A3692">
        <v>3691</v>
      </c>
      <c r="B3692" s="17">
        <v>43400</v>
      </c>
      <c r="C3692" t="s">
        <v>63</v>
      </c>
      <c r="D3692">
        <v>2018</v>
      </c>
      <c r="E3692" t="s">
        <v>17</v>
      </c>
      <c r="F3692" t="s">
        <v>35</v>
      </c>
      <c r="G3692" t="s">
        <v>32</v>
      </c>
      <c r="H3692">
        <v>499</v>
      </c>
      <c r="I3692">
        <v>8</v>
      </c>
      <c r="J3692">
        <v>3992</v>
      </c>
      <c r="K3692">
        <v>3992</v>
      </c>
      <c r="L3692" t="s">
        <v>20</v>
      </c>
      <c r="M3692">
        <v>1</v>
      </c>
      <c r="N3692" t="s">
        <v>21</v>
      </c>
      <c r="O3692" t="s">
        <v>38</v>
      </c>
    </row>
    <row r="3693" spans="1:15">
      <c r="A3693">
        <v>3692</v>
      </c>
      <c r="B3693" s="17">
        <v>43400</v>
      </c>
      <c r="C3693" t="s">
        <v>63</v>
      </c>
      <c r="D3693">
        <v>2018</v>
      </c>
      <c r="E3693" t="s">
        <v>17</v>
      </c>
      <c r="F3693" t="s">
        <v>33</v>
      </c>
      <c r="G3693" t="s">
        <v>30</v>
      </c>
      <c r="H3693">
        <v>99</v>
      </c>
      <c r="I3693">
        <v>1</v>
      </c>
      <c r="J3693">
        <v>99</v>
      </c>
      <c r="K3693">
        <v>99</v>
      </c>
      <c r="L3693" t="s">
        <v>20</v>
      </c>
      <c r="M3693">
        <v>1</v>
      </c>
      <c r="N3693" t="s">
        <v>21</v>
      </c>
      <c r="O3693" t="s">
        <v>26</v>
      </c>
    </row>
    <row r="3694" spans="1:15">
      <c r="A3694">
        <v>3693</v>
      </c>
      <c r="B3694" s="17">
        <v>43400</v>
      </c>
      <c r="C3694" t="s">
        <v>63</v>
      </c>
      <c r="D3694">
        <v>2018</v>
      </c>
      <c r="E3694" t="s">
        <v>23</v>
      </c>
      <c r="F3694" t="s">
        <v>35</v>
      </c>
      <c r="G3694" t="s">
        <v>32</v>
      </c>
      <c r="H3694">
        <v>499</v>
      </c>
      <c r="I3694">
        <v>7</v>
      </c>
      <c r="J3694">
        <v>3493</v>
      </c>
      <c r="K3694">
        <v>3493</v>
      </c>
      <c r="L3694" t="s">
        <v>20</v>
      </c>
      <c r="M3694">
        <v>1</v>
      </c>
      <c r="N3694" t="s">
        <v>21</v>
      </c>
      <c r="O3694" t="s">
        <v>36</v>
      </c>
    </row>
    <row r="3695" spans="1:15">
      <c r="A3695">
        <v>3694</v>
      </c>
      <c r="B3695" s="17">
        <v>43400</v>
      </c>
      <c r="C3695" t="s">
        <v>63</v>
      </c>
      <c r="D3695">
        <v>2018</v>
      </c>
      <c r="E3695" t="s">
        <v>27</v>
      </c>
      <c r="F3695" t="s">
        <v>35</v>
      </c>
      <c r="G3695" t="s">
        <v>37</v>
      </c>
      <c r="H3695">
        <v>399</v>
      </c>
      <c r="I3695">
        <v>9</v>
      </c>
      <c r="J3695">
        <v>3591</v>
      </c>
      <c r="K3695">
        <v>3591</v>
      </c>
      <c r="L3695" t="s">
        <v>31</v>
      </c>
      <c r="M3695">
        <v>2</v>
      </c>
      <c r="N3695" t="s">
        <v>21</v>
      </c>
      <c r="O3695" t="s">
        <v>38</v>
      </c>
    </row>
    <row r="3696" spans="1:15">
      <c r="A3696">
        <v>3695</v>
      </c>
      <c r="B3696" s="17">
        <v>43400</v>
      </c>
      <c r="C3696" t="s">
        <v>63</v>
      </c>
      <c r="D3696">
        <v>2018</v>
      </c>
      <c r="E3696" t="s">
        <v>27</v>
      </c>
      <c r="F3696" t="s">
        <v>33</v>
      </c>
      <c r="G3696" t="s">
        <v>19</v>
      </c>
      <c r="H3696">
        <v>199</v>
      </c>
      <c r="I3696">
        <v>9</v>
      </c>
      <c r="J3696">
        <v>1791</v>
      </c>
      <c r="K3696">
        <v>1791</v>
      </c>
      <c r="L3696" t="s">
        <v>31</v>
      </c>
      <c r="M3696">
        <v>2</v>
      </c>
      <c r="N3696" t="s">
        <v>21</v>
      </c>
      <c r="O3696" t="s">
        <v>29</v>
      </c>
    </row>
    <row r="3697" spans="1:15">
      <c r="A3697">
        <v>3696</v>
      </c>
      <c r="B3697" s="17">
        <v>43400</v>
      </c>
      <c r="C3697" t="s">
        <v>63</v>
      </c>
      <c r="D3697">
        <v>2018</v>
      </c>
      <c r="E3697" t="s">
        <v>17</v>
      </c>
      <c r="F3697" t="s">
        <v>18</v>
      </c>
      <c r="G3697" t="s">
        <v>30</v>
      </c>
      <c r="H3697">
        <v>99</v>
      </c>
      <c r="I3697">
        <v>7</v>
      </c>
      <c r="J3697">
        <v>693</v>
      </c>
      <c r="K3697">
        <v>693</v>
      </c>
      <c r="L3697" t="s">
        <v>31</v>
      </c>
      <c r="M3697">
        <v>2</v>
      </c>
      <c r="N3697" t="s">
        <v>21</v>
      </c>
      <c r="O3697" t="s">
        <v>36</v>
      </c>
    </row>
    <row r="3698" spans="1:15">
      <c r="A3698">
        <v>3697</v>
      </c>
      <c r="B3698" s="17">
        <v>43400</v>
      </c>
      <c r="C3698" t="s">
        <v>63</v>
      </c>
      <c r="D3698">
        <v>2018</v>
      </c>
      <c r="E3698" t="s">
        <v>23</v>
      </c>
      <c r="F3698" t="s">
        <v>40</v>
      </c>
      <c r="G3698" t="s">
        <v>32</v>
      </c>
      <c r="H3698">
        <v>499</v>
      </c>
      <c r="I3698">
        <v>2</v>
      </c>
      <c r="J3698">
        <v>998</v>
      </c>
      <c r="K3698">
        <v>998</v>
      </c>
      <c r="L3698" t="s">
        <v>20</v>
      </c>
      <c r="M3698">
        <v>1</v>
      </c>
      <c r="N3698" t="s">
        <v>21</v>
      </c>
      <c r="O3698" t="s">
        <v>29</v>
      </c>
    </row>
    <row r="3699" spans="1:15">
      <c r="A3699">
        <v>3698</v>
      </c>
      <c r="B3699" s="17">
        <v>43401</v>
      </c>
      <c r="C3699" t="s">
        <v>63</v>
      </c>
      <c r="D3699">
        <v>2018</v>
      </c>
      <c r="E3699" t="s">
        <v>23</v>
      </c>
      <c r="F3699" t="s">
        <v>24</v>
      </c>
      <c r="G3699" t="s">
        <v>19</v>
      </c>
      <c r="H3699">
        <v>199</v>
      </c>
      <c r="I3699">
        <v>2</v>
      </c>
      <c r="J3699">
        <v>398</v>
      </c>
      <c r="K3699">
        <v>398</v>
      </c>
      <c r="L3699" t="s">
        <v>20</v>
      </c>
      <c r="M3699">
        <v>1</v>
      </c>
      <c r="N3699" t="s">
        <v>21</v>
      </c>
      <c r="O3699" t="s">
        <v>26</v>
      </c>
    </row>
    <row r="3700" spans="1:15">
      <c r="A3700">
        <v>3699</v>
      </c>
      <c r="B3700" s="17">
        <v>43401</v>
      </c>
      <c r="C3700" t="s">
        <v>63</v>
      </c>
      <c r="D3700">
        <v>2018</v>
      </c>
      <c r="E3700" t="s">
        <v>27</v>
      </c>
      <c r="F3700" t="s">
        <v>40</v>
      </c>
      <c r="G3700" t="s">
        <v>25</v>
      </c>
      <c r="H3700">
        <v>299</v>
      </c>
      <c r="I3700">
        <v>5</v>
      </c>
      <c r="J3700">
        <v>1495</v>
      </c>
      <c r="K3700">
        <v>1495</v>
      </c>
      <c r="L3700" t="s">
        <v>20</v>
      </c>
      <c r="M3700">
        <v>1</v>
      </c>
      <c r="N3700" t="s">
        <v>21</v>
      </c>
      <c r="O3700" t="s">
        <v>29</v>
      </c>
    </row>
    <row r="3701" spans="1:15">
      <c r="A3701">
        <v>3700</v>
      </c>
      <c r="B3701" s="17">
        <v>43401</v>
      </c>
      <c r="C3701" t="s">
        <v>63</v>
      </c>
      <c r="D3701">
        <v>2018</v>
      </c>
      <c r="E3701" t="s">
        <v>17</v>
      </c>
      <c r="F3701" t="s">
        <v>28</v>
      </c>
      <c r="G3701" t="s">
        <v>19</v>
      </c>
      <c r="H3701">
        <v>199</v>
      </c>
      <c r="I3701">
        <v>7</v>
      </c>
      <c r="J3701">
        <v>1393</v>
      </c>
      <c r="K3701">
        <v>1393</v>
      </c>
      <c r="L3701" t="s">
        <v>20</v>
      </c>
      <c r="M3701">
        <v>1</v>
      </c>
      <c r="N3701" t="s">
        <v>21</v>
      </c>
      <c r="O3701" t="s">
        <v>29</v>
      </c>
    </row>
    <row r="3702" spans="1:15">
      <c r="A3702">
        <v>3701</v>
      </c>
      <c r="B3702" s="17">
        <v>43401</v>
      </c>
      <c r="C3702" t="s">
        <v>63</v>
      </c>
      <c r="D3702">
        <v>2018</v>
      </c>
      <c r="E3702" t="s">
        <v>27</v>
      </c>
      <c r="F3702" t="s">
        <v>24</v>
      </c>
      <c r="G3702" t="s">
        <v>32</v>
      </c>
      <c r="H3702">
        <v>499</v>
      </c>
      <c r="I3702">
        <v>1</v>
      </c>
      <c r="J3702">
        <v>499</v>
      </c>
      <c r="K3702">
        <v>499</v>
      </c>
      <c r="L3702" t="s">
        <v>20</v>
      </c>
      <c r="M3702">
        <v>1</v>
      </c>
      <c r="N3702" t="s">
        <v>21</v>
      </c>
      <c r="O3702" t="s">
        <v>22</v>
      </c>
    </row>
    <row r="3703" spans="1:15">
      <c r="A3703">
        <v>3702</v>
      </c>
      <c r="B3703" s="17">
        <v>43401</v>
      </c>
      <c r="C3703" t="s">
        <v>63</v>
      </c>
      <c r="D3703">
        <v>2018</v>
      </c>
      <c r="E3703" t="s">
        <v>23</v>
      </c>
      <c r="F3703" t="s">
        <v>40</v>
      </c>
      <c r="G3703" t="s">
        <v>30</v>
      </c>
      <c r="H3703">
        <v>99</v>
      </c>
      <c r="I3703">
        <v>4</v>
      </c>
      <c r="J3703">
        <v>396</v>
      </c>
      <c r="K3703">
        <v>396</v>
      </c>
      <c r="L3703" t="s">
        <v>20</v>
      </c>
      <c r="M3703">
        <v>1</v>
      </c>
      <c r="N3703" t="s">
        <v>21</v>
      </c>
      <c r="O3703" t="s">
        <v>29</v>
      </c>
    </row>
    <row r="3704" spans="1:15">
      <c r="A3704">
        <v>3703</v>
      </c>
      <c r="B3704" s="17">
        <v>43402</v>
      </c>
      <c r="C3704" t="s">
        <v>63</v>
      </c>
      <c r="D3704">
        <v>2018</v>
      </c>
      <c r="E3704" t="s">
        <v>23</v>
      </c>
      <c r="F3704" t="s">
        <v>33</v>
      </c>
      <c r="G3704" t="s">
        <v>32</v>
      </c>
      <c r="H3704">
        <v>499</v>
      </c>
      <c r="I3704">
        <v>5</v>
      </c>
      <c r="J3704">
        <v>2495</v>
      </c>
      <c r="K3704">
        <v>2495</v>
      </c>
      <c r="L3704" t="s">
        <v>20</v>
      </c>
      <c r="M3704">
        <v>1</v>
      </c>
      <c r="N3704" t="s">
        <v>21</v>
      </c>
      <c r="O3704" t="s">
        <v>29</v>
      </c>
    </row>
    <row r="3705" spans="1:15">
      <c r="A3705">
        <v>3704</v>
      </c>
      <c r="B3705" s="17">
        <v>43403</v>
      </c>
      <c r="C3705" t="s">
        <v>63</v>
      </c>
      <c r="D3705">
        <v>2018</v>
      </c>
      <c r="E3705" t="s">
        <v>23</v>
      </c>
      <c r="F3705" t="s">
        <v>40</v>
      </c>
      <c r="G3705" t="s">
        <v>25</v>
      </c>
      <c r="H3705">
        <v>299</v>
      </c>
      <c r="I3705">
        <v>9</v>
      </c>
      <c r="J3705">
        <v>2691</v>
      </c>
      <c r="K3705">
        <v>2691</v>
      </c>
      <c r="L3705" t="s">
        <v>31</v>
      </c>
      <c r="M3705">
        <v>2</v>
      </c>
      <c r="N3705" t="s">
        <v>21</v>
      </c>
      <c r="O3705" t="s">
        <v>36</v>
      </c>
    </row>
    <row r="3706" spans="1:15">
      <c r="A3706">
        <v>3705</v>
      </c>
      <c r="B3706" s="17">
        <v>43404</v>
      </c>
      <c r="C3706" t="s">
        <v>63</v>
      </c>
      <c r="D3706">
        <v>2018</v>
      </c>
      <c r="E3706" t="s">
        <v>23</v>
      </c>
      <c r="F3706" t="s">
        <v>18</v>
      </c>
      <c r="G3706" t="s">
        <v>25</v>
      </c>
      <c r="H3706">
        <v>299</v>
      </c>
      <c r="I3706">
        <v>5</v>
      </c>
      <c r="J3706">
        <v>1495</v>
      </c>
      <c r="K3706">
        <v>1495</v>
      </c>
      <c r="L3706" t="s">
        <v>20</v>
      </c>
      <c r="M3706">
        <v>1</v>
      </c>
      <c r="N3706" t="s">
        <v>21</v>
      </c>
      <c r="O3706" t="s">
        <v>26</v>
      </c>
    </row>
    <row r="3707" spans="1:15">
      <c r="A3707">
        <v>3706</v>
      </c>
      <c r="B3707" s="17">
        <v>43404</v>
      </c>
      <c r="C3707" t="s">
        <v>63</v>
      </c>
      <c r="D3707">
        <v>2018</v>
      </c>
      <c r="E3707" t="s">
        <v>17</v>
      </c>
      <c r="F3707" t="s">
        <v>40</v>
      </c>
      <c r="G3707" t="s">
        <v>19</v>
      </c>
      <c r="H3707">
        <v>199</v>
      </c>
      <c r="I3707">
        <v>2</v>
      </c>
      <c r="J3707">
        <v>398</v>
      </c>
      <c r="K3707">
        <v>398</v>
      </c>
      <c r="L3707" t="s">
        <v>20</v>
      </c>
      <c r="M3707">
        <v>1</v>
      </c>
      <c r="N3707" t="s">
        <v>21</v>
      </c>
      <c r="O3707" t="s">
        <v>29</v>
      </c>
    </row>
    <row r="3708" spans="1:15">
      <c r="A3708">
        <v>3707</v>
      </c>
      <c r="B3708" s="17">
        <v>43404</v>
      </c>
      <c r="C3708" t="s">
        <v>63</v>
      </c>
      <c r="D3708">
        <v>2018</v>
      </c>
      <c r="E3708" t="s">
        <v>23</v>
      </c>
      <c r="F3708" t="s">
        <v>39</v>
      </c>
      <c r="G3708" t="s">
        <v>32</v>
      </c>
      <c r="H3708">
        <v>499</v>
      </c>
      <c r="I3708">
        <v>9</v>
      </c>
      <c r="J3708">
        <v>4491</v>
      </c>
      <c r="K3708">
        <v>4491</v>
      </c>
      <c r="L3708" t="s">
        <v>20</v>
      </c>
      <c r="M3708">
        <v>1</v>
      </c>
      <c r="N3708" t="s">
        <v>21</v>
      </c>
      <c r="O3708" t="s">
        <v>29</v>
      </c>
    </row>
    <row r="3709" spans="1:15">
      <c r="A3709">
        <v>3708</v>
      </c>
      <c r="B3709" s="17">
        <v>43404</v>
      </c>
      <c r="C3709" t="s">
        <v>63</v>
      </c>
      <c r="D3709">
        <v>2018</v>
      </c>
      <c r="E3709" t="s">
        <v>23</v>
      </c>
      <c r="F3709" t="s">
        <v>18</v>
      </c>
      <c r="G3709" t="s">
        <v>25</v>
      </c>
      <c r="H3709">
        <v>299</v>
      </c>
      <c r="I3709">
        <v>3</v>
      </c>
      <c r="J3709">
        <v>897</v>
      </c>
      <c r="K3709">
        <v>897</v>
      </c>
      <c r="L3709" t="s">
        <v>20</v>
      </c>
      <c r="M3709">
        <v>1</v>
      </c>
      <c r="N3709" t="s">
        <v>21</v>
      </c>
      <c r="O3709" t="s">
        <v>38</v>
      </c>
    </row>
    <row r="3710" spans="1:15">
      <c r="A3710">
        <v>3709</v>
      </c>
      <c r="B3710" s="17">
        <v>43404</v>
      </c>
      <c r="C3710" t="s">
        <v>63</v>
      </c>
      <c r="D3710">
        <v>2018</v>
      </c>
      <c r="E3710" t="s">
        <v>27</v>
      </c>
      <c r="F3710" t="s">
        <v>35</v>
      </c>
      <c r="G3710" t="s">
        <v>32</v>
      </c>
      <c r="H3710">
        <v>499</v>
      </c>
      <c r="I3710">
        <v>1</v>
      </c>
      <c r="J3710">
        <v>499</v>
      </c>
      <c r="K3710">
        <v>499</v>
      </c>
      <c r="L3710" t="s">
        <v>20</v>
      </c>
      <c r="M3710">
        <v>1</v>
      </c>
      <c r="N3710" t="s">
        <v>21</v>
      </c>
      <c r="O3710" t="s">
        <v>29</v>
      </c>
    </row>
    <row r="3711" spans="1:15">
      <c r="A3711">
        <v>3710</v>
      </c>
      <c r="B3711" s="17">
        <v>43405</v>
      </c>
      <c r="C3711" t="s">
        <v>64</v>
      </c>
      <c r="D3711">
        <v>2018</v>
      </c>
      <c r="E3711" t="s">
        <v>27</v>
      </c>
      <c r="F3711" t="s">
        <v>28</v>
      </c>
      <c r="G3711" t="s">
        <v>32</v>
      </c>
      <c r="H3711">
        <v>499</v>
      </c>
      <c r="I3711">
        <v>7</v>
      </c>
      <c r="J3711">
        <v>3493</v>
      </c>
      <c r="K3711">
        <v>3493</v>
      </c>
      <c r="L3711" t="s">
        <v>20</v>
      </c>
      <c r="M3711">
        <v>1</v>
      </c>
      <c r="N3711" t="s">
        <v>21</v>
      </c>
      <c r="O3711" t="s">
        <v>29</v>
      </c>
    </row>
    <row r="3712" spans="1:15">
      <c r="A3712">
        <v>3711</v>
      </c>
      <c r="B3712" s="17">
        <v>43405</v>
      </c>
      <c r="C3712" t="s">
        <v>64</v>
      </c>
      <c r="D3712">
        <v>2018</v>
      </c>
      <c r="E3712" t="s">
        <v>27</v>
      </c>
      <c r="F3712" t="s">
        <v>28</v>
      </c>
      <c r="G3712" t="s">
        <v>19</v>
      </c>
      <c r="H3712">
        <v>199</v>
      </c>
      <c r="I3712">
        <v>5</v>
      </c>
      <c r="J3712">
        <v>995</v>
      </c>
      <c r="K3712">
        <v>995</v>
      </c>
      <c r="L3712" t="s">
        <v>20</v>
      </c>
      <c r="M3712">
        <v>1</v>
      </c>
      <c r="N3712" t="s">
        <v>21</v>
      </c>
      <c r="O3712" t="s">
        <v>38</v>
      </c>
    </row>
    <row r="3713" spans="1:15">
      <c r="A3713">
        <v>3712</v>
      </c>
      <c r="B3713" s="17">
        <v>43405</v>
      </c>
      <c r="C3713" t="s">
        <v>64</v>
      </c>
      <c r="D3713">
        <v>2018</v>
      </c>
      <c r="E3713" t="s">
        <v>17</v>
      </c>
      <c r="F3713" t="s">
        <v>39</v>
      </c>
      <c r="G3713" t="s">
        <v>19</v>
      </c>
      <c r="H3713">
        <v>199</v>
      </c>
      <c r="I3713">
        <v>8</v>
      </c>
      <c r="J3713">
        <v>1592</v>
      </c>
      <c r="K3713">
        <v>1592</v>
      </c>
      <c r="L3713" t="s">
        <v>20</v>
      </c>
      <c r="M3713">
        <v>1</v>
      </c>
      <c r="N3713" t="s">
        <v>21</v>
      </c>
      <c r="O3713" t="s">
        <v>29</v>
      </c>
    </row>
    <row r="3714" spans="1:15">
      <c r="A3714">
        <v>3713</v>
      </c>
      <c r="B3714" s="17">
        <v>43405</v>
      </c>
      <c r="C3714" t="s">
        <v>64</v>
      </c>
      <c r="D3714">
        <v>2018</v>
      </c>
      <c r="E3714" t="s">
        <v>17</v>
      </c>
      <c r="F3714" t="s">
        <v>39</v>
      </c>
      <c r="G3714" t="s">
        <v>19</v>
      </c>
      <c r="H3714">
        <v>199</v>
      </c>
      <c r="I3714">
        <v>8</v>
      </c>
      <c r="J3714">
        <v>1592</v>
      </c>
      <c r="K3714">
        <v>1592</v>
      </c>
      <c r="L3714" t="s">
        <v>20</v>
      </c>
      <c r="M3714">
        <v>1</v>
      </c>
      <c r="N3714" t="s">
        <v>21</v>
      </c>
      <c r="O3714" t="s">
        <v>38</v>
      </c>
    </row>
    <row r="3715" spans="1:15">
      <c r="A3715">
        <v>3714</v>
      </c>
      <c r="B3715" s="17">
        <v>43405</v>
      </c>
      <c r="C3715" t="s">
        <v>64</v>
      </c>
      <c r="D3715">
        <v>2018</v>
      </c>
      <c r="E3715" t="s">
        <v>17</v>
      </c>
      <c r="F3715" t="s">
        <v>18</v>
      </c>
      <c r="G3715" t="s">
        <v>19</v>
      </c>
      <c r="H3715">
        <v>199</v>
      </c>
      <c r="I3715">
        <v>7</v>
      </c>
      <c r="J3715">
        <v>1393</v>
      </c>
      <c r="K3715">
        <v>1393</v>
      </c>
      <c r="L3715" t="s">
        <v>20</v>
      </c>
      <c r="M3715">
        <v>1</v>
      </c>
      <c r="N3715" t="s">
        <v>34</v>
      </c>
      <c r="O3715" t="s">
        <v>22</v>
      </c>
    </row>
    <row r="3716" spans="1:15">
      <c r="A3716">
        <v>3715</v>
      </c>
      <c r="B3716" s="17">
        <v>43405</v>
      </c>
      <c r="C3716" t="s">
        <v>64</v>
      </c>
      <c r="D3716">
        <v>2018</v>
      </c>
      <c r="E3716" t="s">
        <v>23</v>
      </c>
      <c r="F3716" t="s">
        <v>35</v>
      </c>
      <c r="G3716" t="s">
        <v>37</v>
      </c>
      <c r="H3716">
        <v>399</v>
      </c>
      <c r="I3716">
        <v>2</v>
      </c>
      <c r="J3716">
        <v>798</v>
      </c>
      <c r="K3716">
        <v>798</v>
      </c>
      <c r="L3716" t="s">
        <v>31</v>
      </c>
      <c r="M3716">
        <v>2</v>
      </c>
      <c r="N3716" t="s">
        <v>21</v>
      </c>
      <c r="O3716" t="s">
        <v>22</v>
      </c>
    </row>
    <row r="3717" spans="1:15">
      <c r="A3717">
        <v>3716</v>
      </c>
      <c r="B3717" s="17">
        <v>43405</v>
      </c>
      <c r="C3717" t="s">
        <v>64</v>
      </c>
      <c r="D3717">
        <v>2018</v>
      </c>
      <c r="E3717" t="s">
        <v>17</v>
      </c>
      <c r="F3717" t="s">
        <v>40</v>
      </c>
      <c r="G3717" t="s">
        <v>30</v>
      </c>
      <c r="H3717">
        <v>99</v>
      </c>
      <c r="I3717">
        <v>3</v>
      </c>
      <c r="J3717">
        <v>297</v>
      </c>
      <c r="K3717">
        <v>297</v>
      </c>
      <c r="L3717" t="s">
        <v>31</v>
      </c>
      <c r="M3717">
        <v>2</v>
      </c>
      <c r="N3717" t="s">
        <v>21</v>
      </c>
      <c r="O3717" t="s">
        <v>36</v>
      </c>
    </row>
    <row r="3718" spans="1:15">
      <c r="A3718">
        <v>3717</v>
      </c>
      <c r="B3718" s="17">
        <v>43405</v>
      </c>
      <c r="C3718" t="s">
        <v>64</v>
      </c>
      <c r="D3718">
        <v>2018</v>
      </c>
      <c r="E3718" t="s">
        <v>23</v>
      </c>
      <c r="F3718" t="s">
        <v>28</v>
      </c>
      <c r="G3718" t="s">
        <v>30</v>
      </c>
      <c r="H3718">
        <v>99</v>
      </c>
      <c r="I3718">
        <v>7</v>
      </c>
      <c r="J3718">
        <v>693</v>
      </c>
      <c r="K3718">
        <v>693</v>
      </c>
      <c r="L3718" t="s">
        <v>31</v>
      </c>
      <c r="M3718">
        <v>2</v>
      </c>
      <c r="N3718" t="s">
        <v>21</v>
      </c>
      <c r="O3718" t="s">
        <v>26</v>
      </c>
    </row>
    <row r="3719" spans="1:15">
      <c r="A3719">
        <v>3718</v>
      </c>
      <c r="B3719" s="17">
        <v>43405</v>
      </c>
      <c r="C3719" t="s">
        <v>64</v>
      </c>
      <c r="D3719">
        <v>2018</v>
      </c>
      <c r="E3719" t="s">
        <v>23</v>
      </c>
      <c r="F3719" t="s">
        <v>18</v>
      </c>
      <c r="G3719" t="s">
        <v>30</v>
      </c>
      <c r="H3719">
        <v>99</v>
      </c>
      <c r="I3719">
        <v>1</v>
      </c>
      <c r="J3719">
        <v>99</v>
      </c>
      <c r="K3719">
        <v>99</v>
      </c>
      <c r="L3719" t="s">
        <v>20</v>
      </c>
      <c r="M3719">
        <v>1</v>
      </c>
      <c r="N3719" t="s">
        <v>21</v>
      </c>
      <c r="O3719" t="s">
        <v>38</v>
      </c>
    </row>
    <row r="3720" spans="1:15">
      <c r="A3720">
        <v>3719</v>
      </c>
      <c r="B3720" s="17">
        <v>43405</v>
      </c>
      <c r="C3720" t="s">
        <v>64</v>
      </c>
      <c r="D3720">
        <v>2018</v>
      </c>
      <c r="E3720" t="s">
        <v>27</v>
      </c>
      <c r="F3720" t="s">
        <v>33</v>
      </c>
      <c r="G3720" t="s">
        <v>37</v>
      </c>
      <c r="H3720">
        <v>399</v>
      </c>
      <c r="I3720">
        <v>9</v>
      </c>
      <c r="J3720">
        <v>3591</v>
      </c>
      <c r="K3720">
        <v>3591</v>
      </c>
      <c r="L3720" t="s">
        <v>31</v>
      </c>
      <c r="M3720">
        <v>2</v>
      </c>
      <c r="N3720" t="s">
        <v>21</v>
      </c>
      <c r="O3720" t="s">
        <v>36</v>
      </c>
    </row>
    <row r="3721" spans="1:15">
      <c r="A3721">
        <v>3720</v>
      </c>
      <c r="B3721" s="17">
        <v>43406</v>
      </c>
      <c r="C3721" t="s">
        <v>64</v>
      </c>
      <c r="D3721">
        <v>2018</v>
      </c>
      <c r="E3721" t="s">
        <v>27</v>
      </c>
      <c r="F3721" t="s">
        <v>35</v>
      </c>
      <c r="G3721" t="s">
        <v>32</v>
      </c>
      <c r="H3721">
        <v>499</v>
      </c>
      <c r="I3721">
        <v>7</v>
      </c>
      <c r="J3721">
        <v>3493</v>
      </c>
      <c r="K3721">
        <v>3493</v>
      </c>
      <c r="L3721" t="s">
        <v>20</v>
      </c>
      <c r="M3721">
        <v>1</v>
      </c>
      <c r="N3721" t="s">
        <v>21</v>
      </c>
      <c r="O3721" t="s">
        <v>29</v>
      </c>
    </row>
    <row r="3722" spans="1:15">
      <c r="A3722">
        <v>3721</v>
      </c>
      <c r="B3722" s="17">
        <v>43407</v>
      </c>
      <c r="C3722" t="s">
        <v>64</v>
      </c>
      <c r="D3722">
        <v>2018</v>
      </c>
      <c r="E3722" t="s">
        <v>27</v>
      </c>
      <c r="F3722" t="s">
        <v>33</v>
      </c>
      <c r="G3722" t="s">
        <v>25</v>
      </c>
      <c r="H3722">
        <v>299</v>
      </c>
      <c r="I3722">
        <v>6</v>
      </c>
      <c r="J3722">
        <v>1794</v>
      </c>
      <c r="K3722">
        <v>1794</v>
      </c>
      <c r="L3722" t="s">
        <v>31</v>
      </c>
      <c r="M3722">
        <v>2</v>
      </c>
      <c r="N3722" t="s">
        <v>21</v>
      </c>
      <c r="O3722" t="s">
        <v>22</v>
      </c>
    </row>
    <row r="3723" spans="1:15">
      <c r="A3723">
        <v>3722</v>
      </c>
      <c r="B3723" s="17">
        <v>43407</v>
      </c>
      <c r="C3723" t="s">
        <v>64</v>
      </c>
      <c r="D3723">
        <v>2018</v>
      </c>
      <c r="E3723" t="s">
        <v>17</v>
      </c>
      <c r="F3723" t="s">
        <v>18</v>
      </c>
      <c r="G3723" t="s">
        <v>19</v>
      </c>
      <c r="H3723">
        <v>199</v>
      </c>
      <c r="I3723">
        <v>9</v>
      </c>
      <c r="J3723">
        <v>1791</v>
      </c>
      <c r="K3723">
        <v>1791</v>
      </c>
      <c r="L3723" t="s">
        <v>31</v>
      </c>
      <c r="M3723">
        <v>2</v>
      </c>
      <c r="N3723" t="s">
        <v>21</v>
      </c>
      <c r="O3723" t="s">
        <v>22</v>
      </c>
    </row>
    <row r="3724" spans="1:15">
      <c r="A3724">
        <v>3723</v>
      </c>
      <c r="B3724" s="17">
        <v>43407</v>
      </c>
      <c r="C3724" t="s">
        <v>64</v>
      </c>
      <c r="D3724">
        <v>2018</v>
      </c>
      <c r="E3724" t="s">
        <v>17</v>
      </c>
      <c r="F3724" t="s">
        <v>18</v>
      </c>
      <c r="G3724" t="s">
        <v>25</v>
      </c>
      <c r="H3724">
        <v>299</v>
      </c>
      <c r="I3724">
        <v>6</v>
      </c>
      <c r="J3724">
        <v>1794</v>
      </c>
      <c r="K3724">
        <v>1794</v>
      </c>
      <c r="L3724" t="s">
        <v>20</v>
      </c>
      <c r="M3724">
        <v>1</v>
      </c>
      <c r="N3724" t="s">
        <v>21</v>
      </c>
      <c r="O3724" t="s">
        <v>26</v>
      </c>
    </row>
    <row r="3725" spans="1:15">
      <c r="A3725">
        <v>3724</v>
      </c>
      <c r="B3725" s="17">
        <v>43407</v>
      </c>
      <c r="C3725" t="s">
        <v>64</v>
      </c>
      <c r="D3725">
        <v>2018</v>
      </c>
      <c r="E3725" t="s">
        <v>27</v>
      </c>
      <c r="F3725" t="s">
        <v>39</v>
      </c>
      <c r="G3725" t="s">
        <v>32</v>
      </c>
      <c r="H3725">
        <v>499</v>
      </c>
      <c r="I3725">
        <v>9</v>
      </c>
      <c r="J3725">
        <v>4491</v>
      </c>
      <c r="K3725">
        <v>4491</v>
      </c>
      <c r="L3725" t="s">
        <v>31</v>
      </c>
      <c r="M3725">
        <v>2</v>
      </c>
      <c r="N3725" t="s">
        <v>21</v>
      </c>
      <c r="O3725" t="s">
        <v>36</v>
      </c>
    </row>
    <row r="3726" spans="1:15">
      <c r="A3726">
        <v>3725</v>
      </c>
      <c r="B3726" s="17">
        <v>43407</v>
      </c>
      <c r="C3726" t="s">
        <v>64</v>
      </c>
      <c r="D3726">
        <v>2018</v>
      </c>
      <c r="E3726" t="s">
        <v>23</v>
      </c>
      <c r="F3726" t="s">
        <v>33</v>
      </c>
      <c r="G3726" t="s">
        <v>37</v>
      </c>
      <c r="H3726">
        <v>399</v>
      </c>
      <c r="I3726">
        <v>3</v>
      </c>
      <c r="J3726">
        <v>1197</v>
      </c>
      <c r="K3726">
        <v>1197</v>
      </c>
      <c r="L3726" t="s">
        <v>20</v>
      </c>
      <c r="M3726">
        <v>1</v>
      </c>
      <c r="N3726" t="s">
        <v>21</v>
      </c>
      <c r="O3726" t="s">
        <v>36</v>
      </c>
    </row>
    <row r="3727" spans="1:15">
      <c r="A3727">
        <v>3726</v>
      </c>
      <c r="B3727" s="17">
        <v>43408</v>
      </c>
      <c r="C3727" t="s">
        <v>64</v>
      </c>
      <c r="D3727">
        <v>2018</v>
      </c>
      <c r="E3727" t="s">
        <v>23</v>
      </c>
      <c r="F3727" t="s">
        <v>33</v>
      </c>
      <c r="G3727" t="s">
        <v>19</v>
      </c>
      <c r="H3727">
        <v>199</v>
      </c>
      <c r="I3727">
        <v>9</v>
      </c>
      <c r="J3727">
        <v>1791</v>
      </c>
      <c r="K3727">
        <v>1791</v>
      </c>
      <c r="L3727" t="s">
        <v>20</v>
      </c>
      <c r="M3727">
        <v>1</v>
      </c>
      <c r="N3727" t="s">
        <v>21</v>
      </c>
      <c r="O3727" t="s">
        <v>29</v>
      </c>
    </row>
    <row r="3728" spans="1:15">
      <c r="A3728">
        <v>3727</v>
      </c>
      <c r="B3728" s="17">
        <v>43408</v>
      </c>
      <c r="C3728" t="s">
        <v>64</v>
      </c>
      <c r="D3728">
        <v>2018</v>
      </c>
      <c r="E3728" t="s">
        <v>23</v>
      </c>
      <c r="F3728" t="s">
        <v>40</v>
      </c>
      <c r="G3728" t="s">
        <v>19</v>
      </c>
      <c r="H3728">
        <v>199</v>
      </c>
      <c r="I3728">
        <v>2</v>
      </c>
      <c r="J3728">
        <v>398</v>
      </c>
      <c r="K3728">
        <v>398</v>
      </c>
      <c r="L3728" t="s">
        <v>31</v>
      </c>
      <c r="M3728">
        <v>2</v>
      </c>
      <c r="N3728" t="s">
        <v>21</v>
      </c>
      <c r="O3728" t="s">
        <v>29</v>
      </c>
    </row>
    <row r="3729" spans="1:15">
      <c r="A3729">
        <v>3728</v>
      </c>
      <c r="B3729" s="17">
        <v>43408</v>
      </c>
      <c r="C3729" t="s">
        <v>64</v>
      </c>
      <c r="D3729">
        <v>2018</v>
      </c>
      <c r="E3729" t="s">
        <v>17</v>
      </c>
      <c r="F3729" t="s">
        <v>35</v>
      </c>
      <c r="G3729" t="s">
        <v>32</v>
      </c>
      <c r="H3729">
        <v>499</v>
      </c>
      <c r="I3729">
        <v>7</v>
      </c>
      <c r="J3729">
        <v>3493</v>
      </c>
      <c r="K3729">
        <v>3493</v>
      </c>
      <c r="L3729" t="s">
        <v>20</v>
      </c>
      <c r="M3729">
        <v>1</v>
      </c>
      <c r="N3729" t="s">
        <v>21</v>
      </c>
      <c r="O3729" t="s">
        <v>29</v>
      </c>
    </row>
    <row r="3730" spans="1:15">
      <c r="A3730">
        <v>3729</v>
      </c>
      <c r="B3730" s="17">
        <v>43409</v>
      </c>
      <c r="C3730" t="s">
        <v>64</v>
      </c>
      <c r="D3730">
        <v>2018</v>
      </c>
      <c r="E3730" t="s">
        <v>23</v>
      </c>
      <c r="F3730" t="s">
        <v>40</v>
      </c>
      <c r="G3730" t="s">
        <v>30</v>
      </c>
      <c r="H3730">
        <v>99</v>
      </c>
      <c r="I3730">
        <v>9</v>
      </c>
      <c r="J3730">
        <v>891</v>
      </c>
      <c r="K3730">
        <v>891</v>
      </c>
      <c r="L3730" t="s">
        <v>31</v>
      </c>
      <c r="M3730">
        <v>2</v>
      </c>
      <c r="N3730" t="s">
        <v>21</v>
      </c>
      <c r="O3730" t="s">
        <v>29</v>
      </c>
    </row>
    <row r="3731" spans="1:15">
      <c r="A3731">
        <v>3730</v>
      </c>
      <c r="B3731" s="17">
        <v>43410</v>
      </c>
      <c r="C3731" t="s">
        <v>64</v>
      </c>
      <c r="D3731">
        <v>2018</v>
      </c>
      <c r="E3731" t="s">
        <v>27</v>
      </c>
      <c r="F3731" t="s">
        <v>33</v>
      </c>
      <c r="G3731" t="s">
        <v>30</v>
      </c>
      <c r="H3731">
        <v>99</v>
      </c>
      <c r="I3731">
        <v>1</v>
      </c>
      <c r="J3731">
        <v>99</v>
      </c>
      <c r="K3731">
        <v>99</v>
      </c>
      <c r="L3731" t="s">
        <v>20</v>
      </c>
      <c r="M3731">
        <v>1</v>
      </c>
      <c r="N3731" t="s">
        <v>21</v>
      </c>
      <c r="O3731" t="s">
        <v>29</v>
      </c>
    </row>
    <row r="3732" spans="1:15">
      <c r="A3732">
        <v>3731</v>
      </c>
      <c r="B3732" s="17">
        <v>43410</v>
      </c>
      <c r="C3732" t="s">
        <v>64</v>
      </c>
      <c r="D3732">
        <v>2018</v>
      </c>
      <c r="E3732" t="s">
        <v>23</v>
      </c>
      <c r="F3732" t="s">
        <v>18</v>
      </c>
      <c r="G3732" t="s">
        <v>30</v>
      </c>
      <c r="H3732">
        <v>99</v>
      </c>
      <c r="I3732">
        <v>5</v>
      </c>
      <c r="J3732">
        <v>495</v>
      </c>
      <c r="K3732">
        <v>495</v>
      </c>
      <c r="L3732" t="s">
        <v>20</v>
      </c>
      <c r="M3732">
        <v>1</v>
      </c>
      <c r="N3732" t="s">
        <v>21</v>
      </c>
      <c r="O3732" t="s">
        <v>38</v>
      </c>
    </row>
    <row r="3733" spans="1:15">
      <c r="A3733">
        <v>3732</v>
      </c>
      <c r="B3733" s="17">
        <v>43410</v>
      </c>
      <c r="C3733" t="s">
        <v>64</v>
      </c>
      <c r="D3733">
        <v>2018</v>
      </c>
      <c r="E3733" t="s">
        <v>23</v>
      </c>
      <c r="F3733" t="s">
        <v>24</v>
      </c>
      <c r="G3733" t="s">
        <v>37</v>
      </c>
      <c r="H3733">
        <v>399</v>
      </c>
      <c r="I3733">
        <v>2</v>
      </c>
      <c r="J3733">
        <v>798</v>
      </c>
      <c r="K3733">
        <v>798</v>
      </c>
      <c r="L3733" t="s">
        <v>20</v>
      </c>
      <c r="M3733">
        <v>1</v>
      </c>
      <c r="N3733" t="s">
        <v>34</v>
      </c>
      <c r="O3733" t="s">
        <v>36</v>
      </c>
    </row>
    <row r="3734" spans="1:15">
      <c r="A3734">
        <v>3733</v>
      </c>
      <c r="B3734" s="17">
        <v>43411</v>
      </c>
      <c r="C3734" t="s">
        <v>64</v>
      </c>
      <c r="D3734">
        <v>2018</v>
      </c>
      <c r="E3734" t="s">
        <v>27</v>
      </c>
      <c r="F3734" t="s">
        <v>28</v>
      </c>
      <c r="G3734" t="s">
        <v>37</v>
      </c>
      <c r="H3734">
        <v>399</v>
      </c>
      <c r="I3734">
        <v>2</v>
      </c>
      <c r="J3734">
        <v>798</v>
      </c>
      <c r="K3734">
        <v>798</v>
      </c>
      <c r="L3734" t="s">
        <v>20</v>
      </c>
      <c r="M3734">
        <v>1</v>
      </c>
      <c r="N3734" t="s">
        <v>21</v>
      </c>
      <c r="O3734" t="s">
        <v>29</v>
      </c>
    </row>
    <row r="3735" spans="1:15">
      <c r="A3735">
        <v>3734</v>
      </c>
      <c r="B3735" s="17">
        <v>43411</v>
      </c>
      <c r="C3735" t="s">
        <v>64</v>
      </c>
      <c r="D3735">
        <v>2018</v>
      </c>
      <c r="E3735" t="s">
        <v>17</v>
      </c>
      <c r="F3735" t="s">
        <v>35</v>
      </c>
      <c r="G3735" t="s">
        <v>19</v>
      </c>
      <c r="H3735">
        <v>199</v>
      </c>
      <c r="I3735">
        <v>4</v>
      </c>
      <c r="J3735">
        <v>796</v>
      </c>
      <c r="K3735">
        <v>796</v>
      </c>
      <c r="L3735" t="s">
        <v>31</v>
      </c>
      <c r="M3735">
        <v>2</v>
      </c>
      <c r="N3735" t="s">
        <v>21</v>
      </c>
      <c r="O3735" t="s">
        <v>22</v>
      </c>
    </row>
    <row r="3736" spans="1:15">
      <c r="A3736">
        <v>3735</v>
      </c>
      <c r="B3736" s="17">
        <v>43411</v>
      </c>
      <c r="C3736" t="s">
        <v>64</v>
      </c>
      <c r="D3736">
        <v>2018</v>
      </c>
      <c r="E3736" t="s">
        <v>17</v>
      </c>
      <c r="F3736" t="s">
        <v>18</v>
      </c>
      <c r="G3736" t="s">
        <v>30</v>
      </c>
      <c r="H3736">
        <v>99</v>
      </c>
      <c r="I3736">
        <v>5</v>
      </c>
      <c r="J3736">
        <v>495</v>
      </c>
      <c r="K3736">
        <v>495</v>
      </c>
      <c r="L3736" t="s">
        <v>31</v>
      </c>
      <c r="M3736">
        <v>2</v>
      </c>
      <c r="N3736" t="s">
        <v>21</v>
      </c>
      <c r="O3736" t="s">
        <v>29</v>
      </c>
    </row>
    <row r="3737" spans="1:15">
      <c r="A3737">
        <v>3736</v>
      </c>
      <c r="B3737" s="17">
        <v>43411</v>
      </c>
      <c r="C3737" t="s">
        <v>64</v>
      </c>
      <c r="D3737">
        <v>2018</v>
      </c>
      <c r="E3737" t="s">
        <v>23</v>
      </c>
      <c r="F3737" t="s">
        <v>40</v>
      </c>
      <c r="G3737" t="s">
        <v>25</v>
      </c>
      <c r="H3737">
        <v>299</v>
      </c>
      <c r="I3737">
        <v>2</v>
      </c>
      <c r="J3737">
        <v>598</v>
      </c>
      <c r="K3737">
        <v>598</v>
      </c>
      <c r="L3737" t="s">
        <v>20</v>
      </c>
      <c r="M3737">
        <v>1</v>
      </c>
      <c r="N3737" t="s">
        <v>21</v>
      </c>
      <c r="O3737" t="s">
        <v>22</v>
      </c>
    </row>
    <row r="3738" spans="1:15">
      <c r="A3738">
        <v>3737</v>
      </c>
      <c r="B3738" s="17">
        <v>43411</v>
      </c>
      <c r="C3738" t="s">
        <v>64</v>
      </c>
      <c r="D3738">
        <v>2018</v>
      </c>
      <c r="E3738" t="s">
        <v>27</v>
      </c>
      <c r="F3738" t="s">
        <v>18</v>
      </c>
      <c r="G3738" t="s">
        <v>37</v>
      </c>
      <c r="H3738">
        <v>399</v>
      </c>
      <c r="I3738">
        <v>1</v>
      </c>
      <c r="J3738">
        <v>399</v>
      </c>
      <c r="K3738">
        <v>399</v>
      </c>
      <c r="L3738" t="s">
        <v>20</v>
      </c>
      <c r="M3738">
        <v>1</v>
      </c>
      <c r="N3738" t="s">
        <v>21</v>
      </c>
      <c r="O3738" t="s">
        <v>29</v>
      </c>
    </row>
    <row r="3739" spans="1:15">
      <c r="A3739">
        <v>3738</v>
      </c>
      <c r="B3739" s="17">
        <v>43411</v>
      </c>
      <c r="C3739" t="s">
        <v>64</v>
      </c>
      <c r="D3739">
        <v>2018</v>
      </c>
      <c r="E3739" t="s">
        <v>27</v>
      </c>
      <c r="F3739" t="s">
        <v>40</v>
      </c>
      <c r="G3739" t="s">
        <v>25</v>
      </c>
      <c r="H3739">
        <v>299</v>
      </c>
      <c r="I3739">
        <v>6</v>
      </c>
      <c r="J3739">
        <v>1794</v>
      </c>
      <c r="K3739">
        <v>1794</v>
      </c>
      <c r="L3739" t="s">
        <v>31</v>
      </c>
      <c r="M3739">
        <v>2</v>
      </c>
      <c r="N3739" t="s">
        <v>21</v>
      </c>
      <c r="O3739" t="s">
        <v>29</v>
      </c>
    </row>
    <row r="3740" spans="1:15">
      <c r="A3740">
        <v>3739</v>
      </c>
      <c r="B3740" s="17">
        <v>43411</v>
      </c>
      <c r="C3740" t="s">
        <v>64</v>
      </c>
      <c r="D3740">
        <v>2018</v>
      </c>
      <c r="E3740" t="s">
        <v>27</v>
      </c>
      <c r="F3740" t="s">
        <v>39</v>
      </c>
      <c r="G3740" t="s">
        <v>19</v>
      </c>
      <c r="H3740">
        <v>199</v>
      </c>
      <c r="I3740">
        <v>10</v>
      </c>
      <c r="J3740">
        <v>1990</v>
      </c>
      <c r="K3740">
        <v>1990</v>
      </c>
      <c r="L3740" t="s">
        <v>20</v>
      </c>
      <c r="M3740">
        <v>1</v>
      </c>
      <c r="N3740" t="s">
        <v>21</v>
      </c>
      <c r="O3740" t="s">
        <v>29</v>
      </c>
    </row>
    <row r="3741" spans="1:15">
      <c r="A3741">
        <v>3740</v>
      </c>
      <c r="B3741" s="17">
        <v>43411</v>
      </c>
      <c r="C3741" t="s">
        <v>64</v>
      </c>
      <c r="D3741">
        <v>2018</v>
      </c>
      <c r="E3741" t="s">
        <v>23</v>
      </c>
      <c r="F3741" t="s">
        <v>40</v>
      </c>
      <c r="G3741" t="s">
        <v>32</v>
      </c>
      <c r="H3741">
        <v>499</v>
      </c>
      <c r="I3741">
        <v>6</v>
      </c>
      <c r="J3741">
        <v>2994</v>
      </c>
      <c r="K3741">
        <v>2994</v>
      </c>
      <c r="L3741" t="s">
        <v>20</v>
      </c>
      <c r="M3741">
        <v>1</v>
      </c>
      <c r="N3741" t="s">
        <v>21</v>
      </c>
      <c r="O3741" t="s">
        <v>29</v>
      </c>
    </row>
    <row r="3742" spans="1:15">
      <c r="A3742">
        <v>3741</v>
      </c>
      <c r="B3742" s="17">
        <v>43411</v>
      </c>
      <c r="C3742" t="s">
        <v>64</v>
      </c>
      <c r="D3742">
        <v>2018</v>
      </c>
      <c r="E3742" t="s">
        <v>23</v>
      </c>
      <c r="F3742" t="s">
        <v>18</v>
      </c>
      <c r="G3742" t="s">
        <v>19</v>
      </c>
      <c r="H3742">
        <v>199</v>
      </c>
      <c r="I3742">
        <v>5</v>
      </c>
      <c r="J3742">
        <v>995</v>
      </c>
      <c r="K3742">
        <v>995</v>
      </c>
      <c r="L3742" t="s">
        <v>20</v>
      </c>
      <c r="M3742">
        <v>1</v>
      </c>
      <c r="N3742" t="s">
        <v>21</v>
      </c>
      <c r="O3742" t="s">
        <v>38</v>
      </c>
    </row>
    <row r="3743" spans="1:15">
      <c r="A3743">
        <v>3742</v>
      </c>
      <c r="B3743" s="17">
        <v>43411</v>
      </c>
      <c r="C3743" t="s">
        <v>64</v>
      </c>
      <c r="D3743">
        <v>2018</v>
      </c>
      <c r="E3743" t="s">
        <v>27</v>
      </c>
      <c r="F3743" t="s">
        <v>39</v>
      </c>
      <c r="G3743" t="s">
        <v>19</v>
      </c>
      <c r="H3743">
        <v>199</v>
      </c>
      <c r="I3743">
        <v>7</v>
      </c>
      <c r="J3743">
        <v>1393</v>
      </c>
      <c r="K3743">
        <v>1393</v>
      </c>
      <c r="L3743" t="s">
        <v>20</v>
      </c>
      <c r="M3743">
        <v>1</v>
      </c>
      <c r="N3743" t="s">
        <v>21</v>
      </c>
      <c r="O3743" t="s">
        <v>29</v>
      </c>
    </row>
    <row r="3744" spans="1:15">
      <c r="A3744">
        <v>3743</v>
      </c>
      <c r="B3744" s="17">
        <v>43412</v>
      </c>
      <c r="C3744" t="s">
        <v>64</v>
      </c>
      <c r="D3744">
        <v>2018</v>
      </c>
      <c r="E3744" t="s">
        <v>27</v>
      </c>
      <c r="F3744" t="s">
        <v>24</v>
      </c>
      <c r="G3744" t="s">
        <v>19</v>
      </c>
      <c r="H3744">
        <v>199</v>
      </c>
      <c r="I3744">
        <v>10</v>
      </c>
      <c r="J3744">
        <v>1990</v>
      </c>
      <c r="K3744">
        <v>1990</v>
      </c>
      <c r="L3744" t="s">
        <v>31</v>
      </c>
      <c r="M3744">
        <v>2</v>
      </c>
      <c r="N3744" t="s">
        <v>21</v>
      </c>
      <c r="O3744" t="s">
        <v>36</v>
      </c>
    </row>
    <row r="3745" spans="1:15">
      <c r="A3745">
        <v>3744</v>
      </c>
      <c r="B3745" s="17">
        <v>43413</v>
      </c>
      <c r="C3745" t="s">
        <v>64</v>
      </c>
      <c r="D3745">
        <v>2018</v>
      </c>
      <c r="E3745" t="s">
        <v>23</v>
      </c>
      <c r="F3745" t="s">
        <v>28</v>
      </c>
      <c r="G3745" t="s">
        <v>37</v>
      </c>
      <c r="H3745">
        <v>399</v>
      </c>
      <c r="I3745">
        <v>4</v>
      </c>
      <c r="J3745">
        <v>1596</v>
      </c>
      <c r="K3745">
        <v>1596</v>
      </c>
      <c r="L3745" t="s">
        <v>20</v>
      </c>
      <c r="M3745">
        <v>1</v>
      </c>
      <c r="N3745" t="s">
        <v>21</v>
      </c>
      <c r="O3745" t="s">
        <v>29</v>
      </c>
    </row>
    <row r="3746" spans="1:15">
      <c r="A3746">
        <v>3745</v>
      </c>
      <c r="B3746" s="17">
        <v>43413</v>
      </c>
      <c r="C3746" t="s">
        <v>64</v>
      </c>
      <c r="D3746">
        <v>2018</v>
      </c>
      <c r="E3746" t="s">
        <v>23</v>
      </c>
      <c r="F3746" t="s">
        <v>18</v>
      </c>
      <c r="G3746" t="s">
        <v>19</v>
      </c>
      <c r="H3746">
        <v>199</v>
      </c>
      <c r="I3746">
        <v>3</v>
      </c>
      <c r="J3746">
        <v>597</v>
      </c>
      <c r="K3746">
        <v>597</v>
      </c>
      <c r="L3746" t="s">
        <v>20</v>
      </c>
      <c r="M3746">
        <v>1</v>
      </c>
      <c r="N3746" t="s">
        <v>21</v>
      </c>
      <c r="O3746" t="s">
        <v>22</v>
      </c>
    </row>
    <row r="3747" spans="1:15">
      <c r="A3747">
        <v>3746</v>
      </c>
      <c r="B3747" s="17">
        <v>43413</v>
      </c>
      <c r="C3747" t="s">
        <v>64</v>
      </c>
      <c r="D3747">
        <v>2018</v>
      </c>
      <c r="E3747" t="s">
        <v>17</v>
      </c>
      <c r="F3747" t="s">
        <v>35</v>
      </c>
      <c r="G3747" t="s">
        <v>19</v>
      </c>
      <c r="H3747">
        <v>199</v>
      </c>
      <c r="I3747">
        <v>6</v>
      </c>
      <c r="J3747">
        <v>1194</v>
      </c>
      <c r="K3747">
        <v>1194</v>
      </c>
      <c r="L3747" t="s">
        <v>20</v>
      </c>
      <c r="M3747">
        <v>1</v>
      </c>
      <c r="N3747" t="s">
        <v>21</v>
      </c>
      <c r="O3747" t="s">
        <v>36</v>
      </c>
    </row>
    <row r="3748" spans="1:15">
      <c r="A3748">
        <v>3747</v>
      </c>
      <c r="B3748" s="17">
        <v>43414</v>
      </c>
      <c r="C3748" t="s">
        <v>64</v>
      </c>
      <c r="D3748">
        <v>2018</v>
      </c>
      <c r="E3748" t="s">
        <v>17</v>
      </c>
      <c r="F3748" t="s">
        <v>40</v>
      </c>
      <c r="G3748" t="s">
        <v>32</v>
      </c>
      <c r="H3748">
        <v>499</v>
      </c>
      <c r="I3748">
        <v>4</v>
      </c>
      <c r="J3748">
        <v>1996</v>
      </c>
      <c r="K3748">
        <v>1996</v>
      </c>
      <c r="L3748" t="s">
        <v>20</v>
      </c>
      <c r="M3748">
        <v>1</v>
      </c>
      <c r="N3748" t="s">
        <v>34</v>
      </c>
      <c r="O3748" t="s">
        <v>36</v>
      </c>
    </row>
    <row r="3749" spans="1:15">
      <c r="A3749">
        <v>3748</v>
      </c>
      <c r="B3749" s="17">
        <v>43414</v>
      </c>
      <c r="C3749" t="s">
        <v>64</v>
      </c>
      <c r="D3749">
        <v>2018</v>
      </c>
      <c r="E3749" t="s">
        <v>27</v>
      </c>
      <c r="F3749" t="s">
        <v>28</v>
      </c>
      <c r="G3749" t="s">
        <v>25</v>
      </c>
      <c r="H3749">
        <v>299</v>
      </c>
      <c r="I3749">
        <v>4</v>
      </c>
      <c r="J3749">
        <v>1196</v>
      </c>
      <c r="K3749">
        <v>1196</v>
      </c>
      <c r="L3749" t="s">
        <v>20</v>
      </c>
      <c r="M3749">
        <v>1</v>
      </c>
      <c r="N3749" t="s">
        <v>21</v>
      </c>
      <c r="O3749" t="s">
        <v>29</v>
      </c>
    </row>
    <row r="3750" spans="1:15">
      <c r="A3750">
        <v>3749</v>
      </c>
      <c r="B3750" s="17">
        <v>43414</v>
      </c>
      <c r="C3750" t="s">
        <v>64</v>
      </c>
      <c r="D3750">
        <v>2018</v>
      </c>
      <c r="E3750" t="s">
        <v>17</v>
      </c>
      <c r="F3750" t="s">
        <v>24</v>
      </c>
      <c r="G3750" t="s">
        <v>37</v>
      </c>
      <c r="H3750">
        <v>399</v>
      </c>
      <c r="I3750">
        <v>5</v>
      </c>
      <c r="J3750">
        <v>1995</v>
      </c>
      <c r="K3750">
        <v>1995</v>
      </c>
      <c r="L3750" t="s">
        <v>20</v>
      </c>
      <c r="M3750">
        <v>1</v>
      </c>
      <c r="N3750" t="s">
        <v>21</v>
      </c>
      <c r="O3750" t="s">
        <v>36</v>
      </c>
    </row>
    <row r="3751" spans="1:15">
      <c r="A3751">
        <v>3750</v>
      </c>
      <c r="B3751" s="17">
        <v>43414</v>
      </c>
      <c r="C3751" t="s">
        <v>64</v>
      </c>
      <c r="D3751">
        <v>2018</v>
      </c>
      <c r="E3751" t="s">
        <v>17</v>
      </c>
      <c r="F3751" t="s">
        <v>39</v>
      </c>
      <c r="G3751" t="s">
        <v>37</v>
      </c>
      <c r="H3751">
        <v>399</v>
      </c>
      <c r="I3751">
        <v>1</v>
      </c>
      <c r="J3751">
        <v>399</v>
      </c>
      <c r="K3751">
        <v>399</v>
      </c>
      <c r="L3751" t="s">
        <v>31</v>
      </c>
      <c r="M3751">
        <v>2</v>
      </c>
      <c r="N3751" t="s">
        <v>34</v>
      </c>
      <c r="O3751" t="s">
        <v>38</v>
      </c>
    </row>
    <row r="3752" spans="1:15">
      <c r="A3752">
        <v>3751</v>
      </c>
      <c r="B3752" s="17">
        <v>43414</v>
      </c>
      <c r="C3752" t="s">
        <v>64</v>
      </c>
      <c r="D3752">
        <v>2018</v>
      </c>
      <c r="E3752" t="s">
        <v>27</v>
      </c>
      <c r="F3752" t="s">
        <v>35</v>
      </c>
      <c r="G3752" t="s">
        <v>25</v>
      </c>
      <c r="H3752">
        <v>299</v>
      </c>
      <c r="I3752">
        <v>1</v>
      </c>
      <c r="J3752">
        <v>299</v>
      </c>
      <c r="K3752">
        <v>299</v>
      </c>
      <c r="L3752" t="s">
        <v>20</v>
      </c>
      <c r="M3752">
        <v>1</v>
      </c>
      <c r="N3752" t="s">
        <v>21</v>
      </c>
      <c r="O3752" t="s">
        <v>29</v>
      </c>
    </row>
    <row r="3753" spans="1:15">
      <c r="A3753">
        <v>3752</v>
      </c>
      <c r="B3753" s="17">
        <v>43414</v>
      </c>
      <c r="C3753" t="s">
        <v>64</v>
      </c>
      <c r="D3753">
        <v>2018</v>
      </c>
      <c r="E3753" t="s">
        <v>17</v>
      </c>
      <c r="F3753" t="s">
        <v>35</v>
      </c>
      <c r="G3753" t="s">
        <v>32</v>
      </c>
      <c r="H3753">
        <v>499</v>
      </c>
      <c r="I3753">
        <v>5</v>
      </c>
      <c r="J3753">
        <v>2495</v>
      </c>
      <c r="K3753">
        <v>2495</v>
      </c>
      <c r="L3753" t="s">
        <v>20</v>
      </c>
      <c r="M3753">
        <v>1</v>
      </c>
      <c r="N3753" t="s">
        <v>21</v>
      </c>
      <c r="O3753" t="s">
        <v>29</v>
      </c>
    </row>
    <row r="3754" spans="1:15">
      <c r="A3754">
        <v>3753</v>
      </c>
      <c r="B3754" s="17">
        <v>43414</v>
      </c>
      <c r="C3754" t="s">
        <v>64</v>
      </c>
      <c r="D3754">
        <v>2018</v>
      </c>
      <c r="E3754" t="s">
        <v>23</v>
      </c>
      <c r="F3754" t="s">
        <v>18</v>
      </c>
      <c r="G3754" t="s">
        <v>19</v>
      </c>
      <c r="H3754">
        <v>199</v>
      </c>
      <c r="I3754">
        <v>10</v>
      </c>
      <c r="J3754">
        <v>1990</v>
      </c>
      <c r="K3754">
        <v>1990</v>
      </c>
      <c r="L3754" t="s">
        <v>31</v>
      </c>
      <c r="M3754">
        <v>2</v>
      </c>
      <c r="N3754" t="s">
        <v>21</v>
      </c>
      <c r="O3754" t="s">
        <v>22</v>
      </c>
    </row>
    <row r="3755" spans="1:15">
      <c r="A3755">
        <v>3754</v>
      </c>
      <c r="B3755" s="17">
        <v>43414</v>
      </c>
      <c r="C3755" t="s">
        <v>64</v>
      </c>
      <c r="D3755">
        <v>2018</v>
      </c>
      <c r="E3755" t="s">
        <v>27</v>
      </c>
      <c r="F3755" t="s">
        <v>24</v>
      </c>
      <c r="G3755" t="s">
        <v>32</v>
      </c>
      <c r="H3755">
        <v>499</v>
      </c>
      <c r="I3755">
        <v>3</v>
      </c>
      <c r="J3755">
        <v>1497</v>
      </c>
      <c r="K3755">
        <v>1497</v>
      </c>
      <c r="L3755" t="s">
        <v>20</v>
      </c>
      <c r="M3755">
        <v>1</v>
      </c>
      <c r="N3755" t="s">
        <v>21</v>
      </c>
      <c r="O3755" t="s">
        <v>29</v>
      </c>
    </row>
    <row r="3756" spans="1:15">
      <c r="A3756">
        <v>3755</v>
      </c>
      <c r="B3756" s="17">
        <v>43414</v>
      </c>
      <c r="C3756" t="s">
        <v>64</v>
      </c>
      <c r="D3756">
        <v>2018</v>
      </c>
      <c r="E3756" t="s">
        <v>17</v>
      </c>
      <c r="F3756" t="s">
        <v>33</v>
      </c>
      <c r="G3756" t="s">
        <v>25</v>
      </c>
      <c r="H3756">
        <v>299</v>
      </c>
      <c r="I3756">
        <v>10</v>
      </c>
      <c r="J3756">
        <v>2990</v>
      </c>
      <c r="K3756">
        <v>2990</v>
      </c>
      <c r="L3756" t="s">
        <v>20</v>
      </c>
      <c r="M3756">
        <v>1</v>
      </c>
      <c r="N3756" t="s">
        <v>21</v>
      </c>
      <c r="O3756" t="s">
        <v>22</v>
      </c>
    </row>
    <row r="3757" spans="1:15">
      <c r="A3757">
        <v>3756</v>
      </c>
      <c r="B3757" s="17">
        <v>43415</v>
      </c>
      <c r="C3757" t="s">
        <v>64</v>
      </c>
      <c r="D3757">
        <v>2018</v>
      </c>
      <c r="E3757" t="s">
        <v>17</v>
      </c>
      <c r="F3757" t="s">
        <v>39</v>
      </c>
      <c r="G3757" t="s">
        <v>37</v>
      </c>
      <c r="H3757">
        <v>399</v>
      </c>
      <c r="I3757">
        <v>7</v>
      </c>
      <c r="J3757">
        <v>2793</v>
      </c>
      <c r="K3757">
        <v>2793</v>
      </c>
      <c r="L3757" t="s">
        <v>31</v>
      </c>
      <c r="M3757">
        <v>2</v>
      </c>
      <c r="N3757" t="s">
        <v>21</v>
      </c>
      <c r="O3757" t="s">
        <v>38</v>
      </c>
    </row>
    <row r="3758" spans="1:15">
      <c r="A3758">
        <v>3757</v>
      </c>
      <c r="B3758" s="17">
        <v>43415</v>
      </c>
      <c r="C3758" t="s">
        <v>64</v>
      </c>
      <c r="D3758">
        <v>2018</v>
      </c>
      <c r="E3758" t="s">
        <v>27</v>
      </c>
      <c r="F3758" t="s">
        <v>24</v>
      </c>
      <c r="G3758" t="s">
        <v>19</v>
      </c>
      <c r="H3758">
        <v>199</v>
      </c>
      <c r="I3758">
        <v>5</v>
      </c>
      <c r="J3758">
        <v>995</v>
      </c>
      <c r="K3758">
        <v>995</v>
      </c>
      <c r="L3758" t="s">
        <v>31</v>
      </c>
      <c r="M3758">
        <v>2</v>
      </c>
      <c r="N3758" t="s">
        <v>21</v>
      </c>
      <c r="O3758" t="s">
        <v>36</v>
      </c>
    </row>
    <row r="3759" spans="1:15">
      <c r="A3759">
        <v>3758</v>
      </c>
      <c r="B3759" s="17">
        <v>43416</v>
      </c>
      <c r="C3759" t="s">
        <v>64</v>
      </c>
      <c r="D3759">
        <v>2018</v>
      </c>
      <c r="E3759" t="s">
        <v>17</v>
      </c>
      <c r="F3759" t="s">
        <v>39</v>
      </c>
      <c r="G3759" t="s">
        <v>37</v>
      </c>
      <c r="H3759">
        <v>399</v>
      </c>
      <c r="I3759">
        <v>10</v>
      </c>
      <c r="J3759">
        <v>3990</v>
      </c>
      <c r="K3759">
        <v>3990</v>
      </c>
      <c r="L3759" t="s">
        <v>20</v>
      </c>
      <c r="M3759">
        <v>1</v>
      </c>
      <c r="N3759" t="s">
        <v>21</v>
      </c>
      <c r="O3759" t="s">
        <v>29</v>
      </c>
    </row>
    <row r="3760" spans="1:15">
      <c r="A3760">
        <v>3759</v>
      </c>
      <c r="B3760" s="17">
        <v>43416</v>
      </c>
      <c r="C3760" t="s">
        <v>64</v>
      </c>
      <c r="D3760">
        <v>2018</v>
      </c>
      <c r="E3760" t="s">
        <v>23</v>
      </c>
      <c r="F3760" t="s">
        <v>18</v>
      </c>
      <c r="G3760" t="s">
        <v>19</v>
      </c>
      <c r="H3760">
        <v>199</v>
      </c>
      <c r="I3760">
        <v>10</v>
      </c>
      <c r="J3760">
        <v>1990</v>
      </c>
      <c r="K3760">
        <v>1990</v>
      </c>
      <c r="L3760" t="s">
        <v>20</v>
      </c>
      <c r="M3760">
        <v>1</v>
      </c>
      <c r="N3760" t="s">
        <v>21</v>
      </c>
      <c r="O3760" t="s">
        <v>29</v>
      </c>
    </row>
    <row r="3761" spans="1:15">
      <c r="A3761">
        <v>3760</v>
      </c>
      <c r="B3761" s="17">
        <v>43416</v>
      </c>
      <c r="C3761" t="s">
        <v>64</v>
      </c>
      <c r="D3761">
        <v>2018</v>
      </c>
      <c r="E3761" t="s">
        <v>23</v>
      </c>
      <c r="F3761" t="s">
        <v>18</v>
      </c>
      <c r="G3761" t="s">
        <v>30</v>
      </c>
      <c r="H3761">
        <v>99</v>
      </c>
      <c r="I3761">
        <v>8</v>
      </c>
      <c r="J3761">
        <v>792</v>
      </c>
      <c r="K3761">
        <v>792</v>
      </c>
      <c r="L3761" t="s">
        <v>20</v>
      </c>
      <c r="M3761">
        <v>1</v>
      </c>
      <c r="N3761" t="s">
        <v>21</v>
      </c>
      <c r="O3761" t="s">
        <v>29</v>
      </c>
    </row>
    <row r="3762" spans="1:15">
      <c r="A3762">
        <v>3761</v>
      </c>
      <c r="B3762" s="17">
        <v>43416</v>
      </c>
      <c r="C3762" t="s">
        <v>64</v>
      </c>
      <c r="D3762">
        <v>2018</v>
      </c>
      <c r="E3762" t="s">
        <v>23</v>
      </c>
      <c r="F3762" t="s">
        <v>24</v>
      </c>
      <c r="G3762" t="s">
        <v>32</v>
      </c>
      <c r="H3762">
        <v>499</v>
      </c>
      <c r="I3762">
        <v>2</v>
      </c>
      <c r="J3762">
        <v>998</v>
      </c>
      <c r="K3762">
        <v>998</v>
      </c>
      <c r="L3762" t="s">
        <v>20</v>
      </c>
      <c r="M3762">
        <v>1</v>
      </c>
      <c r="N3762" t="s">
        <v>21</v>
      </c>
      <c r="O3762" t="s">
        <v>22</v>
      </c>
    </row>
    <row r="3763" spans="1:15">
      <c r="A3763">
        <v>3762</v>
      </c>
      <c r="B3763" s="17">
        <v>43416</v>
      </c>
      <c r="C3763" t="s">
        <v>64</v>
      </c>
      <c r="D3763">
        <v>2018</v>
      </c>
      <c r="E3763" t="s">
        <v>27</v>
      </c>
      <c r="F3763" t="s">
        <v>33</v>
      </c>
      <c r="G3763" t="s">
        <v>19</v>
      </c>
      <c r="H3763">
        <v>199</v>
      </c>
      <c r="I3763">
        <v>10</v>
      </c>
      <c r="J3763">
        <v>1990</v>
      </c>
      <c r="K3763">
        <v>1990</v>
      </c>
      <c r="L3763" t="s">
        <v>20</v>
      </c>
      <c r="M3763">
        <v>1</v>
      </c>
      <c r="N3763" t="s">
        <v>21</v>
      </c>
      <c r="O3763" t="s">
        <v>22</v>
      </c>
    </row>
    <row r="3764" spans="1:15">
      <c r="A3764">
        <v>3763</v>
      </c>
      <c r="B3764" s="17">
        <v>43417</v>
      </c>
      <c r="C3764" t="s">
        <v>64</v>
      </c>
      <c r="D3764">
        <v>2018</v>
      </c>
      <c r="E3764" t="s">
        <v>17</v>
      </c>
      <c r="F3764" t="s">
        <v>18</v>
      </c>
      <c r="G3764" t="s">
        <v>37</v>
      </c>
      <c r="H3764">
        <v>399</v>
      </c>
      <c r="I3764">
        <v>10</v>
      </c>
      <c r="J3764">
        <v>3990</v>
      </c>
      <c r="K3764">
        <v>3990</v>
      </c>
      <c r="L3764" t="s">
        <v>31</v>
      </c>
      <c r="M3764">
        <v>2</v>
      </c>
      <c r="N3764" t="s">
        <v>21</v>
      </c>
      <c r="O3764" t="s">
        <v>29</v>
      </c>
    </row>
    <row r="3765" spans="1:15">
      <c r="A3765">
        <v>3764</v>
      </c>
      <c r="B3765" s="17">
        <v>43417</v>
      </c>
      <c r="C3765" t="s">
        <v>64</v>
      </c>
      <c r="D3765">
        <v>2018</v>
      </c>
      <c r="E3765" t="s">
        <v>23</v>
      </c>
      <c r="F3765" t="s">
        <v>24</v>
      </c>
      <c r="G3765" t="s">
        <v>30</v>
      </c>
      <c r="H3765">
        <v>99</v>
      </c>
      <c r="I3765">
        <v>8</v>
      </c>
      <c r="J3765">
        <v>792</v>
      </c>
      <c r="K3765">
        <v>792</v>
      </c>
      <c r="L3765" t="s">
        <v>31</v>
      </c>
      <c r="M3765">
        <v>2</v>
      </c>
      <c r="N3765" t="s">
        <v>21</v>
      </c>
      <c r="O3765" t="s">
        <v>22</v>
      </c>
    </row>
    <row r="3766" spans="1:15">
      <c r="A3766">
        <v>3765</v>
      </c>
      <c r="B3766" s="17">
        <v>43417</v>
      </c>
      <c r="C3766" t="s">
        <v>64</v>
      </c>
      <c r="D3766">
        <v>2018</v>
      </c>
      <c r="E3766" t="s">
        <v>27</v>
      </c>
      <c r="F3766" t="s">
        <v>35</v>
      </c>
      <c r="G3766" t="s">
        <v>30</v>
      </c>
      <c r="H3766">
        <v>99</v>
      </c>
      <c r="I3766">
        <v>8</v>
      </c>
      <c r="J3766">
        <v>792</v>
      </c>
      <c r="K3766">
        <v>792</v>
      </c>
      <c r="L3766" t="s">
        <v>31</v>
      </c>
      <c r="M3766">
        <v>2</v>
      </c>
      <c r="N3766" t="s">
        <v>21</v>
      </c>
      <c r="O3766" t="s">
        <v>36</v>
      </c>
    </row>
    <row r="3767" spans="1:15">
      <c r="A3767">
        <v>3766</v>
      </c>
      <c r="B3767" s="17">
        <v>43417</v>
      </c>
      <c r="C3767" t="s">
        <v>64</v>
      </c>
      <c r="D3767">
        <v>2018</v>
      </c>
      <c r="E3767" t="s">
        <v>27</v>
      </c>
      <c r="F3767" t="s">
        <v>39</v>
      </c>
      <c r="G3767" t="s">
        <v>25</v>
      </c>
      <c r="H3767">
        <v>299</v>
      </c>
      <c r="I3767">
        <v>4</v>
      </c>
      <c r="J3767">
        <v>1196</v>
      </c>
      <c r="K3767">
        <v>1196</v>
      </c>
      <c r="L3767" t="s">
        <v>20</v>
      </c>
      <c r="M3767">
        <v>1</v>
      </c>
      <c r="N3767" t="s">
        <v>21</v>
      </c>
      <c r="O3767" t="s">
        <v>29</v>
      </c>
    </row>
    <row r="3768" spans="1:15">
      <c r="A3768">
        <v>3767</v>
      </c>
      <c r="B3768" s="17">
        <v>43417</v>
      </c>
      <c r="C3768" t="s">
        <v>64</v>
      </c>
      <c r="D3768">
        <v>2018</v>
      </c>
      <c r="E3768" t="s">
        <v>17</v>
      </c>
      <c r="F3768" t="s">
        <v>33</v>
      </c>
      <c r="G3768" t="s">
        <v>32</v>
      </c>
      <c r="H3768">
        <v>499</v>
      </c>
      <c r="I3768">
        <v>9</v>
      </c>
      <c r="J3768">
        <v>4491</v>
      </c>
      <c r="K3768">
        <v>4491</v>
      </c>
      <c r="L3768" t="s">
        <v>20</v>
      </c>
      <c r="M3768">
        <v>1</v>
      </c>
      <c r="N3768" t="s">
        <v>34</v>
      </c>
      <c r="O3768" t="s">
        <v>29</v>
      </c>
    </row>
    <row r="3769" spans="1:15">
      <c r="A3769">
        <v>3768</v>
      </c>
      <c r="B3769" s="17">
        <v>43417</v>
      </c>
      <c r="C3769" t="s">
        <v>64</v>
      </c>
      <c r="D3769">
        <v>2018</v>
      </c>
      <c r="E3769" t="s">
        <v>17</v>
      </c>
      <c r="F3769" t="s">
        <v>18</v>
      </c>
      <c r="G3769" t="s">
        <v>30</v>
      </c>
      <c r="H3769">
        <v>99</v>
      </c>
      <c r="I3769">
        <v>5</v>
      </c>
      <c r="J3769">
        <v>495</v>
      </c>
      <c r="K3769">
        <v>495</v>
      </c>
      <c r="L3769" t="s">
        <v>20</v>
      </c>
      <c r="M3769">
        <v>1</v>
      </c>
      <c r="N3769" t="s">
        <v>21</v>
      </c>
      <c r="O3769" t="s">
        <v>26</v>
      </c>
    </row>
    <row r="3770" spans="1:15">
      <c r="A3770">
        <v>3769</v>
      </c>
      <c r="B3770" s="17">
        <v>43417</v>
      </c>
      <c r="C3770" t="s">
        <v>64</v>
      </c>
      <c r="D3770">
        <v>2018</v>
      </c>
      <c r="E3770" t="s">
        <v>17</v>
      </c>
      <c r="F3770" t="s">
        <v>24</v>
      </c>
      <c r="G3770" t="s">
        <v>37</v>
      </c>
      <c r="H3770">
        <v>399</v>
      </c>
      <c r="I3770">
        <v>2</v>
      </c>
      <c r="J3770">
        <v>798</v>
      </c>
      <c r="K3770">
        <v>798</v>
      </c>
      <c r="L3770" t="s">
        <v>20</v>
      </c>
      <c r="M3770">
        <v>1</v>
      </c>
      <c r="N3770" t="s">
        <v>21</v>
      </c>
      <c r="O3770" t="s">
        <v>26</v>
      </c>
    </row>
    <row r="3771" spans="1:15">
      <c r="A3771">
        <v>3770</v>
      </c>
      <c r="B3771" s="17">
        <v>43417</v>
      </c>
      <c r="C3771" t="s">
        <v>64</v>
      </c>
      <c r="D3771">
        <v>2018</v>
      </c>
      <c r="E3771" t="s">
        <v>23</v>
      </c>
      <c r="F3771" t="s">
        <v>39</v>
      </c>
      <c r="G3771" t="s">
        <v>32</v>
      </c>
      <c r="H3771">
        <v>499</v>
      </c>
      <c r="I3771">
        <v>10</v>
      </c>
      <c r="J3771">
        <v>4990</v>
      </c>
      <c r="K3771">
        <v>4990</v>
      </c>
      <c r="L3771" t="s">
        <v>20</v>
      </c>
      <c r="M3771">
        <v>1</v>
      </c>
      <c r="N3771" t="s">
        <v>21</v>
      </c>
      <c r="O3771" t="s">
        <v>29</v>
      </c>
    </row>
    <row r="3772" spans="1:15">
      <c r="A3772">
        <v>3771</v>
      </c>
      <c r="B3772" s="17">
        <v>43418</v>
      </c>
      <c r="C3772" t="s">
        <v>64</v>
      </c>
      <c r="D3772">
        <v>2018</v>
      </c>
      <c r="E3772" t="s">
        <v>17</v>
      </c>
      <c r="F3772" t="s">
        <v>24</v>
      </c>
      <c r="G3772" t="s">
        <v>19</v>
      </c>
      <c r="H3772">
        <v>199</v>
      </c>
      <c r="I3772">
        <v>6</v>
      </c>
      <c r="J3772">
        <v>1194</v>
      </c>
      <c r="K3772">
        <v>1194</v>
      </c>
      <c r="L3772" t="s">
        <v>20</v>
      </c>
      <c r="M3772">
        <v>1</v>
      </c>
      <c r="N3772" t="s">
        <v>34</v>
      </c>
      <c r="O3772" t="s">
        <v>29</v>
      </c>
    </row>
    <row r="3773" spans="1:15">
      <c r="A3773">
        <v>3772</v>
      </c>
      <c r="B3773" s="17">
        <v>43418</v>
      </c>
      <c r="C3773" t="s">
        <v>64</v>
      </c>
      <c r="D3773">
        <v>2018</v>
      </c>
      <c r="E3773" t="s">
        <v>17</v>
      </c>
      <c r="F3773" t="s">
        <v>40</v>
      </c>
      <c r="G3773" t="s">
        <v>32</v>
      </c>
      <c r="H3773">
        <v>499</v>
      </c>
      <c r="I3773">
        <v>10</v>
      </c>
      <c r="J3773">
        <v>4990</v>
      </c>
      <c r="K3773">
        <v>4990</v>
      </c>
      <c r="L3773" t="s">
        <v>31</v>
      </c>
      <c r="M3773">
        <v>2</v>
      </c>
      <c r="N3773" t="s">
        <v>21</v>
      </c>
      <c r="O3773" t="s">
        <v>22</v>
      </c>
    </row>
    <row r="3774" spans="1:15">
      <c r="A3774">
        <v>3773</v>
      </c>
      <c r="B3774" s="17">
        <v>43418</v>
      </c>
      <c r="C3774" t="s">
        <v>64</v>
      </c>
      <c r="D3774">
        <v>2018</v>
      </c>
      <c r="E3774" t="s">
        <v>23</v>
      </c>
      <c r="F3774" t="s">
        <v>39</v>
      </c>
      <c r="G3774" t="s">
        <v>32</v>
      </c>
      <c r="H3774">
        <v>499</v>
      </c>
      <c r="I3774">
        <v>4</v>
      </c>
      <c r="J3774">
        <v>1996</v>
      </c>
      <c r="K3774">
        <v>1996</v>
      </c>
      <c r="L3774" t="s">
        <v>20</v>
      </c>
      <c r="M3774">
        <v>1</v>
      </c>
      <c r="N3774" t="s">
        <v>21</v>
      </c>
      <c r="O3774" t="s">
        <v>29</v>
      </c>
    </row>
    <row r="3775" spans="1:15">
      <c r="A3775">
        <v>3774</v>
      </c>
      <c r="B3775" s="17">
        <v>43418</v>
      </c>
      <c r="C3775" t="s">
        <v>64</v>
      </c>
      <c r="D3775">
        <v>2018</v>
      </c>
      <c r="E3775" t="s">
        <v>17</v>
      </c>
      <c r="F3775" t="s">
        <v>24</v>
      </c>
      <c r="G3775" t="s">
        <v>25</v>
      </c>
      <c r="H3775">
        <v>299</v>
      </c>
      <c r="I3775">
        <v>7</v>
      </c>
      <c r="J3775">
        <v>2093</v>
      </c>
      <c r="K3775">
        <v>2093</v>
      </c>
      <c r="L3775" t="s">
        <v>20</v>
      </c>
      <c r="M3775">
        <v>1</v>
      </c>
      <c r="N3775" t="s">
        <v>21</v>
      </c>
      <c r="O3775" t="s">
        <v>29</v>
      </c>
    </row>
    <row r="3776" spans="1:15">
      <c r="A3776">
        <v>3775</v>
      </c>
      <c r="B3776" s="17">
        <v>43418</v>
      </c>
      <c r="C3776" t="s">
        <v>64</v>
      </c>
      <c r="D3776">
        <v>2018</v>
      </c>
      <c r="E3776" t="s">
        <v>27</v>
      </c>
      <c r="F3776" t="s">
        <v>39</v>
      </c>
      <c r="G3776" t="s">
        <v>32</v>
      </c>
      <c r="H3776">
        <v>499</v>
      </c>
      <c r="I3776">
        <v>1</v>
      </c>
      <c r="J3776">
        <v>499</v>
      </c>
      <c r="K3776">
        <v>499</v>
      </c>
      <c r="L3776" t="s">
        <v>31</v>
      </c>
      <c r="M3776">
        <v>2</v>
      </c>
      <c r="N3776" t="s">
        <v>21</v>
      </c>
      <c r="O3776" t="s">
        <v>36</v>
      </c>
    </row>
    <row r="3777" spans="1:15">
      <c r="A3777">
        <v>3776</v>
      </c>
      <c r="B3777" s="17">
        <v>43418</v>
      </c>
      <c r="C3777" t="s">
        <v>64</v>
      </c>
      <c r="D3777">
        <v>2018</v>
      </c>
      <c r="E3777" t="s">
        <v>23</v>
      </c>
      <c r="F3777" t="s">
        <v>33</v>
      </c>
      <c r="G3777" t="s">
        <v>30</v>
      </c>
      <c r="H3777">
        <v>99</v>
      </c>
      <c r="I3777">
        <v>10</v>
      </c>
      <c r="J3777">
        <v>990</v>
      </c>
      <c r="K3777">
        <v>990</v>
      </c>
      <c r="L3777" t="s">
        <v>31</v>
      </c>
      <c r="M3777">
        <v>2</v>
      </c>
      <c r="N3777" t="s">
        <v>21</v>
      </c>
      <c r="O3777" t="s">
        <v>29</v>
      </c>
    </row>
    <row r="3778" spans="1:15">
      <c r="A3778">
        <v>3777</v>
      </c>
      <c r="B3778" s="17">
        <v>43418</v>
      </c>
      <c r="C3778" t="s">
        <v>64</v>
      </c>
      <c r="D3778">
        <v>2018</v>
      </c>
      <c r="E3778" t="s">
        <v>17</v>
      </c>
      <c r="F3778" t="s">
        <v>24</v>
      </c>
      <c r="G3778" t="s">
        <v>32</v>
      </c>
      <c r="H3778">
        <v>499</v>
      </c>
      <c r="I3778">
        <v>4</v>
      </c>
      <c r="J3778">
        <v>1996</v>
      </c>
      <c r="K3778">
        <v>1996</v>
      </c>
      <c r="L3778" t="s">
        <v>20</v>
      </c>
      <c r="M3778">
        <v>1</v>
      </c>
      <c r="N3778" t="s">
        <v>21</v>
      </c>
      <c r="O3778" t="s">
        <v>29</v>
      </c>
    </row>
    <row r="3779" spans="1:15">
      <c r="A3779">
        <v>3778</v>
      </c>
      <c r="B3779" s="17">
        <v>43419</v>
      </c>
      <c r="C3779" t="s">
        <v>64</v>
      </c>
      <c r="D3779">
        <v>2018</v>
      </c>
      <c r="E3779" t="s">
        <v>17</v>
      </c>
      <c r="F3779" t="s">
        <v>40</v>
      </c>
      <c r="G3779" t="s">
        <v>30</v>
      </c>
      <c r="H3779">
        <v>99</v>
      </c>
      <c r="I3779">
        <v>5</v>
      </c>
      <c r="J3779">
        <v>495</v>
      </c>
      <c r="K3779">
        <v>495</v>
      </c>
      <c r="L3779" t="s">
        <v>31</v>
      </c>
      <c r="M3779">
        <v>2</v>
      </c>
      <c r="N3779" t="s">
        <v>21</v>
      </c>
      <c r="O3779" t="s">
        <v>36</v>
      </c>
    </row>
    <row r="3780" spans="1:15">
      <c r="A3780">
        <v>3779</v>
      </c>
      <c r="B3780" s="17">
        <v>43419</v>
      </c>
      <c r="C3780" t="s">
        <v>64</v>
      </c>
      <c r="D3780">
        <v>2018</v>
      </c>
      <c r="E3780" t="s">
        <v>17</v>
      </c>
      <c r="F3780" t="s">
        <v>39</v>
      </c>
      <c r="G3780" t="s">
        <v>32</v>
      </c>
      <c r="H3780">
        <v>499</v>
      </c>
      <c r="I3780">
        <v>2</v>
      </c>
      <c r="J3780">
        <v>998</v>
      </c>
      <c r="K3780">
        <v>998</v>
      </c>
      <c r="L3780" t="s">
        <v>31</v>
      </c>
      <c r="M3780">
        <v>2</v>
      </c>
      <c r="N3780" t="s">
        <v>21</v>
      </c>
      <c r="O3780" t="s">
        <v>22</v>
      </c>
    </row>
    <row r="3781" spans="1:15">
      <c r="A3781">
        <v>3780</v>
      </c>
      <c r="B3781" s="17">
        <v>43420</v>
      </c>
      <c r="C3781" t="s">
        <v>64</v>
      </c>
      <c r="D3781">
        <v>2018</v>
      </c>
      <c r="E3781" t="s">
        <v>17</v>
      </c>
      <c r="F3781" t="s">
        <v>40</v>
      </c>
      <c r="G3781" t="s">
        <v>25</v>
      </c>
      <c r="H3781">
        <v>299</v>
      </c>
      <c r="I3781">
        <v>4</v>
      </c>
      <c r="J3781">
        <v>1196</v>
      </c>
      <c r="K3781">
        <v>1196</v>
      </c>
      <c r="L3781" t="s">
        <v>31</v>
      </c>
      <c r="M3781">
        <v>2</v>
      </c>
      <c r="N3781" t="s">
        <v>21</v>
      </c>
      <c r="O3781" t="s">
        <v>36</v>
      </c>
    </row>
    <row r="3782" spans="1:15">
      <c r="A3782">
        <v>3781</v>
      </c>
      <c r="B3782" s="17">
        <v>43421</v>
      </c>
      <c r="C3782" t="s">
        <v>64</v>
      </c>
      <c r="D3782">
        <v>2018</v>
      </c>
      <c r="E3782" t="s">
        <v>27</v>
      </c>
      <c r="F3782" t="s">
        <v>39</v>
      </c>
      <c r="G3782" t="s">
        <v>32</v>
      </c>
      <c r="H3782">
        <v>499</v>
      </c>
      <c r="I3782">
        <v>9</v>
      </c>
      <c r="J3782">
        <v>4491</v>
      </c>
      <c r="K3782">
        <v>4491</v>
      </c>
      <c r="L3782" t="s">
        <v>20</v>
      </c>
      <c r="M3782">
        <v>1</v>
      </c>
      <c r="N3782" t="s">
        <v>34</v>
      </c>
      <c r="O3782" t="s">
        <v>29</v>
      </c>
    </row>
    <row r="3783" spans="1:15">
      <c r="A3783">
        <v>3782</v>
      </c>
      <c r="B3783" s="17">
        <v>43421</v>
      </c>
      <c r="C3783" t="s">
        <v>64</v>
      </c>
      <c r="D3783">
        <v>2018</v>
      </c>
      <c r="E3783" t="s">
        <v>27</v>
      </c>
      <c r="F3783" t="s">
        <v>35</v>
      </c>
      <c r="G3783" t="s">
        <v>30</v>
      </c>
      <c r="H3783">
        <v>99</v>
      </c>
      <c r="I3783">
        <v>2</v>
      </c>
      <c r="J3783">
        <v>198</v>
      </c>
      <c r="K3783">
        <v>198</v>
      </c>
      <c r="L3783" t="s">
        <v>20</v>
      </c>
      <c r="M3783">
        <v>1</v>
      </c>
      <c r="N3783" t="s">
        <v>21</v>
      </c>
      <c r="O3783" t="s">
        <v>29</v>
      </c>
    </row>
    <row r="3784" spans="1:15">
      <c r="A3784">
        <v>3783</v>
      </c>
      <c r="B3784" s="17">
        <v>43421</v>
      </c>
      <c r="C3784" t="s">
        <v>64</v>
      </c>
      <c r="D3784">
        <v>2018</v>
      </c>
      <c r="E3784" t="s">
        <v>27</v>
      </c>
      <c r="F3784" t="s">
        <v>18</v>
      </c>
      <c r="G3784" t="s">
        <v>30</v>
      </c>
      <c r="H3784">
        <v>99</v>
      </c>
      <c r="I3784">
        <v>8</v>
      </c>
      <c r="J3784">
        <v>792</v>
      </c>
      <c r="K3784">
        <v>792</v>
      </c>
      <c r="L3784" t="s">
        <v>20</v>
      </c>
      <c r="M3784">
        <v>1</v>
      </c>
      <c r="N3784" t="s">
        <v>34</v>
      </c>
      <c r="O3784" t="s">
        <v>29</v>
      </c>
    </row>
    <row r="3785" spans="1:15">
      <c r="A3785">
        <v>3784</v>
      </c>
      <c r="B3785" s="17">
        <v>43421</v>
      </c>
      <c r="C3785" t="s">
        <v>64</v>
      </c>
      <c r="D3785">
        <v>2018</v>
      </c>
      <c r="E3785" t="s">
        <v>17</v>
      </c>
      <c r="F3785" t="s">
        <v>24</v>
      </c>
      <c r="G3785" t="s">
        <v>25</v>
      </c>
      <c r="H3785">
        <v>299</v>
      </c>
      <c r="I3785">
        <v>3</v>
      </c>
      <c r="J3785">
        <v>897</v>
      </c>
      <c r="K3785">
        <v>897</v>
      </c>
      <c r="L3785" t="s">
        <v>31</v>
      </c>
      <c r="M3785">
        <v>2</v>
      </c>
      <c r="N3785" t="s">
        <v>21</v>
      </c>
      <c r="O3785" t="s">
        <v>38</v>
      </c>
    </row>
    <row r="3786" spans="1:15">
      <c r="A3786">
        <v>3785</v>
      </c>
      <c r="B3786" s="17">
        <v>43421</v>
      </c>
      <c r="C3786" t="s">
        <v>64</v>
      </c>
      <c r="D3786">
        <v>2018</v>
      </c>
      <c r="E3786" t="s">
        <v>23</v>
      </c>
      <c r="F3786" t="s">
        <v>35</v>
      </c>
      <c r="G3786" t="s">
        <v>37</v>
      </c>
      <c r="H3786">
        <v>399</v>
      </c>
      <c r="I3786">
        <v>8</v>
      </c>
      <c r="J3786">
        <v>3192</v>
      </c>
      <c r="K3786">
        <v>3192</v>
      </c>
      <c r="L3786" t="s">
        <v>20</v>
      </c>
      <c r="M3786">
        <v>1</v>
      </c>
      <c r="N3786" t="s">
        <v>21</v>
      </c>
      <c r="O3786" t="s">
        <v>22</v>
      </c>
    </row>
    <row r="3787" spans="1:15">
      <c r="A3787">
        <v>3786</v>
      </c>
      <c r="B3787" s="17">
        <v>43421</v>
      </c>
      <c r="C3787" t="s">
        <v>64</v>
      </c>
      <c r="D3787">
        <v>2018</v>
      </c>
      <c r="E3787" t="s">
        <v>27</v>
      </c>
      <c r="F3787" t="s">
        <v>35</v>
      </c>
      <c r="G3787" t="s">
        <v>25</v>
      </c>
      <c r="H3787">
        <v>299</v>
      </c>
      <c r="I3787">
        <v>7</v>
      </c>
      <c r="J3787">
        <v>2093</v>
      </c>
      <c r="K3787">
        <v>2093</v>
      </c>
      <c r="L3787" t="s">
        <v>20</v>
      </c>
      <c r="M3787">
        <v>1</v>
      </c>
      <c r="N3787" t="s">
        <v>21</v>
      </c>
      <c r="O3787" t="s">
        <v>26</v>
      </c>
    </row>
    <row r="3788" spans="1:15">
      <c r="A3788">
        <v>3787</v>
      </c>
      <c r="B3788" s="17">
        <v>43421</v>
      </c>
      <c r="C3788" t="s">
        <v>64</v>
      </c>
      <c r="D3788">
        <v>2018</v>
      </c>
      <c r="E3788" t="s">
        <v>27</v>
      </c>
      <c r="F3788" t="s">
        <v>39</v>
      </c>
      <c r="G3788" t="s">
        <v>25</v>
      </c>
      <c r="H3788">
        <v>299</v>
      </c>
      <c r="I3788">
        <v>9</v>
      </c>
      <c r="J3788">
        <v>2691</v>
      </c>
      <c r="K3788">
        <v>2691</v>
      </c>
      <c r="L3788" t="s">
        <v>31</v>
      </c>
      <c r="M3788">
        <v>2</v>
      </c>
      <c r="N3788" t="s">
        <v>21</v>
      </c>
      <c r="O3788" t="s">
        <v>26</v>
      </c>
    </row>
    <row r="3789" spans="1:15">
      <c r="A3789">
        <v>3788</v>
      </c>
      <c r="B3789" s="17">
        <v>43422</v>
      </c>
      <c r="C3789" t="s">
        <v>64</v>
      </c>
      <c r="D3789">
        <v>2018</v>
      </c>
      <c r="E3789" t="s">
        <v>17</v>
      </c>
      <c r="F3789" t="s">
        <v>39</v>
      </c>
      <c r="G3789" t="s">
        <v>37</v>
      </c>
      <c r="H3789">
        <v>399</v>
      </c>
      <c r="I3789">
        <v>5</v>
      </c>
      <c r="J3789">
        <v>1995</v>
      </c>
      <c r="K3789">
        <v>1995</v>
      </c>
      <c r="L3789" t="s">
        <v>20</v>
      </c>
      <c r="M3789">
        <v>1</v>
      </c>
      <c r="N3789" t="s">
        <v>21</v>
      </c>
      <c r="O3789" t="s">
        <v>29</v>
      </c>
    </row>
    <row r="3790" spans="1:15">
      <c r="A3790">
        <v>3789</v>
      </c>
      <c r="B3790" s="17">
        <v>43422</v>
      </c>
      <c r="C3790" t="s">
        <v>64</v>
      </c>
      <c r="D3790">
        <v>2018</v>
      </c>
      <c r="E3790" t="s">
        <v>17</v>
      </c>
      <c r="F3790" t="s">
        <v>24</v>
      </c>
      <c r="G3790" t="s">
        <v>30</v>
      </c>
      <c r="H3790">
        <v>99</v>
      </c>
      <c r="I3790">
        <v>2</v>
      </c>
      <c r="J3790">
        <v>198</v>
      </c>
      <c r="K3790">
        <v>198</v>
      </c>
      <c r="L3790" t="s">
        <v>31</v>
      </c>
      <c r="M3790">
        <v>2</v>
      </c>
      <c r="N3790" t="s">
        <v>21</v>
      </c>
      <c r="O3790" t="s">
        <v>36</v>
      </c>
    </row>
    <row r="3791" spans="1:15">
      <c r="A3791">
        <v>3790</v>
      </c>
      <c r="B3791" s="17">
        <v>43423</v>
      </c>
      <c r="C3791" t="s">
        <v>64</v>
      </c>
      <c r="D3791">
        <v>2018</v>
      </c>
      <c r="E3791" t="s">
        <v>23</v>
      </c>
      <c r="F3791" t="s">
        <v>33</v>
      </c>
      <c r="G3791" t="s">
        <v>32</v>
      </c>
      <c r="H3791">
        <v>499</v>
      </c>
      <c r="I3791">
        <v>10</v>
      </c>
      <c r="J3791">
        <v>4990</v>
      </c>
      <c r="K3791">
        <v>4990</v>
      </c>
      <c r="L3791" t="s">
        <v>20</v>
      </c>
      <c r="M3791">
        <v>1</v>
      </c>
      <c r="N3791" t="s">
        <v>21</v>
      </c>
      <c r="O3791" t="s">
        <v>22</v>
      </c>
    </row>
    <row r="3792" spans="1:15">
      <c r="A3792">
        <v>3791</v>
      </c>
      <c r="B3792" s="17">
        <v>43423</v>
      </c>
      <c r="C3792" t="s">
        <v>64</v>
      </c>
      <c r="D3792">
        <v>2018</v>
      </c>
      <c r="E3792" t="s">
        <v>23</v>
      </c>
      <c r="F3792" t="s">
        <v>40</v>
      </c>
      <c r="G3792" t="s">
        <v>32</v>
      </c>
      <c r="H3792">
        <v>499</v>
      </c>
      <c r="I3792">
        <v>3</v>
      </c>
      <c r="J3792">
        <v>1497</v>
      </c>
      <c r="K3792">
        <v>1497</v>
      </c>
      <c r="L3792" t="s">
        <v>20</v>
      </c>
      <c r="M3792">
        <v>1</v>
      </c>
      <c r="N3792" t="s">
        <v>21</v>
      </c>
      <c r="O3792" t="s">
        <v>29</v>
      </c>
    </row>
    <row r="3793" spans="1:15">
      <c r="A3793">
        <v>3792</v>
      </c>
      <c r="B3793" s="17">
        <v>43424</v>
      </c>
      <c r="C3793" t="s">
        <v>64</v>
      </c>
      <c r="D3793">
        <v>2018</v>
      </c>
      <c r="E3793" t="s">
        <v>27</v>
      </c>
      <c r="F3793" t="s">
        <v>28</v>
      </c>
      <c r="G3793" t="s">
        <v>30</v>
      </c>
      <c r="H3793">
        <v>99</v>
      </c>
      <c r="I3793">
        <v>9</v>
      </c>
      <c r="J3793">
        <v>891</v>
      </c>
      <c r="K3793">
        <v>891</v>
      </c>
      <c r="L3793" t="s">
        <v>31</v>
      </c>
      <c r="M3793">
        <v>2</v>
      </c>
      <c r="N3793" t="s">
        <v>21</v>
      </c>
      <c r="O3793" t="s">
        <v>36</v>
      </c>
    </row>
    <row r="3794" spans="1:15">
      <c r="A3794">
        <v>3793</v>
      </c>
      <c r="B3794" s="17">
        <v>43425</v>
      </c>
      <c r="C3794" t="s">
        <v>64</v>
      </c>
      <c r="D3794">
        <v>2018</v>
      </c>
      <c r="E3794" t="s">
        <v>27</v>
      </c>
      <c r="F3794" t="s">
        <v>40</v>
      </c>
      <c r="G3794" t="s">
        <v>25</v>
      </c>
      <c r="H3794">
        <v>299</v>
      </c>
      <c r="I3794">
        <v>9</v>
      </c>
      <c r="J3794">
        <v>2691</v>
      </c>
      <c r="K3794">
        <v>2691</v>
      </c>
      <c r="L3794" t="s">
        <v>31</v>
      </c>
      <c r="M3794">
        <v>2</v>
      </c>
      <c r="N3794" t="s">
        <v>21</v>
      </c>
      <c r="O3794" t="s">
        <v>36</v>
      </c>
    </row>
    <row r="3795" spans="1:15">
      <c r="A3795">
        <v>3794</v>
      </c>
      <c r="B3795" s="17">
        <v>43425</v>
      </c>
      <c r="C3795" t="s">
        <v>64</v>
      </c>
      <c r="D3795">
        <v>2018</v>
      </c>
      <c r="E3795" t="s">
        <v>23</v>
      </c>
      <c r="F3795" t="s">
        <v>33</v>
      </c>
      <c r="G3795" t="s">
        <v>25</v>
      </c>
      <c r="H3795">
        <v>299</v>
      </c>
      <c r="I3795">
        <v>10</v>
      </c>
      <c r="J3795">
        <v>2990</v>
      </c>
      <c r="K3795">
        <v>2990</v>
      </c>
      <c r="L3795" t="s">
        <v>31</v>
      </c>
      <c r="M3795">
        <v>2</v>
      </c>
      <c r="N3795" t="s">
        <v>21</v>
      </c>
      <c r="O3795" t="s">
        <v>29</v>
      </c>
    </row>
    <row r="3796" spans="1:15">
      <c r="A3796">
        <v>3795</v>
      </c>
      <c r="B3796" s="17">
        <v>43425</v>
      </c>
      <c r="C3796" t="s">
        <v>64</v>
      </c>
      <c r="D3796">
        <v>2018</v>
      </c>
      <c r="E3796" t="s">
        <v>17</v>
      </c>
      <c r="F3796" t="s">
        <v>35</v>
      </c>
      <c r="G3796" t="s">
        <v>30</v>
      </c>
      <c r="H3796">
        <v>99</v>
      </c>
      <c r="I3796">
        <v>10</v>
      </c>
      <c r="J3796">
        <v>990</v>
      </c>
      <c r="K3796">
        <v>990</v>
      </c>
      <c r="L3796" t="s">
        <v>31</v>
      </c>
      <c r="M3796">
        <v>2</v>
      </c>
      <c r="N3796" t="s">
        <v>21</v>
      </c>
      <c r="O3796" t="s">
        <v>38</v>
      </c>
    </row>
    <row r="3797" spans="1:15">
      <c r="A3797">
        <v>3796</v>
      </c>
      <c r="B3797" s="17">
        <v>43425</v>
      </c>
      <c r="C3797" t="s">
        <v>64</v>
      </c>
      <c r="D3797">
        <v>2018</v>
      </c>
      <c r="E3797" t="s">
        <v>17</v>
      </c>
      <c r="F3797" t="s">
        <v>24</v>
      </c>
      <c r="G3797" t="s">
        <v>37</v>
      </c>
      <c r="H3797">
        <v>399</v>
      </c>
      <c r="I3797">
        <v>4</v>
      </c>
      <c r="J3797">
        <v>1596</v>
      </c>
      <c r="K3797">
        <v>1596</v>
      </c>
      <c r="L3797" t="s">
        <v>31</v>
      </c>
      <c r="M3797">
        <v>2</v>
      </c>
      <c r="N3797" t="s">
        <v>21</v>
      </c>
      <c r="O3797" t="s">
        <v>22</v>
      </c>
    </row>
    <row r="3798" spans="1:15">
      <c r="A3798">
        <v>3797</v>
      </c>
      <c r="B3798" s="17">
        <v>43425</v>
      </c>
      <c r="C3798" t="s">
        <v>64</v>
      </c>
      <c r="D3798">
        <v>2018</v>
      </c>
      <c r="E3798" t="s">
        <v>17</v>
      </c>
      <c r="F3798" t="s">
        <v>40</v>
      </c>
      <c r="G3798" t="s">
        <v>32</v>
      </c>
      <c r="H3798">
        <v>499</v>
      </c>
      <c r="I3798">
        <v>8</v>
      </c>
      <c r="J3798">
        <v>3992</v>
      </c>
      <c r="K3798">
        <v>3992</v>
      </c>
      <c r="L3798" t="s">
        <v>20</v>
      </c>
      <c r="M3798">
        <v>1</v>
      </c>
      <c r="N3798" t="s">
        <v>21</v>
      </c>
      <c r="O3798" t="s">
        <v>38</v>
      </c>
    </row>
    <row r="3799" spans="1:15">
      <c r="A3799">
        <v>3798</v>
      </c>
      <c r="B3799" s="17">
        <v>43425</v>
      </c>
      <c r="C3799" t="s">
        <v>64</v>
      </c>
      <c r="D3799">
        <v>2018</v>
      </c>
      <c r="E3799" t="s">
        <v>17</v>
      </c>
      <c r="F3799" t="s">
        <v>40</v>
      </c>
      <c r="G3799" t="s">
        <v>30</v>
      </c>
      <c r="H3799">
        <v>99</v>
      </c>
      <c r="I3799">
        <v>5</v>
      </c>
      <c r="J3799">
        <v>495</v>
      </c>
      <c r="K3799">
        <v>495</v>
      </c>
      <c r="L3799" t="s">
        <v>31</v>
      </c>
      <c r="M3799">
        <v>2</v>
      </c>
      <c r="N3799" t="s">
        <v>21</v>
      </c>
      <c r="O3799" t="s">
        <v>38</v>
      </c>
    </row>
    <row r="3800" spans="1:15">
      <c r="A3800">
        <v>3799</v>
      </c>
      <c r="B3800" s="17">
        <v>43425</v>
      </c>
      <c r="C3800" t="s">
        <v>64</v>
      </c>
      <c r="D3800">
        <v>2018</v>
      </c>
      <c r="E3800" t="s">
        <v>17</v>
      </c>
      <c r="F3800" t="s">
        <v>33</v>
      </c>
      <c r="G3800" t="s">
        <v>19</v>
      </c>
      <c r="H3800">
        <v>199</v>
      </c>
      <c r="I3800">
        <v>9</v>
      </c>
      <c r="J3800">
        <v>1791</v>
      </c>
      <c r="K3800">
        <v>1791</v>
      </c>
      <c r="L3800" t="s">
        <v>31</v>
      </c>
      <c r="M3800">
        <v>2</v>
      </c>
      <c r="N3800" t="s">
        <v>21</v>
      </c>
      <c r="O3800" t="s">
        <v>22</v>
      </c>
    </row>
    <row r="3801" spans="1:15">
      <c r="A3801">
        <v>3800</v>
      </c>
      <c r="B3801" s="17">
        <v>43426</v>
      </c>
      <c r="C3801" t="s">
        <v>64</v>
      </c>
      <c r="D3801">
        <v>2018</v>
      </c>
      <c r="E3801" t="s">
        <v>27</v>
      </c>
      <c r="F3801" t="s">
        <v>33</v>
      </c>
      <c r="G3801" t="s">
        <v>25</v>
      </c>
      <c r="H3801">
        <v>299</v>
      </c>
      <c r="I3801">
        <v>9</v>
      </c>
      <c r="J3801">
        <v>2691</v>
      </c>
      <c r="K3801">
        <v>2691</v>
      </c>
      <c r="L3801" t="s">
        <v>31</v>
      </c>
      <c r="M3801">
        <v>2</v>
      </c>
      <c r="N3801" t="s">
        <v>21</v>
      </c>
      <c r="O3801" t="s">
        <v>22</v>
      </c>
    </row>
    <row r="3802" spans="1:15">
      <c r="A3802">
        <v>3801</v>
      </c>
      <c r="B3802" s="17">
        <v>43426</v>
      </c>
      <c r="C3802" t="s">
        <v>64</v>
      </c>
      <c r="D3802">
        <v>2018</v>
      </c>
      <c r="E3802" t="s">
        <v>23</v>
      </c>
      <c r="F3802" t="s">
        <v>28</v>
      </c>
      <c r="G3802" t="s">
        <v>37</v>
      </c>
      <c r="H3802">
        <v>399</v>
      </c>
      <c r="I3802">
        <v>9</v>
      </c>
      <c r="J3802">
        <v>3591</v>
      </c>
      <c r="K3802">
        <v>3591</v>
      </c>
      <c r="L3802" t="s">
        <v>20</v>
      </c>
      <c r="M3802">
        <v>1</v>
      </c>
      <c r="N3802" t="s">
        <v>34</v>
      </c>
      <c r="O3802" t="s">
        <v>29</v>
      </c>
    </row>
    <row r="3803" spans="1:15">
      <c r="A3803">
        <v>3802</v>
      </c>
      <c r="B3803" s="17">
        <v>43426</v>
      </c>
      <c r="C3803" t="s">
        <v>64</v>
      </c>
      <c r="D3803">
        <v>2018</v>
      </c>
      <c r="E3803" t="s">
        <v>23</v>
      </c>
      <c r="F3803" t="s">
        <v>35</v>
      </c>
      <c r="G3803" t="s">
        <v>32</v>
      </c>
      <c r="H3803">
        <v>499</v>
      </c>
      <c r="I3803">
        <v>4</v>
      </c>
      <c r="J3803">
        <v>1996</v>
      </c>
      <c r="K3803">
        <v>1996</v>
      </c>
      <c r="L3803" t="s">
        <v>20</v>
      </c>
      <c r="M3803">
        <v>1</v>
      </c>
      <c r="N3803" t="s">
        <v>21</v>
      </c>
      <c r="O3803" t="s">
        <v>29</v>
      </c>
    </row>
    <row r="3804" spans="1:15">
      <c r="A3804">
        <v>3803</v>
      </c>
      <c r="B3804" s="17">
        <v>43427</v>
      </c>
      <c r="C3804" t="s">
        <v>64</v>
      </c>
      <c r="D3804">
        <v>2018</v>
      </c>
      <c r="E3804" t="s">
        <v>23</v>
      </c>
      <c r="F3804" t="s">
        <v>28</v>
      </c>
      <c r="G3804" t="s">
        <v>32</v>
      </c>
      <c r="H3804">
        <v>499</v>
      </c>
      <c r="I3804">
        <v>8</v>
      </c>
      <c r="J3804">
        <v>3992</v>
      </c>
      <c r="K3804">
        <v>3992</v>
      </c>
      <c r="L3804" t="s">
        <v>31</v>
      </c>
      <c r="M3804">
        <v>2</v>
      </c>
      <c r="N3804" t="s">
        <v>21</v>
      </c>
      <c r="O3804" t="s">
        <v>29</v>
      </c>
    </row>
    <row r="3805" spans="1:15">
      <c r="A3805">
        <v>3804</v>
      </c>
      <c r="B3805" s="17">
        <v>43427</v>
      </c>
      <c r="C3805" t="s">
        <v>64</v>
      </c>
      <c r="D3805">
        <v>2018</v>
      </c>
      <c r="E3805" t="s">
        <v>23</v>
      </c>
      <c r="F3805" t="s">
        <v>18</v>
      </c>
      <c r="G3805" t="s">
        <v>19</v>
      </c>
      <c r="H3805">
        <v>199</v>
      </c>
      <c r="I3805">
        <v>3</v>
      </c>
      <c r="J3805">
        <v>597</v>
      </c>
      <c r="K3805">
        <v>597</v>
      </c>
      <c r="L3805" t="s">
        <v>20</v>
      </c>
      <c r="M3805">
        <v>1</v>
      </c>
      <c r="N3805" t="s">
        <v>21</v>
      </c>
      <c r="O3805" t="s">
        <v>29</v>
      </c>
    </row>
    <row r="3806" spans="1:15">
      <c r="A3806">
        <v>3805</v>
      </c>
      <c r="B3806" s="17">
        <v>43427</v>
      </c>
      <c r="C3806" t="s">
        <v>64</v>
      </c>
      <c r="D3806">
        <v>2018</v>
      </c>
      <c r="E3806" t="s">
        <v>23</v>
      </c>
      <c r="F3806" t="s">
        <v>40</v>
      </c>
      <c r="G3806" t="s">
        <v>37</v>
      </c>
      <c r="H3806">
        <v>399</v>
      </c>
      <c r="I3806">
        <v>9</v>
      </c>
      <c r="J3806">
        <v>3591</v>
      </c>
      <c r="K3806">
        <v>3591</v>
      </c>
      <c r="L3806" t="s">
        <v>31</v>
      </c>
      <c r="M3806">
        <v>2</v>
      </c>
      <c r="N3806" t="s">
        <v>21</v>
      </c>
      <c r="O3806" t="s">
        <v>36</v>
      </c>
    </row>
    <row r="3807" spans="1:15">
      <c r="A3807">
        <v>3806</v>
      </c>
      <c r="B3807" s="17">
        <v>43428</v>
      </c>
      <c r="C3807" t="s">
        <v>64</v>
      </c>
      <c r="D3807">
        <v>2018</v>
      </c>
      <c r="E3807" t="s">
        <v>23</v>
      </c>
      <c r="F3807" t="s">
        <v>39</v>
      </c>
      <c r="G3807" t="s">
        <v>19</v>
      </c>
      <c r="H3807">
        <v>199</v>
      </c>
      <c r="I3807">
        <v>8</v>
      </c>
      <c r="J3807">
        <v>1592</v>
      </c>
      <c r="K3807">
        <v>1592</v>
      </c>
      <c r="L3807" t="s">
        <v>20</v>
      </c>
      <c r="M3807">
        <v>1</v>
      </c>
      <c r="N3807" t="s">
        <v>21</v>
      </c>
      <c r="O3807" t="s">
        <v>29</v>
      </c>
    </row>
    <row r="3808" spans="1:15">
      <c r="A3808">
        <v>3807</v>
      </c>
      <c r="B3808" s="17">
        <v>43428</v>
      </c>
      <c r="C3808" t="s">
        <v>64</v>
      </c>
      <c r="D3808">
        <v>2018</v>
      </c>
      <c r="E3808" t="s">
        <v>27</v>
      </c>
      <c r="F3808" t="s">
        <v>39</v>
      </c>
      <c r="G3808" t="s">
        <v>37</v>
      </c>
      <c r="H3808">
        <v>399</v>
      </c>
      <c r="I3808">
        <v>7</v>
      </c>
      <c r="J3808">
        <v>2793</v>
      </c>
      <c r="K3808">
        <v>2793</v>
      </c>
      <c r="L3808" t="s">
        <v>20</v>
      </c>
      <c r="M3808">
        <v>1</v>
      </c>
      <c r="N3808" t="s">
        <v>21</v>
      </c>
      <c r="O3808" t="s">
        <v>29</v>
      </c>
    </row>
    <row r="3809" spans="1:15">
      <c r="A3809">
        <v>3808</v>
      </c>
      <c r="B3809" s="17">
        <v>43428</v>
      </c>
      <c r="C3809" t="s">
        <v>64</v>
      </c>
      <c r="D3809">
        <v>2018</v>
      </c>
      <c r="E3809" t="s">
        <v>27</v>
      </c>
      <c r="F3809" t="s">
        <v>18</v>
      </c>
      <c r="G3809" t="s">
        <v>37</v>
      </c>
      <c r="H3809">
        <v>399</v>
      </c>
      <c r="I3809">
        <v>5</v>
      </c>
      <c r="J3809">
        <v>1995</v>
      </c>
      <c r="K3809">
        <v>1995</v>
      </c>
      <c r="L3809" t="s">
        <v>31</v>
      </c>
      <c r="M3809">
        <v>2</v>
      </c>
      <c r="N3809" t="s">
        <v>21</v>
      </c>
      <c r="O3809" t="s">
        <v>29</v>
      </c>
    </row>
    <row r="3810" spans="1:15">
      <c r="A3810">
        <v>3809</v>
      </c>
      <c r="B3810" s="17">
        <v>43428</v>
      </c>
      <c r="C3810" t="s">
        <v>64</v>
      </c>
      <c r="D3810">
        <v>2018</v>
      </c>
      <c r="E3810" t="s">
        <v>17</v>
      </c>
      <c r="F3810" t="s">
        <v>24</v>
      </c>
      <c r="G3810" t="s">
        <v>37</v>
      </c>
      <c r="H3810">
        <v>399</v>
      </c>
      <c r="I3810">
        <v>9</v>
      </c>
      <c r="J3810">
        <v>3591</v>
      </c>
      <c r="K3810">
        <v>3591</v>
      </c>
      <c r="L3810" t="s">
        <v>20</v>
      </c>
      <c r="M3810">
        <v>1</v>
      </c>
      <c r="N3810" t="s">
        <v>21</v>
      </c>
      <c r="O3810" t="s">
        <v>29</v>
      </c>
    </row>
    <row r="3811" spans="1:15">
      <c r="A3811">
        <v>3810</v>
      </c>
      <c r="B3811" s="17">
        <v>43428</v>
      </c>
      <c r="C3811" t="s">
        <v>64</v>
      </c>
      <c r="D3811">
        <v>2018</v>
      </c>
      <c r="E3811" t="s">
        <v>23</v>
      </c>
      <c r="F3811" t="s">
        <v>35</v>
      </c>
      <c r="G3811" t="s">
        <v>25</v>
      </c>
      <c r="H3811">
        <v>299</v>
      </c>
      <c r="I3811">
        <v>4</v>
      </c>
      <c r="J3811">
        <v>1196</v>
      </c>
      <c r="K3811">
        <v>1196</v>
      </c>
      <c r="L3811" t="s">
        <v>31</v>
      </c>
      <c r="M3811">
        <v>2</v>
      </c>
      <c r="N3811" t="s">
        <v>21</v>
      </c>
      <c r="O3811" t="s">
        <v>22</v>
      </c>
    </row>
    <row r="3812" spans="1:15">
      <c r="A3812">
        <v>3811</v>
      </c>
      <c r="B3812" s="17">
        <v>43428</v>
      </c>
      <c r="C3812" t="s">
        <v>64</v>
      </c>
      <c r="D3812">
        <v>2018</v>
      </c>
      <c r="E3812" t="s">
        <v>17</v>
      </c>
      <c r="F3812" t="s">
        <v>40</v>
      </c>
      <c r="G3812" t="s">
        <v>37</v>
      </c>
      <c r="H3812">
        <v>399</v>
      </c>
      <c r="I3812">
        <v>5</v>
      </c>
      <c r="J3812">
        <v>1995</v>
      </c>
      <c r="K3812">
        <v>1995</v>
      </c>
      <c r="L3812" t="s">
        <v>20</v>
      </c>
      <c r="M3812">
        <v>1</v>
      </c>
      <c r="N3812" t="s">
        <v>21</v>
      </c>
      <c r="O3812" t="s">
        <v>29</v>
      </c>
    </row>
    <row r="3813" spans="1:15">
      <c r="A3813">
        <v>3812</v>
      </c>
      <c r="B3813" s="17">
        <v>43428</v>
      </c>
      <c r="C3813" t="s">
        <v>64</v>
      </c>
      <c r="D3813">
        <v>2018</v>
      </c>
      <c r="E3813" t="s">
        <v>17</v>
      </c>
      <c r="F3813" t="s">
        <v>18</v>
      </c>
      <c r="G3813" t="s">
        <v>37</v>
      </c>
      <c r="H3813">
        <v>399</v>
      </c>
      <c r="I3813">
        <v>5</v>
      </c>
      <c r="J3813">
        <v>1995</v>
      </c>
      <c r="K3813">
        <v>1995</v>
      </c>
      <c r="L3813" t="s">
        <v>20</v>
      </c>
      <c r="M3813">
        <v>1</v>
      </c>
      <c r="N3813" t="s">
        <v>34</v>
      </c>
      <c r="O3813" t="s">
        <v>29</v>
      </c>
    </row>
    <row r="3814" spans="1:15">
      <c r="A3814">
        <v>3813</v>
      </c>
      <c r="B3814" s="17">
        <v>43428</v>
      </c>
      <c r="C3814" t="s">
        <v>64</v>
      </c>
      <c r="D3814">
        <v>2018</v>
      </c>
      <c r="E3814" t="s">
        <v>23</v>
      </c>
      <c r="F3814" t="s">
        <v>33</v>
      </c>
      <c r="G3814" t="s">
        <v>37</v>
      </c>
      <c r="H3814">
        <v>399</v>
      </c>
      <c r="I3814">
        <v>7</v>
      </c>
      <c r="J3814">
        <v>2793</v>
      </c>
      <c r="K3814">
        <v>2793</v>
      </c>
      <c r="L3814" t="s">
        <v>20</v>
      </c>
      <c r="M3814">
        <v>1</v>
      </c>
      <c r="N3814" t="s">
        <v>21</v>
      </c>
      <c r="O3814" t="s">
        <v>22</v>
      </c>
    </row>
    <row r="3815" spans="1:15">
      <c r="A3815">
        <v>3814</v>
      </c>
      <c r="B3815" s="17">
        <v>43428</v>
      </c>
      <c r="C3815" t="s">
        <v>64</v>
      </c>
      <c r="D3815">
        <v>2018</v>
      </c>
      <c r="E3815" t="s">
        <v>27</v>
      </c>
      <c r="F3815" t="s">
        <v>28</v>
      </c>
      <c r="G3815" t="s">
        <v>30</v>
      </c>
      <c r="H3815">
        <v>99</v>
      </c>
      <c r="I3815">
        <v>2</v>
      </c>
      <c r="J3815">
        <v>198</v>
      </c>
      <c r="K3815">
        <v>198</v>
      </c>
      <c r="L3815" t="s">
        <v>31</v>
      </c>
      <c r="M3815">
        <v>2</v>
      </c>
      <c r="N3815" t="s">
        <v>21</v>
      </c>
      <c r="O3815" t="s">
        <v>22</v>
      </c>
    </row>
    <row r="3816" spans="1:15">
      <c r="A3816">
        <v>3815</v>
      </c>
      <c r="B3816" s="17">
        <v>43428</v>
      </c>
      <c r="C3816" t="s">
        <v>64</v>
      </c>
      <c r="D3816">
        <v>2018</v>
      </c>
      <c r="E3816" t="s">
        <v>17</v>
      </c>
      <c r="F3816" t="s">
        <v>39</v>
      </c>
      <c r="G3816" t="s">
        <v>37</v>
      </c>
      <c r="H3816">
        <v>399</v>
      </c>
      <c r="I3816">
        <v>10</v>
      </c>
      <c r="J3816">
        <v>3990</v>
      </c>
      <c r="K3816">
        <v>3990</v>
      </c>
      <c r="L3816" t="s">
        <v>31</v>
      </c>
      <c r="M3816">
        <v>2</v>
      </c>
      <c r="N3816" t="s">
        <v>21</v>
      </c>
      <c r="O3816" t="s">
        <v>22</v>
      </c>
    </row>
    <row r="3817" spans="1:15">
      <c r="A3817">
        <v>3816</v>
      </c>
      <c r="B3817" s="17">
        <v>43428</v>
      </c>
      <c r="C3817" t="s">
        <v>64</v>
      </c>
      <c r="D3817">
        <v>2018</v>
      </c>
      <c r="E3817" t="s">
        <v>27</v>
      </c>
      <c r="F3817" t="s">
        <v>40</v>
      </c>
      <c r="G3817" t="s">
        <v>19</v>
      </c>
      <c r="H3817">
        <v>199</v>
      </c>
      <c r="I3817">
        <v>2</v>
      </c>
      <c r="J3817">
        <v>398</v>
      </c>
      <c r="K3817">
        <v>398</v>
      </c>
      <c r="L3817" t="s">
        <v>31</v>
      </c>
      <c r="M3817">
        <v>2</v>
      </c>
      <c r="N3817" t="s">
        <v>21</v>
      </c>
      <c r="O3817" t="s">
        <v>38</v>
      </c>
    </row>
    <row r="3818" spans="1:15">
      <c r="A3818">
        <v>3817</v>
      </c>
      <c r="B3818" s="17">
        <v>43428</v>
      </c>
      <c r="C3818" t="s">
        <v>64</v>
      </c>
      <c r="D3818">
        <v>2018</v>
      </c>
      <c r="E3818" t="s">
        <v>23</v>
      </c>
      <c r="F3818" t="s">
        <v>35</v>
      </c>
      <c r="G3818" t="s">
        <v>19</v>
      </c>
      <c r="H3818">
        <v>199</v>
      </c>
      <c r="I3818">
        <v>3</v>
      </c>
      <c r="J3818">
        <v>597</v>
      </c>
      <c r="K3818">
        <v>597</v>
      </c>
      <c r="L3818" t="s">
        <v>20</v>
      </c>
      <c r="M3818">
        <v>1</v>
      </c>
      <c r="N3818" t="s">
        <v>21</v>
      </c>
      <c r="O3818" t="s">
        <v>38</v>
      </c>
    </row>
    <row r="3819" spans="1:15">
      <c r="A3819">
        <v>3818</v>
      </c>
      <c r="B3819" s="17">
        <v>43429</v>
      </c>
      <c r="C3819" t="s">
        <v>64</v>
      </c>
      <c r="D3819">
        <v>2018</v>
      </c>
      <c r="E3819" t="s">
        <v>27</v>
      </c>
      <c r="F3819" t="s">
        <v>33</v>
      </c>
      <c r="G3819" t="s">
        <v>32</v>
      </c>
      <c r="H3819">
        <v>499</v>
      </c>
      <c r="I3819">
        <v>1</v>
      </c>
      <c r="J3819">
        <v>499</v>
      </c>
      <c r="K3819">
        <v>499</v>
      </c>
      <c r="L3819" t="s">
        <v>31</v>
      </c>
      <c r="M3819">
        <v>2</v>
      </c>
      <c r="N3819" t="s">
        <v>21</v>
      </c>
      <c r="O3819" t="s">
        <v>26</v>
      </c>
    </row>
    <row r="3820" spans="1:15">
      <c r="A3820">
        <v>3819</v>
      </c>
      <c r="B3820" s="17">
        <v>43429</v>
      </c>
      <c r="C3820" t="s">
        <v>64</v>
      </c>
      <c r="D3820">
        <v>2018</v>
      </c>
      <c r="E3820" t="s">
        <v>23</v>
      </c>
      <c r="F3820" t="s">
        <v>24</v>
      </c>
      <c r="G3820" t="s">
        <v>32</v>
      </c>
      <c r="H3820">
        <v>499</v>
      </c>
      <c r="I3820">
        <v>3</v>
      </c>
      <c r="J3820">
        <v>1497</v>
      </c>
      <c r="K3820">
        <v>1497</v>
      </c>
      <c r="L3820" t="s">
        <v>31</v>
      </c>
      <c r="M3820">
        <v>2</v>
      </c>
      <c r="N3820" t="s">
        <v>21</v>
      </c>
      <c r="O3820" t="s">
        <v>38</v>
      </c>
    </row>
    <row r="3821" spans="1:15">
      <c r="A3821">
        <v>3820</v>
      </c>
      <c r="B3821" s="17">
        <v>43429</v>
      </c>
      <c r="C3821" t="s">
        <v>64</v>
      </c>
      <c r="D3821">
        <v>2018</v>
      </c>
      <c r="E3821" t="s">
        <v>27</v>
      </c>
      <c r="F3821" t="s">
        <v>33</v>
      </c>
      <c r="G3821" t="s">
        <v>19</v>
      </c>
      <c r="H3821">
        <v>199</v>
      </c>
      <c r="I3821">
        <v>3</v>
      </c>
      <c r="J3821">
        <v>597</v>
      </c>
      <c r="K3821">
        <v>597</v>
      </c>
      <c r="L3821" t="s">
        <v>20</v>
      </c>
      <c r="M3821">
        <v>1</v>
      </c>
      <c r="N3821" t="s">
        <v>21</v>
      </c>
      <c r="O3821" t="s">
        <v>29</v>
      </c>
    </row>
    <row r="3822" spans="1:15">
      <c r="A3822">
        <v>3821</v>
      </c>
      <c r="B3822" s="17">
        <v>43429</v>
      </c>
      <c r="C3822" t="s">
        <v>64</v>
      </c>
      <c r="D3822">
        <v>2018</v>
      </c>
      <c r="E3822" t="s">
        <v>27</v>
      </c>
      <c r="F3822" t="s">
        <v>39</v>
      </c>
      <c r="G3822" t="s">
        <v>30</v>
      </c>
      <c r="H3822">
        <v>99</v>
      </c>
      <c r="I3822">
        <v>5</v>
      </c>
      <c r="J3822">
        <v>495</v>
      </c>
      <c r="K3822">
        <v>495</v>
      </c>
      <c r="L3822" t="s">
        <v>20</v>
      </c>
      <c r="M3822">
        <v>1</v>
      </c>
      <c r="N3822" t="s">
        <v>21</v>
      </c>
      <c r="O3822" t="s">
        <v>29</v>
      </c>
    </row>
    <row r="3823" spans="1:15">
      <c r="A3823">
        <v>3822</v>
      </c>
      <c r="B3823" s="17">
        <v>43429</v>
      </c>
      <c r="C3823" t="s">
        <v>64</v>
      </c>
      <c r="D3823">
        <v>2018</v>
      </c>
      <c r="E3823" t="s">
        <v>27</v>
      </c>
      <c r="F3823" t="s">
        <v>35</v>
      </c>
      <c r="G3823" t="s">
        <v>19</v>
      </c>
      <c r="H3823">
        <v>199</v>
      </c>
      <c r="I3823">
        <v>1</v>
      </c>
      <c r="J3823">
        <v>199</v>
      </c>
      <c r="K3823">
        <v>199</v>
      </c>
      <c r="L3823" t="s">
        <v>31</v>
      </c>
      <c r="M3823">
        <v>2</v>
      </c>
      <c r="N3823" t="s">
        <v>21</v>
      </c>
      <c r="O3823" t="s">
        <v>22</v>
      </c>
    </row>
    <row r="3824" spans="1:15">
      <c r="A3824">
        <v>3823</v>
      </c>
      <c r="B3824" s="17">
        <v>43429</v>
      </c>
      <c r="C3824" t="s">
        <v>64</v>
      </c>
      <c r="D3824">
        <v>2018</v>
      </c>
      <c r="E3824" t="s">
        <v>27</v>
      </c>
      <c r="F3824" t="s">
        <v>39</v>
      </c>
      <c r="G3824" t="s">
        <v>30</v>
      </c>
      <c r="H3824">
        <v>99</v>
      </c>
      <c r="I3824">
        <v>2</v>
      </c>
      <c r="J3824">
        <v>198</v>
      </c>
      <c r="K3824">
        <v>198</v>
      </c>
      <c r="L3824" t="s">
        <v>20</v>
      </c>
      <c r="M3824">
        <v>1</v>
      </c>
      <c r="N3824" t="s">
        <v>21</v>
      </c>
      <c r="O3824" t="s">
        <v>22</v>
      </c>
    </row>
    <row r="3825" spans="1:15">
      <c r="A3825">
        <v>3824</v>
      </c>
      <c r="B3825" s="17">
        <v>43429</v>
      </c>
      <c r="C3825" t="s">
        <v>64</v>
      </c>
      <c r="D3825">
        <v>2018</v>
      </c>
      <c r="E3825" t="s">
        <v>27</v>
      </c>
      <c r="F3825" t="s">
        <v>35</v>
      </c>
      <c r="G3825" t="s">
        <v>32</v>
      </c>
      <c r="H3825">
        <v>499</v>
      </c>
      <c r="I3825">
        <v>10</v>
      </c>
      <c r="J3825">
        <v>4990</v>
      </c>
      <c r="K3825">
        <v>4990</v>
      </c>
      <c r="L3825" t="s">
        <v>20</v>
      </c>
      <c r="M3825">
        <v>1</v>
      </c>
      <c r="N3825" t="s">
        <v>21</v>
      </c>
      <c r="O3825" t="s">
        <v>29</v>
      </c>
    </row>
    <row r="3826" spans="1:15">
      <c r="A3826">
        <v>3825</v>
      </c>
      <c r="B3826" s="17">
        <v>43429</v>
      </c>
      <c r="C3826" t="s">
        <v>64</v>
      </c>
      <c r="D3826">
        <v>2018</v>
      </c>
      <c r="E3826" t="s">
        <v>17</v>
      </c>
      <c r="F3826" t="s">
        <v>28</v>
      </c>
      <c r="G3826" t="s">
        <v>25</v>
      </c>
      <c r="H3826">
        <v>299</v>
      </c>
      <c r="I3826">
        <v>2</v>
      </c>
      <c r="J3826">
        <v>598</v>
      </c>
      <c r="K3826">
        <v>598</v>
      </c>
      <c r="L3826" t="s">
        <v>20</v>
      </c>
      <c r="M3826">
        <v>1</v>
      </c>
      <c r="N3826" t="s">
        <v>21</v>
      </c>
      <c r="O3826" t="s">
        <v>29</v>
      </c>
    </row>
    <row r="3827" spans="1:15">
      <c r="A3827">
        <v>3826</v>
      </c>
      <c r="B3827" s="17">
        <v>43429</v>
      </c>
      <c r="C3827" t="s">
        <v>64</v>
      </c>
      <c r="D3827">
        <v>2018</v>
      </c>
      <c r="E3827" t="s">
        <v>27</v>
      </c>
      <c r="F3827" t="s">
        <v>35</v>
      </c>
      <c r="G3827" t="s">
        <v>37</v>
      </c>
      <c r="H3827">
        <v>399</v>
      </c>
      <c r="I3827">
        <v>9</v>
      </c>
      <c r="J3827">
        <v>3591</v>
      </c>
      <c r="K3827">
        <v>3591</v>
      </c>
      <c r="L3827" t="s">
        <v>20</v>
      </c>
      <c r="M3827">
        <v>1</v>
      </c>
      <c r="N3827" t="s">
        <v>21</v>
      </c>
      <c r="O3827" t="s">
        <v>38</v>
      </c>
    </row>
    <row r="3828" spans="1:15">
      <c r="A3828">
        <v>3827</v>
      </c>
      <c r="B3828" s="17">
        <v>43429</v>
      </c>
      <c r="C3828" t="s">
        <v>64</v>
      </c>
      <c r="D3828">
        <v>2018</v>
      </c>
      <c r="E3828" t="s">
        <v>23</v>
      </c>
      <c r="F3828" t="s">
        <v>35</v>
      </c>
      <c r="G3828" t="s">
        <v>19</v>
      </c>
      <c r="H3828">
        <v>199</v>
      </c>
      <c r="I3828">
        <v>6</v>
      </c>
      <c r="J3828">
        <v>1194</v>
      </c>
      <c r="K3828">
        <v>1194</v>
      </c>
      <c r="L3828" t="s">
        <v>20</v>
      </c>
      <c r="M3828">
        <v>1</v>
      </c>
      <c r="N3828" t="s">
        <v>21</v>
      </c>
      <c r="O3828" t="s">
        <v>22</v>
      </c>
    </row>
    <row r="3829" spans="1:15">
      <c r="A3829">
        <v>3828</v>
      </c>
      <c r="B3829" s="17">
        <v>43429</v>
      </c>
      <c r="C3829" t="s">
        <v>64</v>
      </c>
      <c r="D3829">
        <v>2018</v>
      </c>
      <c r="E3829" t="s">
        <v>23</v>
      </c>
      <c r="F3829" t="s">
        <v>40</v>
      </c>
      <c r="G3829" t="s">
        <v>19</v>
      </c>
      <c r="H3829">
        <v>199</v>
      </c>
      <c r="I3829">
        <v>9</v>
      </c>
      <c r="J3829">
        <v>1791</v>
      </c>
      <c r="K3829">
        <v>1791</v>
      </c>
      <c r="L3829" t="s">
        <v>20</v>
      </c>
      <c r="M3829">
        <v>1</v>
      </c>
      <c r="N3829" t="s">
        <v>21</v>
      </c>
      <c r="O3829" t="s">
        <v>29</v>
      </c>
    </row>
    <row r="3830" spans="1:15">
      <c r="A3830">
        <v>3829</v>
      </c>
      <c r="B3830" s="17">
        <v>43429</v>
      </c>
      <c r="C3830" t="s">
        <v>64</v>
      </c>
      <c r="D3830">
        <v>2018</v>
      </c>
      <c r="E3830" t="s">
        <v>23</v>
      </c>
      <c r="F3830" t="s">
        <v>28</v>
      </c>
      <c r="G3830" t="s">
        <v>25</v>
      </c>
      <c r="H3830">
        <v>299</v>
      </c>
      <c r="I3830">
        <v>4</v>
      </c>
      <c r="J3830">
        <v>1196</v>
      </c>
      <c r="K3830">
        <v>1196</v>
      </c>
      <c r="L3830" t="s">
        <v>31</v>
      </c>
      <c r="M3830">
        <v>2</v>
      </c>
      <c r="N3830" t="s">
        <v>21</v>
      </c>
      <c r="O3830" t="s">
        <v>26</v>
      </c>
    </row>
    <row r="3831" spans="1:15">
      <c r="A3831">
        <v>3830</v>
      </c>
      <c r="B3831" s="17">
        <v>43429</v>
      </c>
      <c r="C3831" t="s">
        <v>64</v>
      </c>
      <c r="D3831">
        <v>2018</v>
      </c>
      <c r="E3831" t="s">
        <v>17</v>
      </c>
      <c r="F3831" t="s">
        <v>40</v>
      </c>
      <c r="G3831" t="s">
        <v>25</v>
      </c>
      <c r="H3831">
        <v>299</v>
      </c>
      <c r="I3831">
        <v>5</v>
      </c>
      <c r="J3831">
        <v>1495</v>
      </c>
      <c r="K3831">
        <v>1495</v>
      </c>
      <c r="L3831" t="s">
        <v>20</v>
      </c>
      <c r="M3831">
        <v>1</v>
      </c>
      <c r="N3831" t="s">
        <v>21</v>
      </c>
      <c r="O3831" t="s">
        <v>38</v>
      </c>
    </row>
    <row r="3832" spans="1:15">
      <c r="A3832">
        <v>3831</v>
      </c>
      <c r="B3832" s="17">
        <v>43429</v>
      </c>
      <c r="C3832" t="s">
        <v>64</v>
      </c>
      <c r="D3832">
        <v>2018</v>
      </c>
      <c r="E3832" t="s">
        <v>23</v>
      </c>
      <c r="F3832" t="s">
        <v>40</v>
      </c>
      <c r="G3832" t="s">
        <v>25</v>
      </c>
      <c r="H3832">
        <v>299</v>
      </c>
      <c r="I3832">
        <v>3</v>
      </c>
      <c r="J3832">
        <v>897</v>
      </c>
      <c r="K3832">
        <v>897</v>
      </c>
      <c r="L3832" t="s">
        <v>20</v>
      </c>
      <c r="M3832">
        <v>1</v>
      </c>
      <c r="N3832" t="s">
        <v>34</v>
      </c>
      <c r="O3832" t="s">
        <v>36</v>
      </c>
    </row>
    <row r="3833" spans="1:15">
      <c r="A3833">
        <v>3832</v>
      </c>
      <c r="B3833" s="17">
        <v>43429</v>
      </c>
      <c r="C3833" t="s">
        <v>64</v>
      </c>
      <c r="D3833">
        <v>2018</v>
      </c>
      <c r="E3833" t="s">
        <v>27</v>
      </c>
      <c r="F3833" t="s">
        <v>24</v>
      </c>
      <c r="G3833" t="s">
        <v>19</v>
      </c>
      <c r="H3833">
        <v>199</v>
      </c>
      <c r="I3833">
        <v>2</v>
      </c>
      <c r="J3833">
        <v>398</v>
      </c>
      <c r="K3833">
        <v>398</v>
      </c>
      <c r="L3833" t="s">
        <v>20</v>
      </c>
      <c r="M3833">
        <v>1</v>
      </c>
      <c r="N3833" t="s">
        <v>21</v>
      </c>
      <c r="O3833" t="s">
        <v>38</v>
      </c>
    </row>
    <row r="3834" spans="1:15">
      <c r="A3834">
        <v>3833</v>
      </c>
      <c r="B3834" s="17">
        <v>43429</v>
      </c>
      <c r="C3834" t="s">
        <v>64</v>
      </c>
      <c r="D3834">
        <v>2018</v>
      </c>
      <c r="E3834" t="s">
        <v>23</v>
      </c>
      <c r="F3834" t="s">
        <v>35</v>
      </c>
      <c r="G3834" t="s">
        <v>37</v>
      </c>
      <c r="H3834">
        <v>399</v>
      </c>
      <c r="I3834">
        <v>10</v>
      </c>
      <c r="J3834">
        <v>3990</v>
      </c>
      <c r="K3834">
        <v>3990</v>
      </c>
      <c r="L3834" t="s">
        <v>31</v>
      </c>
      <c r="M3834">
        <v>2</v>
      </c>
      <c r="N3834" t="s">
        <v>34</v>
      </c>
      <c r="O3834" t="s">
        <v>36</v>
      </c>
    </row>
    <row r="3835" spans="1:15">
      <c r="A3835">
        <v>3834</v>
      </c>
      <c r="B3835" s="17">
        <v>43429</v>
      </c>
      <c r="C3835" t="s">
        <v>64</v>
      </c>
      <c r="D3835">
        <v>2018</v>
      </c>
      <c r="E3835" t="s">
        <v>17</v>
      </c>
      <c r="F3835" t="s">
        <v>40</v>
      </c>
      <c r="G3835" t="s">
        <v>19</v>
      </c>
      <c r="H3835">
        <v>199</v>
      </c>
      <c r="I3835">
        <v>9</v>
      </c>
      <c r="J3835">
        <v>1791</v>
      </c>
      <c r="K3835">
        <v>1791</v>
      </c>
      <c r="L3835" t="s">
        <v>31</v>
      </c>
      <c r="M3835">
        <v>2</v>
      </c>
      <c r="N3835" t="s">
        <v>21</v>
      </c>
      <c r="O3835" t="s">
        <v>29</v>
      </c>
    </row>
    <row r="3836" spans="1:15">
      <c r="A3836">
        <v>3835</v>
      </c>
      <c r="B3836" s="17">
        <v>43429</v>
      </c>
      <c r="C3836" t="s">
        <v>64</v>
      </c>
      <c r="D3836">
        <v>2018</v>
      </c>
      <c r="E3836" t="s">
        <v>17</v>
      </c>
      <c r="F3836" t="s">
        <v>35</v>
      </c>
      <c r="G3836" t="s">
        <v>30</v>
      </c>
      <c r="H3836">
        <v>99</v>
      </c>
      <c r="I3836">
        <v>5</v>
      </c>
      <c r="J3836">
        <v>495</v>
      </c>
      <c r="K3836">
        <v>495</v>
      </c>
      <c r="L3836" t="s">
        <v>31</v>
      </c>
      <c r="M3836">
        <v>2</v>
      </c>
      <c r="N3836" t="s">
        <v>21</v>
      </c>
      <c r="O3836" t="s">
        <v>29</v>
      </c>
    </row>
    <row r="3837" spans="1:15">
      <c r="A3837">
        <v>3836</v>
      </c>
      <c r="B3837" s="17">
        <v>43429</v>
      </c>
      <c r="C3837" t="s">
        <v>64</v>
      </c>
      <c r="D3837">
        <v>2018</v>
      </c>
      <c r="E3837" t="s">
        <v>23</v>
      </c>
      <c r="F3837" t="s">
        <v>39</v>
      </c>
      <c r="G3837" t="s">
        <v>37</v>
      </c>
      <c r="H3837">
        <v>399</v>
      </c>
      <c r="I3837">
        <v>6</v>
      </c>
      <c r="J3837">
        <v>2394</v>
      </c>
      <c r="K3837">
        <v>2394</v>
      </c>
      <c r="L3837" t="s">
        <v>31</v>
      </c>
      <c r="M3837">
        <v>2</v>
      </c>
      <c r="N3837" t="s">
        <v>21</v>
      </c>
      <c r="O3837" t="s">
        <v>22</v>
      </c>
    </row>
    <row r="3838" spans="1:15">
      <c r="A3838">
        <v>3837</v>
      </c>
      <c r="B3838" s="17">
        <v>43429</v>
      </c>
      <c r="C3838" t="s">
        <v>64</v>
      </c>
      <c r="D3838">
        <v>2018</v>
      </c>
      <c r="E3838" t="s">
        <v>27</v>
      </c>
      <c r="F3838" t="s">
        <v>39</v>
      </c>
      <c r="G3838" t="s">
        <v>25</v>
      </c>
      <c r="H3838">
        <v>299</v>
      </c>
      <c r="I3838">
        <v>9</v>
      </c>
      <c r="J3838">
        <v>2691</v>
      </c>
      <c r="K3838">
        <v>2691</v>
      </c>
      <c r="L3838" t="s">
        <v>20</v>
      </c>
      <c r="M3838">
        <v>1</v>
      </c>
      <c r="N3838" t="s">
        <v>21</v>
      </c>
      <c r="O3838" t="s">
        <v>22</v>
      </c>
    </row>
    <row r="3839" spans="1:15">
      <c r="A3839">
        <v>3838</v>
      </c>
      <c r="B3839" s="17">
        <v>43429</v>
      </c>
      <c r="C3839" t="s">
        <v>64</v>
      </c>
      <c r="D3839">
        <v>2018</v>
      </c>
      <c r="E3839" t="s">
        <v>23</v>
      </c>
      <c r="F3839" t="s">
        <v>40</v>
      </c>
      <c r="G3839" t="s">
        <v>19</v>
      </c>
      <c r="H3839">
        <v>199</v>
      </c>
      <c r="I3839">
        <v>8</v>
      </c>
      <c r="J3839">
        <v>1592</v>
      </c>
      <c r="K3839">
        <v>1592</v>
      </c>
      <c r="L3839" t="s">
        <v>31</v>
      </c>
      <c r="M3839">
        <v>2</v>
      </c>
      <c r="N3839" t="s">
        <v>21</v>
      </c>
      <c r="O3839" t="s">
        <v>29</v>
      </c>
    </row>
    <row r="3840" spans="1:15">
      <c r="A3840">
        <v>3839</v>
      </c>
      <c r="B3840" s="17">
        <v>43430</v>
      </c>
      <c r="C3840" t="s">
        <v>64</v>
      </c>
      <c r="D3840">
        <v>2018</v>
      </c>
      <c r="E3840" t="s">
        <v>23</v>
      </c>
      <c r="F3840" t="s">
        <v>40</v>
      </c>
      <c r="G3840" t="s">
        <v>19</v>
      </c>
      <c r="H3840">
        <v>199</v>
      </c>
      <c r="I3840">
        <v>8</v>
      </c>
      <c r="J3840">
        <v>1592</v>
      </c>
      <c r="K3840">
        <v>1592</v>
      </c>
      <c r="L3840" t="s">
        <v>31</v>
      </c>
      <c r="M3840">
        <v>2</v>
      </c>
      <c r="N3840" t="s">
        <v>21</v>
      </c>
      <c r="O3840" t="s">
        <v>22</v>
      </c>
    </row>
    <row r="3841" spans="1:15">
      <c r="A3841">
        <v>3840</v>
      </c>
      <c r="B3841" s="17">
        <v>43430</v>
      </c>
      <c r="C3841" t="s">
        <v>64</v>
      </c>
      <c r="D3841">
        <v>2018</v>
      </c>
      <c r="E3841" t="s">
        <v>17</v>
      </c>
      <c r="F3841" t="s">
        <v>40</v>
      </c>
      <c r="G3841" t="s">
        <v>19</v>
      </c>
      <c r="H3841">
        <v>199</v>
      </c>
      <c r="I3841">
        <v>1</v>
      </c>
      <c r="J3841">
        <v>199</v>
      </c>
      <c r="K3841">
        <v>199</v>
      </c>
      <c r="L3841" t="s">
        <v>20</v>
      </c>
      <c r="M3841">
        <v>1</v>
      </c>
      <c r="N3841" t="s">
        <v>34</v>
      </c>
      <c r="O3841" t="s">
        <v>38</v>
      </c>
    </row>
    <row r="3842" spans="1:15">
      <c r="A3842">
        <v>3841</v>
      </c>
      <c r="B3842" s="17">
        <v>43431</v>
      </c>
      <c r="C3842" t="s">
        <v>64</v>
      </c>
      <c r="D3842">
        <v>2018</v>
      </c>
      <c r="E3842" t="s">
        <v>17</v>
      </c>
      <c r="F3842" t="s">
        <v>33</v>
      </c>
      <c r="G3842" t="s">
        <v>19</v>
      </c>
      <c r="H3842">
        <v>199</v>
      </c>
      <c r="I3842">
        <v>9</v>
      </c>
      <c r="J3842">
        <v>1791</v>
      </c>
      <c r="K3842">
        <v>1791</v>
      </c>
      <c r="L3842" t="s">
        <v>20</v>
      </c>
      <c r="M3842">
        <v>1</v>
      </c>
      <c r="N3842" t="s">
        <v>34</v>
      </c>
      <c r="O3842" t="s">
        <v>29</v>
      </c>
    </row>
    <row r="3843" spans="1:15">
      <c r="A3843">
        <v>3842</v>
      </c>
      <c r="B3843" s="17">
        <v>43431</v>
      </c>
      <c r="C3843" t="s">
        <v>64</v>
      </c>
      <c r="D3843">
        <v>2018</v>
      </c>
      <c r="E3843" t="s">
        <v>27</v>
      </c>
      <c r="F3843" t="s">
        <v>39</v>
      </c>
      <c r="G3843" t="s">
        <v>25</v>
      </c>
      <c r="H3843">
        <v>299</v>
      </c>
      <c r="I3843">
        <v>4</v>
      </c>
      <c r="J3843">
        <v>1196</v>
      </c>
      <c r="K3843">
        <v>1196</v>
      </c>
      <c r="L3843" t="s">
        <v>20</v>
      </c>
      <c r="M3843">
        <v>1</v>
      </c>
      <c r="N3843" t="s">
        <v>21</v>
      </c>
      <c r="O3843" t="s">
        <v>38</v>
      </c>
    </row>
    <row r="3844" spans="1:15">
      <c r="A3844">
        <v>3843</v>
      </c>
      <c r="B3844" s="17">
        <v>43431</v>
      </c>
      <c r="C3844" t="s">
        <v>64</v>
      </c>
      <c r="D3844">
        <v>2018</v>
      </c>
      <c r="E3844" t="s">
        <v>23</v>
      </c>
      <c r="F3844" t="s">
        <v>33</v>
      </c>
      <c r="G3844" t="s">
        <v>25</v>
      </c>
      <c r="H3844">
        <v>299</v>
      </c>
      <c r="I3844">
        <v>3</v>
      </c>
      <c r="J3844">
        <v>897</v>
      </c>
      <c r="K3844">
        <v>897</v>
      </c>
      <c r="L3844" t="s">
        <v>31</v>
      </c>
      <c r="M3844">
        <v>2</v>
      </c>
      <c r="N3844" t="s">
        <v>21</v>
      </c>
      <c r="O3844" t="s">
        <v>38</v>
      </c>
    </row>
    <row r="3845" spans="1:15">
      <c r="A3845">
        <v>3844</v>
      </c>
      <c r="B3845" s="17">
        <v>43431</v>
      </c>
      <c r="C3845" t="s">
        <v>64</v>
      </c>
      <c r="D3845">
        <v>2018</v>
      </c>
      <c r="E3845" t="s">
        <v>27</v>
      </c>
      <c r="F3845" t="s">
        <v>39</v>
      </c>
      <c r="G3845" t="s">
        <v>25</v>
      </c>
      <c r="H3845">
        <v>299</v>
      </c>
      <c r="I3845">
        <v>6</v>
      </c>
      <c r="J3845">
        <v>1794</v>
      </c>
      <c r="K3845">
        <v>1794</v>
      </c>
      <c r="L3845" t="s">
        <v>20</v>
      </c>
      <c r="M3845">
        <v>1</v>
      </c>
      <c r="N3845" t="s">
        <v>21</v>
      </c>
      <c r="O3845" t="s">
        <v>29</v>
      </c>
    </row>
    <row r="3846" spans="1:15">
      <c r="A3846">
        <v>3845</v>
      </c>
      <c r="B3846" s="17">
        <v>43432</v>
      </c>
      <c r="C3846" t="s">
        <v>64</v>
      </c>
      <c r="D3846">
        <v>2018</v>
      </c>
      <c r="E3846" t="s">
        <v>27</v>
      </c>
      <c r="F3846" t="s">
        <v>39</v>
      </c>
      <c r="G3846" t="s">
        <v>30</v>
      </c>
      <c r="H3846">
        <v>99</v>
      </c>
      <c r="I3846">
        <v>1</v>
      </c>
      <c r="J3846">
        <v>99</v>
      </c>
      <c r="K3846">
        <v>99</v>
      </c>
      <c r="L3846" t="s">
        <v>20</v>
      </c>
      <c r="M3846">
        <v>1</v>
      </c>
      <c r="N3846" t="s">
        <v>21</v>
      </c>
      <c r="O3846" t="s">
        <v>29</v>
      </c>
    </row>
    <row r="3847" spans="1:15">
      <c r="A3847">
        <v>3846</v>
      </c>
      <c r="B3847" s="17">
        <v>43432</v>
      </c>
      <c r="C3847" t="s">
        <v>64</v>
      </c>
      <c r="D3847">
        <v>2018</v>
      </c>
      <c r="E3847" t="s">
        <v>27</v>
      </c>
      <c r="F3847" t="s">
        <v>39</v>
      </c>
      <c r="G3847" t="s">
        <v>32</v>
      </c>
      <c r="H3847">
        <v>499</v>
      </c>
      <c r="I3847">
        <v>3</v>
      </c>
      <c r="J3847">
        <v>1497</v>
      </c>
      <c r="K3847">
        <v>1497</v>
      </c>
      <c r="L3847" t="s">
        <v>20</v>
      </c>
      <c r="M3847">
        <v>1</v>
      </c>
      <c r="N3847" t="s">
        <v>34</v>
      </c>
      <c r="O3847" t="s">
        <v>29</v>
      </c>
    </row>
    <row r="3848" spans="1:15">
      <c r="A3848">
        <v>3847</v>
      </c>
      <c r="B3848" s="17">
        <v>43432</v>
      </c>
      <c r="C3848" t="s">
        <v>64</v>
      </c>
      <c r="D3848">
        <v>2018</v>
      </c>
      <c r="E3848" t="s">
        <v>23</v>
      </c>
      <c r="F3848" t="s">
        <v>18</v>
      </c>
      <c r="G3848" t="s">
        <v>37</v>
      </c>
      <c r="H3848">
        <v>399</v>
      </c>
      <c r="I3848">
        <v>8</v>
      </c>
      <c r="J3848">
        <v>3192</v>
      </c>
      <c r="K3848">
        <v>3192</v>
      </c>
      <c r="L3848" t="s">
        <v>31</v>
      </c>
      <c r="M3848">
        <v>2</v>
      </c>
      <c r="N3848" t="s">
        <v>21</v>
      </c>
      <c r="O3848" t="s">
        <v>38</v>
      </c>
    </row>
    <row r="3849" spans="1:15">
      <c r="A3849">
        <v>3848</v>
      </c>
      <c r="B3849" s="17">
        <v>43432</v>
      </c>
      <c r="C3849" t="s">
        <v>64</v>
      </c>
      <c r="D3849">
        <v>2018</v>
      </c>
      <c r="E3849" t="s">
        <v>23</v>
      </c>
      <c r="F3849" t="s">
        <v>33</v>
      </c>
      <c r="G3849" t="s">
        <v>25</v>
      </c>
      <c r="H3849">
        <v>299</v>
      </c>
      <c r="I3849">
        <v>10</v>
      </c>
      <c r="J3849">
        <v>2990</v>
      </c>
      <c r="K3849">
        <v>2990</v>
      </c>
      <c r="L3849" t="s">
        <v>31</v>
      </c>
      <c r="M3849">
        <v>2</v>
      </c>
      <c r="N3849" t="s">
        <v>21</v>
      </c>
      <c r="O3849" t="s">
        <v>22</v>
      </c>
    </row>
    <row r="3850" spans="1:15">
      <c r="A3850">
        <v>3849</v>
      </c>
      <c r="B3850" s="17">
        <v>43432</v>
      </c>
      <c r="C3850" t="s">
        <v>64</v>
      </c>
      <c r="D3850">
        <v>2018</v>
      </c>
      <c r="E3850" t="s">
        <v>17</v>
      </c>
      <c r="F3850" t="s">
        <v>18</v>
      </c>
      <c r="G3850" t="s">
        <v>25</v>
      </c>
      <c r="H3850">
        <v>299</v>
      </c>
      <c r="I3850">
        <v>2</v>
      </c>
      <c r="J3850">
        <v>598</v>
      </c>
      <c r="K3850">
        <v>598</v>
      </c>
      <c r="L3850" t="s">
        <v>20</v>
      </c>
      <c r="M3850">
        <v>1</v>
      </c>
      <c r="N3850" t="s">
        <v>21</v>
      </c>
      <c r="O3850" t="s">
        <v>36</v>
      </c>
    </row>
    <row r="3851" spans="1:15">
      <c r="A3851">
        <v>3850</v>
      </c>
      <c r="B3851" s="17">
        <v>43432</v>
      </c>
      <c r="C3851" t="s">
        <v>64</v>
      </c>
      <c r="D3851">
        <v>2018</v>
      </c>
      <c r="E3851" t="s">
        <v>23</v>
      </c>
      <c r="F3851" t="s">
        <v>33</v>
      </c>
      <c r="G3851" t="s">
        <v>37</v>
      </c>
      <c r="H3851">
        <v>399</v>
      </c>
      <c r="I3851">
        <v>6</v>
      </c>
      <c r="J3851">
        <v>2394</v>
      </c>
      <c r="K3851">
        <v>2394</v>
      </c>
      <c r="L3851" t="s">
        <v>31</v>
      </c>
      <c r="M3851">
        <v>2</v>
      </c>
      <c r="N3851" t="s">
        <v>21</v>
      </c>
      <c r="O3851" t="s">
        <v>29</v>
      </c>
    </row>
    <row r="3852" spans="1:15">
      <c r="A3852">
        <v>3851</v>
      </c>
      <c r="B3852" s="17">
        <v>43432</v>
      </c>
      <c r="C3852" t="s">
        <v>64</v>
      </c>
      <c r="D3852">
        <v>2018</v>
      </c>
      <c r="E3852" t="s">
        <v>17</v>
      </c>
      <c r="F3852" t="s">
        <v>24</v>
      </c>
      <c r="G3852" t="s">
        <v>30</v>
      </c>
      <c r="H3852">
        <v>99</v>
      </c>
      <c r="I3852">
        <v>2</v>
      </c>
      <c r="J3852">
        <v>198</v>
      </c>
      <c r="K3852">
        <v>198</v>
      </c>
      <c r="L3852" t="s">
        <v>20</v>
      </c>
      <c r="M3852">
        <v>1</v>
      </c>
      <c r="N3852" t="s">
        <v>21</v>
      </c>
      <c r="O3852" t="s">
        <v>36</v>
      </c>
    </row>
    <row r="3853" spans="1:15">
      <c r="A3853">
        <v>3852</v>
      </c>
      <c r="B3853" s="17">
        <v>43432</v>
      </c>
      <c r="C3853" t="s">
        <v>64</v>
      </c>
      <c r="D3853">
        <v>2018</v>
      </c>
      <c r="E3853" t="s">
        <v>17</v>
      </c>
      <c r="F3853" t="s">
        <v>24</v>
      </c>
      <c r="G3853" t="s">
        <v>32</v>
      </c>
      <c r="H3853">
        <v>499</v>
      </c>
      <c r="I3853">
        <v>2</v>
      </c>
      <c r="J3853">
        <v>998</v>
      </c>
      <c r="K3853">
        <v>998</v>
      </c>
      <c r="L3853" t="s">
        <v>20</v>
      </c>
      <c r="M3853">
        <v>1</v>
      </c>
      <c r="N3853" t="s">
        <v>21</v>
      </c>
      <c r="O3853" t="s">
        <v>36</v>
      </c>
    </row>
    <row r="3854" spans="1:15">
      <c r="A3854">
        <v>3853</v>
      </c>
      <c r="B3854" s="17">
        <v>43432</v>
      </c>
      <c r="C3854" t="s">
        <v>64</v>
      </c>
      <c r="D3854">
        <v>2018</v>
      </c>
      <c r="E3854" t="s">
        <v>27</v>
      </c>
      <c r="F3854" t="s">
        <v>33</v>
      </c>
      <c r="G3854" t="s">
        <v>30</v>
      </c>
      <c r="H3854">
        <v>99</v>
      </c>
      <c r="I3854">
        <v>2</v>
      </c>
      <c r="J3854">
        <v>198</v>
      </c>
      <c r="K3854">
        <v>198</v>
      </c>
      <c r="L3854" t="s">
        <v>20</v>
      </c>
      <c r="M3854">
        <v>1</v>
      </c>
      <c r="N3854" t="s">
        <v>21</v>
      </c>
      <c r="O3854" t="s">
        <v>29</v>
      </c>
    </row>
    <row r="3855" spans="1:15">
      <c r="A3855">
        <v>3854</v>
      </c>
      <c r="B3855" s="17">
        <v>43433</v>
      </c>
      <c r="C3855" t="s">
        <v>64</v>
      </c>
      <c r="D3855">
        <v>2018</v>
      </c>
      <c r="E3855" t="s">
        <v>23</v>
      </c>
      <c r="F3855" t="s">
        <v>24</v>
      </c>
      <c r="G3855" t="s">
        <v>32</v>
      </c>
      <c r="H3855">
        <v>499</v>
      </c>
      <c r="I3855">
        <v>1</v>
      </c>
      <c r="J3855">
        <v>499</v>
      </c>
      <c r="K3855">
        <v>499</v>
      </c>
      <c r="L3855" t="s">
        <v>20</v>
      </c>
      <c r="M3855">
        <v>1</v>
      </c>
      <c r="N3855" t="s">
        <v>21</v>
      </c>
      <c r="O3855" t="s">
        <v>29</v>
      </c>
    </row>
    <row r="3856" spans="1:15">
      <c r="A3856">
        <v>3855</v>
      </c>
      <c r="B3856" s="17">
        <v>43433</v>
      </c>
      <c r="C3856" t="s">
        <v>64</v>
      </c>
      <c r="D3856">
        <v>2018</v>
      </c>
      <c r="E3856" t="s">
        <v>23</v>
      </c>
      <c r="F3856" t="s">
        <v>39</v>
      </c>
      <c r="G3856" t="s">
        <v>32</v>
      </c>
      <c r="H3856">
        <v>499</v>
      </c>
      <c r="I3856">
        <v>5</v>
      </c>
      <c r="J3856">
        <v>2495</v>
      </c>
      <c r="K3856">
        <v>2495</v>
      </c>
      <c r="L3856" t="s">
        <v>20</v>
      </c>
      <c r="M3856">
        <v>1</v>
      </c>
      <c r="N3856" t="s">
        <v>21</v>
      </c>
      <c r="O3856" t="s">
        <v>36</v>
      </c>
    </row>
    <row r="3857" spans="1:15">
      <c r="A3857">
        <v>3856</v>
      </c>
      <c r="B3857" s="17">
        <v>43433</v>
      </c>
      <c r="C3857" t="s">
        <v>64</v>
      </c>
      <c r="D3857">
        <v>2018</v>
      </c>
      <c r="E3857" t="s">
        <v>23</v>
      </c>
      <c r="F3857" t="s">
        <v>35</v>
      </c>
      <c r="G3857" t="s">
        <v>30</v>
      </c>
      <c r="H3857">
        <v>99</v>
      </c>
      <c r="I3857">
        <v>1</v>
      </c>
      <c r="J3857">
        <v>99</v>
      </c>
      <c r="K3857">
        <v>99</v>
      </c>
      <c r="L3857" t="s">
        <v>20</v>
      </c>
      <c r="M3857">
        <v>1</v>
      </c>
      <c r="N3857" t="s">
        <v>21</v>
      </c>
      <c r="O3857" t="s">
        <v>36</v>
      </c>
    </row>
    <row r="3858" spans="1:15">
      <c r="A3858">
        <v>3857</v>
      </c>
      <c r="B3858" s="17">
        <v>43434</v>
      </c>
      <c r="C3858" t="s">
        <v>64</v>
      </c>
      <c r="D3858">
        <v>2018</v>
      </c>
      <c r="E3858" t="s">
        <v>27</v>
      </c>
      <c r="F3858" t="s">
        <v>33</v>
      </c>
      <c r="G3858" t="s">
        <v>25</v>
      </c>
      <c r="H3858">
        <v>299</v>
      </c>
      <c r="I3858">
        <v>10</v>
      </c>
      <c r="J3858">
        <v>2990</v>
      </c>
      <c r="K3858">
        <v>2990</v>
      </c>
      <c r="L3858" t="s">
        <v>31</v>
      </c>
      <c r="M3858">
        <v>2</v>
      </c>
      <c r="N3858" t="s">
        <v>21</v>
      </c>
      <c r="O3858" t="s">
        <v>38</v>
      </c>
    </row>
    <row r="3859" spans="1:15">
      <c r="A3859">
        <v>3858</v>
      </c>
      <c r="B3859" s="17">
        <v>43434</v>
      </c>
      <c r="C3859" t="s">
        <v>64</v>
      </c>
      <c r="D3859">
        <v>2018</v>
      </c>
      <c r="E3859" t="s">
        <v>27</v>
      </c>
      <c r="F3859" t="s">
        <v>28</v>
      </c>
      <c r="G3859" t="s">
        <v>25</v>
      </c>
      <c r="H3859">
        <v>299</v>
      </c>
      <c r="I3859">
        <v>8</v>
      </c>
      <c r="J3859">
        <v>2392</v>
      </c>
      <c r="K3859">
        <v>2392</v>
      </c>
      <c r="L3859" t="s">
        <v>20</v>
      </c>
      <c r="M3859">
        <v>1</v>
      </c>
      <c r="N3859" t="s">
        <v>21</v>
      </c>
      <c r="O3859" t="s">
        <v>38</v>
      </c>
    </row>
    <row r="3860" spans="1:15">
      <c r="A3860">
        <v>3859</v>
      </c>
      <c r="B3860" s="17">
        <v>43435</v>
      </c>
      <c r="C3860" t="s">
        <v>65</v>
      </c>
      <c r="D3860">
        <v>2018</v>
      </c>
      <c r="E3860" t="s">
        <v>27</v>
      </c>
      <c r="F3860" t="s">
        <v>39</v>
      </c>
      <c r="G3860" t="s">
        <v>37</v>
      </c>
      <c r="H3860">
        <v>399</v>
      </c>
      <c r="I3860">
        <v>6</v>
      </c>
      <c r="J3860">
        <v>2394</v>
      </c>
      <c r="K3860">
        <v>2394</v>
      </c>
      <c r="L3860" t="s">
        <v>20</v>
      </c>
      <c r="M3860">
        <v>1</v>
      </c>
      <c r="N3860" t="s">
        <v>21</v>
      </c>
      <c r="O3860" t="s">
        <v>29</v>
      </c>
    </row>
    <row r="3861" spans="1:15">
      <c r="A3861">
        <v>3860</v>
      </c>
      <c r="B3861" s="17">
        <v>43435</v>
      </c>
      <c r="C3861" t="s">
        <v>65</v>
      </c>
      <c r="D3861">
        <v>2018</v>
      </c>
      <c r="E3861" t="s">
        <v>23</v>
      </c>
      <c r="F3861" t="s">
        <v>39</v>
      </c>
      <c r="G3861" t="s">
        <v>19</v>
      </c>
      <c r="H3861">
        <v>199</v>
      </c>
      <c r="I3861">
        <v>6</v>
      </c>
      <c r="J3861">
        <v>1194</v>
      </c>
      <c r="K3861">
        <v>1194</v>
      </c>
      <c r="L3861" t="s">
        <v>20</v>
      </c>
      <c r="M3861">
        <v>1</v>
      </c>
      <c r="N3861" t="s">
        <v>21</v>
      </c>
      <c r="O3861" t="s">
        <v>22</v>
      </c>
    </row>
    <row r="3862" spans="1:15">
      <c r="A3862">
        <v>3861</v>
      </c>
      <c r="B3862" s="17">
        <v>43435</v>
      </c>
      <c r="C3862" t="s">
        <v>65</v>
      </c>
      <c r="D3862">
        <v>2018</v>
      </c>
      <c r="E3862" t="s">
        <v>17</v>
      </c>
      <c r="F3862" t="s">
        <v>33</v>
      </c>
      <c r="G3862" t="s">
        <v>30</v>
      </c>
      <c r="H3862">
        <v>99</v>
      </c>
      <c r="I3862">
        <v>6</v>
      </c>
      <c r="J3862">
        <v>594</v>
      </c>
      <c r="K3862">
        <v>594</v>
      </c>
      <c r="L3862" t="s">
        <v>20</v>
      </c>
      <c r="M3862">
        <v>1</v>
      </c>
      <c r="N3862" t="s">
        <v>21</v>
      </c>
      <c r="O3862" t="s">
        <v>26</v>
      </c>
    </row>
    <row r="3863" spans="1:15">
      <c r="A3863">
        <v>3862</v>
      </c>
      <c r="B3863" s="17">
        <v>43435</v>
      </c>
      <c r="C3863" t="s">
        <v>65</v>
      </c>
      <c r="D3863">
        <v>2018</v>
      </c>
      <c r="E3863" t="s">
        <v>27</v>
      </c>
      <c r="F3863" t="s">
        <v>40</v>
      </c>
      <c r="G3863" t="s">
        <v>25</v>
      </c>
      <c r="H3863">
        <v>299</v>
      </c>
      <c r="I3863">
        <v>6</v>
      </c>
      <c r="J3863">
        <v>1794</v>
      </c>
      <c r="K3863">
        <v>1794</v>
      </c>
      <c r="L3863" t="s">
        <v>20</v>
      </c>
      <c r="M3863">
        <v>1</v>
      </c>
      <c r="N3863" t="s">
        <v>21</v>
      </c>
      <c r="O3863" t="s">
        <v>29</v>
      </c>
    </row>
    <row r="3864" spans="1:15">
      <c r="A3864">
        <v>3863</v>
      </c>
      <c r="B3864" s="17">
        <v>43435</v>
      </c>
      <c r="C3864" t="s">
        <v>65</v>
      </c>
      <c r="D3864">
        <v>2018</v>
      </c>
      <c r="E3864" t="s">
        <v>17</v>
      </c>
      <c r="F3864" t="s">
        <v>18</v>
      </c>
      <c r="G3864" t="s">
        <v>19</v>
      </c>
      <c r="H3864">
        <v>199</v>
      </c>
      <c r="I3864">
        <v>3</v>
      </c>
      <c r="J3864">
        <v>597</v>
      </c>
      <c r="K3864">
        <v>597</v>
      </c>
      <c r="L3864" t="s">
        <v>20</v>
      </c>
      <c r="M3864">
        <v>1</v>
      </c>
      <c r="N3864" t="s">
        <v>21</v>
      </c>
      <c r="O3864" t="s">
        <v>29</v>
      </c>
    </row>
    <row r="3865" spans="1:15">
      <c r="A3865">
        <v>3864</v>
      </c>
      <c r="B3865" s="17">
        <v>43435</v>
      </c>
      <c r="C3865" t="s">
        <v>65</v>
      </c>
      <c r="D3865">
        <v>2018</v>
      </c>
      <c r="E3865" t="s">
        <v>23</v>
      </c>
      <c r="F3865" t="s">
        <v>18</v>
      </c>
      <c r="G3865" t="s">
        <v>25</v>
      </c>
      <c r="H3865">
        <v>299</v>
      </c>
      <c r="I3865">
        <v>6</v>
      </c>
      <c r="J3865">
        <v>1794</v>
      </c>
      <c r="K3865">
        <v>1794</v>
      </c>
      <c r="L3865" t="s">
        <v>31</v>
      </c>
      <c r="M3865">
        <v>2</v>
      </c>
      <c r="N3865" t="s">
        <v>21</v>
      </c>
      <c r="O3865" t="s">
        <v>26</v>
      </c>
    </row>
    <row r="3866" spans="1:15">
      <c r="A3866">
        <v>3865</v>
      </c>
      <c r="B3866" s="17">
        <v>43435</v>
      </c>
      <c r="C3866" t="s">
        <v>65</v>
      </c>
      <c r="D3866">
        <v>2018</v>
      </c>
      <c r="E3866" t="s">
        <v>23</v>
      </c>
      <c r="F3866" t="s">
        <v>40</v>
      </c>
      <c r="G3866" t="s">
        <v>25</v>
      </c>
      <c r="H3866">
        <v>299</v>
      </c>
      <c r="I3866">
        <v>7</v>
      </c>
      <c r="J3866">
        <v>2093</v>
      </c>
      <c r="K3866">
        <v>2093</v>
      </c>
      <c r="L3866" t="s">
        <v>31</v>
      </c>
      <c r="M3866">
        <v>2</v>
      </c>
      <c r="N3866" t="s">
        <v>21</v>
      </c>
      <c r="O3866" t="s">
        <v>38</v>
      </c>
    </row>
    <row r="3867" spans="1:15">
      <c r="A3867">
        <v>3866</v>
      </c>
      <c r="B3867" s="17">
        <v>43435</v>
      </c>
      <c r="C3867" t="s">
        <v>65</v>
      </c>
      <c r="D3867">
        <v>2018</v>
      </c>
      <c r="E3867" t="s">
        <v>27</v>
      </c>
      <c r="F3867" t="s">
        <v>35</v>
      </c>
      <c r="G3867" t="s">
        <v>37</v>
      </c>
      <c r="H3867">
        <v>399</v>
      </c>
      <c r="I3867">
        <v>3</v>
      </c>
      <c r="J3867">
        <v>1197</v>
      </c>
      <c r="K3867">
        <v>1197</v>
      </c>
      <c r="L3867" t="s">
        <v>20</v>
      </c>
      <c r="M3867">
        <v>1</v>
      </c>
      <c r="N3867" t="s">
        <v>21</v>
      </c>
      <c r="O3867" t="s">
        <v>29</v>
      </c>
    </row>
    <row r="3868" spans="1:15">
      <c r="A3868">
        <v>3867</v>
      </c>
      <c r="B3868" s="17">
        <v>43435</v>
      </c>
      <c r="C3868" t="s">
        <v>65</v>
      </c>
      <c r="D3868">
        <v>2018</v>
      </c>
      <c r="E3868" t="s">
        <v>17</v>
      </c>
      <c r="F3868" t="s">
        <v>40</v>
      </c>
      <c r="G3868" t="s">
        <v>19</v>
      </c>
      <c r="H3868">
        <v>199</v>
      </c>
      <c r="I3868">
        <v>6</v>
      </c>
      <c r="J3868">
        <v>1194</v>
      </c>
      <c r="K3868">
        <v>1194</v>
      </c>
      <c r="L3868" t="s">
        <v>20</v>
      </c>
      <c r="M3868">
        <v>1</v>
      </c>
      <c r="N3868" t="s">
        <v>21</v>
      </c>
      <c r="O3868" t="s">
        <v>22</v>
      </c>
    </row>
    <row r="3869" spans="1:15">
      <c r="A3869">
        <v>3868</v>
      </c>
      <c r="B3869" s="17">
        <v>43436</v>
      </c>
      <c r="C3869" t="s">
        <v>65</v>
      </c>
      <c r="D3869">
        <v>2018</v>
      </c>
      <c r="E3869" t="s">
        <v>17</v>
      </c>
      <c r="F3869" t="s">
        <v>35</v>
      </c>
      <c r="G3869" t="s">
        <v>37</v>
      </c>
      <c r="H3869">
        <v>399</v>
      </c>
      <c r="I3869">
        <v>10</v>
      </c>
      <c r="J3869">
        <v>3990</v>
      </c>
      <c r="K3869">
        <v>3990</v>
      </c>
      <c r="L3869" t="s">
        <v>20</v>
      </c>
      <c r="M3869">
        <v>1</v>
      </c>
      <c r="N3869" t="s">
        <v>21</v>
      </c>
      <c r="O3869" t="s">
        <v>29</v>
      </c>
    </row>
    <row r="3870" spans="1:15">
      <c r="A3870">
        <v>3869</v>
      </c>
      <c r="B3870" s="17">
        <v>43436</v>
      </c>
      <c r="C3870" t="s">
        <v>65</v>
      </c>
      <c r="D3870">
        <v>2018</v>
      </c>
      <c r="E3870" t="s">
        <v>17</v>
      </c>
      <c r="F3870" t="s">
        <v>39</v>
      </c>
      <c r="G3870" t="s">
        <v>37</v>
      </c>
      <c r="H3870">
        <v>399</v>
      </c>
      <c r="I3870">
        <v>4</v>
      </c>
      <c r="J3870">
        <v>1596</v>
      </c>
      <c r="K3870">
        <v>1596</v>
      </c>
      <c r="L3870" t="s">
        <v>31</v>
      </c>
      <c r="M3870">
        <v>2</v>
      </c>
      <c r="N3870" t="s">
        <v>21</v>
      </c>
      <c r="O3870" t="s">
        <v>29</v>
      </c>
    </row>
    <row r="3871" spans="1:15">
      <c r="A3871">
        <v>3870</v>
      </c>
      <c r="B3871" s="17">
        <v>43436</v>
      </c>
      <c r="C3871" t="s">
        <v>65</v>
      </c>
      <c r="D3871">
        <v>2018</v>
      </c>
      <c r="E3871" t="s">
        <v>27</v>
      </c>
      <c r="F3871" t="s">
        <v>28</v>
      </c>
      <c r="G3871" t="s">
        <v>30</v>
      </c>
      <c r="H3871">
        <v>99</v>
      </c>
      <c r="I3871">
        <v>9</v>
      </c>
      <c r="J3871">
        <v>891</v>
      </c>
      <c r="K3871">
        <v>891</v>
      </c>
      <c r="L3871" t="s">
        <v>20</v>
      </c>
      <c r="M3871">
        <v>1</v>
      </c>
      <c r="N3871" t="s">
        <v>34</v>
      </c>
      <c r="O3871" t="s">
        <v>26</v>
      </c>
    </row>
    <row r="3872" spans="1:15">
      <c r="A3872">
        <v>3871</v>
      </c>
      <c r="B3872" s="17">
        <v>43436</v>
      </c>
      <c r="C3872" t="s">
        <v>65</v>
      </c>
      <c r="D3872">
        <v>2018</v>
      </c>
      <c r="E3872" t="s">
        <v>27</v>
      </c>
      <c r="F3872" t="s">
        <v>39</v>
      </c>
      <c r="G3872" t="s">
        <v>30</v>
      </c>
      <c r="H3872">
        <v>99</v>
      </c>
      <c r="I3872">
        <v>4</v>
      </c>
      <c r="J3872">
        <v>396</v>
      </c>
      <c r="K3872">
        <v>396</v>
      </c>
      <c r="L3872" t="s">
        <v>20</v>
      </c>
      <c r="M3872">
        <v>1</v>
      </c>
      <c r="N3872" t="s">
        <v>21</v>
      </c>
      <c r="O3872" t="s">
        <v>36</v>
      </c>
    </row>
    <row r="3873" spans="1:15">
      <c r="A3873">
        <v>3872</v>
      </c>
      <c r="B3873" s="17">
        <v>43436</v>
      </c>
      <c r="C3873" t="s">
        <v>65</v>
      </c>
      <c r="D3873">
        <v>2018</v>
      </c>
      <c r="E3873" t="s">
        <v>17</v>
      </c>
      <c r="F3873" t="s">
        <v>40</v>
      </c>
      <c r="G3873" t="s">
        <v>19</v>
      </c>
      <c r="H3873">
        <v>199</v>
      </c>
      <c r="I3873">
        <v>7</v>
      </c>
      <c r="J3873">
        <v>1393</v>
      </c>
      <c r="K3873">
        <v>1393</v>
      </c>
      <c r="L3873" t="s">
        <v>20</v>
      </c>
      <c r="M3873">
        <v>1</v>
      </c>
      <c r="N3873" t="s">
        <v>34</v>
      </c>
      <c r="O3873" t="s">
        <v>36</v>
      </c>
    </row>
    <row r="3874" spans="1:15">
      <c r="A3874">
        <v>3873</v>
      </c>
      <c r="B3874" s="17">
        <v>43436</v>
      </c>
      <c r="C3874" t="s">
        <v>65</v>
      </c>
      <c r="D3874">
        <v>2018</v>
      </c>
      <c r="E3874" t="s">
        <v>23</v>
      </c>
      <c r="F3874" t="s">
        <v>24</v>
      </c>
      <c r="G3874" t="s">
        <v>30</v>
      </c>
      <c r="H3874">
        <v>99</v>
      </c>
      <c r="I3874">
        <v>5</v>
      </c>
      <c r="J3874">
        <v>495</v>
      </c>
      <c r="K3874">
        <v>495</v>
      </c>
      <c r="L3874" t="s">
        <v>20</v>
      </c>
      <c r="M3874">
        <v>1</v>
      </c>
      <c r="N3874" t="s">
        <v>21</v>
      </c>
      <c r="O3874" t="s">
        <v>29</v>
      </c>
    </row>
    <row r="3875" spans="1:15">
      <c r="A3875">
        <v>3874</v>
      </c>
      <c r="B3875" s="17">
        <v>43436</v>
      </c>
      <c r="C3875" t="s">
        <v>65</v>
      </c>
      <c r="D3875">
        <v>2018</v>
      </c>
      <c r="E3875" t="s">
        <v>27</v>
      </c>
      <c r="F3875" t="s">
        <v>18</v>
      </c>
      <c r="G3875" t="s">
        <v>37</v>
      </c>
      <c r="H3875">
        <v>399</v>
      </c>
      <c r="I3875">
        <v>3</v>
      </c>
      <c r="J3875">
        <v>1197</v>
      </c>
      <c r="K3875">
        <v>1197</v>
      </c>
      <c r="L3875" t="s">
        <v>20</v>
      </c>
      <c r="M3875">
        <v>1</v>
      </c>
      <c r="N3875" t="s">
        <v>21</v>
      </c>
      <c r="O3875" t="s">
        <v>22</v>
      </c>
    </row>
    <row r="3876" spans="1:15">
      <c r="A3876">
        <v>3875</v>
      </c>
      <c r="B3876" s="17">
        <v>43436</v>
      </c>
      <c r="C3876" t="s">
        <v>65</v>
      </c>
      <c r="D3876">
        <v>2018</v>
      </c>
      <c r="E3876" t="s">
        <v>17</v>
      </c>
      <c r="F3876" t="s">
        <v>33</v>
      </c>
      <c r="G3876" t="s">
        <v>37</v>
      </c>
      <c r="H3876">
        <v>399</v>
      </c>
      <c r="I3876">
        <v>6</v>
      </c>
      <c r="J3876">
        <v>2394</v>
      </c>
      <c r="K3876">
        <v>2394</v>
      </c>
      <c r="L3876" t="s">
        <v>31</v>
      </c>
      <c r="M3876">
        <v>2</v>
      </c>
      <c r="N3876" t="s">
        <v>21</v>
      </c>
      <c r="O3876" t="s">
        <v>22</v>
      </c>
    </row>
    <row r="3877" spans="1:15">
      <c r="A3877">
        <v>3876</v>
      </c>
      <c r="B3877" s="17">
        <v>43436</v>
      </c>
      <c r="C3877" t="s">
        <v>65</v>
      </c>
      <c r="D3877">
        <v>2018</v>
      </c>
      <c r="E3877" t="s">
        <v>23</v>
      </c>
      <c r="F3877" t="s">
        <v>24</v>
      </c>
      <c r="G3877" t="s">
        <v>25</v>
      </c>
      <c r="H3877">
        <v>299</v>
      </c>
      <c r="I3877">
        <v>7</v>
      </c>
      <c r="J3877">
        <v>2093</v>
      </c>
      <c r="K3877">
        <v>2093</v>
      </c>
      <c r="L3877" t="s">
        <v>20</v>
      </c>
      <c r="M3877">
        <v>1</v>
      </c>
      <c r="N3877" t="s">
        <v>34</v>
      </c>
      <c r="O3877" t="s">
        <v>38</v>
      </c>
    </row>
    <row r="3878" spans="1:15">
      <c r="A3878">
        <v>3877</v>
      </c>
      <c r="B3878" s="17">
        <v>43436</v>
      </c>
      <c r="C3878" t="s">
        <v>65</v>
      </c>
      <c r="D3878">
        <v>2018</v>
      </c>
      <c r="E3878" t="s">
        <v>17</v>
      </c>
      <c r="F3878" t="s">
        <v>35</v>
      </c>
      <c r="G3878" t="s">
        <v>19</v>
      </c>
      <c r="H3878">
        <v>199</v>
      </c>
      <c r="I3878">
        <v>9</v>
      </c>
      <c r="J3878">
        <v>1791</v>
      </c>
      <c r="K3878">
        <v>1791</v>
      </c>
      <c r="L3878" t="s">
        <v>20</v>
      </c>
      <c r="M3878">
        <v>1</v>
      </c>
      <c r="N3878" t="s">
        <v>21</v>
      </c>
      <c r="O3878" t="s">
        <v>22</v>
      </c>
    </row>
    <row r="3879" spans="1:15">
      <c r="A3879">
        <v>3878</v>
      </c>
      <c r="B3879" s="17">
        <v>43436</v>
      </c>
      <c r="C3879" t="s">
        <v>65</v>
      </c>
      <c r="D3879">
        <v>2018</v>
      </c>
      <c r="E3879" t="s">
        <v>17</v>
      </c>
      <c r="F3879" t="s">
        <v>28</v>
      </c>
      <c r="G3879" t="s">
        <v>30</v>
      </c>
      <c r="H3879">
        <v>99</v>
      </c>
      <c r="I3879">
        <v>4</v>
      </c>
      <c r="J3879">
        <v>396</v>
      </c>
      <c r="K3879">
        <v>396</v>
      </c>
      <c r="L3879" t="s">
        <v>20</v>
      </c>
      <c r="M3879">
        <v>1</v>
      </c>
      <c r="N3879" t="s">
        <v>21</v>
      </c>
      <c r="O3879" t="s">
        <v>26</v>
      </c>
    </row>
    <row r="3880" spans="1:15">
      <c r="A3880">
        <v>3879</v>
      </c>
      <c r="B3880" s="17">
        <v>43437</v>
      </c>
      <c r="C3880" t="s">
        <v>65</v>
      </c>
      <c r="D3880">
        <v>2018</v>
      </c>
      <c r="E3880" t="s">
        <v>17</v>
      </c>
      <c r="F3880" t="s">
        <v>35</v>
      </c>
      <c r="G3880" t="s">
        <v>30</v>
      </c>
      <c r="H3880">
        <v>99</v>
      </c>
      <c r="I3880">
        <v>10</v>
      </c>
      <c r="J3880">
        <v>990</v>
      </c>
      <c r="K3880">
        <v>990</v>
      </c>
      <c r="L3880" t="s">
        <v>20</v>
      </c>
      <c r="M3880">
        <v>1</v>
      </c>
      <c r="N3880" t="s">
        <v>21</v>
      </c>
      <c r="O3880" t="s">
        <v>29</v>
      </c>
    </row>
    <row r="3881" spans="1:15">
      <c r="A3881">
        <v>3880</v>
      </c>
      <c r="B3881" s="17">
        <v>43437</v>
      </c>
      <c r="C3881" t="s">
        <v>65</v>
      </c>
      <c r="D3881">
        <v>2018</v>
      </c>
      <c r="E3881" t="s">
        <v>23</v>
      </c>
      <c r="F3881" t="s">
        <v>28</v>
      </c>
      <c r="G3881" t="s">
        <v>37</v>
      </c>
      <c r="H3881">
        <v>399</v>
      </c>
      <c r="I3881">
        <v>9</v>
      </c>
      <c r="J3881">
        <v>3591</v>
      </c>
      <c r="K3881">
        <v>3591</v>
      </c>
      <c r="L3881" t="s">
        <v>31</v>
      </c>
      <c r="M3881">
        <v>2</v>
      </c>
      <c r="N3881" t="s">
        <v>21</v>
      </c>
      <c r="O3881" t="s">
        <v>26</v>
      </c>
    </row>
    <row r="3882" spans="1:15">
      <c r="A3882">
        <v>3881</v>
      </c>
      <c r="B3882" s="17">
        <v>43438</v>
      </c>
      <c r="C3882" t="s">
        <v>65</v>
      </c>
      <c r="D3882">
        <v>2018</v>
      </c>
      <c r="E3882" t="s">
        <v>23</v>
      </c>
      <c r="F3882" t="s">
        <v>39</v>
      </c>
      <c r="G3882" t="s">
        <v>25</v>
      </c>
      <c r="H3882">
        <v>299</v>
      </c>
      <c r="I3882">
        <v>6</v>
      </c>
      <c r="J3882">
        <v>1794</v>
      </c>
      <c r="K3882">
        <v>1794</v>
      </c>
      <c r="L3882" t="s">
        <v>20</v>
      </c>
      <c r="M3882">
        <v>1</v>
      </c>
      <c r="N3882" t="s">
        <v>21</v>
      </c>
      <c r="O3882" t="s">
        <v>29</v>
      </c>
    </row>
    <row r="3883" spans="1:15">
      <c r="A3883">
        <v>3882</v>
      </c>
      <c r="B3883" s="17">
        <v>43438</v>
      </c>
      <c r="C3883" t="s">
        <v>65</v>
      </c>
      <c r="D3883">
        <v>2018</v>
      </c>
      <c r="E3883" t="s">
        <v>27</v>
      </c>
      <c r="F3883" t="s">
        <v>33</v>
      </c>
      <c r="G3883" t="s">
        <v>32</v>
      </c>
      <c r="H3883">
        <v>499</v>
      </c>
      <c r="I3883">
        <v>1</v>
      </c>
      <c r="J3883">
        <v>499</v>
      </c>
      <c r="K3883">
        <v>499</v>
      </c>
      <c r="L3883" t="s">
        <v>20</v>
      </c>
      <c r="M3883">
        <v>1</v>
      </c>
      <c r="N3883" t="s">
        <v>21</v>
      </c>
      <c r="O3883" t="s">
        <v>22</v>
      </c>
    </row>
    <row r="3884" spans="1:15">
      <c r="A3884">
        <v>3883</v>
      </c>
      <c r="B3884" s="17">
        <v>43438</v>
      </c>
      <c r="C3884" t="s">
        <v>65</v>
      </c>
      <c r="D3884">
        <v>2018</v>
      </c>
      <c r="E3884" t="s">
        <v>17</v>
      </c>
      <c r="F3884" t="s">
        <v>33</v>
      </c>
      <c r="G3884" t="s">
        <v>32</v>
      </c>
      <c r="H3884">
        <v>499</v>
      </c>
      <c r="I3884">
        <v>7</v>
      </c>
      <c r="J3884">
        <v>3493</v>
      </c>
      <c r="K3884">
        <v>3493</v>
      </c>
      <c r="L3884" t="s">
        <v>31</v>
      </c>
      <c r="M3884">
        <v>2</v>
      </c>
      <c r="N3884" t="s">
        <v>21</v>
      </c>
      <c r="O3884" t="s">
        <v>29</v>
      </c>
    </row>
    <row r="3885" spans="1:15">
      <c r="A3885">
        <v>3884</v>
      </c>
      <c r="B3885" s="17">
        <v>43439</v>
      </c>
      <c r="C3885" t="s">
        <v>65</v>
      </c>
      <c r="D3885">
        <v>2018</v>
      </c>
      <c r="E3885" t="s">
        <v>23</v>
      </c>
      <c r="F3885" t="s">
        <v>18</v>
      </c>
      <c r="G3885" t="s">
        <v>19</v>
      </c>
      <c r="H3885">
        <v>199</v>
      </c>
      <c r="I3885">
        <v>1</v>
      </c>
      <c r="J3885">
        <v>199</v>
      </c>
      <c r="K3885">
        <v>199</v>
      </c>
      <c r="L3885" t="s">
        <v>20</v>
      </c>
      <c r="M3885">
        <v>1</v>
      </c>
      <c r="N3885" t="s">
        <v>21</v>
      </c>
      <c r="O3885" t="s">
        <v>36</v>
      </c>
    </row>
    <row r="3886" spans="1:15">
      <c r="A3886">
        <v>3885</v>
      </c>
      <c r="B3886" s="17">
        <v>43439</v>
      </c>
      <c r="C3886" t="s">
        <v>65</v>
      </c>
      <c r="D3886">
        <v>2018</v>
      </c>
      <c r="E3886" t="s">
        <v>27</v>
      </c>
      <c r="F3886" t="s">
        <v>18</v>
      </c>
      <c r="G3886" t="s">
        <v>25</v>
      </c>
      <c r="H3886">
        <v>299</v>
      </c>
      <c r="I3886">
        <v>4</v>
      </c>
      <c r="J3886">
        <v>1196</v>
      </c>
      <c r="K3886">
        <v>1196</v>
      </c>
      <c r="L3886" t="s">
        <v>20</v>
      </c>
      <c r="M3886">
        <v>1</v>
      </c>
      <c r="N3886" t="s">
        <v>21</v>
      </c>
      <c r="O3886" t="s">
        <v>26</v>
      </c>
    </row>
    <row r="3887" spans="1:15">
      <c r="A3887">
        <v>3886</v>
      </c>
      <c r="B3887" s="17">
        <v>43440</v>
      </c>
      <c r="C3887" t="s">
        <v>65</v>
      </c>
      <c r="D3887">
        <v>2018</v>
      </c>
      <c r="E3887" t="s">
        <v>27</v>
      </c>
      <c r="F3887" t="s">
        <v>18</v>
      </c>
      <c r="G3887" t="s">
        <v>32</v>
      </c>
      <c r="H3887">
        <v>499</v>
      </c>
      <c r="I3887">
        <v>2</v>
      </c>
      <c r="J3887">
        <v>998</v>
      </c>
      <c r="K3887">
        <v>998</v>
      </c>
      <c r="L3887" t="s">
        <v>20</v>
      </c>
      <c r="M3887">
        <v>1</v>
      </c>
      <c r="N3887" t="s">
        <v>34</v>
      </c>
      <c r="O3887" t="s">
        <v>22</v>
      </c>
    </row>
    <row r="3888" spans="1:15">
      <c r="A3888">
        <v>3887</v>
      </c>
      <c r="B3888" s="17">
        <v>43440</v>
      </c>
      <c r="C3888" t="s">
        <v>65</v>
      </c>
      <c r="D3888">
        <v>2018</v>
      </c>
      <c r="E3888" t="s">
        <v>17</v>
      </c>
      <c r="F3888" t="s">
        <v>28</v>
      </c>
      <c r="G3888" t="s">
        <v>19</v>
      </c>
      <c r="H3888">
        <v>199</v>
      </c>
      <c r="I3888">
        <v>4</v>
      </c>
      <c r="J3888">
        <v>796</v>
      </c>
      <c r="K3888">
        <v>796</v>
      </c>
      <c r="L3888" t="s">
        <v>20</v>
      </c>
      <c r="M3888">
        <v>1</v>
      </c>
      <c r="N3888" t="s">
        <v>21</v>
      </c>
      <c r="O3888" t="s">
        <v>29</v>
      </c>
    </row>
    <row r="3889" spans="1:15">
      <c r="A3889">
        <v>3888</v>
      </c>
      <c r="B3889" s="17">
        <v>43440</v>
      </c>
      <c r="C3889" t="s">
        <v>65</v>
      </c>
      <c r="D3889">
        <v>2018</v>
      </c>
      <c r="E3889" t="s">
        <v>27</v>
      </c>
      <c r="F3889" t="s">
        <v>35</v>
      </c>
      <c r="G3889" t="s">
        <v>30</v>
      </c>
      <c r="H3889">
        <v>99</v>
      </c>
      <c r="I3889">
        <v>2</v>
      </c>
      <c r="J3889">
        <v>198</v>
      </c>
      <c r="K3889">
        <v>198</v>
      </c>
      <c r="L3889" t="s">
        <v>31</v>
      </c>
      <c r="M3889">
        <v>2</v>
      </c>
      <c r="N3889" t="s">
        <v>21</v>
      </c>
      <c r="O3889" t="s">
        <v>29</v>
      </c>
    </row>
    <row r="3890" spans="1:15">
      <c r="A3890">
        <v>3889</v>
      </c>
      <c r="B3890" s="17">
        <v>43440</v>
      </c>
      <c r="C3890" t="s">
        <v>65</v>
      </c>
      <c r="D3890">
        <v>2018</v>
      </c>
      <c r="E3890" t="s">
        <v>27</v>
      </c>
      <c r="F3890" t="s">
        <v>35</v>
      </c>
      <c r="G3890" t="s">
        <v>19</v>
      </c>
      <c r="H3890">
        <v>199</v>
      </c>
      <c r="I3890">
        <v>3</v>
      </c>
      <c r="J3890">
        <v>597</v>
      </c>
      <c r="K3890">
        <v>597</v>
      </c>
      <c r="L3890" t="s">
        <v>31</v>
      </c>
      <c r="M3890">
        <v>2</v>
      </c>
      <c r="N3890" t="s">
        <v>21</v>
      </c>
      <c r="O3890" t="s">
        <v>29</v>
      </c>
    </row>
    <row r="3891" spans="1:15">
      <c r="A3891">
        <v>3890</v>
      </c>
      <c r="B3891" s="17">
        <v>43441</v>
      </c>
      <c r="C3891" t="s">
        <v>65</v>
      </c>
      <c r="D3891">
        <v>2018</v>
      </c>
      <c r="E3891" t="s">
        <v>27</v>
      </c>
      <c r="F3891" t="s">
        <v>39</v>
      </c>
      <c r="G3891" t="s">
        <v>30</v>
      </c>
      <c r="H3891">
        <v>99</v>
      </c>
      <c r="I3891">
        <v>8</v>
      </c>
      <c r="J3891">
        <v>792</v>
      </c>
      <c r="K3891">
        <v>792</v>
      </c>
      <c r="L3891" t="s">
        <v>20</v>
      </c>
      <c r="M3891">
        <v>1</v>
      </c>
      <c r="N3891" t="s">
        <v>21</v>
      </c>
      <c r="O3891" t="s">
        <v>29</v>
      </c>
    </row>
    <row r="3892" spans="1:15">
      <c r="A3892">
        <v>3891</v>
      </c>
      <c r="B3892" s="17">
        <v>43441</v>
      </c>
      <c r="C3892" t="s">
        <v>65</v>
      </c>
      <c r="D3892">
        <v>2018</v>
      </c>
      <c r="E3892" t="s">
        <v>23</v>
      </c>
      <c r="F3892" t="s">
        <v>35</v>
      </c>
      <c r="G3892" t="s">
        <v>19</v>
      </c>
      <c r="H3892">
        <v>199</v>
      </c>
      <c r="I3892">
        <v>2</v>
      </c>
      <c r="J3892">
        <v>398</v>
      </c>
      <c r="K3892">
        <v>398</v>
      </c>
      <c r="L3892" t="s">
        <v>20</v>
      </c>
      <c r="M3892">
        <v>1</v>
      </c>
      <c r="N3892" t="s">
        <v>21</v>
      </c>
      <c r="O3892" t="s">
        <v>36</v>
      </c>
    </row>
    <row r="3893" spans="1:15">
      <c r="A3893">
        <v>3892</v>
      </c>
      <c r="B3893" s="17">
        <v>43441</v>
      </c>
      <c r="C3893" t="s">
        <v>65</v>
      </c>
      <c r="D3893">
        <v>2018</v>
      </c>
      <c r="E3893" t="s">
        <v>23</v>
      </c>
      <c r="F3893" t="s">
        <v>35</v>
      </c>
      <c r="G3893" t="s">
        <v>19</v>
      </c>
      <c r="H3893">
        <v>199</v>
      </c>
      <c r="I3893">
        <v>2</v>
      </c>
      <c r="J3893">
        <v>398</v>
      </c>
      <c r="K3893">
        <v>398</v>
      </c>
      <c r="L3893" t="s">
        <v>20</v>
      </c>
      <c r="M3893">
        <v>1</v>
      </c>
      <c r="N3893" t="s">
        <v>21</v>
      </c>
      <c r="O3893" t="s">
        <v>29</v>
      </c>
    </row>
    <row r="3894" spans="1:15">
      <c r="A3894">
        <v>3893</v>
      </c>
      <c r="B3894" s="17">
        <v>43441</v>
      </c>
      <c r="C3894" t="s">
        <v>65</v>
      </c>
      <c r="D3894">
        <v>2018</v>
      </c>
      <c r="E3894" t="s">
        <v>17</v>
      </c>
      <c r="F3894" t="s">
        <v>24</v>
      </c>
      <c r="G3894" t="s">
        <v>30</v>
      </c>
      <c r="H3894">
        <v>99</v>
      </c>
      <c r="I3894">
        <v>2</v>
      </c>
      <c r="J3894">
        <v>198</v>
      </c>
      <c r="K3894">
        <v>198</v>
      </c>
      <c r="L3894" t="s">
        <v>31</v>
      </c>
      <c r="M3894">
        <v>2</v>
      </c>
      <c r="N3894" t="s">
        <v>21</v>
      </c>
      <c r="O3894" t="s">
        <v>38</v>
      </c>
    </row>
    <row r="3895" spans="1:15">
      <c r="A3895">
        <v>3894</v>
      </c>
      <c r="B3895" s="17">
        <v>43441</v>
      </c>
      <c r="C3895" t="s">
        <v>65</v>
      </c>
      <c r="D3895">
        <v>2018</v>
      </c>
      <c r="E3895" t="s">
        <v>17</v>
      </c>
      <c r="F3895" t="s">
        <v>18</v>
      </c>
      <c r="G3895" t="s">
        <v>37</v>
      </c>
      <c r="H3895">
        <v>399</v>
      </c>
      <c r="I3895">
        <v>7</v>
      </c>
      <c r="J3895">
        <v>2793</v>
      </c>
      <c r="K3895">
        <v>2793</v>
      </c>
      <c r="L3895" t="s">
        <v>31</v>
      </c>
      <c r="M3895">
        <v>2</v>
      </c>
      <c r="N3895" t="s">
        <v>21</v>
      </c>
      <c r="O3895" t="s">
        <v>29</v>
      </c>
    </row>
    <row r="3896" spans="1:15">
      <c r="A3896">
        <v>3895</v>
      </c>
      <c r="B3896" s="17">
        <v>43441</v>
      </c>
      <c r="C3896" t="s">
        <v>65</v>
      </c>
      <c r="D3896">
        <v>2018</v>
      </c>
      <c r="E3896" t="s">
        <v>27</v>
      </c>
      <c r="F3896" t="s">
        <v>28</v>
      </c>
      <c r="G3896" t="s">
        <v>37</v>
      </c>
      <c r="H3896">
        <v>399</v>
      </c>
      <c r="I3896">
        <v>8</v>
      </c>
      <c r="J3896">
        <v>3192</v>
      </c>
      <c r="K3896">
        <v>3192</v>
      </c>
      <c r="L3896" t="s">
        <v>20</v>
      </c>
      <c r="M3896">
        <v>1</v>
      </c>
      <c r="N3896" t="s">
        <v>21</v>
      </c>
      <c r="O3896" t="s">
        <v>26</v>
      </c>
    </row>
    <row r="3897" spans="1:15">
      <c r="A3897">
        <v>3896</v>
      </c>
      <c r="B3897" s="17">
        <v>43441</v>
      </c>
      <c r="C3897" t="s">
        <v>65</v>
      </c>
      <c r="D3897">
        <v>2018</v>
      </c>
      <c r="E3897" t="s">
        <v>17</v>
      </c>
      <c r="F3897" t="s">
        <v>24</v>
      </c>
      <c r="G3897" t="s">
        <v>32</v>
      </c>
      <c r="H3897">
        <v>499</v>
      </c>
      <c r="I3897">
        <v>9</v>
      </c>
      <c r="J3897">
        <v>4491</v>
      </c>
      <c r="K3897">
        <v>4491</v>
      </c>
      <c r="L3897" t="s">
        <v>20</v>
      </c>
      <c r="M3897">
        <v>1</v>
      </c>
      <c r="N3897" t="s">
        <v>21</v>
      </c>
      <c r="O3897" t="s">
        <v>29</v>
      </c>
    </row>
    <row r="3898" spans="1:15">
      <c r="A3898">
        <v>3897</v>
      </c>
      <c r="B3898" s="17">
        <v>43442</v>
      </c>
      <c r="C3898" t="s">
        <v>65</v>
      </c>
      <c r="D3898">
        <v>2018</v>
      </c>
      <c r="E3898" t="s">
        <v>23</v>
      </c>
      <c r="F3898" t="s">
        <v>40</v>
      </c>
      <c r="G3898" t="s">
        <v>37</v>
      </c>
      <c r="H3898">
        <v>399</v>
      </c>
      <c r="I3898">
        <v>9</v>
      </c>
      <c r="J3898">
        <v>3591</v>
      </c>
      <c r="K3898">
        <v>3591</v>
      </c>
      <c r="L3898" t="s">
        <v>20</v>
      </c>
      <c r="M3898">
        <v>1</v>
      </c>
      <c r="N3898" t="s">
        <v>21</v>
      </c>
      <c r="O3898" t="s">
        <v>22</v>
      </c>
    </row>
    <row r="3899" spans="1:15">
      <c r="A3899">
        <v>3898</v>
      </c>
      <c r="B3899" s="17">
        <v>43442</v>
      </c>
      <c r="C3899" t="s">
        <v>65</v>
      </c>
      <c r="D3899">
        <v>2018</v>
      </c>
      <c r="E3899" t="s">
        <v>17</v>
      </c>
      <c r="F3899" t="s">
        <v>18</v>
      </c>
      <c r="G3899" t="s">
        <v>30</v>
      </c>
      <c r="H3899">
        <v>99</v>
      </c>
      <c r="I3899">
        <v>8</v>
      </c>
      <c r="J3899">
        <v>792</v>
      </c>
      <c r="K3899">
        <v>792</v>
      </c>
      <c r="L3899" t="s">
        <v>20</v>
      </c>
      <c r="M3899">
        <v>1</v>
      </c>
      <c r="N3899" t="s">
        <v>34</v>
      </c>
      <c r="O3899" t="s">
        <v>29</v>
      </c>
    </row>
    <row r="3900" spans="1:15">
      <c r="A3900">
        <v>3899</v>
      </c>
      <c r="B3900" s="17">
        <v>43442</v>
      </c>
      <c r="C3900" t="s">
        <v>65</v>
      </c>
      <c r="D3900">
        <v>2018</v>
      </c>
      <c r="E3900" t="s">
        <v>23</v>
      </c>
      <c r="F3900" t="s">
        <v>28</v>
      </c>
      <c r="G3900" t="s">
        <v>25</v>
      </c>
      <c r="H3900">
        <v>299</v>
      </c>
      <c r="I3900">
        <v>3</v>
      </c>
      <c r="J3900">
        <v>897</v>
      </c>
      <c r="K3900">
        <v>897</v>
      </c>
      <c r="L3900" t="s">
        <v>20</v>
      </c>
      <c r="M3900">
        <v>1</v>
      </c>
      <c r="N3900" t="s">
        <v>21</v>
      </c>
      <c r="O3900" t="s">
        <v>36</v>
      </c>
    </row>
    <row r="3901" spans="1:15">
      <c r="A3901">
        <v>3900</v>
      </c>
      <c r="B3901" s="17">
        <v>43442</v>
      </c>
      <c r="C3901" t="s">
        <v>65</v>
      </c>
      <c r="D3901">
        <v>2018</v>
      </c>
      <c r="E3901" t="s">
        <v>27</v>
      </c>
      <c r="F3901" t="s">
        <v>18</v>
      </c>
      <c r="G3901" t="s">
        <v>32</v>
      </c>
      <c r="H3901">
        <v>499</v>
      </c>
      <c r="I3901">
        <v>4</v>
      </c>
      <c r="J3901">
        <v>1996</v>
      </c>
      <c r="K3901">
        <v>1996</v>
      </c>
      <c r="L3901" t="s">
        <v>31</v>
      </c>
      <c r="M3901">
        <v>2</v>
      </c>
      <c r="N3901" t="s">
        <v>21</v>
      </c>
      <c r="O3901" t="s">
        <v>38</v>
      </c>
    </row>
    <row r="3902" spans="1:15">
      <c r="A3902">
        <v>3901</v>
      </c>
      <c r="B3902" s="17">
        <v>43442</v>
      </c>
      <c r="C3902" t="s">
        <v>65</v>
      </c>
      <c r="D3902">
        <v>2018</v>
      </c>
      <c r="E3902" t="s">
        <v>27</v>
      </c>
      <c r="F3902" t="s">
        <v>28</v>
      </c>
      <c r="G3902" t="s">
        <v>32</v>
      </c>
      <c r="H3902">
        <v>499</v>
      </c>
      <c r="I3902">
        <v>4</v>
      </c>
      <c r="J3902">
        <v>1996</v>
      </c>
      <c r="K3902">
        <v>1996</v>
      </c>
      <c r="L3902" t="s">
        <v>31</v>
      </c>
      <c r="M3902">
        <v>2</v>
      </c>
      <c r="N3902" t="s">
        <v>34</v>
      </c>
      <c r="O3902" t="s">
        <v>29</v>
      </c>
    </row>
    <row r="3903" spans="1:15">
      <c r="A3903">
        <v>3902</v>
      </c>
      <c r="B3903" s="17">
        <v>43442</v>
      </c>
      <c r="C3903" t="s">
        <v>65</v>
      </c>
      <c r="D3903">
        <v>2018</v>
      </c>
      <c r="E3903" t="s">
        <v>17</v>
      </c>
      <c r="F3903" t="s">
        <v>24</v>
      </c>
      <c r="G3903" t="s">
        <v>19</v>
      </c>
      <c r="H3903">
        <v>199</v>
      </c>
      <c r="I3903">
        <v>10</v>
      </c>
      <c r="J3903">
        <v>1990</v>
      </c>
      <c r="K3903">
        <v>1990</v>
      </c>
      <c r="L3903" t="s">
        <v>20</v>
      </c>
      <c r="M3903">
        <v>1</v>
      </c>
      <c r="N3903" t="s">
        <v>21</v>
      </c>
      <c r="O3903" t="s">
        <v>26</v>
      </c>
    </row>
    <row r="3904" spans="1:15">
      <c r="A3904">
        <v>3903</v>
      </c>
      <c r="B3904" s="17">
        <v>43443</v>
      </c>
      <c r="C3904" t="s">
        <v>65</v>
      </c>
      <c r="D3904">
        <v>2018</v>
      </c>
      <c r="E3904" t="s">
        <v>27</v>
      </c>
      <c r="F3904" t="s">
        <v>18</v>
      </c>
      <c r="G3904" t="s">
        <v>37</v>
      </c>
      <c r="H3904">
        <v>399</v>
      </c>
      <c r="I3904">
        <v>6</v>
      </c>
      <c r="J3904">
        <v>2394</v>
      </c>
      <c r="K3904">
        <v>2394</v>
      </c>
      <c r="L3904" t="s">
        <v>31</v>
      </c>
      <c r="M3904">
        <v>2</v>
      </c>
      <c r="N3904" t="s">
        <v>21</v>
      </c>
      <c r="O3904" t="s">
        <v>29</v>
      </c>
    </row>
    <row r="3905" spans="1:15">
      <c r="A3905">
        <v>3904</v>
      </c>
      <c r="B3905" s="17">
        <v>43444</v>
      </c>
      <c r="C3905" t="s">
        <v>65</v>
      </c>
      <c r="D3905">
        <v>2018</v>
      </c>
      <c r="E3905" t="s">
        <v>27</v>
      </c>
      <c r="F3905" t="s">
        <v>18</v>
      </c>
      <c r="G3905" t="s">
        <v>19</v>
      </c>
      <c r="H3905">
        <v>199</v>
      </c>
      <c r="I3905">
        <v>4</v>
      </c>
      <c r="J3905">
        <v>796</v>
      </c>
      <c r="K3905">
        <v>796</v>
      </c>
      <c r="L3905" t="s">
        <v>31</v>
      </c>
      <c r="M3905">
        <v>2</v>
      </c>
      <c r="N3905" t="s">
        <v>21</v>
      </c>
      <c r="O3905" t="s">
        <v>22</v>
      </c>
    </row>
    <row r="3906" spans="1:15">
      <c r="A3906">
        <v>3905</v>
      </c>
      <c r="B3906" s="17">
        <v>43444</v>
      </c>
      <c r="C3906" t="s">
        <v>65</v>
      </c>
      <c r="D3906">
        <v>2018</v>
      </c>
      <c r="E3906" t="s">
        <v>27</v>
      </c>
      <c r="F3906" t="s">
        <v>24</v>
      </c>
      <c r="G3906" t="s">
        <v>37</v>
      </c>
      <c r="H3906">
        <v>399</v>
      </c>
      <c r="I3906">
        <v>6</v>
      </c>
      <c r="J3906">
        <v>2394</v>
      </c>
      <c r="K3906">
        <v>2394</v>
      </c>
      <c r="L3906" t="s">
        <v>20</v>
      </c>
      <c r="M3906">
        <v>1</v>
      </c>
      <c r="N3906" t="s">
        <v>21</v>
      </c>
      <c r="O3906" t="s">
        <v>29</v>
      </c>
    </row>
    <row r="3907" spans="1:15">
      <c r="A3907">
        <v>3906</v>
      </c>
      <c r="B3907" s="17">
        <v>43444</v>
      </c>
      <c r="C3907" t="s">
        <v>65</v>
      </c>
      <c r="D3907">
        <v>2018</v>
      </c>
      <c r="E3907" t="s">
        <v>23</v>
      </c>
      <c r="F3907" t="s">
        <v>40</v>
      </c>
      <c r="G3907" t="s">
        <v>30</v>
      </c>
      <c r="H3907">
        <v>99</v>
      </c>
      <c r="I3907">
        <v>3</v>
      </c>
      <c r="J3907">
        <v>297</v>
      </c>
      <c r="K3907">
        <v>297</v>
      </c>
      <c r="L3907" t="s">
        <v>31</v>
      </c>
      <c r="M3907">
        <v>2</v>
      </c>
      <c r="N3907" t="s">
        <v>21</v>
      </c>
      <c r="O3907" t="s">
        <v>36</v>
      </c>
    </row>
    <row r="3908" spans="1:15">
      <c r="A3908">
        <v>3907</v>
      </c>
      <c r="B3908" s="17">
        <v>43444</v>
      </c>
      <c r="C3908" t="s">
        <v>65</v>
      </c>
      <c r="D3908">
        <v>2018</v>
      </c>
      <c r="E3908" t="s">
        <v>27</v>
      </c>
      <c r="F3908" t="s">
        <v>40</v>
      </c>
      <c r="G3908" t="s">
        <v>32</v>
      </c>
      <c r="H3908">
        <v>499</v>
      </c>
      <c r="I3908">
        <v>4</v>
      </c>
      <c r="J3908">
        <v>1996</v>
      </c>
      <c r="K3908">
        <v>1996</v>
      </c>
      <c r="L3908" t="s">
        <v>20</v>
      </c>
      <c r="M3908">
        <v>1</v>
      </c>
      <c r="N3908" t="s">
        <v>21</v>
      </c>
      <c r="O3908" t="s">
        <v>29</v>
      </c>
    </row>
    <row r="3909" spans="1:15">
      <c r="A3909">
        <v>3908</v>
      </c>
      <c r="B3909" s="17">
        <v>43445</v>
      </c>
      <c r="C3909" t="s">
        <v>65</v>
      </c>
      <c r="D3909">
        <v>2018</v>
      </c>
      <c r="E3909" t="s">
        <v>23</v>
      </c>
      <c r="F3909" t="s">
        <v>18</v>
      </c>
      <c r="G3909" t="s">
        <v>37</v>
      </c>
      <c r="H3909">
        <v>399</v>
      </c>
      <c r="I3909">
        <v>9</v>
      </c>
      <c r="J3909">
        <v>3591</v>
      </c>
      <c r="K3909">
        <v>3591</v>
      </c>
      <c r="L3909" t="s">
        <v>31</v>
      </c>
      <c r="M3909">
        <v>2</v>
      </c>
      <c r="N3909" t="s">
        <v>21</v>
      </c>
      <c r="O3909" t="s">
        <v>36</v>
      </c>
    </row>
    <row r="3910" spans="1:15">
      <c r="A3910">
        <v>3909</v>
      </c>
      <c r="B3910" s="17">
        <v>43446</v>
      </c>
      <c r="C3910" t="s">
        <v>65</v>
      </c>
      <c r="D3910">
        <v>2018</v>
      </c>
      <c r="E3910" t="s">
        <v>23</v>
      </c>
      <c r="F3910" t="s">
        <v>35</v>
      </c>
      <c r="G3910" t="s">
        <v>30</v>
      </c>
      <c r="H3910">
        <v>99</v>
      </c>
      <c r="I3910">
        <v>3</v>
      </c>
      <c r="J3910">
        <v>297</v>
      </c>
      <c r="K3910">
        <v>297</v>
      </c>
      <c r="L3910" t="s">
        <v>20</v>
      </c>
      <c r="M3910">
        <v>1</v>
      </c>
      <c r="N3910" t="s">
        <v>21</v>
      </c>
      <c r="O3910" t="s">
        <v>29</v>
      </c>
    </row>
    <row r="3911" spans="1:15">
      <c r="A3911">
        <v>3910</v>
      </c>
      <c r="B3911" s="17">
        <v>43446</v>
      </c>
      <c r="C3911" t="s">
        <v>65</v>
      </c>
      <c r="D3911">
        <v>2018</v>
      </c>
      <c r="E3911" t="s">
        <v>23</v>
      </c>
      <c r="F3911" t="s">
        <v>35</v>
      </c>
      <c r="G3911" t="s">
        <v>30</v>
      </c>
      <c r="H3911">
        <v>99</v>
      </c>
      <c r="I3911">
        <v>5</v>
      </c>
      <c r="J3911">
        <v>495</v>
      </c>
      <c r="K3911">
        <v>495</v>
      </c>
      <c r="L3911" t="s">
        <v>31</v>
      </c>
      <c r="M3911">
        <v>2</v>
      </c>
      <c r="N3911" t="s">
        <v>21</v>
      </c>
      <c r="O3911" t="s">
        <v>22</v>
      </c>
    </row>
    <row r="3912" spans="1:15">
      <c r="A3912">
        <v>3911</v>
      </c>
      <c r="B3912" s="17">
        <v>43447</v>
      </c>
      <c r="C3912" t="s">
        <v>65</v>
      </c>
      <c r="D3912">
        <v>2018</v>
      </c>
      <c r="E3912" t="s">
        <v>17</v>
      </c>
      <c r="F3912" t="s">
        <v>24</v>
      </c>
      <c r="G3912" t="s">
        <v>19</v>
      </c>
      <c r="H3912">
        <v>199</v>
      </c>
      <c r="I3912">
        <v>8</v>
      </c>
      <c r="J3912">
        <v>1592</v>
      </c>
      <c r="K3912">
        <v>1592</v>
      </c>
      <c r="L3912" t="s">
        <v>31</v>
      </c>
      <c r="M3912">
        <v>2</v>
      </c>
      <c r="N3912" t="s">
        <v>21</v>
      </c>
      <c r="O3912" t="s">
        <v>26</v>
      </c>
    </row>
    <row r="3913" spans="1:15">
      <c r="A3913">
        <v>3912</v>
      </c>
      <c r="B3913" s="17">
        <v>43448</v>
      </c>
      <c r="C3913" t="s">
        <v>65</v>
      </c>
      <c r="D3913">
        <v>2018</v>
      </c>
      <c r="E3913" t="s">
        <v>23</v>
      </c>
      <c r="F3913" t="s">
        <v>35</v>
      </c>
      <c r="G3913" t="s">
        <v>30</v>
      </c>
      <c r="H3913">
        <v>99</v>
      </c>
      <c r="I3913">
        <v>8</v>
      </c>
      <c r="J3913">
        <v>792</v>
      </c>
      <c r="K3913">
        <v>792</v>
      </c>
      <c r="L3913" t="s">
        <v>31</v>
      </c>
      <c r="M3913">
        <v>2</v>
      </c>
      <c r="N3913" t="s">
        <v>21</v>
      </c>
      <c r="O3913" t="s">
        <v>22</v>
      </c>
    </row>
    <row r="3914" spans="1:15">
      <c r="A3914">
        <v>3913</v>
      </c>
      <c r="B3914" s="17">
        <v>43448</v>
      </c>
      <c r="C3914" t="s">
        <v>65</v>
      </c>
      <c r="D3914">
        <v>2018</v>
      </c>
      <c r="E3914" t="s">
        <v>23</v>
      </c>
      <c r="F3914" t="s">
        <v>18</v>
      </c>
      <c r="G3914" t="s">
        <v>25</v>
      </c>
      <c r="H3914">
        <v>299</v>
      </c>
      <c r="I3914">
        <v>6</v>
      </c>
      <c r="J3914">
        <v>1794</v>
      </c>
      <c r="K3914">
        <v>1794</v>
      </c>
      <c r="L3914" t="s">
        <v>20</v>
      </c>
      <c r="M3914">
        <v>1</v>
      </c>
      <c r="N3914" t="s">
        <v>21</v>
      </c>
      <c r="O3914" t="s">
        <v>26</v>
      </c>
    </row>
    <row r="3915" spans="1:15">
      <c r="A3915">
        <v>3914</v>
      </c>
      <c r="B3915" s="17">
        <v>43448</v>
      </c>
      <c r="C3915" t="s">
        <v>65</v>
      </c>
      <c r="D3915">
        <v>2018</v>
      </c>
      <c r="E3915" t="s">
        <v>17</v>
      </c>
      <c r="F3915" t="s">
        <v>24</v>
      </c>
      <c r="G3915" t="s">
        <v>30</v>
      </c>
      <c r="H3915">
        <v>99</v>
      </c>
      <c r="I3915">
        <v>5</v>
      </c>
      <c r="J3915">
        <v>495</v>
      </c>
      <c r="K3915">
        <v>495</v>
      </c>
      <c r="L3915" t="s">
        <v>20</v>
      </c>
      <c r="M3915">
        <v>1</v>
      </c>
      <c r="N3915" t="s">
        <v>34</v>
      </c>
      <c r="O3915" t="s">
        <v>29</v>
      </c>
    </row>
    <row r="3916" spans="1:15">
      <c r="A3916">
        <v>3915</v>
      </c>
      <c r="B3916" s="17">
        <v>43448</v>
      </c>
      <c r="C3916" t="s">
        <v>65</v>
      </c>
      <c r="D3916">
        <v>2018</v>
      </c>
      <c r="E3916" t="s">
        <v>23</v>
      </c>
      <c r="F3916" t="s">
        <v>35</v>
      </c>
      <c r="G3916" t="s">
        <v>19</v>
      </c>
      <c r="H3916">
        <v>199</v>
      </c>
      <c r="I3916">
        <v>6</v>
      </c>
      <c r="J3916">
        <v>1194</v>
      </c>
      <c r="K3916">
        <v>1194</v>
      </c>
      <c r="L3916" t="s">
        <v>20</v>
      </c>
      <c r="M3916">
        <v>1</v>
      </c>
      <c r="N3916" t="s">
        <v>21</v>
      </c>
      <c r="O3916" t="s">
        <v>22</v>
      </c>
    </row>
    <row r="3917" spans="1:15">
      <c r="A3917">
        <v>3916</v>
      </c>
      <c r="B3917" s="17">
        <v>43448</v>
      </c>
      <c r="C3917" t="s">
        <v>65</v>
      </c>
      <c r="D3917">
        <v>2018</v>
      </c>
      <c r="E3917" t="s">
        <v>17</v>
      </c>
      <c r="F3917" t="s">
        <v>35</v>
      </c>
      <c r="G3917" t="s">
        <v>30</v>
      </c>
      <c r="H3917">
        <v>99</v>
      </c>
      <c r="I3917">
        <v>9</v>
      </c>
      <c r="J3917">
        <v>891</v>
      </c>
      <c r="K3917">
        <v>891</v>
      </c>
      <c r="L3917" t="s">
        <v>20</v>
      </c>
      <c r="M3917">
        <v>1</v>
      </c>
      <c r="N3917" t="s">
        <v>21</v>
      </c>
      <c r="O3917" t="s">
        <v>38</v>
      </c>
    </row>
    <row r="3918" spans="1:15">
      <c r="A3918">
        <v>3917</v>
      </c>
      <c r="B3918" s="17">
        <v>43449</v>
      </c>
      <c r="C3918" t="s">
        <v>65</v>
      </c>
      <c r="D3918">
        <v>2018</v>
      </c>
      <c r="E3918" t="s">
        <v>17</v>
      </c>
      <c r="F3918" t="s">
        <v>35</v>
      </c>
      <c r="G3918" t="s">
        <v>32</v>
      </c>
      <c r="H3918">
        <v>499</v>
      </c>
      <c r="I3918">
        <v>2</v>
      </c>
      <c r="J3918">
        <v>998</v>
      </c>
      <c r="K3918">
        <v>998</v>
      </c>
      <c r="L3918" t="s">
        <v>20</v>
      </c>
      <c r="M3918">
        <v>1</v>
      </c>
      <c r="N3918" t="s">
        <v>21</v>
      </c>
      <c r="O3918" t="s">
        <v>29</v>
      </c>
    </row>
    <row r="3919" spans="1:15">
      <c r="A3919">
        <v>3918</v>
      </c>
      <c r="B3919" s="17">
        <v>43449</v>
      </c>
      <c r="C3919" t="s">
        <v>65</v>
      </c>
      <c r="D3919">
        <v>2018</v>
      </c>
      <c r="E3919" t="s">
        <v>17</v>
      </c>
      <c r="F3919" t="s">
        <v>35</v>
      </c>
      <c r="G3919" t="s">
        <v>25</v>
      </c>
      <c r="H3919">
        <v>299</v>
      </c>
      <c r="I3919">
        <v>3</v>
      </c>
      <c r="J3919">
        <v>897</v>
      </c>
      <c r="K3919">
        <v>897</v>
      </c>
      <c r="L3919" t="s">
        <v>31</v>
      </c>
      <c r="M3919">
        <v>2</v>
      </c>
      <c r="N3919" t="s">
        <v>21</v>
      </c>
      <c r="O3919" t="s">
        <v>29</v>
      </c>
    </row>
    <row r="3920" spans="1:15">
      <c r="A3920">
        <v>3919</v>
      </c>
      <c r="B3920" s="17">
        <v>43449</v>
      </c>
      <c r="C3920" t="s">
        <v>65</v>
      </c>
      <c r="D3920">
        <v>2018</v>
      </c>
      <c r="E3920" t="s">
        <v>17</v>
      </c>
      <c r="F3920" t="s">
        <v>18</v>
      </c>
      <c r="G3920" t="s">
        <v>25</v>
      </c>
      <c r="H3920">
        <v>299</v>
      </c>
      <c r="I3920">
        <v>8</v>
      </c>
      <c r="J3920">
        <v>2392</v>
      </c>
      <c r="K3920">
        <v>2392</v>
      </c>
      <c r="L3920" t="s">
        <v>20</v>
      </c>
      <c r="M3920">
        <v>1</v>
      </c>
      <c r="N3920" t="s">
        <v>21</v>
      </c>
      <c r="O3920" t="s">
        <v>38</v>
      </c>
    </row>
    <row r="3921" spans="1:15">
      <c r="A3921">
        <v>3920</v>
      </c>
      <c r="B3921" s="17">
        <v>43449</v>
      </c>
      <c r="C3921" t="s">
        <v>65</v>
      </c>
      <c r="D3921">
        <v>2018</v>
      </c>
      <c r="E3921" t="s">
        <v>27</v>
      </c>
      <c r="F3921" t="s">
        <v>24</v>
      </c>
      <c r="G3921" t="s">
        <v>32</v>
      </c>
      <c r="H3921">
        <v>499</v>
      </c>
      <c r="I3921">
        <v>3</v>
      </c>
      <c r="J3921">
        <v>1497</v>
      </c>
      <c r="K3921">
        <v>1497</v>
      </c>
      <c r="L3921" t="s">
        <v>31</v>
      </c>
      <c r="M3921">
        <v>2</v>
      </c>
      <c r="N3921" t="s">
        <v>34</v>
      </c>
      <c r="O3921" t="s">
        <v>29</v>
      </c>
    </row>
    <row r="3922" spans="1:15">
      <c r="A3922">
        <v>3921</v>
      </c>
      <c r="B3922" s="17">
        <v>43449</v>
      </c>
      <c r="C3922" t="s">
        <v>65</v>
      </c>
      <c r="D3922">
        <v>2018</v>
      </c>
      <c r="E3922" t="s">
        <v>27</v>
      </c>
      <c r="F3922" t="s">
        <v>39</v>
      </c>
      <c r="G3922" t="s">
        <v>37</v>
      </c>
      <c r="H3922">
        <v>399</v>
      </c>
      <c r="I3922">
        <v>2</v>
      </c>
      <c r="J3922">
        <v>798</v>
      </c>
      <c r="K3922">
        <v>798</v>
      </c>
      <c r="L3922" t="s">
        <v>20</v>
      </c>
      <c r="M3922">
        <v>1</v>
      </c>
      <c r="N3922" t="s">
        <v>21</v>
      </c>
      <c r="O3922" t="s">
        <v>36</v>
      </c>
    </row>
    <row r="3923" spans="1:15">
      <c r="A3923">
        <v>3922</v>
      </c>
      <c r="B3923" s="17">
        <v>43449</v>
      </c>
      <c r="C3923" t="s">
        <v>65</v>
      </c>
      <c r="D3923">
        <v>2018</v>
      </c>
      <c r="E3923" t="s">
        <v>17</v>
      </c>
      <c r="F3923" t="s">
        <v>24</v>
      </c>
      <c r="G3923" t="s">
        <v>32</v>
      </c>
      <c r="H3923">
        <v>499</v>
      </c>
      <c r="I3923">
        <v>8</v>
      </c>
      <c r="J3923">
        <v>3992</v>
      </c>
      <c r="K3923">
        <v>3992</v>
      </c>
      <c r="L3923" t="s">
        <v>31</v>
      </c>
      <c r="M3923">
        <v>2</v>
      </c>
      <c r="N3923" t="s">
        <v>21</v>
      </c>
      <c r="O3923" t="s">
        <v>29</v>
      </c>
    </row>
    <row r="3924" spans="1:15">
      <c r="A3924">
        <v>3923</v>
      </c>
      <c r="B3924" s="17">
        <v>43450</v>
      </c>
      <c r="C3924" t="s">
        <v>65</v>
      </c>
      <c r="D3924">
        <v>2018</v>
      </c>
      <c r="E3924" t="s">
        <v>17</v>
      </c>
      <c r="F3924" t="s">
        <v>35</v>
      </c>
      <c r="G3924" t="s">
        <v>25</v>
      </c>
      <c r="H3924">
        <v>299</v>
      </c>
      <c r="I3924">
        <v>3</v>
      </c>
      <c r="J3924">
        <v>897</v>
      </c>
      <c r="K3924">
        <v>897</v>
      </c>
      <c r="L3924" t="s">
        <v>20</v>
      </c>
      <c r="M3924">
        <v>1</v>
      </c>
      <c r="N3924" t="s">
        <v>21</v>
      </c>
      <c r="O3924" t="s">
        <v>36</v>
      </c>
    </row>
    <row r="3925" spans="1:15">
      <c r="A3925">
        <v>3924</v>
      </c>
      <c r="B3925" s="17">
        <v>43450</v>
      </c>
      <c r="C3925" t="s">
        <v>65</v>
      </c>
      <c r="D3925">
        <v>2018</v>
      </c>
      <c r="E3925" t="s">
        <v>27</v>
      </c>
      <c r="F3925" t="s">
        <v>18</v>
      </c>
      <c r="G3925" t="s">
        <v>37</v>
      </c>
      <c r="H3925">
        <v>399</v>
      </c>
      <c r="I3925">
        <v>8</v>
      </c>
      <c r="J3925">
        <v>3192</v>
      </c>
      <c r="K3925">
        <v>3192</v>
      </c>
      <c r="L3925" t="s">
        <v>31</v>
      </c>
      <c r="M3925">
        <v>2</v>
      </c>
      <c r="N3925" t="s">
        <v>21</v>
      </c>
      <c r="O3925" t="s">
        <v>26</v>
      </c>
    </row>
    <row r="3926" spans="1:15">
      <c r="A3926">
        <v>3925</v>
      </c>
      <c r="B3926" s="17">
        <v>43450</v>
      </c>
      <c r="C3926" t="s">
        <v>65</v>
      </c>
      <c r="D3926">
        <v>2018</v>
      </c>
      <c r="E3926" t="s">
        <v>17</v>
      </c>
      <c r="F3926" t="s">
        <v>33</v>
      </c>
      <c r="G3926" t="s">
        <v>25</v>
      </c>
      <c r="H3926">
        <v>299</v>
      </c>
      <c r="I3926">
        <v>3</v>
      </c>
      <c r="J3926">
        <v>897</v>
      </c>
      <c r="K3926">
        <v>897</v>
      </c>
      <c r="L3926" t="s">
        <v>20</v>
      </c>
      <c r="M3926">
        <v>1</v>
      </c>
      <c r="N3926" t="s">
        <v>21</v>
      </c>
      <c r="O3926" t="s">
        <v>36</v>
      </c>
    </row>
    <row r="3927" spans="1:15">
      <c r="A3927">
        <v>3926</v>
      </c>
      <c r="B3927" s="17">
        <v>43450</v>
      </c>
      <c r="C3927" t="s">
        <v>65</v>
      </c>
      <c r="D3927">
        <v>2018</v>
      </c>
      <c r="E3927" t="s">
        <v>17</v>
      </c>
      <c r="F3927" t="s">
        <v>33</v>
      </c>
      <c r="G3927" t="s">
        <v>25</v>
      </c>
      <c r="H3927">
        <v>299</v>
      </c>
      <c r="I3927">
        <v>8</v>
      </c>
      <c r="J3927">
        <v>2392</v>
      </c>
      <c r="K3927">
        <v>2392</v>
      </c>
      <c r="L3927" t="s">
        <v>20</v>
      </c>
      <c r="M3927">
        <v>1</v>
      </c>
      <c r="N3927" t="s">
        <v>21</v>
      </c>
      <c r="O3927" t="s">
        <v>29</v>
      </c>
    </row>
    <row r="3928" spans="1:15">
      <c r="A3928">
        <v>3927</v>
      </c>
      <c r="B3928" s="17">
        <v>43450</v>
      </c>
      <c r="C3928" t="s">
        <v>65</v>
      </c>
      <c r="D3928">
        <v>2018</v>
      </c>
      <c r="E3928" t="s">
        <v>27</v>
      </c>
      <c r="F3928" t="s">
        <v>18</v>
      </c>
      <c r="G3928" t="s">
        <v>25</v>
      </c>
      <c r="H3928">
        <v>299</v>
      </c>
      <c r="I3928">
        <v>9</v>
      </c>
      <c r="J3928">
        <v>2691</v>
      </c>
      <c r="K3928">
        <v>2691</v>
      </c>
      <c r="L3928" t="s">
        <v>20</v>
      </c>
      <c r="M3928">
        <v>1</v>
      </c>
      <c r="N3928" t="s">
        <v>21</v>
      </c>
      <c r="O3928" t="s">
        <v>29</v>
      </c>
    </row>
    <row r="3929" spans="1:15">
      <c r="A3929">
        <v>3928</v>
      </c>
      <c r="B3929" s="17">
        <v>43450</v>
      </c>
      <c r="C3929" t="s">
        <v>65</v>
      </c>
      <c r="D3929">
        <v>2018</v>
      </c>
      <c r="E3929" t="s">
        <v>23</v>
      </c>
      <c r="F3929" t="s">
        <v>39</v>
      </c>
      <c r="G3929" t="s">
        <v>32</v>
      </c>
      <c r="H3929">
        <v>499</v>
      </c>
      <c r="I3929">
        <v>3</v>
      </c>
      <c r="J3929">
        <v>1497</v>
      </c>
      <c r="K3929">
        <v>1497</v>
      </c>
      <c r="L3929" t="s">
        <v>31</v>
      </c>
      <c r="M3929">
        <v>2</v>
      </c>
      <c r="N3929" t="s">
        <v>21</v>
      </c>
      <c r="O3929" t="s">
        <v>29</v>
      </c>
    </row>
    <row r="3930" spans="1:15">
      <c r="A3930">
        <v>3929</v>
      </c>
      <c r="B3930" s="17">
        <v>43450</v>
      </c>
      <c r="C3930" t="s">
        <v>65</v>
      </c>
      <c r="D3930">
        <v>2018</v>
      </c>
      <c r="E3930" t="s">
        <v>27</v>
      </c>
      <c r="F3930" t="s">
        <v>24</v>
      </c>
      <c r="G3930" t="s">
        <v>19</v>
      </c>
      <c r="H3930">
        <v>199</v>
      </c>
      <c r="I3930">
        <v>6</v>
      </c>
      <c r="J3930">
        <v>1194</v>
      </c>
      <c r="K3930">
        <v>1194</v>
      </c>
      <c r="L3930" t="s">
        <v>20</v>
      </c>
      <c r="M3930">
        <v>1</v>
      </c>
      <c r="N3930" t="s">
        <v>21</v>
      </c>
      <c r="O3930" t="s">
        <v>22</v>
      </c>
    </row>
    <row r="3931" spans="1:15">
      <c r="A3931">
        <v>3930</v>
      </c>
      <c r="B3931" s="17">
        <v>43450</v>
      </c>
      <c r="C3931" t="s">
        <v>65</v>
      </c>
      <c r="D3931">
        <v>2018</v>
      </c>
      <c r="E3931" t="s">
        <v>27</v>
      </c>
      <c r="F3931" t="s">
        <v>28</v>
      </c>
      <c r="G3931" t="s">
        <v>37</v>
      </c>
      <c r="H3931">
        <v>399</v>
      </c>
      <c r="I3931">
        <v>3</v>
      </c>
      <c r="J3931">
        <v>1197</v>
      </c>
      <c r="K3931">
        <v>1197</v>
      </c>
      <c r="L3931" t="s">
        <v>20</v>
      </c>
      <c r="M3931">
        <v>1</v>
      </c>
      <c r="N3931" t="s">
        <v>21</v>
      </c>
      <c r="O3931" t="s">
        <v>36</v>
      </c>
    </row>
    <row r="3932" spans="1:15">
      <c r="A3932">
        <v>3931</v>
      </c>
      <c r="B3932" s="17">
        <v>43451</v>
      </c>
      <c r="C3932" t="s">
        <v>65</v>
      </c>
      <c r="D3932">
        <v>2018</v>
      </c>
      <c r="E3932" t="s">
        <v>27</v>
      </c>
      <c r="F3932" t="s">
        <v>33</v>
      </c>
      <c r="G3932" t="s">
        <v>30</v>
      </c>
      <c r="H3932">
        <v>99</v>
      </c>
      <c r="I3932">
        <v>5</v>
      </c>
      <c r="J3932">
        <v>495</v>
      </c>
      <c r="K3932">
        <v>495</v>
      </c>
      <c r="L3932" t="s">
        <v>31</v>
      </c>
      <c r="M3932">
        <v>2</v>
      </c>
      <c r="N3932" t="s">
        <v>21</v>
      </c>
      <c r="O3932" t="s">
        <v>29</v>
      </c>
    </row>
    <row r="3933" spans="1:15">
      <c r="A3933">
        <v>3932</v>
      </c>
      <c r="B3933" s="17">
        <v>43451</v>
      </c>
      <c r="C3933" t="s">
        <v>65</v>
      </c>
      <c r="D3933">
        <v>2018</v>
      </c>
      <c r="E3933" t="s">
        <v>27</v>
      </c>
      <c r="F3933" t="s">
        <v>35</v>
      </c>
      <c r="G3933" t="s">
        <v>30</v>
      </c>
      <c r="H3933">
        <v>99</v>
      </c>
      <c r="I3933">
        <v>8</v>
      </c>
      <c r="J3933">
        <v>792</v>
      </c>
      <c r="K3933">
        <v>792</v>
      </c>
      <c r="L3933" t="s">
        <v>20</v>
      </c>
      <c r="M3933">
        <v>1</v>
      </c>
      <c r="N3933" t="s">
        <v>21</v>
      </c>
      <c r="O3933" t="s">
        <v>38</v>
      </c>
    </row>
    <row r="3934" spans="1:15">
      <c r="A3934">
        <v>3933</v>
      </c>
      <c r="B3934" s="17">
        <v>43451</v>
      </c>
      <c r="C3934" t="s">
        <v>65</v>
      </c>
      <c r="D3934">
        <v>2018</v>
      </c>
      <c r="E3934" t="s">
        <v>27</v>
      </c>
      <c r="F3934" t="s">
        <v>18</v>
      </c>
      <c r="G3934" t="s">
        <v>32</v>
      </c>
      <c r="H3934">
        <v>499</v>
      </c>
      <c r="I3934">
        <v>9</v>
      </c>
      <c r="J3934">
        <v>4491</v>
      </c>
      <c r="K3934">
        <v>4491</v>
      </c>
      <c r="L3934" t="s">
        <v>20</v>
      </c>
      <c r="M3934">
        <v>1</v>
      </c>
      <c r="N3934" t="s">
        <v>21</v>
      </c>
      <c r="O3934" t="s">
        <v>29</v>
      </c>
    </row>
    <row r="3935" spans="1:15">
      <c r="A3935">
        <v>3934</v>
      </c>
      <c r="B3935" s="17">
        <v>43451</v>
      </c>
      <c r="C3935" t="s">
        <v>65</v>
      </c>
      <c r="D3935">
        <v>2018</v>
      </c>
      <c r="E3935" t="s">
        <v>17</v>
      </c>
      <c r="F3935" t="s">
        <v>24</v>
      </c>
      <c r="G3935" t="s">
        <v>19</v>
      </c>
      <c r="H3935">
        <v>199</v>
      </c>
      <c r="I3935">
        <v>1</v>
      </c>
      <c r="J3935">
        <v>199</v>
      </c>
      <c r="K3935">
        <v>199</v>
      </c>
      <c r="L3935" t="s">
        <v>31</v>
      </c>
      <c r="M3935">
        <v>2</v>
      </c>
      <c r="N3935" t="s">
        <v>34</v>
      </c>
      <c r="O3935" t="s">
        <v>29</v>
      </c>
    </row>
    <row r="3936" spans="1:15">
      <c r="A3936">
        <v>3935</v>
      </c>
      <c r="B3936" s="17">
        <v>43451</v>
      </c>
      <c r="C3936" t="s">
        <v>65</v>
      </c>
      <c r="D3936">
        <v>2018</v>
      </c>
      <c r="E3936" t="s">
        <v>27</v>
      </c>
      <c r="F3936" t="s">
        <v>24</v>
      </c>
      <c r="G3936" t="s">
        <v>37</v>
      </c>
      <c r="H3936">
        <v>399</v>
      </c>
      <c r="I3936">
        <v>2</v>
      </c>
      <c r="J3936">
        <v>798</v>
      </c>
      <c r="K3936">
        <v>798</v>
      </c>
      <c r="L3936" t="s">
        <v>31</v>
      </c>
      <c r="M3936">
        <v>2</v>
      </c>
      <c r="N3936" t="s">
        <v>21</v>
      </c>
      <c r="O3936" t="s">
        <v>36</v>
      </c>
    </row>
    <row r="3937" spans="1:15">
      <c r="A3937">
        <v>3936</v>
      </c>
      <c r="B3937" s="17">
        <v>43451</v>
      </c>
      <c r="C3937" t="s">
        <v>65</v>
      </c>
      <c r="D3937">
        <v>2018</v>
      </c>
      <c r="E3937" t="s">
        <v>23</v>
      </c>
      <c r="F3937" t="s">
        <v>39</v>
      </c>
      <c r="G3937" t="s">
        <v>37</v>
      </c>
      <c r="H3937">
        <v>399</v>
      </c>
      <c r="I3937">
        <v>10</v>
      </c>
      <c r="J3937">
        <v>3990</v>
      </c>
      <c r="K3937">
        <v>3990</v>
      </c>
      <c r="L3937" t="s">
        <v>20</v>
      </c>
      <c r="M3937">
        <v>1</v>
      </c>
      <c r="N3937" t="s">
        <v>21</v>
      </c>
      <c r="O3937" t="s">
        <v>26</v>
      </c>
    </row>
    <row r="3938" spans="1:15">
      <c r="A3938">
        <v>3937</v>
      </c>
      <c r="B3938" s="17">
        <v>43451</v>
      </c>
      <c r="C3938" t="s">
        <v>65</v>
      </c>
      <c r="D3938">
        <v>2018</v>
      </c>
      <c r="E3938" t="s">
        <v>23</v>
      </c>
      <c r="F3938" t="s">
        <v>18</v>
      </c>
      <c r="G3938" t="s">
        <v>37</v>
      </c>
      <c r="H3938">
        <v>399</v>
      </c>
      <c r="I3938">
        <v>1</v>
      </c>
      <c r="J3938">
        <v>399</v>
      </c>
      <c r="K3938">
        <v>399</v>
      </c>
      <c r="L3938" t="s">
        <v>20</v>
      </c>
      <c r="M3938">
        <v>1</v>
      </c>
      <c r="N3938" t="s">
        <v>21</v>
      </c>
      <c r="O3938" t="s">
        <v>22</v>
      </c>
    </row>
    <row r="3939" spans="1:15">
      <c r="A3939">
        <v>3938</v>
      </c>
      <c r="B3939" s="17">
        <v>43452</v>
      </c>
      <c r="C3939" t="s">
        <v>65</v>
      </c>
      <c r="D3939">
        <v>2018</v>
      </c>
      <c r="E3939" t="s">
        <v>27</v>
      </c>
      <c r="F3939" t="s">
        <v>18</v>
      </c>
      <c r="G3939" t="s">
        <v>30</v>
      </c>
      <c r="H3939">
        <v>99</v>
      </c>
      <c r="I3939">
        <v>3</v>
      </c>
      <c r="J3939">
        <v>297</v>
      </c>
      <c r="K3939">
        <v>297</v>
      </c>
      <c r="L3939" t="s">
        <v>20</v>
      </c>
      <c r="M3939">
        <v>1</v>
      </c>
      <c r="N3939" t="s">
        <v>34</v>
      </c>
      <c r="O3939" t="s">
        <v>38</v>
      </c>
    </row>
    <row r="3940" spans="1:15">
      <c r="A3940">
        <v>3939</v>
      </c>
      <c r="B3940" s="17">
        <v>43452</v>
      </c>
      <c r="C3940" t="s">
        <v>65</v>
      </c>
      <c r="D3940">
        <v>2018</v>
      </c>
      <c r="E3940" t="s">
        <v>23</v>
      </c>
      <c r="F3940" t="s">
        <v>39</v>
      </c>
      <c r="G3940" t="s">
        <v>19</v>
      </c>
      <c r="H3940">
        <v>199</v>
      </c>
      <c r="I3940">
        <v>7</v>
      </c>
      <c r="J3940">
        <v>1393</v>
      </c>
      <c r="K3940">
        <v>1393</v>
      </c>
      <c r="L3940" t="s">
        <v>20</v>
      </c>
      <c r="M3940">
        <v>1</v>
      </c>
      <c r="N3940" t="s">
        <v>21</v>
      </c>
      <c r="O3940" t="s">
        <v>29</v>
      </c>
    </row>
    <row r="3941" spans="1:15">
      <c r="A3941">
        <v>3940</v>
      </c>
      <c r="B3941" s="17">
        <v>43452</v>
      </c>
      <c r="C3941" t="s">
        <v>65</v>
      </c>
      <c r="D3941">
        <v>2018</v>
      </c>
      <c r="E3941" t="s">
        <v>23</v>
      </c>
      <c r="F3941" t="s">
        <v>24</v>
      </c>
      <c r="G3941" t="s">
        <v>25</v>
      </c>
      <c r="H3941">
        <v>299</v>
      </c>
      <c r="I3941">
        <v>10</v>
      </c>
      <c r="J3941">
        <v>2990</v>
      </c>
      <c r="K3941">
        <v>2990</v>
      </c>
      <c r="L3941" t="s">
        <v>31</v>
      </c>
      <c r="M3941">
        <v>2</v>
      </c>
      <c r="N3941" t="s">
        <v>21</v>
      </c>
      <c r="O3941" t="s">
        <v>22</v>
      </c>
    </row>
    <row r="3942" spans="1:15">
      <c r="A3942">
        <v>3941</v>
      </c>
      <c r="B3942" s="17">
        <v>43452</v>
      </c>
      <c r="C3942" t="s">
        <v>65</v>
      </c>
      <c r="D3942">
        <v>2018</v>
      </c>
      <c r="E3942" t="s">
        <v>17</v>
      </c>
      <c r="F3942" t="s">
        <v>39</v>
      </c>
      <c r="G3942" t="s">
        <v>32</v>
      </c>
      <c r="H3942">
        <v>499</v>
      </c>
      <c r="I3942">
        <v>2</v>
      </c>
      <c r="J3942">
        <v>998</v>
      </c>
      <c r="K3942">
        <v>998</v>
      </c>
      <c r="L3942" t="s">
        <v>31</v>
      </c>
      <c r="M3942">
        <v>2</v>
      </c>
      <c r="N3942" t="s">
        <v>21</v>
      </c>
      <c r="O3942" t="s">
        <v>36</v>
      </c>
    </row>
    <row r="3943" spans="1:15">
      <c r="A3943">
        <v>3942</v>
      </c>
      <c r="B3943" s="17">
        <v>43452</v>
      </c>
      <c r="C3943" t="s">
        <v>65</v>
      </c>
      <c r="D3943">
        <v>2018</v>
      </c>
      <c r="E3943" t="s">
        <v>23</v>
      </c>
      <c r="F3943" t="s">
        <v>33</v>
      </c>
      <c r="G3943" t="s">
        <v>32</v>
      </c>
      <c r="H3943">
        <v>499</v>
      </c>
      <c r="I3943">
        <v>6</v>
      </c>
      <c r="J3943">
        <v>2994</v>
      </c>
      <c r="K3943">
        <v>2994</v>
      </c>
      <c r="L3943" t="s">
        <v>31</v>
      </c>
      <c r="M3943">
        <v>2</v>
      </c>
      <c r="N3943" t="s">
        <v>21</v>
      </c>
      <c r="O3943" t="s">
        <v>29</v>
      </c>
    </row>
    <row r="3944" spans="1:15">
      <c r="A3944">
        <v>3943</v>
      </c>
      <c r="B3944" s="17">
        <v>43452</v>
      </c>
      <c r="C3944" t="s">
        <v>65</v>
      </c>
      <c r="D3944">
        <v>2018</v>
      </c>
      <c r="E3944" t="s">
        <v>17</v>
      </c>
      <c r="F3944" t="s">
        <v>33</v>
      </c>
      <c r="G3944" t="s">
        <v>30</v>
      </c>
      <c r="H3944">
        <v>99</v>
      </c>
      <c r="I3944">
        <v>1</v>
      </c>
      <c r="J3944">
        <v>99</v>
      </c>
      <c r="K3944">
        <v>99</v>
      </c>
      <c r="L3944" t="s">
        <v>20</v>
      </c>
      <c r="M3944">
        <v>1</v>
      </c>
      <c r="N3944" t="s">
        <v>21</v>
      </c>
      <c r="O3944" t="s">
        <v>29</v>
      </c>
    </row>
    <row r="3945" spans="1:15">
      <c r="A3945">
        <v>3944</v>
      </c>
      <c r="B3945" s="17">
        <v>43452</v>
      </c>
      <c r="C3945" t="s">
        <v>65</v>
      </c>
      <c r="D3945">
        <v>2018</v>
      </c>
      <c r="E3945" t="s">
        <v>17</v>
      </c>
      <c r="F3945" t="s">
        <v>39</v>
      </c>
      <c r="G3945" t="s">
        <v>30</v>
      </c>
      <c r="H3945">
        <v>99</v>
      </c>
      <c r="I3945">
        <v>7</v>
      </c>
      <c r="J3945">
        <v>693</v>
      </c>
      <c r="K3945">
        <v>693</v>
      </c>
      <c r="L3945" t="s">
        <v>20</v>
      </c>
      <c r="M3945">
        <v>1</v>
      </c>
      <c r="N3945" t="s">
        <v>21</v>
      </c>
      <c r="O3945" t="s">
        <v>38</v>
      </c>
    </row>
    <row r="3946" spans="1:15">
      <c r="A3946">
        <v>3945</v>
      </c>
      <c r="B3946" s="17">
        <v>43452</v>
      </c>
      <c r="C3946" t="s">
        <v>65</v>
      </c>
      <c r="D3946">
        <v>2018</v>
      </c>
      <c r="E3946" t="s">
        <v>23</v>
      </c>
      <c r="F3946" t="s">
        <v>35</v>
      </c>
      <c r="G3946" t="s">
        <v>19</v>
      </c>
      <c r="H3946">
        <v>199</v>
      </c>
      <c r="I3946">
        <v>10</v>
      </c>
      <c r="J3946">
        <v>1990</v>
      </c>
      <c r="K3946">
        <v>1990</v>
      </c>
      <c r="L3946" t="s">
        <v>20</v>
      </c>
      <c r="M3946">
        <v>1</v>
      </c>
      <c r="N3946" t="s">
        <v>21</v>
      </c>
      <c r="O3946" t="s">
        <v>29</v>
      </c>
    </row>
    <row r="3947" spans="1:15">
      <c r="A3947">
        <v>3946</v>
      </c>
      <c r="B3947" s="17">
        <v>43452</v>
      </c>
      <c r="C3947" t="s">
        <v>65</v>
      </c>
      <c r="D3947">
        <v>2018</v>
      </c>
      <c r="E3947" t="s">
        <v>27</v>
      </c>
      <c r="F3947" t="s">
        <v>40</v>
      </c>
      <c r="G3947" t="s">
        <v>25</v>
      </c>
      <c r="H3947">
        <v>299</v>
      </c>
      <c r="I3947">
        <v>10</v>
      </c>
      <c r="J3947">
        <v>2990</v>
      </c>
      <c r="K3947">
        <v>2990</v>
      </c>
      <c r="L3947" t="s">
        <v>20</v>
      </c>
      <c r="M3947">
        <v>1</v>
      </c>
      <c r="N3947" t="s">
        <v>21</v>
      </c>
      <c r="O3947" t="s">
        <v>22</v>
      </c>
    </row>
    <row r="3948" spans="1:15">
      <c r="A3948">
        <v>3947</v>
      </c>
      <c r="B3948" s="17">
        <v>43453</v>
      </c>
      <c r="C3948" t="s">
        <v>65</v>
      </c>
      <c r="D3948">
        <v>2018</v>
      </c>
      <c r="E3948" t="s">
        <v>17</v>
      </c>
      <c r="F3948" t="s">
        <v>33</v>
      </c>
      <c r="G3948" t="s">
        <v>25</v>
      </c>
      <c r="H3948">
        <v>299</v>
      </c>
      <c r="I3948">
        <v>1</v>
      </c>
      <c r="J3948">
        <v>299</v>
      </c>
      <c r="K3948">
        <v>299</v>
      </c>
      <c r="L3948" t="s">
        <v>31</v>
      </c>
      <c r="M3948">
        <v>2</v>
      </c>
      <c r="N3948" t="s">
        <v>21</v>
      </c>
      <c r="O3948" t="s">
        <v>29</v>
      </c>
    </row>
    <row r="3949" spans="1:15">
      <c r="A3949">
        <v>3948</v>
      </c>
      <c r="B3949" s="17">
        <v>43453</v>
      </c>
      <c r="C3949" t="s">
        <v>65</v>
      </c>
      <c r="D3949">
        <v>2018</v>
      </c>
      <c r="E3949" t="s">
        <v>27</v>
      </c>
      <c r="F3949" t="s">
        <v>18</v>
      </c>
      <c r="G3949" t="s">
        <v>25</v>
      </c>
      <c r="H3949">
        <v>299</v>
      </c>
      <c r="I3949">
        <v>8</v>
      </c>
      <c r="J3949">
        <v>2392</v>
      </c>
      <c r="K3949">
        <v>2392</v>
      </c>
      <c r="L3949" t="s">
        <v>31</v>
      </c>
      <c r="M3949">
        <v>2</v>
      </c>
      <c r="N3949" t="s">
        <v>21</v>
      </c>
      <c r="O3949" t="s">
        <v>29</v>
      </c>
    </row>
    <row r="3950" spans="1:15">
      <c r="A3950">
        <v>3949</v>
      </c>
      <c r="B3950" s="17">
        <v>43453</v>
      </c>
      <c r="C3950" t="s">
        <v>65</v>
      </c>
      <c r="D3950">
        <v>2018</v>
      </c>
      <c r="E3950" t="s">
        <v>27</v>
      </c>
      <c r="F3950" t="s">
        <v>35</v>
      </c>
      <c r="G3950" t="s">
        <v>30</v>
      </c>
      <c r="H3950">
        <v>99</v>
      </c>
      <c r="I3950">
        <v>5</v>
      </c>
      <c r="J3950">
        <v>495</v>
      </c>
      <c r="K3950">
        <v>495</v>
      </c>
      <c r="L3950" t="s">
        <v>20</v>
      </c>
      <c r="M3950">
        <v>1</v>
      </c>
      <c r="N3950" t="s">
        <v>21</v>
      </c>
      <c r="O3950" t="s">
        <v>22</v>
      </c>
    </row>
    <row r="3951" spans="1:15">
      <c r="A3951">
        <v>3950</v>
      </c>
      <c r="B3951" s="17">
        <v>43453</v>
      </c>
      <c r="C3951" t="s">
        <v>65</v>
      </c>
      <c r="D3951">
        <v>2018</v>
      </c>
      <c r="E3951" t="s">
        <v>27</v>
      </c>
      <c r="F3951" t="s">
        <v>18</v>
      </c>
      <c r="G3951" t="s">
        <v>32</v>
      </c>
      <c r="H3951">
        <v>499</v>
      </c>
      <c r="I3951">
        <v>4</v>
      </c>
      <c r="J3951">
        <v>1996</v>
      </c>
      <c r="K3951">
        <v>1996</v>
      </c>
      <c r="L3951" t="s">
        <v>20</v>
      </c>
      <c r="M3951">
        <v>1</v>
      </c>
      <c r="N3951" t="s">
        <v>34</v>
      </c>
      <c r="O3951" t="s">
        <v>26</v>
      </c>
    </row>
    <row r="3952" spans="1:15">
      <c r="A3952">
        <v>3951</v>
      </c>
      <c r="B3952" s="17">
        <v>43454</v>
      </c>
      <c r="C3952" t="s">
        <v>65</v>
      </c>
      <c r="D3952">
        <v>2018</v>
      </c>
      <c r="E3952" t="s">
        <v>17</v>
      </c>
      <c r="F3952" t="s">
        <v>40</v>
      </c>
      <c r="G3952" t="s">
        <v>19</v>
      </c>
      <c r="H3952">
        <v>199</v>
      </c>
      <c r="I3952">
        <v>7</v>
      </c>
      <c r="J3952">
        <v>1393</v>
      </c>
      <c r="K3952">
        <v>1393</v>
      </c>
      <c r="L3952" t="s">
        <v>31</v>
      </c>
      <c r="M3952">
        <v>2</v>
      </c>
      <c r="N3952" t="s">
        <v>21</v>
      </c>
      <c r="O3952" t="s">
        <v>29</v>
      </c>
    </row>
    <row r="3953" spans="1:15">
      <c r="A3953">
        <v>3952</v>
      </c>
      <c r="B3953" s="17">
        <v>43454</v>
      </c>
      <c r="C3953" t="s">
        <v>65</v>
      </c>
      <c r="D3953">
        <v>2018</v>
      </c>
      <c r="E3953" t="s">
        <v>23</v>
      </c>
      <c r="F3953" t="s">
        <v>28</v>
      </c>
      <c r="G3953" t="s">
        <v>30</v>
      </c>
      <c r="H3953">
        <v>99</v>
      </c>
      <c r="I3953">
        <v>5</v>
      </c>
      <c r="J3953">
        <v>495</v>
      </c>
      <c r="K3953">
        <v>495</v>
      </c>
      <c r="L3953" t="s">
        <v>20</v>
      </c>
      <c r="M3953">
        <v>1</v>
      </c>
      <c r="N3953" t="s">
        <v>21</v>
      </c>
      <c r="O3953" t="s">
        <v>38</v>
      </c>
    </row>
    <row r="3954" spans="1:15">
      <c r="A3954">
        <v>3953</v>
      </c>
      <c r="B3954" s="17">
        <v>43454</v>
      </c>
      <c r="C3954" t="s">
        <v>65</v>
      </c>
      <c r="D3954">
        <v>2018</v>
      </c>
      <c r="E3954" t="s">
        <v>17</v>
      </c>
      <c r="F3954" t="s">
        <v>35</v>
      </c>
      <c r="G3954" t="s">
        <v>19</v>
      </c>
      <c r="H3954">
        <v>199</v>
      </c>
      <c r="I3954">
        <v>5</v>
      </c>
      <c r="J3954">
        <v>995</v>
      </c>
      <c r="K3954">
        <v>995</v>
      </c>
      <c r="L3954" t="s">
        <v>20</v>
      </c>
      <c r="M3954">
        <v>1</v>
      </c>
      <c r="N3954" t="s">
        <v>21</v>
      </c>
      <c r="O3954" t="s">
        <v>26</v>
      </c>
    </row>
    <row r="3955" spans="1:15">
      <c r="A3955">
        <v>3954</v>
      </c>
      <c r="B3955" s="17">
        <v>43454</v>
      </c>
      <c r="C3955" t="s">
        <v>65</v>
      </c>
      <c r="D3955">
        <v>2018</v>
      </c>
      <c r="E3955" t="s">
        <v>23</v>
      </c>
      <c r="F3955" t="s">
        <v>39</v>
      </c>
      <c r="G3955" t="s">
        <v>30</v>
      </c>
      <c r="H3955">
        <v>99</v>
      </c>
      <c r="I3955">
        <v>8</v>
      </c>
      <c r="J3955">
        <v>792</v>
      </c>
      <c r="K3955">
        <v>792</v>
      </c>
      <c r="L3955" t="s">
        <v>20</v>
      </c>
      <c r="M3955">
        <v>1</v>
      </c>
      <c r="N3955" t="s">
        <v>21</v>
      </c>
      <c r="O3955" t="s">
        <v>29</v>
      </c>
    </row>
    <row r="3956" spans="1:15">
      <c r="A3956">
        <v>3955</v>
      </c>
      <c r="B3956" s="17">
        <v>43454</v>
      </c>
      <c r="C3956" t="s">
        <v>65</v>
      </c>
      <c r="D3956">
        <v>2018</v>
      </c>
      <c r="E3956" t="s">
        <v>17</v>
      </c>
      <c r="F3956" t="s">
        <v>40</v>
      </c>
      <c r="G3956" t="s">
        <v>25</v>
      </c>
      <c r="H3956">
        <v>299</v>
      </c>
      <c r="I3956">
        <v>9</v>
      </c>
      <c r="J3956">
        <v>2691</v>
      </c>
      <c r="K3956">
        <v>2691</v>
      </c>
      <c r="L3956" t="s">
        <v>31</v>
      </c>
      <c r="M3956">
        <v>2</v>
      </c>
      <c r="N3956" t="s">
        <v>21</v>
      </c>
      <c r="O3956" t="s">
        <v>38</v>
      </c>
    </row>
    <row r="3957" spans="1:15">
      <c r="A3957">
        <v>3956</v>
      </c>
      <c r="B3957" s="17">
        <v>43454</v>
      </c>
      <c r="C3957" t="s">
        <v>65</v>
      </c>
      <c r="D3957">
        <v>2018</v>
      </c>
      <c r="E3957" t="s">
        <v>17</v>
      </c>
      <c r="F3957" t="s">
        <v>24</v>
      </c>
      <c r="G3957" t="s">
        <v>30</v>
      </c>
      <c r="H3957">
        <v>99</v>
      </c>
      <c r="I3957">
        <v>5</v>
      </c>
      <c r="J3957">
        <v>495</v>
      </c>
      <c r="K3957">
        <v>495</v>
      </c>
      <c r="L3957" t="s">
        <v>20</v>
      </c>
      <c r="M3957">
        <v>1</v>
      </c>
      <c r="N3957" t="s">
        <v>21</v>
      </c>
      <c r="O3957" t="s">
        <v>22</v>
      </c>
    </row>
    <row r="3958" spans="1:15">
      <c r="A3958">
        <v>3957</v>
      </c>
      <c r="B3958" s="17">
        <v>43454</v>
      </c>
      <c r="C3958" t="s">
        <v>65</v>
      </c>
      <c r="D3958">
        <v>2018</v>
      </c>
      <c r="E3958" t="s">
        <v>23</v>
      </c>
      <c r="F3958" t="s">
        <v>28</v>
      </c>
      <c r="G3958" t="s">
        <v>32</v>
      </c>
      <c r="H3958">
        <v>499</v>
      </c>
      <c r="I3958">
        <v>10</v>
      </c>
      <c r="J3958">
        <v>4990</v>
      </c>
      <c r="K3958">
        <v>4990</v>
      </c>
      <c r="L3958" t="s">
        <v>20</v>
      </c>
      <c r="M3958">
        <v>1</v>
      </c>
      <c r="N3958" t="s">
        <v>21</v>
      </c>
      <c r="O3958" t="s">
        <v>29</v>
      </c>
    </row>
    <row r="3959" spans="1:15">
      <c r="A3959">
        <v>3958</v>
      </c>
      <c r="B3959" s="17">
        <v>43454</v>
      </c>
      <c r="C3959" t="s">
        <v>65</v>
      </c>
      <c r="D3959">
        <v>2018</v>
      </c>
      <c r="E3959" t="s">
        <v>17</v>
      </c>
      <c r="F3959" t="s">
        <v>24</v>
      </c>
      <c r="G3959" t="s">
        <v>25</v>
      </c>
      <c r="H3959">
        <v>299</v>
      </c>
      <c r="I3959">
        <v>9</v>
      </c>
      <c r="J3959">
        <v>2691</v>
      </c>
      <c r="K3959">
        <v>2691</v>
      </c>
      <c r="L3959" t="s">
        <v>20</v>
      </c>
      <c r="M3959">
        <v>1</v>
      </c>
      <c r="N3959" t="s">
        <v>21</v>
      </c>
      <c r="O3959" t="s">
        <v>29</v>
      </c>
    </row>
    <row r="3960" spans="1:15">
      <c r="A3960">
        <v>3959</v>
      </c>
      <c r="B3960" s="17">
        <v>43455</v>
      </c>
      <c r="C3960" t="s">
        <v>65</v>
      </c>
      <c r="D3960">
        <v>2018</v>
      </c>
      <c r="E3960" t="s">
        <v>17</v>
      </c>
      <c r="F3960" t="s">
        <v>18</v>
      </c>
      <c r="G3960" t="s">
        <v>37</v>
      </c>
      <c r="H3960">
        <v>399</v>
      </c>
      <c r="I3960">
        <v>4</v>
      </c>
      <c r="J3960">
        <v>1596</v>
      </c>
      <c r="K3960">
        <v>1596</v>
      </c>
      <c r="L3960" t="s">
        <v>20</v>
      </c>
      <c r="M3960">
        <v>1</v>
      </c>
      <c r="N3960" t="s">
        <v>21</v>
      </c>
      <c r="O3960" t="s">
        <v>38</v>
      </c>
    </row>
    <row r="3961" spans="1:15">
      <c r="A3961">
        <v>3960</v>
      </c>
      <c r="B3961" s="17">
        <v>43456</v>
      </c>
      <c r="C3961" t="s">
        <v>65</v>
      </c>
      <c r="D3961">
        <v>2018</v>
      </c>
      <c r="E3961" t="s">
        <v>17</v>
      </c>
      <c r="F3961" t="s">
        <v>18</v>
      </c>
      <c r="G3961" t="s">
        <v>19</v>
      </c>
      <c r="H3961">
        <v>199</v>
      </c>
      <c r="I3961">
        <v>7</v>
      </c>
      <c r="J3961">
        <v>1393</v>
      </c>
      <c r="K3961">
        <v>1393</v>
      </c>
      <c r="L3961" t="s">
        <v>20</v>
      </c>
      <c r="M3961">
        <v>1</v>
      </c>
      <c r="N3961" t="s">
        <v>21</v>
      </c>
      <c r="O3961" t="s">
        <v>36</v>
      </c>
    </row>
    <row r="3962" spans="1:15">
      <c r="A3962">
        <v>3961</v>
      </c>
      <c r="B3962" s="17">
        <v>43456</v>
      </c>
      <c r="C3962" t="s">
        <v>65</v>
      </c>
      <c r="D3962">
        <v>2018</v>
      </c>
      <c r="E3962" t="s">
        <v>23</v>
      </c>
      <c r="F3962" t="s">
        <v>28</v>
      </c>
      <c r="G3962" t="s">
        <v>19</v>
      </c>
      <c r="H3962">
        <v>199</v>
      </c>
      <c r="I3962">
        <v>8</v>
      </c>
      <c r="J3962">
        <v>1592</v>
      </c>
      <c r="K3962">
        <v>1592</v>
      </c>
      <c r="L3962" t="s">
        <v>20</v>
      </c>
      <c r="M3962">
        <v>1</v>
      </c>
      <c r="N3962" t="s">
        <v>21</v>
      </c>
      <c r="O3962" t="s">
        <v>22</v>
      </c>
    </row>
    <row r="3963" spans="1:15">
      <c r="A3963">
        <v>3962</v>
      </c>
      <c r="B3963" s="17">
        <v>43456</v>
      </c>
      <c r="C3963" t="s">
        <v>65</v>
      </c>
      <c r="D3963">
        <v>2018</v>
      </c>
      <c r="E3963" t="s">
        <v>23</v>
      </c>
      <c r="F3963" t="s">
        <v>28</v>
      </c>
      <c r="G3963" t="s">
        <v>25</v>
      </c>
      <c r="H3963">
        <v>299</v>
      </c>
      <c r="I3963">
        <v>8</v>
      </c>
      <c r="J3963">
        <v>2392</v>
      </c>
      <c r="K3963">
        <v>2392</v>
      </c>
      <c r="L3963" t="s">
        <v>20</v>
      </c>
      <c r="M3963">
        <v>1</v>
      </c>
      <c r="N3963" t="s">
        <v>34</v>
      </c>
      <c r="O3963" t="s">
        <v>36</v>
      </c>
    </row>
    <row r="3964" spans="1:15">
      <c r="A3964">
        <v>3963</v>
      </c>
      <c r="B3964" s="17">
        <v>43456</v>
      </c>
      <c r="C3964" t="s">
        <v>65</v>
      </c>
      <c r="D3964">
        <v>2018</v>
      </c>
      <c r="E3964" t="s">
        <v>23</v>
      </c>
      <c r="F3964" t="s">
        <v>24</v>
      </c>
      <c r="G3964" t="s">
        <v>30</v>
      </c>
      <c r="H3964">
        <v>99</v>
      </c>
      <c r="I3964">
        <v>3</v>
      </c>
      <c r="J3964">
        <v>297</v>
      </c>
      <c r="K3964">
        <v>297</v>
      </c>
      <c r="L3964" t="s">
        <v>31</v>
      </c>
      <c r="M3964">
        <v>2</v>
      </c>
      <c r="N3964" t="s">
        <v>21</v>
      </c>
      <c r="O3964" t="s">
        <v>38</v>
      </c>
    </row>
    <row r="3965" spans="1:15">
      <c r="A3965">
        <v>3964</v>
      </c>
      <c r="B3965" s="17">
        <v>43456</v>
      </c>
      <c r="C3965" t="s">
        <v>65</v>
      </c>
      <c r="D3965">
        <v>2018</v>
      </c>
      <c r="E3965" t="s">
        <v>27</v>
      </c>
      <c r="F3965" t="s">
        <v>39</v>
      </c>
      <c r="G3965" t="s">
        <v>30</v>
      </c>
      <c r="H3965">
        <v>99</v>
      </c>
      <c r="I3965">
        <v>2</v>
      </c>
      <c r="J3965">
        <v>198</v>
      </c>
      <c r="K3965">
        <v>198</v>
      </c>
      <c r="L3965" t="s">
        <v>31</v>
      </c>
      <c r="M3965">
        <v>2</v>
      </c>
      <c r="N3965" t="s">
        <v>21</v>
      </c>
      <c r="O3965" t="s">
        <v>29</v>
      </c>
    </row>
    <row r="3966" spans="1:15">
      <c r="A3966">
        <v>3965</v>
      </c>
      <c r="B3966" s="17">
        <v>43456</v>
      </c>
      <c r="C3966" t="s">
        <v>65</v>
      </c>
      <c r="D3966">
        <v>2018</v>
      </c>
      <c r="E3966" t="s">
        <v>27</v>
      </c>
      <c r="F3966" t="s">
        <v>28</v>
      </c>
      <c r="G3966" t="s">
        <v>37</v>
      </c>
      <c r="H3966">
        <v>399</v>
      </c>
      <c r="I3966">
        <v>10</v>
      </c>
      <c r="J3966">
        <v>3990</v>
      </c>
      <c r="K3966">
        <v>3990</v>
      </c>
      <c r="L3966" t="s">
        <v>20</v>
      </c>
      <c r="M3966">
        <v>1</v>
      </c>
      <c r="N3966" t="s">
        <v>21</v>
      </c>
      <c r="O3966" t="s">
        <v>29</v>
      </c>
    </row>
    <row r="3967" spans="1:15">
      <c r="A3967">
        <v>3966</v>
      </c>
      <c r="B3967" s="17">
        <v>43456</v>
      </c>
      <c r="C3967" t="s">
        <v>65</v>
      </c>
      <c r="D3967">
        <v>2018</v>
      </c>
      <c r="E3967" t="s">
        <v>27</v>
      </c>
      <c r="F3967" t="s">
        <v>28</v>
      </c>
      <c r="G3967" t="s">
        <v>30</v>
      </c>
      <c r="H3967">
        <v>99</v>
      </c>
      <c r="I3967">
        <v>3</v>
      </c>
      <c r="J3967">
        <v>297</v>
      </c>
      <c r="K3967">
        <v>297</v>
      </c>
      <c r="L3967" t="s">
        <v>31</v>
      </c>
      <c r="M3967">
        <v>2</v>
      </c>
      <c r="N3967" t="s">
        <v>21</v>
      </c>
      <c r="O3967" t="s">
        <v>22</v>
      </c>
    </row>
    <row r="3968" spans="1:15">
      <c r="A3968">
        <v>3967</v>
      </c>
      <c r="B3968" s="17">
        <v>43457</v>
      </c>
      <c r="C3968" t="s">
        <v>65</v>
      </c>
      <c r="D3968">
        <v>2018</v>
      </c>
      <c r="E3968" t="s">
        <v>17</v>
      </c>
      <c r="F3968" t="s">
        <v>28</v>
      </c>
      <c r="G3968" t="s">
        <v>30</v>
      </c>
      <c r="H3968">
        <v>99</v>
      </c>
      <c r="I3968">
        <v>4</v>
      </c>
      <c r="J3968">
        <v>396</v>
      </c>
      <c r="K3968">
        <v>396</v>
      </c>
      <c r="L3968" t="s">
        <v>20</v>
      </c>
      <c r="M3968">
        <v>1</v>
      </c>
      <c r="N3968" t="s">
        <v>21</v>
      </c>
      <c r="O3968" t="s">
        <v>22</v>
      </c>
    </row>
    <row r="3969" spans="1:15">
      <c r="A3969">
        <v>3968</v>
      </c>
      <c r="B3969" s="17">
        <v>43457</v>
      </c>
      <c r="C3969" t="s">
        <v>65</v>
      </c>
      <c r="D3969">
        <v>2018</v>
      </c>
      <c r="E3969" t="s">
        <v>23</v>
      </c>
      <c r="F3969" t="s">
        <v>35</v>
      </c>
      <c r="G3969" t="s">
        <v>30</v>
      </c>
      <c r="H3969">
        <v>99</v>
      </c>
      <c r="I3969">
        <v>7</v>
      </c>
      <c r="J3969">
        <v>693</v>
      </c>
      <c r="K3969">
        <v>693</v>
      </c>
      <c r="L3969" t="s">
        <v>20</v>
      </c>
      <c r="M3969">
        <v>1</v>
      </c>
      <c r="N3969" t="s">
        <v>34</v>
      </c>
      <c r="O3969" t="s">
        <v>22</v>
      </c>
    </row>
    <row r="3970" spans="1:15">
      <c r="A3970">
        <v>3969</v>
      </c>
      <c r="B3970" s="17">
        <v>43457</v>
      </c>
      <c r="C3970" t="s">
        <v>65</v>
      </c>
      <c r="D3970">
        <v>2018</v>
      </c>
      <c r="E3970" t="s">
        <v>23</v>
      </c>
      <c r="F3970" t="s">
        <v>39</v>
      </c>
      <c r="G3970" t="s">
        <v>37</v>
      </c>
      <c r="H3970">
        <v>399</v>
      </c>
      <c r="I3970">
        <v>3</v>
      </c>
      <c r="J3970">
        <v>1197</v>
      </c>
      <c r="K3970">
        <v>1197</v>
      </c>
      <c r="L3970" t="s">
        <v>20</v>
      </c>
      <c r="M3970">
        <v>1</v>
      </c>
      <c r="N3970" t="s">
        <v>34</v>
      </c>
      <c r="O3970" t="s">
        <v>26</v>
      </c>
    </row>
    <row r="3971" spans="1:15">
      <c r="A3971">
        <v>3970</v>
      </c>
      <c r="B3971" s="17">
        <v>43458</v>
      </c>
      <c r="C3971" t="s">
        <v>65</v>
      </c>
      <c r="D3971">
        <v>2018</v>
      </c>
      <c r="E3971" t="s">
        <v>27</v>
      </c>
      <c r="F3971" t="s">
        <v>39</v>
      </c>
      <c r="G3971" t="s">
        <v>32</v>
      </c>
      <c r="H3971">
        <v>499</v>
      </c>
      <c r="I3971">
        <v>3</v>
      </c>
      <c r="J3971">
        <v>1497</v>
      </c>
      <c r="K3971">
        <v>1497</v>
      </c>
      <c r="L3971" t="s">
        <v>20</v>
      </c>
      <c r="M3971">
        <v>1</v>
      </c>
      <c r="N3971" t="s">
        <v>21</v>
      </c>
      <c r="O3971" t="s">
        <v>29</v>
      </c>
    </row>
    <row r="3972" spans="1:15">
      <c r="A3972">
        <v>3971</v>
      </c>
      <c r="B3972" s="17">
        <v>43458</v>
      </c>
      <c r="C3972" t="s">
        <v>65</v>
      </c>
      <c r="D3972">
        <v>2018</v>
      </c>
      <c r="E3972" t="s">
        <v>27</v>
      </c>
      <c r="F3972" t="s">
        <v>40</v>
      </c>
      <c r="G3972" t="s">
        <v>32</v>
      </c>
      <c r="H3972">
        <v>499</v>
      </c>
      <c r="I3972">
        <v>6</v>
      </c>
      <c r="J3972">
        <v>2994</v>
      </c>
      <c r="K3972">
        <v>2994</v>
      </c>
      <c r="L3972" t="s">
        <v>20</v>
      </c>
      <c r="M3972">
        <v>1</v>
      </c>
      <c r="N3972" t="s">
        <v>21</v>
      </c>
      <c r="O3972" t="s">
        <v>29</v>
      </c>
    </row>
    <row r="3973" spans="1:15">
      <c r="A3973">
        <v>3972</v>
      </c>
      <c r="B3973" s="17">
        <v>43458</v>
      </c>
      <c r="C3973" t="s">
        <v>65</v>
      </c>
      <c r="D3973">
        <v>2018</v>
      </c>
      <c r="E3973" t="s">
        <v>17</v>
      </c>
      <c r="F3973" t="s">
        <v>33</v>
      </c>
      <c r="G3973" t="s">
        <v>25</v>
      </c>
      <c r="H3973">
        <v>299</v>
      </c>
      <c r="I3973">
        <v>2</v>
      </c>
      <c r="J3973">
        <v>598</v>
      </c>
      <c r="K3973">
        <v>598</v>
      </c>
      <c r="L3973" t="s">
        <v>20</v>
      </c>
      <c r="M3973">
        <v>1</v>
      </c>
      <c r="N3973" t="s">
        <v>21</v>
      </c>
      <c r="O3973" t="s">
        <v>38</v>
      </c>
    </row>
    <row r="3974" spans="1:15">
      <c r="A3974">
        <v>3973</v>
      </c>
      <c r="B3974" s="17">
        <v>43458</v>
      </c>
      <c r="C3974" t="s">
        <v>65</v>
      </c>
      <c r="D3974">
        <v>2018</v>
      </c>
      <c r="E3974" t="s">
        <v>17</v>
      </c>
      <c r="F3974" t="s">
        <v>33</v>
      </c>
      <c r="G3974" t="s">
        <v>32</v>
      </c>
      <c r="H3974">
        <v>499</v>
      </c>
      <c r="I3974">
        <v>6</v>
      </c>
      <c r="J3974">
        <v>2994</v>
      </c>
      <c r="K3974">
        <v>2994</v>
      </c>
      <c r="L3974" t="s">
        <v>20</v>
      </c>
      <c r="M3974">
        <v>1</v>
      </c>
      <c r="N3974" t="s">
        <v>21</v>
      </c>
      <c r="O3974" t="s">
        <v>26</v>
      </c>
    </row>
    <row r="3975" spans="1:15">
      <c r="A3975">
        <v>3974</v>
      </c>
      <c r="B3975" s="17">
        <v>43458</v>
      </c>
      <c r="C3975" t="s">
        <v>65</v>
      </c>
      <c r="D3975">
        <v>2018</v>
      </c>
      <c r="E3975" t="s">
        <v>17</v>
      </c>
      <c r="F3975" t="s">
        <v>39</v>
      </c>
      <c r="G3975" t="s">
        <v>30</v>
      </c>
      <c r="H3975">
        <v>99</v>
      </c>
      <c r="I3975">
        <v>7</v>
      </c>
      <c r="J3975">
        <v>693</v>
      </c>
      <c r="K3975">
        <v>693</v>
      </c>
      <c r="L3975" t="s">
        <v>20</v>
      </c>
      <c r="M3975">
        <v>1</v>
      </c>
      <c r="N3975" t="s">
        <v>34</v>
      </c>
      <c r="O3975" t="s">
        <v>29</v>
      </c>
    </row>
    <row r="3976" spans="1:15">
      <c r="A3976">
        <v>3975</v>
      </c>
      <c r="B3976" s="17">
        <v>43458</v>
      </c>
      <c r="C3976" t="s">
        <v>65</v>
      </c>
      <c r="D3976">
        <v>2018</v>
      </c>
      <c r="E3976" t="s">
        <v>23</v>
      </c>
      <c r="F3976" t="s">
        <v>35</v>
      </c>
      <c r="G3976" t="s">
        <v>32</v>
      </c>
      <c r="H3976">
        <v>499</v>
      </c>
      <c r="I3976">
        <v>9</v>
      </c>
      <c r="J3976">
        <v>4491</v>
      </c>
      <c r="K3976">
        <v>4491</v>
      </c>
      <c r="L3976" t="s">
        <v>31</v>
      </c>
      <c r="M3976">
        <v>2</v>
      </c>
      <c r="N3976" t="s">
        <v>21</v>
      </c>
      <c r="O3976" t="s">
        <v>38</v>
      </c>
    </row>
    <row r="3977" spans="1:15">
      <c r="A3977">
        <v>3976</v>
      </c>
      <c r="B3977" s="17">
        <v>43459</v>
      </c>
      <c r="C3977" t="s">
        <v>65</v>
      </c>
      <c r="D3977">
        <v>2018</v>
      </c>
      <c r="E3977" t="s">
        <v>17</v>
      </c>
      <c r="F3977" t="s">
        <v>40</v>
      </c>
      <c r="G3977" t="s">
        <v>32</v>
      </c>
      <c r="H3977">
        <v>499</v>
      </c>
      <c r="I3977">
        <v>6</v>
      </c>
      <c r="J3977">
        <v>2994</v>
      </c>
      <c r="K3977">
        <v>2994</v>
      </c>
      <c r="L3977" t="s">
        <v>20</v>
      </c>
      <c r="M3977">
        <v>1</v>
      </c>
      <c r="N3977" t="s">
        <v>21</v>
      </c>
      <c r="O3977" t="s">
        <v>38</v>
      </c>
    </row>
    <row r="3978" spans="1:15">
      <c r="A3978">
        <v>3977</v>
      </c>
      <c r="B3978" s="17">
        <v>43459</v>
      </c>
      <c r="C3978" t="s">
        <v>65</v>
      </c>
      <c r="D3978">
        <v>2018</v>
      </c>
      <c r="E3978" t="s">
        <v>23</v>
      </c>
      <c r="F3978" t="s">
        <v>35</v>
      </c>
      <c r="G3978" t="s">
        <v>30</v>
      </c>
      <c r="H3978">
        <v>99</v>
      </c>
      <c r="I3978">
        <v>10</v>
      </c>
      <c r="J3978">
        <v>990</v>
      </c>
      <c r="K3978">
        <v>990</v>
      </c>
      <c r="L3978" t="s">
        <v>20</v>
      </c>
      <c r="M3978">
        <v>1</v>
      </c>
      <c r="N3978" t="s">
        <v>21</v>
      </c>
      <c r="O3978" t="s">
        <v>26</v>
      </c>
    </row>
    <row r="3979" spans="1:15">
      <c r="A3979">
        <v>3978</v>
      </c>
      <c r="B3979" s="17">
        <v>43460</v>
      </c>
      <c r="C3979" t="s">
        <v>65</v>
      </c>
      <c r="D3979">
        <v>2018</v>
      </c>
      <c r="E3979" t="s">
        <v>17</v>
      </c>
      <c r="F3979" t="s">
        <v>33</v>
      </c>
      <c r="G3979" t="s">
        <v>30</v>
      </c>
      <c r="H3979">
        <v>99</v>
      </c>
      <c r="I3979">
        <v>5</v>
      </c>
      <c r="J3979">
        <v>495</v>
      </c>
      <c r="K3979">
        <v>495</v>
      </c>
      <c r="L3979" t="s">
        <v>20</v>
      </c>
      <c r="M3979">
        <v>1</v>
      </c>
      <c r="N3979" t="s">
        <v>34</v>
      </c>
      <c r="O3979" t="s">
        <v>29</v>
      </c>
    </row>
    <row r="3980" spans="1:15">
      <c r="A3980">
        <v>3979</v>
      </c>
      <c r="B3980" s="17">
        <v>43460</v>
      </c>
      <c r="C3980" t="s">
        <v>65</v>
      </c>
      <c r="D3980">
        <v>2018</v>
      </c>
      <c r="E3980" t="s">
        <v>27</v>
      </c>
      <c r="F3980" t="s">
        <v>40</v>
      </c>
      <c r="G3980" t="s">
        <v>19</v>
      </c>
      <c r="H3980">
        <v>199</v>
      </c>
      <c r="I3980">
        <v>1</v>
      </c>
      <c r="J3980">
        <v>199</v>
      </c>
      <c r="K3980">
        <v>199</v>
      </c>
      <c r="L3980" t="s">
        <v>31</v>
      </c>
      <c r="M3980">
        <v>2</v>
      </c>
      <c r="N3980" t="s">
        <v>21</v>
      </c>
      <c r="O3980" t="s">
        <v>22</v>
      </c>
    </row>
    <row r="3981" spans="1:15">
      <c r="A3981">
        <v>3980</v>
      </c>
      <c r="B3981" s="17">
        <v>43460</v>
      </c>
      <c r="C3981" t="s">
        <v>65</v>
      </c>
      <c r="D3981">
        <v>2018</v>
      </c>
      <c r="E3981" t="s">
        <v>17</v>
      </c>
      <c r="F3981" t="s">
        <v>28</v>
      </c>
      <c r="G3981" t="s">
        <v>25</v>
      </c>
      <c r="H3981">
        <v>299</v>
      </c>
      <c r="I3981">
        <v>8</v>
      </c>
      <c r="J3981">
        <v>2392</v>
      </c>
      <c r="K3981">
        <v>2392</v>
      </c>
      <c r="L3981" t="s">
        <v>31</v>
      </c>
      <c r="M3981">
        <v>2</v>
      </c>
      <c r="N3981" t="s">
        <v>21</v>
      </c>
      <c r="O3981" t="s">
        <v>36</v>
      </c>
    </row>
    <row r="3982" spans="1:15">
      <c r="A3982">
        <v>3981</v>
      </c>
      <c r="B3982" s="17">
        <v>43461</v>
      </c>
      <c r="C3982" t="s">
        <v>65</v>
      </c>
      <c r="D3982">
        <v>2018</v>
      </c>
      <c r="E3982" t="s">
        <v>23</v>
      </c>
      <c r="F3982" t="s">
        <v>18</v>
      </c>
      <c r="G3982" t="s">
        <v>37</v>
      </c>
      <c r="H3982">
        <v>399</v>
      </c>
      <c r="I3982">
        <v>3</v>
      </c>
      <c r="J3982">
        <v>1197</v>
      </c>
      <c r="K3982">
        <v>1197</v>
      </c>
      <c r="L3982" t="s">
        <v>20</v>
      </c>
      <c r="M3982">
        <v>1</v>
      </c>
      <c r="N3982" t="s">
        <v>34</v>
      </c>
      <c r="O3982" t="s">
        <v>29</v>
      </c>
    </row>
    <row r="3983" spans="1:15">
      <c r="A3983">
        <v>3982</v>
      </c>
      <c r="B3983" s="17">
        <v>43461</v>
      </c>
      <c r="C3983" t="s">
        <v>65</v>
      </c>
      <c r="D3983">
        <v>2018</v>
      </c>
      <c r="E3983" t="s">
        <v>23</v>
      </c>
      <c r="F3983" t="s">
        <v>28</v>
      </c>
      <c r="G3983" t="s">
        <v>32</v>
      </c>
      <c r="H3983">
        <v>499</v>
      </c>
      <c r="I3983">
        <v>6</v>
      </c>
      <c r="J3983">
        <v>2994</v>
      </c>
      <c r="K3983">
        <v>2994</v>
      </c>
      <c r="L3983" t="s">
        <v>20</v>
      </c>
      <c r="M3983">
        <v>1</v>
      </c>
      <c r="N3983" t="s">
        <v>21</v>
      </c>
      <c r="O3983" t="s">
        <v>26</v>
      </c>
    </row>
    <row r="3984" spans="1:15">
      <c r="A3984">
        <v>3983</v>
      </c>
      <c r="B3984" s="17">
        <v>43461</v>
      </c>
      <c r="C3984" t="s">
        <v>65</v>
      </c>
      <c r="D3984">
        <v>2018</v>
      </c>
      <c r="E3984" t="s">
        <v>23</v>
      </c>
      <c r="F3984" t="s">
        <v>33</v>
      </c>
      <c r="G3984" t="s">
        <v>32</v>
      </c>
      <c r="H3984">
        <v>499</v>
      </c>
      <c r="I3984">
        <v>1</v>
      </c>
      <c r="J3984">
        <v>499</v>
      </c>
      <c r="K3984">
        <v>499</v>
      </c>
      <c r="L3984" t="s">
        <v>31</v>
      </c>
      <c r="M3984">
        <v>2</v>
      </c>
      <c r="N3984" t="s">
        <v>21</v>
      </c>
      <c r="O3984" t="s">
        <v>29</v>
      </c>
    </row>
    <row r="3985" spans="1:15">
      <c r="A3985">
        <v>3984</v>
      </c>
      <c r="B3985" s="17">
        <v>43461</v>
      </c>
      <c r="C3985" t="s">
        <v>65</v>
      </c>
      <c r="D3985">
        <v>2018</v>
      </c>
      <c r="E3985" t="s">
        <v>17</v>
      </c>
      <c r="F3985" t="s">
        <v>39</v>
      </c>
      <c r="G3985" t="s">
        <v>30</v>
      </c>
      <c r="H3985">
        <v>99</v>
      </c>
      <c r="I3985">
        <v>6</v>
      </c>
      <c r="J3985">
        <v>594</v>
      </c>
      <c r="K3985">
        <v>594</v>
      </c>
      <c r="L3985" t="s">
        <v>20</v>
      </c>
      <c r="M3985">
        <v>1</v>
      </c>
      <c r="N3985" t="s">
        <v>21</v>
      </c>
      <c r="O3985" t="s">
        <v>36</v>
      </c>
    </row>
    <row r="3986" spans="1:15">
      <c r="A3986">
        <v>3985</v>
      </c>
      <c r="B3986" s="17">
        <v>43461</v>
      </c>
      <c r="C3986" t="s">
        <v>65</v>
      </c>
      <c r="D3986">
        <v>2018</v>
      </c>
      <c r="E3986" t="s">
        <v>27</v>
      </c>
      <c r="F3986" t="s">
        <v>33</v>
      </c>
      <c r="G3986" t="s">
        <v>25</v>
      </c>
      <c r="H3986">
        <v>299</v>
      </c>
      <c r="I3986">
        <v>4</v>
      </c>
      <c r="J3986">
        <v>1196</v>
      </c>
      <c r="K3986">
        <v>1196</v>
      </c>
      <c r="L3986" t="s">
        <v>20</v>
      </c>
      <c r="M3986">
        <v>1</v>
      </c>
      <c r="N3986" t="s">
        <v>21</v>
      </c>
      <c r="O3986" t="s">
        <v>22</v>
      </c>
    </row>
    <row r="3987" spans="1:15">
      <c r="A3987">
        <v>3986</v>
      </c>
      <c r="B3987" s="17">
        <v>43461</v>
      </c>
      <c r="C3987" t="s">
        <v>65</v>
      </c>
      <c r="D3987">
        <v>2018</v>
      </c>
      <c r="E3987" t="s">
        <v>17</v>
      </c>
      <c r="F3987" t="s">
        <v>40</v>
      </c>
      <c r="G3987" t="s">
        <v>30</v>
      </c>
      <c r="H3987">
        <v>99</v>
      </c>
      <c r="I3987">
        <v>8</v>
      </c>
      <c r="J3987">
        <v>792</v>
      </c>
      <c r="K3987">
        <v>792</v>
      </c>
      <c r="L3987" t="s">
        <v>31</v>
      </c>
      <c r="M3987">
        <v>2</v>
      </c>
      <c r="N3987" t="s">
        <v>21</v>
      </c>
      <c r="O3987" t="s">
        <v>29</v>
      </c>
    </row>
    <row r="3988" spans="1:15">
      <c r="A3988">
        <v>3987</v>
      </c>
      <c r="B3988" s="17">
        <v>43461</v>
      </c>
      <c r="C3988" t="s">
        <v>65</v>
      </c>
      <c r="D3988">
        <v>2018</v>
      </c>
      <c r="E3988" t="s">
        <v>23</v>
      </c>
      <c r="F3988" t="s">
        <v>18</v>
      </c>
      <c r="G3988" t="s">
        <v>19</v>
      </c>
      <c r="H3988">
        <v>199</v>
      </c>
      <c r="I3988">
        <v>10</v>
      </c>
      <c r="J3988">
        <v>1990</v>
      </c>
      <c r="K3988">
        <v>1990</v>
      </c>
      <c r="L3988" t="s">
        <v>20</v>
      </c>
      <c r="M3988">
        <v>1</v>
      </c>
      <c r="N3988" t="s">
        <v>21</v>
      </c>
      <c r="O3988" t="s">
        <v>38</v>
      </c>
    </row>
    <row r="3989" spans="1:15">
      <c r="A3989">
        <v>3988</v>
      </c>
      <c r="B3989" s="17">
        <v>43461</v>
      </c>
      <c r="C3989" t="s">
        <v>65</v>
      </c>
      <c r="D3989">
        <v>2018</v>
      </c>
      <c r="E3989" t="s">
        <v>17</v>
      </c>
      <c r="F3989" t="s">
        <v>35</v>
      </c>
      <c r="G3989" t="s">
        <v>37</v>
      </c>
      <c r="H3989">
        <v>399</v>
      </c>
      <c r="I3989">
        <v>1</v>
      </c>
      <c r="J3989">
        <v>399</v>
      </c>
      <c r="K3989">
        <v>399</v>
      </c>
      <c r="L3989" t="s">
        <v>31</v>
      </c>
      <c r="M3989">
        <v>2</v>
      </c>
      <c r="N3989" t="s">
        <v>21</v>
      </c>
      <c r="O3989" t="s">
        <v>29</v>
      </c>
    </row>
    <row r="3990" spans="1:15">
      <c r="A3990">
        <v>3989</v>
      </c>
      <c r="B3990" s="17">
        <v>43462</v>
      </c>
      <c r="C3990" t="s">
        <v>65</v>
      </c>
      <c r="D3990">
        <v>2018</v>
      </c>
      <c r="E3990" t="s">
        <v>17</v>
      </c>
      <c r="F3990" t="s">
        <v>28</v>
      </c>
      <c r="G3990" t="s">
        <v>30</v>
      </c>
      <c r="H3990">
        <v>99</v>
      </c>
      <c r="I3990">
        <v>2</v>
      </c>
      <c r="J3990">
        <v>198</v>
      </c>
      <c r="K3990">
        <v>198</v>
      </c>
      <c r="L3990" t="s">
        <v>20</v>
      </c>
      <c r="M3990">
        <v>1</v>
      </c>
      <c r="N3990" t="s">
        <v>21</v>
      </c>
      <c r="O3990" t="s">
        <v>22</v>
      </c>
    </row>
    <row r="3991" spans="1:15">
      <c r="A3991">
        <v>3990</v>
      </c>
      <c r="B3991" s="17">
        <v>43463</v>
      </c>
      <c r="C3991" t="s">
        <v>65</v>
      </c>
      <c r="D3991">
        <v>2018</v>
      </c>
      <c r="E3991" t="s">
        <v>23</v>
      </c>
      <c r="F3991" t="s">
        <v>18</v>
      </c>
      <c r="G3991" t="s">
        <v>37</v>
      </c>
      <c r="H3991">
        <v>399</v>
      </c>
      <c r="I3991">
        <v>1</v>
      </c>
      <c r="J3991">
        <v>399</v>
      </c>
      <c r="K3991">
        <v>399</v>
      </c>
      <c r="L3991" t="s">
        <v>20</v>
      </c>
      <c r="M3991">
        <v>1</v>
      </c>
      <c r="N3991" t="s">
        <v>21</v>
      </c>
      <c r="O3991" t="s">
        <v>29</v>
      </c>
    </row>
    <row r="3992" spans="1:15">
      <c r="A3992">
        <v>3991</v>
      </c>
      <c r="B3992" s="17">
        <v>43463</v>
      </c>
      <c r="C3992" t="s">
        <v>65</v>
      </c>
      <c r="D3992">
        <v>2018</v>
      </c>
      <c r="E3992" t="s">
        <v>23</v>
      </c>
      <c r="F3992" t="s">
        <v>24</v>
      </c>
      <c r="G3992" t="s">
        <v>32</v>
      </c>
      <c r="H3992">
        <v>499</v>
      </c>
      <c r="I3992">
        <v>5</v>
      </c>
      <c r="J3992">
        <v>2495</v>
      </c>
      <c r="K3992">
        <v>2495</v>
      </c>
      <c r="L3992" t="s">
        <v>20</v>
      </c>
      <c r="M3992">
        <v>1</v>
      </c>
      <c r="N3992" t="s">
        <v>21</v>
      </c>
      <c r="O3992" t="s">
        <v>29</v>
      </c>
    </row>
    <row r="3993" spans="1:15">
      <c r="A3993">
        <v>3992</v>
      </c>
      <c r="B3993" s="17">
        <v>43463</v>
      </c>
      <c r="C3993" t="s">
        <v>65</v>
      </c>
      <c r="D3993">
        <v>2018</v>
      </c>
      <c r="E3993" t="s">
        <v>27</v>
      </c>
      <c r="F3993" t="s">
        <v>40</v>
      </c>
      <c r="G3993" t="s">
        <v>37</v>
      </c>
      <c r="H3993">
        <v>399</v>
      </c>
      <c r="I3993">
        <v>2</v>
      </c>
      <c r="J3993">
        <v>798</v>
      </c>
      <c r="K3993">
        <v>798</v>
      </c>
      <c r="L3993" t="s">
        <v>20</v>
      </c>
      <c r="M3993">
        <v>1</v>
      </c>
      <c r="N3993" t="s">
        <v>21</v>
      </c>
      <c r="O3993" t="s">
        <v>29</v>
      </c>
    </row>
    <row r="3994" spans="1:15">
      <c r="A3994">
        <v>3993</v>
      </c>
      <c r="B3994" s="17">
        <v>43463</v>
      </c>
      <c r="C3994" t="s">
        <v>65</v>
      </c>
      <c r="D3994">
        <v>2018</v>
      </c>
      <c r="E3994" t="s">
        <v>17</v>
      </c>
      <c r="F3994" t="s">
        <v>24</v>
      </c>
      <c r="G3994" t="s">
        <v>19</v>
      </c>
      <c r="H3994">
        <v>199</v>
      </c>
      <c r="I3994">
        <v>6</v>
      </c>
      <c r="J3994">
        <v>1194</v>
      </c>
      <c r="K3994">
        <v>1194</v>
      </c>
      <c r="L3994" t="s">
        <v>20</v>
      </c>
      <c r="M3994">
        <v>1</v>
      </c>
      <c r="N3994" t="s">
        <v>21</v>
      </c>
      <c r="O3994" t="s">
        <v>22</v>
      </c>
    </row>
    <row r="3995" spans="1:15">
      <c r="A3995">
        <v>3994</v>
      </c>
      <c r="B3995" s="17">
        <v>43463</v>
      </c>
      <c r="C3995" t="s">
        <v>65</v>
      </c>
      <c r="D3995">
        <v>2018</v>
      </c>
      <c r="E3995" t="s">
        <v>27</v>
      </c>
      <c r="F3995" t="s">
        <v>24</v>
      </c>
      <c r="G3995" t="s">
        <v>19</v>
      </c>
      <c r="H3995">
        <v>199</v>
      </c>
      <c r="I3995">
        <v>3</v>
      </c>
      <c r="J3995">
        <v>597</v>
      </c>
      <c r="K3995">
        <v>597</v>
      </c>
      <c r="L3995" t="s">
        <v>20</v>
      </c>
      <c r="M3995">
        <v>1</v>
      </c>
      <c r="N3995" t="s">
        <v>21</v>
      </c>
      <c r="O3995" t="s">
        <v>26</v>
      </c>
    </row>
    <row r="3996" spans="1:15">
      <c r="A3996">
        <v>3995</v>
      </c>
      <c r="B3996" s="17">
        <v>43463</v>
      </c>
      <c r="C3996" t="s">
        <v>65</v>
      </c>
      <c r="D3996">
        <v>2018</v>
      </c>
      <c r="E3996" t="s">
        <v>17</v>
      </c>
      <c r="F3996" t="s">
        <v>33</v>
      </c>
      <c r="G3996" t="s">
        <v>25</v>
      </c>
      <c r="H3996">
        <v>299</v>
      </c>
      <c r="I3996">
        <v>5</v>
      </c>
      <c r="J3996">
        <v>1495</v>
      </c>
      <c r="K3996">
        <v>1495</v>
      </c>
      <c r="L3996" t="s">
        <v>20</v>
      </c>
      <c r="M3996">
        <v>1</v>
      </c>
      <c r="N3996" t="s">
        <v>21</v>
      </c>
      <c r="O3996" t="s">
        <v>29</v>
      </c>
    </row>
    <row r="3997" spans="1:15">
      <c r="A3997">
        <v>3996</v>
      </c>
      <c r="B3997" s="17">
        <v>43463</v>
      </c>
      <c r="C3997" t="s">
        <v>65</v>
      </c>
      <c r="D3997">
        <v>2018</v>
      </c>
      <c r="E3997" t="s">
        <v>23</v>
      </c>
      <c r="F3997" t="s">
        <v>40</v>
      </c>
      <c r="G3997" t="s">
        <v>37</v>
      </c>
      <c r="H3997">
        <v>399</v>
      </c>
      <c r="I3997">
        <v>6</v>
      </c>
      <c r="J3997">
        <v>2394</v>
      </c>
      <c r="K3997">
        <v>2394</v>
      </c>
      <c r="L3997" t="s">
        <v>31</v>
      </c>
      <c r="M3997">
        <v>2</v>
      </c>
      <c r="N3997" t="s">
        <v>21</v>
      </c>
      <c r="O3997" t="s">
        <v>22</v>
      </c>
    </row>
    <row r="3998" spans="1:15">
      <c r="A3998">
        <v>3997</v>
      </c>
      <c r="B3998" s="17">
        <v>43463</v>
      </c>
      <c r="C3998" t="s">
        <v>65</v>
      </c>
      <c r="D3998">
        <v>2018</v>
      </c>
      <c r="E3998" t="s">
        <v>17</v>
      </c>
      <c r="F3998" t="s">
        <v>39</v>
      </c>
      <c r="G3998" t="s">
        <v>30</v>
      </c>
      <c r="H3998">
        <v>99</v>
      </c>
      <c r="I3998">
        <v>5</v>
      </c>
      <c r="J3998">
        <v>495</v>
      </c>
      <c r="K3998">
        <v>495</v>
      </c>
      <c r="L3998" t="s">
        <v>20</v>
      </c>
      <c r="M3998">
        <v>1</v>
      </c>
      <c r="N3998" t="s">
        <v>21</v>
      </c>
      <c r="O3998" t="s">
        <v>29</v>
      </c>
    </row>
    <row r="3999" spans="1:15">
      <c r="A3999">
        <v>3998</v>
      </c>
      <c r="B3999" s="17">
        <v>43464</v>
      </c>
      <c r="C3999" t="s">
        <v>65</v>
      </c>
      <c r="D3999">
        <v>2018</v>
      </c>
      <c r="E3999" t="s">
        <v>23</v>
      </c>
      <c r="F3999" t="s">
        <v>18</v>
      </c>
      <c r="G3999" t="s">
        <v>19</v>
      </c>
      <c r="H3999">
        <v>199</v>
      </c>
      <c r="I3999">
        <v>4</v>
      </c>
      <c r="J3999">
        <v>796</v>
      </c>
      <c r="K3999">
        <v>796</v>
      </c>
      <c r="L3999" t="s">
        <v>20</v>
      </c>
      <c r="M3999">
        <v>1</v>
      </c>
      <c r="N3999" t="s">
        <v>21</v>
      </c>
      <c r="O3999" t="s">
        <v>29</v>
      </c>
    </row>
    <row r="4000" spans="1:15">
      <c r="A4000">
        <v>3999</v>
      </c>
      <c r="B4000" s="17">
        <v>43464</v>
      </c>
      <c r="C4000" t="s">
        <v>65</v>
      </c>
      <c r="D4000">
        <v>2018</v>
      </c>
      <c r="E4000" t="s">
        <v>23</v>
      </c>
      <c r="F4000" t="s">
        <v>35</v>
      </c>
      <c r="G4000" t="s">
        <v>19</v>
      </c>
      <c r="H4000">
        <v>199</v>
      </c>
      <c r="I4000">
        <v>1</v>
      </c>
      <c r="J4000">
        <v>199</v>
      </c>
      <c r="K4000">
        <v>199</v>
      </c>
      <c r="L4000" t="s">
        <v>20</v>
      </c>
      <c r="M4000">
        <v>1</v>
      </c>
      <c r="N4000" t="s">
        <v>21</v>
      </c>
      <c r="O4000" t="s">
        <v>29</v>
      </c>
    </row>
    <row r="4001" spans="1:15">
      <c r="A4001">
        <v>4000</v>
      </c>
      <c r="B4001" s="17">
        <v>43464</v>
      </c>
      <c r="C4001" t="s">
        <v>65</v>
      </c>
      <c r="D4001">
        <v>2018</v>
      </c>
      <c r="E4001" t="s">
        <v>17</v>
      </c>
      <c r="F4001" t="s">
        <v>40</v>
      </c>
      <c r="G4001" t="s">
        <v>37</v>
      </c>
      <c r="H4001">
        <v>399</v>
      </c>
      <c r="I4001">
        <v>4</v>
      </c>
      <c r="J4001">
        <v>1596</v>
      </c>
      <c r="K4001">
        <v>1596</v>
      </c>
      <c r="L4001" t="s">
        <v>31</v>
      </c>
      <c r="M4001">
        <v>2</v>
      </c>
      <c r="N4001" t="s">
        <v>21</v>
      </c>
      <c r="O4001" t="s">
        <v>36</v>
      </c>
    </row>
    <row r="4002" spans="1:15">
      <c r="A4002">
        <v>4001</v>
      </c>
      <c r="B4002" s="17">
        <v>43464</v>
      </c>
      <c r="C4002" t="s">
        <v>65</v>
      </c>
      <c r="D4002">
        <v>2018</v>
      </c>
      <c r="E4002" t="s">
        <v>23</v>
      </c>
      <c r="F4002" t="s">
        <v>40</v>
      </c>
      <c r="G4002" t="s">
        <v>25</v>
      </c>
      <c r="H4002">
        <v>299</v>
      </c>
      <c r="I4002">
        <v>9</v>
      </c>
      <c r="J4002">
        <v>2691</v>
      </c>
      <c r="K4002">
        <v>2691</v>
      </c>
      <c r="L4002" t="s">
        <v>20</v>
      </c>
      <c r="M4002">
        <v>1</v>
      </c>
      <c r="N4002" t="s">
        <v>21</v>
      </c>
      <c r="O4002" t="s">
        <v>29</v>
      </c>
    </row>
    <row r="4003" spans="1:15">
      <c r="A4003">
        <v>4002</v>
      </c>
      <c r="B4003" s="17">
        <v>43464</v>
      </c>
      <c r="C4003" t="s">
        <v>65</v>
      </c>
      <c r="D4003">
        <v>2018</v>
      </c>
      <c r="E4003" t="s">
        <v>23</v>
      </c>
      <c r="F4003" t="s">
        <v>33</v>
      </c>
      <c r="G4003" t="s">
        <v>37</v>
      </c>
      <c r="H4003">
        <v>399</v>
      </c>
      <c r="I4003">
        <v>3</v>
      </c>
      <c r="J4003">
        <v>1197</v>
      </c>
      <c r="K4003">
        <v>1197</v>
      </c>
      <c r="L4003" t="s">
        <v>20</v>
      </c>
      <c r="M4003">
        <v>1</v>
      </c>
      <c r="N4003" t="s">
        <v>21</v>
      </c>
      <c r="O4003" t="s">
        <v>29</v>
      </c>
    </row>
    <row r="4004" spans="1:15">
      <c r="A4004">
        <v>4003</v>
      </c>
      <c r="B4004" s="17">
        <v>43464</v>
      </c>
      <c r="C4004" t="s">
        <v>65</v>
      </c>
      <c r="D4004">
        <v>2018</v>
      </c>
      <c r="E4004" t="s">
        <v>17</v>
      </c>
      <c r="F4004" t="s">
        <v>33</v>
      </c>
      <c r="G4004" t="s">
        <v>37</v>
      </c>
      <c r="H4004">
        <v>399</v>
      </c>
      <c r="I4004">
        <v>10</v>
      </c>
      <c r="J4004">
        <v>3990</v>
      </c>
      <c r="K4004">
        <v>3990</v>
      </c>
      <c r="L4004" t="s">
        <v>20</v>
      </c>
      <c r="M4004">
        <v>1</v>
      </c>
      <c r="N4004" t="s">
        <v>21</v>
      </c>
      <c r="O4004" t="s">
        <v>29</v>
      </c>
    </row>
    <row r="4005" spans="1:15">
      <c r="A4005">
        <v>4004</v>
      </c>
      <c r="B4005" s="17">
        <v>43464</v>
      </c>
      <c r="C4005" t="s">
        <v>65</v>
      </c>
      <c r="D4005">
        <v>2018</v>
      </c>
      <c r="E4005" t="s">
        <v>17</v>
      </c>
      <c r="F4005" t="s">
        <v>18</v>
      </c>
      <c r="G4005" t="s">
        <v>37</v>
      </c>
      <c r="H4005">
        <v>399</v>
      </c>
      <c r="I4005">
        <v>4</v>
      </c>
      <c r="J4005">
        <v>1596</v>
      </c>
      <c r="K4005">
        <v>1596</v>
      </c>
      <c r="L4005" t="s">
        <v>20</v>
      </c>
      <c r="M4005">
        <v>1</v>
      </c>
      <c r="N4005" t="s">
        <v>21</v>
      </c>
      <c r="O4005" t="s">
        <v>22</v>
      </c>
    </row>
    <row r="4006" spans="1:15">
      <c r="A4006">
        <v>4005</v>
      </c>
      <c r="B4006" s="17">
        <v>43464</v>
      </c>
      <c r="C4006" t="s">
        <v>65</v>
      </c>
      <c r="D4006">
        <v>2018</v>
      </c>
      <c r="E4006" t="s">
        <v>17</v>
      </c>
      <c r="F4006" t="s">
        <v>39</v>
      </c>
      <c r="G4006" t="s">
        <v>37</v>
      </c>
      <c r="H4006">
        <v>399</v>
      </c>
      <c r="I4006">
        <v>6</v>
      </c>
      <c r="J4006">
        <v>2394</v>
      </c>
      <c r="K4006">
        <v>2394</v>
      </c>
      <c r="L4006" t="s">
        <v>31</v>
      </c>
      <c r="M4006">
        <v>2</v>
      </c>
      <c r="N4006" t="s">
        <v>21</v>
      </c>
      <c r="O4006" t="s">
        <v>22</v>
      </c>
    </row>
    <row r="4007" spans="1:15">
      <c r="A4007">
        <v>4006</v>
      </c>
      <c r="B4007" s="17">
        <v>43464</v>
      </c>
      <c r="C4007" t="s">
        <v>65</v>
      </c>
      <c r="D4007">
        <v>2018</v>
      </c>
      <c r="E4007" t="s">
        <v>23</v>
      </c>
      <c r="F4007" t="s">
        <v>39</v>
      </c>
      <c r="G4007" t="s">
        <v>30</v>
      </c>
      <c r="H4007">
        <v>99</v>
      </c>
      <c r="I4007">
        <v>9</v>
      </c>
      <c r="J4007">
        <v>891</v>
      </c>
      <c r="K4007">
        <v>891</v>
      </c>
      <c r="L4007" t="s">
        <v>20</v>
      </c>
      <c r="M4007">
        <v>1</v>
      </c>
      <c r="N4007" t="s">
        <v>21</v>
      </c>
      <c r="O4007" t="s">
        <v>38</v>
      </c>
    </row>
    <row r="4008" spans="1:15">
      <c r="A4008">
        <v>4007</v>
      </c>
      <c r="B4008" s="17">
        <v>43464</v>
      </c>
      <c r="C4008" t="s">
        <v>65</v>
      </c>
      <c r="D4008">
        <v>2018</v>
      </c>
      <c r="E4008" t="s">
        <v>27</v>
      </c>
      <c r="F4008" t="s">
        <v>35</v>
      </c>
      <c r="G4008" t="s">
        <v>32</v>
      </c>
      <c r="H4008">
        <v>499</v>
      </c>
      <c r="I4008">
        <v>2</v>
      </c>
      <c r="J4008">
        <v>998</v>
      </c>
      <c r="K4008">
        <v>998</v>
      </c>
      <c r="L4008" t="s">
        <v>31</v>
      </c>
      <c r="M4008">
        <v>2</v>
      </c>
      <c r="N4008" t="s">
        <v>21</v>
      </c>
      <c r="O4008" t="s">
        <v>22</v>
      </c>
    </row>
    <row r="4009" spans="1:15">
      <c r="A4009">
        <v>4008</v>
      </c>
      <c r="B4009" s="17">
        <v>43464</v>
      </c>
      <c r="C4009" t="s">
        <v>65</v>
      </c>
      <c r="D4009">
        <v>2018</v>
      </c>
      <c r="E4009" t="s">
        <v>17</v>
      </c>
      <c r="F4009" t="s">
        <v>40</v>
      </c>
      <c r="G4009" t="s">
        <v>37</v>
      </c>
      <c r="H4009">
        <v>399</v>
      </c>
      <c r="I4009">
        <v>5</v>
      </c>
      <c r="J4009">
        <v>1995</v>
      </c>
      <c r="K4009">
        <v>1995</v>
      </c>
      <c r="L4009" t="s">
        <v>20</v>
      </c>
      <c r="M4009">
        <v>1</v>
      </c>
      <c r="N4009" t="s">
        <v>21</v>
      </c>
      <c r="O4009" t="s">
        <v>29</v>
      </c>
    </row>
    <row r="4010" spans="1:15">
      <c r="A4010">
        <v>4009</v>
      </c>
      <c r="B4010" s="17">
        <v>43464</v>
      </c>
      <c r="C4010" t="s">
        <v>65</v>
      </c>
      <c r="D4010">
        <v>2018</v>
      </c>
      <c r="E4010" t="s">
        <v>27</v>
      </c>
      <c r="F4010" t="s">
        <v>39</v>
      </c>
      <c r="G4010" t="s">
        <v>32</v>
      </c>
      <c r="H4010">
        <v>499</v>
      </c>
      <c r="I4010">
        <v>5</v>
      </c>
      <c r="J4010">
        <v>2495</v>
      </c>
      <c r="K4010">
        <v>2495</v>
      </c>
      <c r="L4010" t="s">
        <v>31</v>
      </c>
      <c r="M4010">
        <v>2</v>
      </c>
      <c r="N4010" t="s">
        <v>21</v>
      </c>
      <c r="O4010" t="s">
        <v>29</v>
      </c>
    </row>
    <row r="4011" spans="1:15">
      <c r="A4011">
        <v>4010</v>
      </c>
      <c r="B4011" s="17">
        <v>43464</v>
      </c>
      <c r="C4011" t="s">
        <v>65</v>
      </c>
      <c r="D4011">
        <v>2018</v>
      </c>
      <c r="E4011" t="s">
        <v>23</v>
      </c>
      <c r="F4011" t="s">
        <v>28</v>
      </c>
      <c r="G4011" t="s">
        <v>19</v>
      </c>
      <c r="H4011">
        <v>199</v>
      </c>
      <c r="I4011">
        <v>1</v>
      </c>
      <c r="J4011">
        <v>199</v>
      </c>
      <c r="K4011">
        <v>199</v>
      </c>
      <c r="L4011" t="s">
        <v>20</v>
      </c>
      <c r="M4011">
        <v>1</v>
      </c>
      <c r="N4011" t="s">
        <v>21</v>
      </c>
      <c r="O4011" t="s">
        <v>36</v>
      </c>
    </row>
    <row r="4012" spans="1:15">
      <c r="A4012">
        <v>4011</v>
      </c>
      <c r="B4012" s="17">
        <v>43464</v>
      </c>
      <c r="C4012" t="s">
        <v>65</v>
      </c>
      <c r="D4012">
        <v>2018</v>
      </c>
      <c r="E4012" t="s">
        <v>23</v>
      </c>
      <c r="F4012" t="s">
        <v>40</v>
      </c>
      <c r="G4012" t="s">
        <v>32</v>
      </c>
      <c r="H4012">
        <v>499</v>
      </c>
      <c r="I4012">
        <v>6</v>
      </c>
      <c r="J4012">
        <v>2994</v>
      </c>
      <c r="K4012">
        <v>2994</v>
      </c>
      <c r="L4012" t="s">
        <v>20</v>
      </c>
      <c r="M4012">
        <v>1</v>
      </c>
      <c r="N4012" t="s">
        <v>21</v>
      </c>
      <c r="O4012" t="s">
        <v>29</v>
      </c>
    </row>
    <row r="4013" spans="1:15">
      <c r="A4013">
        <v>4012</v>
      </c>
      <c r="B4013" s="17">
        <v>43464</v>
      </c>
      <c r="C4013" t="s">
        <v>65</v>
      </c>
      <c r="D4013">
        <v>2018</v>
      </c>
      <c r="E4013" t="s">
        <v>27</v>
      </c>
      <c r="F4013" t="s">
        <v>24</v>
      </c>
      <c r="G4013" t="s">
        <v>37</v>
      </c>
      <c r="H4013">
        <v>399</v>
      </c>
      <c r="I4013">
        <v>7</v>
      </c>
      <c r="J4013">
        <v>2793</v>
      </c>
      <c r="K4013">
        <v>2793</v>
      </c>
      <c r="L4013" t="s">
        <v>20</v>
      </c>
      <c r="M4013">
        <v>1</v>
      </c>
      <c r="N4013" t="s">
        <v>21</v>
      </c>
      <c r="O4013" t="s">
        <v>29</v>
      </c>
    </row>
    <row r="4014" spans="1:15">
      <c r="A4014">
        <v>4013</v>
      </c>
      <c r="B4014" s="17">
        <v>43464</v>
      </c>
      <c r="C4014" t="s">
        <v>65</v>
      </c>
      <c r="D4014">
        <v>2018</v>
      </c>
      <c r="E4014" t="s">
        <v>23</v>
      </c>
      <c r="F4014" t="s">
        <v>33</v>
      </c>
      <c r="G4014" t="s">
        <v>32</v>
      </c>
      <c r="H4014">
        <v>499</v>
      </c>
      <c r="I4014">
        <v>6</v>
      </c>
      <c r="J4014">
        <v>2994</v>
      </c>
      <c r="K4014">
        <v>2994</v>
      </c>
      <c r="L4014" t="s">
        <v>20</v>
      </c>
      <c r="M4014">
        <v>1</v>
      </c>
      <c r="N4014" t="s">
        <v>21</v>
      </c>
      <c r="O4014" t="s">
        <v>26</v>
      </c>
    </row>
    <row r="4015" spans="1:15">
      <c r="A4015">
        <v>4014</v>
      </c>
      <c r="B4015" s="17">
        <v>43464</v>
      </c>
      <c r="C4015" t="s">
        <v>65</v>
      </c>
      <c r="D4015">
        <v>2018</v>
      </c>
      <c r="E4015" t="s">
        <v>27</v>
      </c>
      <c r="F4015" t="s">
        <v>35</v>
      </c>
      <c r="G4015" t="s">
        <v>25</v>
      </c>
      <c r="H4015">
        <v>299</v>
      </c>
      <c r="I4015">
        <v>7</v>
      </c>
      <c r="J4015">
        <v>2093</v>
      </c>
      <c r="K4015">
        <v>2093</v>
      </c>
      <c r="L4015" t="s">
        <v>20</v>
      </c>
      <c r="M4015">
        <v>1</v>
      </c>
      <c r="N4015" t="s">
        <v>21</v>
      </c>
      <c r="O4015" t="s">
        <v>29</v>
      </c>
    </row>
    <row r="4016" spans="1:15">
      <c r="A4016">
        <v>4015</v>
      </c>
      <c r="B4016" s="17">
        <v>43464</v>
      </c>
      <c r="C4016" t="s">
        <v>65</v>
      </c>
      <c r="D4016">
        <v>2018</v>
      </c>
      <c r="E4016" t="s">
        <v>27</v>
      </c>
      <c r="F4016" t="s">
        <v>33</v>
      </c>
      <c r="G4016" t="s">
        <v>30</v>
      </c>
      <c r="H4016">
        <v>99</v>
      </c>
      <c r="I4016">
        <v>1</v>
      </c>
      <c r="J4016">
        <v>99</v>
      </c>
      <c r="K4016">
        <v>99</v>
      </c>
      <c r="L4016" t="s">
        <v>31</v>
      </c>
      <c r="M4016">
        <v>2</v>
      </c>
      <c r="N4016" t="s">
        <v>21</v>
      </c>
      <c r="O4016" t="s">
        <v>38</v>
      </c>
    </row>
    <row r="4017" spans="1:15">
      <c r="A4017">
        <v>4016</v>
      </c>
      <c r="B4017" s="17">
        <v>43464</v>
      </c>
      <c r="C4017" t="s">
        <v>65</v>
      </c>
      <c r="D4017">
        <v>2018</v>
      </c>
      <c r="E4017" t="s">
        <v>17</v>
      </c>
      <c r="F4017" t="s">
        <v>24</v>
      </c>
      <c r="G4017" t="s">
        <v>32</v>
      </c>
      <c r="H4017">
        <v>499</v>
      </c>
      <c r="I4017">
        <v>8</v>
      </c>
      <c r="J4017">
        <v>3992</v>
      </c>
      <c r="K4017">
        <v>3992</v>
      </c>
      <c r="L4017" t="s">
        <v>20</v>
      </c>
      <c r="M4017">
        <v>1</v>
      </c>
      <c r="N4017" t="s">
        <v>21</v>
      </c>
      <c r="O4017" t="s">
        <v>22</v>
      </c>
    </row>
    <row r="4018" spans="1:15">
      <c r="A4018">
        <v>4017</v>
      </c>
      <c r="B4018" s="17">
        <v>43465</v>
      </c>
      <c r="C4018" t="s">
        <v>65</v>
      </c>
      <c r="D4018">
        <v>2018</v>
      </c>
      <c r="E4018" t="s">
        <v>23</v>
      </c>
      <c r="F4018" t="s">
        <v>40</v>
      </c>
      <c r="G4018" t="s">
        <v>30</v>
      </c>
      <c r="H4018">
        <v>99</v>
      </c>
      <c r="I4018">
        <v>8</v>
      </c>
      <c r="J4018">
        <v>792</v>
      </c>
      <c r="K4018">
        <v>792</v>
      </c>
      <c r="L4018" t="s">
        <v>20</v>
      </c>
      <c r="M4018">
        <v>1</v>
      </c>
      <c r="N4018" t="s">
        <v>21</v>
      </c>
      <c r="O4018" t="s">
        <v>29</v>
      </c>
    </row>
    <row r="4019" spans="1:15">
      <c r="A4019">
        <v>4018</v>
      </c>
      <c r="B4019" s="17">
        <v>43465</v>
      </c>
      <c r="C4019" t="s">
        <v>65</v>
      </c>
      <c r="D4019">
        <v>2018</v>
      </c>
      <c r="E4019" t="s">
        <v>27</v>
      </c>
      <c r="F4019" t="s">
        <v>24</v>
      </c>
      <c r="G4019" t="s">
        <v>32</v>
      </c>
      <c r="H4019">
        <v>499</v>
      </c>
      <c r="I4019">
        <v>8</v>
      </c>
      <c r="J4019">
        <v>3992</v>
      </c>
      <c r="K4019">
        <v>3992</v>
      </c>
      <c r="L4019" t="s">
        <v>20</v>
      </c>
      <c r="M4019">
        <v>1</v>
      </c>
      <c r="N4019" t="s">
        <v>21</v>
      </c>
      <c r="O4019" t="s">
        <v>29</v>
      </c>
    </row>
    <row r="4020" spans="1:15">
      <c r="A4020">
        <v>4019</v>
      </c>
      <c r="B4020" s="17">
        <v>43465</v>
      </c>
      <c r="C4020" t="s">
        <v>65</v>
      </c>
      <c r="D4020">
        <v>2018</v>
      </c>
      <c r="E4020" t="s">
        <v>27</v>
      </c>
      <c r="F4020" t="s">
        <v>28</v>
      </c>
      <c r="G4020" t="s">
        <v>37</v>
      </c>
      <c r="H4020">
        <v>399</v>
      </c>
      <c r="I4020">
        <v>6</v>
      </c>
      <c r="J4020">
        <v>2394</v>
      </c>
      <c r="K4020">
        <v>2394</v>
      </c>
      <c r="L4020" t="s">
        <v>31</v>
      </c>
      <c r="M4020">
        <v>2</v>
      </c>
      <c r="N4020" t="s">
        <v>21</v>
      </c>
      <c r="O4020" t="s">
        <v>36</v>
      </c>
    </row>
    <row r="4021" spans="1:15">
      <c r="A4021">
        <v>4020</v>
      </c>
      <c r="B4021" s="17">
        <v>43465</v>
      </c>
      <c r="C4021" t="s">
        <v>65</v>
      </c>
      <c r="D4021">
        <v>2018</v>
      </c>
      <c r="E4021" t="s">
        <v>27</v>
      </c>
      <c r="F4021" t="s">
        <v>33</v>
      </c>
      <c r="G4021" t="s">
        <v>19</v>
      </c>
      <c r="H4021">
        <v>199</v>
      </c>
      <c r="I4021">
        <v>8</v>
      </c>
      <c r="J4021">
        <v>1592</v>
      </c>
      <c r="K4021">
        <v>1592</v>
      </c>
      <c r="L4021" t="s">
        <v>20</v>
      </c>
      <c r="M4021">
        <v>1</v>
      </c>
      <c r="N4021" t="s">
        <v>21</v>
      </c>
      <c r="O4021" t="s">
        <v>29</v>
      </c>
    </row>
    <row r="4022" spans="1:15">
      <c r="A4022">
        <v>4021</v>
      </c>
      <c r="B4022" s="17">
        <v>43465</v>
      </c>
      <c r="C4022" t="s">
        <v>65</v>
      </c>
      <c r="D4022">
        <v>2018</v>
      </c>
      <c r="E4022" t="s">
        <v>27</v>
      </c>
      <c r="F4022" t="s">
        <v>35</v>
      </c>
      <c r="G4022" t="s">
        <v>37</v>
      </c>
      <c r="H4022">
        <v>399</v>
      </c>
      <c r="I4022">
        <v>9</v>
      </c>
      <c r="J4022">
        <v>3591</v>
      </c>
      <c r="K4022">
        <v>3591</v>
      </c>
      <c r="L4022" t="s">
        <v>20</v>
      </c>
      <c r="M4022">
        <v>1</v>
      </c>
      <c r="N4022" t="s">
        <v>21</v>
      </c>
      <c r="O4022" t="s">
        <v>36</v>
      </c>
    </row>
    <row r="4023" spans="1:15">
      <c r="A4023">
        <v>4022</v>
      </c>
      <c r="B4023" s="17">
        <v>43465</v>
      </c>
      <c r="C4023" t="s">
        <v>65</v>
      </c>
      <c r="D4023">
        <v>2018</v>
      </c>
      <c r="E4023" t="s">
        <v>27</v>
      </c>
      <c r="F4023" t="s">
        <v>24</v>
      </c>
      <c r="G4023" t="s">
        <v>25</v>
      </c>
      <c r="H4023">
        <v>299</v>
      </c>
      <c r="I4023">
        <v>2</v>
      </c>
      <c r="J4023">
        <v>598</v>
      </c>
      <c r="K4023">
        <v>598</v>
      </c>
      <c r="L4023" t="s">
        <v>20</v>
      </c>
      <c r="M4023">
        <v>1</v>
      </c>
      <c r="N4023" t="s">
        <v>21</v>
      </c>
      <c r="O4023" t="s">
        <v>26</v>
      </c>
    </row>
    <row r="4024" spans="1:15">
      <c r="A4024">
        <v>4023</v>
      </c>
      <c r="B4024" s="17">
        <v>43465</v>
      </c>
      <c r="C4024" t="s">
        <v>65</v>
      </c>
      <c r="D4024">
        <v>2018</v>
      </c>
      <c r="E4024" t="s">
        <v>27</v>
      </c>
      <c r="F4024" t="s">
        <v>40</v>
      </c>
      <c r="G4024" t="s">
        <v>32</v>
      </c>
      <c r="H4024">
        <v>499</v>
      </c>
      <c r="I4024">
        <v>10</v>
      </c>
      <c r="J4024">
        <v>4990</v>
      </c>
      <c r="K4024">
        <v>4990</v>
      </c>
      <c r="L4024" t="s">
        <v>31</v>
      </c>
      <c r="M4024">
        <v>2</v>
      </c>
      <c r="N4024" t="s">
        <v>21</v>
      </c>
      <c r="O4024" t="s">
        <v>29</v>
      </c>
    </row>
    <row r="4025" spans="1:15">
      <c r="A4025">
        <v>4024</v>
      </c>
      <c r="B4025" s="17">
        <v>43466</v>
      </c>
      <c r="C4025" t="s">
        <v>54</v>
      </c>
      <c r="D4025">
        <v>2019</v>
      </c>
      <c r="E4025" t="s">
        <v>17</v>
      </c>
      <c r="F4025" t="s">
        <v>40</v>
      </c>
      <c r="G4025" t="s">
        <v>37</v>
      </c>
      <c r="H4025">
        <v>399</v>
      </c>
      <c r="I4025">
        <v>6</v>
      </c>
      <c r="J4025">
        <v>2394</v>
      </c>
      <c r="K4025">
        <v>2394</v>
      </c>
      <c r="L4025" t="s">
        <v>31</v>
      </c>
      <c r="M4025">
        <v>2</v>
      </c>
      <c r="N4025" t="s">
        <v>21</v>
      </c>
      <c r="O4025" t="s">
        <v>36</v>
      </c>
    </row>
    <row r="4026" spans="1:15">
      <c r="A4026">
        <v>4025</v>
      </c>
      <c r="B4026" s="17">
        <v>43466</v>
      </c>
      <c r="C4026" t="s">
        <v>54</v>
      </c>
      <c r="D4026">
        <v>2019</v>
      </c>
      <c r="E4026" t="s">
        <v>17</v>
      </c>
      <c r="F4026" t="s">
        <v>18</v>
      </c>
      <c r="G4026" t="s">
        <v>32</v>
      </c>
      <c r="H4026">
        <v>499</v>
      </c>
      <c r="I4026">
        <v>8</v>
      </c>
      <c r="J4026">
        <v>3992</v>
      </c>
      <c r="K4026">
        <v>3992</v>
      </c>
      <c r="L4026" t="s">
        <v>31</v>
      </c>
      <c r="M4026">
        <v>2</v>
      </c>
      <c r="N4026" t="s">
        <v>21</v>
      </c>
      <c r="O4026" t="s">
        <v>26</v>
      </c>
    </row>
    <row r="4027" spans="1:15">
      <c r="A4027">
        <v>4026</v>
      </c>
      <c r="B4027" s="17">
        <v>43466</v>
      </c>
      <c r="C4027" t="s">
        <v>54</v>
      </c>
      <c r="D4027">
        <v>2019</v>
      </c>
      <c r="E4027" t="s">
        <v>27</v>
      </c>
      <c r="F4027" t="s">
        <v>28</v>
      </c>
      <c r="G4027" t="s">
        <v>25</v>
      </c>
      <c r="H4027">
        <v>299</v>
      </c>
      <c r="I4027">
        <v>8</v>
      </c>
      <c r="J4027">
        <v>2392</v>
      </c>
      <c r="K4027">
        <v>2392</v>
      </c>
      <c r="L4027" t="s">
        <v>20</v>
      </c>
      <c r="M4027">
        <v>1</v>
      </c>
      <c r="N4027" t="s">
        <v>21</v>
      </c>
      <c r="O4027" t="s">
        <v>36</v>
      </c>
    </row>
    <row r="4028" spans="1:15">
      <c r="A4028">
        <v>4027</v>
      </c>
      <c r="B4028" s="17">
        <v>43467</v>
      </c>
      <c r="C4028" t="s">
        <v>54</v>
      </c>
      <c r="D4028">
        <v>2019</v>
      </c>
      <c r="E4028" t="s">
        <v>17</v>
      </c>
      <c r="F4028" t="s">
        <v>28</v>
      </c>
      <c r="G4028" t="s">
        <v>32</v>
      </c>
      <c r="H4028">
        <v>499</v>
      </c>
      <c r="I4028">
        <v>3</v>
      </c>
      <c r="J4028">
        <v>1497</v>
      </c>
      <c r="K4028">
        <v>1497</v>
      </c>
      <c r="L4028" t="s">
        <v>31</v>
      </c>
      <c r="M4028">
        <v>2</v>
      </c>
      <c r="N4028" t="s">
        <v>21</v>
      </c>
      <c r="O4028" t="s">
        <v>36</v>
      </c>
    </row>
    <row r="4029" spans="1:15">
      <c r="A4029">
        <v>4028</v>
      </c>
      <c r="B4029" s="17">
        <v>43467</v>
      </c>
      <c r="C4029" t="s">
        <v>54</v>
      </c>
      <c r="D4029">
        <v>2019</v>
      </c>
      <c r="E4029" t="s">
        <v>27</v>
      </c>
      <c r="F4029" t="s">
        <v>28</v>
      </c>
      <c r="G4029" t="s">
        <v>25</v>
      </c>
      <c r="H4029">
        <v>299</v>
      </c>
      <c r="I4029">
        <v>10</v>
      </c>
      <c r="J4029">
        <v>2990</v>
      </c>
      <c r="K4029">
        <v>2990</v>
      </c>
      <c r="L4029" t="s">
        <v>20</v>
      </c>
      <c r="M4029">
        <v>1</v>
      </c>
      <c r="N4029" t="s">
        <v>21</v>
      </c>
      <c r="O4029" t="s">
        <v>29</v>
      </c>
    </row>
    <row r="4030" spans="1:15">
      <c r="A4030">
        <v>4029</v>
      </c>
      <c r="B4030" s="17">
        <v>43467</v>
      </c>
      <c r="C4030" t="s">
        <v>54</v>
      </c>
      <c r="D4030">
        <v>2019</v>
      </c>
      <c r="E4030" t="s">
        <v>27</v>
      </c>
      <c r="F4030" t="s">
        <v>39</v>
      </c>
      <c r="G4030" t="s">
        <v>32</v>
      </c>
      <c r="H4030">
        <v>499</v>
      </c>
      <c r="I4030">
        <v>6</v>
      </c>
      <c r="J4030">
        <v>2994</v>
      </c>
      <c r="K4030">
        <v>2994</v>
      </c>
      <c r="L4030" t="s">
        <v>20</v>
      </c>
      <c r="M4030">
        <v>1</v>
      </c>
      <c r="N4030" t="s">
        <v>21</v>
      </c>
      <c r="O4030" t="s">
        <v>29</v>
      </c>
    </row>
    <row r="4031" spans="1:15">
      <c r="A4031">
        <v>4030</v>
      </c>
      <c r="B4031" s="17">
        <v>43467</v>
      </c>
      <c r="C4031" t="s">
        <v>54</v>
      </c>
      <c r="D4031">
        <v>2019</v>
      </c>
      <c r="E4031" t="s">
        <v>23</v>
      </c>
      <c r="F4031" t="s">
        <v>33</v>
      </c>
      <c r="G4031" t="s">
        <v>19</v>
      </c>
      <c r="H4031">
        <v>199</v>
      </c>
      <c r="I4031">
        <v>6</v>
      </c>
      <c r="J4031">
        <v>1194</v>
      </c>
      <c r="K4031">
        <v>1194</v>
      </c>
      <c r="L4031" t="s">
        <v>20</v>
      </c>
      <c r="M4031">
        <v>1</v>
      </c>
      <c r="N4031" t="s">
        <v>21</v>
      </c>
      <c r="O4031" t="s">
        <v>22</v>
      </c>
    </row>
    <row r="4032" spans="1:15">
      <c r="A4032">
        <v>4031</v>
      </c>
      <c r="B4032" s="17">
        <v>43468</v>
      </c>
      <c r="C4032" t="s">
        <v>54</v>
      </c>
      <c r="D4032">
        <v>2019</v>
      </c>
      <c r="E4032" t="s">
        <v>17</v>
      </c>
      <c r="F4032" t="s">
        <v>28</v>
      </c>
      <c r="G4032" t="s">
        <v>37</v>
      </c>
      <c r="H4032">
        <v>399</v>
      </c>
      <c r="I4032">
        <v>2</v>
      </c>
      <c r="J4032">
        <v>798</v>
      </c>
      <c r="K4032">
        <v>798</v>
      </c>
      <c r="L4032" t="s">
        <v>20</v>
      </c>
      <c r="M4032">
        <v>1</v>
      </c>
      <c r="N4032" t="s">
        <v>21</v>
      </c>
      <c r="O4032" t="s">
        <v>36</v>
      </c>
    </row>
    <row r="4033" spans="1:15">
      <c r="A4033">
        <v>4032</v>
      </c>
      <c r="B4033" s="17">
        <v>43469</v>
      </c>
      <c r="C4033" t="s">
        <v>54</v>
      </c>
      <c r="D4033">
        <v>2019</v>
      </c>
      <c r="E4033" t="s">
        <v>27</v>
      </c>
      <c r="F4033" t="s">
        <v>33</v>
      </c>
      <c r="G4033" t="s">
        <v>19</v>
      </c>
      <c r="H4033">
        <v>199</v>
      </c>
      <c r="I4033">
        <v>10</v>
      </c>
      <c r="J4033">
        <v>1990</v>
      </c>
      <c r="K4033">
        <v>1990</v>
      </c>
      <c r="L4033" t="s">
        <v>20</v>
      </c>
      <c r="M4033">
        <v>1</v>
      </c>
      <c r="N4033" t="s">
        <v>21</v>
      </c>
      <c r="O4033" t="s">
        <v>36</v>
      </c>
    </row>
    <row r="4034" spans="1:15">
      <c r="A4034">
        <v>4033</v>
      </c>
      <c r="B4034" s="17">
        <v>43470</v>
      </c>
      <c r="C4034" t="s">
        <v>54</v>
      </c>
      <c r="D4034">
        <v>2019</v>
      </c>
      <c r="E4034" t="s">
        <v>27</v>
      </c>
      <c r="F4034" t="s">
        <v>33</v>
      </c>
      <c r="G4034" t="s">
        <v>37</v>
      </c>
      <c r="H4034">
        <v>399</v>
      </c>
      <c r="I4034">
        <v>10</v>
      </c>
      <c r="J4034">
        <v>3990</v>
      </c>
      <c r="K4034">
        <v>3990</v>
      </c>
      <c r="L4034" t="s">
        <v>20</v>
      </c>
      <c r="M4034">
        <v>1</v>
      </c>
      <c r="N4034" t="s">
        <v>21</v>
      </c>
      <c r="O4034" t="s">
        <v>22</v>
      </c>
    </row>
    <row r="4035" spans="1:15">
      <c r="A4035">
        <v>4034</v>
      </c>
      <c r="B4035" s="17">
        <v>43470</v>
      </c>
      <c r="C4035" t="s">
        <v>54</v>
      </c>
      <c r="D4035">
        <v>2019</v>
      </c>
      <c r="E4035" t="s">
        <v>17</v>
      </c>
      <c r="F4035" t="s">
        <v>28</v>
      </c>
      <c r="G4035" t="s">
        <v>37</v>
      </c>
      <c r="H4035">
        <v>399</v>
      </c>
      <c r="I4035">
        <v>3</v>
      </c>
      <c r="J4035">
        <v>1197</v>
      </c>
      <c r="K4035">
        <v>1197</v>
      </c>
      <c r="L4035" t="s">
        <v>20</v>
      </c>
      <c r="M4035">
        <v>1</v>
      </c>
      <c r="N4035" t="s">
        <v>21</v>
      </c>
      <c r="O4035" t="s">
        <v>29</v>
      </c>
    </row>
    <row r="4036" spans="1:15">
      <c r="A4036">
        <v>4035</v>
      </c>
      <c r="B4036" s="17">
        <v>43470</v>
      </c>
      <c r="C4036" t="s">
        <v>54</v>
      </c>
      <c r="D4036">
        <v>2019</v>
      </c>
      <c r="E4036" t="s">
        <v>23</v>
      </c>
      <c r="F4036" t="s">
        <v>35</v>
      </c>
      <c r="G4036" t="s">
        <v>25</v>
      </c>
      <c r="H4036">
        <v>299</v>
      </c>
      <c r="I4036">
        <v>9</v>
      </c>
      <c r="J4036">
        <v>2691</v>
      </c>
      <c r="K4036">
        <v>2691</v>
      </c>
      <c r="L4036" t="s">
        <v>20</v>
      </c>
      <c r="M4036">
        <v>1</v>
      </c>
      <c r="N4036" t="s">
        <v>21</v>
      </c>
      <c r="O4036" t="s">
        <v>22</v>
      </c>
    </row>
    <row r="4037" spans="1:15">
      <c r="A4037">
        <v>4036</v>
      </c>
      <c r="B4037" s="17">
        <v>43470</v>
      </c>
      <c r="C4037" t="s">
        <v>54</v>
      </c>
      <c r="D4037">
        <v>2019</v>
      </c>
      <c r="E4037" t="s">
        <v>17</v>
      </c>
      <c r="F4037" t="s">
        <v>18</v>
      </c>
      <c r="G4037" t="s">
        <v>25</v>
      </c>
      <c r="H4037">
        <v>299</v>
      </c>
      <c r="I4037">
        <v>5</v>
      </c>
      <c r="J4037">
        <v>1495</v>
      </c>
      <c r="K4037">
        <v>1495</v>
      </c>
      <c r="L4037" t="s">
        <v>20</v>
      </c>
      <c r="M4037">
        <v>1</v>
      </c>
      <c r="N4037" t="s">
        <v>21</v>
      </c>
      <c r="O4037" t="s">
        <v>36</v>
      </c>
    </row>
    <row r="4038" spans="1:15">
      <c r="A4038">
        <v>4037</v>
      </c>
      <c r="B4038" s="17">
        <v>43470</v>
      </c>
      <c r="C4038" t="s">
        <v>54</v>
      </c>
      <c r="D4038">
        <v>2019</v>
      </c>
      <c r="E4038" t="s">
        <v>23</v>
      </c>
      <c r="F4038" t="s">
        <v>24</v>
      </c>
      <c r="G4038" t="s">
        <v>30</v>
      </c>
      <c r="H4038">
        <v>99</v>
      </c>
      <c r="I4038">
        <v>10</v>
      </c>
      <c r="J4038">
        <v>990</v>
      </c>
      <c r="K4038">
        <v>990</v>
      </c>
      <c r="L4038" t="s">
        <v>20</v>
      </c>
      <c r="M4038">
        <v>1</v>
      </c>
      <c r="N4038" t="s">
        <v>21</v>
      </c>
      <c r="O4038" t="s">
        <v>22</v>
      </c>
    </row>
    <row r="4039" spans="1:15">
      <c r="A4039">
        <v>4038</v>
      </c>
      <c r="B4039" s="17">
        <v>43470</v>
      </c>
      <c r="C4039" t="s">
        <v>54</v>
      </c>
      <c r="D4039">
        <v>2019</v>
      </c>
      <c r="E4039" t="s">
        <v>23</v>
      </c>
      <c r="F4039" t="s">
        <v>33</v>
      </c>
      <c r="G4039" t="s">
        <v>32</v>
      </c>
      <c r="H4039">
        <v>499</v>
      </c>
      <c r="I4039">
        <v>10</v>
      </c>
      <c r="J4039">
        <v>4990</v>
      </c>
      <c r="K4039">
        <v>4990</v>
      </c>
      <c r="L4039" t="s">
        <v>20</v>
      </c>
      <c r="M4039">
        <v>1</v>
      </c>
      <c r="N4039" t="s">
        <v>21</v>
      </c>
      <c r="O4039" t="s">
        <v>36</v>
      </c>
    </row>
    <row r="4040" spans="1:15">
      <c r="A4040">
        <v>4039</v>
      </c>
      <c r="B4040" s="17">
        <v>43470</v>
      </c>
      <c r="C4040" t="s">
        <v>54</v>
      </c>
      <c r="D4040">
        <v>2019</v>
      </c>
      <c r="E4040" t="s">
        <v>23</v>
      </c>
      <c r="F4040" t="s">
        <v>40</v>
      </c>
      <c r="G4040" t="s">
        <v>32</v>
      </c>
      <c r="H4040">
        <v>499</v>
      </c>
      <c r="I4040">
        <v>10</v>
      </c>
      <c r="J4040">
        <v>4990</v>
      </c>
      <c r="K4040">
        <v>4990</v>
      </c>
      <c r="L4040" t="s">
        <v>20</v>
      </c>
      <c r="M4040">
        <v>1</v>
      </c>
      <c r="N4040" t="s">
        <v>21</v>
      </c>
      <c r="O4040" t="s">
        <v>29</v>
      </c>
    </row>
    <row r="4041" spans="1:15">
      <c r="A4041">
        <v>4040</v>
      </c>
      <c r="B4041" s="17">
        <v>43470</v>
      </c>
      <c r="C4041" t="s">
        <v>54</v>
      </c>
      <c r="D4041">
        <v>2019</v>
      </c>
      <c r="E4041" t="s">
        <v>27</v>
      </c>
      <c r="F4041" t="s">
        <v>40</v>
      </c>
      <c r="G4041" t="s">
        <v>37</v>
      </c>
      <c r="H4041">
        <v>399</v>
      </c>
      <c r="I4041">
        <v>4</v>
      </c>
      <c r="J4041">
        <v>1596</v>
      </c>
      <c r="K4041">
        <v>1596</v>
      </c>
      <c r="L4041" t="s">
        <v>31</v>
      </c>
      <c r="M4041">
        <v>2</v>
      </c>
      <c r="N4041" t="s">
        <v>21</v>
      </c>
      <c r="O4041" t="s">
        <v>29</v>
      </c>
    </row>
    <row r="4042" spans="1:15">
      <c r="A4042">
        <v>4041</v>
      </c>
      <c r="B4042" s="17">
        <v>43470</v>
      </c>
      <c r="C4042" t="s">
        <v>54</v>
      </c>
      <c r="D4042">
        <v>2019</v>
      </c>
      <c r="E4042" t="s">
        <v>23</v>
      </c>
      <c r="F4042" t="s">
        <v>33</v>
      </c>
      <c r="G4042" t="s">
        <v>19</v>
      </c>
      <c r="H4042">
        <v>199</v>
      </c>
      <c r="I4042">
        <v>5</v>
      </c>
      <c r="J4042">
        <v>995</v>
      </c>
      <c r="K4042">
        <v>995</v>
      </c>
      <c r="L4042" t="s">
        <v>31</v>
      </c>
      <c r="M4042">
        <v>2</v>
      </c>
      <c r="N4042" t="s">
        <v>21</v>
      </c>
      <c r="O4042" t="s">
        <v>36</v>
      </c>
    </row>
    <row r="4043" spans="1:15">
      <c r="A4043">
        <v>4042</v>
      </c>
      <c r="B4043" s="17">
        <v>43471</v>
      </c>
      <c r="C4043" t="s">
        <v>54</v>
      </c>
      <c r="D4043">
        <v>2019</v>
      </c>
      <c r="E4043" t="s">
        <v>23</v>
      </c>
      <c r="F4043" t="s">
        <v>35</v>
      </c>
      <c r="G4043" t="s">
        <v>32</v>
      </c>
      <c r="H4043">
        <v>499</v>
      </c>
      <c r="I4043">
        <v>6</v>
      </c>
      <c r="J4043">
        <v>2994</v>
      </c>
      <c r="K4043">
        <v>2994</v>
      </c>
      <c r="L4043" t="s">
        <v>20</v>
      </c>
      <c r="M4043">
        <v>1</v>
      </c>
      <c r="N4043" t="s">
        <v>21</v>
      </c>
      <c r="O4043" t="s">
        <v>36</v>
      </c>
    </row>
    <row r="4044" spans="1:15">
      <c r="A4044">
        <v>4043</v>
      </c>
      <c r="B4044" s="17">
        <v>43471</v>
      </c>
      <c r="C4044" t="s">
        <v>54</v>
      </c>
      <c r="D4044">
        <v>2019</v>
      </c>
      <c r="E4044" t="s">
        <v>23</v>
      </c>
      <c r="F4044" t="s">
        <v>24</v>
      </c>
      <c r="G4044" t="s">
        <v>25</v>
      </c>
      <c r="H4044">
        <v>299</v>
      </c>
      <c r="I4044">
        <v>6</v>
      </c>
      <c r="J4044">
        <v>1794</v>
      </c>
      <c r="K4044">
        <v>1794</v>
      </c>
      <c r="L4044" t="s">
        <v>20</v>
      </c>
      <c r="M4044">
        <v>1</v>
      </c>
      <c r="N4044" t="s">
        <v>21</v>
      </c>
      <c r="O4044" t="s">
        <v>38</v>
      </c>
    </row>
    <row r="4045" spans="1:15">
      <c r="A4045">
        <v>4044</v>
      </c>
      <c r="B4045" s="17">
        <v>43471</v>
      </c>
      <c r="C4045" t="s">
        <v>54</v>
      </c>
      <c r="D4045">
        <v>2019</v>
      </c>
      <c r="E4045" t="s">
        <v>23</v>
      </c>
      <c r="F4045" t="s">
        <v>35</v>
      </c>
      <c r="G4045" t="s">
        <v>30</v>
      </c>
      <c r="H4045">
        <v>99</v>
      </c>
      <c r="I4045">
        <v>6</v>
      </c>
      <c r="J4045">
        <v>594</v>
      </c>
      <c r="K4045">
        <v>594</v>
      </c>
      <c r="L4045" t="s">
        <v>20</v>
      </c>
      <c r="M4045">
        <v>1</v>
      </c>
      <c r="N4045" t="s">
        <v>21</v>
      </c>
      <c r="O4045" t="s">
        <v>22</v>
      </c>
    </row>
    <row r="4046" spans="1:15">
      <c r="A4046">
        <v>4045</v>
      </c>
      <c r="B4046" s="17">
        <v>43472</v>
      </c>
      <c r="C4046" t="s">
        <v>54</v>
      </c>
      <c r="D4046">
        <v>2019</v>
      </c>
      <c r="E4046" t="s">
        <v>23</v>
      </c>
      <c r="F4046" t="s">
        <v>39</v>
      </c>
      <c r="G4046" t="s">
        <v>37</v>
      </c>
      <c r="H4046">
        <v>399</v>
      </c>
      <c r="I4046">
        <v>4</v>
      </c>
      <c r="J4046">
        <v>1596</v>
      </c>
      <c r="K4046">
        <v>1596</v>
      </c>
      <c r="L4046" t="s">
        <v>31</v>
      </c>
      <c r="M4046">
        <v>2</v>
      </c>
      <c r="N4046" t="s">
        <v>21</v>
      </c>
      <c r="O4046" t="s">
        <v>29</v>
      </c>
    </row>
    <row r="4047" spans="1:15">
      <c r="A4047">
        <v>4046</v>
      </c>
      <c r="B4047" s="17">
        <v>43472</v>
      </c>
      <c r="C4047" t="s">
        <v>54</v>
      </c>
      <c r="D4047">
        <v>2019</v>
      </c>
      <c r="E4047" t="s">
        <v>27</v>
      </c>
      <c r="F4047" t="s">
        <v>35</v>
      </c>
      <c r="G4047" t="s">
        <v>32</v>
      </c>
      <c r="H4047">
        <v>499</v>
      </c>
      <c r="I4047">
        <v>9</v>
      </c>
      <c r="J4047">
        <v>4491</v>
      </c>
      <c r="K4047">
        <v>4491</v>
      </c>
      <c r="L4047" t="s">
        <v>20</v>
      </c>
      <c r="M4047">
        <v>1</v>
      </c>
      <c r="N4047" t="s">
        <v>21</v>
      </c>
      <c r="O4047" t="s">
        <v>29</v>
      </c>
    </row>
    <row r="4048" spans="1:15">
      <c r="A4048">
        <v>4047</v>
      </c>
      <c r="B4048" s="17">
        <v>43473</v>
      </c>
      <c r="C4048" t="s">
        <v>54</v>
      </c>
      <c r="D4048">
        <v>2019</v>
      </c>
      <c r="E4048" t="s">
        <v>27</v>
      </c>
      <c r="F4048" t="s">
        <v>40</v>
      </c>
      <c r="G4048" t="s">
        <v>32</v>
      </c>
      <c r="H4048">
        <v>499</v>
      </c>
      <c r="I4048">
        <v>5</v>
      </c>
      <c r="J4048">
        <v>2495</v>
      </c>
      <c r="K4048">
        <v>2495</v>
      </c>
      <c r="L4048" t="s">
        <v>20</v>
      </c>
      <c r="M4048">
        <v>1</v>
      </c>
      <c r="N4048" t="s">
        <v>21</v>
      </c>
      <c r="O4048" t="s">
        <v>22</v>
      </c>
    </row>
    <row r="4049" spans="1:15">
      <c r="A4049">
        <v>4048</v>
      </c>
      <c r="B4049" s="17">
        <v>43474</v>
      </c>
      <c r="C4049" t="s">
        <v>54</v>
      </c>
      <c r="D4049">
        <v>2019</v>
      </c>
      <c r="E4049" t="s">
        <v>17</v>
      </c>
      <c r="F4049" t="s">
        <v>39</v>
      </c>
      <c r="G4049" t="s">
        <v>30</v>
      </c>
      <c r="H4049">
        <v>99</v>
      </c>
      <c r="I4049">
        <v>10</v>
      </c>
      <c r="J4049">
        <v>990</v>
      </c>
      <c r="K4049">
        <v>990</v>
      </c>
      <c r="L4049" t="s">
        <v>20</v>
      </c>
      <c r="M4049">
        <v>1</v>
      </c>
      <c r="N4049" t="s">
        <v>21</v>
      </c>
      <c r="O4049" t="s">
        <v>38</v>
      </c>
    </row>
    <row r="4050" spans="1:15">
      <c r="A4050">
        <v>4049</v>
      </c>
      <c r="B4050" s="17">
        <v>43474</v>
      </c>
      <c r="C4050" t="s">
        <v>54</v>
      </c>
      <c r="D4050">
        <v>2019</v>
      </c>
      <c r="E4050" t="s">
        <v>17</v>
      </c>
      <c r="F4050" t="s">
        <v>18</v>
      </c>
      <c r="G4050" t="s">
        <v>25</v>
      </c>
      <c r="H4050">
        <v>299</v>
      </c>
      <c r="I4050">
        <v>6</v>
      </c>
      <c r="J4050">
        <v>1794</v>
      </c>
      <c r="K4050">
        <v>1794</v>
      </c>
      <c r="L4050" t="s">
        <v>20</v>
      </c>
      <c r="M4050">
        <v>1</v>
      </c>
      <c r="N4050" t="s">
        <v>21</v>
      </c>
      <c r="O4050" t="s">
        <v>29</v>
      </c>
    </row>
    <row r="4051" spans="1:15">
      <c r="A4051">
        <v>4050</v>
      </c>
      <c r="B4051" s="17">
        <v>43474</v>
      </c>
      <c r="C4051" t="s">
        <v>54</v>
      </c>
      <c r="D4051">
        <v>2019</v>
      </c>
      <c r="E4051" t="s">
        <v>17</v>
      </c>
      <c r="F4051" t="s">
        <v>24</v>
      </c>
      <c r="G4051" t="s">
        <v>37</v>
      </c>
      <c r="H4051">
        <v>399</v>
      </c>
      <c r="I4051">
        <v>9</v>
      </c>
      <c r="J4051">
        <v>3591</v>
      </c>
      <c r="K4051">
        <v>3591</v>
      </c>
      <c r="L4051" t="s">
        <v>31</v>
      </c>
      <c r="M4051">
        <v>2</v>
      </c>
      <c r="N4051" t="s">
        <v>21</v>
      </c>
      <c r="O4051" t="s">
        <v>26</v>
      </c>
    </row>
    <row r="4052" spans="1:15">
      <c r="A4052">
        <v>4051</v>
      </c>
      <c r="B4052" s="17">
        <v>43474</v>
      </c>
      <c r="C4052" t="s">
        <v>54</v>
      </c>
      <c r="D4052">
        <v>2019</v>
      </c>
      <c r="E4052" t="s">
        <v>23</v>
      </c>
      <c r="F4052" t="s">
        <v>39</v>
      </c>
      <c r="G4052" t="s">
        <v>25</v>
      </c>
      <c r="H4052">
        <v>299</v>
      </c>
      <c r="I4052">
        <v>7</v>
      </c>
      <c r="J4052">
        <v>2093</v>
      </c>
      <c r="K4052">
        <v>2093</v>
      </c>
      <c r="L4052" t="s">
        <v>20</v>
      </c>
      <c r="M4052">
        <v>1</v>
      </c>
      <c r="N4052" t="s">
        <v>21</v>
      </c>
      <c r="O4052" t="s">
        <v>29</v>
      </c>
    </row>
    <row r="4053" spans="1:15">
      <c r="A4053">
        <v>4052</v>
      </c>
      <c r="B4053" s="17">
        <v>43474</v>
      </c>
      <c r="C4053" t="s">
        <v>54</v>
      </c>
      <c r="D4053">
        <v>2019</v>
      </c>
      <c r="E4053" t="s">
        <v>17</v>
      </c>
      <c r="F4053" t="s">
        <v>39</v>
      </c>
      <c r="G4053" t="s">
        <v>32</v>
      </c>
      <c r="H4053">
        <v>499</v>
      </c>
      <c r="I4053">
        <v>5</v>
      </c>
      <c r="J4053">
        <v>2495</v>
      </c>
      <c r="K4053">
        <v>2495</v>
      </c>
      <c r="L4053" t="s">
        <v>31</v>
      </c>
      <c r="M4053">
        <v>2</v>
      </c>
      <c r="N4053" t="s">
        <v>34</v>
      </c>
      <c r="O4053" t="s">
        <v>36</v>
      </c>
    </row>
    <row r="4054" spans="1:15">
      <c r="A4054">
        <v>4053</v>
      </c>
      <c r="B4054" s="17">
        <v>43474</v>
      </c>
      <c r="C4054" t="s">
        <v>54</v>
      </c>
      <c r="D4054">
        <v>2019</v>
      </c>
      <c r="E4054" t="s">
        <v>27</v>
      </c>
      <c r="F4054" t="s">
        <v>24</v>
      </c>
      <c r="G4054" t="s">
        <v>32</v>
      </c>
      <c r="H4054">
        <v>499</v>
      </c>
      <c r="I4054">
        <v>1</v>
      </c>
      <c r="J4054">
        <v>499</v>
      </c>
      <c r="K4054">
        <v>499</v>
      </c>
      <c r="L4054" t="s">
        <v>20</v>
      </c>
      <c r="M4054">
        <v>1</v>
      </c>
      <c r="N4054" t="s">
        <v>21</v>
      </c>
      <c r="O4054" t="s">
        <v>29</v>
      </c>
    </row>
    <row r="4055" spans="1:15">
      <c r="A4055">
        <v>4054</v>
      </c>
      <c r="B4055" s="17">
        <v>43474</v>
      </c>
      <c r="C4055" t="s">
        <v>54</v>
      </c>
      <c r="D4055">
        <v>2019</v>
      </c>
      <c r="E4055" t="s">
        <v>23</v>
      </c>
      <c r="F4055" t="s">
        <v>33</v>
      </c>
      <c r="G4055" t="s">
        <v>25</v>
      </c>
      <c r="H4055">
        <v>299</v>
      </c>
      <c r="I4055">
        <v>4</v>
      </c>
      <c r="J4055">
        <v>1196</v>
      </c>
      <c r="K4055">
        <v>1196</v>
      </c>
      <c r="L4055" t="s">
        <v>20</v>
      </c>
      <c r="M4055">
        <v>1</v>
      </c>
      <c r="N4055" t="s">
        <v>21</v>
      </c>
      <c r="O4055" t="s">
        <v>26</v>
      </c>
    </row>
    <row r="4056" spans="1:15">
      <c r="A4056">
        <v>4055</v>
      </c>
      <c r="B4056" s="17">
        <v>43475</v>
      </c>
      <c r="C4056" t="s">
        <v>54</v>
      </c>
      <c r="D4056">
        <v>2019</v>
      </c>
      <c r="E4056" t="s">
        <v>27</v>
      </c>
      <c r="F4056" t="s">
        <v>24</v>
      </c>
      <c r="G4056" t="s">
        <v>37</v>
      </c>
      <c r="H4056">
        <v>399</v>
      </c>
      <c r="I4056">
        <v>1</v>
      </c>
      <c r="J4056">
        <v>399</v>
      </c>
      <c r="K4056">
        <v>399</v>
      </c>
      <c r="L4056" t="s">
        <v>31</v>
      </c>
      <c r="M4056">
        <v>2</v>
      </c>
      <c r="N4056" t="s">
        <v>21</v>
      </c>
      <c r="O4056" t="s">
        <v>36</v>
      </c>
    </row>
    <row r="4057" spans="1:15">
      <c r="A4057">
        <v>4056</v>
      </c>
      <c r="B4057" s="17">
        <v>43475</v>
      </c>
      <c r="C4057" t="s">
        <v>54</v>
      </c>
      <c r="D4057">
        <v>2019</v>
      </c>
      <c r="E4057" t="s">
        <v>17</v>
      </c>
      <c r="F4057" t="s">
        <v>40</v>
      </c>
      <c r="G4057" t="s">
        <v>32</v>
      </c>
      <c r="H4057">
        <v>499</v>
      </c>
      <c r="I4057">
        <v>10</v>
      </c>
      <c r="J4057">
        <v>4990</v>
      </c>
      <c r="K4057">
        <v>4990</v>
      </c>
      <c r="L4057" t="s">
        <v>31</v>
      </c>
      <c r="M4057">
        <v>2</v>
      </c>
      <c r="N4057" t="s">
        <v>21</v>
      </c>
      <c r="O4057" t="s">
        <v>29</v>
      </c>
    </row>
    <row r="4058" spans="1:15">
      <c r="A4058">
        <v>4057</v>
      </c>
      <c r="B4058" s="17">
        <v>43475</v>
      </c>
      <c r="C4058" t="s">
        <v>54</v>
      </c>
      <c r="D4058">
        <v>2019</v>
      </c>
      <c r="E4058" t="s">
        <v>23</v>
      </c>
      <c r="F4058" t="s">
        <v>39</v>
      </c>
      <c r="G4058" t="s">
        <v>30</v>
      </c>
      <c r="H4058">
        <v>99</v>
      </c>
      <c r="I4058">
        <v>6</v>
      </c>
      <c r="J4058">
        <v>594</v>
      </c>
      <c r="K4058">
        <v>594</v>
      </c>
      <c r="L4058" t="s">
        <v>20</v>
      </c>
      <c r="M4058">
        <v>1</v>
      </c>
      <c r="N4058" t="s">
        <v>34</v>
      </c>
      <c r="O4058" t="s">
        <v>36</v>
      </c>
    </row>
    <row r="4059" spans="1:15">
      <c r="A4059">
        <v>4058</v>
      </c>
      <c r="B4059" s="17">
        <v>43475</v>
      </c>
      <c r="C4059" t="s">
        <v>54</v>
      </c>
      <c r="D4059">
        <v>2019</v>
      </c>
      <c r="E4059" t="s">
        <v>27</v>
      </c>
      <c r="F4059" t="s">
        <v>40</v>
      </c>
      <c r="G4059" t="s">
        <v>32</v>
      </c>
      <c r="H4059">
        <v>499</v>
      </c>
      <c r="I4059">
        <v>4</v>
      </c>
      <c r="J4059">
        <v>1996</v>
      </c>
      <c r="K4059">
        <v>1996</v>
      </c>
      <c r="L4059" t="s">
        <v>20</v>
      </c>
      <c r="M4059">
        <v>1</v>
      </c>
      <c r="N4059" t="s">
        <v>21</v>
      </c>
      <c r="O4059" t="s">
        <v>38</v>
      </c>
    </row>
    <row r="4060" spans="1:15">
      <c r="A4060">
        <v>4059</v>
      </c>
      <c r="B4060" s="17">
        <v>43475</v>
      </c>
      <c r="C4060" t="s">
        <v>54</v>
      </c>
      <c r="D4060">
        <v>2019</v>
      </c>
      <c r="E4060" t="s">
        <v>17</v>
      </c>
      <c r="F4060" t="s">
        <v>28</v>
      </c>
      <c r="G4060" t="s">
        <v>25</v>
      </c>
      <c r="H4060">
        <v>299</v>
      </c>
      <c r="I4060">
        <v>5</v>
      </c>
      <c r="J4060">
        <v>1495</v>
      </c>
      <c r="K4060">
        <v>1495</v>
      </c>
      <c r="L4060" t="s">
        <v>20</v>
      </c>
      <c r="M4060">
        <v>1</v>
      </c>
      <c r="N4060" t="s">
        <v>21</v>
      </c>
      <c r="O4060" t="s">
        <v>26</v>
      </c>
    </row>
    <row r="4061" spans="1:15">
      <c r="A4061">
        <v>4060</v>
      </c>
      <c r="B4061" s="17">
        <v>43475</v>
      </c>
      <c r="C4061" t="s">
        <v>54</v>
      </c>
      <c r="D4061">
        <v>2019</v>
      </c>
      <c r="E4061" t="s">
        <v>27</v>
      </c>
      <c r="F4061" t="s">
        <v>28</v>
      </c>
      <c r="G4061" t="s">
        <v>19</v>
      </c>
      <c r="H4061">
        <v>199</v>
      </c>
      <c r="I4061">
        <v>5</v>
      </c>
      <c r="J4061">
        <v>995</v>
      </c>
      <c r="K4061">
        <v>995</v>
      </c>
      <c r="L4061" t="s">
        <v>20</v>
      </c>
      <c r="M4061">
        <v>1</v>
      </c>
      <c r="N4061" t="s">
        <v>21</v>
      </c>
      <c r="O4061" t="s">
        <v>26</v>
      </c>
    </row>
    <row r="4062" spans="1:15">
      <c r="A4062">
        <v>4061</v>
      </c>
      <c r="B4062" s="17">
        <v>43476</v>
      </c>
      <c r="C4062" t="s">
        <v>54</v>
      </c>
      <c r="D4062">
        <v>2019</v>
      </c>
      <c r="E4062" t="s">
        <v>23</v>
      </c>
      <c r="F4062" t="s">
        <v>40</v>
      </c>
      <c r="G4062" t="s">
        <v>25</v>
      </c>
      <c r="H4062">
        <v>299</v>
      </c>
      <c r="I4062">
        <v>2</v>
      </c>
      <c r="J4062">
        <v>598</v>
      </c>
      <c r="K4062">
        <v>598</v>
      </c>
      <c r="L4062" t="s">
        <v>31</v>
      </c>
      <c r="M4062">
        <v>2</v>
      </c>
      <c r="N4062" t="s">
        <v>21</v>
      </c>
      <c r="O4062" t="s">
        <v>26</v>
      </c>
    </row>
    <row r="4063" spans="1:15">
      <c r="A4063">
        <v>4062</v>
      </c>
      <c r="B4063" s="17">
        <v>43476</v>
      </c>
      <c r="C4063" t="s">
        <v>54</v>
      </c>
      <c r="D4063">
        <v>2019</v>
      </c>
      <c r="E4063" t="s">
        <v>23</v>
      </c>
      <c r="F4063" t="s">
        <v>28</v>
      </c>
      <c r="G4063" t="s">
        <v>30</v>
      </c>
      <c r="H4063">
        <v>99</v>
      </c>
      <c r="I4063">
        <v>7</v>
      </c>
      <c r="J4063">
        <v>693</v>
      </c>
      <c r="K4063">
        <v>693</v>
      </c>
      <c r="L4063" t="s">
        <v>20</v>
      </c>
      <c r="M4063">
        <v>1</v>
      </c>
      <c r="N4063" t="s">
        <v>21</v>
      </c>
      <c r="O4063" t="s">
        <v>22</v>
      </c>
    </row>
    <row r="4064" spans="1:15">
      <c r="A4064">
        <v>4063</v>
      </c>
      <c r="B4064" s="17">
        <v>43476</v>
      </c>
      <c r="C4064" t="s">
        <v>54</v>
      </c>
      <c r="D4064">
        <v>2019</v>
      </c>
      <c r="E4064" t="s">
        <v>27</v>
      </c>
      <c r="F4064" t="s">
        <v>28</v>
      </c>
      <c r="G4064" t="s">
        <v>32</v>
      </c>
      <c r="H4064">
        <v>499</v>
      </c>
      <c r="I4064">
        <v>10</v>
      </c>
      <c r="J4064">
        <v>4990</v>
      </c>
      <c r="K4064">
        <v>4990</v>
      </c>
      <c r="L4064" t="s">
        <v>31</v>
      </c>
      <c r="M4064">
        <v>2</v>
      </c>
      <c r="N4064" t="s">
        <v>21</v>
      </c>
      <c r="O4064" t="s">
        <v>38</v>
      </c>
    </row>
    <row r="4065" spans="1:15">
      <c r="A4065">
        <v>4064</v>
      </c>
      <c r="B4065" s="17">
        <v>43476</v>
      </c>
      <c r="C4065" t="s">
        <v>54</v>
      </c>
      <c r="D4065">
        <v>2019</v>
      </c>
      <c r="E4065" t="s">
        <v>27</v>
      </c>
      <c r="F4065" t="s">
        <v>18</v>
      </c>
      <c r="G4065" t="s">
        <v>32</v>
      </c>
      <c r="H4065">
        <v>499</v>
      </c>
      <c r="I4065">
        <v>8</v>
      </c>
      <c r="J4065">
        <v>3992</v>
      </c>
      <c r="K4065">
        <v>3992</v>
      </c>
      <c r="L4065" t="s">
        <v>31</v>
      </c>
      <c r="M4065">
        <v>2</v>
      </c>
      <c r="N4065" t="s">
        <v>21</v>
      </c>
      <c r="O4065" t="s">
        <v>29</v>
      </c>
    </row>
    <row r="4066" spans="1:15">
      <c r="A4066">
        <v>4065</v>
      </c>
      <c r="B4066" s="17">
        <v>43476</v>
      </c>
      <c r="C4066" t="s">
        <v>54</v>
      </c>
      <c r="D4066">
        <v>2019</v>
      </c>
      <c r="E4066" t="s">
        <v>23</v>
      </c>
      <c r="F4066" t="s">
        <v>33</v>
      </c>
      <c r="G4066" t="s">
        <v>19</v>
      </c>
      <c r="H4066">
        <v>199</v>
      </c>
      <c r="I4066">
        <v>7</v>
      </c>
      <c r="J4066">
        <v>1393</v>
      </c>
      <c r="K4066">
        <v>1393</v>
      </c>
      <c r="L4066" t="s">
        <v>20</v>
      </c>
      <c r="M4066">
        <v>1</v>
      </c>
      <c r="N4066" t="s">
        <v>21</v>
      </c>
      <c r="O4066" t="s">
        <v>36</v>
      </c>
    </row>
    <row r="4067" spans="1:15">
      <c r="A4067">
        <v>4066</v>
      </c>
      <c r="B4067" s="17">
        <v>43476</v>
      </c>
      <c r="C4067" t="s">
        <v>54</v>
      </c>
      <c r="D4067">
        <v>2019</v>
      </c>
      <c r="E4067" t="s">
        <v>17</v>
      </c>
      <c r="F4067" t="s">
        <v>39</v>
      </c>
      <c r="G4067" t="s">
        <v>19</v>
      </c>
      <c r="H4067">
        <v>199</v>
      </c>
      <c r="I4067">
        <v>4</v>
      </c>
      <c r="J4067">
        <v>796</v>
      </c>
      <c r="K4067">
        <v>796</v>
      </c>
      <c r="L4067" t="s">
        <v>20</v>
      </c>
      <c r="M4067">
        <v>1</v>
      </c>
      <c r="N4067" t="s">
        <v>21</v>
      </c>
      <c r="O4067" t="s">
        <v>29</v>
      </c>
    </row>
    <row r="4068" spans="1:15">
      <c r="A4068">
        <v>4067</v>
      </c>
      <c r="B4068" s="17">
        <v>43476</v>
      </c>
      <c r="C4068" t="s">
        <v>54</v>
      </c>
      <c r="D4068">
        <v>2019</v>
      </c>
      <c r="E4068" t="s">
        <v>17</v>
      </c>
      <c r="F4068" t="s">
        <v>18</v>
      </c>
      <c r="G4068" t="s">
        <v>37</v>
      </c>
      <c r="H4068">
        <v>399</v>
      </c>
      <c r="I4068">
        <v>3</v>
      </c>
      <c r="J4068">
        <v>1197</v>
      </c>
      <c r="K4068">
        <v>1197</v>
      </c>
      <c r="L4068" t="s">
        <v>20</v>
      </c>
      <c r="M4068">
        <v>1</v>
      </c>
      <c r="N4068" t="s">
        <v>21</v>
      </c>
      <c r="O4068" t="s">
        <v>26</v>
      </c>
    </row>
    <row r="4069" spans="1:15">
      <c r="A4069">
        <v>4068</v>
      </c>
      <c r="B4069" s="17">
        <v>43476</v>
      </c>
      <c r="C4069" t="s">
        <v>54</v>
      </c>
      <c r="D4069">
        <v>2019</v>
      </c>
      <c r="E4069" t="s">
        <v>27</v>
      </c>
      <c r="F4069" t="s">
        <v>18</v>
      </c>
      <c r="G4069" t="s">
        <v>25</v>
      </c>
      <c r="H4069">
        <v>299</v>
      </c>
      <c r="I4069">
        <v>8</v>
      </c>
      <c r="J4069">
        <v>2392</v>
      </c>
      <c r="K4069">
        <v>2392</v>
      </c>
      <c r="L4069" t="s">
        <v>20</v>
      </c>
      <c r="M4069">
        <v>1</v>
      </c>
      <c r="N4069" t="s">
        <v>21</v>
      </c>
      <c r="O4069" t="s">
        <v>36</v>
      </c>
    </row>
    <row r="4070" spans="1:15">
      <c r="A4070">
        <v>4069</v>
      </c>
      <c r="B4070" s="17">
        <v>43476</v>
      </c>
      <c r="C4070" t="s">
        <v>54</v>
      </c>
      <c r="D4070">
        <v>2019</v>
      </c>
      <c r="E4070" t="s">
        <v>17</v>
      </c>
      <c r="F4070" t="s">
        <v>24</v>
      </c>
      <c r="G4070" t="s">
        <v>19</v>
      </c>
      <c r="H4070">
        <v>199</v>
      </c>
      <c r="I4070">
        <v>10</v>
      </c>
      <c r="J4070">
        <v>1990</v>
      </c>
      <c r="K4070">
        <v>1990</v>
      </c>
      <c r="L4070" t="s">
        <v>31</v>
      </c>
      <c r="M4070">
        <v>2</v>
      </c>
      <c r="N4070" t="s">
        <v>34</v>
      </c>
      <c r="O4070" t="s">
        <v>22</v>
      </c>
    </row>
    <row r="4071" spans="1:15">
      <c r="A4071">
        <v>4070</v>
      </c>
      <c r="B4071" s="17">
        <v>43477</v>
      </c>
      <c r="C4071" t="s">
        <v>54</v>
      </c>
      <c r="D4071">
        <v>2019</v>
      </c>
      <c r="E4071" t="s">
        <v>17</v>
      </c>
      <c r="F4071" t="s">
        <v>24</v>
      </c>
      <c r="G4071" t="s">
        <v>30</v>
      </c>
      <c r="H4071">
        <v>99</v>
      </c>
      <c r="I4071">
        <v>2</v>
      </c>
      <c r="J4071">
        <v>198</v>
      </c>
      <c r="K4071">
        <v>198</v>
      </c>
      <c r="L4071" t="s">
        <v>20</v>
      </c>
      <c r="M4071">
        <v>1</v>
      </c>
      <c r="N4071" t="s">
        <v>34</v>
      </c>
      <c r="O4071" t="s">
        <v>38</v>
      </c>
    </row>
    <row r="4072" spans="1:15">
      <c r="A4072">
        <v>4071</v>
      </c>
      <c r="B4072" s="17">
        <v>43477</v>
      </c>
      <c r="C4072" t="s">
        <v>54</v>
      </c>
      <c r="D4072">
        <v>2019</v>
      </c>
      <c r="E4072" t="s">
        <v>23</v>
      </c>
      <c r="F4072" t="s">
        <v>18</v>
      </c>
      <c r="G4072" t="s">
        <v>37</v>
      </c>
      <c r="H4072">
        <v>399</v>
      </c>
      <c r="I4072">
        <v>3</v>
      </c>
      <c r="J4072">
        <v>1197</v>
      </c>
      <c r="K4072">
        <v>1197</v>
      </c>
      <c r="L4072" t="s">
        <v>20</v>
      </c>
      <c r="M4072">
        <v>1</v>
      </c>
      <c r="N4072" t="s">
        <v>21</v>
      </c>
      <c r="O4072" t="s">
        <v>29</v>
      </c>
    </row>
    <row r="4073" spans="1:15">
      <c r="A4073">
        <v>4072</v>
      </c>
      <c r="B4073" s="17">
        <v>43477</v>
      </c>
      <c r="C4073" t="s">
        <v>54</v>
      </c>
      <c r="D4073">
        <v>2019</v>
      </c>
      <c r="E4073" t="s">
        <v>17</v>
      </c>
      <c r="F4073" t="s">
        <v>18</v>
      </c>
      <c r="G4073" t="s">
        <v>19</v>
      </c>
      <c r="H4073">
        <v>199</v>
      </c>
      <c r="I4073">
        <v>4</v>
      </c>
      <c r="J4073">
        <v>796</v>
      </c>
      <c r="K4073">
        <v>796</v>
      </c>
      <c r="L4073" t="s">
        <v>31</v>
      </c>
      <c r="M4073">
        <v>2</v>
      </c>
      <c r="N4073" t="s">
        <v>21</v>
      </c>
      <c r="O4073" t="s">
        <v>29</v>
      </c>
    </row>
    <row r="4074" spans="1:15">
      <c r="A4074">
        <v>4073</v>
      </c>
      <c r="B4074" s="17">
        <v>43477</v>
      </c>
      <c r="C4074" t="s">
        <v>54</v>
      </c>
      <c r="D4074">
        <v>2019</v>
      </c>
      <c r="E4074" t="s">
        <v>17</v>
      </c>
      <c r="F4074" t="s">
        <v>39</v>
      </c>
      <c r="G4074" t="s">
        <v>19</v>
      </c>
      <c r="H4074">
        <v>199</v>
      </c>
      <c r="I4074">
        <v>1</v>
      </c>
      <c r="J4074">
        <v>199</v>
      </c>
      <c r="K4074">
        <v>199</v>
      </c>
      <c r="L4074" t="s">
        <v>20</v>
      </c>
      <c r="M4074">
        <v>1</v>
      </c>
      <c r="N4074" t="s">
        <v>21</v>
      </c>
      <c r="O4074" t="s">
        <v>26</v>
      </c>
    </row>
    <row r="4075" spans="1:15">
      <c r="A4075">
        <v>4074</v>
      </c>
      <c r="B4075" s="17">
        <v>43477</v>
      </c>
      <c r="C4075" t="s">
        <v>54</v>
      </c>
      <c r="D4075">
        <v>2019</v>
      </c>
      <c r="E4075" t="s">
        <v>27</v>
      </c>
      <c r="F4075" t="s">
        <v>39</v>
      </c>
      <c r="G4075" t="s">
        <v>19</v>
      </c>
      <c r="H4075">
        <v>199</v>
      </c>
      <c r="I4075">
        <v>2</v>
      </c>
      <c r="J4075">
        <v>398</v>
      </c>
      <c r="K4075">
        <v>398</v>
      </c>
      <c r="L4075" t="s">
        <v>20</v>
      </c>
      <c r="M4075">
        <v>1</v>
      </c>
      <c r="N4075" t="s">
        <v>21</v>
      </c>
      <c r="O4075" t="s">
        <v>22</v>
      </c>
    </row>
    <row r="4076" spans="1:15">
      <c r="A4076">
        <v>4075</v>
      </c>
      <c r="B4076" s="17">
        <v>43477</v>
      </c>
      <c r="C4076" t="s">
        <v>54</v>
      </c>
      <c r="D4076">
        <v>2019</v>
      </c>
      <c r="E4076" t="s">
        <v>27</v>
      </c>
      <c r="F4076" t="s">
        <v>40</v>
      </c>
      <c r="G4076" t="s">
        <v>37</v>
      </c>
      <c r="H4076">
        <v>399</v>
      </c>
      <c r="I4076">
        <v>1</v>
      </c>
      <c r="J4076">
        <v>399</v>
      </c>
      <c r="K4076">
        <v>399</v>
      </c>
      <c r="L4076" t="s">
        <v>31</v>
      </c>
      <c r="M4076">
        <v>2</v>
      </c>
      <c r="N4076" t="s">
        <v>21</v>
      </c>
      <c r="O4076" t="s">
        <v>22</v>
      </c>
    </row>
    <row r="4077" spans="1:15">
      <c r="A4077">
        <v>4076</v>
      </c>
      <c r="B4077" s="17">
        <v>43477</v>
      </c>
      <c r="C4077" t="s">
        <v>54</v>
      </c>
      <c r="D4077">
        <v>2019</v>
      </c>
      <c r="E4077" t="s">
        <v>27</v>
      </c>
      <c r="F4077" t="s">
        <v>24</v>
      </c>
      <c r="G4077" t="s">
        <v>30</v>
      </c>
      <c r="H4077">
        <v>99</v>
      </c>
      <c r="I4077">
        <v>6</v>
      </c>
      <c r="J4077">
        <v>594</v>
      </c>
      <c r="K4077">
        <v>594</v>
      </c>
      <c r="L4077" t="s">
        <v>31</v>
      </c>
      <c r="M4077">
        <v>2</v>
      </c>
      <c r="N4077" t="s">
        <v>21</v>
      </c>
      <c r="O4077" t="s">
        <v>29</v>
      </c>
    </row>
    <row r="4078" spans="1:15">
      <c r="A4078">
        <v>4077</v>
      </c>
      <c r="B4078" s="17">
        <v>43477</v>
      </c>
      <c r="C4078" t="s">
        <v>54</v>
      </c>
      <c r="D4078">
        <v>2019</v>
      </c>
      <c r="E4078" t="s">
        <v>27</v>
      </c>
      <c r="F4078" t="s">
        <v>24</v>
      </c>
      <c r="G4078" t="s">
        <v>30</v>
      </c>
      <c r="H4078">
        <v>99</v>
      </c>
      <c r="I4078">
        <v>8</v>
      </c>
      <c r="J4078">
        <v>792</v>
      </c>
      <c r="K4078">
        <v>792</v>
      </c>
      <c r="L4078" t="s">
        <v>31</v>
      </c>
      <c r="M4078">
        <v>2</v>
      </c>
      <c r="N4078" t="s">
        <v>34</v>
      </c>
      <c r="O4078" t="s">
        <v>29</v>
      </c>
    </row>
    <row r="4079" spans="1:15">
      <c r="A4079">
        <v>4078</v>
      </c>
      <c r="B4079" s="17">
        <v>43478</v>
      </c>
      <c r="C4079" t="s">
        <v>54</v>
      </c>
      <c r="D4079">
        <v>2019</v>
      </c>
      <c r="E4079" t="s">
        <v>23</v>
      </c>
      <c r="F4079" t="s">
        <v>35</v>
      </c>
      <c r="G4079" t="s">
        <v>32</v>
      </c>
      <c r="H4079">
        <v>499</v>
      </c>
      <c r="I4079">
        <v>1</v>
      </c>
      <c r="J4079">
        <v>499</v>
      </c>
      <c r="K4079">
        <v>499</v>
      </c>
      <c r="L4079" t="s">
        <v>20</v>
      </c>
      <c r="M4079">
        <v>1</v>
      </c>
      <c r="N4079" t="s">
        <v>21</v>
      </c>
      <c r="O4079" t="s">
        <v>36</v>
      </c>
    </row>
    <row r="4080" spans="1:15">
      <c r="A4080">
        <v>4079</v>
      </c>
      <c r="B4080" s="17">
        <v>43478</v>
      </c>
      <c r="C4080" t="s">
        <v>54</v>
      </c>
      <c r="D4080">
        <v>2019</v>
      </c>
      <c r="E4080" t="s">
        <v>23</v>
      </c>
      <c r="F4080" t="s">
        <v>39</v>
      </c>
      <c r="G4080" t="s">
        <v>19</v>
      </c>
      <c r="H4080">
        <v>199</v>
      </c>
      <c r="I4080">
        <v>5</v>
      </c>
      <c r="J4080">
        <v>995</v>
      </c>
      <c r="K4080">
        <v>995</v>
      </c>
      <c r="L4080" t="s">
        <v>31</v>
      </c>
      <c r="M4080">
        <v>2</v>
      </c>
      <c r="N4080" t="s">
        <v>21</v>
      </c>
      <c r="O4080" t="s">
        <v>22</v>
      </c>
    </row>
    <row r="4081" spans="1:15">
      <c r="A4081">
        <v>4080</v>
      </c>
      <c r="B4081" s="17">
        <v>43478</v>
      </c>
      <c r="C4081" t="s">
        <v>54</v>
      </c>
      <c r="D4081">
        <v>2019</v>
      </c>
      <c r="E4081" t="s">
        <v>23</v>
      </c>
      <c r="F4081" t="s">
        <v>40</v>
      </c>
      <c r="G4081" t="s">
        <v>30</v>
      </c>
      <c r="H4081">
        <v>99</v>
      </c>
      <c r="I4081">
        <v>2</v>
      </c>
      <c r="J4081">
        <v>198</v>
      </c>
      <c r="K4081">
        <v>198</v>
      </c>
      <c r="L4081" t="s">
        <v>20</v>
      </c>
      <c r="M4081">
        <v>1</v>
      </c>
      <c r="N4081" t="s">
        <v>21</v>
      </c>
      <c r="O4081" t="s">
        <v>26</v>
      </c>
    </row>
    <row r="4082" spans="1:15">
      <c r="A4082">
        <v>4081</v>
      </c>
      <c r="B4082" s="17">
        <v>43478</v>
      </c>
      <c r="C4082" t="s">
        <v>54</v>
      </c>
      <c r="D4082">
        <v>2019</v>
      </c>
      <c r="E4082" t="s">
        <v>23</v>
      </c>
      <c r="F4082" t="s">
        <v>40</v>
      </c>
      <c r="G4082" t="s">
        <v>19</v>
      </c>
      <c r="H4082">
        <v>199</v>
      </c>
      <c r="I4082">
        <v>1</v>
      </c>
      <c r="J4082">
        <v>199</v>
      </c>
      <c r="K4082">
        <v>199</v>
      </c>
      <c r="L4082" t="s">
        <v>20</v>
      </c>
      <c r="M4082">
        <v>1</v>
      </c>
      <c r="N4082" t="s">
        <v>21</v>
      </c>
      <c r="O4082" t="s">
        <v>29</v>
      </c>
    </row>
    <row r="4083" spans="1:15">
      <c r="A4083">
        <v>4082</v>
      </c>
      <c r="B4083" s="17">
        <v>43478</v>
      </c>
      <c r="C4083" t="s">
        <v>54</v>
      </c>
      <c r="D4083">
        <v>2019</v>
      </c>
      <c r="E4083" t="s">
        <v>17</v>
      </c>
      <c r="F4083" t="s">
        <v>24</v>
      </c>
      <c r="G4083" t="s">
        <v>37</v>
      </c>
      <c r="H4083">
        <v>399</v>
      </c>
      <c r="I4083">
        <v>9</v>
      </c>
      <c r="J4083">
        <v>3591</v>
      </c>
      <c r="K4083">
        <v>3591</v>
      </c>
      <c r="L4083" t="s">
        <v>20</v>
      </c>
      <c r="M4083">
        <v>1</v>
      </c>
      <c r="N4083" t="s">
        <v>21</v>
      </c>
      <c r="O4083" t="s">
        <v>38</v>
      </c>
    </row>
    <row r="4084" spans="1:15">
      <c r="A4084">
        <v>4083</v>
      </c>
      <c r="B4084" s="17">
        <v>43478</v>
      </c>
      <c r="C4084" t="s">
        <v>54</v>
      </c>
      <c r="D4084">
        <v>2019</v>
      </c>
      <c r="E4084" t="s">
        <v>17</v>
      </c>
      <c r="F4084" t="s">
        <v>39</v>
      </c>
      <c r="G4084" t="s">
        <v>37</v>
      </c>
      <c r="H4084">
        <v>399</v>
      </c>
      <c r="I4084">
        <v>4</v>
      </c>
      <c r="J4084">
        <v>1596</v>
      </c>
      <c r="K4084">
        <v>1596</v>
      </c>
      <c r="L4084" t="s">
        <v>20</v>
      </c>
      <c r="M4084">
        <v>1</v>
      </c>
      <c r="N4084" t="s">
        <v>21</v>
      </c>
      <c r="O4084" t="s">
        <v>29</v>
      </c>
    </row>
    <row r="4085" spans="1:15">
      <c r="A4085">
        <v>4084</v>
      </c>
      <c r="B4085" s="17">
        <v>43478</v>
      </c>
      <c r="C4085" t="s">
        <v>54</v>
      </c>
      <c r="D4085">
        <v>2019</v>
      </c>
      <c r="E4085" t="s">
        <v>17</v>
      </c>
      <c r="F4085" t="s">
        <v>33</v>
      </c>
      <c r="G4085" t="s">
        <v>19</v>
      </c>
      <c r="H4085">
        <v>199</v>
      </c>
      <c r="I4085">
        <v>2</v>
      </c>
      <c r="J4085">
        <v>398</v>
      </c>
      <c r="K4085">
        <v>398</v>
      </c>
      <c r="L4085" t="s">
        <v>20</v>
      </c>
      <c r="M4085">
        <v>1</v>
      </c>
      <c r="N4085" t="s">
        <v>34</v>
      </c>
      <c r="O4085" t="s">
        <v>29</v>
      </c>
    </row>
    <row r="4086" spans="1:15">
      <c r="A4086">
        <v>4085</v>
      </c>
      <c r="B4086" s="17">
        <v>43479</v>
      </c>
      <c r="C4086" t="s">
        <v>54</v>
      </c>
      <c r="D4086">
        <v>2019</v>
      </c>
      <c r="E4086" t="s">
        <v>27</v>
      </c>
      <c r="F4086" t="s">
        <v>35</v>
      </c>
      <c r="G4086" t="s">
        <v>32</v>
      </c>
      <c r="H4086">
        <v>499</v>
      </c>
      <c r="I4086">
        <v>8</v>
      </c>
      <c r="J4086">
        <v>3992</v>
      </c>
      <c r="K4086">
        <v>3992</v>
      </c>
      <c r="L4086" t="s">
        <v>20</v>
      </c>
      <c r="M4086">
        <v>1</v>
      </c>
      <c r="N4086" t="s">
        <v>34</v>
      </c>
      <c r="O4086" t="s">
        <v>36</v>
      </c>
    </row>
    <row r="4087" spans="1:15">
      <c r="A4087">
        <v>4086</v>
      </c>
      <c r="B4087" s="17">
        <v>43480</v>
      </c>
      <c r="C4087" t="s">
        <v>54</v>
      </c>
      <c r="D4087">
        <v>2019</v>
      </c>
      <c r="E4087" t="s">
        <v>17</v>
      </c>
      <c r="F4087" t="s">
        <v>18</v>
      </c>
      <c r="G4087" t="s">
        <v>37</v>
      </c>
      <c r="H4087">
        <v>399</v>
      </c>
      <c r="I4087">
        <v>6</v>
      </c>
      <c r="J4087">
        <v>2394</v>
      </c>
      <c r="K4087">
        <v>2394</v>
      </c>
      <c r="L4087" t="s">
        <v>20</v>
      </c>
      <c r="M4087">
        <v>1</v>
      </c>
      <c r="N4087" t="s">
        <v>21</v>
      </c>
      <c r="O4087" t="s">
        <v>29</v>
      </c>
    </row>
    <row r="4088" spans="1:15">
      <c r="A4088">
        <v>4087</v>
      </c>
      <c r="B4088" s="17">
        <v>43480</v>
      </c>
      <c r="C4088" t="s">
        <v>54</v>
      </c>
      <c r="D4088">
        <v>2019</v>
      </c>
      <c r="E4088" t="s">
        <v>27</v>
      </c>
      <c r="F4088" t="s">
        <v>18</v>
      </c>
      <c r="G4088" t="s">
        <v>30</v>
      </c>
      <c r="H4088">
        <v>99</v>
      </c>
      <c r="I4088">
        <v>7</v>
      </c>
      <c r="J4088">
        <v>693</v>
      </c>
      <c r="K4088">
        <v>693</v>
      </c>
      <c r="L4088" t="s">
        <v>31</v>
      </c>
      <c r="M4088">
        <v>2</v>
      </c>
      <c r="N4088" t="s">
        <v>21</v>
      </c>
      <c r="O4088" t="s">
        <v>36</v>
      </c>
    </row>
    <row r="4089" spans="1:15">
      <c r="A4089">
        <v>4088</v>
      </c>
      <c r="B4089" s="17">
        <v>43481</v>
      </c>
      <c r="C4089" t="s">
        <v>54</v>
      </c>
      <c r="D4089">
        <v>2019</v>
      </c>
      <c r="E4089" t="s">
        <v>17</v>
      </c>
      <c r="F4089" t="s">
        <v>39</v>
      </c>
      <c r="G4089" t="s">
        <v>30</v>
      </c>
      <c r="H4089">
        <v>99</v>
      </c>
      <c r="I4089">
        <v>5</v>
      </c>
      <c r="J4089">
        <v>495</v>
      </c>
      <c r="K4089">
        <v>495</v>
      </c>
      <c r="L4089" t="s">
        <v>20</v>
      </c>
      <c r="M4089">
        <v>1</v>
      </c>
      <c r="N4089" t="s">
        <v>34</v>
      </c>
      <c r="O4089" t="s">
        <v>29</v>
      </c>
    </row>
    <row r="4090" spans="1:15">
      <c r="A4090">
        <v>4089</v>
      </c>
      <c r="B4090" s="17">
        <v>43481</v>
      </c>
      <c r="C4090" t="s">
        <v>54</v>
      </c>
      <c r="D4090">
        <v>2019</v>
      </c>
      <c r="E4090" t="s">
        <v>27</v>
      </c>
      <c r="F4090" t="s">
        <v>28</v>
      </c>
      <c r="G4090" t="s">
        <v>19</v>
      </c>
      <c r="H4090">
        <v>199</v>
      </c>
      <c r="I4090">
        <v>9</v>
      </c>
      <c r="J4090">
        <v>1791</v>
      </c>
      <c r="K4090">
        <v>1791</v>
      </c>
      <c r="L4090" t="s">
        <v>31</v>
      </c>
      <c r="M4090">
        <v>2</v>
      </c>
      <c r="N4090" t="s">
        <v>21</v>
      </c>
      <c r="O4090" t="s">
        <v>29</v>
      </c>
    </row>
    <row r="4091" spans="1:15">
      <c r="A4091">
        <v>4090</v>
      </c>
      <c r="B4091" s="17">
        <v>43482</v>
      </c>
      <c r="C4091" t="s">
        <v>54</v>
      </c>
      <c r="D4091">
        <v>2019</v>
      </c>
      <c r="E4091" t="s">
        <v>17</v>
      </c>
      <c r="F4091" t="s">
        <v>39</v>
      </c>
      <c r="G4091" t="s">
        <v>37</v>
      </c>
      <c r="H4091">
        <v>399</v>
      </c>
      <c r="I4091">
        <v>9</v>
      </c>
      <c r="J4091">
        <v>3591</v>
      </c>
      <c r="K4091">
        <v>3591</v>
      </c>
      <c r="L4091" t="s">
        <v>20</v>
      </c>
      <c r="M4091">
        <v>1</v>
      </c>
      <c r="N4091" t="s">
        <v>21</v>
      </c>
      <c r="O4091" t="s">
        <v>29</v>
      </c>
    </row>
    <row r="4092" spans="1:15">
      <c r="A4092">
        <v>4091</v>
      </c>
      <c r="B4092" s="17">
        <v>43482</v>
      </c>
      <c r="C4092" t="s">
        <v>54</v>
      </c>
      <c r="D4092">
        <v>2019</v>
      </c>
      <c r="E4092" t="s">
        <v>23</v>
      </c>
      <c r="F4092" t="s">
        <v>33</v>
      </c>
      <c r="G4092" t="s">
        <v>37</v>
      </c>
      <c r="H4092">
        <v>399</v>
      </c>
      <c r="I4092">
        <v>3</v>
      </c>
      <c r="J4092">
        <v>1197</v>
      </c>
      <c r="K4092">
        <v>1197</v>
      </c>
      <c r="L4092" t="s">
        <v>31</v>
      </c>
      <c r="M4092">
        <v>2</v>
      </c>
      <c r="N4092" t="s">
        <v>21</v>
      </c>
      <c r="O4092" t="s">
        <v>22</v>
      </c>
    </row>
    <row r="4093" spans="1:15">
      <c r="A4093">
        <v>4092</v>
      </c>
      <c r="B4093" s="17">
        <v>43482</v>
      </c>
      <c r="C4093" t="s">
        <v>54</v>
      </c>
      <c r="D4093">
        <v>2019</v>
      </c>
      <c r="E4093" t="s">
        <v>23</v>
      </c>
      <c r="F4093" t="s">
        <v>40</v>
      </c>
      <c r="G4093" t="s">
        <v>25</v>
      </c>
      <c r="H4093">
        <v>299</v>
      </c>
      <c r="I4093">
        <v>10</v>
      </c>
      <c r="J4093">
        <v>2990</v>
      </c>
      <c r="K4093">
        <v>2990</v>
      </c>
      <c r="L4093" t="s">
        <v>20</v>
      </c>
      <c r="M4093">
        <v>1</v>
      </c>
      <c r="N4093" t="s">
        <v>34</v>
      </c>
      <c r="O4093" t="s">
        <v>22</v>
      </c>
    </row>
    <row r="4094" spans="1:15">
      <c r="A4094">
        <v>4093</v>
      </c>
      <c r="B4094" s="17">
        <v>43482</v>
      </c>
      <c r="C4094" t="s">
        <v>54</v>
      </c>
      <c r="D4094">
        <v>2019</v>
      </c>
      <c r="E4094" t="s">
        <v>23</v>
      </c>
      <c r="F4094" t="s">
        <v>39</v>
      </c>
      <c r="G4094" t="s">
        <v>30</v>
      </c>
      <c r="H4094">
        <v>99</v>
      </c>
      <c r="I4094">
        <v>3</v>
      </c>
      <c r="J4094">
        <v>297</v>
      </c>
      <c r="K4094">
        <v>297</v>
      </c>
      <c r="L4094" t="s">
        <v>20</v>
      </c>
      <c r="M4094">
        <v>1</v>
      </c>
      <c r="N4094" t="s">
        <v>21</v>
      </c>
      <c r="O4094" t="s">
        <v>36</v>
      </c>
    </row>
    <row r="4095" spans="1:15">
      <c r="A4095">
        <v>4094</v>
      </c>
      <c r="B4095" s="17">
        <v>43482</v>
      </c>
      <c r="C4095" t="s">
        <v>54</v>
      </c>
      <c r="D4095">
        <v>2019</v>
      </c>
      <c r="E4095" t="s">
        <v>27</v>
      </c>
      <c r="F4095" t="s">
        <v>33</v>
      </c>
      <c r="G4095" t="s">
        <v>19</v>
      </c>
      <c r="H4095">
        <v>199</v>
      </c>
      <c r="I4095">
        <v>9</v>
      </c>
      <c r="J4095">
        <v>1791</v>
      </c>
      <c r="K4095">
        <v>1791</v>
      </c>
      <c r="L4095" t="s">
        <v>20</v>
      </c>
      <c r="M4095">
        <v>1</v>
      </c>
      <c r="N4095" t="s">
        <v>21</v>
      </c>
      <c r="O4095" t="s">
        <v>36</v>
      </c>
    </row>
    <row r="4096" spans="1:15">
      <c r="A4096">
        <v>4095</v>
      </c>
      <c r="B4096" s="17">
        <v>43482</v>
      </c>
      <c r="C4096" t="s">
        <v>54</v>
      </c>
      <c r="D4096">
        <v>2019</v>
      </c>
      <c r="E4096" t="s">
        <v>27</v>
      </c>
      <c r="F4096" t="s">
        <v>33</v>
      </c>
      <c r="G4096" t="s">
        <v>19</v>
      </c>
      <c r="H4096">
        <v>199</v>
      </c>
      <c r="I4096">
        <v>2</v>
      </c>
      <c r="J4096">
        <v>398</v>
      </c>
      <c r="K4096">
        <v>398</v>
      </c>
      <c r="L4096" t="s">
        <v>20</v>
      </c>
      <c r="M4096">
        <v>1</v>
      </c>
      <c r="N4096" t="s">
        <v>21</v>
      </c>
      <c r="O4096" t="s">
        <v>26</v>
      </c>
    </row>
    <row r="4097" spans="1:15">
      <c r="A4097">
        <v>4096</v>
      </c>
      <c r="B4097" s="17">
        <v>43482</v>
      </c>
      <c r="C4097" t="s">
        <v>54</v>
      </c>
      <c r="D4097">
        <v>2019</v>
      </c>
      <c r="E4097" t="s">
        <v>27</v>
      </c>
      <c r="F4097" t="s">
        <v>28</v>
      </c>
      <c r="G4097" t="s">
        <v>19</v>
      </c>
      <c r="H4097">
        <v>199</v>
      </c>
      <c r="I4097">
        <v>5</v>
      </c>
      <c r="J4097">
        <v>995</v>
      </c>
      <c r="K4097">
        <v>995</v>
      </c>
      <c r="L4097" t="s">
        <v>20</v>
      </c>
      <c r="M4097">
        <v>1</v>
      </c>
      <c r="N4097" t="s">
        <v>21</v>
      </c>
      <c r="O4097" t="s">
        <v>22</v>
      </c>
    </row>
    <row r="4098" spans="1:15">
      <c r="A4098">
        <v>4097</v>
      </c>
      <c r="B4098" s="17">
        <v>43482</v>
      </c>
      <c r="C4098" t="s">
        <v>54</v>
      </c>
      <c r="D4098">
        <v>2019</v>
      </c>
      <c r="E4098" t="s">
        <v>17</v>
      </c>
      <c r="F4098" t="s">
        <v>40</v>
      </c>
      <c r="G4098" t="s">
        <v>25</v>
      </c>
      <c r="H4098">
        <v>299</v>
      </c>
      <c r="I4098">
        <v>8</v>
      </c>
      <c r="J4098">
        <v>2392</v>
      </c>
      <c r="K4098">
        <v>2392</v>
      </c>
      <c r="L4098" t="s">
        <v>20</v>
      </c>
      <c r="M4098">
        <v>1</v>
      </c>
      <c r="N4098" t="s">
        <v>21</v>
      </c>
      <c r="O4098" t="s">
        <v>22</v>
      </c>
    </row>
    <row r="4099" spans="1:15">
      <c r="A4099">
        <v>4098</v>
      </c>
      <c r="B4099" s="17">
        <v>43482</v>
      </c>
      <c r="C4099" t="s">
        <v>54</v>
      </c>
      <c r="D4099">
        <v>2019</v>
      </c>
      <c r="E4099" t="s">
        <v>17</v>
      </c>
      <c r="F4099" t="s">
        <v>28</v>
      </c>
      <c r="G4099" t="s">
        <v>37</v>
      </c>
      <c r="H4099">
        <v>399</v>
      </c>
      <c r="I4099">
        <v>5</v>
      </c>
      <c r="J4099">
        <v>1995</v>
      </c>
      <c r="K4099">
        <v>1995</v>
      </c>
      <c r="L4099" t="s">
        <v>31</v>
      </c>
      <c r="M4099">
        <v>2</v>
      </c>
      <c r="N4099" t="s">
        <v>21</v>
      </c>
      <c r="O4099" t="s">
        <v>29</v>
      </c>
    </row>
    <row r="4100" spans="1:15">
      <c r="A4100">
        <v>4099</v>
      </c>
      <c r="B4100" s="17">
        <v>43482</v>
      </c>
      <c r="C4100" t="s">
        <v>54</v>
      </c>
      <c r="D4100">
        <v>2019</v>
      </c>
      <c r="E4100" t="s">
        <v>17</v>
      </c>
      <c r="F4100" t="s">
        <v>33</v>
      </c>
      <c r="G4100" t="s">
        <v>32</v>
      </c>
      <c r="H4100">
        <v>499</v>
      </c>
      <c r="I4100">
        <v>2</v>
      </c>
      <c r="J4100">
        <v>998</v>
      </c>
      <c r="K4100">
        <v>998</v>
      </c>
      <c r="L4100" t="s">
        <v>20</v>
      </c>
      <c r="M4100">
        <v>1</v>
      </c>
      <c r="N4100" t="s">
        <v>21</v>
      </c>
      <c r="O4100" t="s">
        <v>36</v>
      </c>
    </row>
    <row r="4101" spans="1:15">
      <c r="A4101">
        <v>4100</v>
      </c>
      <c r="B4101" s="17">
        <v>43482</v>
      </c>
      <c r="C4101" t="s">
        <v>54</v>
      </c>
      <c r="D4101">
        <v>2019</v>
      </c>
      <c r="E4101" t="s">
        <v>17</v>
      </c>
      <c r="F4101" t="s">
        <v>18</v>
      </c>
      <c r="G4101" t="s">
        <v>30</v>
      </c>
      <c r="H4101">
        <v>99</v>
      </c>
      <c r="I4101">
        <v>10</v>
      </c>
      <c r="J4101">
        <v>990</v>
      </c>
      <c r="K4101">
        <v>990</v>
      </c>
      <c r="L4101" t="s">
        <v>31</v>
      </c>
      <c r="M4101">
        <v>2</v>
      </c>
      <c r="N4101" t="s">
        <v>21</v>
      </c>
      <c r="O4101" t="s">
        <v>22</v>
      </c>
    </row>
    <row r="4102" spans="1:15">
      <c r="A4102">
        <v>4101</v>
      </c>
      <c r="B4102" s="17">
        <v>43482</v>
      </c>
      <c r="C4102" t="s">
        <v>54</v>
      </c>
      <c r="D4102">
        <v>2019</v>
      </c>
      <c r="E4102" t="s">
        <v>27</v>
      </c>
      <c r="F4102" t="s">
        <v>39</v>
      </c>
      <c r="G4102" t="s">
        <v>30</v>
      </c>
      <c r="H4102">
        <v>99</v>
      </c>
      <c r="I4102">
        <v>5</v>
      </c>
      <c r="J4102">
        <v>495</v>
      </c>
      <c r="K4102">
        <v>495</v>
      </c>
      <c r="L4102" t="s">
        <v>20</v>
      </c>
      <c r="M4102">
        <v>1</v>
      </c>
      <c r="N4102" t="s">
        <v>21</v>
      </c>
      <c r="O4102" t="s">
        <v>22</v>
      </c>
    </row>
    <row r="4103" spans="1:15">
      <c r="A4103">
        <v>4102</v>
      </c>
      <c r="B4103" s="17">
        <v>43482</v>
      </c>
      <c r="C4103" t="s">
        <v>54</v>
      </c>
      <c r="D4103">
        <v>2019</v>
      </c>
      <c r="E4103" t="s">
        <v>23</v>
      </c>
      <c r="F4103" t="s">
        <v>40</v>
      </c>
      <c r="G4103" t="s">
        <v>30</v>
      </c>
      <c r="H4103">
        <v>99</v>
      </c>
      <c r="I4103">
        <v>4</v>
      </c>
      <c r="J4103">
        <v>396</v>
      </c>
      <c r="K4103">
        <v>396</v>
      </c>
      <c r="L4103" t="s">
        <v>20</v>
      </c>
      <c r="M4103">
        <v>1</v>
      </c>
      <c r="N4103" t="s">
        <v>21</v>
      </c>
      <c r="O4103" t="s">
        <v>29</v>
      </c>
    </row>
    <row r="4104" spans="1:15">
      <c r="A4104">
        <v>4103</v>
      </c>
      <c r="B4104" s="17">
        <v>43482</v>
      </c>
      <c r="C4104" t="s">
        <v>54</v>
      </c>
      <c r="D4104">
        <v>2019</v>
      </c>
      <c r="E4104" t="s">
        <v>23</v>
      </c>
      <c r="F4104" t="s">
        <v>28</v>
      </c>
      <c r="G4104" t="s">
        <v>25</v>
      </c>
      <c r="H4104">
        <v>299</v>
      </c>
      <c r="I4104">
        <v>2</v>
      </c>
      <c r="J4104">
        <v>598</v>
      </c>
      <c r="K4104">
        <v>598</v>
      </c>
      <c r="L4104" t="s">
        <v>20</v>
      </c>
      <c r="M4104">
        <v>1</v>
      </c>
      <c r="N4104" t="s">
        <v>21</v>
      </c>
      <c r="O4104" t="s">
        <v>29</v>
      </c>
    </row>
    <row r="4105" spans="1:15">
      <c r="A4105">
        <v>4104</v>
      </c>
      <c r="B4105" s="17">
        <v>43482</v>
      </c>
      <c r="C4105" t="s">
        <v>54</v>
      </c>
      <c r="D4105">
        <v>2019</v>
      </c>
      <c r="E4105" t="s">
        <v>23</v>
      </c>
      <c r="F4105" t="s">
        <v>33</v>
      </c>
      <c r="G4105" t="s">
        <v>32</v>
      </c>
      <c r="H4105">
        <v>499</v>
      </c>
      <c r="I4105">
        <v>4</v>
      </c>
      <c r="J4105">
        <v>1996</v>
      </c>
      <c r="K4105">
        <v>1996</v>
      </c>
      <c r="L4105" t="s">
        <v>20</v>
      </c>
      <c r="M4105">
        <v>1</v>
      </c>
      <c r="N4105" t="s">
        <v>34</v>
      </c>
      <c r="O4105" t="s">
        <v>29</v>
      </c>
    </row>
    <row r="4106" spans="1:15">
      <c r="A4106">
        <v>4105</v>
      </c>
      <c r="B4106" s="17">
        <v>43482</v>
      </c>
      <c r="C4106" t="s">
        <v>54</v>
      </c>
      <c r="D4106">
        <v>2019</v>
      </c>
      <c r="E4106" t="s">
        <v>17</v>
      </c>
      <c r="F4106" t="s">
        <v>28</v>
      </c>
      <c r="G4106" t="s">
        <v>19</v>
      </c>
      <c r="H4106">
        <v>199</v>
      </c>
      <c r="I4106">
        <v>1</v>
      </c>
      <c r="J4106">
        <v>199</v>
      </c>
      <c r="K4106">
        <v>199</v>
      </c>
      <c r="L4106" t="s">
        <v>20</v>
      </c>
      <c r="M4106">
        <v>1</v>
      </c>
      <c r="N4106" t="s">
        <v>21</v>
      </c>
      <c r="O4106" t="s">
        <v>22</v>
      </c>
    </row>
    <row r="4107" spans="1:15">
      <c r="A4107">
        <v>4106</v>
      </c>
      <c r="B4107" s="17">
        <v>43483</v>
      </c>
      <c r="C4107" t="s">
        <v>54</v>
      </c>
      <c r="D4107">
        <v>2019</v>
      </c>
      <c r="E4107" t="s">
        <v>17</v>
      </c>
      <c r="F4107" t="s">
        <v>18</v>
      </c>
      <c r="G4107" t="s">
        <v>37</v>
      </c>
      <c r="H4107">
        <v>399</v>
      </c>
      <c r="I4107">
        <v>7</v>
      </c>
      <c r="J4107">
        <v>2793</v>
      </c>
      <c r="K4107">
        <v>2793</v>
      </c>
      <c r="L4107" t="s">
        <v>20</v>
      </c>
      <c r="M4107">
        <v>1</v>
      </c>
      <c r="N4107" t="s">
        <v>21</v>
      </c>
      <c r="O4107" t="s">
        <v>26</v>
      </c>
    </row>
    <row r="4108" spans="1:15">
      <c r="A4108">
        <v>4107</v>
      </c>
      <c r="B4108" s="17">
        <v>43483</v>
      </c>
      <c r="C4108" t="s">
        <v>54</v>
      </c>
      <c r="D4108">
        <v>2019</v>
      </c>
      <c r="E4108" t="s">
        <v>23</v>
      </c>
      <c r="F4108" t="s">
        <v>40</v>
      </c>
      <c r="G4108" t="s">
        <v>32</v>
      </c>
      <c r="H4108">
        <v>499</v>
      </c>
      <c r="I4108">
        <v>2</v>
      </c>
      <c r="J4108">
        <v>998</v>
      </c>
      <c r="K4108">
        <v>998</v>
      </c>
      <c r="L4108" t="s">
        <v>31</v>
      </c>
      <c r="M4108">
        <v>2</v>
      </c>
      <c r="N4108" t="s">
        <v>21</v>
      </c>
      <c r="O4108" t="s">
        <v>29</v>
      </c>
    </row>
    <row r="4109" spans="1:15">
      <c r="A4109">
        <v>4108</v>
      </c>
      <c r="B4109" s="17">
        <v>43484</v>
      </c>
      <c r="C4109" t="s">
        <v>54</v>
      </c>
      <c r="D4109">
        <v>2019</v>
      </c>
      <c r="E4109" t="s">
        <v>17</v>
      </c>
      <c r="F4109" t="s">
        <v>28</v>
      </c>
      <c r="G4109" t="s">
        <v>32</v>
      </c>
      <c r="H4109">
        <v>499</v>
      </c>
      <c r="I4109">
        <v>6</v>
      </c>
      <c r="J4109">
        <v>2994</v>
      </c>
      <c r="K4109">
        <v>2994</v>
      </c>
      <c r="L4109" t="s">
        <v>20</v>
      </c>
      <c r="M4109">
        <v>1</v>
      </c>
      <c r="N4109" t="s">
        <v>21</v>
      </c>
      <c r="O4109" t="s">
        <v>29</v>
      </c>
    </row>
    <row r="4110" spans="1:15">
      <c r="A4110">
        <v>4109</v>
      </c>
      <c r="B4110" s="17">
        <v>43484</v>
      </c>
      <c r="C4110" t="s">
        <v>54</v>
      </c>
      <c r="D4110">
        <v>2019</v>
      </c>
      <c r="E4110" t="s">
        <v>17</v>
      </c>
      <c r="F4110" t="s">
        <v>24</v>
      </c>
      <c r="G4110" t="s">
        <v>19</v>
      </c>
      <c r="H4110">
        <v>199</v>
      </c>
      <c r="I4110">
        <v>6</v>
      </c>
      <c r="J4110">
        <v>1194</v>
      </c>
      <c r="K4110">
        <v>1194</v>
      </c>
      <c r="L4110" t="s">
        <v>20</v>
      </c>
      <c r="M4110">
        <v>1</v>
      </c>
      <c r="N4110" t="s">
        <v>21</v>
      </c>
      <c r="O4110" t="s">
        <v>29</v>
      </c>
    </row>
    <row r="4111" spans="1:15">
      <c r="A4111">
        <v>4110</v>
      </c>
      <c r="B4111" s="17">
        <v>43484</v>
      </c>
      <c r="C4111" t="s">
        <v>54</v>
      </c>
      <c r="D4111">
        <v>2019</v>
      </c>
      <c r="E4111" t="s">
        <v>27</v>
      </c>
      <c r="F4111" t="s">
        <v>24</v>
      </c>
      <c r="G4111" t="s">
        <v>19</v>
      </c>
      <c r="H4111">
        <v>199</v>
      </c>
      <c r="I4111">
        <v>3</v>
      </c>
      <c r="J4111">
        <v>597</v>
      </c>
      <c r="K4111">
        <v>597</v>
      </c>
      <c r="L4111" t="s">
        <v>20</v>
      </c>
      <c r="M4111">
        <v>1</v>
      </c>
      <c r="N4111" t="s">
        <v>21</v>
      </c>
      <c r="O4111" t="s">
        <v>29</v>
      </c>
    </row>
    <row r="4112" spans="1:15">
      <c r="A4112">
        <v>4111</v>
      </c>
      <c r="B4112" s="17">
        <v>43484</v>
      </c>
      <c r="C4112" t="s">
        <v>54</v>
      </c>
      <c r="D4112">
        <v>2019</v>
      </c>
      <c r="E4112" t="s">
        <v>27</v>
      </c>
      <c r="F4112" t="s">
        <v>18</v>
      </c>
      <c r="G4112" t="s">
        <v>19</v>
      </c>
      <c r="H4112">
        <v>199</v>
      </c>
      <c r="I4112">
        <v>10</v>
      </c>
      <c r="J4112">
        <v>1990</v>
      </c>
      <c r="K4112">
        <v>1990</v>
      </c>
      <c r="L4112" t="s">
        <v>20</v>
      </c>
      <c r="M4112">
        <v>1</v>
      </c>
      <c r="N4112" t="s">
        <v>21</v>
      </c>
      <c r="O4112" t="s">
        <v>29</v>
      </c>
    </row>
    <row r="4113" spans="1:15">
      <c r="A4113">
        <v>4112</v>
      </c>
      <c r="B4113" s="17">
        <v>43484</v>
      </c>
      <c r="C4113" t="s">
        <v>54</v>
      </c>
      <c r="D4113">
        <v>2019</v>
      </c>
      <c r="E4113" t="s">
        <v>27</v>
      </c>
      <c r="F4113" t="s">
        <v>24</v>
      </c>
      <c r="G4113" t="s">
        <v>37</v>
      </c>
      <c r="H4113">
        <v>399</v>
      </c>
      <c r="I4113">
        <v>5</v>
      </c>
      <c r="J4113">
        <v>1995</v>
      </c>
      <c r="K4113">
        <v>1995</v>
      </c>
      <c r="L4113" t="s">
        <v>31</v>
      </c>
      <c r="M4113">
        <v>2</v>
      </c>
      <c r="N4113" t="s">
        <v>21</v>
      </c>
      <c r="O4113" t="s">
        <v>29</v>
      </c>
    </row>
    <row r="4114" spans="1:15">
      <c r="A4114">
        <v>4113</v>
      </c>
      <c r="B4114" s="17">
        <v>43484</v>
      </c>
      <c r="C4114" t="s">
        <v>54</v>
      </c>
      <c r="D4114">
        <v>2019</v>
      </c>
      <c r="E4114" t="s">
        <v>23</v>
      </c>
      <c r="F4114" t="s">
        <v>39</v>
      </c>
      <c r="G4114" t="s">
        <v>37</v>
      </c>
      <c r="H4114">
        <v>399</v>
      </c>
      <c r="I4114">
        <v>10</v>
      </c>
      <c r="J4114">
        <v>3990</v>
      </c>
      <c r="K4114">
        <v>3990</v>
      </c>
      <c r="L4114" t="s">
        <v>20</v>
      </c>
      <c r="M4114">
        <v>1</v>
      </c>
      <c r="N4114" t="s">
        <v>21</v>
      </c>
      <c r="O4114" t="s">
        <v>22</v>
      </c>
    </row>
    <row r="4115" spans="1:15">
      <c r="A4115">
        <v>4114</v>
      </c>
      <c r="B4115" s="17">
        <v>43484</v>
      </c>
      <c r="C4115" t="s">
        <v>54</v>
      </c>
      <c r="D4115">
        <v>2019</v>
      </c>
      <c r="E4115" t="s">
        <v>27</v>
      </c>
      <c r="F4115" t="s">
        <v>28</v>
      </c>
      <c r="G4115" t="s">
        <v>19</v>
      </c>
      <c r="H4115">
        <v>199</v>
      </c>
      <c r="I4115">
        <v>10</v>
      </c>
      <c r="J4115">
        <v>1990</v>
      </c>
      <c r="K4115">
        <v>1990</v>
      </c>
      <c r="L4115" t="s">
        <v>20</v>
      </c>
      <c r="M4115">
        <v>1</v>
      </c>
      <c r="N4115" t="s">
        <v>21</v>
      </c>
      <c r="O4115" t="s">
        <v>29</v>
      </c>
    </row>
    <row r="4116" spans="1:15">
      <c r="A4116">
        <v>4115</v>
      </c>
      <c r="B4116" s="17">
        <v>43484</v>
      </c>
      <c r="C4116" t="s">
        <v>54</v>
      </c>
      <c r="D4116">
        <v>2019</v>
      </c>
      <c r="E4116" t="s">
        <v>17</v>
      </c>
      <c r="F4116" t="s">
        <v>28</v>
      </c>
      <c r="G4116" t="s">
        <v>37</v>
      </c>
      <c r="H4116">
        <v>399</v>
      </c>
      <c r="I4116">
        <v>6</v>
      </c>
      <c r="J4116">
        <v>2394</v>
      </c>
      <c r="K4116">
        <v>2394</v>
      </c>
      <c r="L4116" t="s">
        <v>31</v>
      </c>
      <c r="M4116">
        <v>2</v>
      </c>
      <c r="N4116" t="s">
        <v>21</v>
      </c>
      <c r="O4116" t="s">
        <v>26</v>
      </c>
    </row>
    <row r="4117" spans="1:15">
      <c r="A4117">
        <v>4116</v>
      </c>
      <c r="B4117" s="17">
        <v>43484</v>
      </c>
      <c r="C4117" t="s">
        <v>54</v>
      </c>
      <c r="D4117">
        <v>2019</v>
      </c>
      <c r="E4117" t="s">
        <v>27</v>
      </c>
      <c r="F4117" t="s">
        <v>35</v>
      </c>
      <c r="G4117" t="s">
        <v>30</v>
      </c>
      <c r="H4117">
        <v>99</v>
      </c>
      <c r="I4117">
        <v>10</v>
      </c>
      <c r="J4117">
        <v>990</v>
      </c>
      <c r="K4117">
        <v>990</v>
      </c>
      <c r="L4117" t="s">
        <v>31</v>
      </c>
      <c r="M4117">
        <v>2</v>
      </c>
      <c r="N4117" t="s">
        <v>21</v>
      </c>
      <c r="O4117" t="s">
        <v>29</v>
      </c>
    </row>
    <row r="4118" spans="1:15">
      <c r="A4118">
        <v>4117</v>
      </c>
      <c r="B4118" s="17">
        <v>43484</v>
      </c>
      <c r="C4118" t="s">
        <v>54</v>
      </c>
      <c r="D4118">
        <v>2019</v>
      </c>
      <c r="E4118" t="s">
        <v>17</v>
      </c>
      <c r="F4118" t="s">
        <v>40</v>
      </c>
      <c r="G4118" t="s">
        <v>37</v>
      </c>
      <c r="H4118">
        <v>399</v>
      </c>
      <c r="I4118">
        <v>10</v>
      </c>
      <c r="J4118">
        <v>3990</v>
      </c>
      <c r="K4118">
        <v>3990</v>
      </c>
      <c r="L4118" t="s">
        <v>31</v>
      </c>
      <c r="M4118">
        <v>2</v>
      </c>
      <c r="N4118" t="s">
        <v>21</v>
      </c>
      <c r="O4118" t="s">
        <v>22</v>
      </c>
    </row>
    <row r="4119" spans="1:15">
      <c r="A4119">
        <v>4118</v>
      </c>
      <c r="B4119" s="17">
        <v>43484</v>
      </c>
      <c r="C4119" t="s">
        <v>54</v>
      </c>
      <c r="D4119">
        <v>2019</v>
      </c>
      <c r="E4119" t="s">
        <v>23</v>
      </c>
      <c r="F4119" t="s">
        <v>18</v>
      </c>
      <c r="G4119" t="s">
        <v>25</v>
      </c>
      <c r="H4119">
        <v>299</v>
      </c>
      <c r="I4119">
        <v>8</v>
      </c>
      <c r="J4119">
        <v>2392</v>
      </c>
      <c r="K4119">
        <v>2392</v>
      </c>
      <c r="L4119" t="s">
        <v>20</v>
      </c>
      <c r="M4119">
        <v>1</v>
      </c>
      <c r="N4119" t="s">
        <v>21</v>
      </c>
      <c r="O4119" t="s">
        <v>22</v>
      </c>
    </row>
    <row r="4120" spans="1:15">
      <c r="A4120">
        <v>4119</v>
      </c>
      <c r="B4120" s="17">
        <v>43484</v>
      </c>
      <c r="C4120" t="s">
        <v>54</v>
      </c>
      <c r="D4120">
        <v>2019</v>
      </c>
      <c r="E4120" t="s">
        <v>27</v>
      </c>
      <c r="F4120" t="s">
        <v>18</v>
      </c>
      <c r="G4120" t="s">
        <v>32</v>
      </c>
      <c r="H4120">
        <v>499</v>
      </c>
      <c r="I4120">
        <v>8</v>
      </c>
      <c r="J4120">
        <v>3992</v>
      </c>
      <c r="K4120">
        <v>3992</v>
      </c>
      <c r="L4120" t="s">
        <v>31</v>
      </c>
      <c r="M4120">
        <v>2</v>
      </c>
      <c r="N4120" t="s">
        <v>21</v>
      </c>
      <c r="O4120" t="s">
        <v>36</v>
      </c>
    </row>
    <row r="4121" spans="1:15">
      <c r="A4121">
        <v>4120</v>
      </c>
      <c r="B4121" s="17">
        <v>43484</v>
      </c>
      <c r="C4121" t="s">
        <v>54</v>
      </c>
      <c r="D4121">
        <v>2019</v>
      </c>
      <c r="E4121" t="s">
        <v>23</v>
      </c>
      <c r="F4121" t="s">
        <v>35</v>
      </c>
      <c r="G4121" t="s">
        <v>25</v>
      </c>
      <c r="H4121">
        <v>299</v>
      </c>
      <c r="I4121">
        <v>10</v>
      </c>
      <c r="J4121">
        <v>2990</v>
      </c>
      <c r="K4121">
        <v>2990</v>
      </c>
      <c r="L4121" t="s">
        <v>20</v>
      </c>
      <c r="M4121">
        <v>1</v>
      </c>
      <c r="N4121" t="s">
        <v>21</v>
      </c>
      <c r="O4121" t="s">
        <v>36</v>
      </c>
    </row>
    <row r="4122" spans="1:15">
      <c r="A4122">
        <v>4121</v>
      </c>
      <c r="B4122" s="17">
        <v>43484</v>
      </c>
      <c r="C4122" t="s">
        <v>54</v>
      </c>
      <c r="D4122">
        <v>2019</v>
      </c>
      <c r="E4122" t="s">
        <v>23</v>
      </c>
      <c r="F4122" t="s">
        <v>18</v>
      </c>
      <c r="G4122" t="s">
        <v>25</v>
      </c>
      <c r="H4122">
        <v>299</v>
      </c>
      <c r="I4122">
        <v>7</v>
      </c>
      <c r="J4122">
        <v>2093</v>
      </c>
      <c r="K4122">
        <v>2093</v>
      </c>
      <c r="L4122" t="s">
        <v>20</v>
      </c>
      <c r="M4122">
        <v>1</v>
      </c>
      <c r="N4122" t="s">
        <v>21</v>
      </c>
      <c r="O4122" t="s">
        <v>26</v>
      </c>
    </row>
    <row r="4123" spans="1:15">
      <c r="A4123">
        <v>4122</v>
      </c>
      <c r="B4123" s="17">
        <v>43484</v>
      </c>
      <c r="C4123" t="s">
        <v>54</v>
      </c>
      <c r="D4123">
        <v>2019</v>
      </c>
      <c r="E4123" t="s">
        <v>17</v>
      </c>
      <c r="F4123" t="s">
        <v>24</v>
      </c>
      <c r="G4123" t="s">
        <v>32</v>
      </c>
      <c r="H4123">
        <v>499</v>
      </c>
      <c r="I4123">
        <v>5</v>
      </c>
      <c r="J4123">
        <v>2495</v>
      </c>
      <c r="K4123">
        <v>2495</v>
      </c>
      <c r="L4123" t="s">
        <v>20</v>
      </c>
      <c r="M4123">
        <v>1</v>
      </c>
      <c r="N4123" t="s">
        <v>21</v>
      </c>
      <c r="O4123" t="s">
        <v>29</v>
      </c>
    </row>
    <row r="4124" spans="1:15">
      <c r="A4124">
        <v>4123</v>
      </c>
      <c r="B4124" s="17">
        <v>43484</v>
      </c>
      <c r="C4124" t="s">
        <v>54</v>
      </c>
      <c r="D4124">
        <v>2019</v>
      </c>
      <c r="E4124" t="s">
        <v>17</v>
      </c>
      <c r="F4124" t="s">
        <v>24</v>
      </c>
      <c r="G4124" t="s">
        <v>37</v>
      </c>
      <c r="H4124">
        <v>399</v>
      </c>
      <c r="I4124">
        <v>6</v>
      </c>
      <c r="J4124">
        <v>2394</v>
      </c>
      <c r="K4124">
        <v>2394</v>
      </c>
      <c r="L4124" t="s">
        <v>20</v>
      </c>
      <c r="M4124">
        <v>1</v>
      </c>
      <c r="N4124" t="s">
        <v>21</v>
      </c>
      <c r="O4124" t="s">
        <v>29</v>
      </c>
    </row>
    <row r="4125" spans="1:15">
      <c r="A4125">
        <v>4124</v>
      </c>
      <c r="B4125" s="17">
        <v>43484</v>
      </c>
      <c r="C4125" t="s">
        <v>54</v>
      </c>
      <c r="D4125">
        <v>2019</v>
      </c>
      <c r="E4125" t="s">
        <v>27</v>
      </c>
      <c r="F4125" t="s">
        <v>18</v>
      </c>
      <c r="G4125" t="s">
        <v>32</v>
      </c>
      <c r="H4125">
        <v>499</v>
      </c>
      <c r="I4125">
        <v>4</v>
      </c>
      <c r="J4125">
        <v>1996</v>
      </c>
      <c r="K4125">
        <v>1996</v>
      </c>
      <c r="L4125" t="s">
        <v>31</v>
      </c>
      <c r="M4125">
        <v>2</v>
      </c>
      <c r="N4125" t="s">
        <v>21</v>
      </c>
      <c r="O4125" t="s">
        <v>29</v>
      </c>
    </row>
    <row r="4126" spans="1:15">
      <c r="A4126">
        <v>4125</v>
      </c>
      <c r="B4126" s="17">
        <v>43484</v>
      </c>
      <c r="C4126" t="s">
        <v>54</v>
      </c>
      <c r="D4126">
        <v>2019</v>
      </c>
      <c r="E4126" t="s">
        <v>23</v>
      </c>
      <c r="F4126" t="s">
        <v>18</v>
      </c>
      <c r="G4126" t="s">
        <v>30</v>
      </c>
      <c r="H4126">
        <v>99</v>
      </c>
      <c r="I4126">
        <v>9</v>
      </c>
      <c r="J4126">
        <v>891</v>
      </c>
      <c r="K4126">
        <v>891</v>
      </c>
      <c r="L4126" t="s">
        <v>31</v>
      </c>
      <c r="M4126">
        <v>2</v>
      </c>
      <c r="N4126" t="s">
        <v>21</v>
      </c>
      <c r="O4126" t="s">
        <v>29</v>
      </c>
    </row>
    <row r="4127" spans="1:15">
      <c r="A4127">
        <v>4126</v>
      </c>
      <c r="B4127" s="17">
        <v>43485</v>
      </c>
      <c r="C4127" t="s">
        <v>54</v>
      </c>
      <c r="D4127">
        <v>2019</v>
      </c>
      <c r="E4127" t="s">
        <v>17</v>
      </c>
      <c r="F4127" t="s">
        <v>18</v>
      </c>
      <c r="G4127" t="s">
        <v>19</v>
      </c>
      <c r="H4127">
        <v>199</v>
      </c>
      <c r="I4127">
        <v>1</v>
      </c>
      <c r="J4127">
        <v>199</v>
      </c>
      <c r="K4127">
        <v>199</v>
      </c>
      <c r="L4127" t="s">
        <v>20</v>
      </c>
      <c r="M4127">
        <v>1</v>
      </c>
      <c r="N4127" t="s">
        <v>21</v>
      </c>
      <c r="O4127" t="s">
        <v>36</v>
      </c>
    </row>
    <row r="4128" spans="1:15">
      <c r="A4128">
        <v>4127</v>
      </c>
      <c r="B4128" s="17">
        <v>43485</v>
      </c>
      <c r="C4128" t="s">
        <v>54</v>
      </c>
      <c r="D4128">
        <v>2019</v>
      </c>
      <c r="E4128" t="s">
        <v>17</v>
      </c>
      <c r="F4128" t="s">
        <v>35</v>
      </c>
      <c r="G4128" t="s">
        <v>19</v>
      </c>
      <c r="H4128">
        <v>199</v>
      </c>
      <c r="I4128">
        <v>9</v>
      </c>
      <c r="J4128">
        <v>1791</v>
      </c>
      <c r="K4128">
        <v>1791</v>
      </c>
      <c r="L4128" t="s">
        <v>20</v>
      </c>
      <c r="M4128">
        <v>1</v>
      </c>
      <c r="N4128" t="s">
        <v>21</v>
      </c>
      <c r="O4128" t="s">
        <v>26</v>
      </c>
    </row>
    <row r="4129" spans="1:15">
      <c r="A4129">
        <v>4128</v>
      </c>
      <c r="B4129" s="17">
        <v>43485</v>
      </c>
      <c r="C4129" t="s">
        <v>54</v>
      </c>
      <c r="D4129">
        <v>2019</v>
      </c>
      <c r="E4129" t="s">
        <v>23</v>
      </c>
      <c r="F4129" t="s">
        <v>24</v>
      </c>
      <c r="G4129" t="s">
        <v>30</v>
      </c>
      <c r="H4129">
        <v>99</v>
      </c>
      <c r="I4129">
        <v>2</v>
      </c>
      <c r="J4129">
        <v>198</v>
      </c>
      <c r="K4129">
        <v>198</v>
      </c>
      <c r="L4129" t="s">
        <v>20</v>
      </c>
      <c r="M4129">
        <v>1</v>
      </c>
      <c r="N4129" t="s">
        <v>21</v>
      </c>
      <c r="O4129" t="s">
        <v>29</v>
      </c>
    </row>
    <row r="4130" spans="1:15">
      <c r="A4130">
        <v>4129</v>
      </c>
      <c r="B4130" s="17">
        <v>43485</v>
      </c>
      <c r="C4130" t="s">
        <v>54</v>
      </c>
      <c r="D4130">
        <v>2019</v>
      </c>
      <c r="E4130" t="s">
        <v>17</v>
      </c>
      <c r="F4130" t="s">
        <v>18</v>
      </c>
      <c r="G4130" t="s">
        <v>25</v>
      </c>
      <c r="H4130">
        <v>299</v>
      </c>
      <c r="I4130">
        <v>5</v>
      </c>
      <c r="J4130">
        <v>1495</v>
      </c>
      <c r="K4130">
        <v>1495</v>
      </c>
      <c r="L4130" t="s">
        <v>20</v>
      </c>
      <c r="M4130">
        <v>1</v>
      </c>
      <c r="N4130" t="s">
        <v>21</v>
      </c>
      <c r="O4130" t="s">
        <v>29</v>
      </c>
    </row>
    <row r="4131" spans="1:15">
      <c r="A4131">
        <v>4130</v>
      </c>
      <c r="B4131" s="17">
        <v>43485</v>
      </c>
      <c r="C4131" t="s">
        <v>54</v>
      </c>
      <c r="D4131">
        <v>2019</v>
      </c>
      <c r="E4131" t="s">
        <v>23</v>
      </c>
      <c r="F4131" t="s">
        <v>35</v>
      </c>
      <c r="G4131" t="s">
        <v>37</v>
      </c>
      <c r="H4131">
        <v>399</v>
      </c>
      <c r="I4131">
        <v>5</v>
      </c>
      <c r="J4131">
        <v>1995</v>
      </c>
      <c r="K4131">
        <v>1995</v>
      </c>
      <c r="L4131" t="s">
        <v>20</v>
      </c>
      <c r="M4131">
        <v>1</v>
      </c>
      <c r="N4131" t="s">
        <v>21</v>
      </c>
      <c r="O4131" t="s">
        <v>22</v>
      </c>
    </row>
    <row r="4132" spans="1:15">
      <c r="A4132">
        <v>4131</v>
      </c>
      <c r="B4132" s="17">
        <v>43485</v>
      </c>
      <c r="C4132" t="s">
        <v>54</v>
      </c>
      <c r="D4132">
        <v>2019</v>
      </c>
      <c r="E4132" t="s">
        <v>23</v>
      </c>
      <c r="F4132" t="s">
        <v>39</v>
      </c>
      <c r="G4132" t="s">
        <v>19</v>
      </c>
      <c r="H4132">
        <v>199</v>
      </c>
      <c r="I4132">
        <v>6</v>
      </c>
      <c r="J4132">
        <v>1194</v>
      </c>
      <c r="K4132">
        <v>1194</v>
      </c>
      <c r="L4132" t="s">
        <v>20</v>
      </c>
      <c r="M4132">
        <v>1</v>
      </c>
      <c r="N4132" t="s">
        <v>34</v>
      </c>
      <c r="O4132" t="s">
        <v>29</v>
      </c>
    </row>
    <row r="4133" spans="1:15">
      <c r="A4133">
        <v>4132</v>
      </c>
      <c r="B4133" s="17">
        <v>43486</v>
      </c>
      <c r="C4133" t="s">
        <v>54</v>
      </c>
      <c r="D4133">
        <v>2019</v>
      </c>
      <c r="E4133" t="s">
        <v>23</v>
      </c>
      <c r="F4133" t="s">
        <v>33</v>
      </c>
      <c r="G4133" t="s">
        <v>19</v>
      </c>
      <c r="H4133">
        <v>199</v>
      </c>
      <c r="I4133">
        <v>2</v>
      </c>
      <c r="J4133">
        <v>398</v>
      </c>
      <c r="K4133">
        <v>398</v>
      </c>
      <c r="L4133" t="s">
        <v>31</v>
      </c>
      <c r="M4133">
        <v>2</v>
      </c>
      <c r="N4133" t="s">
        <v>21</v>
      </c>
      <c r="O4133" t="s">
        <v>26</v>
      </c>
    </row>
    <row r="4134" spans="1:15">
      <c r="A4134">
        <v>4133</v>
      </c>
      <c r="B4134" s="17">
        <v>43486</v>
      </c>
      <c r="C4134" t="s">
        <v>54</v>
      </c>
      <c r="D4134">
        <v>2019</v>
      </c>
      <c r="E4134" t="s">
        <v>27</v>
      </c>
      <c r="F4134" t="s">
        <v>35</v>
      </c>
      <c r="G4134" t="s">
        <v>37</v>
      </c>
      <c r="H4134">
        <v>399</v>
      </c>
      <c r="I4134">
        <v>5</v>
      </c>
      <c r="J4134">
        <v>1995</v>
      </c>
      <c r="K4134">
        <v>1995</v>
      </c>
      <c r="L4134" t="s">
        <v>20</v>
      </c>
      <c r="M4134">
        <v>1</v>
      </c>
      <c r="N4134" t="s">
        <v>21</v>
      </c>
      <c r="O4134" t="s">
        <v>38</v>
      </c>
    </row>
    <row r="4135" spans="1:15">
      <c r="A4135">
        <v>4134</v>
      </c>
      <c r="B4135" s="17">
        <v>43486</v>
      </c>
      <c r="C4135" t="s">
        <v>54</v>
      </c>
      <c r="D4135">
        <v>2019</v>
      </c>
      <c r="E4135" t="s">
        <v>27</v>
      </c>
      <c r="F4135" t="s">
        <v>33</v>
      </c>
      <c r="G4135" t="s">
        <v>32</v>
      </c>
      <c r="H4135">
        <v>499</v>
      </c>
      <c r="I4135">
        <v>6</v>
      </c>
      <c r="J4135">
        <v>2994</v>
      </c>
      <c r="K4135">
        <v>2994</v>
      </c>
      <c r="L4135" t="s">
        <v>20</v>
      </c>
      <c r="M4135">
        <v>1</v>
      </c>
      <c r="N4135" t="s">
        <v>21</v>
      </c>
      <c r="O4135" t="s">
        <v>29</v>
      </c>
    </row>
    <row r="4136" spans="1:15">
      <c r="A4136">
        <v>4135</v>
      </c>
      <c r="B4136" s="17">
        <v>43486</v>
      </c>
      <c r="C4136" t="s">
        <v>54</v>
      </c>
      <c r="D4136">
        <v>2019</v>
      </c>
      <c r="E4136" t="s">
        <v>27</v>
      </c>
      <c r="F4136" t="s">
        <v>18</v>
      </c>
      <c r="G4136" t="s">
        <v>37</v>
      </c>
      <c r="H4136">
        <v>399</v>
      </c>
      <c r="I4136">
        <v>6</v>
      </c>
      <c r="J4136">
        <v>2394</v>
      </c>
      <c r="K4136">
        <v>2394</v>
      </c>
      <c r="L4136" t="s">
        <v>20</v>
      </c>
      <c r="M4136">
        <v>1</v>
      </c>
      <c r="N4136" t="s">
        <v>21</v>
      </c>
      <c r="O4136" t="s">
        <v>29</v>
      </c>
    </row>
    <row r="4137" spans="1:15">
      <c r="A4137">
        <v>4136</v>
      </c>
      <c r="B4137" s="17">
        <v>43487</v>
      </c>
      <c r="C4137" t="s">
        <v>54</v>
      </c>
      <c r="D4137">
        <v>2019</v>
      </c>
      <c r="E4137" t="s">
        <v>17</v>
      </c>
      <c r="F4137" t="s">
        <v>24</v>
      </c>
      <c r="G4137" t="s">
        <v>32</v>
      </c>
      <c r="H4137">
        <v>499</v>
      </c>
      <c r="I4137">
        <v>4</v>
      </c>
      <c r="J4137">
        <v>1996</v>
      </c>
      <c r="K4137">
        <v>1996</v>
      </c>
      <c r="L4137" t="s">
        <v>31</v>
      </c>
      <c r="M4137">
        <v>2</v>
      </c>
      <c r="N4137" t="s">
        <v>21</v>
      </c>
      <c r="O4137" t="s">
        <v>29</v>
      </c>
    </row>
    <row r="4138" spans="1:15">
      <c r="A4138">
        <v>4137</v>
      </c>
      <c r="B4138" s="17">
        <v>43487</v>
      </c>
      <c r="C4138" t="s">
        <v>54</v>
      </c>
      <c r="D4138">
        <v>2019</v>
      </c>
      <c r="E4138" t="s">
        <v>23</v>
      </c>
      <c r="F4138" t="s">
        <v>28</v>
      </c>
      <c r="G4138" t="s">
        <v>37</v>
      </c>
      <c r="H4138">
        <v>399</v>
      </c>
      <c r="I4138">
        <v>7</v>
      </c>
      <c r="J4138">
        <v>2793</v>
      </c>
      <c r="K4138">
        <v>2793</v>
      </c>
      <c r="L4138" t="s">
        <v>20</v>
      </c>
      <c r="M4138">
        <v>1</v>
      </c>
      <c r="N4138" t="s">
        <v>21</v>
      </c>
      <c r="O4138" t="s">
        <v>22</v>
      </c>
    </row>
    <row r="4139" spans="1:15">
      <c r="A4139">
        <v>4138</v>
      </c>
      <c r="B4139" s="17">
        <v>43487</v>
      </c>
      <c r="C4139" t="s">
        <v>54</v>
      </c>
      <c r="D4139">
        <v>2019</v>
      </c>
      <c r="E4139" t="s">
        <v>17</v>
      </c>
      <c r="F4139" t="s">
        <v>18</v>
      </c>
      <c r="G4139" t="s">
        <v>30</v>
      </c>
      <c r="H4139">
        <v>99</v>
      </c>
      <c r="I4139">
        <v>3</v>
      </c>
      <c r="J4139">
        <v>297</v>
      </c>
      <c r="K4139">
        <v>297</v>
      </c>
      <c r="L4139" t="s">
        <v>31</v>
      </c>
      <c r="M4139">
        <v>2</v>
      </c>
      <c r="N4139" t="s">
        <v>21</v>
      </c>
      <c r="O4139" t="s">
        <v>22</v>
      </c>
    </row>
    <row r="4140" spans="1:15">
      <c r="A4140">
        <v>4139</v>
      </c>
      <c r="B4140" s="17">
        <v>43487</v>
      </c>
      <c r="C4140" t="s">
        <v>54</v>
      </c>
      <c r="D4140">
        <v>2019</v>
      </c>
      <c r="E4140" t="s">
        <v>17</v>
      </c>
      <c r="F4140" t="s">
        <v>33</v>
      </c>
      <c r="G4140" t="s">
        <v>32</v>
      </c>
      <c r="H4140">
        <v>499</v>
      </c>
      <c r="I4140">
        <v>7</v>
      </c>
      <c r="J4140">
        <v>3493</v>
      </c>
      <c r="K4140">
        <v>3493</v>
      </c>
      <c r="L4140" t="s">
        <v>20</v>
      </c>
      <c r="M4140">
        <v>1</v>
      </c>
      <c r="N4140" t="s">
        <v>21</v>
      </c>
      <c r="O4140" t="s">
        <v>29</v>
      </c>
    </row>
    <row r="4141" spans="1:15">
      <c r="A4141">
        <v>4140</v>
      </c>
      <c r="B4141" s="17">
        <v>43488</v>
      </c>
      <c r="C4141" t="s">
        <v>54</v>
      </c>
      <c r="D4141">
        <v>2019</v>
      </c>
      <c r="E4141" t="s">
        <v>27</v>
      </c>
      <c r="F4141" t="s">
        <v>40</v>
      </c>
      <c r="G4141" t="s">
        <v>30</v>
      </c>
      <c r="H4141">
        <v>99</v>
      </c>
      <c r="I4141">
        <v>6</v>
      </c>
      <c r="J4141">
        <v>594</v>
      </c>
      <c r="K4141">
        <v>594</v>
      </c>
      <c r="L4141" t="s">
        <v>20</v>
      </c>
      <c r="M4141">
        <v>1</v>
      </c>
      <c r="N4141" t="s">
        <v>21</v>
      </c>
      <c r="O4141" t="s">
        <v>29</v>
      </c>
    </row>
    <row r="4142" spans="1:15">
      <c r="A4142">
        <v>4141</v>
      </c>
      <c r="B4142" s="17">
        <v>43488</v>
      </c>
      <c r="C4142" t="s">
        <v>54</v>
      </c>
      <c r="D4142">
        <v>2019</v>
      </c>
      <c r="E4142" t="s">
        <v>17</v>
      </c>
      <c r="F4142" t="s">
        <v>39</v>
      </c>
      <c r="G4142" t="s">
        <v>30</v>
      </c>
      <c r="H4142">
        <v>99</v>
      </c>
      <c r="I4142">
        <v>10</v>
      </c>
      <c r="J4142">
        <v>990</v>
      </c>
      <c r="K4142">
        <v>990</v>
      </c>
      <c r="L4142" t="s">
        <v>20</v>
      </c>
      <c r="M4142">
        <v>1</v>
      </c>
      <c r="N4142" t="s">
        <v>21</v>
      </c>
      <c r="O4142" t="s">
        <v>36</v>
      </c>
    </row>
    <row r="4143" spans="1:15">
      <c r="A4143">
        <v>4142</v>
      </c>
      <c r="B4143" s="17">
        <v>43488</v>
      </c>
      <c r="C4143" t="s">
        <v>54</v>
      </c>
      <c r="D4143">
        <v>2019</v>
      </c>
      <c r="E4143" t="s">
        <v>27</v>
      </c>
      <c r="F4143" t="s">
        <v>28</v>
      </c>
      <c r="G4143" t="s">
        <v>32</v>
      </c>
      <c r="H4143">
        <v>499</v>
      </c>
      <c r="I4143">
        <v>5</v>
      </c>
      <c r="J4143">
        <v>2495</v>
      </c>
      <c r="K4143">
        <v>2495</v>
      </c>
      <c r="L4143" t="s">
        <v>20</v>
      </c>
      <c r="M4143">
        <v>1</v>
      </c>
      <c r="N4143" t="s">
        <v>21</v>
      </c>
      <c r="O4143" t="s">
        <v>29</v>
      </c>
    </row>
    <row r="4144" spans="1:15">
      <c r="A4144">
        <v>4143</v>
      </c>
      <c r="B4144" s="17">
        <v>43489</v>
      </c>
      <c r="C4144" t="s">
        <v>54</v>
      </c>
      <c r="D4144">
        <v>2019</v>
      </c>
      <c r="E4144" t="s">
        <v>17</v>
      </c>
      <c r="F4144" t="s">
        <v>24</v>
      </c>
      <c r="G4144" t="s">
        <v>32</v>
      </c>
      <c r="H4144">
        <v>499</v>
      </c>
      <c r="I4144">
        <v>10</v>
      </c>
      <c r="J4144">
        <v>4990</v>
      </c>
      <c r="K4144">
        <v>4990</v>
      </c>
      <c r="L4144" t="s">
        <v>20</v>
      </c>
      <c r="M4144">
        <v>1</v>
      </c>
      <c r="N4144" t="s">
        <v>21</v>
      </c>
      <c r="O4144" t="s">
        <v>22</v>
      </c>
    </row>
    <row r="4145" spans="1:15">
      <c r="A4145">
        <v>4144</v>
      </c>
      <c r="B4145" s="17">
        <v>43489</v>
      </c>
      <c r="C4145" t="s">
        <v>54</v>
      </c>
      <c r="D4145">
        <v>2019</v>
      </c>
      <c r="E4145" t="s">
        <v>27</v>
      </c>
      <c r="F4145" t="s">
        <v>35</v>
      </c>
      <c r="G4145" t="s">
        <v>30</v>
      </c>
      <c r="H4145">
        <v>99</v>
      </c>
      <c r="I4145">
        <v>7</v>
      </c>
      <c r="J4145">
        <v>693</v>
      </c>
      <c r="K4145">
        <v>693</v>
      </c>
      <c r="L4145" t="s">
        <v>31</v>
      </c>
      <c r="M4145">
        <v>2</v>
      </c>
      <c r="N4145" t="s">
        <v>21</v>
      </c>
      <c r="O4145" t="s">
        <v>36</v>
      </c>
    </row>
    <row r="4146" spans="1:15">
      <c r="A4146">
        <v>4145</v>
      </c>
      <c r="B4146" s="17">
        <v>43489</v>
      </c>
      <c r="C4146" t="s">
        <v>54</v>
      </c>
      <c r="D4146">
        <v>2019</v>
      </c>
      <c r="E4146" t="s">
        <v>17</v>
      </c>
      <c r="F4146" t="s">
        <v>39</v>
      </c>
      <c r="G4146" t="s">
        <v>19</v>
      </c>
      <c r="H4146">
        <v>199</v>
      </c>
      <c r="I4146">
        <v>4</v>
      </c>
      <c r="J4146">
        <v>796</v>
      </c>
      <c r="K4146">
        <v>796</v>
      </c>
      <c r="L4146" t="s">
        <v>20</v>
      </c>
      <c r="M4146">
        <v>1</v>
      </c>
      <c r="N4146" t="s">
        <v>34</v>
      </c>
      <c r="O4146" t="s">
        <v>26</v>
      </c>
    </row>
    <row r="4147" spans="1:15">
      <c r="A4147">
        <v>4146</v>
      </c>
      <c r="B4147" s="17">
        <v>43490</v>
      </c>
      <c r="C4147" t="s">
        <v>54</v>
      </c>
      <c r="D4147">
        <v>2019</v>
      </c>
      <c r="E4147" t="s">
        <v>23</v>
      </c>
      <c r="F4147" t="s">
        <v>18</v>
      </c>
      <c r="G4147" t="s">
        <v>37</v>
      </c>
      <c r="H4147">
        <v>399</v>
      </c>
      <c r="I4147">
        <v>1</v>
      </c>
      <c r="J4147">
        <v>399</v>
      </c>
      <c r="K4147">
        <v>399</v>
      </c>
      <c r="L4147" t="s">
        <v>31</v>
      </c>
      <c r="M4147">
        <v>2</v>
      </c>
      <c r="N4147" t="s">
        <v>21</v>
      </c>
      <c r="O4147" t="s">
        <v>22</v>
      </c>
    </row>
    <row r="4148" spans="1:15">
      <c r="A4148">
        <v>4147</v>
      </c>
      <c r="B4148" s="17">
        <v>43491</v>
      </c>
      <c r="C4148" t="s">
        <v>54</v>
      </c>
      <c r="D4148">
        <v>2019</v>
      </c>
      <c r="E4148" t="s">
        <v>23</v>
      </c>
      <c r="F4148" t="s">
        <v>40</v>
      </c>
      <c r="G4148" t="s">
        <v>37</v>
      </c>
      <c r="H4148">
        <v>399</v>
      </c>
      <c r="I4148">
        <v>3</v>
      </c>
      <c r="J4148">
        <v>1197</v>
      </c>
      <c r="K4148">
        <v>1197</v>
      </c>
      <c r="L4148" t="s">
        <v>31</v>
      </c>
      <c r="M4148">
        <v>2</v>
      </c>
      <c r="N4148" t="s">
        <v>21</v>
      </c>
      <c r="O4148" t="s">
        <v>29</v>
      </c>
    </row>
    <row r="4149" spans="1:15">
      <c r="A4149">
        <v>4148</v>
      </c>
      <c r="B4149" s="17">
        <v>43491</v>
      </c>
      <c r="C4149" t="s">
        <v>54</v>
      </c>
      <c r="D4149">
        <v>2019</v>
      </c>
      <c r="E4149" t="s">
        <v>17</v>
      </c>
      <c r="F4149" t="s">
        <v>28</v>
      </c>
      <c r="G4149" t="s">
        <v>25</v>
      </c>
      <c r="H4149">
        <v>299</v>
      </c>
      <c r="I4149">
        <v>7</v>
      </c>
      <c r="J4149">
        <v>2093</v>
      </c>
      <c r="K4149">
        <v>2093</v>
      </c>
      <c r="L4149" t="s">
        <v>20</v>
      </c>
      <c r="M4149">
        <v>1</v>
      </c>
      <c r="N4149" t="s">
        <v>21</v>
      </c>
      <c r="O4149" t="s">
        <v>22</v>
      </c>
    </row>
    <row r="4150" spans="1:15">
      <c r="A4150">
        <v>4149</v>
      </c>
      <c r="B4150" s="17">
        <v>43491</v>
      </c>
      <c r="C4150" t="s">
        <v>54</v>
      </c>
      <c r="D4150">
        <v>2019</v>
      </c>
      <c r="E4150" t="s">
        <v>23</v>
      </c>
      <c r="F4150" t="s">
        <v>18</v>
      </c>
      <c r="G4150" t="s">
        <v>25</v>
      </c>
      <c r="H4150">
        <v>299</v>
      </c>
      <c r="I4150">
        <v>8</v>
      </c>
      <c r="J4150">
        <v>2392</v>
      </c>
      <c r="K4150">
        <v>2392</v>
      </c>
      <c r="L4150" t="s">
        <v>20</v>
      </c>
      <c r="M4150">
        <v>1</v>
      </c>
      <c r="N4150" t="s">
        <v>34</v>
      </c>
      <c r="O4150" t="s">
        <v>29</v>
      </c>
    </row>
    <row r="4151" spans="1:15">
      <c r="A4151">
        <v>4150</v>
      </c>
      <c r="B4151" s="17">
        <v>43492</v>
      </c>
      <c r="C4151" t="s">
        <v>54</v>
      </c>
      <c r="D4151">
        <v>2019</v>
      </c>
      <c r="E4151" t="s">
        <v>23</v>
      </c>
      <c r="F4151" t="s">
        <v>18</v>
      </c>
      <c r="G4151" t="s">
        <v>25</v>
      </c>
      <c r="H4151">
        <v>299</v>
      </c>
      <c r="I4151">
        <v>10</v>
      </c>
      <c r="J4151">
        <v>2990</v>
      </c>
      <c r="K4151">
        <v>2990</v>
      </c>
      <c r="L4151" t="s">
        <v>20</v>
      </c>
      <c r="M4151">
        <v>1</v>
      </c>
      <c r="N4151" t="s">
        <v>21</v>
      </c>
      <c r="O4151" t="s">
        <v>29</v>
      </c>
    </row>
    <row r="4152" spans="1:15">
      <c r="A4152">
        <v>4151</v>
      </c>
      <c r="B4152" s="17">
        <v>43493</v>
      </c>
      <c r="C4152" t="s">
        <v>54</v>
      </c>
      <c r="D4152">
        <v>2019</v>
      </c>
      <c r="E4152" t="s">
        <v>17</v>
      </c>
      <c r="F4152" t="s">
        <v>28</v>
      </c>
      <c r="G4152" t="s">
        <v>25</v>
      </c>
      <c r="H4152">
        <v>299</v>
      </c>
      <c r="I4152">
        <v>5</v>
      </c>
      <c r="J4152">
        <v>1495</v>
      </c>
      <c r="K4152">
        <v>1495</v>
      </c>
      <c r="L4152" t="s">
        <v>31</v>
      </c>
      <c r="M4152">
        <v>2</v>
      </c>
      <c r="N4152" t="s">
        <v>21</v>
      </c>
      <c r="O4152" t="s">
        <v>36</v>
      </c>
    </row>
    <row r="4153" spans="1:15">
      <c r="A4153">
        <v>4152</v>
      </c>
      <c r="B4153" s="17">
        <v>43494</v>
      </c>
      <c r="C4153" t="s">
        <v>54</v>
      </c>
      <c r="D4153">
        <v>2019</v>
      </c>
      <c r="E4153" t="s">
        <v>23</v>
      </c>
      <c r="F4153" t="s">
        <v>40</v>
      </c>
      <c r="G4153" t="s">
        <v>30</v>
      </c>
      <c r="H4153">
        <v>99</v>
      </c>
      <c r="I4153">
        <v>5</v>
      </c>
      <c r="J4153">
        <v>495</v>
      </c>
      <c r="K4153">
        <v>495</v>
      </c>
      <c r="L4153" t="s">
        <v>20</v>
      </c>
      <c r="M4153">
        <v>1</v>
      </c>
      <c r="N4153" t="s">
        <v>21</v>
      </c>
      <c r="O4153" t="s">
        <v>29</v>
      </c>
    </row>
    <row r="4154" spans="1:15">
      <c r="A4154">
        <v>4153</v>
      </c>
      <c r="B4154" s="17">
        <v>43494</v>
      </c>
      <c r="C4154" t="s">
        <v>54</v>
      </c>
      <c r="D4154">
        <v>2019</v>
      </c>
      <c r="E4154" t="s">
        <v>17</v>
      </c>
      <c r="F4154" t="s">
        <v>40</v>
      </c>
      <c r="G4154" t="s">
        <v>30</v>
      </c>
      <c r="H4154">
        <v>99</v>
      </c>
      <c r="I4154">
        <v>10</v>
      </c>
      <c r="J4154">
        <v>990</v>
      </c>
      <c r="K4154">
        <v>990</v>
      </c>
      <c r="L4154" t="s">
        <v>20</v>
      </c>
      <c r="M4154">
        <v>1</v>
      </c>
      <c r="N4154" t="s">
        <v>21</v>
      </c>
      <c r="O4154" t="s">
        <v>29</v>
      </c>
    </row>
    <row r="4155" spans="1:15">
      <c r="A4155">
        <v>4154</v>
      </c>
      <c r="B4155" s="17">
        <v>43494</v>
      </c>
      <c r="C4155" t="s">
        <v>54</v>
      </c>
      <c r="D4155">
        <v>2019</v>
      </c>
      <c r="E4155" t="s">
        <v>17</v>
      </c>
      <c r="F4155" t="s">
        <v>39</v>
      </c>
      <c r="G4155" t="s">
        <v>30</v>
      </c>
      <c r="H4155">
        <v>99</v>
      </c>
      <c r="I4155">
        <v>1</v>
      </c>
      <c r="J4155">
        <v>99</v>
      </c>
      <c r="K4155">
        <v>99</v>
      </c>
      <c r="L4155" t="s">
        <v>31</v>
      </c>
      <c r="M4155">
        <v>2</v>
      </c>
      <c r="N4155" t="s">
        <v>21</v>
      </c>
      <c r="O4155" t="s">
        <v>38</v>
      </c>
    </row>
    <row r="4156" spans="1:15">
      <c r="A4156">
        <v>4155</v>
      </c>
      <c r="B4156" s="17">
        <v>43494</v>
      </c>
      <c r="C4156" t="s">
        <v>54</v>
      </c>
      <c r="D4156">
        <v>2019</v>
      </c>
      <c r="E4156" t="s">
        <v>27</v>
      </c>
      <c r="F4156" t="s">
        <v>33</v>
      </c>
      <c r="G4156" t="s">
        <v>37</v>
      </c>
      <c r="H4156">
        <v>399</v>
      </c>
      <c r="I4156">
        <v>5</v>
      </c>
      <c r="J4156">
        <v>1995</v>
      </c>
      <c r="K4156">
        <v>1995</v>
      </c>
      <c r="L4156" t="s">
        <v>20</v>
      </c>
      <c r="M4156">
        <v>1</v>
      </c>
      <c r="N4156" t="s">
        <v>21</v>
      </c>
      <c r="O4156" t="s">
        <v>29</v>
      </c>
    </row>
    <row r="4157" spans="1:15">
      <c r="A4157">
        <v>4156</v>
      </c>
      <c r="B4157" s="17">
        <v>43494</v>
      </c>
      <c r="C4157" t="s">
        <v>54</v>
      </c>
      <c r="D4157">
        <v>2019</v>
      </c>
      <c r="E4157" t="s">
        <v>27</v>
      </c>
      <c r="F4157" t="s">
        <v>33</v>
      </c>
      <c r="G4157" t="s">
        <v>32</v>
      </c>
      <c r="H4157">
        <v>499</v>
      </c>
      <c r="I4157">
        <v>9</v>
      </c>
      <c r="J4157">
        <v>4491</v>
      </c>
      <c r="K4157">
        <v>4491</v>
      </c>
      <c r="L4157" t="s">
        <v>31</v>
      </c>
      <c r="M4157">
        <v>2</v>
      </c>
      <c r="N4157" t="s">
        <v>34</v>
      </c>
      <c r="O4157" t="s">
        <v>29</v>
      </c>
    </row>
    <row r="4158" spans="1:15">
      <c r="A4158">
        <v>4157</v>
      </c>
      <c r="B4158" s="17">
        <v>43494</v>
      </c>
      <c r="C4158" t="s">
        <v>54</v>
      </c>
      <c r="D4158">
        <v>2019</v>
      </c>
      <c r="E4158" t="s">
        <v>27</v>
      </c>
      <c r="F4158" t="s">
        <v>35</v>
      </c>
      <c r="G4158" t="s">
        <v>25</v>
      </c>
      <c r="H4158">
        <v>299</v>
      </c>
      <c r="I4158">
        <v>10</v>
      </c>
      <c r="J4158">
        <v>2990</v>
      </c>
      <c r="K4158">
        <v>2990</v>
      </c>
      <c r="L4158" t="s">
        <v>20</v>
      </c>
      <c r="M4158">
        <v>1</v>
      </c>
      <c r="N4158" t="s">
        <v>34</v>
      </c>
      <c r="O4158" t="s">
        <v>36</v>
      </c>
    </row>
    <row r="4159" spans="1:15">
      <c r="A4159">
        <v>4158</v>
      </c>
      <c r="B4159" s="17">
        <v>43494</v>
      </c>
      <c r="C4159" t="s">
        <v>54</v>
      </c>
      <c r="D4159">
        <v>2019</v>
      </c>
      <c r="E4159" t="s">
        <v>17</v>
      </c>
      <c r="F4159" t="s">
        <v>28</v>
      </c>
      <c r="G4159" t="s">
        <v>30</v>
      </c>
      <c r="H4159">
        <v>99</v>
      </c>
      <c r="I4159">
        <v>4</v>
      </c>
      <c r="J4159">
        <v>396</v>
      </c>
      <c r="K4159">
        <v>396</v>
      </c>
      <c r="L4159" t="s">
        <v>20</v>
      </c>
      <c r="M4159">
        <v>1</v>
      </c>
      <c r="N4159" t="s">
        <v>21</v>
      </c>
      <c r="O4159" t="s">
        <v>26</v>
      </c>
    </row>
    <row r="4160" spans="1:15">
      <c r="A4160">
        <v>4159</v>
      </c>
      <c r="B4160" s="17">
        <v>43494</v>
      </c>
      <c r="C4160" t="s">
        <v>54</v>
      </c>
      <c r="D4160">
        <v>2019</v>
      </c>
      <c r="E4160" t="s">
        <v>23</v>
      </c>
      <c r="F4160" t="s">
        <v>33</v>
      </c>
      <c r="G4160" t="s">
        <v>32</v>
      </c>
      <c r="H4160">
        <v>499</v>
      </c>
      <c r="I4160">
        <v>2</v>
      </c>
      <c r="J4160">
        <v>998</v>
      </c>
      <c r="K4160">
        <v>998</v>
      </c>
      <c r="L4160" t="s">
        <v>20</v>
      </c>
      <c r="M4160">
        <v>1</v>
      </c>
      <c r="N4160" t="s">
        <v>21</v>
      </c>
      <c r="O4160" t="s">
        <v>26</v>
      </c>
    </row>
    <row r="4161" spans="1:15">
      <c r="A4161">
        <v>4160</v>
      </c>
      <c r="B4161" s="17">
        <v>43494</v>
      </c>
      <c r="C4161" t="s">
        <v>54</v>
      </c>
      <c r="D4161">
        <v>2019</v>
      </c>
      <c r="E4161" t="s">
        <v>27</v>
      </c>
      <c r="F4161" t="s">
        <v>35</v>
      </c>
      <c r="G4161" t="s">
        <v>25</v>
      </c>
      <c r="H4161">
        <v>299</v>
      </c>
      <c r="I4161">
        <v>10</v>
      </c>
      <c r="J4161">
        <v>2990</v>
      </c>
      <c r="K4161">
        <v>2990</v>
      </c>
      <c r="L4161" t="s">
        <v>31</v>
      </c>
      <c r="M4161">
        <v>2</v>
      </c>
      <c r="N4161" t="s">
        <v>21</v>
      </c>
      <c r="O4161" t="s">
        <v>22</v>
      </c>
    </row>
    <row r="4162" spans="1:15">
      <c r="A4162">
        <v>4161</v>
      </c>
      <c r="B4162" s="17">
        <v>43494</v>
      </c>
      <c r="C4162" t="s">
        <v>54</v>
      </c>
      <c r="D4162">
        <v>2019</v>
      </c>
      <c r="E4162" t="s">
        <v>17</v>
      </c>
      <c r="F4162" t="s">
        <v>28</v>
      </c>
      <c r="G4162" t="s">
        <v>19</v>
      </c>
      <c r="H4162">
        <v>199</v>
      </c>
      <c r="I4162">
        <v>7</v>
      </c>
      <c r="J4162">
        <v>1393</v>
      </c>
      <c r="K4162">
        <v>1393</v>
      </c>
      <c r="L4162" t="s">
        <v>20</v>
      </c>
      <c r="M4162">
        <v>1</v>
      </c>
      <c r="N4162" t="s">
        <v>21</v>
      </c>
      <c r="O4162" t="s">
        <v>36</v>
      </c>
    </row>
    <row r="4163" spans="1:15">
      <c r="A4163">
        <v>4162</v>
      </c>
      <c r="B4163" s="17">
        <v>43494</v>
      </c>
      <c r="C4163" t="s">
        <v>54</v>
      </c>
      <c r="D4163">
        <v>2019</v>
      </c>
      <c r="E4163" t="s">
        <v>27</v>
      </c>
      <c r="F4163" t="s">
        <v>33</v>
      </c>
      <c r="G4163" t="s">
        <v>19</v>
      </c>
      <c r="H4163">
        <v>199</v>
      </c>
      <c r="I4163">
        <v>6</v>
      </c>
      <c r="J4163">
        <v>1194</v>
      </c>
      <c r="K4163">
        <v>1194</v>
      </c>
      <c r="L4163" t="s">
        <v>20</v>
      </c>
      <c r="M4163">
        <v>1</v>
      </c>
      <c r="N4163" t="s">
        <v>34</v>
      </c>
      <c r="O4163" t="s">
        <v>22</v>
      </c>
    </row>
    <row r="4164" spans="1:15">
      <c r="A4164">
        <v>4163</v>
      </c>
      <c r="B4164" s="17">
        <v>43494</v>
      </c>
      <c r="C4164" t="s">
        <v>54</v>
      </c>
      <c r="D4164">
        <v>2019</v>
      </c>
      <c r="E4164" t="s">
        <v>27</v>
      </c>
      <c r="F4164" t="s">
        <v>28</v>
      </c>
      <c r="G4164" t="s">
        <v>32</v>
      </c>
      <c r="H4164">
        <v>499</v>
      </c>
      <c r="I4164">
        <v>6</v>
      </c>
      <c r="J4164">
        <v>2994</v>
      </c>
      <c r="K4164">
        <v>2994</v>
      </c>
      <c r="L4164" t="s">
        <v>20</v>
      </c>
      <c r="M4164">
        <v>1</v>
      </c>
      <c r="N4164" t="s">
        <v>21</v>
      </c>
      <c r="O4164" t="s">
        <v>36</v>
      </c>
    </row>
    <row r="4165" spans="1:15">
      <c r="A4165">
        <v>4164</v>
      </c>
      <c r="B4165" s="17">
        <v>43494</v>
      </c>
      <c r="C4165" t="s">
        <v>54</v>
      </c>
      <c r="D4165">
        <v>2019</v>
      </c>
      <c r="E4165" t="s">
        <v>17</v>
      </c>
      <c r="F4165" t="s">
        <v>24</v>
      </c>
      <c r="G4165" t="s">
        <v>19</v>
      </c>
      <c r="H4165">
        <v>199</v>
      </c>
      <c r="I4165">
        <v>5</v>
      </c>
      <c r="J4165">
        <v>995</v>
      </c>
      <c r="K4165">
        <v>995</v>
      </c>
      <c r="L4165" t="s">
        <v>20</v>
      </c>
      <c r="M4165">
        <v>1</v>
      </c>
      <c r="N4165" t="s">
        <v>21</v>
      </c>
      <c r="O4165" t="s">
        <v>22</v>
      </c>
    </row>
    <row r="4166" spans="1:15">
      <c r="A4166">
        <v>4165</v>
      </c>
      <c r="B4166" s="17">
        <v>43494</v>
      </c>
      <c r="C4166" t="s">
        <v>54</v>
      </c>
      <c r="D4166">
        <v>2019</v>
      </c>
      <c r="E4166" t="s">
        <v>27</v>
      </c>
      <c r="F4166" t="s">
        <v>33</v>
      </c>
      <c r="G4166" t="s">
        <v>37</v>
      </c>
      <c r="H4166">
        <v>399</v>
      </c>
      <c r="I4166">
        <v>10</v>
      </c>
      <c r="J4166">
        <v>3990</v>
      </c>
      <c r="K4166">
        <v>3990</v>
      </c>
      <c r="L4166" t="s">
        <v>20</v>
      </c>
      <c r="M4166">
        <v>1</v>
      </c>
      <c r="N4166" t="s">
        <v>21</v>
      </c>
      <c r="O4166" t="s">
        <v>36</v>
      </c>
    </row>
    <row r="4167" spans="1:15">
      <c r="A4167">
        <v>4166</v>
      </c>
      <c r="B4167" s="17">
        <v>43494</v>
      </c>
      <c r="C4167" t="s">
        <v>54</v>
      </c>
      <c r="D4167">
        <v>2019</v>
      </c>
      <c r="E4167" t="s">
        <v>23</v>
      </c>
      <c r="F4167" t="s">
        <v>40</v>
      </c>
      <c r="G4167" t="s">
        <v>30</v>
      </c>
      <c r="H4167">
        <v>99</v>
      </c>
      <c r="I4167">
        <v>9</v>
      </c>
      <c r="J4167">
        <v>891</v>
      </c>
      <c r="K4167">
        <v>891</v>
      </c>
      <c r="L4167" t="s">
        <v>20</v>
      </c>
      <c r="M4167">
        <v>1</v>
      </c>
      <c r="N4167" t="s">
        <v>21</v>
      </c>
      <c r="O4167" t="s">
        <v>26</v>
      </c>
    </row>
    <row r="4168" spans="1:15">
      <c r="A4168">
        <v>4167</v>
      </c>
      <c r="B4168" s="17">
        <v>43494</v>
      </c>
      <c r="C4168" t="s">
        <v>54</v>
      </c>
      <c r="D4168">
        <v>2019</v>
      </c>
      <c r="E4168" t="s">
        <v>17</v>
      </c>
      <c r="F4168" t="s">
        <v>18</v>
      </c>
      <c r="G4168" t="s">
        <v>32</v>
      </c>
      <c r="H4168">
        <v>499</v>
      </c>
      <c r="I4168">
        <v>5</v>
      </c>
      <c r="J4168">
        <v>2495</v>
      </c>
      <c r="K4168">
        <v>2495</v>
      </c>
      <c r="L4168" t="s">
        <v>20</v>
      </c>
      <c r="M4168">
        <v>1</v>
      </c>
      <c r="N4168" t="s">
        <v>21</v>
      </c>
      <c r="O4168" t="s">
        <v>29</v>
      </c>
    </row>
    <row r="4169" spans="1:15">
      <c r="A4169">
        <v>4168</v>
      </c>
      <c r="B4169" s="17">
        <v>43494</v>
      </c>
      <c r="C4169" t="s">
        <v>54</v>
      </c>
      <c r="D4169">
        <v>2019</v>
      </c>
      <c r="E4169" t="s">
        <v>27</v>
      </c>
      <c r="F4169" t="s">
        <v>39</v>
      </c>
      <c r="G4169" t="s">
        <v>25</v>
      </c>
      <c r="H4169">
        <v>299</v>
      </c>
      <c r="I4169">
        <v>4</v>
      </c>
      <c r="J4169">
        <v>1196</v>
      </c>
      <c r="K4169">
        <v>1196</v>
      </c>
      <c r="L4169" t="s">
        <v>20</v>
      </c>
      <c r="M4169">
        <v>1</v>
      </c>
      <c r="N4169" t="s">
        <v>21</v>
      </c>
      <c r="O4169" t="s">
        <v>22</v>
      </c>
    </row>
    <row r="4170" spans="1:15">
      <c r="A4170">
        <v>4169</v>
      </c>
      <c r="B4170" s="17">
        <v>43495</v>
      </c>
      <c r="C4170" t="s">
        <v>54</v>
      </c>
      <c r="D4170">
        <v>2019</v>
      </c>
      <c r="E4170" t="s">
        <v>27</v>
      </c>
      <c r="F4170" t="s">
        <v>35</v>
      </c>
      <c r="G4170" t="s">
        <v>25</v>
      </c>
      <c r="H4170">
        <v>299</v>
      </c>
      <c r="I4170">
        <v>7</v>
      </c>
      <c r="J4170">
        <v>2093</v>
      </c>
      <c r="K4170">
        <v>2093</v>
      </c>
      <c r="L4170" t="s">
        <v>20</v>
      </c>
      <c r="M4170">
        <v>1</v>
      </c>
      <c r="N4170" t="s">
        <v>21</v>
      </c>
      <c r="O4170" t="s">
        <v>22</v>
      </c>
    </row>
    <row r="4171" spans="1:15">
      <c r="A4171">
        <v>4170</v>
      </c>
      <c r="B4171" s="17">
        <v>43496</v>
      </c>
      <c r="C4171" t="s">
        <v>54</v>
      </c>
      <c r="D4171">
        <v>2019</v>
      </c>
      <c r="E4171" t="s">
        <v>27</v>
      </c>
      <c r="F4171" t="s">
        <v>18</v>
      </c>
      <c r="G4171" t="s">
        <v>37</v>
      </c>
      <c r="H4171">
        <v>399</v>
      </c>
      <c r="I4171">
        <v>9</v>
      </c>
      <c r="J4171">
        <v>3591</v>
      </c>
      <c r="K4171">
        <v>3591</v>
      </c>
      <c r="L4171" t="s">
        <v>31</v>
      </c>
      <c r="M4171">
        <v>2</v>
      </c>
      <c r="N4171" t="s">
        <v>21</v>
      </c>
      <c r="O4171" t="s">
        <v>36</v>
      </c>
    </row>
    <row r="4172" spans="1:15">
      <c r="A4172">
        <v>4171</v>
      </c>
      <c r="B4172" s="17">
        <v>43496</v>
      </c>
      <c r="C4172" t="s">
        <v>54</v>
      </c>
      <c r="D4172">
        <v>2019</v>
      </c>
      <c r="E4172" t="s">
        <v>27</v>
      </c>
      <c r="F4172" t="s">
        <v>35</v>
      </c>
      <c r="G4172" t="s">
        <v>32</v>
      </c>
      <c r="H4172">
        <v>499</v>
      </c>
      <c r="I4172">
        <v>8</v>
      </c>
      <c r="J4172">
        <v>3992</v>
      </c>
      <c r="K4172">
        <v>3992</v>
      </c>
      <c r="L4172" t="s">
        <v>20</v>
      </c>
      <c r="M4172">
        <v>1</v>
      </c>
      <c r="N4172" t="s">
        <v>21</v>
      </c>
      <c r="O4172" t="s">
        <v>29</v>
      </c>
    </row>
    <row r="4173" spans="1:15">
      <c r="A4173">
        <v>4172</v>
      </c>
      <c r="B4173" s="17">
        <v>43496</v>
      </c>
      <c r="C4173" t="s">
        <v>54</v>
      </c>
      <c r="D4173">
        <v>2019</v>
      </c>
      <c r="E4173" t="s">
        <v>17</v>
      </c>
      <c r="F4173" t="s">
        <v>33</v>
      </c>
      <c r="G4173" t="s">
        <v>37</v>
      </c>
      <c r="H4173">
        <v>399</v>
      </c>
      <c r="I4173">
        <v>6</v>
      </c>
      <c r="J4173">
        <v>2394</v>
      </c>
      <c r="K4173">
        <v>2394</v>
      </c>
      <c r="L4173" t="s">
        <v>31</v>
      </c>
      <c r="M4173">
        <v>2</v>
      </c>
      <c r="N4173" t="s">
        <v>21</v>
      </c>
      <c r="O4173" t="s">
        <v>22</v>
      </c>
    </row>
    <row r="4174" spans="1:15">
      <c r="A4174">
        <v>4173</v>
      </c>
      <c r="B4174" s="17">
        <v>43496</v>
      </c>
      <c r="C4174" t="s">
        <v>54</v>
      </c>
      <c r="D4174">
        <v>2019</v>
      </c>
      <c r="E4174" t="s">
        <v>27</v>
      </c>
      <c r="F4174" t="s">
        <v>35</v>
      </c>
      <c r="G4174" t="s">
        <v>37</v>
      </c>
      <c r="H4174">
        <v>399</v>
      </c>
      <c r="I4174">
        <v>9</v>
      </c>
      <c r="J4174">
        <v>3591</v>
      </c>
      <c r="K4174">
        <v>3591</v>
      </c>
      <c r="L4174" t="s">
        <v>31</v>
      </c>
      <c r="M4174">
        <v>2</v>
      </c>
      <c r="N4174" t="s">
        <v>21</v>
      </c>
      <c r="O4174" t="s">
        <v>36</v>
      </c>
    </row>
    <row r="4175" spans="1:15">
      <c r="A4175">
        <v>4174</v>
      </c>
      <c r="B4175" s="17">
        <v>43496</v>
      </c>
      <c r="C4175" t="s">
        <v>54</v>
      </c>
      <c r="D4175">
        <v>2019</v>
      </c>
      <c r="E4175" t="s">
        <v>23</v>
      </c>
      <c r="F4175" t="s">
        <v>39</v>
      </c>
      <c r="G4175" t="s">
        <v>32</v>
      </c>
      <c r="H4175">
        <v>499</v>
      </c>
      <c r="I4175">
        <v>7</v>
      </c>
      <c r="J4175">
        <v>3493</v>
      </c>
      <c r="K4175">
        <v>3493</v>
      </c>
      <c r="L4175" t="s">
        <v>20</v>
      </c>
      <c r="M4175">
        <v>1</v>
      </c>
      <c r="N4175" t="s">
        <v>21</v>
      </c>
      <c r="O4175" t="s">
        <v>22</v>
      </c>
    </row>
    <row r="4176" spans="1:15">
      <c r="A4176">
        <v>4175</v>
      </c>
      <c r="B4176" s="17">
        <v>43496</v>
      </c>
      <c r="C4176" t="s">
        <v>54</v>
      </c>
      <c r="D4176">
        <v>2019</v>
      </c>
      <c r="E4176" t="s">
        <v>23</v>
      </c>
      <c r="F4176" t="s">
        <v>24</v>
      </c>
      <c r="G4176" t="s">
        <v>37</v>
      </c>
      <c r="H4176">
        <v>399</v>
      </c>
      <c r="I4176">
        <v>5</v>
      </c>
      <c r="J4176">
        <v>1995</v>
      </c>
      <c r="K4176">
        <v>1995</v>
      </c>
      <c r="L4176" t="s">
        <v>20</v>
      </c>
      <c r="M4176">
        <v>1</v>
      </c>
      <c r="N4176" t="s">
        <v>34</v>
      </c>
      <c r="O4176" t="s">
        <v>22</v>
      </c>
    </row>
    <row r="4177" spans="1:15">
      <c r="A4177">
        <v>4176</v>
      </c>
      <c r="B4177" s="17">
        <v>43496</v>
      </c>
      <c r="C4177" t="s">
        <v>54</v>
      </c>
      <c r="D4177">
        <v>2019</v>
      </c>
      <c r="E4177" t="s">
        <v>23</v>
      </c>
      <c r="F4177" t="s">
        <v>35</v>
      </c>
      <c r="G4177" t="s">
        <v>25</v>
      </c>
      <c r="H4177">
        <v>299</v>
      </c>
      <c r="I4177">
        <v>10</v>
      </c>
      <c r="J4177">
        <v>2990</v>
      </c>
      <c r="K4177">
        <v>2990</v>
      </c>
      <c r="L4177" t="s">
        <v>20</v>
      </c>
      <c r="M4177">
        <v>1</v>
      </c>
      <c r="N4177" t="s">
        <v>21</v>
      </c>
      <c r="O4177" t="s">
        <v>22</v>
      </c>
    </row>
    <row r="4178" spans="1:15">
      <c r="A4178">
        <v>4177</v>
      </c>
      <c r="B4178" s="17">
        <v>43496</v>
      </c>
      <c r="C4178" t="s">
        <v>54</v>
      </c>
      <c r="D4178">
        <v>2019</v>
      </c>
      <c r="E4178" t="s">
        <v>27</v>
      </c>
      <c r="F4178" t="s">
        <v>28</v>
      </c>
      <c r="G4178" t="s">
        <v>25</v>
      </c>
      <c r="H4178">
        <v>299</v>
      </c>
      <c r="I4178">
        <v>4</v>
      </c>
      <c r="J4178">
        <v>1196</v>
      </c>
      <c r="K4178">
        <v>1196</v>
      </c>
      <c r="L4178" t="s">
        <v>20</v>
      </c>
      <c r="M4178">
        <v>1</v>
      </c>
      <c r="N4178" t="s">
        <v>21</v>
      </c>
      <c r="O4178" t="s">
        <v>36</v>
      </c>
    </row>
    <row r="4179" spans="1:15">
      <c r="A4179">
        <v>4178</v>
      </c>
      <c r="B4179" s="17">
        <v>43496</v>
      </c>
      <c r="C4179" t="s">
        <v>54</v>
      </c>
      <c r="D4179">
        <v>2019</v>
      </c>
      <c r="E4179" t="s">
        <v>23</v>
      </c>
      <c r="F4179" t="s">
        <v>33</v>
      </c>
      <c r="G4179" t="s">
        <v>37</v>
      </c>
      <c r="H4179">
        <v>399</v>
      </c>
      <c r="I4179">
        <v>2</v>
      </c>
      <c r="J4179">
        <v>798</v>
      </c>
      <c r="K4179">
        <v>798</v>
      </c>
      <c r="L4179" t="s">
        <v>20</v>
      </c>
      <c r="M4179">
        <v>1</v>
      </c>
      <c r="N4179" t="s">
        <v>21</v>
      </c>
      <c r="O4179" t="s">
        <v>29</v>
      </c>
    </row>
    <row r="4180" spans="1:15">
      <c r="A4180">
        <v>4179</v>
      </c>
      <c r="B4180" s="17">
        <v>43496</v>
      </c>
      <c r="C4180" t="s">
        <v>54</v>
      </c>
      <c r="D4180">
        <v>2019</v>
      </c>
      <c r="E4180" t="s">
        <v>27</v>
      </c>
      <c r="F4180" t="s">
        <v>24</v>
      </c>
      <c r="G4180" t="s">
        <v>30</v>
      </c>
      <c r="H4180">
        <v>99</v>
      </c>
      <c r="I4180">
        <v>5</v>
      </c>
      <c r="J4180">
        <v>495</v>
      </c>
      <c r="K4180">
        <v>495</v>
      </c>
      <c r="L4180" t="s">
        <v>20</v>
      </c>
      <c r="M4180">
        <v>1</v>
      </c>
      <c r="N4180" t="s">
        <v>21</v>
      </c>
      <c r="O4180" t="s">
        <v>22</v>
      </c>
    </row>
    <row r="4181" spans="1:15">
      <c r="A4181">
        <v>4180</v>
      </c>
      <c r="B4181" s="17">
        <v>43496</v>
      </c>
      <c r="C4181" t="s">
        <v>54</v>
      </c>
      <c r="D4181">
        <v>2019</v>
      </c>
      <c r="E4181" t="s">
        <v>17</v>
      </c>
      <c r="F4181" t="s">
        <v>39</v>
      </c>
      <c r="G4181" t="s">
        <v>30</v>
      </c>
      <c r="H4181">
        <v>99</v>
      </c>
      <c r="I4181">
        <v>5</v>
      </c>
      <c r="J4181">
        <v>495</v>
      </c>
      <c r="K4181">
        <v>495</v>
      </c>
      <c r="L4181" t="s">
        <v>20</v>
      </c>
      <c r="M4181">
        <v>1</v>
      </c>
      <c r="N4181" t="s">
        <v>21</v>
      </c>
      <c r="O4181" t="s">
        <v>22</v>
      </c>
    </row>
    <row r="4182" spans="1:15">
      <c r="A4182">
        <v>4181</v>
      </c>
      <c r="B4182" s="17">
        <v>43496</v>
      </c>
      <c r="C4182" t="s">
        <v>54</v>
      </c>
      <c r="D4182">
        <v>2019</v>
      </c>
      <c r="E4182" t="s">
        <v>23</v>
      </c>
      <c r="F4182" t="s">
        <v>24</v>
      </c>
      <c r="G4182" t="s">
        <v>37</v>
      </c>
      <c r="H4182">
        <v>399</v>
      </c>
      <c r="I4182">
        <v>1</v>
      </c>
      <c r="J4182">
        <v>399</v>
      </c>
      <c r="K4182">
        <v>399</v>
      </c>
      <c r="L4182" t="s">
        <v>31</v>
      </c>
      <c r="M4182">
        <v>2</v>
      </c>
      <c r="N4182" t="s">
        <v>34</v>
      </c>
      <c r="O4182" t="s">
        <v>29</v>
      </c>
    </row>
    <row r="4183" spans="1:15">
      <c r="A4183">
        <v>4182</v>
      </c>
      <c r="B4183" s="17">
        <v>43496</v>
      </c>
      <c r="C4183" t="s">
        <v>54</v>
      </c>
      <c r="D4183">
        <v>2019</v>
      </c>
      <c r="E4183" t="s">
        <v>17</v>
      </c>
      <c r="F4183" t="s">
        <v>39</v>
      </c>
      <c r="G4183" t="s">
        <v>30</v>
      </c>
      <c r="H4183">
        <v>99</v>
      </c>
      <c r="I4183">
        <v>2</v>
      </c>
      <c r="J4183">
        <v>198</v>
      </c>
      <c r="K4183">
        <v>198</v>
      </c>
      <c r="L4183" t="s">
        <v>20</v>
      </c>
      <c r="M4183">
        <v>1</v>
      </c>
      <c r="N4183" t="s">
        <v>21</v>
      </c>
      <c r="O4183" t="s">
        <v>22</v>
      </c>
    </row>
    <row r="4184" spans="1:15">
      <c r="A4184">
        <v>4183</v>
      </c>
      <c r="B4184" s="17">
        <v>43496</v>
      </c>
      <c r="C4184" t="s">
        <v>54</v>
      </c>
      <c r="D4184">
        <v>2019</v>
      </c>
      <c r="E4184" t="s">
        <v>27</v>
      </c>
      <c r="F4184" t="s">
        <v>40</v>
      </c>
      <c r="G4184" t="s">
        <v>30</v>
      </c>
      <c r="H4184">
        <v>99</v>
      </c>
      <c r="I4184">
        <v>6</v>
      </c>
      <c r="J4184">
        <v>594</v>
      </c>
      <c r="K4184">
        <v>594</v>
      </c>
      <c r="L4184" t="s">
        <v>20</v>
      </c>
      <c r="M4184">
        <v>1</v>
      </c>
      <c r="N4184" t="s">
        <v>21</v>
      </c>
      <c r="O4184" t="s">
        <v>36</v>
      </c>
    </row>
    <row r="4185" spans="1:15">
      <c r="A4185">
        <v>4184</v>
      </c>
      <c r="B4185" s="17">
        <v>43496</v>
      </c>
      <c r="C4185" t="s">
        <v>54</v>
      </c>
      <c r="D4185">
        <v>2019</v>
      </c>
      <c r="E4185" t="s">
        <v>23</v>
      </c>
      <c r="F4185" t="s">
        <v>35</v>
      </c>
      <c r="G4185" t="s">
        <v>19</v>
      </c>
      <c r="H4185">
        <v>199</v>
      </c>
      <c r="I4185">
        <v>10</v>
      </c>
      <c r="J4185">
        <v>1990</v>
      </c>
      <c r="K4185">
        <v>1990</v>
      </c>
      <c r="L4185" t="s">
        <v>20</v>
      </c>
      <c r="M4185">
        <v>1</v>
      </c>
      <c r="N4185" t="s">
        <v>34</v>
      </c>
      <c r="O4185" t="s">
        <v>38</v>
      </c>
    </row>
    <row r="4186" spans="1:15">
      <c r="A4186">
        <v>4185</v>
      </c>
      <c r="B4186" s="17">
        <v>43497</v>
      </c>
      <c r="C4186" t="s">
        <v>55</v>
      </c>
      <c r="D4186">
        <v>2019</v>
      </c>
      <c r="E4186" t="s">
        <v>17</v>
      </c>
      <c r="F4186" t="s">
        <v>35</v>
      </c>
      <c r="G4186" t="s">
        <v>25</v>
      </c>
      <c r="H4186">
        <v>299</v>
      </c>
      <c r="I4186">
        <v>9</v>
      </c>
      <c r="J4186">
        <v>2691</v>
      </c>
      <c r="K4186">
        <v>2691</v>
      </c>
      <c r="L4186" t="s">
        <v>20</v>
      </c>
      <c r="M4186">
        <v>1</v>
      </c>
      <c r="N4186" t="s">
        <v>21</v>
      </c>
      <c r="O4186" t="s">
        <v>26</v>
      </c>
    </row>
    <row r="4187" spans="1:15">
      <c r="A4187">
        <v>4186</v>
      </c>
      <c r="B4187" s="17">
        <v>43497</v>
      </c>
      <c r="C4187" t="s">
        <v>55</v>
      </c>
      <c r="D4187">
        <v>2019</v>
      </c>
      <c r="E4187" t="s">
        <v>27</v>
      </c>
      <c r="F4187" t="s">
        <v>28</v>
      </c>
      <c r="G4187" t="s">
        <v>25</v>
      </c>
      <c r="H4187">
        <v>299</v>
      </c>
      <c r="I4187">
        <v>7</v>
      </c>
      <c r="J4187">
        <v>2093</v>
      </c>
      <c r="K4187">
        <v>2093</v>
      </c>
      <c r="L4187" t="s">
        <v>20</v>
      </c>
      <c r="M4187">
        <v>1</v>
      </c>
      <c r="N4187" t="s">
        <v>21</v>
      </c>
      <c r="O4187" t="s">
        <v>36</v>
      </c>
    </row>
    <row r="4188" spans="1:15">
      <c r="A4188">
        <v>4187</v>
      </c>
      <c r="B4188" s="17">
        <v>43497</v>
      </c>
      <c r="C4188" t="s">
        <v>55</v>
      </c>
      <c r="D4188">
        <v>2019</v>
      </c>
      <c r="E4188" t="s">
        <v>27</v>
      </c>
      <c r="F4188" t="s">
        <v>28</v>
      </c>
      <c r="G4188" t="s">
        <v>30</v>
      </c>
      <c r="H4188">
        <v>99</v>
      </c>
      <c r="I4188">
        <v>8</v>
      </c>
      <c r="J4188">
        <v>792</v>
      </c>
      <c r="K4188">
        <v>792</v>
      </c>
      <c r="L4188" t="s">
        <v>31</v>
      </c>
      <c r="M4188">
        <v>2</v>
      </c>
      <c r="N4188" t="s">
        <v>21</v>
      </c>
      <c r="O4188" t="s">
        <v>29</v>
      </c>
    </row>
    <row r="4189" spans="1:15">
      <c r="A4189">
        <v>4188</v>
      </c>
      <c r="B4189" s="17">
        <v>43497</v>
      </c>
      <c r="C4189" t="s">
        <v>55</v>
      </c>
      <c r="D4189">
        <v>2019</v>
      </c>
      <c r="E4189" t="s">
        <v>27</v>
      </c>
      <c r="F4189" t="s">
        <v>28</v>
      </c>
      <c r="G4189" t="s">
        <v>19</v>
      </c>
      <c r="H4189">
        <v>199</v>
      </c>
      <c r="I4189">
        <v>5</v>
      </c>
      <c r="J4189">
        <v>995</v>
      </c>
      <c r="K4189">
        <v>995</v>
      </c>
      <c r="L4189" t="s">
        <v>31</v>
      </c>
      <c r="M4189">
        <v>2</v>
      </c>
      <c r="N4189" t="s">
        <v>21</v>
      </c>
      <c r="O4189" t="s">
        <v>36</v>
      </c>
    </row>
    <row r="4190" spans="1:15">
      <c r="A4190">
        <v>4189</v>
      </c>
      <c r="B4190" s="17">
        <v>43497</v>
      </c>
      <c r="C4190" t="s">
        <v>55</v>
      </c>
      <c r="D4190">
        <v>2019</v>
      </c>
      <c r="E4190" t="s">
        <v>23</v>
      </c>
      <c r="F4190" t="s">
        <v>35</v>
      </c>
      <c r="G4190" t="s">
        <v>32</v>
      </c>
      <c r="H4190">
        <v>499</v>
      </c>
      <c r="I4190">
        <v>7</v>
      </c>
      <c r="J4190">
        <v>3493</v>
      </c>
      <c r="K4190">
        <v>3493</v>
      </c>
      <c r="L4190" t="s">
        <v>20</v>
      </c>
      <c r="M4190">
        <v>1</v>
      </c>
      <c r="N4190" t="s">
        <v>21</v>
      </c>
      <c r="O4190" t="s">
        <v>29</v>
      </c>
    </row>
    <row r="4191" spans="1:15">
      <c r="A4191">
        <v>4190</v>
      </c>
      <c r="B4191" s="17">
        <v>43497</v>
      </c>
      <c r="C4191" t="s">
        <v>55</v>
      </c>
      <c r="D4191">
        <v>2019</v>
      </c>
      <c r="E4191" t="s">
        <v>23</v>
      </c>
      <c r="F4191" t="s">
        <v>28</v>
      </c>
      <c r="G4191" t="s">
        <v>19</v>
      </c>
      <c r="H4191">
        <v>199</v>
      </c>
      <c r="I4191">
        <v>6</v>
      </c>
      <c r="J4191">
        <v>1194</v>
      </c>
      <c r="K4191">
        <v>1194</v>
      </c>
      <c r="L4191" t="s">
        <v>31</v>
      </c>
      <c r="M4191">
        <v>2</v>
      </c>
      <c r="N4191" t="s">
        <v>21</v>
      </c>
      <c r="O4191" t="s">
        <v>36</v>
      </c>
    </row>
    <row r="4192" spans="1:15">
      <c r="A4192">
        <v>4191</v>
      </c>
      <c r="B4192" s="17">
        <v>43497</v>
      </c>
      <c r="C4192" t="s">
        <v>55</v>
      </c>
      <c r="D4192">
        <v>2019</v>
      </c>
      <c r="E4192" t="s">
        <v>17</v>
      </c>
      <c r="F4192" t="s">
        <v>24</v>
      </c>
      <c r="G4192" t="s">
        <v>30</v>
      </c>
      <c r="H4192">
        <v>99</v>
      </c>
      <c r="I4192">
        <v>10</v>
      </c>
      <c r="J4192">
        <v>990</v>
      </c>
      <c r="K4192">
        <v>990</v>
      </c>
      <c r="L4192" t="s">
        <v>20</v>
      </c>
      <c r="M4192">
        <v>1</v>
      </c>
      <c r="N4192" t="s">
        <v>21</v>
      </c>
      <c r="O4192" t="s">
        <v>36</v>
      </c>
    </row>
    <row r="4193" spans="1:15">
      <c r="A4193">
        <v>4192</v>
      </c>
      <c r="B4193" s="17">
        <v>43498</v>
      </c>
      <c r="C4193" t="s">
        <v>55</v>
      </c>
      <c r="D4193">
        <v>2019</v>
      </c>
      <c r="E4193" t="s">
        <v>27</v>
      </c>
      <c r="F4193" t="s">
        <v>24</v>
      </c>
      <c r="G4193" t="s">
        <v>30</v>
      </c>
      <c r="H4193">
        <v>99</v>
      </c>
      <c r="I4193">
        <v>7</v>
      </c>
      <c r="J4193">
        <v>693</v>
      </c>
      <c r="K4193">
        <v>693</v>
      </c>
      <c r="L4193" t="s">
        <v>20</v>
      </c>
      <c r="M4193">
        <v>1</v>
      </c>
      <c r="N4193" t="s">
        <v>21</v>
      </c>
      <c r="O4193" t="s">
        <v>29</v>
      </c>
    </row>
    <row r="4194" spans="1:15">
      <c r="A4194">
        <v>4193</v>
      </c>
      <c r="B4194" s="17">
        <v>43498</v>
      </c>
      <c r="C4194" t="s">
        <v>55</v>
      </c>
      <c r="D4194">
        <v>2019</v>
      </c>
      <c r="E4194" t="s">
        <v>23</v>
      </c>
      <c r="F4194" t="s">
        <v>39</v>
      </c>
      <c r="G4194" t="s">
        <v>37</v>
      </c>
      <c r="H4194">
        <v>399</v>
      </c>
      <c r="I4194">
        <v>4</v>
      </c>
      <c r="J4194">
        <v>1596</v>
      </c>
      <c r="K4194">
        <v>1596</v>
      </c>
      <c r="L4194" t="s">
        <v>20</v>
      </c>
      <c r="M4194">
        <v>1</v>
      </c>
      <c r="N4194" t="s">
        <v>21</v>
      </c>
      <c r="O4194" t="s">
        <v>38</v>
      </c>
    </row>
    <row r="4195" spans="1:15">
      <c r="A4195">
        <v>4194</v>
      </c>
      <c r="B4195" s="17">
        <v>43498</v>
      </c>
      <c r="C4195" t="s">
        <v>55</v>
      </c>
      <c r="D4195">
        <v>2019</v>
      </c>
      <c r="E4195" t="s">
        <v>27</v>
      </c>
      <c r="F4195" t="s">
        <v>39</v>
      </c>
      <c r="G4195" t="s">
        <v>37</v>
      </c>
      <c r="H4195">
        <v>399</v>
      </c>
      <c r="I4195">
        <v>7</v>
      </c>
      <c r="J4195">
        <v>2793</v>
      </c>
      <c r="K4195">
        <v>2793</v>
      </c>
      <c r="L4195" t="s">
        <v>31</v>
      </c>
      <c r="M4195">
        <v>2</v>
      </c>
      <c r="N4195" t="s">
        <v>21</v>
      </c>
      <c r="O4195" t="s">
        <v>36</v>
      </c>
    </row>
    <row r="4196" spans="1:15">
      <c r="A4196">
        <v>4195</v>
      </c>
      <c r="B4196" s="17">
        <v>43498</v>
      </c>
      <c r="C4196" t="s">
        <v>55</v>
      </c>
      <c r="D4196">
        <v>2019</v>
      </c>
      <c r="E4196" t="s">
        <v>17</v>
      </c>
      <c r="F4196" t="s">
        <v>28</v>
      </c>
      <c r="G4196" t="s">
        <v>37</v>
      </c>
      <c r="H4196">
        <v>399</v>
      </c>
      <c r="I4196">
        <v>10</v>
      </c>
      <c r="J4196">
        <v>3990</v>
      </c>
      <c r="K4196">
        <v>3990</v>
      </c>
      <c r="L4196" t="s">
        <v>20</v>
      </c>
      <c r="M4196">
        <v>1</v>
      </c>
      <c r="N4196" t="s">
        <v>21</v>
      </c>
      <c r="O4196" t="s">
        <v>29</v>
      </c>
    </row>
    <row r="4197" spans="1:15">
      <c r="A4197">
        <v>4196</v>
      </c>
      <c r="B4197" s="17">
        <v>43498</v>
      </c>
      <c r="C4197" t="s">
        <v>55</v>
      </c>
      <c r="D4197">
        <v>2019</v>
      </c>
      <c r="E4197" t="s">
        <v>23</v>
      </c>
      <c r="F4197" t="s">
        <v>18</v>
      </c>
      <c r="G4197" t="s">
        <v>30</v>
      </c>
      <c r="H4197">
        <v>99</v>
      </c>
      <c r="I4197">
        <v>7</v>
      </c>
      <c r="J4197">
        <v>693</v>
      </c>
      <c r="K4197">
        <v>693</v>
      </c>
      <c r="L4197" t="s">
        <v>20</v>
      </c>
      <c r="M4197">
        <v>1</v>
      </c>
      <c r="N4197" t="s">
        <v>21</v>
      </c>
      <c r="O4197" t="s">
        <v>26</v>
      </c>
    </row>
    <row r="4198" spans="1:15">
      <c r="A4198">
        <v>4197</v>
      </c>
      <c r="B4198" s="17">
        <v>43499</v>
      </c>
      <c r="C4198" t="s">
        <v>55</v>
      </c>
      <c r="D4198">
        <v>2019</v>
      </c>
      <c r="E4198" t="s">
        <v>17</v>
      </c>
      <c r="F4198" t="s">
        <v>40</v>
      </c>
      <c r="G4198" t="s">
        <v>30</v>
      </c>
      <c r="H4198">
        <v>99</v>
      </c>
      <c r="I4198">
        <v>10</v>
      </c>
      <c r="J4198">
        <v>990</v>
      </c>
      <c r="K4198">
        <v>990</v>
      </c>
      <c r="L4198" t="s">
        <v>20</v>
      </c>
      <c r="M4198">
        <v>1</v>
      </c>
      <c r="N4198" t="s">
        <v>21</v>
      </c>
      <c r="O4198" t="s">
        <v>29</v>
      </c>
    </row>
    <row r="4199" spans="1:15">
      <c r="A4199">
        <v>4198</v>
      </c>
      <c r="B4199" s="17">
        <v>43499</v>
      </c>
      <c r="C4199" t="s">
        <v>55</v>
      </c>
      <c r="D4199">
        <v>2019</v>
      </c>
      <c r="E4199" t="s">
        <v>17</v>
      </c>
      <c r="F4199" t="s">
        <v>24</v>
      </c>
      <c r="G4199" t="s">
        <v>30</v>
      </c>
      <c r="H4199">
        <v>99</v>
      </c>
      <c r="I4199">
        <v>1</v>
      </c>
      <c r="J4199">
        <v>99</v>
      </c>
      <c r="K4199">
        <v>99</v>
      </c>
      <c r="L4199" t="s">
        <v>20</v>
      </c>
      <c r="M4199">
        <v>1</v>
      </c>
      <c r="N4199" t="s">
        <v>21</v>
      </c>
      <c r="O4199" t="s">
        <v>38</v>
      </c>
    </row>
    <row r="4200" spans="1:15">
      <c r="A4200">
        <v>4199</v>
      </c>
      <c r="B4200" s="17">
        <v>43499</v>
      </c>
      <c r="C4200" t="s">
        <v>55</v>
      </c>
      <c r="D4200">
        <v>2019</v>
      </c>
      <c r="E4200" t="s">
        <v>27</v>
      </c>
      <c r="F4200" t="s">
        <v>35</v>
      </c>
      <c r="G4200" t="s">
        <v>32</v>
      </c>
      <c r="H4200">
        <v>499</v>
      </c>
      <c r="I4200">
        <v>9</v>
      </c>
      <c r="J4200">
        <v>4491</v>
      </c>
      <c r="K4200">
        <v>4491</v>
      </c>
      <c r="L4200" t="s">
        <v>20</v>
      </c>
      <c r="M4200">
        <v>1</v>
      </c>
      <c r="N4200" t="s">
        <v>21</v>
      </c>
      <c r="O4200" t="s">
        <v>29</v>
      </c>
    </row>
    <row r="4201" spans="1:15">
      <c r="A4201">
        <v>4200</v>
      </c>
      <c r="B4201" s="17">
        <v>43499</v>
      </c>
      <c r="C4201" t="s">
        <v>55</v>
      </c>
      <c r="D4201">
        <v>2019</v>
      </c>
      <c r="E4201" t="s">
        <v>27</v>
      </c>
      <c r="F4201" t="s">
        <v>28</v>
      </c>
      <c r="G4201" t="s">
        <v>32</v>
      </c>
      <c r="H4201">
        <v>499</v>
      </c>
      <c r="I4201">
        <v>4</v>
      </c>
      <c r="J4201">
        <v>1996</v>
      </c>
      <c r="K4201">
        <v>1996</v>
      </c>
      <c r="L4201" t="s">
        <v>20</v>
      </c>
      <c r="M4201">
        <v>1</v>
      </c>
      <c r="N4201" t="s">
        <v>21</v>
      </c>
      <c r="O4201" t="s">
        <v>22</v>
      </c>
    </row>
    <row r="4202" spans="1:15">
      <c r="A4202">
        <v>4201</v>
      </c>
      <c r="B4202" s="17">
        <v>43499</v>
      </c>
      <c r="C4202" t="s">
        <v>55</v>
      </c>
      <c r="D4202">
        <v>2019</v>
      </c>
      <c r="E4202" t="s">
        <v>23</v>
      </c>
      <c r="F4202" t="s">
        <v>28</v>
      </c>
      <c r="G4202" t="s">
        <v>37</v>
      </c>
      <c r="H4202">
        <v>399</v>
      </c>
      <c r="I4202">
        <v>3</v>
      </c>
      <c r="J4202">
        <v>1197</v>
      </c>
      <c r="K4202">
        <v>1197</v>
      </c>
      <c r="L4202" t="s">
        <v>31</v>
      </c>
      <c r="M4202">
        <v>2</v>
      </c>
      <c r="N4202" t="s">
        <v>21</v>
      </c>
      <c r="O4202" t="s">
        <v>22</v>
      </c>
    </row>
    <row r="4203" spans="1:15">
      <c r="A4203">
        <v>4202</v>
      </c>
      <c r="B4203" s="17">
        <v>43499</v>
      </c>
      <c r="C4203" t="s">
        <v>55</v>
      </c>
      <c r="D4203">
        <v>2019</v>
      </c>
      <c r="E4203" t="s">
        <v>23</v>
      </c>
      <c r="F4203" t="s">
        <v>33</v>
      </c>
      <c r="G4203" t="s">
        <v>25</v>
      </c>
      <c r="H4203">
        <v>299</v>
      </c>
      <c r="I4203">
        <v>5</v>
      </c>
      <c r="J4203">
        <v>1495</v>
      </c>
      <c r="K4203">
        <v>1495</v>
      </c>
      <c r="L4203" t="s">
        <v>20</v>
      </c>
      <c r="M4203">
        <v>1</v>
      </c>
      <c r="N4203" t="s">
        <v>21</v>
      </c>
      <c r="O4203" t="s">
        <v>38</v>
      </c>
    </row>
    <row r="4204" spans="1:15">
      <c r="A4204">
        <v>4203</v>
      </c>
      <c r="B4204" s="17">
        <v>43499</v>
      </c>
      <c r="C4204" t="s">
        <v>55</v>
      </c>
      <c r="D4204">
        <v>2019</v>
      </c>
      <c r="E4204" t="s">
        <v>17</v>
      </c>
      <c r="F4204" t="s">
        <v>33</v>
      </c>
      <c r="G4204" t="s">
        <v>30</v>
      </c>
      <c r="H4204">
        <v>99</v>
      </c>
      <c r="I4204">
        <v>4</v>
      </c>
      <c r="J4204">
        <v>396</v>
      </c>
      <c r="K4204">
        <v>396</v>
      </c>
      <c r="L4204" t="s">
        <v>20</v>
      </c>
      <c r="M4204">
        <v>1</v>
      </c>
      <c r="N4204" t="s">
        <v>21</v>
      </c>
      <c r="O4204" t="s">
        <v>29</v>
      </c>
    </row>
    <row r="4205" spans="1:15">
      <c r="A4205">
        <v>4204</v>
      </c>
      <c r="B4205" s="17">
        <v>43500</v>
      </c>
      <c r="C4205" t="s">
        <v>55</v>
      </c>
      <c r="D4205">
        <v>2019</v>
      </c>
      <c r="E4205" t="s">
        <v>23</v>
      </c>
      <c r="F4205" t="s">
        <v>28</v>
      </c>
      <c r="G4205" t="s">
        <v>19</v>
      </c>
      <c r="H4205">
        <v>199</v>
      </c>
      <c r="I4205">
        <v>6</v>
      </c>
      <c r="J4205">
        <v>1194</v>
      </c>
      <c r="K4205">
        <v>1194</v>
      </c>
      <c r="L4205" t="s">
        <v>20</v>
      </c>
      <c r="M4205">
        <v>1</v>
      </c>
      <c r="N4205" t="s">
        <v>21</v>
      </c>
      <c r="O4205" t="s">
        <v>29</v>
      </c>
    </row>
    <row r="4206" spans="1:15">
      <c r="A4206">
        <v>4205</v>
      </c>
      <c r="B4206" s="17">
        <v>43501</v>
      </c>
      <c r="C4206" t="s">
        <v>55</v>
      </c>
      <c r="D4206">
        <v>2019</v>
      </c>
      <c r="E4206" t="s">
        <v>17</v>
      </c>
      <c r="F4206" t="s">
        <v>33</v>
      </c>
      <c r="G4206" t="s">
        <v>32</v>
      </c>
      <c r="H4206">
        <v>499</v>
      </c>
      <c r="I4206">
        <v>3</v>
      </c>
      <c r="J4206">
        <v>1497</v>
      </c>
      <c r="K4206">
        <v>1497</v>
      </c>
      <c r="L4206" t="s">
        <v>31</v>
      </c>
      <c r="M4206">
        <v>2</v>
      </c>
      <c r="N4206" t="s">
        <v>34</v>
      </c>
      <c r="O4206" t="s">
        <v>29</v>
      </c>
    </row>
    <row r="4207" spans="1:15">
      <c r="A4207">
        <v>4206</v>
      </c>
      <c r="B4207" s="17">
        <v>43501</v>
      </c>
      <c r="C4207" t="s">
        <v>55</v>
      </c>
      <c r="D4207">
        <v>2019</v>
      </c>
      <c r="E4207" t="s">
        <v>17</v>
      </c>
      <c r="F4207" t="s">
        <v>24</v>
      </c>
      <c r="G4207" t="s">
        <v>19</v>
      </c>
      <c r="H4207">
        <v>199</v>
      </c>
      <c r="I4207">
        <v>10</v>
      </c>
      <c r="J4207">
        <v>1990</v>
      </c>
      <c r="K4207">
        <v>1990</v>
      </c>
      <c r="L4207" t="s">
        <v>20</v>
      </c>
      <c r="M4207">
        <v>1</v>
      </c>
      <c r="N4207" t="s">
        <v>21</v>
      </c>
      <c r="O4207" t="s">
        <v>22</v>
      </c>
    </row>
    <row r="4208" spans="1:15">
      <c r="A4208">
        <v>4207</v>
      </c>
      <c r="B4208" s="17">
        <v>43501</v>
      </c>
      <c r="C4208" t="s">
        <v>55</v>
      </c>
      <c r="D4208">
        <v>2019</v>
      </c>
      <c r="E4208" t="s">
        <v>23</v>
      </c>
      <c r="F4208" t="s">
        <v>33</v>
      </c>
      <c r="G4208" t="s">
        <v>25</v>
      </c>
      <c r="H4208">
        <v>299</v>
      </c>
      <c r="I4208">
        <v>6</v>
      </c>
      <c r="J4208">
        <v>1794</v>
      </c>
      <c r="K4208">
        <v>1794</v>
      </c>
      <c r="L4208" t="s">
        <v>20</v>
      </c>
      <c r="M4208">
        <v>1</v>
      </c>
      <c r="N4208" t="s">
        <v>21</v>
      </c>
      <c r="O4208" t="s">
        <v>38</v>
      </c>
    </row>
    <row r="4209" spans="1:15">
      <c r="A4209">
        <v>4208</v>
      </c>
      <c r="B4209" s="17">
        <v>43502</v>
      </c>
      <c r="C4209" t="s">
        <v>55</v>
      </c>
      <c r="D4209">
        <v>2019</v>
      </c>
      <c r="E4209" t="s">
        <v>27</v>
      </c>
      <c r="F4209" t="s">
        <v>24</v>
      </c>
      <c r="G4209" t="s">
        <v>37</v>
      </c>
      <c r="H4209">
        <v>399</v>
      </c>
      <c r="I4209">
        <v>2</v>
      </c>
      <c r="J4209">
        <v>798</v>
      </c>
      <c r="K4209">
        <v>798</v>
      </c>
      <c r="L4209" t="s">
        <v>20</v>
      </c>
      <c r="M4209">
        <v>1</v>
      </c>
      <c r="N4209" t="s">
        <v>21</v>
      </c>
      <c r="O4209" t="s">
        <v>26</v>
      </c>
    </row>
    <row r="4210" spans="1:15">
      <c r="A4210">
        <v>4209</v>
      </c>
      <c r="B4210" s="17">
        <v>43502</v>
      </c>
      <c r="C4210" t="s">
        <v>55</v>
      </c>
      <c r="D4210">
        <v>2019</v>
      </c>
      <c r="E4210" t="s">
        <v>27</v>
      </c>
      <c r="F4210" t="s">
        <v>18</v>
      </c>
      <c r="G4210" t="s">
        <v>25</v>
      </c>
      <c r="H4210">
        <v>299</v>
      </c>
      <c r="I4210">
        <v>9</v>
      </c>
      <c r="J4210">
        <v>2691</v>
      </c>
      <c r="K4210">
        <v>2691</v>
      </c>
      <c r="L4210" t="s">
        <v>20</v>
      </c>
      <c r="M4210">
        <v>1</v>
      </c>
      <c r="N4210" t="s">
        <v>21</v>
      </c>
      <c r="O4210" t="s">
        <v>29</v>
      </c>
    </row>
    <row r="4211" spans="1:15">
      <c r="A4211">
        <v>4210</v>
      </c>
      <c r="B4211" s="17">
        <v>43502</v>
      </c>
      <c r="C4211" t="s">
        <v>55</v>
      </c>
      <c r="D4211">
        <v>2019</v>
      </c>
      <c r="E4211" t="s">
        <v>17</v>
      </c>
      <c r="F4211" t="s">
        <v>28</v>
      </c>
      <c r="G4211" t="s">
        <v>19</v>
      </c>
      <c r="H4211">
        <v>199</v>
      </c>
      <c r="I4211">
        <v>3</v>
      </c>
      <c r="J4211">
        <v>597</v>
      </c>
      <c r="K4211">
        <v>597</v>
      </c>
      <c r="L4211" t="s">
        <v>20</v>
      </c>
      <c r="M4211">
        <v>1</v>
      </c>
      <c r="N4211" t="s">
        <v>21</v>
      </c>
      <c r="O4211" t="s">
        <v>22</v>
      </c>
    </row>
    <row r="4212" spans="1:15">
      <c r="A4212">
        <v>4211</v>
      </c>
      <c r="B4212" s="17">
        <v>43503</v>
      </c>
      <c r="C4212" t="s">
        <v>55</v>
      </c>
      <c r="D4212">
        <v>2019</v>
      </c>
      <c r="E4212" t="s">
        <v>23</v>
      </c>
      <c r="F4212" t="s">
        <v>18</v>
      </c>
      <c r="G4212" t="s">
        <v>25</v>
      </c>
      <c r="H4212">
        <v>299</v>
      </c>
      <c r="I4212">
        <v>2</v>
      </c>
      <c r="J4212">
        <v>598</v>
      </c>
      <c r="K4212">
        <v>598</v>
      </c>
      <c r="L4212" t="s">
        <v>20</v>
      </c>
      <c r="M4212">
        <v>1</v>
      </c>
      <c r="N4212" t="s">
        <v>21</v>
      </c>
      <c r="O4212" t="s">
        <v>29</v>
      </c>
    </row>
    <row r="4213" spans="1:15">
      <c r="A4213">
        <v>4212</v>
      </c>
      <c r="B4213" s="17">
        <v>43503</v>
      </c>
      <c r="C4213" t="s">
        <v>55</v>
      </c>
      <c r="D4213">
        <v>2019</v>
      </c>
      <c r="E4213" t="s">
        <v>17</v>
      </c>
      <c r="F4213" t="s">
        <v>24</v>
      </c>
      <c r="G4213" t="s">
        <v>32</v>
      </c>
      <c r="H4213">
        <v>499</v>
      </c>
      <c r="I4213">
        <v>3</v>
      </c>
      <c r="J4213">
        <v>1497</v>
      </c>
      <c r="K4213">
        <v>1497</v>
      </c>
      <c r="L4213" t="s">
        <v>20</v>
      </c>
      <c r="M4213">
        <v>1</v>
      </c>
      <c r="N4213" t="s">
        <v>21</v>
      </c>
      <c r="O4213" t="s">
        <v>29</v>
      </c>
    </row>
    <row r="4214" spans="1:15">
      <c r="A4214">
        <v>4213</v>
      </c>
      <c r="B4214" s="17">
        <v>43504</v>
      </c>
      <c r="C4214" t="s">
        <v>55</v>
      </c>
      <c r="D4214">
        <v>2019</v>
      </c>
      <c r="E4214" t="s">
        <v>17</v>
      </c>
      <c r="F4214" t="s">
        <v>40</v>
      </c>
      <c r="G4214" t="s">
        <v>19</v>
      </c>
      <c r="H4214">
        <v>199</v>
      </c>
      <c r="I4214">
        <v>8</v>
      </c>
      <c r="J4214">
        <v>1592</v>
      </c>
      <c r="K4214">
        <v>1592</v>
      </c>
      <c r="L4214" t="s">
        <v>20</v>
      </c>
      <c r="M4214">
        <v>1</v>
      </c>
      <c r="N4214" t="s">
        <v>21</v>
      </c>
      <c r="O4214" t="s">
        <v>36</v>
      </c>
    </row>
    <row r="4215" spans="1:15">
      <c r="A4215">
        <v>4214</v>
      </c>
      <c r="B4215" s="17">
        <v>43505</v>
      </c>
      <c r="C4215" t="s">
        <v>55</v>
      </c>
      <c r="D4215">
        <v>2019</v>
      </c>
      <c r="E4215" t="s">
        <v>23</v>
      </c>
      <c r="F4215" t="s">
        <v>33</v>
      </c>
      <c r="G4215" t="s">
        <v>19</v>
      </c>
      <c r="H4215">
        <v>199</v>
      </c>
      <c r="I4215">
        <v>5</v>
      </c>
      <c r="J4215">
        <v>995</v>
      </c>
      <c r="K4215">
        <v>995</v>
      </c>
      <c r="L4215" t="s">
        <v>20</v>
      </c>
      <c r="M4215">
        <v>1</v>
      </c>
      <c r="N4215" t="s">
        <v>21</v>
      </c>
      <c r="O4215" t="s">
        <v>29</v>
      </c>
    </row>
    <row r="4216" spans="1:15">
      <c r="A4216">
        <v>4215</v>
      </c>
      <c r="B4216" s="17">
        <v>43506</v>
      </c>
      <c r="C4216" t="s">
        <v>55</v>
      </c>
      <c r="D4216">
        <v>2019</v>
      </c>
      <c r="E4216" t="s">
        <v>23</v>
      </c>
      <c r="F4216" t="s">
        <v>28</v>
      </c>
      <c r="G4216" t="s">
        <v>30</v>
      </c>
      <c r="H4216">
        <v>99</v>
      </c>
      <c r="I4216">
        <v>3</v>
      </c>
      <c r="J4216">
        <v>297</v>
      </c>
      <c r="K4216">
        <v>297</v>
      </c>
      <c r="L4216" t="s">
        <v>20</v>
      </c>
      <c r="M4216">
        <v>1</v>
      </c>
      <c r="N4216" t="s">
        <v>21</v>
      </c>
      <c r="O4216" t="s">
        <v>29</v>
      </c>
    </row>
    <row r="4217" spans="1:15">
      <c r="A4217">
        <v>4216</v>
      </c>
      <c r="B4217" s="17">
        <v>43507</v>
      </c>
      <c r="C4217" t="s">
        <v>55</v>
      </c>
      <c r="D4217">
        <v>2019</v>
      </c>
      <c r="E4217" t="s">
        <v>17</v>
      </c>
      <c r="F4217" t="s">
        <v>18</v>
      </c>
      <c r="G4217" t="s">
        <v>32</v>
      </c>
      <c r="H4217">
        <v>499</v>
      </c>
      <c r="I4217">
        <v>5</v>
      </c>
      <c r="J4217">
        <v>2495</v>
      </c>
      <c r="K4217">
        <v>2495</v>
      </c>
      <c r="L4217" t="s">
        <v>20</v>
      </c>
      <c r="M4217">
        <v>1</v>
      </c>
      <c r="N4217" t="s">
        <v>21</v>
      </c>
      <c r="O4217" t="s">
        <v>29</v>
      </c>
    </row>
    <row r="4218" spans="1:15">
      <c r="A4218">
        <v>4217</v>
      </c>
      <c r="B4218" s="17">
        <v>43507</v>
      </c>
      <c r="C4218" t="s">
        <v>55</v>
      </c>
      <c r="D4218">
        <v>2019</v>
      </c>
      <c r="E4218" t="s">
        <v>23</v>
      </c>
      <c r="F4218" t="s">
        <v>24</v>
      </c>
      <c r="G4218" t="s">
        <v>19</v>
      </c>
      <c r="H4218">
        <v>199</v>
      </c>
      <c r="I4218">
        <v>2</v>
      </c>
      <c r="J4218">
        <v>398</v>
      </c>
      <c r="K4218">
        <v>398</v>
      </c>
      <c r="L4218" t="s">
        <v>20</v>
      </c>
      <c r="M4218">
        <v>1</v>
      </c>
      <c r="N4218" t="s">
        <v>34</v>
      </c>
      <c r="O4218" t="s">
        <v>29</v>
      </c>
    </row>
    <row r="4219" spans="1:15">
      <c r="A4219">
        <v>4218</v>
      </c>
      <c r="B4219" s="17">
        <v>43507</v>
      </c>
      <c r="C4219" t="s">
        <v>55</v>
      </c>
      <c r="D4219">
        <v>2019</v>
      </c>
      <c r="E4219" t="s">
        <v>27</v>
      </c>
      <c r="F4219" t="s">
        <v>24</v>
      </c>
      <c r="G4219" t="s">
        <v>30</v>
      </c>
      <c r="H4219">
        <v>99</v>
      </c>
      <c r="I4219">
        <v>3</v>
      </c>
      <c r="J4219">
        <v>297</v>
      </c>
      <c r="K4219">
        <v>297</v>
      </c>
      <c r="L4219" t="s">
        <v>20</v>
      </c>
      <c r="M4219">
        <v>1</v>
      </c>
      <c r="N4219" t="s">
        <v>21</v>
      </c>
      <c r="O4219" t="s">
        <v>22</v>
      </c>
    </row>
    <row r="4220" spans="1:15">
      <c r="A4220">
        <v>4219</v>
      </c>
      <c r="B4220" s="17">
        <v>43507</v>
      </c>
      <c r="C4220" t="s">
        <v>55</v>
      </c>
      <c r="D4220">
        <v>2019</v>
      </c>
      <c r="E4220" t="s">
        <v>17</v>
      </c>
      <c r="F4220" t="s">
        <v>40</v>
      </c>
      <c r="G4220" t="s">
        <v>19</v>
      </c>
      <c r="H4220">
        <v>199</v>
      </c>
      <c r="I4220">
        <v>7</v>
      </c>
      <c r="J4220">
        <v>1393</v>
      </c>
      <c r="K4220">
        <v>1393</v>
      </c>
      <c r="L4220" t="s">
        <v>20</v>
      </c>
      <c r="M4220">
        <v>1</v>
      </c>
      <c r="N4220" t="s">
        <v>21</v>
      </c>
      <c r="O4220" t="s">
        <v>29</v>
      </c>
    </row>
    <row r="4221" spans="1:15">
      <c r="A4221">
        <v>4220</v>
      </c>
      <c r="B4221" s="17">
        <v>43507</v>
      </c>
      <c r="C4221" t="s">
        <v>55</v>
      </c>
      <c r="D4221">
        <v>2019</v>
      </c>
      <c r="E4221" t="s">
        <v>17</v>
      </c>
      <c r="F4221" t="s">
        <v>33</v>
      </c>
      <c r="G4221" t="s">
        <v>30</v>
      </c>
      <c r="H4221">
        <v>99</v>
      </c>
      <c r="I4221">
        <v>10</v>
      </c>
      <c r="J4221">
        <v>990</v>
      </c>
      <c r="K4221">
        <v>990</v>
      </c>
      <c r="L4221" t="s">
        <v>31</v>
      </c>
      <c r="M4221">
        <v>2</v>
      </c>
      <c r="N4221" t="s">
        <v>21</v>
      </c>
      <c r="O4221" t="s">
        <v>29</v>
      </c>
    </row>
    <row r="4222" spans="1:15">
      <c r="A4222">
        <v>4221</v>
      </c>
      <c r="B4222" s="17">
        <v>43507</v>
      </c>
      <c r="C4222" t="s">
        <v>55</v>
      </c>
      <c r="D4222">
        <v>2019</v>
      </c>
      <c r="E4222" t="s">
        <v>17</v>
      </c>
      <c r="F4222" t="s">
        <v>39</v>
      </c>
      <c r="G4222" t="s">
        <v>30</v>
      </c>
      <c r="H4222">
        <v>99</v>
      </c>
      <c r="I4222">
        <v>8</v>
      </c>
      <c r="J4222">
        <v>792</v>
      </c>
      <c r="K4222">
        <v>792</v>
      </c>
      <c r="L4222" t="s">
        <v>20</v>
      </c>
      <c r="M4222">
        <v>1</v>
      </c>
      <c r="N4222" t="s">
        <v>21</v>
      </c>
      <c r="O4222" t="s">
        <v>36</v>
      </c>
    </row>
    <row r="4223" spans="1:15">
      <c r="A4223">
        <v>4222</v>
      </c>
      <c r="B4223" s="17">
        <v>43507</v>
      </c>
      <c r="C4223" t="s">
        <v>55</v>
      </c>
      <c r="D4223">
        <v>2019</v>
      </c>
      <c r="E4223" t="s">
        <v>17</v>
      </c>
      <c r="F4223" t="s">
        <v>28</v>
      </c>
      <c r="G4223" t="s">
        <v>19</v>
      </c>
      <c r="H4223">
        <v>199</v>
      </c>
      <c r="I4223">
        <v>8</v>
      </c>
      <c r="J4223">
        <v>1592</v>
      </c>
      <c r="K4223">
        <v>1592</v>
      </c>
      <c r="L4223" t="s">
        <v>31</v>
      </c>
      <c r="M4223">
        <v>2</v>
      </c>
      <c r="N4223" t="s">
        <v>21</v>
      </c>
      <c r="O4223" t="s">
        <v>26</v>
      </c>
    </row>
    <row r="4224" spans="1:15">
      <c r="A4224">
        <v>4223</v>
      </c>
      <c r="B4224" s="17">
        <v>43507</v>
      </c>
      <c r="C4224" t="s">
        <v>55</v>
      </c>
      <c r="D4224">
        <v>2019</v>
      </c>
      <c r="E4224" t="s">
        <v>17</v>
      </c>
      <c r="F4224" t="s">
        <v>24</v>
      </c>
      <c r="G4224" t="s">
        <v>32</v>
      </c>
      <c r="H4224">
        <v>499</v>
      </c>
      <c r="I4224">
        <v>3</v>
      </c>
      <c r="J4224">
        <v>1497</v>
      </c>
      <c r="K4224">
        <v>1497</v>
      </c>
      <c r="L4224" t="s">
        <v>20</v>
      </c>
      <c r="M4224">
        <v>1</v>
      </c>
      <c r="N4224" t="s">
        <v>34</v>
      </c>
      <c r="O4224" t="s">
        <v>29</v>
      </c>
    </row>
    <row r="4225" spans="1:15">
      <c r="A4225">
        <v>4224</v>
      </c>
      <c r="B4225" s="17">
        <v>43508</v>
      </c>
      <c r="C4225" t="s">
        <v>55</v>
      </c>
      <c r="D4225">
        <v>2019</v>
      </c>
      <c r="E4225" t="s">
        <v>23</v>
      </c>
      <c r="F4225" t="s">
        <v>28</v>
      </c>
      <c r="G4225" t="s">
        <v>32</v>
      </c>
      <c r="H4225">
        <v>499</v>
      </c>
      <c r="I4225">
        <v>5</v>
      </c>
      <c r="J4225">
        <v>2495</v>
      </c>
      <c r="K4225">
        <v>2495</v>
      </c>
      <c r="L4225" t="s">
        <v>20</v>
      </c>
      <c r="M4225">
        <v>1</v>
      </c>
      <c r="N4225" t="s">
        <v>21</v>
      </c>
      <c r="O4225" t="s">
        <v>38</v>
      </c>
    </row>
    <row r="4226" spans="1:15">
      <c r="A4226">
        <v>4225</v>
      </c>
      <c r="B4226" s="17">
        <v>43508</v>
      </c>
      <c r="C4226" t="s">
        <v>55</v>
      </c>
      <c r="D4226">
        <v>2019</v>
      </c>
      <c r="E4226" t="s">
        <v>27</v>
      </c>
      <c r="F4226" t="s">
        <v>39</v>
      </c>
      <c r="G4226" t="s">
        <v>19</v>
      </c>
      <c r="H4226">
        <v>199</v>
      </c>
      <c r="I4226">
        <v>7</v>
      </c>
      <c r="J4226">
        <v>1393</v>
      </c>
      <c r="K4226">
        <v>1393</v>
      </c>
      <c r="L4226" t="s">
        <v>31</v>
      </c>
      <c r="M4226">
        <v>2</v>
      </c>
      <c r="N4226" t="s">
        <v>21</v>
      </c>
      <c r="O4226" t="s">
        <v>26</v>
      </c>
    </row>
    <row r="4227" spans="1:15">
      <c r="A4227">
        <v>4226</v>
      </c>
      <c r="B4227" s="17">
        <v>43508</v>
      </c>
      <c r="C4227" t="s">
        <v>55</v>
      </c>
      <c r="D4227">
        <v>2019</v>
      </c>
      <c r="E4227" t="s">
        <v>23</v>
      </c>
      <c r="F4227" t="s">
        <v>39</v>
      </c>
      <c r="G4227" t="s">
        <v>37</v>
      </c>
      <c r="H4227">
        <v>399</v>
      </c>
      <c r="I4227">
        <v>9</v>
      </c>
      <c r="J4227">
        <v>3591</v>
      </c>
      <c r="K4227">
        <v>3591</v>
      </c>
      <c r="L4227" t="s">
        <v>31</v>
      </c>
      <c r="M4227">
        <v>2</v>
      </c>
      <c r="N4227" t="s">
        <v>21</v>
      </c>
      <c r="O4227" t="s">
        <v>29</v>
      </c>
    </row>
    <row r="4228" spans="1:15">
      <c r="A4228">
        <v>4227</v>
      </c>
      <c r="B4228" s="17">
        <v>43509</v>
      </c>
      <c r="C4228" t="s">
        <v>55</v>
      </c>
      <c r="D4228">
        <v>2019</v>
      </c>
      <c r="E4228" t="s">
        <v>27</v>
      </c>
      <c r="F4228" t="s">
        <v>35</v>
      </c>
      <c r="G4228" t="s">
        <v>25</v>
      </c>
      <c r="H4228">
        <v>299</v>
      </c>
      <c r="I4228">
        <v>10</v>
      </c>
      <c r="J4228">
        <v>2990</v>
      </c>
      <c r="K4228">
        <v>2990</v>
      </c>
      <c r="L4228" t="s">
        <v>20</v>
      </c>
      <c r="M4228">
        <v>1</v>
      </c>
      <c r="N4228" t="s">
        <v>21</v>
      </c>
      <c r="O4228" t="s">
        <v>36</v>
      </c>
    </row>
    <row r="4229" spans="1:15">
      <c r="A4229">
        <v>4228</v>
      </c>
      <c r="B4229" s="17">
        <v>43509</v>
      </c>
      <c r="C4229" t="s">
        <v>55</v>
      </c>
      <c r="D4229">
        <v>2019</v>
      </c>
      <c r="E4229" t="s">
        <v>27</v>
      </c>
      <c r="F4229" t="s">
        <v>24</v>
      </c>
      <c r="G4229" t="s">
        <v>19</v>
      </c>
      <c r="H4229">
        <v>199</v>
      </c>
      <c r="I4229">
        <v>10</v>
      </c>
      <c r="J4229">
        <v>1990</v>
      </c>
      <c r="K4229">
        <v>1990</v>
      </c>
      <c r="L4229" t="s">
        <v>20</v>
      </c>
      <c r="M4229">
        <v>1</v>
      </c>
      <c r="N4229" t="s">
        <v>21</v>
      </c>
      <c r="O4229" t="s">
        <v>22</v>
      </c>
    </row>
    <row r="4230" spans="1:15">
      <c r="A4230">
        <v>4229</v>
      </c>
      <c r="B4230" s="17">
        <v>43510</v>
      </c>
      <c r="C4230" t="s">
        <v>55</v>
      </c>
      <c r="D4230">
        <v>2019</v>
      </c>
      <c r="E4230" t="s">
        <v>27</v>
      </c>
      <c r="F4230" t="s">
        <v>40</v>
      </c>
      <c r="G4230" t="s">
        <v>25</v>
      </c>
      <c r="H4230">
        <v>299</v>
      </c>
      <c r="I4230">
        <v>6</v>
      </c>
      <c r="J4230">
        <v>1794</v>
      </c>
      <c r="K4230">
        <v>1794</v>
      </c>
      <c r="L4230" t="s">
        <v>20</v>
      </c>
      <c r="M4230">
        <v>1</v>
      </c>
      <c r="N4230" t="s">
        <v>21</v>
      </c>
      <c r="O4230" t="s">
        <v>26</v>
      </c>
    </row>
    <row r="4231" spans="1:15">
      <c r="A4231">
        <v>4230</v>
      </c>
      <c r="B4231" s="17">
        <v>43510</v>
      </c>
      <c r="C4231" t="s">
        <v>55</v>
      </c>
      <c r="D4231">
        <v>2019</v>
      </c>
      <c r="E4231" t="s">
        <v>23</v>
      </c>
      <c r="F4231" t="s">
        <v>33</v>
      </c>
      <c r="G4231" t="s">
        <v>37</v>
      </c>
      <c r="H4231">
        <v>399</v>
      </c>
      <c r="I4231">
        <v>3</v>
      </c>
      <c r="J4231">
        <v>1197</v>
      </c>
      <c r="K4231">
        <v>1197</v>
      </c>
      <c r="L4231" t="s">
        <v>31</v>
      </c>
      <c r="M4231">
        <v>2</v>
      </c>
      <c r="N4231" t="s">
        <v>21</v>
      </c>
      <c r="O4231" t="s">
        <v>22</v>
      </c>
    </row>
    <row r="4232" spans="1:15">
      <c r="A4232">
        <v>4231</v>
      </c>
      <c r="B4232" s="17">
        <v>43510</v>
      </c>
      <c r="C4232" t="s">
        <v>55</v>
      </c>
      <c r="D4232">
        <v>2019</v>
      </c>
      <c r="E4232" t="s">
        <v>27</v>
      </c>
      <c r="F4232" t="s">
        <v>28</v>
      </c>
      <c r="G4232" t="s">
        <v>32</v>
      </c>
      <c r="H4232">
        <v>499</v>
      </c>
      <c r="I4232">
        <v>8</v>
      </c>
      <c r="J4232">
        <v>3992</v>
      </c>
      <c r="K4232">
        <v>3992</v>
      </c>
      <c r="L4232" t="s">
        <v>20</v>
      </c>
      <c r="M4232">
        <v>1</v>
      </c>
      <c r="N4232" t="s">
        <v>21</v>
      </c>
      <c r="O4232" t="s">
        <v>22</v>
      </c>
    </row>
    <row r="4233" spans="1:15">
      <c r="A4233">
        <v>4232</v>
      </c>
      <c r="B4233" s="17">
        <v>43510</v>
      </c>
      <c r="C4233" t="s">
        <v>55</v>
      </c>
      <c r="D4233">
        <v>2019</v>
      </c>
      <c r="E4233" t="s">
        <v>27</v>
      </c>
      <c r="F4233" t="s">
        <v>35</v>
      </c>
      <c r="G4233" t="s">
        <v>32</v>
      </c>
      <c r="H4233">
        <v>499</v>
      </c>
      <c r="I4233">
        <v>4</v>
      </c>
      <c r="J4233">
        <v>1996</v>
      </c>
      <c r="K4233">
        <v>1996</v>
      </c>
      <c r="L4233" t="s">
        <v>20</v>
      </c>
      <c r="M4233">
        <v>1</v>
      </c>
      <c r="N4233" t="s">
        <v>21</v>
      </c>
      <c r="O4233" t="s">
        <v>29</v>
      </c>
    </row>
    <row r="4234" spans="1:15">
      <c r="A4234">
        <v>4233</v>
      </c>
      <c r="B4234" s="17">
        <v>43510</v>
      </c>
      <c r="C4234" t="s">
        <v>55</v>
      </c>
      <c r="D4234">
        <v>2019</v>
      </c>
      <c r="E4234" t="s">
        <v>17</v>
      </c>
      <c r="F4234" t="s">
        <v>28</v>
      </c>
      <c r="G4234" t="s">
        <v>37</v>
      </c>
      <c r="H4234">
        <v>399</v>
      </c>
      <c r="I4234">
        <v>5</v>
      </c>
      <c r="J4234">
        <v>1995</v>
      </c>
      <c r="K4234">
        <v>1995</v>
      </c>
      <c r="L4234" t="s">
        <v>20</v>
      </c>
      <c r="M4234">
        <v>1</v>
      </c>
      <c r="N4234" t="s">
        <v>34</v>
      </c>
      <c r="O4234" t="s">
        <v>38</v>
      </c>
    </row>
    <row r="4235" spans="1:15">
      <c r="A4235">
        <v>4234</v>
      </c>
      <c r="B4235" s="17">
        <v>43511</v>
      </c>
      <c r="C4235" t="s">
        <v>55</v>
      </c>
      <c r="D4235">
        <v>2019</v>
      </c>
      <c r="E4235" t="s">
        <v>23</v>
      </c>
      <c r="F4235" t="s">
        <v>24</v>
      </c>
      <c r="G4235" t="s">
        <v>19</v>
      </c>
      <c r="H4235">
        <v>199</v>
      </c>
      <c r="I4235">
        <v>2</v>
      </c>
      <c r="J4235">
        <v>398</v>
      </c>
      <c r="K4235">
        <v>398</v>
      </c>
      <c r="L4235" t="s">
        <v>20</v>
      </c>
      <c r="M4235">
        <v>1</v>
      </c>
      <c r="N4235" t="s">
        <v>21</v>
      </c>
      <c r="O4235" t="s">
        <v>29</v>
      </c>
    </row>
    <row r="4236" spans="1:15">
      <c r="A4236">
        <v>4235</v>
      </c>
      <c r="B4236" s="17">
        <v>43511</v>
      </c>
      <c r="C4236" t="s">
        <v>55</v>
      </c>
      <c r="D4236">
        <v>2019</v>
      </c>
      <c r="E4236" t="s">
        <v>17</v>
      </c>
      <c r="F4236" t="s">
        <v>24</v>
      </c>
      <c r="G4236" t="s">
        <v>19</v>
      </c>
      <c r="H4236">
        <v>199</v>
      </c>
      <c r="I4236">
        <v>5</v>
      </c>
      <c r="J4236">
        <v>995</v>
      </c>
      <c r="K4236">
        <v>995</v>
      </c>
      <c r="L4236" t="s">
        <v>20</v>
      </c>
      <c r="M4236">
        <v>1</v>
      </c>
      <c r="N4236" t="s">
        <v>21</v>
      </c>
      <c r="O4236" t="s">
        <v>22</v>
      </c>
    </row>
    <row r="4237" spans="1:15">
      <c r="A4237">
        <v>4236</v>
      </c>
      <c r="B4237" s="17">
        <v>43511</v>
      </c>
      <c r="C4237" t="s">
        <v>55</v>
      </c>
      <c r="D4237">
        <v>2019</v>
      </c>
      <c r="E4237" t="s">
        <v>17</v>
      </c>
      <c r="F4237" t="s">
        <v>33</v>
      </c>
      <c r="G4237" t="s">
        <v>37</v>
      </c>
      <c r="H4237">
        <v>399</v>
      </c>
      <c r="I4237">
        <v>6</v>
      </c>
      <c r="J4237">
        <v>2394</v>
      </c>
      <c r="K4237">
        <v>2394</v>
      </c>
      <c r="L4237" t="s">
        <v>31</v>
      </c>
      <c r="M4237">
        <v>2</v>
      </c>
      <c r="N4237" t="s">
        <v>21</v>
      </c>
      <c r="O4237" t="s">
        <v>36</v>
      </c>
    </row>
    <row r="4238" spans="1:15">
      <c r="A4238">
        <v>4237</v>
      </c>
      <c r="B4238" s="17">
        <v>43511</v>
      </c>
      <c r="C4238" t="s">
        <v>55</v>
      </c>
      <c r="D4238">
        <v>2019</v>
      </c>
      <c r="E4238" t="s">
        <v>23</v>
      </c>
      <c r="F4238" t="s">
        <v>40</v>
      </c>
      <c r="G4238" t="s">
        <v>37</v>
      </c>
      <c r="H4238">
        <v>399</v>
      </c>
      <c r="I4238">
        <v>2</v>
      </c>
      <c r="J4238">
        <v>798</v>
      </c>
      <c r="K4238">
        <v>798</v>
      </c>
      <c r="L4238" t="s">
        <v>31</v>
      </c>
      <c r="M4238">
        <v>2</v>
      </c>
      <c r="N4238" t="s">
        <v>21</v>
      </c>
      <c r="O4238" t="s">
        <v>29</v>
      </c>
    </row>
    <row r="4239" spans="1:15">
      <c r="A4239">
        <v>4238</v>
      </c>
      <c r="B4239" s="17">
        <v>43511</v>
      </c>
      <c r="C4239" t="s">
        <v>55</v>
      </c>
      <c r="D4239">
        <v>2019</v>
      </c>
      <c r="E4239" t="s">
        <v>17</v>
      </c>
      <c r="F4239" t="s">
        <v>39</v>
      </c>
      <c r="G4239" t="s">
        <v>37</v>
      </c>
      <c r="H4239">
        <v>399</v>
      </c>
      <c r="I4239">
        <v>2</v>
      </c>
      <c r="J4239">
        <v>798</v>
      </c>
      <c r="K4239">
        <v>798</v>
      </c>
      <c r="L4239" t="s">
        <v>31</v>
      </c>
      <c r="M4239">
        <v>2</v>
      </c>
      <c r="N4239" t="s">
        <v>21</v>
      </c>
      <c r="O4239" t="s">
        <v>29</v>
      </c>
    </row>
    <row r="4240" spans="1:15">
      <c r="A4240">
        <v>4239</v>
      </c>
      <c r="B4240" s="17">
        <v>43511</v>
      </c>
      <c r="C4240" t="s">
        <v>55</v>
      </c>
      <c r="D4240">
        <v>2019</v>
      </c>
      <c r="E4240" t="s">
        <v>17</v>
      </c>
      <c r="F4240" t="s">
        <v>24</v>
      </c>
      <c r="G4240" t="s">
        <v>30</v>
      </c>
      <c r="H4240">
        <v>99</v>
      </c>
      <c r="I4240">
        <v>1</v>
      </c>
      <c r="J4240">
        <v>99</v>
      </c>
      <c r="K4240">
        <v>99</v>
      </c>
      <c r="L4240" t="s">
        <v>20</v>
      </c>
      <c r="M4240">
        <v>1</v>
      </c>
      <c r="N4240" t="s">
        <v>21</v>
      </c>
      <c r="O4240" t="s">
        <v>36</v>
      </c>
    </row>
    <row r="4241" spans="1:15">
      <c r="A4241">
        <v>4240</v>
      </c>
      <c r="B4241" s="17">
        <v>43511</v>
      </c>
      <c r="C4241" t="s">
        <v>55</v>
      </c>
      <c r="D4241">
        <v>2019</v>
      </c>
      <c r="E4241" t="s">
        <v>27</v>
      </c>
      <c r="F4241" t="s">
        <v>40</v>
      </c>
      <c r="G4241" t="s">
        <v>25</v>
      </c>
      <c r="H4241">
        <v>299</v>
      </c>
      <c r="I4241">
        <v>5</v>
      </c>
      <c r="J4241">
        <v>1495</v>
      </c>
      <c r="K4241">
        <v>1495</v>
      </c>
      <c r="L4241" t="s">
        <v>20</v>
      </c>
      <c r="M4241">
        <v>1</v>
      </c>
      <c r="N4241" t="s">
        <v>21</v>
      </c>
      <c r="O4241" t="s">
        <v>22</v>
      </c>
    </row>
    <row r="4242" spans="1:15">
      <c r="A4242">
        <v>4241</v>
      </c>
      <c r="B4242" s="17">
        <v>43511</v>
      </c>
      <c r="C4242" t="s">
        <v>55</v>
      </c>
      <c r="D4242">
        <v>2019</v>
      </c>
      <c r="E4242" t="s">
        <v>27</v>
      </c>
      <c r="F4242" t="s">
        <v>28</v>
      </c>
      <c r="G4242" t="s">
        <v>25</v>
      </c>
      <c r="H4242">
        <v>299</v>
      </c>
      <c r="I4242">
        <v>8</v>
      </c>
      <c r="J4242">
        <v>2392</v>
      </c>
      <c r="K4242">
        <v>2392</v>
      </c>
      <c r="L4242" t="s">
        <v>20</v>
      </c>
      <c r="M4242">
        <v>1</v>
      </c>
      <c r="N4242" t="s">
        <v>21</v>
      </c>
      <c r="O4242" t="s">
        <v>38</v>
      </c>
    </row>
    <row r="4243" spans="1:15">
      <c r="A4243">
        <v>4242</v>
      </c>
      <c r="B4243" s="17">
        <v>43512</v>
      </c>
      <c r="C4243" t="s">
        <v>55</v>
      </c>
      <c r="D4243">
        <v>2019</v>
      </c>
      <c r="E4243" t="s">
        <v>27</v>
      </c>
      <c r="F4243" t="s">
        <v>33</v>
      </c>
      <c r="G4243" t="s">
        <v>37</v>
      </c>
      <c r="H4243">
        <v>399</v>
      </c>
      <c r="I4243">
        <v>4</v>
      </c>
      <c r="J4243">
        <v>1596</v>
      </c>
      <c r="K4243">
        <v>1596</v>
      </c>
      <c r="L4243" t="s">
        <v>20</v>
      </c>
      <c r="M4243">
        <v>1</v>
      </c>
      <c r="N4243" t="s">
        <v>21</v>
      </c>
      <c r="O4243" t="s">
        <v>22</v>
      </c>
    </row>
    <row r="4244" spans="1:15">
      <c r="A4244">
        <v>4243</v>
      </c>
      <c r="B4244" s="17">
        <v>43512</v>
      </c>
      <c r="C4244" t="s">
        <v>55</v>
      </c>
      <c r="D4244">
        <v>2019</v>
      </c>
      <c r="E4244" t="s">
        <v>23</v>
      </c>
      <c r="F4244" t="s">
        <v>18</v>
      </c>
      <c r="G4244" t="s">
        <v>37</v>
      </c>
      <c r="H4244">
        <v>399</v>
      </c>
      <c r="I4244">
        <v>4</v>
      </c>
      <c r="J4244">
        <v>1596</v>
      </c>
      <c r="K4244">
        <v>1596</v>
      </c>
      <c r="L4244" t="s">
        <v>31</v>
      </c>
      <c r="M4244">
        <v>2</v>
      </c>
      <c r="N4244" t="s">
        <v>21</v>
      </c>
      <c r="O4244" t="s">
        <v>36</v>
      </c>
    </row>
    <row r="4245" spans="1:15">
      <c r="A4245">
        <v>4244</v>
      </c>
      <c r="B4245" s="17">
        <v>43512</v>
      </c>
      <c r="C4245" t="s">
        <v>55</v>
      </c>
      <c r="D4245">
        <v>2019</v>
      </c>
      <c r="E4245" t="s">
        <v>27</v>
      </c>
      <c r="F4245" t="s">
        <v>39</v>
      </c>
      <c r="G4245" t="s">
        <v>37</v>
      </c>
      <c r="H4245">
        <v>399</v>
      </c>
      <c r="I4245">
        <v>1</v>
      </c>
      <c r="J4245">
        <v>399</v>
      </c>
      <c r="K4245">
        <v>399</v>
      </c>
      <c r="L4245" t="s">
        <v>31</v>
      </c>
      <c r="M4245">
        <v>2</v>
      </c>
      <c r="N4245" t="s">
        <v>21</v>
      </c>
      <c r="O4245" t="s">
        <v>29</v>
      </c>
    </row>
    <row r="4246" spans="1:15">
      <c r="A4246">
        <v>4245</v>
      </c>
      <c r="B4246" s="17">
        <v>43513</v>
      </c>
      <c r="C4246" t="s">
        <v>55</v>
      </c>
      <c r="D4246">
        <v>2019</v>
      </c>
      <c r="E4246" t="s">
        <v>23</v>
      </c>
      <c r="F4246" t="s">
        <v>28</v>
      </c>
      <c r="G4246" t="s">
        <v>19</v>
      </c>
      <c r="H4246">
        <v>199</v>
      </c>
      <c r="I4246">
        <v>1</v>
      </c>
      <c r="J4246">
        <v>199</v>
      </c>
      <c r="K4246">
        <v>199</v>
      </c>
      <c r="L4246" t="s">
        <v>31</v>
      </c>
      <c r="M4246">
        <v>2</v>
      </c>
      <c r="N4246" t="s">
        <v>21</v>
      </c>
      <c r="O4246" t="s">
        <v>36</v>
      </c>
    </row>
    <row r="4247" spans="1:15">
      <c r="A4247">
        <v>4246</v>
      </c>
      <c r="B4247" s="17">
        <v>43513</v>
      </c>
      <c r="C4247" t="s">
        <v>55</v>
      </c>
      <c r="D4247">
        <v>2019</v>
      </c>
      <c r="E4247" t="s">
        <v>27</v>
      </c>
      <c r="F4247" t="s">
        <v>28</v>
      </c>
      <c r="G4247" t="s">
        <v>19</v>
      </c>
      <c r="H4247">
        <v>199</v>
      </c>
      <c r="I4247">
        <v>7</v>
      </c>
      <c r="J4247">
        <v>1393</v>
      </c>
      <c r="K4247">
        <v>1393</v>
      </c>
      <c r="L4247" t="s">
        <v>20</v>
      </c>
      <c r="M4247">
        <v>1</v>
      </c>
      <c r="N4247" t="s">
        <v>21</v>
      </c>
      <c r="O4247" t="s">
        <v>36</v>
      </c>
    </row>
    <row r="4248" spans="1:15">
      <c r="A4248">
        <v>4247</v>
      </c>
      <c r="B4248" s="17">
        <v>43514</v>
      </c>
      <c r="C4248" t="s">
        <v>55</v>
      </c>
      <c r="D4248">
        <v>2019</v>
      </c>
      <c r="E4248" t="s">
        <v>23</v>
      </c>
      <c r="F4248" t="s">
        <v>39</v>
      </c>
      <c r="G4248" t="s">
        <v>25</v>
      </c>
      <c r="H4248">
        <v>299</v>
      </c>
      <c r="I4248">
        <v>4</v>
      </c>
      <c r="J4248">
        <v>1196</v>
      </c>
      <c r="K4248">
        <v>1196</v>
      </c>
      <c r="L4248" t="s">
        <v>20</v>
      </c>
      <c r="M4248">
        <v>1</v>
      </c>
      <c r="N4248" t="s">
        <v>21</v>
      </c>
      <c r="O4248" t="s">
        <v>22</v>
      </c>
    </row>
    <row r="4249" spans="1:15">
      <c r="A4249">
        <v>4248</v>
      </c>
      <c r="B4249" s="17">
        <v>43515</v>
      </c>
      <c r="C4249" t="s">
        <v>55</v>
      </c>
      <c r="D4249">
        <v>2019</v>
      </c>
      <c r="E4249" t="s">
        <v>17</v>
      </c>
      <c r="F4249" t="s">
        <v>28</v>
      </c>
      <c r="G4249" t="s">
        <v>19</v>
      </c>
      <c r="H4249">
        <v>199</v>
      </c>
      <c r="I4249">
        <v>1</v>
      </c>
      <c r="J4249">
        <v>199</v>
      </c>
      <c r="K4249">
        <v>199</v>
      </c>
      <c r="L4249" t="s">
        <v>20</v>
      </c>
      <c r="M4249">
        <v>1</v>
      </c>
      <c r="N4249" t="s">
        <v>21</v>
      </c>
      <c r="O4249" t="s">
        <v>36</v>
      </c>
    </row>
    <row r="4250" spans="1:15">
      <c r="A4250">
        <v>4249</v>
      </c>
      <c r="B4250" s="17">
        <v>43515</v>
      </c>
      <c r="C4250" t="s">
        <v>55</v>
      </c>
      <c r="D4250">
        <v>2019</v>
      </c>
      <c r="E4250" t="s">
        <v>27</v>
      </c>
      <c r="F4250" t="s">
        <v>33</v>
      </c>
      <c r="G4250" t="s">
        <v>37</v>
      </c>
      <c r="H4250">
        <v>399</v>
      </c>
      <c r="I4250">
        <v>1</v>
      </c>
      <c r="J4250">
        <v>399</v>
      </c>
      <c r="K4250">
        <v>399</v>
      </c>
      <c r="L4250" t="s">
        <v>20</v>
      </c>
      <c r="M4250">
        <v>1</v>
      </c>
      <c r="N4250" t="s">
        <v>21</v>
      </c>
      <c r="O4250" t="s">
        <v>36</v>
      </c>
    </row>
    <row r="4251" spans="1:15">
      <c r="A4251">
        <v>4250</v>
      </c>
      <c r="B4251" s="17">
        <v>43515</v>
      </c>
      <c r="C4251" t="s">
        <v>55</v>
      </c>
      <c r="D4251">
        <v>2019</v>
      </c>
      <c r="E4251" t="s">
        <v>27</v>
      </c>
      <c r="F4251" t="s">
        <v>33</v>
      </c>
      <c r="G4251" t="s">
        <v>32</v>
      </c>
      <c r="H4251">
        <v>499</v>
      </c>
      <c r="I4251">
        <v>10</v>
      </c>
      <c r="J4251">
        <v>4990</v>
      </c>
      <c r="K4251">
        <v>4990</v>
      </c>
      <c r="L4251" t="s">
        <v>31</v>
      </c>
      <c r="M4251">
        <v>2</v>
      </c>
      <c r="N4251" t="s">
        <v>21</v>
      </c>
      <c r="O4251" t="s">
        <v>36</v>
      </c>
    </row>
    <row r="4252" spans="1:15">
      <c r="A4252">
        <v>4251</v>
      </c>
      <c r="B4252" s="17">
        <v>43515</v>
      </c>
      <c r="C4252" t="s">
        <v>55</v>
      </c>
      <c r="D4252">
        <v>2019</v>
      </c>
      <c r="E4252" t="s">
        <v>23</v>
      </c>
      <c r="F4252" t="s">
        <v>35</v>
      </c>
      <c r="G4252" t="s">
        <v>30</v>
      </c>
      <c r="H4252">
        <v>99</v>
      </c>
      <c r="I4252">
        <v>10</v>
      </c>
      <c r="J4252">
        <v>990</v>
      </c>
      <c r="K4252">
        <v>990</v>
      </c>
      <c r="L4252" t="s">
        <v>20</v>
      </c>
      <c r="M4252">
        <v>1</v>
      </c>
      <c r="N4252" t="s">
        <v>21</v>
      </c>
      <c r="O4252" t="s">
        <v>22</v>
      </c>
    </row>
    <row r="4253" spans="1:15">
      <c r="A4253">
        <v>4252</v>
      </c>
      <c r="B4253" s="17">
        <v>43515</v>
      </c>
      <c r="C4253" t="s">
        <v>55</v>
      </c>
      <c r="D4253">
        <v>2019</v>
      </c>
      <c r="E4253" t="s">
        <v>23</v>
      </c>
      <c r="F4253" t="s">
        <v>40</v>
      </c>
      <c r="G4253" t="s">
        <v>30</v>
      </c>
      <c r="H4253">
        <v>99</v>
      </c>
      <c r="I4253">
        <v>5</v>
      </c>
      <c r="J4253">
        <v>495</v>
      </c>
      <c r="K4253">
        <v>495</v>
      </c>
      <c r="L4253" t="s">
        <v>31</v>
      </c>
      <c r="M4253">
        <v>2</v>
      </c>
      <c r="N4253" t="s">
        <v>21</v>
      </c>
      <c r="O4253" t="s">
        <v>36</v>
      </c>
    </row>
    <row r="4254" spans="1:15">
      <c r="A4254">
        <v>4253</v>
      </c>
      <c r="B4254" s="17">
        <v>43515</v>
      </c>
      <c r="C4254" t="s">
        <v>55</v>
      </c>
      <c r="D4254">
        <v>2019</v>
      </c>
      <c r="E4254" t="s">
        <v>17</v>
      </c>
      <c r="F4254" t="s">
        <v>35</v>
      </c>
      <c r="G4254" t="s">
        <v>37</v>
      </c>
      <c r="H4254">
        <v>399</v>
      </c>
      <c r="I4254">
        <v>5</v>
      </c>
      <c r="J4254">
        <v>1995</v>
      </c>
      <c r="K4254">
        <v>1995</v>
      </c>
      <c r="L4254" t="s">
        <v>20</v>
      </c>
      <c r="M4254">
        <v>1</v>
      </c>
      <c r="N4254" t="s">
        <v>21</v>
      </c>
      <c r="O4254" t="s">
        <v>38</v>
      </c>
    </row>
    <row r="4255" spans="1:15">
      <c r="A4255">
        <v>4254</v>
      </c>
      <c r="B4255" s="17">
        <v>43515</v>
      </c>
      <c r="C4255" t="s">
        <v>55</v>
      </c>
      <c r="D4255">
        <v>2019</v>
      </c>
      <c r="E4255" t="s">
        <v>17</v>
      </c>
      <c r="F4255" t="s">
        <v>28</v>
      </c>
      <c r="G4255" t="s">
        <v>25</v>
      </c>
      <c r="H4255">
        <v>299</v>
      </c>
      <c r="I4255">
        <v>1</v>
      </c>
      <c r="J4255">
        <v>299</v>
      </c>
      <c r="K4255">
        <v>299</v>
      </c>
      <c r="L4255" t="s">
        <v>20</v>
      </c>
      <c r="M4255">
        <v>1</v>
      </c>
      <c r="N4255" t="s">
        <v>21</v>
      </c>
      <c r="O4255" t="s">
        <v>36</v>
      </c>
    </row>
    <row r="4256" spans="1:15">
      <c r="A4256">
        <v>4255</v>
      </c>
      <c r="B4256" s="17">
        <v>43515</v>
      </c>
      <c r="C4256" t="s">
        <v>55</v>
      </c>
      <c r="D4256">
        <v>2019</v>
      </c>
      <c r="E4256" t="s">
        <v>17</v>
      </c>
      <c r="F4256" t="s">
        <v>33</v>
      </c>
      <c r="G4256" t="s">
        <v>25</v>
      </c>
      <c r="H4256">
        <v>299</v>
      </c>
      <c r="I4256">
        <v>1</v>
      </c>
      <c r="J4256">
        <v>299</v>
      </c>
      <c r="K4256">
        <v>299</v>
      </c>
      <c r="L4256" t="s">
        <v>20</v>
      </c>
      <c r="M4256">
        <v>1</v>
      </c>
      <c r="N4256" t="s">
        <v>21</v>
      </c>
      <c r="O4256" t="s">
        <v>29</v>
      </c>
    </row>
    <row r="4257" spans="1:15">
      <c r="A4257">
        <v>4256</v>
      </c>
      <c r="B4257" s="17">
        <v>43515</v>
      </c>
      <c r="C4257" t="s">
        <v>55</v>
      </c>
      <c r="D4257">
        <v>2019</v>
      </c>
      <c r="E4257" t="s">
        <v>17</v>
      </c>
      <c r="F4257" t="s">
        <v>18</v>
      </c>
      <c r="G4257" t="s">
        <v>37</v>
      </c>
      <c r="H4257">
        <v>399</v>
      </c>
      <c r="I4257">
        <v>3</v>
      </c>
      <c r="J4257">
        <v>1197</v>
      </c>
      <c r="K4257">
        <v>1197</v>
      </c>
      <c r="L4257" t="s">
        <v>20</v>
      </c>
      <c r="M4257">
        <v>1</v>
      </c>
      <c r="N4257" t="s">
        <v>21</v>
      </c>
      <c r="O4257" t="s">
        <v>38</v>
      </c>
    </row>
    <row r="4258" spans="1:15">
      <c r="A4258">
        <v>4257</v>
      </c>
      <c r="B4258" s="17">
        <v>43515</v>
      </c>
      <c r="C4258" t="s">
        <v>55</v>
      </c>
      <c r="D4258">
        <v>2019</v>
      </c>
      <c r="E4258" t="s">
        <v>23</v>
      </c>
      <c r="F4258" t="s">
        <v>28</v>
      </c>
      <c r="G4258" t="s">
        <v>30</v>
      </c>
      <c r="H4258">
        <v>99</v>
      </c>
      <c r="I4258">
        <v>4</v>
      </c>
      <c r="J4258">
        <v>396</v>
      </c>
      <c r="K4258">
        <v>396</v>
      </c>
      <c r="L4258" t="s">
        <v>31</v>
      </c>
      <c r="M4258">
        <v>2</v>
      </c>
      <c r="N4258" t="s">
        <v>21</v>
      </c>
      <c r="O4258" t="s">
        <v>26</v>
      </c>
    </row>
    <row r="4259" spans="1:15">
      <c r="A4259">
        <v>4258</v>
      </c>
      <c r="B4259" s="17">
        <v>43515</v>
      </c>
      <c r="C4259" t="s">
        <v>55</v>
      </c>
      <c r="D4259">
        <v>2019</v>
      </c>
      <c r="E4259" t="s">
        <v>27</v>
      </c>
      <c r="F4259" t="s">
        <v>33</v>
      </c>
      <c r="G4259" t="s">
        <v>19</v>
      </c>
      <c r="H4259">
        <v>199</v>
      </c>
      <c r="I4259">
        <v>10</v>
      </c>
      <c r="J4259">
        <v>1990</v>
      </c>
      <c r="K4259">
        <v>1990</v>
      </c>
      <c r="L4259" t="s">
        <v>20</v>
      </c>
      <c r="M4259">
        <v>1</v>
      </c>
      <c r="N4259" t="s">
        <v>21</v>
      </c>
      <c r="O4259" t="s">
        <v>38</v>
      </c>
    </row>
    <row r="4260" spans="1:15">
      <c r="A4260">
        <v>4259</v>
      </c>
      <c r="B4260" s="17">
        <v>43516</v>
      </c>
      <c r="C4260" t="s">
        <v>55</v>
      </c>
      <c r="D4260">
        <v>2019</v>
      </c>
      <c r="E4260" t="s">
        <v>27</v>
      </c>
      <c r="F4260" t="s">
        <v>28</v>
      </c>
      <c r="G4260" t="s">
        <v>30</v>
      </c>
      <c r="H4260">
        <v>99</v>
      </c>
      <c r="I4260">
        <v>5</v>
      </c>
      <c r="J4260">
        <v>495</v>
      </c>
      <c r="K4260">
        <v>495</v>
      </c>
      <c r="L4260" t="s">
        <v>20</v>
      </c>
      <c r="M4260">
        <v>1</v>
      </c>
      <c r="N4260" t="s">
        <v>21</v>
      </c>
      <c r="O4260" t="s">
        <v>26</v>
      </c>
    </row>
    <row r="4261" spans="1:15">
      <c r="A4261">
        <v>4260</v>
      </c>
      <c r="B4261" s="17">
        <v>43516</v>
      </c>
      <c r="C4261" t="s">
        <v>55</v>
      </c>
      <c r="D4261">
        <v>2019</v>
      </c>
      <c r="E4261" t="s">
        <v>27</v>
      </c>
      <c r="F4261" t="s">
        <v>33</v>
      </c>
      <c r="G4261" t="s">
        <v>19</v>
      </c>
      <c r="H4261">
        <v>199</v>
      </c>
      <c r="I4261">
        <v>3</v>
      </c>
      <c r="J4261">
        <v>597</v>
      </c>
      <c r="K4261">
        <v>597</v>
      </c>
      <c r="L4261" t="s">
        <v>31</v>
      </c>
      <c r="M4261">
        <v>2</v>
      </c>
      <c r="N4261" t="s">
        <v>21</v>
      </c>
      <c r="O4261" t="s">
        <v>29</v>
      </c>
    </row>
    <row r="4262" spans="1:15">
      <c r="A4262">
        <v>4261</v>
      </c>
      <c r="B4262" s="17">
        <v>43516</v>
      </c>
      <c r="C4262" t="s">
        <v>55</v>
      </c>
      <c r="D4262">
        <v>2019</v>
      </c>
      <c r="E4262" t="s">
        <v>23</v>
      </c>
      <c r="F4262" t="s">
        <v>24</v>
      </c>
      <c r="G4262" t="s">
        <v>32</v>
      </c>
      <c r="H4262">
        <v>499</v>
      </c>
      <c r="I4262">
        <v>6</v>
      </c>
      <c r="J4262">
        <v>2994</v>
      </c>
      <c r="K4262">
        <v>2994</v>
      </c>
      <c r="L4262" t="s">
        <v>20</v>
      </c>
      <c r="M4262">
        <v>1</v>
      </c>
      <c r="N4262" t="s">
        <v>21</v>
      </c>
      <c r="O4262" t="s">
        <v>29</v>
      </c>
    </row>
    <row r="4263" spans="1:15">
      <c r="A4263">
        <v>4262</v>
      </c>
      <c r="B4263" s="17">
        <v>43516</v>
      </c>
      <c r="C4263" t="s">
        <v>55</v>
      </c>
      <c r="D4263">
        <v>2019</v>
      </c>
      <c r="E4263" t="s">
        <v>23</v>
      </c>
      <c r="F4263" t="s">
        <v>33</v>
      </c>
      <c r="G4263" t="s">
        <v>25</v>
      </c>
      <c r="H4263">
        <v>299</v>
      </c>
      <c r="I4263">
        <v>6</v>
      </c>
      <c r="J4263">
        <v>1794</v>
      </c>
      <c r="K4263">
        <v>1794</v>
      </c>
      <c r="L4263" t="s">
        <v>31</v>
      </c>
      <c r="M4263">
        <v>2</v>
      </c>
      <c r="N4263" t="s">
        <v>21</v>
      </c>
      <c r="O4263" t="s">
        <v>38</v>
      </c>
    </row>
    <row r="4264" spans="1:15">
      <c r="A4264">
        <v>4263</v>
      </c>
      <c r="B4264" s="17">
        <v>43516</v>
      </c>
      <c r="C4264" t="s">
        <v>55</v>
      </c>
      <c r="D4264">
        <v>2019</v>
      </c>
      <c r="E4264" t="s">
        <v>27</v>
      </c>
      <c r="F4264" t="s">
        <v>35</v>
      </c>
      <c r="G4264" t="s">
        <v>37</v>
      </c>
      <c r="H4264">
        <v>399</v>
      </c>
      <c r="I4264">
        <v>2</v>
      </c>
      <c r="J4264">
        <v>798</v>
      </c>
      <c r="K4264">
        <v>798</v>
      </c>
      <c r="L4264" t="s">
        <v>20</v>
      </c>
      <c r="M4264">
        <v>1</v>
      </c>
      <c r="N4264" t="s">
        <v>21</v>
      </c>
      <c r="O4264" t="s">
        <v>36</v>
      </c>
    </row>
    <row r="4265" spans="1:15">
      <c r="A4265">
        <v>4264</v>
      </c>
      <c r="B4265" s="17">
        <v>43516</v>
      </c>
      <c r="C4265" t="s">
        <v>55</v>
      </c>
      <c r="D4265">
        <v>2019</v>
      </c>
      <c r="E4265" t="s">
        <v>23</v>
      </c>
      <c r="F4265" t="s">
        <v>39</v>
      </c>
      <c r="G4265" t="s">
        <v>25</v>
      </c>
      <c r="H4265">
        <v>299</v>
      </c>
      <c r="I4265">
        <v>5</v>
      </c>
      <c r="J4265">
        <v>1495</v>
      </c>
      <c r="K4265">
        <v>1495</v>
      </c>
      <c r="L4265" t="s">
        <v>31</v>
      </c>
      <c r="M4265">
        <v>2</v>
      </c>
      <c r="N4265" t="s">
        <v>21</v>
      </c>
      <c r="O4265" t="s">
        <v>29</v>
      </c>
    </row>
    <row r="4266" spans="1:15">
      <c r="A4266">
        <v>4265</v>
      </c>
      <c r="B4266" s="17">
        <v>43516</v>
      </c>
      <c r="C4266" t="s">
        <v>55</v>
      </c>
      <c r="D4266">
        <v>2019</v>
      </c>
      <c r="E4266" t="s">
        <v>17</v>
      </c>
      <c r="F4266" t="s">
        <v>39</v>
      </c>
      <c r="G4266" t="s">
        <v>32</v>
      </c>
      <c r="H4266">
        <v>499</v>
      </c>
      <c r="I4266">
        <v>1</v>
      </c>
      <c r="J4266">
        <v>499</v>
      </c>
      <c r="K4266">
        <v>499</v>
      </c>
      <c r="L4266" t="s">
        <v>31</v>
      </c>
      <c r="M4266">
        <v>2</v>
      </c>
      <c r="N4266" t="s">
        <v>21</v>
      </c>
      <c r="O4266" t="s">
        <v>36</v>
      </c>
    </row>
    <row r="4267" spans="1:15">
      <c r="A4267">
        <v>4266</v>
      </c>
      <c r="B4267" s="17">
        <v>43517</v>
      </c>
      <c r="C4267" t="s">
        <v>55</v>
      </c>
      <c r="D4267">
        <v>2019</v>
      </c>
      <c r="E4267" t="s">
        <v>17</v>
      </c>
      <c r="F4267" t="s">
        <v>18</v>
      </c>
      <c r="G4267" t="s">
        <v>25</v>
      </c>
      <c r="H4267">
        <v>299</v>
      </c>
      <c r="I4267">
        <v>8</v>
      </c>
      <c r="J4267">
        <v>2392</v>
      </c>
      <c r="K4267">
        <v>2392</v>
      </c>
      <c r="L4267" t="s">
        <v>31</v>
      </c>
      <c r="M4267">
        <v>2</v>
      </c>
      <c r="N4267" t="s">
        <v>21</v>
      </c>
      <c r="O4267" t="s">
        <v>29</v>
      </c>
    </row>
    <row r="4268" spans="1:15">
      <c r="A4268">
        <v>4267</v>
      </c>
      <c r="B4268" s="17">
        <v>43517</v>
      </c>
      <c r="C4268" t="s">
        <v>55</v>
      </c>
      <c r="D4268">
        <v>2019</v>
      </c>
      <c r="E4268" t="s">
        <v>27</v>
      </c>
      <c r="F4268" t="s">
        <v>24</v>
      </c>
      <c r="G4268" t="s">
        <v>25</v>
      </c>
      <c r="H4268">
        <v>299</v>
      </c>
      <c r="I4268">
        <v>1</v>
      </c>
      <c r="J4268">
        <v>299</v>
      </c>
      <c r="K4268">
        <v>299</v>
      </c>
      <c r="L4268" t="s">
        <v>20</v>
      </c>
      <c r="M4268">
        <v>1</v>
      </c>
      <c r="N4268" t="s">
        <v>21</v>
      </c>
      <c r="O4268" t="s">
        <v>26</v>
      </c>
    </row>
    <row r="4269" spans="1:15">
      <c r="A4269">
        <v>4268</v>
      </c>
      <c r="B4269" s="17">
        <v>43517</v>
      </c>
      <c r="C4269" t="s">
        <v>55</v>
      </c>
      <c r="D4269">
        <v>2019</v>
      </c>
      <c r="E4269" t="s">
        <v>27</v>
      </c>
      <c r="F4269" t="s">
        <v>18</v>
      </c>
      <c r="G4269" t="s">
        <v>37</v>
      </c>
      <c r="H4269">
        <v>399</v>
      </c>
      <c r="I4269">
        <v>7</v>
      </c>
      <c r="J4269">
        <v>2793</v>
      </c>
      <c r="K4269">
        <v>2793</v>
      </c>
      <c r="L4269" t="s">
        <v>20</v>
      </c>
      <c r="M4269">
        <v>1</v>
      </c>
      <c r="N4269" t="s">
        <v>21</v>
      </c>
      <c r="O4269" t="s">
        <v>36</v>
      </c>
    </row>
    <row r="4270" spans="1:15">
      <c r="A4270">
        <v>4269</v>
      </c>
      <c r="B4270" s="17">
        <v>43517</v>
      </c>
      <c r="C4270" t="s">
        <v>55</v>
      </c>
      <c r="D4270">
        <v>2019</v>
      </c>
      <c r="E4270" t="s">
        <v>27</v>
      </c>
      <c r="F4270" t="s">
        <v>18</v>
      </c>
      <c r="G4270" t="s">
        <v>30</v>
      </c>
      <c r="H4270">
        <v>99</v>
      </c>
      <c r="I4270">
        <v>7</v>
      </c>
      <c r="J4270">
        <v>693</v>
      </c>
      <c r="K4270">
        <v>693</v>
      </c>
      <c r="L4270" t="s">
        <v>31</v>
      </c>
      <c r="M4270">
        <v>2</v>
      </c>
      <c r="N4270" t="s">
        <v>21</v>
      </c>
      <c r="O4270" t="s">
        <v>22</v>
      </c>
    </row>
    <row r="4271" spans="1:15">
      <c r="A4271">
        <v>4270</v>
      </c>
      <c r="B4271" s="17">
        <v>43517</v>
      </c>
      <c r="C4271" t="s">
        <v>55</v>
      </c>
      <c r="D4271">
        <v>2019</v>
      </c>
      <c r="E4271" t="s">
        <v>17</v>
      </c>
      <c r="F4271" t="s">
        <v>28</v>
      </c>
      <c r="G4271" t="s">
        <v>37</v>
      </c>
      <c r="H4271">
        <v>399</v>
      </c>
      <c r="I4271">
        <v>5</v>
      </c>
      <c r="J4271">
        <v>1995</v>
      </c>
      <c r="K4271">
        <v>1995</v>
      </c>
      <c r="L4271" t="s">
        <v>31</v>
      </c>
      <c r="M4271">
        <v>2</v>
      </c>
      <c r="N4271" t="s">
        <v>21</v>
      </c>
      <c r="O4271" t="s">
        <v>29</v>
      </c>
    </row>
    <row r="4272" spans="1:15">
      <c r="A4272">
        <v>4271</v>
      </c>
      <c r="B4272" s="17">
        <v>43518</v>
      </c>
      <c r="C4272" t="s">
        <v>55</v>
      </c>
      <c r="D4272">
        <v>2019</v>
      </c>
      <c r="E4272" t="s">
        <v>23</v>
      </c>
      <c r="F4272" t="s">
        <v>24</v>
      </c>
      <c r="G4272" t="s">
        <v>37</v>
      </c>
      <c r="H4272">
        <v>399</v>
      </c>
      <c r="I4272">
        <v>2</v>
      </c>
      <c r="J4272">
        <v>798</v>
      </c>
      <c r="K4272">
        <v>798</v>
      </c>
      <c r="L4272" t="s">
        <v>20</v>
      </c>
      <c r="M4272">
        <v>1</v>
      </c>
      <c r="N4272" t="s">
        <v>21</v>
      </c>
      <c r="O4272" t="s">
        <v>29</v>
      </c>
    </row>
    <row r="4273" spans="1:15">
      <c r="A4273">
        <v>4272</v>
      </c>
      <c r="B4273" s="17">
        <v>43518</v>
      </c>
      <c r="C4273" t="s">
        <v>55</v>
      </c>
      <c r="D4273">
        <v>2019</v>
      </c>
      <c r="E4273" t="s">
        <v>27</v>
      </c>
      <c r="F4273" t="s">
        <v>39</v>
      </c>
      <c r="G4273" t="s">
        <v>25</v>
      </c>
      <c r="H4273">
        <v>299</v>
      </c>
      <c r="I4273">
        <v>8</v>
      </c>
      <c r="J4273">
        <v>2392</v>
      </c>
      <c r="K4273">
        <v>2392</v>
      </c>
      <c r="L4273" t="s">
        <v>31</v>
      </c>
      <c r="M4273">
        <v>2</v>
      </c>
      <c r="N4273" t="s">
        <v>21</v>
      </c>
      <c r="O4273" t="s">
        <v>38</v>
      </c>
    </row>
    <row r="4274" spans="1:15">
      <c r="A4274">
        <v>4273</v>
      </c>
      <c r="B4274" s="17">
        <v>43518</v>
      </c>
      <c r="C4274" t="s">
        <v>55</v>
      </c>
      <c r="D4274">
        <v>2019</v>
      </c>
      <c r="E4274" t="s">
        <v>17</v>
      </c>
      <c r="F4274" t="s">
        <v>39</v>
      </c>
      <c r="G4274" t="s">
        <v>32</v>
      </c>
      <c r="H4274">
        <v>499</v>
      </c>
      <c r="I4274">
        <v>3</v>
      </c>
      <c r="J4274">
        <v>1497</v>
      </c>
      <c r="K4274">
        <v>1497</v>
      </c>
      <c r="L4274" t="s">
        <v>31</v>
      </c>
      <c r="M4274">
        <v>2</v>
      </c>
      <c r="N4274" t="s">
        <v>21</v>
      </c>
      <c r="O4274" t="s">
        <v>29</v>
      </c>
    </row>
    <row r="4275" spans="1:15">
      <c r="A4275">
        <v>4274</v>
      </c>
      <c r="B4275" s="17">
        <v>43518</v>
      </c>
      <c r="C4275" t="s">
        <v>55</v>
      </c>
      <c r="D4275">
        <v>2019</v>
      </c>
      <c r="E4275" t="s">
        <v>17</v>
      </c>
      <c r="F4275" t="s">
        <v>18</v>
      </c>
      <c r="G4275" t="s">
        <v>37</v>
      </c>
      <c r="H4275">
        <v>399</v>
      </c>
      <c r="I4275">
        <v>6</v>
      </c>
      <c r="J4275">
        <v>2394</v>
      </c>
      <c r="K4275">
        <v>2394</v>
      </c>
      <c r="L4275" t="s">
        <v>20</v>
      </c>
      <c r="M4275">
        <v>1</v>
      </c>
      <c r="N4275" t="s">
        <v>21</v>
      </c>
      <c r="O4275" t="s">
        <v>36</v>
      </c>
    </row>
    <row r="4276" spans="1:15">
      <c r="A4276">
        <v>4275</v>
      </c>
      <c r="B4276" s="17">
        <v>43519</v>
      </c>
      <c r="C4276" t="s">
        <v>55</v>
      </c>
      <c r="D4276">
        <v>2019</v>
      </c>
      <c r="E4276" t="s">
        <v>23</v>
      </c>
      <c r="F4276" t="s">
        <v>24</v>
      </c>
      <c r="G4276" t="s">
        <v>32</v>
      </c>
      <c r="H4276">
        <v>499</v>
      </c>
      <c r="I4276">
        <v>2</v>
      </c>
      <c r="J4276">
        <v>998</v>
      </c>
      <c r="K4276">
        <v>998</v>
      </c>
      <c r="L4276" t="s">
        <v>20</v>
      </c>
      <c r="M4276">
        <v>1</v>
      </c>
      <c r="N4276" t="s">
        <v>21</v>
      </c>
      <c r="O4276" t="s">
        <v>22</v>
      </c>
    </row>
    <row r="4277" spans="1:15">
      <c r="A4277">
        <v>4276</v>
      </c>
      <c r="B4277" s="17">
        <v>43519</v>
      </c>
      <c r="C4277" t="s">
        <v>55</v>
      </c>
      <c r="D4277">
        <v>2019</v>
      </c>
      <c r="E4277" t="s">
        <v>27</v>
      </c>
      <c r="F4277" t="s">
        <v>40</v>
      </c>
      <c r="G4277" t="s">
        <v>32</v>
      </c>
      <c r="H4277">
        <v>499</v>
      </c>
      <c r="I4277">
        <v>9</v>
      </c>
      <c r="J4277">
        <v>4491</v>
      </c>
      <c r="K4277">
        <v>4491</v>
      </c>
      <c r="L4277" t="s">
        <v>31</v>
      </c>
      <c r="M4277">
        <v>2</v>
      </c>
      <c r="N4277" t="s">
        <v>21</v>
      </c>
      <c r="O4277" t="s">
        <v>36</v>
      </c>
    </row>
    <row r="4278" spans="1:15">
      <c r="A4278">
        <v>4277</v>
      </c>
      <c r="B4278" s="17">
        <v>43519</v>
      </c>
      <c r="C4278" t="s">
        <v>55</v>
      </c>
      <c r="D4278">
        <v>2019</v>
      </c>
      <c r="E4278" t="s">
        <v>27</v>
      </c>
      <c r="F4278" t="s">
        <v>33</v>
      </c>
      <c r="G4278" t="s">
        <v>19</v>
      </c>
      <c r="H4278">
        <v>199</v>
      </c>
      <c r="I4278">
        <v>10</v>
      </c>
      <c r="J4278">
        <v>1990</v>
      </c>
      <c r="K4278">
        <v>1990</v>
      </c>
      <c r="L4278" t="s">
        <v>20</v>
      </c>
      <c r="M4278">
        <v>1</v>
      </c>
      <c r="N4278" t="s">
        <v>21</v>
      </c>
      <c r="O4278" t="s">
        <v>36</v>
      </c>
    </row>
    <row r="4279" spans="1:15">
      <c r="A4279">
        <v>4278</v>
      </c>
      <c r="B4279" s="17">
        <v>43520</v>
      </c>
      <c r="C4279" t="s">
        <v>55</v>
      </c>
      <c r="D4279">
        <v>2019</v>
      </c>
      <c r="E4279" t="s">
        <v>23</v>
      </c>
      <c r="F4279" t="s">
        <v>39</v>
      </c>
      <c r="G4279" t="s">
        <v>30</v>
      </c>
      <c r="H4279">
        <v>99</v>
      </c>
      <c r="I4279">
        <v>10</v>
      </c>
      <c r="J4279">
        <v>990</v>
      </c>
      <c r="K4279">
        <v>990</v>
      </c>
      <c r="L4279" t="s">
        <v>31</v>
      </c>
      <c r="M4279">
        <v>2</v>
      </c>
      <c r="N4279" t="s">
        <v>21</v>
      </c>
      <c r="O4279" t="s">
        <v>36</v>
      </c>
    </row>
    <row r="4280" spans="1:15">
      <c r="A4280">
        <v>4279</v>
      </c>
      <c r="B4280" s="17">
        <v>43520</v>
      </c>
      <c r="C4280" t="s">
        <v>55</v>
      </c>
      <c r="D4280">
        <v>2019</v>
      </c>
      <c r="E4280" t="s">
        <v>27</v>
      </c>
      <c r="F4280" t="s">
        <v>33</v>
      </c>
      <c r="G4280" t="s">
        <v>32</v>
      </c>
      <c r="H4280">
        <v>499</v>
      </c>
      <c r="I4280">
        <v>1</v>
      </c>
      <c r="J4280">
        <v>499</v>
      </c>
      <c r="K4280">
        <v>499</v>
      </c>
      <c r="L4280" t="s">
        <v>20</v>
      </c>
      <c r="M4280">
        <v>1</v>
      </c>
      <c r="N4280" t="s">
        <v>21</v>
      </c>
      <c r="O4280" t="s">
        <v>36</v>
      </c>
    </row>
    <row r="4281" spans="1:15">
      <c r="A4281">
        <v>4280</v>
      </c>
      <c r="B4281" s="17">
        <v>43520</v>
      </c>
      <c r="C4281" t="s">
        <v>55</v>
      </c>
      <c r="D4281">
        <v>2019</v>
      </c>
      <c r="E4281" t="s">
        <v>17</v>
      </c>
      <c r="F4281" t="s">
        <v>24</v>
      </c>
      <c r="G4281" t="s">
        <v>37</v>
      </c>
      <c r="H4281">
        <v>399</v>
      </c>
      <c r="I4281">
        <v>6</v>
      </c>
      <c r="J4281">
        <v>2394</v>
      </c>
      <c r="K4281">
        <v>2394</v>
      </c>
      <c r="L4281" t="s">
        <v>20</v>
      </c>
      <c r="M4281">
        <v>1</v>
      </c>
      <c r="N4281" t="s">
        <v>21</v>
      </c>
      <c r="O4281" t="s">
        <v>29</v>
      </c>
    </row>
    <row r="4282" spans="1:15">
      <c r="A4282">
        <v>4281</v>
      </c>
      <c r="B4282" s="17">
        <v>43521</v>
      </c>
      <c r="C4282" t="s">
        <v>55</v>
      </c>
      <c r="D4282">
        <v>2019</v>
      </c>
      <c r="E4282" t="s">
        <v>23</v>
      </c>
      <c r="F4282" t="s">
        <v>24</v>
      </c>
      <c r="G4282" t="s">
        <v>19</v>
      </c>
      <c r="H4282">
        <v>199</v>
      </c>
      <c r="I4282">
        <v>5</v>
      </c>
      <c r="J4282">
        <v>995</v>
      </c>
      <c r="K4282">
        <v>995</v>
      </c>
      <c r="L4282" t="s">
        <v>20</v>
      </c>
      <c r="M4282">
        <v>1</v>
      </c>
      <c r="N4282" t="s">
        <v>21</v>
      </c>
      <c r="O4282" t="s">
        <v>38</v>
      </c>
    </row>
    <row r="4283" spans="1:15">
      <c r="A4283">
        <v>4282</v>
      </c>
      <c r="B4283" s="17">
        <v>43521</v>
      </c>
      <c r="C4283" t="s">
        <v>55</v>
      </c>
      <c r="D4283">
        <v>2019</v>
      </c>
      <c r="E4283" t="s">
        <v>23</v>
      </c>
      <c r="F4283" t="s">
        <v>33</v>
      </c>
      <c r="G4283" t="s">
        <v>32</v>
      </c>
      <c r="H4283">
        <v>499</v>
      </c>
      <c r="I4283">
        <v>6</v>
      </c>
      <c r="J4283">
        <v>2994</v>
      </c>
      <c r="K4283">
        <v>2994</v>
      </c>
      <c r="L4283" t="s">
        <v>20</v>
      </c>
      <c r="M4283">
        <v>1</v>
      </c>
      <c r="N4283" t="s">
        <v>34</v>
      </c>
      <c r="O4283" t="s">
        <v>38</v>
      </c>
    </row>
    <row r="4284" spans="1:15">
      <c r="A4284">
        <v>4283</v>
      </c>
      <c r="B4284" s="17">
        <v>43522</v>
      </c>
      <c r="C4284" t="s">
        <v>55</v>
      </c>
      <c r="D4284">
        <v>2019</v>
      </c>
      <c r="E4284" t="s">
        <v>17</v>
      </c>
      <c r="F4284" t="s">
        <v>28</v>
      </c>
      <c r="G4284" t="s">
        <v>37</v>
      </c>
      <c r="H4284">
        <v>399</v>
      </c>
      <c r="I4284">
        <v>9</v>
      </c>
      <c r="J4284">
        <v>3591</v>
      </c>
      <c r="K4284">
        <v>3591</v>
      </c>
      <c r="L4284" t="s">
        <v>20</v>
      </c>
      <c r="M4284">
        <v>1</v>
      </c>
      <c r="N4284" t="s">
        <v>21</v>
      </c>
      <c r="O4284" t="s">
        <v>38</v>
      </c>
    </row>
    <row r="4285" spans="1:15">
      <c r="A4285">
        <v>4284</v>
      </c>
      <c r="B4285" s="17">
        <v>43523</v>
      </c>
      <c r="C4285" t="s">
        <v>55</v>
      </c>
      <c r="D4285">
        <v>2019</v>
      </c>
      <c r="E4285" t="s">
        <v>23</v>
      </c>
      <c r="F4285" t="s">
        <v>28</v>
      </c>
      <c r="G4285" t="s">
        <v>37</v>
      </c>
      <c r="H4285">
        <v>399</v>
      </c>
      <c r="I4285">
        <v>1</v>
      </c>
      <c r="J4285">
        <v>399</v>
      </c>
      <c r="K4285">
        <v>399</v>
      </c>
      <c r="L4285" t="s">
        <v>20</v>
      </c>
      <c r="M4285">
        <v>1</v>
      </c>
      <c r="N4285" t="s">
        <v>21</v>
      </c>
      <c r="O4285" t="s">
        <v>29</v>
      </c>
    </row>
    <row r="4286" spans="1:15">
      <c r="A4286">
        <v>4285</v>
      </c>
      <c r="B4286" s="17">
        <v>43523</v>
      </c>
      <c r="C4286" t="s">
        <v>55</v>
      </c>
      <c r="D4286">
        <v>2019</v>
      </c>
      <c r="E4286" t="s">
        <v>17</v>
      </c>
      <c r="F4286" t="s">
        <v>33</v>
      </c>
      <c r="G4286" t="s">
        <v>32</v>
      </c>
      <c r="H4286">
        <v>499</v>
      </c>
      <c r="I4286">
        <v>7</v>
      </c>
      <c r="J4286">
        <v>3493</v>
      </c>
      <c r="K4286">
        <v>3493</v>
      </c>
      <c r="L4286" t="s">
        <v>20</v>
      </c>
      <c r="M4286">
        <v>1</v>
      </c>
      <c r="N4286" t="s">
        <v>21</v>
      </c>
      <c r="O4286" t="s">
        <v>22</v>
      </c>
    </row>
    <row r="4287" spans="1:15">
      <c r="A4287">
        <v>4286</v>
      </c>
      <c r="B4287" s="17">
        <v>43523</v>
      </c>
      <c r="C4287" t="s">
        <v>55</v>
      </c>
      <c r="D4287">
        <v>2019</v>
      </c>
      <c r="E4287" t="s">
        <v>27</v>
      </c>
      <c r="F4287" t="s">
        <v>18</v>
      </c>
      <c r="G4287" t="s">
        <v>32</v>
      </c>
      <c r="H4287">
        <v>499</v>
      </c>
      <c r="I4287">
        <v>4</v>
      </c>
      <c r="J4287">
        <v>1996</v>
      </c>
      <c r="K4287">
        <v>1996</v>
      </c>
      <c r="L4287" t="s">
        <v>20</v>
      </c>
      <c r="M4287">
        <v>1</v>
      </c>
      <c r="N4287" t="s">
        <v>21</v>
      </c>
      <c r="O4287" t="s">
        <v>36</v>
      </c>
    </row>
    <row r="4288" spans="1:15">
      <c r="A4288">
        <v>4287</v>
      </c>
      <c r="B4288" s="17">
        <v>43523</v>
      </c>
      <c r="C4288" t="s">
        <v>55</v>
      </c>
      <c r="D4288">
        <v>2019</v>
      </c>
      <c r="E4288" t="s">
        <v>17</v>
      </c>
      <c r="F4288" t="s">
        <v>35</v>
      </c>
      <c r="G4288" t="s">
        <v>25</v>
      </c>
      <c r="H4288">
        <v>299</v>
      </c>
      <c r="I4288">
        <v>4</v>
      </c>
      <c r="J4288">
        <v>1196</v>
      </c>
      <c r="K4288">
        <v>1196</v>
      </c>
      <c r="L4288" t="s">
        <v>20</v>
      </c>
      <c r="M4288">
        <v>1</v>
      </c>
      <c r="N4288" t="s">
        <v>21</v>
      </c>
      <c r="O4288" t="s">
        <v>38</v>
      </c>
    </row>
    <row r="4289" spans="1:15">
      <c r="A4289">
        <v>4288</v>
      </c>
      <c r="B4289" s="17">
        <v>43523</v>
      </c>
      <c r="C4289" t="s">
        <v>55</v>
      </c>
      <c r="D4289">
        <v>2019</v>
      </c>
      <c r="E4289" t="s">
        <v>17</v>
      </c>
      <c r="F4289" t="s">
        <v>35</v>
      </c>
      <c r="G4289" t="s">
        <v>32</v>
      </c>
      <c r="H4289">
        <v>499</v>
      </c>
      <c r="I4289">
        <v>1</v>
      </c>
      <c r="J4289">
        <v>499</v>
      </c>
      <c r="K4289">
        <v>499</v>
      </c>
      <c r="L4289" t="s">
        <v>20</v>
      </c>
      <c r="M4289">
        <v>1</v>
      </c>
      <c r="N4289" t="s">
        <v>21</v>
      </c>
      <c r="O4289" t="s">
        <v>29</v>
      </c>
    </row>
    <row r="4290" spans="1:15">
      <c r="A4290">
        <v>4289</v>
      </c>
      <c r="B4290" s="17">
        <v>43523</v>
      </c>
      <c r="C4290" t="s">
        <v>55</v>
      </c>
      <c r="D4290">
        <v>2019</v>
      </c>
      <c r="E4290" t="s">
        <v>23</v>
      </c>
      <c r="F4290" t="s">
        <v>18</v>
      </c>
      <c r="G4290" t="s">
        <v>30</v>
      </c>
      <c r="H4290">
        <v>99</v>
      </c>
      <c r="I4290">
        <v>7</v>
      </c>
      <c r="J4290">
        <v>693</v>
      </c>
      <c r="K4290">
        <v>693</v>
      </c>
      <c r="L4290" t="s">
        <v>31</v>
      </c>
      <c r="M4290">
        <v>2</v>
      </c>
      <c r="N4290" t="s">
        <v>21</v>
      </c>
      <c r="O4290" t="s">
        <v>26</v>
      </c>
    </row>
    <row r="4291" spans="1:15">
      <c r="A4291">
        <v>4290</v>
      </c>
      <c r="B4291" s="17">
        <v>43523</v>
      </c>
      <c r="C4291" t="s">
        <v>55</v>
      </c>
      <c r="D4291">
        <v>2019</v>
      </c>
      <c r="E4291" t="s">
        <v>17</v>
      </c>
      <c r="F4291" t="s">
        <v>24</v>
      </c>
      <c r="G4291" t="s">
        <v>37</v>
      </c>
      <c r="H4291">
        <v>399</v>
      </c>
      <c r="I4291">
        <v>2</v>
      </c>
      <c r="J4291">
        <v>798</v>
      </c>
      <c r="K4291">
        <v>798</v>
      </c>
      <c r="L4291" t="s">
        <v>20</v>
      </c>
      <c r="M4291">
        <v>1</v>
      </c>
      <c r="N4291" t="s">
        <v>34</v>
      </c>
      <c r="O4291" t="s">
        <v>29</v>
      </c>
    </row>
    <row r="4292" spans="1:15">
      <c r="A4292">
        <v>4291</v>
      </c>
      <c r="B4292" s="17">
        <v>43523</v>
      </c>
      <c r="C4292" t="s">
        <v>55</v>
      </c>
      <c r="D4292">
        <v>2019</v>
      </c>
      <c r="E4292" t="s">
        <v>17</v>
      </c>
      <c r="F4292" t="s">
        <v>28</v>
      </c>
      <c r="G4292" t="s">
        <v>37</v>
      </c>
      <c r="H4292">
        <v>399</v>
      </c>
      <c r="I4292">
        <v>5</v>
      </c>
      <c r="J4292">
        <v>1995</v>
      </c>
      <c r="K4292">
        <v>1995</v>
      </c>
      <c r="L4292" t="s">
        <v>20</v>
      </c>
      <c r="M4292">
        <v>1</v>
      </c>
      <c r="N4292" t="s">
        <v>21</v>
      </c>
      <c r="O4292" t="s">
        <v>22</v>
      </c>
    </row>
    <row r="4293" spans="1:15">
      <c r="A4293">
        <v>4292</v>
      </c>
      <c r="B4293" s="17">
        <v>43523</v>
      </c>
      <c r="C4293" t="s">
        <v>55</v>
      </c>
      <c r="D4293">
        <v>2019</v>
      </c>
      <c r="E4293" t="s">
        <v>23</v>
      </c>
      <c r="F4293" t="s">
        <v>18</v>
      </c>
      <c r="G4293" t="s">
        <v>25</v>
      </c>
      <c r="H4293">
        <v>299</v>
      </c>
      <c r="I4293">
        <v>7</v>
      </c>
      <c r="J4293">
        <v>2093</v>
      </c>
      <c r="K4293">
        <v>2093</v>
      </c>
      <c r="L4293" t="s">
        <v>20</v>
      </c>
      <c r="M4293">
        <v>1</v>
      </c>
      <c r="N4293" t="s">
        <v>21</v>
      </c>
      <c r="O4293" t="s">
        <v>29</v>
      </c>
    </row>
    <row r="4294" spans="1:15">
      <c r="A4294">
        <v>4293</v>
      </c>
      <c r="B4294" s="17">
        <v>43523</v>
      </c>
      <c r="C4294" t="s">
        <v>55</v>
      </c>
      <c r="D4294">
        <v>2019</v>
      </c>
      <c r="E4294" t="s">
        <v>23</v>
      </c>
      <c r="F4294" t="s">
        <v>40</v>
      </c>
      <c r="G4294" t="s">
        <v>19</v>
      </c>
      <c r="H4294">
        <v>199</v>
      </c>
      <c r="I4294">
        <v>2</v>
      </c>
      <c r="J4294">
        <v>398</v>
      </c>
      <c r="K4294">
        <v>398</v>
      </c>
      <c r="L4294" t="s">
        <v>31</v>
      </c>
      <c r="M4294">
        <v>2</v>
      </c>
      <c r="N4294" t="s">
        <v>21</v>
      </c>
      <c r="O4294" t="s">
        <v>38</v>
      </c>
    </row>
    <row r="4295" spans="1:15">
      <c r="A4295">
        <v>4294</v>
      </c>
      <c r="B4295" s="17">
        <v>43523</v>
      </c>
      <c r="C4295" t="s">
        <v>55</v>
      </c>
      <c r="D4295">
        <v>2019</v>
      </c>
      <c r="E4295" t="s">
        <v>17</v>
      </c>
      <c r="F4295" t="s">
        <v>33</v>
      </c>
      <c r="G4295" t="s">
        <v>25</v>
      </c>
      <c r="H4295">
        <v>299</v>
      </c>
      <c r="I4295">
        <v>9</v>
      </c>
      <c r="J4295">
        <v>2691</v>
      </c>
      <c r="K4295">
        <v>2691</v>
      </c>
      <c r="L4295" t="s">
        <v>20</v>
      </c>
      <c r="M4295">
        <v>1</v>
      </c>
      <c r="N4295" t="s">
        <v>21</v>
      </c>
      <c r="O4295" t="s">
        <v>22</v>
      </c>
    </row>
    <row r="4296" spans="1:15">
      <c r="A4296">
        <v>4295</v>
      </c>
      <c r="B4296" s="17">
        <v>43524</v>
      </c>
      <c r="C4296" t="s">
        <v>55</v>
      </c>
      <c r="D4296">
        <v>2019</v>
      </c>
      <c r="E4296" t="s">
        <v>17</v>
      </c>
      <c r="F4296" t="s">
        <v>28</v>
      </c>
      <c r="G4296" t="s">
        <v>19</v>
      </c>
      <c r="H4296">
        <v>199</v>
      </c>
      <c r="I4296">
        <v>2</v>
      </c>
      <c r="J4296">
        <v>398</v>
      </c>
      <c r="K4296">
        <v>398</v>
      </c>
      <c r="L4296" t="s">
        <v>20</v>
      </c>
      <c r="M4296">
        <v>1</v>
      </c>
      <c r="N4296" t="s">
        <v>21</v>
      </c>
      <c r="O4296" t="s">
        <v>29</v>
      </c>
    </row>
    <row r="4297" spans="1:15">
      <c r="A4297">
        <v>4296</v>
      </c>
      <c r="B4297" s="17">
        <v>43524</v>
      </c>
      <c r="C4297" t="s">
        <v>55</v>
      </c>
      <c r="D4297">
        <v>2019</v>
      </c>
      <c r="E4297" t="s">
        <v>27</v>
      </c>
      <c r="F4297" t="s">
        <v>39</v>
      </c>
      <c r="G4297" t="s">
        <v>19</v>
      </c>
      <c r="H4297">
        <v>199</v>
      </c>
      <c r="I4297">
        <v>6</v>
      </c>
      <c r="J4297">
        <v>1194</v>
      </c>
      <c r="K4297">
        <v>1194</v>
      </c>
      <c r="L4297" t="s">
        <v>20</v>
      </c>
      <c r="M4297">
        <v>1</v>
      </c>
      <c r="N4297" t="s">
        <v>21</v>
      </c>
      <c r="O4297" t="s">
        <v>36</v>
      </c>
    </row>
    <row r="4298" spans="1:15">
      <c r="A4298">
        <v>4297</v>
      </c>
      <c r="B4298" s="17">
        <v>43525</v>
      </c>
      <c r="C4298" t="s">
        <v>56</v>
      </c>
      <c r="D4298">
        <v>2019</v>
      </c>
      <c r="E4298" t="s">
        <v>23</v>
      </c>
      <c r="F4298" t="s">
        <v>33</v>
      </c>
      <c r="G4298" t="s">
        <v>37</v>
      </c>
      <c r="H4298">
        <v>399</v>
      </c>
      <c r="I4298">
        <v>2</v>
      </c>
      <c r="J4298">
        <v>798</v>
      </c>
      <c r="K4298">
        <v>798</v>
      </c>
      <c r="L4298" t="s">
        <v>20</v>
      </c>
      <c r="M4298">
        <v>1</v>
      </c>
      <c r="N4298" t="s">
        <v>21</v>
      </c>
      <c r="O4298" t="s">
        <v>29</v>
      </c>
    </row>
    <row r="4299" spans="1:15">
      <c r="A4299">
        <v>4298</v>
      </c>
      <c r="B4299" s="17">
        <v>43525</v>
      </c>
      <c r="C4299" t="s">
        <v>56</v>
      </c>
      <c r="D4299">
        <v>2019</v>
      </c>
      <c r="E4299" t="s">
        <v>27</v>
      </c>
      <c r="F4299" t="s">
        <v>35</v>
      </c>
      <c r="G4299" t="s">
        <v>37</v>
      </c>
      <c r="H4299">
        <v>399</v>
      </c>
      <c r="I4299">
        <v>5</v>
      </c>
      <c r="J4299">
        <v>1995</v>
      </c>
      <c r="K4299">
        <v>1995</v>
      </c>
      <c r="L4299" t="s">
        <v>20</v>
      </c>
      <c r="M4299">
        <v>1</v>
      </c>
      <c r="N4299" t="s">
        <v>21</v>
      </c>
      <c r="O4299" t="s">
        <v>29</v>
      </c>
    </row>
    <row r="4300" spans="1:15">
      <c r="A4300">
        <v>4299</v>
      </c>
      <c r="B4300" s="17">
        <v>43525</v>
      </c>
      <c r="C4300" t="s">
        <v>56</v>
      </c>
      <c r="D4300">
        <v>2019</v>
      </c>
      <c r="E4300" t="s">
        <v>23</v>
      </c>
      <c r="F4300" t="s">
        <v>39</v>
      </c>
      <c r="G4300" t="s">
        <v>30</v>
      </c>
      <c r="H4300">
        <v>99</v>
      </c>
      <c r="I4300">
        <v>3</v>
      </c>
      <c r="J4300">
        <v>297</v>
      </c>
      <c r="K4300">
        <v>297</v>
      </c>
      <c r="L4300" t="s">
        <v>20</v>
      </c>
      <c r="M4300">
        <v>1</v>
      </c>
      <c r="N4300" t="s">
        <v>21</v>
      </c>
      <c r="O4300" t="s">
        <v>36</v>
      </c>
    </row>
    <row r="4301" spans="1:15">
      <c r="A4301">
        <v>4300</v>
      </c>
      <c r="B4301" s="17">
        <v>43525</v>
      </c>
      <c r="C4301" t="s">
        <v>56</v>
      </c>
      <c r="D4301">
        <v>2019</v>
      </c>
      <c r="E4301" t="s">
        <v>17</v>
      </c>
      <c r="F4301" t="s">
        <v>40</v>
      </c>
      <c r="G4301" t="s">
        <v>19</v>
      </c>
      <c r="H4301">
        <v>199</v>
      </c>
      <c r="I4301">
        <v>8</v>
      </c>
      <c r="J4301">
        <v>1592</v>
      </c>
      <c r="K4301">
        <v>1592</v>
      </c>
      <c r="L4301" t="s">
        <v>20</v>
      </c>
      <c r="M4301">
        <v>1</v>
      </c>
      <c r="N4301" t="s">
        <v>21</v>
      </c>
      <c r="O4301" t="s">
        <v>26</v>
      </c>
    </row>
    <row r="4302" spans="1:15">
      <c r="A4302">
        <v>4301</v>
      </c>
      <c r="B4302" s="17">
        <v>43525</v>
      </c>
      <c r="C4302" t="s">
        <v>56</v>
      </c>
      <c r="D4302">
        <v>2019</v>
      </c>
      <c r="E4302" t="s">
        <v>27</v>
      </c>
      <c r="F4302" t="s">
        <v>24</v>
      </c>
      <c r="G4302" t="s">
        <v>19</v>
      </c>
      <c r="H4302">
        <v>199</v>
      </c>
      <c r="I4302">
        <v>6</v>
      </c>
      <c r="J4302">
        <v>1194</v>
      </c>
      <c r="K4302">
        <v>1194</v>
      </c>
      <c r="L4302" t="s">
        <v>31</v>
      </c>
      <c r="M4302">
        <v>2</v>
      </c>
      <c r="N4302" t="s">
        <v>21</v>
      </c>
      <c r="O4302" t="s">
        <v>38</v>
      </c>
    </row>
    <row r="4303" spans="1:15">
      <c r="A4303">
        <v>4302</v>
      </c>
      <c r="B4303" s="17">
        <v>43526</v>
      </c>
      <c r="C4303" t="s">
        <v>56</v>
      </c>
      <c r="D4303">
        <v>2019</v>
      </c>
      <c r="E4303" t="s">
        <v>27</v>
      </c>
      <c r="F4303" t="s">
        <v>24</v>
      </c>
      <c r="G4303" t="s">
        <v>32</v>
      </c>
      <c r="H4303">
        <v>499</v>
      </c>
      <c r="I4303">
        <v>8</v>
      </c>
      <c r="J4303">
        <v>3992</v>
      </c>
      <c r="K4303">
        <v>3992</v>
      </c>
      <c r="L4303" t="s">
        <v>20</v>
      </c>
      <c r="M4303">
        <v>1</v>
      </c>
      <c r="N4303" t="s">
        <v>34</v>
      </c>
      <c r="O4303" t="s">
        <v>29</v>
      </c>
    </row>
    <row r="4304" spans="1:15">
      <c r="A4304">
        <v>4303</v>
      </c>
      <c r="B4304" s="17">
        <v>43526</v>
      </c>
      <c r="C4304" t="s">
        <v>56</v>
      </c>
      <c r="D4304">
        <v>2019</v>
      </c>
      <c r="E4304" t="s">
        <v>27</v>
      </c>
      <c r="F4304" t="s">
        <v>18</v>
      </c>
      <c r="G4304" t="s">
        <v>32</v>
      </c>
      <c r="H4304">
        <v>499</v>
      </c>
      <c r="I4304">
        <v>8</v>
      </c>
      <c r="J4304">
        <v>3992</v>
      </c>
      <c r="K4304">
        <v>3992</v>
      </c>
      <c r="L4304" t="s">
        <v>20</v>
      </c>
      <c r="M4304">
        <v>1</v>
      </c>
      <c r="N4304" t="s">
        <v>21</v>
      </c>
      <c r="O4304" t="s">
        <v>38</v>
      </c>
    </row>
    <row r="4305" spans="1:15">
      <c r="A4305">
        <v>4304</v>
      </c>
      <c r="B4305" s="17">
        <v>43526</v>
      </c>
      <c r="C4305" t="s">
        <v>56</v>
      </c>
      <c r="D4305">
        <v>2019</v>
      </c>
      <c r="E4305" t="s">
        <v>17</v>
      </c>
      <c r="F4305" t="s">
        <v>24</v>
      </c>
      <c r="G4305" t="s">
        <v>30</v>
      </c>
      <c r="H4305">
        <v>99</v>
      </c>
      <c r="I4305">
        <v>2</v>
      </c>
      <c r="J4305">
        <v>198</v>
      </c>
      <c r="K4305">
        <v>198</v>
      </c>
      <c r="L4305" t="s">
        <v>20</v>
      </c>
      <c r="M4305">
        <v>1</v>
      </c>
      <c r="N4305" t="s">
        <v>34</v>
      </c>
      <c r="O4305" t="s">
        <v>22</v>
      </c>
    </row>
    <row r="4306" spans="1:15">
      <c r="A4306">
        <v>4305</v>
      </c>
      <c r="B4306" s="17">
        <v>43527</v>
      </c>
      <c r="C4306" t="s">
        <v>56</v>
      </c>
      <c r="D4306">
        <v>2019</v>
      </c>
      <c r="E4306" t="s">
        <v>27</v>
      </c>
      <c r="F4306" t="s">
        <v>39</v>
      </c>
      <c r="G4306" t="s">
        <v>30</v>
      </c>
      <c r="H4306">
        <v>99</v>
      </c>
      <c r="I4306">
        <v>4</v>
      </c>
      <c r="J4306">
        <v>396</v>
      </c>
      <c r="K4306">
        <v>396</v>
      </c>
      <c r="L4306" t="s">
        <v>31</v>
      </c>
      <c r="M4306">
        <v>2</v>
      </c>
      <c r="N4306" t="s">
        <v>21</v>
      </c>
      <c r="O4306" t="s">
        <v>36</v>
      </c>
    </row>
    <row r="4307" spans="1:15">
      <c r="A4307">
        <v>4306</v>
      </c>
      <c r="B4307" s="17">
        <v>43527</v>
      </c>
      <c r="C4307" t="s">
        <v>56</v>
      </c>
      <c r="D4307">
        <v>2019</v>
      </c>
      <c r="E4307" t="s">
        <v>27</v>
      </c>
      <c r="F4307" t="s">
        <v>40</v>
      </c>
      <c r="G4307" t="s">
        <v>19</v>
      </c>
      <c r="H4307">
        <v>199</v>
      </c>
      <c r="I4307">
        <v>8</v>
      </c>
      <c r="J4307">
        <v>1592</v>
      </c>
      <c r="K4307">
        <v>1592</v>
      </c>
      <c r="L4307" t="s">
        <v>20</v>
      </c>
      <c r="M4307">
        <v>1</v>
      </c>
      <c r="N4307" t="s">
        <v>21</v>
      </c>
      <c r="O4307" t="s">
        <v>29</v>
      </c>
    </row>
    <row r="4308" spans="1:15">
      <c r="A4308">
        <v>4307</v>
      </c>
      <c r="B4308" s="17">
        <v>43528</v>
      </c>
      <c r="C4308" t="s">
        <v>56</v>
      </c>
      <c r="D4308">
        <v>2019</v>
      </c>
      <c r="E4308" t="s">
        <v>27</v>
      </c>
      <c r="F4308" t="s">
        <v>40</v>
      </c>
      <c r="G4308" t="s">
        <v>19</v>
      </c>
      <c r="H4308">
        <v>199</v>
      </c>
      <c r="I4308">
        <v>5</v>
      </c>
      <c r="J4308">
        <v>995</v>
      </c>
      <c r="K4308">
        <v>995</v>
      </c>
      <c r="L4308" t="s">
        <v>31</v>
      </c>
      <c r="M4308">
        <v>2</v>
      </c>
      <c r="N4308" t="s">
        <v>21</v>
      </c>
      <c r="O4308" t="s">
        <v>29</v>
      </c>
    </row>
    <row r="4309" spans="1:15">
      <c r="A4309">
        <v>4308</v>
      </c>
      <c r="B4309" s="17">
        <v>43528</v>
      </c>
      <c r="C4309" t="s">
        <v>56</v>
      </c>
      <c r="D4309">
        <v>2019</v>
      </c>
      <c r="E4309" t="s">
        <v>27</v>
      </c>
      <c r="F4309" t="s">
        <v>28</v>
      </c>
      <c r="G4309" t="s">
        <v>25</v>
      </c>
      <c r="H4309">
        <v>299</v>
      </c>
      <c r="I4309">
        <v>7</v>
      </c>
      <c r="J4309">
        <v>2093</v>
      </c>
      <c r="K4309">
        <v>2093</v>
      </c>
      <c r="L4309" t="s">
        <v>20</v>
      </c>
      <c r="M4309">
        <v>1</v>
      </c>
      <c r="N4309" t="s">
        <v>21</v>
      </c>
      <c r="O4309" t="s">
        <v>29</v>
      </c>
    </row>
    <row r="4310" spans="1:15">
      <c r="A4310">
        <v>4309</v>
      </c>
      <c r="B4310" s="17">
        <v>43528</v>
      </c>
      <c r="C4310" t="s">
        <v>56</v>
      </c>
      <c r="D4310">
        <v>2019</v>
      </c>
      <c r="E4310" t="s">
        <v>17</v>
      </c>
      <c r="F4310" t="s">
        <v>35</v>
      </c>
      <c r="G4310" t="s">
        <v>32</v>
      </c>
      <c r="H4310">
        <v>499</v>
      </c>
      <c r="I4310">
        <v>3</v>
      </c>
      <c r="J4310">
        <v>1497</v>
      </c>
      <c r="K4310">
        <v>1497</v>
      </c>
      <c r="L4310" t="s">
        <v>20</v>
      </c>
      <c r="M4310">
        <v>1</v>
      </c>
      <c r="N4310" t="s">
        <v>21</v>
      </c>
      <c r="O4310" t="s">
        <v>36</v>
      </c>
    </row>
    <row r="4311" spans="1:15">
      <c r="A4311">
        <v>4310</v>
      </c>
      <c r="B4311" s="17">
        <v>43528</v>
      </c>
      <c r="C4311" t="s">
        <v>56</v>
      </c>
      <c r="D4311">
        <v>2019</v>
      </c>
      <c r="E4311" t="s">
        <v>17</v>
      </c>
      <c r="F4311" t="s">
        <v>28</v>
      </c>
      <c r="G4311" t="s">
        <v>19</v>
      </c>
      <c r="H4311">
        <v>199</v>
      </c>
      <c r="I4311">
        <v>3</v>
      </c>
      <c r="J4311">
        <v>597</v>
      </c>
      <c r="K4311">
        <v>597</v>
      </c>
      <c r="L4311" t="s">
        <v>20</v>
      </c>
      <c r="M4311">
        <v>1</v>
      </c>
      <c r="N4311" t="s">
        <v>21</v>
      </c>
      <c r="O4311" t="s">
        <v>22</v>
      </c>
    </row>
    <row r="4312" spans="1:15">
      <c r="A4312">
        <v>4311</v>
      </c>
      <c r="B4312" s="17">
        <v>43528</v>
      </c>
      <c r="C4312" t="s">
        <v>56</v>
      </c>
      <c r="D4312">
        <v>2019</v>
      </c>
      <c r="E4312" t="s">
        <v>17</v>
      </c>
      <c r="F4312" t="s">
        <v>18</v>
      </c>
      <c r="G4312" t="s">
        <v>30</v>
      </c>
      <c r="H4312">
        <v>99</v>
      </c>
      <c r="I4312">
        <v>4</v>
      </c>
      <c r="J4312">
        <v>396</v>
      </c>
      <c r="K4312">
        <v>396</v>
      </c>
      <c r="L4312" t="s">
        <v>20</v>
      </c>
      <c r="M4312">
        <v>1</v>
      </c>
      <c r="N4312" t="s">
        <v>34</v>
      </c>
      <c r="O4312" t="s">
        <v>29</v>
      </c>
    </row>
    <row r="4313" spans="1:15">
      <c r="A4313">
        <v>4312</v>
      </c>
      <c r="B4313" s="17">
        <v>43528</v>
      </c>
      <c r="C4313" t="s">
        <v>56</v>
      </c>
      <c r="D4313">
        <v>2019</v>
      </c>
      <c r="E4313" t="s">
        <v>27</v>
      </c>
      <c r="F4313" t="s">
        <v>24</v>
      </c>
      <c r="G4313" t="s">
        <v>30</v>
      </c>
      <c r="H4313">
        <v>99</v>
      </c>
      <c r="I4313">
        <v>2</v>
      </c>
      <c r="J4313">
        <v>198</v>
      </c>
      <c r="K4313">
        <v>198</v>
      </c>
      <c r="L4313" t="s">
        <v>20</v>
      </c>
      <c r="M4313">
        <v>1</v>
      </c>
      <c r="N4313" t="s">
        <v>21</v>
      </c>
      <c r="O4313" t="s">
        <v>29</v>
      </c>
    </row>
    <row r="4314" spans="1:15">
      <c r="A4314">
        <v>4313</v>
      </c>
      <c r="B4314" s="17">
        <v>43528</v>
      </c>
      <c r="C4314" t="s">
        <v>56</v>
      </c>
      <c r="D4314">
        <v>2019</v>
      </c>
      <c r="E4314" t="s">
        <v>17</v>
      </c>
      <c r="F4314" t="s">
        <v>35</v>
      </c>
      <c r="G4314" t="s">
        <v>25</v>
      </c>
      <c r="H4314">
        <v>299</v>
      </c>
      <c r="I4314">
        <v>4</v>
      </c>
      <c r="J4314">
        <v>1196</v>
      </c>
      <c r="K4314">
        <v>1196</v>
      </c>
      <c r="L4314" t="s">
        <v>31</v>
      </c>
      <c r="M4314">
        <v>2</v>
      </c>
      <c r="N4314" t="s">
        <v>21</v>
      </c>
      <c r="O4314" t="s">
        <v>22</v>
      </c>
    </row>
    <row r="4315" spans="1:15">
      <c r="A4315">
        <v>4314</v>
      </c>
      <c r="B4315" s="17">
        <v>43528</v>
      </c>
      <c r="C4315" t="s">
        <v>56</v>
      </c>
      <c r="D4315">
        <v>2019</v>
      </c>
      <c r="E4315" t="s">
        <v>27</v>
      </c>
      <c r="F4315" t="s">
        <v>35</v>
      </c>
      <c r="G4315" t="s">
        <v>32</v>
      </c>
      <c r="H4315">
        <v>499</v>
      </c>
      <c r="I4315">
        <v>3</v>
      </c>
      <c r="J4315">
        <v>1497</v>
      </c>
      <c r="K4315">
        <v>1497</v>
      </c>
      <c r="L4315" t="s">
        <v>20</v>
      </c>
      <c r="M4315">
        <v>1</v>
      </c>
      <c r="N4315" t="s">
        <v>21</v>
      </c>
      <c r="O4315" t="s">
        <v>29</v>
      </c>
    </row>
    <row r="4316" spans="1:15">
      <c r="A4316">
        <v>4315</v>
      </c>
      <c r="B4316" s="17">
        <v>43528</v>
      </c>
      <c r="C4316" t="s">
        <v>56</v>
      </c>
      <c r="D4316">
        <v>2019</v>
      </c>
      <c r="E4316" t="s">
        <v>27</v>
      </c>
      <c r="F4316" t="s">
        <v>24</v>
      </c>
      <c r="G4316" t="s">
        <v>37</v>
      </c>
      <c r="H4316">
        <v>399</v>
      </c>
      <c r="I4316">
        <v>3</v>
      </c>
      <c r="J4316">
        <v>1197</v>
      </c>
      <c r="K4316">
        <v>1197</v>
      </c>
      <c r="L4316" t="s">
        <v>20</v>
      </c>
      <c r="M4316">
        <v>1</v>
      </c>
      <c r="N4316" t="s">
        <v>34</v>
      </c>
      <c r="O4316" t="s">
        <v>29</v>
      </c>
    </row>
    <row r="4317" spans="1:15">
      <c r="A4317">
        <v>4316</v>
      </c>
      <c r="B4317" s="17">
        <v>43529</v>
      </c>
      <c r="C4317" t="s">
        <v>56</v>
      </c>
      <c r="D4317">
        <v>2019</v>
      </c>
      <c r="E4317" t="s">
        <v>17</v>
      </c>
      <c r="F4317" t="s">
        <v>24</v>
      </c>
      <c r="G4317" t="s">
        <v>19</v>
      </c>
      <c r="H4317">
        <v>199</v>
      </c>
      <c r="I4317">
        <v>7</v>
      </c>
      <c r="J4317">
        <v>1393</v>
      </c>
      <c r="K4317">
        <v>1393</v>
      </c>
      <c r="L4317" t="s">
        <v>20</v>
      </c>
      <c r="M4317">
        <v>1</v>
      </c>
      <c r="N4317" t="s">
        <v>21</v>
      </c>
      <c r="O4317" t="s">
        <v>29</v>
      </c>
    </row>
    <row r="4318" spans="1:15">
      <c r="A4318">
        <v>4317</v>
      </c>
      <c r="B4318" s="17">
        <v>43529</v>
      </c>
      <c r="C4318" t="s">
        <v>56</v>
      </c>
      <c r="D4318">
        <v>2019</v>
      </c>
      <c r="E4318" t="s">
        <v>23</v>
      </c>
      <c r="F4318" t="s">
        <v>40</v>
      </c>
      <c r="G4318" t="s">
        <v>32</v>
      </c>
      <c r="H4318">
        <v>499</v>
      </c>
      <c r="I4318">
        <v>4</v>
      </c>
      <c r="J4318">
        <v>1996</v>
      </c>
      <c r="K4318">
        <v>1996</v>
      </c>
      <c r="L4318" t="s">
        <v>20</v>
      </c>
      <c r="M4318">
        <v>1</v>
      </c>
      <c r="N4318" t="s">
        <v>21</v>
      </c>
      <c r="O4318" t="s">
        <v>29</v>
      </c>
    </row>
    <row r="4319" spans="1:15">
      <c r="A4319">
        <v>4318</v>
      </c>
      <c r="B4319" s="17">
        <v>43530</v>
      </c>
      <c r="C4319" t="s">
        <v>56</v>
      </c>
      <c r="D4319">
        <v>2019</v>
      </c>
      <c r="E4319" t="s">
        <v>17</v>
      </c>
      <c r="F4319" t="s">
        <v>33</v>
      </c>
      <c r="G4319" t="s">
        <v>32</v>
      </c>
      <c r="H4319">
        <v>499</v>
      </c>
      <c r="I4319">
        <v>7</v>
      </c>
      <c r="J4319">
        <v>3493</v>
      </c>
      <c r="K4319">
        <v>3493</v>
      </c>
      <c r="L4319" t="s">
        <v>31</v>
      </c>
      <c r="M4319">
        <v>2</v>
      </c>
      <c r="N4319" t="s">
        <v>21</v>
      </c>
      <c r="O4319" t="s">
        <v>22</v>
      </c>
    </row>
    <row r="4320" spans="1:15">
      <c r="A4320">
        <v>4319</v>
      </c>
      <c r="B4320" s="17">
        <v>43531</v>
      </c>
      <c r="C4320" t="s">
        <v>56</v>
      </c>
      <c r="D4320">
        <v>2019</v>
      </c>
      <c r="E4320" t="s">
        <v>27</v>
      </c>
      <c r="F4320" t="s">
        <v>33</v>
      </c>
      <c r="G4320" t="s">
        <v>25</v>
      </c>
      <c r="H4320">
        <v>299</v>
      </c>
      <c r="I4320">
        <v>2</v>
      </c>
      <c r="J4320">
        <v>598</v>
      </c>
      <c r="K4320">
        <v>598</v>
      </c>
      <c r="L4320" t="s">
        <v>31</v>
      </c>
      <c r="M4320">
        <v>2</v>
      </c>
      <c r="N4320" t="s">
        <v>21</v>
      </c>
      <c r="O4320" t="s">
        <v>29</v>
      </c>
    </row>
    <row r="4321" spans="1:15">
      <c r="A4321">
        <v>4320</v>
      </c>
      <c r="B4321" s="17">
        <v>43531</v>
      </c>
      <c r="C4321" t="s">
        <v>56</v>
      </c>
      <c r="D4321">
        <v>2019</v>
      </c>
      <c r="E4321" t="s">
        <v>27</v>
      </c>
      <c r="F4321" t="s">
        <v>40</v>
      </c>
      <c r="G4321" t="s">
        <v>25</v>
      </c>
      <c r="H4321">
        <v>299</v>
      </c>
      <c r="I4321">
        <v>10</v>
      </c>
      <c r="J4321">
        <v>2990</v>
      </c>
      <c r="K4321">
        <v>2990</v>
      </c>
      <c r="L4321" t="s">
        <v>31</v>
      </c>
      <c r="M4321">
        <v>2</v>
      </c>
      <c r="N4321" t="s">
        <v>21</v>
      </c>
      <c r="O4321" t="s">
        <v>22</v>
      </c>
    </row>
    <row r="4322" spans="1:15">
      <c r="A4322">
        <v>4321</v>
      </c>
      <c r="B4322" s="17">
        <v>43532</v>
      </c>
      <c r="C4322" t="s">
        <v>56</v>
      </c>
      <c r="D4322">
        <v>2019</v>
      </c>
      <c r="E4322" t="s">
        <v>23</v>
      </c>
      <c r="F4322" t="s">
        <v>40</v>
      </c>
      <c r="G4322" t="s">
        <v>30</v>
      </c>
      <c r="H4322">
        <v>99</v>
      </c>
      <c r="I4322">
        <v>4</v>
      </c>
      <c r="J4322">
        <v>396</v>
      </c>
      <c r="K4322">
        <v>396</v>
      </c>
      <c r="L4322" t="s">
        <v>31</v>
      </c>
      <c r="M4322">
        <v>2</v>
      </c>
      <c r="N4322" t="s">
        <v>21</v>
      </c>
      <c r="O4322" t="s">
        <v>38</v>
      </c>
    </row>
    <row r="4323" spans="1:15">
      <c r="A4323">
        <v>4322</v>
      </c>
      <c r="B4323" s="17">
        <v>43532</v>
      </c>
      <c r="C4323" t="s">
        <v>56</v>
      </c>
      <c r="D4323">
        <v>2019</v>
      </c>
      <c r="E4323" t="s">
        <v>27</v>
      </c>
      <c r="F4323" t="s">
        <v>40</v>
      </c>
      <c r="G4323" t="s">
        <v>37</v>
      </c>
      <c r="H4323">
        <v>399</v>
      </c>
      <c r="I4323">
        <v>4</v>
      </c>
      <c r="J4323">
        <v>1596</v>
      </c>
      <c r="K4323">
        <v>1596</v>
      </c>
      <c r="L4323" t="s">
        <v>20</v>
      </c>
      <c r="M4323">
        <v>1</v>
      </c>
      <c r="N4323" t="s">
        <v>21</v>
      </c>
      <c r="O4323" t="s">
        <v>36</v>
      </c>
    </row>
    <row r="4324" spans="1:15">
      <c r="A4324">
        <v>4323</v>
      </c>
      <c r="B4324" s="17">
        <v>43532</v>
      </c>
      <c r="C4324" t="s">
        <v>56</v>
      </c>
      <c r="D4324">
        <v>2019</v>
      </c>
      <c r="E4324" t="s">
        <v>23</v>
      </c>
      <c r="F4324" t="s">
        <v>39</v>
      </c>
      <c r="G4324" t="s">
        <v>32</v>
      </c>
      <c r="H4324">
        <v>499</v>
      </c>
      <c r="I4324">
        <v>10</v>
      </c>
      <c r="J4324">
        <v>4990</v>
      </c>
      <c r="K4324">
        <v>4990</v>
      </c>
      <c r="L4324" t="s">
        <v>20</v>
      </c>
      <c r="M4324">
        <v>1</v>
      </c>
      <c r="N4324" t="s">
        <v>21</v>
      </c>
      <c r="O4324" t="s">
        <v>29</v>
      </c>
    </row>
    <row r="4325" spans="1:15">
      <c r="A4325">
        <v>4324</v>
      </c>
      <c r="B4325" s="17">
        <v>43533</v>
      </c>
      <c r="C4325" t="s">
        <v>56</v>
      </c>
      <c r="D4325">
        <v>2019</v>
      </c>
      <c r="E4325" t="s">
        <v>23</v>
      </c>
      <c r="F4325" t="s">
        <v>18</v>
      </c>
      <c r="G4325" t="s">
        <v>32</v>
      </c>
      <c r="H4325">
        <v>499</v>
      </c>
      <c r="I4325">
        <v>10</v>
      </c>
      <c r="J4325">
        <v>4990</v>
      </c>
      <c r="K4325">
        <v>4990</v>
      </c>
      <c r="L4325" t="s">
        <v>31</v>
      </c>
      <c r="M4325">
        <v>2</v>
      </c>
      <c r="N4325" t="s">
        <v>21</v>
      </c>
      <c r="O4325" t="s">
        <v>26</v>
      </c>
    </row>
    <row r="4326" spans="1:15">
      <c r="A4326">
        <v>4325</v>
      </c>
      <c r="B4326" s="17">
        <v>43533</v>
      </c>
      <c r="C4326" t="s">
        <v>56</v>
      </c>
      <c r="D4326">
        <v>2019</v>
      </c>
      <c r="E4326" t="s">
        <v>23</v>
      </c>
      <c r="F4326" t="s">
        <v>28</v>
      </c>
      <c r="G4326" t="s">
        <v>25</v>
      </c>
      <c r="H4326">
        <v>299</v>
      </c>
      <c r="I4326">
        <v>3</v>
      </c>
      <c r="J4326">
        <v>897</v>
      </c>
      <c r="K4326">
        <v>897</v>
      </c>
      <c r="L4326" t="s">
        <v>20</v>
      </c>
      <c r="M4326">
        <v>1</v>
      </c>
      <c r="N4326" t="s">
        <v>21</v>
      </c>
      <c r="O4326" t="s">
        <v>29</v>
      </c>
    </row>
    <row r="4327" spans="1:15">
      <c r="A4327">
        <v>4326</v>
      </c>
      <c r="B4327" s="17">
        <v>43534</v>
      </c>
      <c r="C4327" t="s">
        <v>56</v>
      </c>
      <c r="D4327">
        <v>2019</v>
      </c>
      <c r="E4327" t="s">
        <v>23</v>
      </c>
      <c r="F4327" t="s">
        <v>33</v>
      </c>
      <c r="G4327" t="s">
        <v>37</v>
      </c>
      <c r="H4327">
        <v>399</v>
      </c>
      <c r="I4327">
        <v>2</v>
      </c>
      <c r="J4327">
        <v>798</v>
      </c>
      <c r="K4327">
        <v>798</v>
      </c>
      <c r="L4327" t="s">
        <v>20</v>
      </c>
      <c r="M4327">
        <v>1</v>
      </c>
      <c r="N4327" t="s">
        <v>21</v>
      </c>
      <c r="O4327" t="s">
        <v>36</v>
      </c>
    </row>
    <row r="4328" spans="1:15">
      <c r="A4328">
        <v>4327</v>
      </c>
      <c r="B4328" s="17">
        <v>43535</v>
      </c>
      <c r="C4328" t="s">
        <v>56</v>
      </c>
      <c r="D4328">
        <v>2019</v>
      </c>
      <c r="E4328" t="s">
        <v>27</v>
      </c>
      <c r="F4328" t="s">
        <v>28</v>
      </c>
      <c r="G4328" t="s">
        <v>30</v>
      </c>
      <c r="H4328">
        <v>99</v>
      </c>
      <c r="I4328">
        <v>6</v>
      </c>
      <c r="J4328">
        <v>594</v>
      </c>
      <c r="K4328">
        <v>594</v>
      </c>
      <c r="L4328" t="s">
        <v>20</v>
      </c>
      <c r="M4328">
        <v>1</v>
      </c>
      <c r="N4328" t="s">
        <v>21</v>
      </c>
      <c r="O4328" t="s">
        <v>36</v>
      </c>
    </row>
    <row r="4329" spans="1:15">
      <c r="A4329">
        <v>4328</v>
      </c>
      <c r="B4329" s="17">
        <v>43535</v>
      </c>
      <c r="C4329" t="s">
        <v>56</v>
      </c>
      <c r="D4329">
        <v>2019</v>
      </c>
      <c r="E4329" t="s">
        <v>27</v>
      </c>
      <c r="F4329" t="s">
        <v>39</v>
      </c>
      <c r="G4329" t="s">
        <v>19</v>
      </c>
      <c r="H4329">
        <v>199</v>
      </c>
      <c r="I4329">
        <v>6</v>
      </c>
      <c r="J4329">
        <v>1194</v>
      </c>
      <c r="K4329">
        <v>1194</v>
      </c>
      <c r="L4329" t="s">
        <v>20</v>
      </c>
      <c r="M4329">
        <v>1</v>
      </c>
      <c r="N4329" t="s">
        <v>21</v>
      </c>
      <c r="O4329" t="s">
        <v>29</v>
      </c>
    </row>
    <row r="4330" spans="1:15">
      <c r="A4330">
        <v>4329</v>
      </c>
      <c r="B4330" s="17">
        <v>43535</v>
      </c>
      <c r="C4330" t="s">
        <v>56</v>
      </c>
      <c r="D4330">
        <v>2019</v>
      </c>
      <c r="E4330" t="s">
        <v>27</v>
      </c>
      <c r="F4330" t="s">
        <v>18</v>
      </c>
      <c r="G4330" t="s">
        <v>25</v>
      </c>
      <c r="H4330">
        <v>299</v>
      </c>
      <c r="I4330">
        <v>9</v>
      </c>
      <c r="J4330">
        <v>2691</v>
      </c>
      <c r="K4330">
        <v>2691</v>
      </c>
      <c r="L4330" t="s">
        <v>20</v>
      </c>
      <c r="M4330">
        <v>1</v>
      </c>
      <c r="N4330" t="s">
        <v>21</v>
      </c>
      <c r="O4330" t="s">
        <v>26</v>
      </c>
    </row>
    <row r="4331" spans="1:15">
      <c r="A4331">
        <v>4330</v>
      </c>
      <c r="B4331" s="17">
        <v>43535</v>
      </c>
      <c r="C4331" t="s">
        <v>56</v>
      </c>
      <c r="D4331">
        <v>2019</v>
      </c>
      <c r="E4331" t="s">
        <v>27</v>
      </c>
      <c r="F4331" t="s">
        <v>39</v>
      </c>
      <c r="G4331" t="s">
        <v>30</v>
      </c>
      <c r="H4331">
        <v>99</v>
      </c>
      <c r="I4331">
        <v>2</v>
      </c>
      <c r="J4331">
        <v>198</v>
      </c>
      <c r="K4331">
        <v>198</v>
      </c>
      <c r="L4331" t="s">
        <v>31</v>
      </c>
      <c r="M4331">
        <v>2</v>
      </c>
      <c r="N4331" t="s">
        <v>21</v>
      </c>
      <c r="O4331" t="s">
        <v>29</v>
      </c>
    </row>
    <row r="4332" spans="1:15">
      <c r="A4332">
        <v>4331</v>
      </c>
      <c r="B4332" s="17">
        <v>43536</v>
      </c>
      <c r="C4332" t="s">
        <v>56</v>
      </c>
      <c r="D4332">
        <v>2019</v>
      </c>
      <c r="E4332" t="s">
        <v>23</v>
      </c>
      <c r="F4332" t="s">
        <v>33</v>
      </c>
      <c r="G4332" t="s">
        <v>30</v>
      </c>
      <c r="H4332">
        <v>99</v>
      </c>
      <c r="I4332">
        <v>9</v>
      </c>
      <c r="J4332">
        <v>891</v>
      </c>
      <c r="K4332">
        <v>891</v>
      </c>
      <c r="L4332" t="s">
        <v>20</v>
      </c>
      <c r="M4332">
        <v>1</v>
      </c>
      <c r="N4332" t="s">
        <v>21</v>
      </c>
      <c r="O4332" t="s">
        <v>29</v>
      </c>
    </row>
    <row r="4333" spans="1:15">
      <c r="A4333">
        <v>4332</v>
      </c>
      <c r="B4333" s="17">
        <v>43536</v>
      </c>
      <c r="C4333" t="s">
        <v>56</v>
      </c>
      <c r="D4333">
        <v>2019</v>
      </c>
      <c r="E4333" t="s">
        <v>17</v>
      </c>
      <c r="F4333" t="s">
        <v>28</v>
      </c>
      <c r="G4333" t="s">
        <v>37</v>
      </c>
      <c r="H4333">
        <v>399</v>
      </c>
      <c r="I4333">
        <v>9</v>
      </c>
      <c r="J4333">
        <v>3591</v>
      </c>
      <c r="K4333">
        <v>3591</v>
      </c>
      <c r="L4333" t="s">
        <v>31</v>
      </c>
      <c r="M4333">
        <v>2</v>
      </c>
      <c r="N4333" t="s">
        <v>21</v>
      </c>
      <c r="O4333" t="s">
        <v>36</v>
      </c>
    </row>
    <row r="4334" spans="1:15">
      <c r="A4334">
        <v>4333</v>
      </c>
      <c r="B4334" s="17">
        <v>43536</v>
      </c>
      <c r="C4334" t="s">
        <v>56</v>
      </c>
      <c r="D4334">
        <v>2019</v>
      </c>
      <c r="E4334" t="s">
        <v>23</v>
      </c>
      <c r="F4334" t="s">
        <v>18</v>
      </c>
      <c r="G4334" t="s">
        <v>30</v>
      </c>
      <c r="H4334">
        <v>99</v>
      </c>
      <c r="I4334">
        <v>1</v>
      </c>
      <c r="J4334">
        <v>99</v>
      </c>
      <c r="K4334">
        <v>99</v>
      </c>
      <c r="L4334" t="s">
        <v>20</v>
      </c>
      <c r="M4334">
        <v>1</v>
      </c>
      <c r="N4334" t="s">
        <v>21</v>
      </c>
      <c r="O4334" t="s">
        <v>29</v>
      </c>
    </row>
    <row r="4335" spans="1:15">
      <c r="A4335">
        <v>4334</v>
      </c>
      <c r="B4335" s="17">
        <v>43536</v>
      </c>
      <c r="C4335" t="s">
        <v>56</v>
      </c>
      <c r="D4335">
        <v>2019</v>
      </c>
      <c r="E4335" t="s">
        <v>17</v>
      </c>
      <c r="F4335" t="s">
        <v>35</v>
      </c>
      <c r="G4335" t="s">
        <v>30</v>
      </c>
      <c r="H4335">
        <v>99</v>
      </c>
      <c r="I4335">
        <v>1</v>
      </c>
      <c r="J4335">
        <v>99</v>
      </c>
      <c r="K4335">
        <v>99</v>
      </c>
      <c r="L4335" t="s">
        <v>20</v>
      </c>
      <c r="M4335">
        <v>1</v>
      </c>
      <c r="N4335" t="s">
        <v>21</v>
      </c>
      <c r="O4335" t="s">
        <v>29</v>
      </c>
    </row>
    <row r="4336" spans="1:15">
      <c r="A4336">
        <v>4335</v>
      </c>
      <c r="B4336" s="17">
        <v>43536</v>
      </c>
      <c r="C4336" t="s">
        <v>56</v>
      </c>
      <c r="D4336">
        <v>2019</v>
      </c>
      <c r="E4336" t="s">
        <v>17</v>
      </c>
      <c r="F4336" t="s">
        <v>39</v>
      </c>
      <c r="G4336" t="s">
        <v>37</v>
      </c>
      <c r="H4336">
        <v>399</v>
      </c>
      <c r="I4336">
        <v>8</v>
      </c>
      <c r="J4336">
        <v>3192</v>
      </c>
      <c r="K4336">
        <v>3192</v>
      </c>
      <c r="L4336" t="s">
        <v>20</v>
      </c>
      <c r="M4336">
        <v>1</v>
      </c>
      <c r="N4336" t="s">
        <v>21</v>
      </c>
      <c r="O4336" t="s">
        <v>29</v>
      </c>
    </row>
    <row r="4337" spans="1:15">
      <c r="A4337">
        <v>4336</v>
      </c>
      <c r="B4337" s="17">
        <v>43536</v>
      </c>
      <c r="C4337" t="s">
        <v>56</v>
      </c>
      <c r="D4337">
        <v>2019</v>
      </c>
      <c r="E4337" t="s">
        <v>23</v>
      </c>
      <c r="F4337" t="s">
        <v>39</v>
      </c>
      <c r="G4337" t="s">
        <v>19</v>
      </c>
      <c r="H4337">
        <v>199</v>
      </c>
      <c r="I4337">
        <v>5</v>
      </c>
      <c r="J4337">
        <v>995</v>
      </c>
      <c r="K4337">
        <v>995</v>
      </c>
      <c r="L4337" t="s">
        <v>31</v>
      </c>
      <c r="M4337">
        <v>2</v>
      </c>
      <c r="N4337" t="s">
        <v>21</v>
      </c>
      <c r="O4337" t="s">
        <v>29</v>
      </c>
    </row>
    <row r="4338" spans="1:15">
      <c r="A4338">
        <v>4337</v>
      </c>
      <c r="B4338" s="17">
        <v>43536</v>
      </c>
      <c r="C4338" t="s">
        <v>56</v>
      </c>
      <c r="D4338">
        <v>2019</v>
      </c>
      <c r="E4338" t="s">
        <v>23</v>
      </c>
      <c r="F4338" t="s">
        <v>40</v>
      </c>
      <c r="G4338" t="s">
        <v>32</v>
      </c>
      <c r="H4338">
        <v>499</v>
      </c>
      <c r="I4338">
        <v>9</v>
      </c>
      <c r="J4338">
        <v>4491</v>
      </c>
      <c r="K4338">
        <v>4491</v>
      </c>
      <c r="L4338" t="s">
        <v>20</v>
      </c>
      <c r="M4338">
        <v>1</v>
      </c>
      <c r="N4338" t="s">
        <v>21</v>
      </c>
      <c r="O4338" t="s">
        <v>22</v>
      </c>
    </row>
    <row r="4339" spans="1:15">
      <c r="A4339">
        <v>4338</v>
      </c>
      <c r="B4339" s="17">
        <v>43536</v>
      </c>
      <c r="C4339" t="s">
        <v>56</v>
      </c>
      <c r="D4339">
        <v>2019</v>
      </c>
      <c r="E4339" t="s">
        <v>23</v>
      </c>
      <c r="F4339" t="s">
        <v>28</v>
      </c>
      <c r="G4339" t="s">
        <v>37</v>
      </c>
      <c r="H4339">
        <v>399</v>
      </c>
      <c r="I4339">
        <v>10</v>
      </c>
      <c r="J4339">
        <v>3990</v>
      </c>
      <c r="K4339">
        <v>3990</v>
      </c>
      <c r="L4339" t="s">
        <v>31</v>
      </c>
      <c r="M4339">
        <v>2</v>
      </c>
      <c r="N4339" t="s">
        <v>21</v>
      </c>
      <c r="O4339" t="s">
        <v>26</v>
      </c>
    </row>
    <row r="4340" spans="1:15">
      <c r="A4340">
        <v>4339</v>
      </c>
      <c r="B4340" s="17">
        <v>43537</v>
      </c>
      <c r="C4340" t="s">
        <v>56</v>
      </c>
      <c r="D4340">
        <v>2019</v>
      </c>
      <c r="E4340" t="s">
        <v>17</v>
      </c>
      <c r="F4340" t="s">
        <v>28</v>
      </c>
      <c r="G4340" t="s">
        <v>19</v>
      </c>
      <c r="H4340">
        <v>199</v>
      </c>
      <c r="I4340">
        <v>3</v>
      </c>
      <c r="J4340">
        <v>597</v>
      </c>
      <c r="K4340">
        <v>597</v>
      </c>
      <c r="L4340" t="s">
        <v>20</v>
      </c>
      <c r="M4340">
        <v>1</v>
      </c>
      <c r="N4340" t="s">
        <v>21</v>
      </c>
      <c r="O4340" t="s">
        <v>29</v>
      </c>
    </row>
    <row r="4341" spans="1:15">
      <c r="A4341">
        <v>4340</v>
      </c>
      <c r="B4341" s="17">
        <v>43537</v>
      </c>
      <c r="C4341" t="s">
        <v>56</v>
      </c>
      <c r="D4341">
        <v>2019</v>
      </c>
      <c r="E4341" t="s">
        <v>23</v>
      </c>
      <c r="F4341" t="s">
        <v>28</v>
      </c>
      <c r="G4341" t="s">
        <v>19</v>
      </c>
      <c r="H4341">
        <v>199</v>
      </c>
      <c r="I4341">
        <v>5</v>
      </c>
      <c r="J4341">
        <v>995</v>
      </c>
      <c r="K4341">
        <v>995</v>
      </c>
      <c r="L4341" t="s">
        <v>20</v>
      </c>
      <c r="M4341">
        <v>1</v>
      </c>
      <c r="N4341" t="s">
        <v>21</v>
      </c>
      <c r="O4341" t="s">
        <v>29</v>
      </c>
    </row>
    <row r="4342" spans="1:15">
      <c r="A4342">
        <v>4341</v>
      </c>
      <c r="B4342" s="17">
        <v>43537</v>
      </c>
      <c r="C4342" t="s">
        <v>56</v>
      </c>
      <c r="D4342">
        <v>2019</v>
      </c>
      <c r="E4342" t="s">
        <v>17</v>
      </c>
      <c r="F4342" t="s">
        <v>39</v>
      </c>
      <c r="G4342" t="s">
        <v>30</v>
      </c>
      <c r="H4342">
        <v>99</v>
      </c>
      <c r="I4342">
        <v>2</v>
      </c>
      <c r="J4342">
        <v>198</v>
      </c>
      <c r="K4342">
        <v>198</v>
      </c>
      <c r="L4342" t="s">
        <v>20</v>
      </c>
      <c r="M4342">
        <v>1</v>
      </c>
      <c r="N4342" t="s">
        <v>21</v>
      </c>
      <c r="O4342" t="s">
        <v>29</v>
      </c>
    </row>
    <row r="4343" spans="1:15">
      <c r="A4343">
        <v>4342</v>
      </c>
      <c r="B4343" s="17">
        <v>43537</v>
      </c>
      <c r="C4343" t="s">
        <v>56</v>
      </c>
      <c r="D4343">
        <v>2019</v>
      </c>
      <c r="E4343" t="s">
        <v>17</v>
      </c>
      <c r="F4343" t="s">
        <v>33</v>
      </c>
      <c r="G4343" t="s">
        <v>19</v>
      </c>
      <c r="H4343">
        <v>199</v>
      </c>
      <c r="I4343">
        <v>6</v>
      </c>
      <c r="J4343">
        <v>1194</v>
      </c>
      <c r="K4343">
        <v>1194</v>
      </c>
      <c r="L4343" t="s">
        <v>20</v>
      </c>
      <c r="M4343">
        <v>1</v>
      </c>
      <c r="N4343" t="s">
        <v>21</v>
      </c>
      <c r="O4343" t="s">
        <v>38</v>
      </c>
    </row>
    <row r="4344" spans="1:15">
      <c r="A4344">
        <v>4343</v>
      </c>
      <c r="B4344" s="17">
        <v>43537</v>
      </c>
      <c r="C4344" t="s">
        <v>56</v>
      </c>
      <c r="D4344">
        <v>2019</v>
      </c>
      <c r="E4344" t="s">
        <v>27</v>
      </c>
      <c r="F4344" t="s">
        <v>33</v>
      </c>
      <c r="G4344" t="s">
        <v>37</v>
      </c>
      <c r="H4344">
        <v>399</v>
      </c>
      <c r="I4344">
        <v>1</v>
      </c>
      <c r="J4344">
        <v>399</v>
      </c>
      <c r="K4344">
        <v>399</v>
      </c>
      <c r="L4344" t="s">
        <v>20</v>
      </c>
      <c r="M4344">
        <v>1</v>
      </c>
      <c r="N4344" t="s">
        <v>34</v>
      </c>
      <c r="O4344" t="s">
        <v>36</v>
      </c>
    </row>
    <row r="4345" spans="1:15">
      <c r="A4345">
        <v>4344</v>
      </c>
      <c r="B4345" s="17">
        <v>43537</v>
      </c>
      <c r="C4345" t="s">
        <v>56</v>
      </c>
      <c r="D4345">
        <v>2019</v>
      </c>
      <c r="E4345" t="s">
        <v>17</v>
      </c>
      <c r="F4345" t="s">
        <v>28</v>
      </c>
      <c r="G4345" t="s">
        <v>37</v>
      </c>
      <c r="H4345">
        <v>399</v>
      </c>
      <c r="I4345">
        <v>8</v>
      </c>
      <c r="J4345">
        <v>3192</v>
      </c>
      <c r="K4345">
        <v>3192</v>
      </c>
      <c r="L4345" t="s">
        <v>31</v>
      </c>
      <c r="M4345">
        <v>2</v>
      </c>
      <c r="N4345" t="s">
        <v>34</v>
      </c>
      <c r="O4345" t="s">
        <v>36</v>
      </c>
    </row>
    <row r="4346" spans="1:15">
      <c r="A4346">
        <v>4345</v>
      </c>
      <c r="B4346" s="17">
        <v>43537</v>
      </c>
      <c r="C4346" t="s">
        <v>56</v>
      </c>
      <c r="D4346">
        <v>2019</v>
      </c>
      <c r="E4346" t="s">
        <v>23</v>
      </c>
      <c r="F4346" t="s">
        <v>18</v>
      </c>
      <c r="G4346" t="s">
        <v>30</v>
      </c>
      <c r="H4346">
        <v>99</v>
      </c>
      <c r="I4346">
        <v>8</v>
      </c>
      <c r="J4346">
        <v>792</v>
      </c>
      <c r="K4346">
        <v>792</v>
      </c>
      <c r="L4346" t="s">
        <v>31</v>
      </c>
      <c r="M4346">
        <v>2</v>
      </c>
      <c r="N4346" t="s">
        <v>21</v>
      </c>
      <c r="O4346" t="s">
        <v>22</v>
      </c>
    </row>
    <row r="4347" spans="1:15">
      <c r="A4347">
        <v>4346</v>
      </c>
      <c r="B4347" s="17">
        <v>43537</v>
      </c>
      <c r="C4347" t="s">
        <v>56</v>
      </c>
      <c r="D4347">
        <v>2019</v>
      </c>
      <c r="E4347" t="s">
        <v>27</v>
      </c>
      <c r="F4347" t="s">
        <v>24</v>
      </c>
      <c r="G4347" t="s">
        <v>30</v>
      </c>
      <c r="H4347">
        <v>99</v>
      </c>
      <c r="I4347">
        <v>10</v>
      </c>
      <c r="J4347">
        <v>990</v>
      </c>
      <c r="K4347">
        <v>990</v>
      </c>
      <c r="L4347" t="s">
        <v>31</v>
      </c>
      <c r="M4347">
        <v>2</v>
      </c>
      <c r="N4347" t="s">
        <v>21</v>
      </c>
      <c r="O4347" t="s">
        <v>29</v>
      </c>
    </row>
    <row r="4348" spans="1:15">
      <c r="A4348">
        <v>4347</v>
      </c>
      <c r="B4348" s="17">
        <v>43537</v>
      </c>
      <c r="C4348" t="s">
        <v>56</v>
      </c>
      <c r="D4348">
        <v>2019</v>
      </c>
      <c r="E4348" t="s">
        <v>27</v>
      </c>
      <c r="F4348" t="s">
        <v>39</v>
      </c>
      <c r="G4348" t="s">
        <v>37</v>
      </c>
      <c r="H4348">
        <v>399</v>
      </c>
      <c r="I4348">
        <v>2</v>
      </c>
      <c r="J4348">
        <v>798</v>
      </c>
      <c r="K4348">
        <v>798</v>
      </c>
      <c r="L4348" t="s">
        <v>31</v>
      </c>
      <c r="M4348">
        <v>2</v>
      </c>
      <c r="N4348" t="s">
        <v>21</v>
      </c>
      <c r="O4348" t="s">
        <v>22</v>
      </c>
    </row>
    <row r="4349" spans="1:15">
      <c r="A4349">
        <v>4348</v>
      </c>
      <c r="B4349" s="17">
        <v>43537</v>
      </c>
      <c r="C4349" t="s">
        <v>56</v>
      </c>
      <c r="D4349">
        <v>2019</v>
      </c>
      <c r="E4349" t="s">
        <v>17</v>
      </c>
      <c r="F4349" t="s">
        <v>35</v>
      </c>
      <c r="G4349" t="s">
        <v>32</v>
      </c>
      <c r="H4349">
        <v>499</v>
      </c>
      <c r="I4349">
        <v>3</v>
      </c>
      <c r="J4349">
        <v>1497</v>
      </c>
      <c r="K4349">
        <v>1497</v>
      </c>
      <c r="L4349" t="s">
        <v>20</v>
      </c>
      <c r="M4349">
        <v>1</v>
      </c>
      <c r="N4349" t="s">
        <v>21</v>
      </c>
      <c r="O4349" t="s">
        <v>38</v>
      </c>
    </row>
    <row r="4350" spans="1:15">
      <c r="A4350">
        <v>4349</v>
      </c>
      <c r="B4350" s="17">
        <v>43537</v>
      </c>
      <c r="C4350" t="s">
        <v>56</v>
      </c>
      <c r="D4350">
        <v>2019</v>
      </c>
      <c r="E4350" t="s">
        <v>17</v>
      </c>
      <c r="F4350" t="s">
        <v>18</v>
      </c>
      <c r="G4350" t="s">
        <v>37</v>
      </c>
      <c r="H4350">
        <v>399</v>
      </c>
      <c r="I4350">
        <v>7</v>
      </c>
      <c r="J4350">
        <v>2793</v>
      </c>
      <c r="K4350">
        <v>2793</v>
      </c>
      <c r="L4350" t="s">
        <v>20</v>
      </c>
      <c r="M4350">
        <v>1</v>
      </c>
      <c r="N4350" t="s">
        <v>21</v>
      </c>
      <c r="O4350" t="s">
        <v>29</v>
      </c>
    </row>
    <row r="4351" spans="1:15">
      <c r="A4351">
        <v>4350</v>
      </c>
      <c r="B4351" s="17">
        <v>43537</v>
      </c>
      <c r="C4351" t="s">
        <v>56</v>
      </c>
      <c r="D4351">
        <v>2019</v>
      </c>
      <c r="E4351" t="s">
        <v>23</v>
      </c>
      <c r="F4351" t="s">
        <v>28</v>
      </c>
      <c r="G4351" t="s">
        <v>19</v>
      </c>
      <c r="H4351">
        <v>199</v>
      </c>
      <c r="I4351">
        <v>10</v>
      </c>
      <c r="J4351">
        <v>1990</v>
      </c>
      <c r="K4351">
        <v>1990</v>
      </c>
      <c r="L4351" t="s">
        <v>20</v>
      </c>
      <c r="M4351">
        <v>1</v>
      </c>
      <c r="N4351" t="s">
        <v>21</v>
      </c>
      <c r="O4351" t="s">
        <v>22</v>
      </c>
    </row>
    <row r="4352" spans="1:15">
      <c r="A4352">
        <v>4351</v>
      </c>
      <c r="B4352" s="17">
        <v>43537</v>
      </c>
      <c r="C4352" t="s">
        <v>56</v>
      </c>
      <c r="D4352">
        <v>2019</v>
      </c>
      <c r="E4352" t="s">
        <v>23</v>
      </c>
      <c r="F4352" t="s">
        <v>28</v>
      </c>
      <c r="G4352" t="s">
        <v>19</v>
      </c>
      <c r="H4352">
        <v>199</v>
      </c>
      <c r="I4352">
        <v>6</v>
      </c>
      <c r="J4352">
        <v>1194</v>
      </c>
      <c r="K4352">
        <v>1194</v>
      </c>
      <c r="L4352" t="s">
        <v>31</v>
      </c>
      <c r="M4352">
        <v>2</v>
      </c>
      <c r="N4352" t="s">
        <v>34</v>
      </c>
      <c r="O4352" t="s">
        <v>38</v>
      </c>
    </row>
    <row r="4353" spans="1:15">
      <c r="A4353">
        <v>4352</v>
      </c>
      <c r="B4353" s="17">
        <v>43537</v>
      </c>
      <c r="C4353" t="s">
        <v>56</v>
      </c>
      <c r="D4353">
        <v>2019</v>
      </c>
      <c r="E4353" t="s">
        <v>23</v>
      </c>
      <c r="F4353" t="s">
        <v>35</v>
      </c>
      <c r="G4353" t="s">
        <v>19</v>
      </c>
      <c r="H4353">
        <v>199</v>
      </c>
      <c r="I4353">
        <v>8</v>
      </c>
      <c r="J4353">
        <v>1592</v>
      </c>
      <c r="K4353">
        <v>1592</v>
      </c>
      <c r="L4353" t="s">
        <v>31</v>
      </c>
      <c r="M4353">
        <v>2</v>
      </c>
      <c r="N4353" t="s">
        <v>21</v>
      </c>
      <c r="O4353" t="s">
        <v>29</v>
      </c>
    </row>
    <row r="4354" spans="1:15">
      <c r="A4354">
        <v>4353</v>
      </c>
      <c r="B4354" s="17">
        <v>43537</v>
      </c>
      <c r="C4354" t="s">
        <v>56</v>
      </c>
      <c r="D4354">
        <v>2019</v>
      </c>
      <c r="E4354" t="s">
        <v>27</v>
      </c>
      <c r="F4354" t="s">
        <v>33</v>
      </c>
      <c r="G4354" t="s">
        <v>25</v>
      </c>
      <c r="H4354">
        <v>299</v>
      </c>
      <c r="I4354">
        <v>7</v>
      </c>
      <c r="J4354">
        <v>2093</v>
      </c>
      <c r="K4354">
        <v>2093</v>
      </c>
      <c r="L4354" t="s">
        <v>31</v>
      </c>
      <c r="M4354">
        <v>2</v>
      </c>
      <c r="N4354" t="s">
        <v>21</v>
      </c>
      <c r="O4354" t="s">
        <v>36</v>
      </c>
    </row>
    <row r="4355" spans="1:15">
      <c r="A4355">
        <v>4354</v>
      </c>
      <c r="B4355" s="17">
        <v>43537</v>
      </c>
      <c r="C4355" t="s">
        <v>56</v>
      </c>
      <c r="D4355">
        <v>2019</v>
      </c>
      <c r="E4355" t="s">
        <v>17</v>
      </c>
      <c r="F4355" t="s">
        <v>33</v>
      </c>
      <c r="G4355" t="s">
        <v>19</v>
      </c>
      <c r="H4355">
        <v>199</v>
      </c>
      <c r="I4355">
        <v>5</v>
      </c>
      <c r="J4355">
        <v>995</v>
      </c>
      <c r="K4355">
        <v>995</v>
      </c>
      <c r="L4355" t="s">
        <v>20</v>
      </c>
      <c r="M4355">
        <v>1</v>
      </c>
      <c r="N4355" t="s">
        <v>21</v>
      </c>
      <c r="O4355" t="s">
        <v>29</v>
      </c>
    </row>
    <row r="4356" spans="1:15">
      <c r="A4356">
        <v>4355</v>
      </c>
      <c r="B4356" s="17">
        <v>43537</v>
      </c>
      <c r="C4356" t="s">
        <v>56</v>
      </c>
      <c r="D4356">
        <v>2019</v>
      </c>
      <c r="E4356" t="s">
        <v>27</v>
      </c>
      <c r="F4356" t="s">
        <v>33</v>
      </c>
      <c r="G4356" t="s">
        <v>37</v>
      </c>
      <c r="H4356">
        <v>399</v>
      </c>
      <c r="I4356">
        <v>1</v>
      </c>
      <c r="J4356">
        <v>399</v>
      </c>
      <c r="K4356">
        <v>399</v>
      </c>
      <c r="L4356" t="s">
        <v>20</v>
      </c>
      <c r="M4356">
        <v>1</v>
      </c>
      <c r="N4356" t="s">
        <v>34</v>
      </c>
      <c r="O4356" t="s">
        <v>29</v>
      </c>
    </row>
    <row r="4357" spans="1:15">
      <c r="A4357">
        <v>4356</v>
      </c>
      <c r="B4357" s="17">
        <v>43538</v>
      </c>
      <c r="C4357" t="s">
        <v>56</v>
      </c>
      <c r="D4357">
        <v>2019</v>
      </c>
      <c r="E4357" t="s">
        <v>23</v>
      </c>
      <c r="F4357" t="s">
        <v>18</v>
      </c>
      <c r="G4357" t="s">
        <v>32</v>
      </c>
      <c r="H4357">
        <v>499</v>
      </c>
      <c r="I4357">
        <v>3</v>
      </c>
      <c r="J4357">
        <v>1497</v>
      </c>
      <c r="K4357">
        <v>1497</v>
      </c>
      <c r="L4357" t="s">
        <v>20</v>
      </c>
      <c r="M4357">
        <v>1</v>
      </c>
      <c r="N4357" t="s">
        <v>21</v>
      </c>
      <c r="O4357" t="s">
        <v>36</v>
      </c>
    </row>
    <row r="4358" spans="1:15">
      <c r="A4358">
        <v>4357</v>
      </c>
      <c r="B4358" s="17">
        <v>43538</v>
      </c>
      <c r="C4358" t="s">
        <v>56</v>
      </c>
      <c r="D4358">
        <v>2019</v>
      </c>
      <c r="E4358" t="s">
        <v>27</v>
      </c>
      <c r="F4358" t="s">
        <v>33</v>
      </c>
      <c r="G4358" t="s">
        <v>25</v>
      </c>
      <c r="H4358">
        <v>299</v>
      </c>
      <c r="I4358">
        <v>9</v>
      </c>
      <c r="J4358">
        <v>2691</v>
      </c>
      <c r="K4358">
        <v>2691</v>
      </c>
      <c r="L4358" t="s">
        <v>31</v>
      </c>
      <c r="M4358">
        <v>2</v>
      </c>
      <c r="N4358" t="s">
        <v>21</v>
      </c>
      <c r="O4358" t="s">
        <v>29</v>
      </c>
    </row>
    <row r="4359" spans="1:15">
      <c r="A4359">
        <v>4358</v>
      </c>
      <c r="B4359" s="17">
        <v>43538</v>
      </c>
      <c r="C4359" t="s">
        <v>56</v>
      </c>
      <c r="D4359">
        <v>2019</v>
      </c>
      <c r="E4359" t="s">
        <v>23</v>
      </c>
      <c r="F4359" t="s">
        <v>24</v>
      </c>
      <c r="G4359" t="s">
        <v>25</v>
      </c>
      <c r="H4359">
        <v>299</v>
      </c>
      <c r="I4359">
        <v>5</v>
      </c>
      <c r="J4359">
        <v>1495</v>
      </c>
      <c r="K4359">
        <v>1495</v>
      </c>
      <c r="L4359" t="s">
        <v>31</v>
      </c>
      <c r="M4359">
        <v>2</v>
      </c>
      <c r="N4359" t="s">
        <v>21</v>
      </c>
      <c r="O4359" t="s">
        <v>36</v>
      </c>
    </row>
    <row r="4360" spans="1:15">
      <c r="A4360">
        <v>4359</v>
      </c>
      <c r="B4360" s="17">
        <v>43538</v>
      </c>
      <c r="C4360" t="s">
        <v>56</v>
      </c>
      <c r="D4360">
        <v>2019</v>
      </c>
      <c r="E4360" t="s">
        <v>23</v>
      </c>
      <c r="F4360" t="s">
        <v>33</v>
      </c>
      <c r="G4360" t="s">
        <v>37</v>
      </c>
      <c r="H4360">
        <v>399</v>
      </c>
      <c r="I4360">
        <v>6</v>
      </c>
      <c r="J4360">
        <v>2394</v>
      </c>
      <c r="K4360">
        <v>2394</v>
      </c>
      <c r="L4360" t="s">
        <v>20</v>
      </c>
      <c r="M4360">
        <v>1</v>
      </c>
      <c r="N4360" t="s">
        <v>21</v>
      </c>
      <c r="O4360" t="s">
        <v>29</v>
      </c>
    </row>
    <row r="4361" spans="1:15">
      <c r="A4361">
        <v>4360</v>
      </c>
      <c r="B4361" s="17">
        <v>43539</v>
      </c>
      <c r="C4361" t="s">
        <v>56</v>
      </c>
      <c r="D4361">
        <v>2019</v>
      </c>
      <c r="E4361" t="s">
        <v>23</v>
      </c>
      <c r="F4361" t="s">
        <v>33</v>
      </c>
      <c r="G4361" t="s">
        <v>25</v>
      </c>
      <c r="H4361">
        <v>299</v>
      </c>
      <c r="I4361">
        <v>7</v>
      </c>
      <c r="J4361">
        <v>2093</v>
      </c>
      <c r="K4361">
        <v>2093</v>
      </c>
      <c r="L4361" t="s">
        <v>31</v>
      </c>
      <c r="M4361">
        <v>2</v>
      </c>
      <c r="N4361" t="s">
        <v>21</v>
      </c>
      <c r="O4361" t="s">
        <v>29</v>
      </c>
    </row>
    <row r="4362" spans="1:15">
      <c r="A4362">
        <v>4361</v>
      </c>
      <c r="B4362" s="17">
        <v>43539</v>
      </c>
      <c r="C4362" t="s">
        <v>56</v>
      </c>
      <c r="D4362">
        <v>2019</v>
      </c>
      <c r="E4362" t="s">
        <v>23</v>
      </c>
      <c r="F4362" t="s">
        <v>35</v>
      </c>
      <c r="G4362" t="s">
        <v>37</v>
      </c>
      <c r="H4362">
        <v>399</v>
      </c>
      <c r="I4362">
        <v>10</v>
      </c>
      <c r="J4362">
        <v>3990</v>
      </c>
      <c r="K4362">
        <v>3990</v>
      </c>
      <c r="L4362" t="s">
        <v>20</v>
      </c>
      <c r="M4362">
        <v>1</v>
      </c>
      <c r="N4362" t="s">
        <v>21</v>
      </c>
      <c r="O4362" t="s">
        <v>29</v>
      </c>
    </row>
    <row r="4363" spans="1:15">
      <c r="A4363">
        <v>4362</v>
      </c>
      <c r="B4363" s="17">
        <v>43539</v>
      </c>
      <c r="C4363" t="s">
        <v>56</v>
      </c>
      <c r="D4363">
        <v>2019</v>
      </c>
      <c r="E4363" t="s">
        <v>27</v>
      </c>
      <c r="F4363" t="s">
        <v>40</v>
      </c>
      <c r="G4363" t="s">
        <v>37</v>
      </c>
      <c r="H4363">
        <v>399</v>
      </c>
      <c r="I4363">
        <v>9</v>
      </c>
      <c r="J4363">
        <v>3591</v>
      </c>
      <c r="K4363">
        <v>3591</v>
      </c>
      <c r="L4363" t="s">
        <v>20</v>
      </c>
      <c r="M4363">
        <v>1</v>
      </c>
      <c r="N4363" t="s">
        <v>21</v>
      </c>
      <c r="O4363" t="s">
        <v>29</v>
      </c>
    </row>
    <row r="4364" spans="1:15">
      <c r="A4364">
        <v>4363</v>
      </c>
      <c r="B4364" s="17">
        <v>43539</v>
      </c>
      <c r="C4364" t="s">
        <v>56</v>
      </c>
      <c r="D4364">
        <v>2019</v>
      </c>
      <c r="E4364" t="s">
        <v>23</v>
      </c>
      <c r="F4364" t="s">
        <v>39</v>
      </c>
      <c r="G4364" t="s">
        <v>25</v>
      </c>
      <c r="H4364">
        <v>299</v>
      </c>
      <c r="I4364">
        <v>1</v>
      </c>
      <c r="J4364">
        <v>299</v>
      </c>
      <c r="K4364">
        <v>299</v>
      </c>
      <c r="L4364" t="s">
        <v>31</v>
      </c>
      <c r="M4364">
        <v>2</v>
      </c>
      <c r="N4364" t="s">
        <v>21</v>
      </c>
      <c r="O4364" t="s">
        <v>38</v>
      </c>
    </row>
    <row r="4365" spans="1:15">
      <c r="A4365">
        <v>4364</v>
      </c>
      <c r="B4365" s="17">
        <v>43539</v>
      </c>
      <c r="C4365" t="s">
        <v>56</v>
      </c>
      <c r="D4365">
        <v>2019</v>
      </c>
      <c r="E4365" t="s">
        <v>27</v>
      </c>
      <c r="F4365" t="s">
        <v>28</v>
      </c>
      <c r="G4365" t="s">
        <v>37</v>
      </c>
      <c r="H4365">
        <v>399</v>
      </c>
      <c r="I4365">
        <v>10</v>
      </c>
      <c r="J4365">
        <v>3990</v>
      </c>
      <c r="K4365">
        <v>3990</v>
      </c>
      <c r="L4365" t="s">
        <v>20</v>
      </c>
      <c r="M4365">
        <v>1</v>
      </c>
      <c r="N4365" t="s">
        <v>21</v>
      </c>
      <c r="O4365" t="s">
        <v>38</v>
      </c>
    </row>
    <row r="4366" spans="1:15">
      <c r="A4366">
        <v>4365</v>
      </c>
      <c r="B4366" s="17">
        <v>43539</v>
      </c>
      <c r="C4366" t="s">
        <v>56</v>
      </c>
      <c r="D4366">
        <v>2019</v>
      </c>
      <c r="E4366" t="s">
        <v>27</v>
      </c>
      <c r="F4366" t="s">
        <v>40</v>
      </c>
      <c r="G4366" t="s">
        <v>37</v>
      </c>
      <c r="H4366">
        <v>399</v>
      </c>
      <c r="I4366">
        <v>1</v>
      </c>
      <c r="J4366">
        <v>399</v>
      </c>
      <c r="K4366">
        <v>399</v>
      </c>
      <c r="L4366" t="s">
        <v>31</v>
      </c>
      <c r="M4366">
        <v>2</v>
      </c>
      <c r="N4366" t="s">
        <v>21</v>
      </c>
      <c r="O4366" t="s">
        <v>26</v>
      </c>
    </row>
    <row r="4367" spans="1:15">
      <c r="A4367">
        <v>4366</v>
      </c>
      <c r="B4367" s="17">
        <v>43539</v>
      </c>
      <c r="C4367" t="s">
        <v>56</v>
      </c>
      <c r="D4367">
        <v>2019</v>
      </c>
      <c r="E4367" t="s">
        <v>17</v>
      </c>
      <c r="F4367" t="s">
        <v>35</v>
      </c>
      <c r="G4367" t="s">
        <v>30</v>
      </c>
      <c r="H4367">
        <v>99</v>
      </c>
      <c r="I4367">
        <v>4</v>
      </c>
      <c r="J4367">
        <v>396</v>
      </c>
      <c r="K4367">
        <v>396</v>
      </c>
      <c r="L4367" t="s">
        <v>20</v>
      </c>
      <c r="M4367">
        <v>1</v>
      </c>
      <c r="N4367" t="s">
        <v>21</v>
      </c>
      <c r="O4367" t="s">
        <v>29</v>
      </c>
    </row>
    <row r="4368" spans="1:15">
      <c r="A4368">
        <v>4367</v>
      </c>
      <c r="B4368" s="17">
        <v>43540</v>
      </c>
      <c r="C4368" t="s">
        <v>56</v>
      </c>
      <c r="D4368">
        <v>2019</v>
      </c>
      <c r="E4368" t="s">
        <v>17</v>
      </c>
      <c r="F4368" t="s">
        <v>40</v>
      </c>
      <c r="G4368" t="s">
        <v>25</v>
      </c>
      <c r="H4368">
        <v>299</v>
      </c>
      <c r="I4368">
        <v>5</v>
      </c>
      <c r="J4368">
        <v>1495</v>
      </c>
      <c r="K4368">
        <v>1495</v>
      </c>
      <c r="L4368" t="s">
        <v>31</v>
      </c>
      <c r="M4368">
        <v>2</v>
      </c>
      <c r="N4368" t="s">
        <v>21</v>
      </c>
      <c r="O4368" t="s">
        <v>36</v>
      </c>
    </row>
    <row r="4369" spans="1:15">
      <c r="A4369">
        <v>4368</v>
      </c>
      <c r="B4369" s="17">
        <v>43540</v>
      </c>
      <c r="C4369" t="s">
        <v>56</v>
      </c>
      <c r="D4369">
        <v>2019</v>
      </c>
      <c r="E4369" t="s">
        <v>17</v>
      </c>
      <c r="F4369" t="s">
        <v>40</v>
      </c>
      <c r="G4369" t="s">
        <v>19</v>
      </c>
      <c r="H4369">
        <v>199</v>
      </c>
      <c r="I4369">
        <v>9</v>
      </c>
      <c r="J4369">
        <v>1791</v>
      </c>
      <c r="K4369">
        <v>1791</v>
      </c>
      <c r="L4369" t="s">
        <v>20</v>
      </c>
      <c r="M4369">
        <v>1</v>
      </c>
      <c r="N4369" t="s">
        <v>21</v>
      </c>
      <c r="O4369" t="s">
        <v>29</v>
      </c>
    </row>
    <row r="4370" spans="1:15">
      <c r="A4370">
        <v>4369</v>
      </c>
      <c r="B4370" s="17">
        <v>43540</v>
      </c>
      <c r="C4370" t="s">
        <v>56</v>
      </c>
      <c r="D4370">
        <v>2019</v>
      </c>
      <c r="E4370" t="s">
        <v>23</v>
      </c>
      <c r="F4370" t="s">
        <v>39</v>
      </c>
      <c r="G4370" t="s">
        <v>19</v>
      </c>
      <c r="H4370">
        <v>199</v>
      </c>
      <c r="I4370">
        <v>10</v>
      </c>
      <c r="J4370">
        <v>1990</v>
      </c>
      <c r="K4370">
        <v>1990</v>
      </c>
      <c r="L4370" t="s">
        <v>20</v>
      </c>
      <c r="M4370">
        <v>1</v>
      </c>
      <c r="N4370" t="s">
        <v>21</v>
      </c>
      <c r="O4370" t="s">
        <v>29</v>
      </c>
    </row>
    <row r="4371" spans="1:15">
      <c r="A4371">
        <v>4370</v>
      </c>
      <c r="B4371" s="17">
        <v>43540</v>
      </c>
      <c r="C4371" t="s">
        <v>56</v>
      </c>
      <c r="D4371">
        <v>2019</v>
      </c>
      <c r="E4371" t="s">
        <v>27</v>
      </c>
      <c r="F4371" t="s">
        <v>28</v>
      </c>
      <c r="G4371" t="s">
        <v>37</v>
      </c>
      <c r="H4371">
        <v>399</v>
      </c>
      <c r="I4371">
        <v>2</v>
      </c>
      <c r="J4371">
        <v>798</v>
      </c>
      <c r="K4371">
        <v>798</v>
      </c>
      <c r="L4371" t="s">
        <v>20</v>
      </c>
      <c r="M4371">
        <v>1</v>
      </c>
      <c r="N4371" t="s">
        <v>21</v>
      </c>
      <c r="O4371" t="s">
        <v>36</v>
      </c>
    </row>
    <row r="4372" spans="1:15">
      <c r="A4372">
        <v>4371</v>
      </c>
      <c r="B4372" s="17">
        <v>43540</v>
      </c>
      <c r="C4372" t="s">
        <v>56</v>
      </c>
      <c r="D4372">
        <v>2019</v>
      </c>
      <c r="E4372" t="s">
        <v>27</v>
      </c>
      <c r="F4372" t="s">
        <v>39</v>
      </c>
      <c r="G4372" t="s">
        <v>32</v>
      </c>
      <c r="H4372">
        <v>499</v>
      </c>
      <c r="I4372">
        <v>6</v>
      </c>
      <c r="J4372">
        <v>2994</v>
      </c>
      <c r="K4372">
        <v>2994</v>
      </c>
      <c r="L4372" t="s">
        <v>20</v>
      </c>
      <c r="M4372">
        <v>1</v>
      </c>
      <c r="N4372" t="s">
        <v>34</v>
      </c>
      <c r="O4372" t="s">
        <v>29</v>
      </c>
    </row>
    <row r="4373" spans="1:15">
      <c r="A4373">
        <v>4372</v>
      </c>
      <c r="B4373" s="17">
        <v>43540</v>
      </c>
      <c r="C4373" t="s">
        <v>56</v>
      </c>
      <c r="D4373">
        <v>2019</v>
      </c>
      <c r="E4373" t="s">
        <v>27</v>
      </c>
      <c r="F4373" t="s">
        <v>28</v>
      </c>
      <c r="G4373" t="s">
        <v>19</v>
      </c>
      <c r="H4373">
        <v>199</v>
      </c>
      <c r="I4373">
        <v>4</v>
      </c>
      <c r="J4373">
        <v>796</v>
      </c>
      <c r="K4373">
        <v>796</v>
      </c>
      <c r="L4373" t="s">
        <v>20</v>
      </c>
      <c r="M4373">
        <v>1</v>
      </c>
      <c r="N4373" t="s">
        <v>21</v>
      </c>
      <c r="O4373" t="s">
        <v>26</v>
      </c>
    </row>
    <row r="4374" spans="1:15">
      <c r="A4374">
        <v>4373</v>
      </c>
      <c r="B4374" s="17">
        <v>43540</v>
      </c>
      <c r="C4374" t="s">
        <v>56</v>
      </c>
      <c r="D4374">
        <v>2019</v>
      </c>
      <c r="E4374" t="s">
        <v>17</v>
      </c>
      <c r="F4374" t="s">
        <v>35</v>
      </c>
      <c r="G4374" t="s">
        <v>32</v>
      </c>
      <c r="H4374">
        <v>499</v>
      </c>
      <c r="I4374">
        <v>5</v>
      </c>
      <c r="J4374">
        <v>2495</v>
      </c>
      <c r="K4374">
        <v>2495</v>
      </c>
      <c r="L4374" t="s">
        <v>20</v>
      </c>
      <c r="M4374">
        <v>1</v>
      </c>
      <c r="N4374" t="s">
        <v>21</v>
      </c>
      <c r="O4374" t="s">
        <v>29</v>
      </c>
    </row>
    <row r="4375" spans="1:15">
      <c r="A4375">
        <v>4374</v>
      </c>
      <c r="B4375" s="17">
        <v>43541</v>
      </c>
      <c r="C4375" t="s">
        <v>56</v>
      </c>
      <c r="D4375">
        <v>2019</v>
      </c>
      <c r="E4375" t="s">
        <v>17</v>
      </c>
      <c r="F4375" t="s">
        <v>39</v>
      </c>
      <c r="G4375" t="s">
        <v>25</v>
      </c>
      <c r="H4375">
        <v>299</v>
      </c>
      <c r="I4375">
        <v>9</v>
      </c>
      <c r="J4375">
        <v>2691</v>
      </c>
      <c r="K4375">
        <v>2691</v>
      </c>
      <c r="L4375" t="s">
        <v>31</v>
      </c>
      <c r="M4375">
        <v>2</v>
      </c>
      <c r="N4375" t="s">
        <v>21</v>
      </c>
      <c r="O4375" t="s">
        <v>22</v>
      </c>
    </row>
    <row r="4376" spans="1:15">
      <c r="A4376">
        <v>4375</v>
      </c>
      <c r="B4376" s="17">
        <v>43542</v>
      </c>
      <c r="C4376" t="s">
        <v>56</v>
      </c>
      <c r="D4376">
        <v>2019</v>
      </c>
      <c r="E4376" t="s">
        <v>23</v>
      </c>
      <c r="F4376" t="s">
        <v>39</v>
      </c>
      <c r="G4376" t="s">
        <v>32</v>
      </c>
      <c r="H4376">
        <v>499</v>
      </c>
      <c r="I4376">
        <v>3</v>
      </c>
      <c r="J4376">
        <v>1497</v>
      </c>
      <c r="K4376">
        <v>1497</v>
      </c>
      <c r="L4376" t="s">
        <v>31</v>
      </c>
      <c r="M4376">
        <v>2</v>
      </c>
      <c r="N4376" t="s">
        <v>21</v>
      </c>
      <c r="O4376" t="s">
        <v>22</v>
      </c>
    </row>
    <row r="4377" spans="1:15">
      <c r="A4377">
        <v>4376</v>
      </c>
      <c r="B4377" s="17">
        <v>43542</v>
      </c>
      <c r="C4377" t="s">
        <v>56</v>
      </c>
      <c r="D4377">
        <v>2019</v>
      </c>
      <c r="E4377" t="s">
        <v>17</v>
      </c>
      <c r="F4377" t="s">
        <v>40</v>
      </c>
      <c r="G4377" t="s">
        <v>19</v>
      </c>
      <c r="H4377">
        <v>199</v>
      </c>
      <c r="I4377">
        <v>4</v>
      </c>
      <c r="J4377">
        <v>796</v>
      </c>
      <c r="K4377">
        <v>796</v>
      </c>
      <c r="L4377" t="s">
        <v>20</v>
      </c>
      <c r="M4377">
        <v>1</v>
      </c>
      <c r="N4377" t="s">
        <v>34</v>
      </c>
      <c r="O4377" t="s">
        <v>29</v>
      </c>
    </row>
    <row r="4378" spans="1:15">
      <c r="A4378">
        <v>4377</v>
      </c>
      <c r="B4378" s="17">
        <v>43543</v>
      </c>
      <c r="C4378" t="s">
        <v>56</v>
      </c>
      <c r="D4378">
        <v>2019</v>
      </c>
      <c r="E4378" t="s">
        <v>23</v>
      </c>
      <c r="F4378" t="s">
        <v>39</v>
      </c>
      <c r="G4378" t="s">
        <v>25</v>
      </c>
      <c r="H4378">
        <v>299</v>
      </c>
      <c r="I4378">
        <v>7</v>
      </c>
      <c r="J4378">
        <v>2093</v>
      </c>
      <c r="K4378">
        <v>2093</v>
      </c>
      <c r="L4378" t="s">
        <v>20</v>
      </c>
      <c r="M4378">
        <v>1</v>
      </c>
      <c r="N4378" t="s">
        <v>21</v>
      </c>
      <c r="O4378" t="s">
        <v>22</v>
      </c>
    </row>
    <row r="4379" spans="1:15">
      <c r="A4379">
        <v>4378</v>
      </c>
      <c r="B4379" s="17">
        <v>43543</v>
      </c>
      <c r="C4379" t="s">
        <v>56</v>
      </c>
      <c r="D4379">
        <v>2019</v>
      </c>
      <c r="E4379" t="s">
        <v>27</v>
      </c>
      <c r="F4379" t="s">
        <v>40</v>
      </c>
      <c r="G4379" t="s">
        <v>25</v>
      </c>
      <c r="H4379">
        <v>299</v>
      </c>
      <c r="I4379">
        <v>7</v>
      </c>
      <c r="J4379">
        <v>2093</v>
      </c>
      <c r="K4379">
        <v>2093</v>
      </c>
      <c r="L4379" t="s">
        <v>20</v>
      </c>
      <c r="M4379">
        <v>1</v>
      </c>
      <c r="N4379" t="s">
        <v>21</v>
      </c>
      <c r="O4379" t="s">
        <v>36</v>
      </c>
    </row>
    <row r="4380" spans="1:15">
      <c r="A4380">
        <v>4379</v>
      </c>
      <c r="B4380" s="17">
        <v>43543</v>
      </c>
      <c r="C4380" t="s">
        <v>56</v>
      </c>
      <c r="D4380">
        <v>2019</v>
      </c>
      <c r="E4380" t="s">
        <v>17</v>
      </c>
      <c r="F4380" t="s">
        <v>39</v>
      </c>
      <c r="G4380" t="s">
        <v>30</v>
      </c>
      <c r="H4380">
        <v>99</v>
      </c>
      <c r="I4380">
        <v>6</v>
      </c>
      <c r="J4380">
        <v>594</v>
      </c>
      <c r="K4380">
        <v>594</v>
      </c>
      <c r="L4380" t="s">
        <v>20</v>
      </c>
      <c r="M4380">
        <v>1</v>
      </c>
      <c r="N4380" t="s">
        <v>21</v>
      </c>
      <c r="O4380" t="s">
        <v>36</v>
      </c>
    </row>
    <row r="4381" spans="1:15">
      <c r="A4381">
        <v>4380</v>
      </c>
      <c r="B4381" s="17">
        <v>43543</v>
      </c>
      <c r="C4381" t="s">
        <v>56</v>
      </c>
      <c r="D4381">
        <v>2019</v>
      </c>
      <c r="E4381" t="s">
        <v>23</v>
      </c>
      <c r="F4381" t="s">
        <v>24</v>
      </c>
      <c r="G4381" t="s">
        <v>19</v>
      </c>
      <c r="H4381">
        <v>199</v>
      </c>
      <c r="I4381">
        <v>9</v>
      </c>
      <c r="J4381">
        <v>1791</v>
      </c>
      <c r="K4381">
        <v>1791</v>
      </c>
      <c r="L4381" t="s">
        <v>20</v>
      </c>
      <c r="M4381">
        <v>1</v>
      </c>
      <c r="N4381" t="s">
        <v>21</v>
      </c>
      <c r="O4381" t="s">
        <v>36</v>
      </c>
    </row>
    <row r="4382" spans="1:15">
      <c r="A4382">
        <v>4381</v>
      </c>
      <c r="B4382" s="17">
        <v>43543</v>
      </c>
      <c r="C4382" t="s">
        <v>56</v>
      </c>
      <c r="D4382">
        <v>2019</v>
      </c>
      <c r="E4382" t="s">
        <v>27</v>
      </c>
      <c r="F4382" t="s">
        <v>28</v>
      </c>
      <c r="G4382" t="s">
        <v>25</v>
      </c>
      <c r="H4382">
        <v>299</v>
      </c>
      <c r="I4382">
        <v>4</v>
      </c>
      <c r="J4382">
        <v>1196</v>
      </c>
      <c r="K4382">
        <v>1196</v>
      </c>
      <c r="L4382" t="s">
        <v>31</v>
      </c>
      <c r="M4382">
        <v>2</v>
      </c>
      <c r="N4382" t="s">
        <v>21</v>
      </c>
      <c r="O4382" t="s">
        <v>29</v>
      </c>
    </row>
    <row r="4383" spans="1:15">
      <c r="A4383">
        <v>4382</v>
      </c>
      <c r="B4383" s="17">
        <v>43543</v>
      </c>
      <c r="C4383" t="s">
        <v>56</v>
      </c>
      <c r="D4383">
        <v>2019</v>
      </c>
      <c r="E4383" t="s">
        <v>17</v>
      </c>
      <c r="F4383" t="s">
        <v>33</v>
      </c>
      <c r="G4383" t="s">
        <v>37</v>
      </c>
      <c r="H4383">
        <v>399</v>
      </c>
      <c r="I4383">
        <v>3</v>
      </c>
      <c r="J4383">
        <v>1197</v>
      </c>
      <c r="K4383">
        <v>1197</v>
      </c>
      <c r="L4383" t="s">
        <v>20</v>
      </c>
      <c r="M4383">
        <v>1</v>
      </c>
      <c r="N4383" t="s">
        <v>21</v>
      </c>
      <c r="O4383" t="s">
        <v>29</v>
      </c>
    </row>
    <row r="4384" spans="1:15">
      <c r="A4384">
        <v>4383</v>
      </c>
      <c r="B4384" s="17">
        <v>43544</v>
      </c>
      <c r="C4384" t="s">
        <v>56</v>
      </c>
      <c r="D4384">
        <v>2019</v>
      </c>
      <c r="E4384" t="s">
        <v>17</v>
      </c>
      <c r="F4384" t="s">
        <v>28</v>
      </c>
      <c r="G4384" t="s">
        <v>30</v>
      </c>
      <c r="H4384">
        <v>99</v>
      </c>
      <c r="I4384">
        <v>5</v>
      </c>
      <c r="J4384">
        <v>495</v>
      </c>
      <c r="K4384">
        <v>495</v>
      </c>
      <c r="L4384" t="s">
        <v>20</v>
      </c>
      <c r="M4384">
        <v>1</v>
      </c>
      <c r="N4384" t="s">
        <v>21</v>
      </c>
      <c r="O4384" t="s">
        <v>22</v>
      </c>
    </row>
    <row r="4385" spans="1:15">
      <c r="A4385">
        <v>4384</v>
      </c>
      <c r="B4385" s="17">
        <v>43545</v>
      </c>
      <c r="C4385" t="s">
        <v>56</v>
      </c>
      <c r="D4385">
        <v>2019</v>
      </c>
      <c r="E4385" t="s">
        <v>27</v>
      </c>
      <c r="F4385" t="s">
        <v>39</v>
      </c>
      <c r="G4385" t="s">
        <v>19</v>
      </c>
      <c r="H4385">
        <v>199</v>
      </c>
      <c r="I4385">
        <v>7</v>
      </c>
      <c r="J4385">
        <v>1393</v>
      </c>
      <c r="K4385">
        <v>1393</v>
      </c>
      <c r="L4385" t="s">
        <v>31</v>
      </c>
      <c r="M4385">
        <v>2</v>
      </c>
      <c r="N4385" t="s">
        <v>21</v>
      </c>
      <c r="O4385" t="s">
        <v>22</v>
      </c>
    </row>
    <row r="4386" spans="1:15">
      <c r="A4386">
        <v>4385</v>
      </c>
      <c r="B4386" s="17">
        <v>43545</v>
      </c>
      <c r="C4386" t="s">
        <v>56</v>
      </c>
      <c r="D4386">
        <v>2019</v>
      </c>
      <c r="E4386" t="s">
        <v>23</v>
      </c>
      <c r="F4386" t="s">
        <v>33</v>
      </c>
      <c r="G4386" t="s">
        <v>32</v>
      </c>
      <c r="H4386">
        <v>499</v>
      </c>
      <c r="I4386">
        <v>5</v>
      </c>
      <c r="J4386">
        <v>2495</v>
      </c>
      <c r="K4386">
        <v>2495</v>
      </c>
      <c r="L4386" t="s">
        <v>20</v>
      </c>
      <c r="M4386">
        <v>1</v>
      </c>
      <c r="N4386" t="s">
        <v>21</v>
      </c>
      <c r="O4386" t="s">
        <v>29</v>
      </c>
    </row>
    <row r="4387" spans="1:15">
      <c r="A4387">
        <v>4386</v>
      </c>
      <c r="B4387" s="17">
        <v>43545</v>
      </c>
      <c r="C4387" t="s">
        <v>56</v>
      </c>
      <c r="D4387">
        <v>2019</v>
      </c>
      <c r="E4387" t="s">
        <v>23</v>
      </c>
      <c r="F4387" t="s">
        <v>40</v>
      </c>
      <c r="G4387" t="s">
        <v>37</v>
      </c>
      <c r="H4387">
        <v>399</v>
      </c>
      <c r="I4387">
        <v>8</v>
      </c>
      <c r="J4387">
        <v>3192</v>
      </c>
      <c r="K4387">
        <v>3192</v>
      </c>
      <c r="L4387" t="s">
        <v>20</v>
      </c>
      <c r="M4387">
        <v>1</v>
      </c>
      <c r="N4387" t="s">
        <v>21</v>
      </c>
      <c r="O4387" t="s">
        <v>29</v>
      </c>
    </row>
    <row r="4388" spans="1:15">
      <c r="A4388">
        <v>4387</v>
      </c>
      <c r="B4388" s="17">
        <v>43545</v>
      </c>
      <c r="C4388" t="s">
        <v>56</v>
      </c>
      <c r="D4388">
        <v>2019</v>
      </c>
      <c r="E4388" t="s">
        <v>27</v>
      </c>
      <c r="F4388" t="s">
        <v>39</v>
      </c>
      <c r="G4388" t="s">
        <v>25</v>
      </c>
      <c r="H4388">
        <v>299</v>
      </c>
      <c r="I4388">
        <v>7</v>
      </c>
      <c r="J4388">
        <v>2093</v>
      </c>
      <c r="K4388">
        <v>2093</v>
      </c>
      <c r="L4388" t="s">
        <v>31</v>
      </c>
      <c r="M4388">
        <v>2</v>
      </c>
      <c r="N4388" t="s">
        <v>21</v>
      </c>
      <c r="O4388" t="s">
        <v>29</v>
      </c>
    </row>
    <row r="4389" spans="1:15">
      <c r="A4389">
        <v>4388</v>
      </c>
      <c r="B4389" s="17">
        <v>43545</v>
      </c>
      <c r="C4389" t="s">
        <v>56</v>
      </c>
      <c r="D4389">
        <v>2019</v>
      </c>
      <c r="E4389" t="s">
        <v>23</v>
      </c>
      <c r="F4389" t="s">
        <v>18</v>
      </c>
      <c r="G4389" t="s">
        <v>19</v>
      </c>
      <c r="H4389">
        <v>199</v>
      </c>
      <c r="I4389">
        <v>7</v>
      </c>
      <c r="J4389">
        <v>1393</v>
      </c>
      <c r="K4389">
        <v>1393</v>
      </c>
      <c r="L4389" t="s">
        <v>31</v>
      </c>
      <c r="M4389">
        <v>2</v>
      </c>
      <c r="N4389" t="s">
        <v>21</v>
      </c>
      <c r="O4389" t="s">
        <v>26</v>
      </c>
    </row>
    <row r="4390" spans="1:15">
      <c r="A4390">
        <v>4389</v>
      </c>
      <c r="B4390" s="17">
        <v>43545</v>
      </c>
      <c r="C4390" t="s">
        <v>56</v>
      </c>
      <c r="D4390">
        <v>2019</v>
      </c>
      <c r="E4390" t="s">
        <v>23</v>
      </c>
      <c r="F4390" t="s">
        <v>35</v>
      </c>
      <c r="G4390" t="s">
        <v>19</v>
      </c>
      <c r="H4390">
        <v>199</v>
      </c>
      <c r="I4390">
        <v>10</v>
      </c>
      <c r="J4390">
        <v>1990</v>
      </c>
      <c r="K4390">
        <v>1990</v>
      </c>
      <c r="L4390" t="s">
        <v>20</v>
      </c>
      <c r="M4390">
        <v>1</v>
      </c>
      <c r="N4390" t="s">
        <v>21</v>
      </c>
      <c r="O4390" t="s">
        <v>36</v>
      </c>
    </row>
    <row r="4391" spans="1:15">
      <c r="A4391">
        <v>4390</v>
      </c>
      <c r="B4391" s="17">
        <v>43546</v>
      </c>
      <c r="C4391" t="s">
        <v>56</v>
      </c>
      <c r="D4391">
        <v>2019</v>
      </c>
      <c r="E4391" t="s">
        <v>23</v>
      </c>
      <c r="F4391" t="s">
        <v>40</v>
      </c>
      <c r="G4391" t="s">
        <v>19</v>
      </c>
      <c r="H4391">
        <v>199</v>
      </c>
      <c r="I4391">
        <v>9</v>
      </c>
      <c r="J4391">
        <v>1791</v>
      </c>
      <c r="K4391">
        <v>1791</v>
      </c>
      <c r="L4391" t="s">
        <v>20</v>
      </c>
      <c r="M4391">
        <v>1</v>
      </c>
      <c r="N4391" t="s">
        <v>21</v>
      </c>
      <c r="O4391" t="s">
        <v>22</v>
      </c>
    </row>
    <row r="4392" spans="1:15">
      <c r="A4392">
        <v>4391</v>
      </c>
      <c r="B4392" s="17">
        <v>43546</v>
      </c>
      <c r="C4392" t="s">
        <v>56</v>
      </c>
      <c r="D4392">
        <v>2019</v>
      </c>
      <c r="E4392" t="s">
        <v>17</v>
      </c>
      <c r="F4392" t="s">
        <v>24</v>
      </c>
      <c r="G4392" t="s">
        <v>32</v>
      </c>
      <c r="H4392">
        <v>499</v>
      </c>
      <c r="I4392">
        <v>1</v>
      </c>
      <c r="J4392">
        <v>499</v>
      </c>
      <c r="K4392">
        <v>499</v>
      </c>
      <c r="L4392" t="s">
        <v>31</v>
      </c>
      <c r="M4392">
        <v>2</v>
      </c>
      <c r="N4392" t="s">
        <v>21</v>
      </c>
      <c r="O4392" t="s">
        <v>29</v>
      </c>
    </row>
    <row r="4393" spans="1:15">
      <c r="A4393">
        <v>4392</v>
      </c>
      <c r="B4393" s="17">
        <v>43546</v>
      </c>
      <c r="C4393" t="s">
        <v>56</v>
      </c>
      <c r="D4393">
        <v>2019</v>
      </c>
      <c r="E4393" t="s">
        <v>27</v>
      </c>
      <c r="F4393" t="s">
        <v>35</v>
      </c>
      <c r="G4393" t="s">
        <v>19</v>
      </c>
      <c r="H4393">
        <v>199</v>
      </c>
      <c r="I4393">
        <v>9</v>
      </c>
      <c r="J4393">
        <v>1791</v>
      </c>
      <c r="K4393">
        <v>1791</v>
      </c>
      <c r="L4393" t="s">
        <v>20</v>
      </c>
      <c r="M4393">
        <v>1</v>
      </c>
      <c r="N4393" t="s">
        <v>21</v>
      </c>
      <c r="O4393" t="s">
        <v>26</v>
      </c>
    </row>
    <row r="4394" spans="1:15">
      <c r="A4394">
        <v>4393</v>
      </c>
      <c r="B4394" s="17">
        <v>43546</v>
      </c>
      <c r="C4394" t="s">
        <v>56</v>
      </c>
      <c r="D4394">
        <v>2019</v>
      </c>
      <c r="E4394" t="s">
        <v>23</v>
      </c>
      <c r="F4394" t="s">
        <v>33</v>
      </c>
      <c r="G4394" t="s">
        <v>19</v>
      </c>
      <c r="H4394">
        <v>199</v>
      </c>
      <c r="I4394">
        <v>7</v>
      </c>
      <c r="J4394">
        <v>1393</v>
      </c>
      <c r="K4394">
        <v>1393</v>
      </c>
      <c r="L4394" t="s">
        <v>20</v>
      </c>
      <c r="M4394">
        <v>1</v>
      </c>
      <c r="N4394" t="s">
        <v>21</v>
      </c>
      <c r="O4394" t="s">
        <v>26</v>
      </c>
    </row>
    <row r="4395" spans="1:15">
      <c r="A4395">
        <v>4394</v>
      </c>
      <c r="B4395" s="17">
        <v>43546</v>
      </c>
      <c r="C4395" t="s">
        <v>56</v>
      </c>
      <c r="D4395">
        <v>2019</v>
      </c>
      <c r="E4395" t="s">
        <v>23</v>
      </c>
      <c r="F4395" t="s">
        <v>28</v>
      </c>
      <c r="G4395" t="s">
        <v>19</v>
      </c>
      <c r="H4395">
        <v>199</v>
      </c>
      <c r="I4395">
        <v>6</v>
      </c>
      <c r="J4395">
        <v>1194</v>
      </c>
      <c r="K4395">
        <v>1194</v>
      </c>
      <c r="L4395" t="s">
        <v>31</v>
      </c>
      <c r="M4395">
        <v>2</v>
      </c>
      <c r="N4395" t="s">
        <v>21</v>
      </c>
      <c r="O4395" t="s">
        <v>22</v>
      </c>
    </row>
    <row r="4396" spans="1:15">
      <c r="A4396">
        <v>4395</v>
      </c>
      <c r="B4396" s="17">
        <v>43546</v>
      </c>
      <c r="C4396" t="s">
        <v>56</v>
      </c>
      <c r="D4396">
        <v>2019</v>
      </c>
      <c r="E4396" t="s">
        <v>27</v>
      </c>
      <c r="F4396" t="s">
        <v>35</v>
      </c>
      <c r="G4396" t="s">
        <v>32</v>
      </c>
      <c r="H4396">
        <v>499</v>
      </c>
      <c r="I4396">
        <v>8</v>
      </c>
      <c r="J4396">
        <v>3992</v>
      </c>
      <c r="K4396">
        <v>3992</v>
      </c>
      <c r="L4396" t="s">
        <v>31</v>
      </c>
      <c r="M4396">
        <v>2</v>
      </c>
      <c r="N4396" t="s">
        <v>21</v>
      </c>
      <c r="O4396" t="s">
        <v>29</v>
      </c>
    </row>
    <row r="4397" spans="1:15">
      <c r="A4397">
        <v>4396</v>
      </c>
      <c r="B4397" s="17">
        <v>43547</v>
      </c>
      <c r="C4397" t="s">
        <v>56</v>
      </c>
      <c r="D4397">
        <v>2019</v>
      </c>
      <c r="E4397" t="s">
        <v>17</v>
      </c>
      <c r="F4397" t="s">
        <v>40</v>
      </c>
      <c r="G4397" t="s">
        <v>19</v>
      </c>
      <c r="H4397">
        <v>199</v>
      </c>
      <c r="I4397">
        <v>1</v>
      </c>
      <c r="J4397">
        <v>199</v>
      </c>
      <c r="K4397">
        <v>199</v>
      </c>
      <c r="L4397" t="s">
        <v>20</v>
      </c>
      <c r="M4397">
        <v>1</v>
      </c>
      <c r="N4397" t="s">
        <v>21</v>
      </c>
      <c r="O4397" t="s">
        <v>29</v>
      </c>
    </row>
    <row r="4398" spans="1:15">
      <c r="A4398">
        <v>4397</v>
      </c>
      <c r="B4398" s="17">
        <v>43547</v>
      </c>
      <c r="C4398" t="s">
        <v>56</v>
      </c>
      <c r="D4398">
        <v>2019</v>
      </c>
      <c r="E4398" t="s">
        <v>17</v>
      </c>
      <c r="F4398" t="s">
        <v>35</v>
      </c>
      <c r="G4398" t="s">
        <v>37</v>
      </c>
      <c r="H4398">
        <v>399</v>
      </c>
      <c r="I4398">
        <v>6</v>
      </c>
      <c r="J4398">
        <v>2394</v>
      </c>
      <c r="K4398">
        <v>2394</v>
      </c>
      <c r="L4398" t="s">
        <v>20</v>
      </c>
      <c r="M4398">
        <v>1</v>
      </c>
      <c r="N4398" t="s">
        <v>21</v>
      </c>
      <c r="O4398" t="s">
        <v>29</v>
      </c>
    </row>
    <row r="4399" spans="1:15">
      <c r="A4399">
        <v>4398</v>
      </c>
      <c r="B4399" s="17">
        <v>43547</v>
      </c>
      <c r="C4399" t="s">
        <v>56</v>
      </c>
      <c r="D4399">
        <v>2019</v>
      </c>
      <c r="E4399" t="s">
        <v>27</v>
      </c>
      <c r="F4399" t="s">
        <v>24</v>
      </c>
      <c r="G4399" t="s">
        <v>37</v>
      </c>
      <c r="H4399">
        <v>399</v>
      </c>
      <c r="I4399">
        <v>8</v>
      </c>
      <c r="J4399">
        <v>3192</v>
      </c>
      <c r="K4399">
        <v>3192</v>
      </c>
      <c r="L4399" t="s">
        <v>20</v>
      </c>
      <c r="M4399">
        <v>1</v>
      </c>
      <c r="N4399" t="s">
        <v>21</v>
      </c>
      <c r="O4399" t="s">
        <v>38</v>
      </c>
    </row>
    <row r="4400" spans="1:15">
      <c r="A4400">
        <v>4399</v>
      </c>
      <c r="B4400" s="17">
        <v>43547</v>
      </c>
      <c r="C4400" t="s">
        <v>56</v>
      </c>
      <c r="D4400">
        <v>2019</v>
      </c>
      <c r="E4400" t="s">
        <v>17</v>
      </c>
      <c r="F4400" t="s">
        <v>33</v>
      </c>
      <c r="G4400" t="s">
        <v>32</v>
      </c>
      <c r="H4400">
        <v>499</v>
      </c>
      <c r="I4400">
        <v>6</v>
      </c>
      <c r="J4400">
        <v>2994</v>
      </c>
      <c r="K4400">
        <v>2994</v>
      </c>
      <c r="L4400" t="s">
        <v>20</v>
      </c>
      <c r="M4400">
        <v>1</v>
      </c>
      <c r="N4400" t="s">
        <v>21</v>
      </c>
      <c r="O4400" t="s">
        <v>22</v>
      </c>
    </row>
    <row r="4401" spans="1:15">
      <c r="A4401">
        <v>4400</v>
      </c>
      <c r="B4401" s="17">
        <v>43547</v>
      </c>
      <c r="C4401" t="s">
        <v>56</v>
      </c>
      <c r="D4401">
        <v>2019</v>
      </c>
      <c r="E4401" t="s">
        <v>27</v>
      </c>
      <c r="F4401" t="s">
        <v>24</v>
      </c>
      <c r="G4401" t="s">
        <v>25</v>
      </c>
      <c r="H4401">
        <v>299</v>
      </c>
      <c r="I4401">
        <v>2</v>
      </c>
      <c r="J4401">
        <v>598</v>
      </c>
      <c r="K4401">
        <v>598</v>
      </c>
      <c r="L4401" t="s">
        <v>31</v>
      </c>
      <c r="M4401">
        <v>2</v>
      </c>
      <c r="N4401" t="s">
        <v>21</v>
      </c>
      <c r="O4401" t="s">
        <v>26</v>
      </c>
    </row>
    <row r="4402" spans="1:15">
      <c r="A4402">
        <v>4401</v>
      </c>
      <c r="B4402" s="17">
        <v>43547</v>
      </c>
      <c r="C4402" t="s">
        <v>56</v>
      </c>
      <c r="D4402">
        <v>2019</v>
      </c>
      <c r="E4402" t="s">
        <v>23</v>
      </c>
      <c r="F4402" t="s">
        <v>18</v>
      </c>
      <c r="G4402" t="s">
        <v>19</v>
      </c>
      <c r="H4402">
        <v>199</v>
      </c>
      <c r="I4402">
        <v>5</v>
      </c>
      <c r="J4402">
        <v>995</v>
      </c>
      <c r="K4402">
        <v>995</v>
      </c>
      <c r="L4402" t="s">
        <v>31</v>
      </c>
      <c r="M4402">
        <v>2</v>
      </c>
      <c r="N4402" t="s">
        <v>21</v>
      </c>
      <c r="O4402" t="s">
        <v>29</v>
      </c>
    </row>
    <row r="4403" spans="1:15">
      <c r="A4403">
        <v>4402</v>
      </c>
      <c r="B4403" s="17">
        <v>43547</v>
      </c>
      <c r="C4403" t="s">
        <v>56</v>
      </c>
      <c r="D4403">
        <v>2019</v>
      </c>
      <c r="E4403" t="s">
        <v>17</v>
      </c>
      <c r="F4403" t="s">
        <v>40</v>
      </c>
      <c r="G4403" t="s">
        <v>19</v>
      </c>
      <c r="H4403">
        <v>199</v>
      </c>
      <c r="I4403">
        <v>4</v>
      </c>
      <c r="J4403">
        <v>796</v>
      </c>
      <c r="K4403">
        <v>796</v>
      </c>
      <c r="L4403" t="s">
        <v>20</v>
      </c>
      <c r="M4403">
        <v>1</v>
      </c>
      <c r="N4403" t="s">
        <v>21</v>
      </c>
      <c r="O4403" t="s">
        <v>26</v>
      </c>
    </row>
    <row r="4404" spans="1:15">
      <c r="A4404">
        <v>4403</v>
      </c>
      <c r="B4404" s="17">
        <v>43548</v>
      </c>
      <c r="C4404" t="s">
        <v>56</v>
      </c>
      <c r="D4404">
        <v>2019</v>
      </c>
      <c r="E4404" t="s">
        <v>27</v>
      </c>
      <c r="F4404" t="s">
        <v>39</v>
      </c>
      <c r="G4404" t="s">
        <v>30</v>
      </c>
      <c r="H4404">
        <v>99</v>
      </c>
      <c r="I4404">
        <v>4</v>
      </c>
      <c r="J4404">
        <v>396</v>
      </c>
      <c r="K4404">
        <v>396</v>
      </c>
      <c r="L4404" t="s">
        <v>20</v>
      </c>
      <c r="M4404">
        <v>1</v>
      </c>
      <c r="N4404" t="s">
        <v>21</v>
      </c>
      <c r="O4404" t="s">
        <v>29</v>
      </c>
    </row>
    <row r="4405" spans="1:15">
      <c r="A4405">
        <v>4404</v>
      </c>
      <c r="B4405" s="17">
        <v>43548</v>
      </c>
      <c r="C4405" t="s">
        <v>56</v>
      </c>
      <c r="D4405">
        <v>2019</v>
      </c>
      <c r="E4405" t="s">
        <v>27</v>
      </c>
      <c r="F4405" t="s">
        <v>40</v>
      </c>
      <c r="G4405" t="s">
        <v>30</v>
      </c>
      <c r="H4405">
        <v>99</v>
      </c>
      <c r="I4405">
        <v>3</v>
      </c>
      <c r="J4405">
        <v>297</v>
      </c>
      <c r="K4405">
        <v>297</v>
      </c>
      <c r="L4405" t="s">
        <v>20</v>
      </c>
      <c r="M4405">
        <v>1</v>
      </c>
      <c r="N4405" t="s">
        <v>21</v>
      </c>
      <c r="O4405" t="s">
        <v>38</v>
      </c>
    </row>
    <row r="4406" spans="1:15">
      <c r="A4406">
        <v>4405</v>
      </c>
      <c r="B4406" s="17">
        <v>43548</v>
      </c>
      <c r="C4406" t="s">
        <v>56</v>
      </c>
      <c r="D4406">
        <v>2019</v>
      </c>
      <c r="E4406" t="s">
        <v>17</v>
      </c>
      <c r="F4406" t="s">
        <v>33</v>
      </c>
      <c r="G4406" t="s">
        <v>19</v>
      </c>
      <c r="H4406">
        <v>199</v>
      </c>
      <c r="I4406">
        <v>4</v>
      </c>
      <c r="J4406">
        <v>796</v>
      </c>
      <c r="K4406">
        <v>796</v>
      </c>
      <c r="L4406" t="s">
        <v>20</v>
      </c>
      <c r="M4406">
        <v>1</v>
      </c>
      <c r="N4406" t="s">
        <v>21</v>
      </c>
      <c r="O4406" t="s">
        <v>26</v>
      </c>
    </row>
    <row r="4407" spans="1:15">
      <c r="A4407">
        <v>4406</v>
      </c>
      <c r="B4407" s="17">
        <v>43548</v>
      </c>
      <c r="C4407" t="s">
        <v>56</v>
      </c>
      <c r="D4407">
        <v>2019</v>
      </c>
      <c r="E4407" t="s">
        <v>27</v>
      </c>
      <c r="F4407" t="s">
        <v>18</v>
      </c>
      <c r="G4407" t="s">
        <v>32</v>
      </c>
      <c r="H4407">
        <v>499</v>
      </c>
      <c r="I4407">
        <v>3</v>
      </c>
      <c r="J4407">
        <v>1497</v>
      </c>
      <c r="K4407">
        <v>1497</v>
      </c>
      <c r="L4407" t="s">
        <v>20</v>
      </c>
      <c r="M4407">
        <v>1</v>
      </c>
      <c r="N4407" t="s">
        <v>21</v>
      </c>
      <c r="O4407" t="s">
        <v>36</v>
      </c>
    </row>
    <row r="4408" spans="1:15">
      <c r="A4408">
        <v>4407</v>
      </c>
      <c r="B4408" s="17">
        <v>43548</v>
      </c>
      <c r="C4408" t="s">
        <v>56</v>
      </c>
      <c r="D4408">
        <v>2019</v>
      </c>
      <c r="E4408" t="s">
        <v>23</v>
      </c>
      <c r="F4408" t="s">
        <v>24</v>
      </c>
      <c r="G4408" t="s">
        <v>32</v>
      </c>
      <c r="H4408">
        <v>499</v>
      </c>
      <c r="I4408">
        <v>1</v>
      </c>
      <c r="J4408">
        <v>499</v>
      </c>
      <c r="K4408">
        <v>499</v>
      </c>
      <c r="L4408" t="s">
        <v>31</v>
      </c>
      <c r="M4408">
        <v>2</v>
      </c>
      <c r="N4408" t="s">
        <v>21</v>
      </c>
      <c r="O4408" t="s">
        <v>29</v>
      </c>
    </row>
    <row r="4409" spans="1:15">
      <c r="A4409">
        <v>4408</v>
      </c>
      <c r="B4409" s="17">
        <v>43548</v>
      </c>
      <c r="C4409" t="s">
        <v>56</v>
      </c>
      <c r="D4409">
        <v>2019</v>
      </c>
      <c r="E4409" t="s">
        <v>17</v>
      </c>
      <c r="F4409" t="s">
        <v>39</v>
      </c>
      <c r="G4409" t="s">
        <v>19</v>
      </c>
      <c r="H4409">
        <v>199</v>
      </c>
      <c r="I4409">
        <v>1</v>
      </c>
      <c r="J4409">
        <v>199</v>
      </c>
      <c r="K4409">
        <v>199</v>
      </c>
      <c r="L4409" t="s">
        <v>20</v>
      </c>
      <c r="M4409">
        <v>1</v>
      </c>
      <c r="N4409" t="s">
        <v>21</v>
      </c>
      <c r="O4409" t="s">
        <v>36</v>
      </c>
    </row>
    <row r="4410" spans="1:15">
      <c r="A4410">
        <v>4409</v>
      </c>
      <c r="B4410" s="17">
        <v>43548</v>
      </c>
      <c r="C4410" t="s">
        <v>56</v>
      </c>
      <c r="D4410">
        <v>2019</v>
      </c>
      <c r="E4410" t="s">
        <v>27</v>
      </c>
      <c r="F4410" t="s">
        <v>40</v>
      </c>
      <c r="G4410" t="s">
        <v>19</v>
      </c>
      <c r="H4410">
        <v>199</v>
      </c>
      <c r="I4410">
        <v>1</v>
      </c>
      <c r="J4410">
        <v>199</v>
      </c>
      <c r="K4410">
        <v>199</v>
      </c>
      <c r="L4410" t="s">
        <v>31</v>
      </c>
      <c r="M4410">
        <v>2</v>
      </c>
      <c r="N4410" t="s">
        <v>21</v>
      </c>
      <c r="O4410" t="s">
        <v>26</v>
      </c>
    </row>
    <row r="4411" spans="1:15">
      <c r="A4411">
        <v>4410</v>
      </c>
      <c r="B4411" s="17">
        <v>43548</v>
      </c>
      <c r="C4411" t="s">
        <v>56</v>
      </c>
      <c r="D4411">
        <v>2019</v>
      </c>
      <c r="E4411" t="s">
        <v>17</v>
      </c>
      <c r="F4411" t="s">
        <v>33</v>
      </c>
      <c r="G4411" t="s">
        <v>30</v>
      </c>
      <c r="H4411">
        <v>99</v>
      </c>
      <c r="I4411">
        <v>4</v>
      </c>
      <c r="J4411">
        <v>396</v>
      </c>
      <c r="K4411">
        <v>396</v>
      </c>
      <c r="L4411" t="s">
        <v>20</v>
      </c>
      <c r="M4411">
        <v>1</v>
      </c>
      <c r="N4411" t="s">
        <v>21</v>
      </c>
      <c r="O4411" t="s">
        <v>29</v>
      </c>
    </row>
    <row r="4412" spans="1:15">
      <c r="A4412">
        <v>4411</v>
      </c>
      <c r="B4412" s="17">
        <v>43548</v>
      </c>
      <c r="C4412" t="s">
        <v>56</v>
      </c>
      <c r="D4412">
        <v>2019</v>
      </c>
      <c r="E4412" t="s">
        <v>23</v>
      </c>
      <c r="F4412" t="s">
        <v>40</v>
      </c>
      <c r="G4412" t="s">
        <v>32</v>
      </c>
      <c r="H4412">
        <v>499</v>
      </c>
      <c r="I4412">
        <v>6</v>
      </c>
      <c r="J4412">
        <v>2994</v>
      </c>
      <c r="K4412">
        <v>2994</v>
      </c>
      <c r="L4412" t="s">
        <v>31</v>
      </c>
      <c r="M4412">
        <v>2</v>
      </c>
      <c r="N4412" t="s">
        <v>21</v>
      </c>
      <c r="O4412" t="s">
        <v>22</v>
      </c>
    </row>
    <row r="4413" spans="1:15">
      <c r="A4413">
        <v>4412</v>
      </c>
      <c r="B4413" s="17">
        <v>43548</v>
      </c>
      <c r="C4413" t="s">
        <v>56</v>
      </c>
      <c r="D4413">
        <v>2019</v>
      </c>
      <c r="E4413" t="s">
        <v>17</v>
      </c>
      <c r="F4413" t="s">
        <v>28</v>
      </c>
      <c r="G4413" t="s">
        <v>37</v>
      </c>
      <c r="H4413">
        <v>399</v>
      </c>
      <c r="I4413">
        <v>5</v>
      </c>
      <c r="J4413">
        <v>1995</v>
      </c>
      <c r="K4413">
        <v>1995</v>
      </c>
      <c r="L4413" t="s">
        <v>31</v>
      </c>
      <c r="M4413">
        <v>2</v>
      </c>
      <c r="N4413" t="s">
        <v>21</v>
      </c>
      <c r="O4413" t="s">
        <v>22</v>
      </c>
    </row>
    <row r="4414" spans="1:15">
      <c r="A4414">
        <v>4413</v>
      </c>
      <c r="B4414" s="17">
        <v>43549</v>
      </c>
      <c r="C4414" t="s">
        <v>56</v>
      </c>
      <c r="D4414">
        <v>2019</v>
      </c>
      <c r="E4414" t="s">
        <v>27</v>
      </c>
      <c r="F4414" t="s">
        <v>18</v>
      </c>
      <c r="G4414" t="s">
        <v>32</v>
      </c>
      <c r="H4414">
        <v>499</v>
      </c>
      <c r="I4414">
        <v>7</v>
      </c>
      <c r="J4414">
        <v>3493</v>
      </c>
      <c r="K4414">
        <v>3493</v>
      </c>
      <c r="L4414" t="s">
        <v>20</v>
      </c>
      <c r="M4414">
        <v>1</v>
      </c>
      <c r="N4414" t="s">
        <v>34</v>
      </c>
      <c r="O4414" t="s">
        <v>22</v>
      </c>
    </row>
    <row r="4415" spans="1:15">
      <c r="A4415">
        <v>4414</v>
      </c>
      <c r="B4415" s="17">
        <v>43550</v>
      </c>
      <c r="C4415" t="s">
        <v>56</v>
      </c>
      <c r="D4415">
        <v>2019</v>
      </c>
      <c r="E4415" t="s">
        <v>27</v>
      </c>
      <c r="F4415" t="s">
        <v>18</v>
      </c>
      <c r="G4415" t="s">
        <v>37</v>
      </c>
      <c r="H4415">
        <v>399</v>
      </c>
      <c r="I4415">
        <v>7</v>
      </c>
      <c r="J4415">
        <v>2793</v>
      </c>
      <c r="K4415">
        <v>2793</v>
      </c>
      <c r="L4415" t="s">
        <v>31</v>
      </c>
      <c r="M4415">
        <v>2</v>
      </c>
      <c r="N4415" t="s">
        <v>21</v>
      </c>
      <c r="O4415" t="s">
        <v>22</v>
      </c>
    </row>
    <row r="4416" spans="1:15">
      <c r="A4416">
        <v>4415</v>
      </c>
      <c r="B4416" s="17">
        <v>43550</v>
      </c>
      <c r="C4416" t="s">
        <v>56</v>
      </c>
      <c r="D4416">
        <v>2019</v>
      </c>
      <c r="E4416" t="s">
        <v>17</v>
      </c>
      <c r="F4416" t="s">
        <v>35</v>
      </c>
      <c r="G4416" t="s">
        <v>19</v>
      </c>
      <c r="H4416">
        <v>199</v>
      </c>
      <c r="I4416">
        <v>8</v>
      </c>
      <c r="J4416">
        <v>1592</v>
      </c>
      <c r="K4416">
        <v>1592</v>
      </c>
      <c r="L4416" t="s">
        <v>20</v>
      </c>
      <c r="M4416">
        <v>1</v>
      </c>
      <c r="N4416" t="s">
        <v>21</v>
      </c>
      <c r="O4416" t="s">
        <v>29</v>
      </c>
    </row>
    <row r="4417" spans="1:15">
      <c r="A4417">
        <v>4416</v>
      </c>
      <c r="B4417" s="17">
        <v>43550</v>
      </c>
      <c r="C4417" t="s">
        <v>56</v>
      </c>
      <c r="D4417">
        <v>2019</v>
      </c>
      <c r="E4417" t="s">
        <v>27</v>
      </c>
      <c r="F4417" t="s">
        <v>18</v>
      </c>
      <c r="G4417" t="s">
        <v>30</v>
      </c>
      <c r="H4417">
        <v>99</v>
      </c>
      <c r="I4417">
        <v>6</v>
      </c>
      <c r="J4417">
        <v>594</v>
      </c>
      <c r="K4417">
        <v>594</v>
      </c>
      <c r="L4417" t="s">
        <v>31</v>
      </c>
      <c r="M4417">
        <v>2</v>
      </c>
      <c r="N4417" t="s">
        <v>21</v>
      </c>
      <c r="O4417" t="s">
        <v>22</v>
      </c>
    </row>
    <row r="4418" spans="1:15">
      <c r="A4418">
        <v>4417</v>
      </c>
      <c r="B4418" s="17">
        <v>43551</v>
      </c>
      <c r="C4418" t="s">
        <v>56</v>
      </c>
      <c r="D4418">
        <v>2019</v>
      </c>
      <c r="E4418" t="s">
        <v>17</v>
      </c>
      <c r="F4418" t="s">
        <v>18</v>
      </c>
      <c r="G4418" t="s">
        <v>25</v>
      </c>
      <c r="H4418">
        <v>299</v>
      </c>
      <c r="I4418">
        <v>9</v>
      </c>
      <c r="J4418">
        <v>2691</v>
      </c>
      <c r="K4418">
        <v>2691</v>
      </c>
      <c r="L4418" t="s">
        <v>31</v>
      </c>
      <c r="M4418">
        <v>2</v>
      </c>
      <c r="N4418" t="s">
        <v>34</v>
      </c>
      <c r="O4418" t="s">
        <v>26</v>
      </c>
    </row>
    <row r="4419" spans="1:15">
      <c r="A4419">
        <v>4418</v>
      </c>
      <c r="B4419" s="17">
        <v>43551</v>
      </c>
      <c r="C4419" t="s">
        <v>56</v>
      </c>
      <c r="D4419">
        <v>2019</v>
      </c>
      <c r="E4419" t="s">
        <v>23</v>
      </c>
      <c r="F4419" t="s">
        <v>24</v>
      </c>
      <c r="G4419" t="s">
        <v>37</v>
      </c>
      <c r="H4419">
        <v>399</v>
      </c>
      <c r="I4419">
        <v>10</v>
      </c>
      <c r="J4419">
        <v>3990</v>
      </c>
      <c r="K4419">
        <v>3990</v>
      </c>
      <c r="L4419" t="s">
        <v>20</v>
      </c>
      <c r="M4419">
        <v>1</v>
      </c>
      <c r="N4419" t="s">
        <v>21</v>
      </c>
      <c r="O4419" t="s">
        <v>36</v>
      </c>
    </row>
    <row r="4420" spans="1:15">
      <c r="A4420">
        <v>4419</v>
      </c>
      <c r="B4420" s="17">
        <v>43551</v>
      </c>
      <c r="C4420" t="s">
        <v>56</v>
      </c>
      <c r="D4420">
        <v>2019</v>
      </c>
      <c r="E4420" t="s">
        <v>27</v>
      </c>
      <c r="F4420" t="s">
        <v>35</v>
      </c>
      <c r="G4420" t="s">
        <v>32</v>
      </c>
      <c r="H4420">
        <v>499</v>
      </c>
      <c r="I4420">
        <v>7</v>
      </c>
      <c r="J4420">
        <v>3493</v>
      </c>
      <c r="K4420">
        <v>3493</v>
      </c>
      <c r="L4420" t="s">
        <v>31</v>
      </c>
      <c r="M4420">
        <v>2</v>
      </c>
      <c r="N4420" t="s">
        <v>21</v>
      </c>
      <c r="O4420" t="s">
        <v>29</v>
      </c>
    </row>
    <row r="4421" spans="1:15">
      <c r="A4421">
        <v>4420</v>
      </c>
      <c r="B4421" s="17">
        <v>43552</v>
      </c>
      <c r="C4421" t="s">
        <v>56</v>
      </c>
      <c r="D4421">
        <v>2019</v>
      </c>
      <c r="E4421" t="s">
        <v>27</v>
      </c>
      <c r="F4421" t="s">
        <v>33</v>
      </c>
      <c r="G4421" t="s">
        <v>37</v>
      </c>
      <c r="H4421">
        <v>399</v>
      </c>
      <c r="I4421">
        <v>1</v>
      </c>
      <c r="J4421">
        <v>399</v>
      </c>
      <c r="K4421">
        <v>399</v>
      </c>
      <c r="L4421" t="s">
        <v>20</v>
      </c>
      <c r="M4421">
        <v>1</v>
      </c>
      <c r="N4421" t="s">
        <v>21</v>
      </c>
      <c r="O4421" t="s">
        <v>36</v>
      </c>
    </row>
    <row r="4422" spans="1:15">
      <c r="A4422">
        <v>4421</v>
      </c>
      <c r="B4422" s="17">
        <v>43552</v>
      </c>
      <c r="C4422" t="s">
        <v>56</v>
      </c>
      <c r="D4422">
        <v>2019</v>
      </c>
      <c r="E4422" t="s">
        <v>17</v>
      </c>
      <c r="F4422" t="s">
        <v>39</v>
      </c>
      <c r="G4422" t="s">
        <v>32</v>
      </c>
      <c r="H4422">
        <v>499</v>
      </c>
      <c r="I4422">
        <v>7</v>
      </c>
      <c r="J4422">
        <v>3493</v>
      </c>
      <c r="K4422">
        <v>3493</v>
      </c>
      <c r="L4422" t="s">
        <v>31</v>
      </c>
      <c r="M4422">
        <v>2</v>
      </c>
      <c r="N4422" t="s">
        <v>21</v>
      </c>
      <c r="O4422" t="s">
        <v>38</v>
      </c>
    </row>
    <row r="4423" spans="1:15">
      <c r="A4423">
        <v>4422</v>
      </c>
      <c r="B4423" s="17">
        <v>43552</v>
      </c>
      <c r="C4423" t="s">
        <v>56</v>
      </c>
      <c r="D4423">
        <v>2019</v>
      </c>
      <c r="E4423" t="s">
        <v>27</v>
      </c>
      <c r="F4423" t="s">
        <v>33</v>
      </c>
      <c r="G4423" t="s">
        <v>30</v>
      </c>
      <c r="H4423">
        <v>99</v>
      </c>
      <c r="I4423">
        <v>2</v>
      </c>
      <c r="J4423">
        <v>198</v>
      </c>
      <c r="K4423">
        <v>198</v>
      </c>
      <c r="L4423" t="s">
        <v>31</v>
      </c>
      <c r="M4423">
        <v>2</v>
      </c>
      <c r="N4423" t="s">
        <v>21</v>
      </c>
      <c r="O4423" t="s">
        <v>38</v>
      </c>
    </row>
    <row r="4424" spans="1:15">
      <c r="A4424">
        <v>4423</v>
      </c>
      <c r="B4424" s="17">
        <v>43552</v>
      </c>
      <c r="C4424" t="s">
        <v>56</v>
      </c>
      <c r="D4424">
        <v>2019</v>
      </c>
      <c r="E4424" t="s">
        <v>23</v>
      </c>
      <c r="F4424" t="s">
        <v>33</v>
      </c>
      <c r="G4424" t="s">
        <v>37</v>
      </c>
      <c r="H4424">
        <v>399</v>
      </c>
      <c r="I4424">
        <v>1</v>
      </c>
      <c r="J4424">
        <v>399</v>
      </c>
      <c r="K4424">
        <v>399</v>
      </c>
      <c r="L4424" t="s">
        <v>20</v>
      </c>
      <c r="M4424">
        <v>1</v>
      </c>
      <c r="N4424" t="s">
        <v>21</v>
      </c>
      <c r="O4424" t="s">
        <v>38</v>
      </c>
    </row>
    <row r="4425" spans="1:15">
      <c r="A4425">
        <v>4424</v>
      </c>
      <c r="B4425" s="17">
        <v>43552</v>
      </c>
      <c r="C4425" t="s">
        <v>56</v>
      </c>
      <c r="D4425">
        <v>2019</v>
      </c>
      <c r="E4425" t="s">
        <v>17</v>
      </c>
      <c r="F4425" t="s">
        <v>40</v>
      </c>
      <c r="G4425" t="s">
        <v>19</v>
      </c>
      <c r="H4425">
        <v>199</v>
      </c>
      <c r="I4425">
        <v>10</v>
      </c>
      <c r="J4425">
        <v>1990</v>
      </c>
      <c r="K4425">
        <v>1990</v>
      </c>
      <c r="L4425" t="s">
        <v>20</v>
      </c>
      <c r="M4425">
        <v>1</v>
      </c>
      <c r="N4425" t="s">
        <v>21</v>
      </c>
      <c r="O4425" t="s">
        <v>26</v>
      </c>
    </row>
    <row r="4426" spans="1:15">
      <c r="A4426">
        <v>4425</v>
      </c>
      <c r="B4426" s="17">
        <v>43552</v>
      </c>
      <c r="C4426" t="s">
        <v>56</v>
      </c>
      <c r="D4426">
        <v>2019</v>
      </c>
      <c r="E4426" t="s">
        <v>23</v>
      </c>
      <c r="F4426" t="s">
        <v>40</v>
      </c>
      <c r="G4426" t="s">
        <v>25</v>
      </c>
      <c r="H4426">
        <v>299</v>
      </c>
      <c r="I4426">
        <v>9</v>
      </c>
      <c r="J4426">
        <v>2691</v>
      </c>
      <c r="K4426">
        <v>2691</v>
      </c>
      <c r="L4426" t="s">
        <v>20</v>
      </c>
      <c r="M4426">
        <v>1</v>
      </c>
      <c r="N4426" t="s">
        <v>21</v>
      </c>
      <c r="O4426" t="s">
        <v>29</v>
      </c>
    </row>
    <row r="4427" spans="1:15">
      <c r="A4427">
        <v>4426</v>
      </c>
      <c r="B4427" s="17">
        <v>43552</v>
      </c>
      <c r="C4427" t="s">
        <v>56</v>
      </c>
      <c r="D4427">
        <v>2019</v>
      </c>
      <c r="E4427" t="s">
        <v>27</v>
      </c>
      <c r="F4427" t="s">
        <v>24</v>
      </c>
      <c r="G4427" t="s">
        <v>32</v>
      </c>
      <c r="H4427">
        <v>499</v>
      </c>
      <c r="I4427">
        <v>3</v>
      </c>
      <c r="J4427">
        <v>1497</v>
      </c>
      <c r="K4427">
        <v>1497</v>
      </c>
      <c r="L4427" t="s">
        <v>20</v>
      </c>
      <c r="M4427">
        <v>1</v>
      </c>
      <c r="N4427" t="s">
        <v>21</v>
      </c>
      <c r="O4427" t="s">
        <v>22</v>
      </c>
    </row>
    <row r="4428" spans="1:15">
      <c r="A4428">
        <v>4427</v>
      </c>
      <c r="B4428" s="17">
        <v>43552</v>
      </c>
      <c r="C4428" t="s">
        <v>56</v>
      </c>
      <c r="D4428">
        <v>2019</v>
      </c>
      <c r="E4428" t="s">
        <v>23</v>
      </c>
      <c r="F4428" t="s">
        <v>35</v>
      </c>
      <c r="G4428" t="s">
        <v>30</v>
      </c>
      <c r="H4428">
        <v>99</v>
      </c>
      <c r="I4428">
        <v>10</v>
      </c>
      <c r="J4428">
        <v>990</v>
      </c>
      <c r="K4428">
        <v>990</v>
      </c>
      <c r="L4428" t="s">
        <v>20</v>
      </c>
      <c r="M4428">
        <v>1</v>
      </c>
      <c r="N4428" t="s">
        <v>21</v>
      </c>
      <c r="O4428" t="s">
        <v>36</v>
      </c>
    </row>
    <row r="4429" spans="1:15">
      <c r="A4429">
        <v>4428</v>
      </c>
      <c r="B4429" s="17">
        <v>43552</v>
      </c>
      <c r="C4429" t="s">
        <v>56</v>
      </c>
      <c r="D4429">
        <v>2019</v>
      </c>
      <c r="E4429" t="s">
        <v>17</v>
      </c>
      <c r="F4429" t="s">
        <v>39</v>
      </c>
      <c r="G4429" t="s">
        <v>37</v>
      </c>
      <c r="H4429">
        <v>399</v>
      </c>
      <c r="I4429">
        <v>2</v>
      </c>
      <c r="J4429">
        <v>798</v>
      </c>
      <c r="K4429">
        <v>798</v>
      </c>
      <c r="L4429" t="s">
        <v>20</v>
      </c>
      <c r="M4429">
        <v>1</v>
      </c>
      <c r="N4429" t="s">
        <v>21</v>
      </c>
      <c r="O4429" t="s">
        <v>29</v>
      </c>
    </row>
    <row r="4430" spans="1:15">
      <c r="A4430">
        <v>4429</v>
      </c>
      <c r="B4430" s="17">
        <v>43552</v>
      </c>
      <c r="C4430" t="s">
        <v>56</v>
      </c>
      <c r="D4430">
        <v>2019</v>
      </c>
      <c r="E4430" t="s">
        <v>27</v>
      </c>
      <c r="F4430" t="s">
        <v>24</v>
      </c>
      <c r="G4430" t="s">
        <v>30</v>
      </c>
      <c r="H4430">
        <v>99</v>
      </c>
      <c r="I4430">
        <v>6</v>
      </c>
      <c r="J4430">
        <v>594</v>
      </c>
      <c r="K4430">
        <v>594</v>
      </c>
      <c r="L4430" t="s">
        <v>20</v>
      </c>
      <c r="M4430">
        <v>1</v>
      </c>
      <c r="N4430" t="s">
        <v>21</v>
      </c>
      <c r="O4430" t="s">
        <v>36</v>
      </c>
    </row>
    <row r="4431" spans="1:15">
      <c r="A4431">
        <v>4430</v>
      </c>
      <c r="B4431" s="17">
        <v>43553</v>
      </c>
      <c r="C4431" t="s">
        <v>56</v>
      </c>
      <c r="D4431">
        <v>2019</v>
      </c>
      <c r="E4431" t="s">
        <v>17</v>
      </c>
      <c r="F4431" t="s">
        <v>28</v>
      </c>
      <c r="G4431" t="s">
        <v>25</v>
      </c>
      <c r="H4431">
        <v>299</v>
      </c>
      <c r="I4431">
        <v>1</v>
      </c>
      <c r="J4431">
        <v>299</v>
      </c>
      <c r="K4431">
        <v>299</v>
      </c>
      <c r="L4431" t="s">
        <v>31</v>
      </c>
      <c r="M4431">
        <v>2</v>
      </c>
      <c r="N4431" t="s">
        <v>34</v>
      </c>
      <c r="O4431" t="s">
        <v>38</v>
      </c>
    </row>
    <row r="4432" spans="1:15">
      <c r="A4432">
        <v>4431</v>
      </c>
      <c r="B4432" s="17">
        <v>43553</v>
      </c>
      <c r="C4432" t="s">
        <v>56</v>
      </c>
      <c r="D4432">
        <v>2019</v>
      </c>
      <c r="E4432" t="s">
        <v>17</v>
      </c>
      <c r="F4432" t="s">
        <v>39</v>
      </c>
      <c r="G4432" t="s">
        <v>19</v>
      </c>
      <c r="H4432">
        <v>199</v>
      </c>
      <c r="I4432">
        <v>2</v>
      </c>
      <c r="J4432">
        <v>398</v>
      </c>
      <c r="K4432">
        <v>398</v>
      </c>
      <c r="L4432" t="s">
        <v>20</v>
      </c>
      <c r="M4432">
        <v>1</v>
      </c>
      <c r="N4432" t="s">
        <v>21</v>
      </c>
      <c r="O4432" t="s">
        <v>29</v>
      </c>
    </row>
    <row r="4433" spans="1:15">
      <c r="A4433">
        <v>4432</v>
      </c>
      <c r="B4433" s="17">
        <v>43554</v>
      </c>
      <c r="C4433" t="s">
        <v>56</v>
      </c>
      <c r="D4433">
        <v>2019</v>
      </c>
      <c r="E4433" t="s">
        <v>17</v>
      </c>
      <c r="F4433" t="s">
        <v>35</v>
      </c>
      <c r="G4433" t="s">
        <v>32</v>
      </c>
      <c r="H4433">
        <v>499</v>
      </c>
      <c r="I4433">
        <v>6</v>
      </c>
      <c r="J4433">
        <v>2994</v>
      </c>
      <c r="K4433">
        <v>2994</v>
      </c>
      <c r="L4433" t="s">
        <v>20</v>
      </c>
      <c r="M4433">
        <v>1</v>
      </c>
      <c r="N4433" t="s">
        <v>21</v>
      </c>
      <c r="O4433" t="s">
        <v>36</v>
      </c>
    </row>
    <row r="4434" spans="1:15">
      <c r="A4434">
        <v>4433</v>
      </c>
      <c r="B4434" s="17">
        <v>43554</v>
      </c>
      <c r="C4434" t="s">
        <v>56</v>
      </c>
      <c r="D4434">
        <v>2019</v>
      </c>
      <c r="E4434" t="s">
        <v>27</v>
      </c>
      <c r="F4434" t="s">
        <v>35</v>
      </c>
      <c r="G4434" t="s">
        <v>32</v>
      </c>
      <c r="H4434">
        <v>499</v>
      </c>
      <c r="I4434">
        <v>6</v>
      </c>
      <c r="J4434">
        <v>2994</v>
      </c>
      <c r="K4434">
        <v>2994</v>
      </c>
      <c r="L4434" t="s">
        <v>20</v>
      </c>
      <c r="M4434">
        <v>1</v>
      </c>
      <c r="N4434" t="s">
        <v>21</v>
      </c>
      <c r="O4434" t="s">
        <v>36</v>
      </c>
    </row>
    <row r="4435" spans="1:15">
      <c r="A4435">
        <v>4434</v>
      </c>
      <c r="B4435" s="17">
        <v>43555</v>
      </c>
      <c r="C4435" t="s">
        <v>56</v>
      </c>
      <c r="D4435">
        <v>2019</v>
      </c>
      <c r="E4435" t="s">
        <v>27</v>
      </c>
      <c r="F4435" t="s">
        <v>39</v>
      </c>
      <c r="G4435" t="s">
        <v>37</v>
      </c>
      <c r="H4435">
        <v>399</v>
      </c>
      <c r="I4435">
        <v>6</v>
      </c>
      <c r="J4435">
        <v>2394</v>
      </c>
      <c r="K4435">
        <v>2394</v>
      </c>
      <c r="L4435" t="s">
        <v>20</v>
      </c>
      <c r="M4435">
        <v>1</v>
      </c>
      <c r="N4435" t="s">
        <v>21</v>
      </c>
      <c r="O4435" t="s">
        <v>29</v>
      </c>
    </row>
    <row r="4436" spans="1:15">
      <c r="A4436">
        <v>4435</v>
      </c>
      <c r="B4436" s="17">
        <v>43555</v>
      </c>
      <c r="C4436" t="s">
        <v>56</v>
      </c>
      <c r="D4436">
        <v>2019</v>
      </c>
      <c r="E4436" t="s">
        <v>27</v>
      </c>
      <c r="F4436" t="s">
        <v>40</v>
      </c>
      <c r="G4436" t="s">
        <v>32</v>
      </c>
      <c r="H4436">
        <v>499</v>
      </c>
      <c r="I4436">
        <v>7</v>
      </c>
      <c r="J4436">
        <v>3493</v>
      </c>
      <c r="K4436">
        <v>3493</v>
      </c>
      <c r="L4436" t="s">
        <v>20</v>
      </c>
      <c r="M4436">
        <v>1</v>
      </c>
      <c r="N4436" t="s">
        <v>21</v>
      </c>
      <c r="O4436" t="s">
        <v>29</v>
      </c>
    </row>
    <row r="4437" spans="1:15">
      <c r="A4437">
        <v>4436</v>
      </c>
      <c r="B4437" s="17">
        <v>43555</v>
      </c>
      <c r="C4437" t="s">
        <v>56</v>
      </c>
      <c r="D4437">
        <v>2019</v>
      </c>
      <c r="E4437" t="s">
        <v>27</v>
      </c>
      <c r="F4437" t="s">
        <v>39</v>
      </c>
      <c r="G4437" t="s">
        <v>25</v>
      </c>
      <c r="H4437">
        <v>299</v>
      </c>
      <c r="I4437">
        <v>1</v>
      </c>
      <c r="J4437">
        <v>299</v>
      </c>
      <c r="K4437">
        <v>299</v>
      </c>
      <c r="L4437" t="s">
        <v>20</v>
      </c>
      <c r="M4437">
        <v>1</v>
      </c>
      <c r="N4437" t="s">
        <v>34</v>
      </c>
      <c r="O4437" t="s">
        <v>29</v>
      </c>
    </row>
    <row r="4438" spans="1:15">
      <c r="A4438">
        <v>4437</v>
      </c>
      <c r="B4438" s="17">
        <v>43555</v>
      </c>
      <c r="C4438" t="s">
        <v>56</v>
      </c>
      <c r="D4438">
        <v>2019</v>
      </c>
      <c r="E4438" t="s">
        <v>23</v>
      </c>
      <c r="F4438" t="s">
        <v>40</v>
      </c>
      <c r="G4438" t="s">
        <v>25</v>
      </c>
      <c r="H4438">
        <v>299</v>
      </c>
      <c r="I4438">
        <v>8</v>
      </c>
      <c r="J4438">
        <v>2392</v>
      </c>
      <c r="K4438">
        <v>2392</v>
      </c>
      <c r="L4438" t="s">
        <v>20</v>
      </c>
      <c r="M4438">
        <v>1</v>
      </c>
      <c r="N4438" t="s">
        <v>21</v>
      </c>
      <c r="O4438" t="s">
        <v>29</v>
      </c>
    </row>
    <row r="4439" spans="1:15">
      <c r="A4439">
        <v>4438</v>
      </c>
      <c r="B4439" s="17">
        <v>43555</v>
      </c>
      <c r="C4439" t="s">
        <v>56</v>
      </c>
      <c r="D4439">
        <v>2019</v>
      </c>
      <c r="E4439" t="s">
        <v>17</v>
      </c>
      <c r="F4439" t="s">
        <v>18</v>
      </c>
      <c r="G4439" t="s">
        <v>32</v>
      </c>
      <c r="H4439">
        <v>499</v>
      </c>
      <c r="I4439">
        <v>6</v>
      </c>
      <c r="J4439">
        <v>2994</v>
      </c>
      <c r="K4439">
        <v>2994</v>
      </c>
      <c r="L4439" t="s">
        <v>31</v>
      </c>
      <c r="M4439">
        <v>2</v>
      </c>
      <c r="N4439" t="s">
        <v>21</v>
      </c>
      <c r="O4439" t="s">
        <v>36</v>
      </c>
    </row>
    <row r="4440" spans="1:15">
      <c r="A4440">
        <v>4439</v>
      </c>
      <c r="B4440" s="17">
        <v>43555</v>
      </c>
      <c r="C4440" t="s">
        <v>56</v>
      </c>
      <c r="D4440">
        <v>2019</v>
      </c>
      <c r="E4440" t="s">
        <v>27</v>
      </c>
      <c r="F4440" t="s">
        <v>28</v>
      </c>
      <c r="G4440" t="s">
        <v>30</v>
      </c>
      <c r="H4440">
        <v>99</v>
      </c>
      <c r="I4440">
        <v>3</v>
      </c>
      <c r="J4440">
        <v>297</v>
      </c>
      <c r="K4440">
        <v>297</v>
      </c>
      <c r="L4440" t="s">
        <v>31</v>
      </c>
      <c r="M4440">
        <v>2</v>
      </c>
      <c r="N4440" t="s">
        <v>21</v>
      </c>
      <c r="O4440" t="s">
        <v>36</v>
      </c>
    </row>
    <row r="4441" spans="1:15">
      <c r="A4441">
        <v>4440</v>
      </c>
      <c r="B4441" s="17">
        <v>43555</v>
      </c>
      <c r="C4441" t="s">
        <v>56</v>
      </c>
      <c r="D4441">
        <v>2019</v>
      </c>
      <c r="E4441" t="s">
        <v>23</v>
      </c>
      <c r="F4441" t="s">
        <v>24</v>
      </c>
      <c r="G4441" t="s">
        <v>19</v>
      </c>
      <c r="H4441">
        <v>199</v>
      </c>
      <c r="I4441">
        <v>7</v>
      </c>
      <c r="J4441">
        <v>1393</v>
      </c>
      <c r="K4441">
        <v>1393</v>
      </c>
      <c r="L4441" t="s">
        <v>31</v>
      </c>
      <c r="M4441">
        <v>2</v>
      </c>
      <c r="N4441" t="s">
        <v>21</v>
      </c>
      <c r="O4441" t="s">
        <v>29</v>
      </c>
    </row>
    <row r="4442" spans="1:15">
      <c r="A4442">
        <v>4441</v>
      </c>
      <c r="B4442" s="17">
        <v>43555</v>
      </c>
      <c r="C4442" t="s">
        <v>56</v>
      </c>
      <c r="D4442">
        <v>2019</v>
      </c>
      <c r="E4442" t="s">
        <v>23</v>
      </c>
      <c r="F4442" t="s">
        <v>33</v>
      </c>
      <c r="G4442" t="s">
        <v>37</v>
      </c>
      <c r="H4442">
        <v>399</v>
      </c>
      <c r="I4442">
        <v>1</v>
      </c>
      <c r="J4442">
        <v>399</v>
      </c>
      <c r="K4442">
        <v>399</v>
      </c>
      <c r="L4442" t="s">
        <v>20</v>
      </c>
      <c r="M4442">
        <v>1</v>
      </c>
      <c r="N4442" t="s">
        <v>21</v>
      </c>
      <c r="O4442" t="s">
        <v>38</v>
      </c>
    </row>
    <row r="4443" spans="1:15">
      <c r="A4443">
        <v>4442</v>
      </c>
      <c r="B4443" s="17">
        <v>43555</v>
      </c>
      <c r="C4443" t="s">
        <v>56</v>
      </c>
      <c r="D4443">
        <v>2019</v>
      </c>
      <c r="E4443" t="s">
        <v>23</v>
      </c>
      <c r="F4443" t="s">
        <v>28</v>
      </c>
      <c r="G4443" t="s">
        <v>32</v>
      </c>
      <c r="H4443">
        <v>499</v>
      </c>
      <c r="I4443">
        <v>2</v>
      </c>
      <c r="J4443">
        <v>998</v>
      </c>
      <c r="K4443">
        <v>998</v>
      </c>
      <c r="L4443" t="s">
        <v>31</v>
      </c>
      <c r="M4443">
        <v>2</v>
      </c>
      <c r="N4443" t="s">
        <v>21</v>
      </c>
      <c r="O4443" t="s">
        <v>36</v>
      </c>
    </row>
    <row r="4444" spans="1:15">
      <c r="A4444">
        <v>4443</v>
      </c>
      <c r="B4444" s="17">
        <v>43555</v>
      </c>
      <c r="C4444" t="s">
        <v>56</v>
      </c>
      <c r="D4444">
        <v>2019</v>
      </c>
      <c r="E4444" t="s">
        <v>17</v>
      </c>
      <c r="F4444" t="s">
        <v>33</v>
      </c>
      <c r="G4444" t="s">
        <v>25</v>
      </c>
      <c r="H4444">
        <v>299</v>
      </c>
      <c r="I4444">
        <v>1</v>
      </c>
      <c r="J4444">
        <v>299</v>
      </c>
      <c r="K4444">
        <v>299</v>
      </c>
      <c r="L4444" t="s">
        <v>20</v>
      </c>
      <c r="M4444">
        <v>1</v>
      </c>
      <c r="N4444" t="s">
        <v>21</v>
      </c>
      <c r="O4444" t="s">
        <v>29</v>
      </c>
    </row>
    <row r="4445" spans="1:15">
      <c r="A4445">
        <v>4444</v>
      </c>
      <c r="B4445" s="17">
        <v>43555</v>
      </c>
      <c r="C4445" t="s">
        <v>56</v>
      </c>
      <c r="D4445">
        <v>2019</v>
      </c>
      <c r="E4445" t="s">
        <v>23</v>
      </c>
      <c r="F4445" t="s">
        <v>18</v>
      </c>
      <c r="G4445" t="s">
        <v>30</v>
      </c>
      <c r="H4445">
        <v>99</v>
      </c>
      <c r="I4445">
        <v>2</v>
      </c>
      <c r="J4445">
        <v>198</v>
      </c>
      <c r="K4445">
        <v>198</v>
      </c>
      <c r="L4445" t="s">
        <v>20</v>
      </c>
      <c r="M4445">
        <v>1</v>
      </c>
      <c r="N4445" t="s">
        <v>21</v>
      </c>
      <c r="O4445" t="s">
        <v>36</v>
      </c>
    </row>
    <row r="4446" spans="1:15">
      <c r="A4446">
        <v>4445</v>
      </c>
      <c r="B4446" s="17">
        <v>43556</v>
      </c>
      <c r="C4446" t="s">
        <v>57</v>
      </c>
      <c r="D4446">
        <v>2019</v>
      </c>
      <c r="E4446" t="s">
        <v>27</v>
      </c>
      <c r="F4446" t="s">
        <v>18</v>
      </c>
      <c r="G4446" t="s">
        <v>19</v>
      </c>
      <c r="H4446">
        <v>199</v>
      </c>
      <c r="I4446">
        <v>4</v>
      </c>
      <c r="J4446">
        <v>796</v>
      </c>
      <c r="K4446">
        <v>796</v>
      </c>
      <c r="L4446" t="s">
        <v>31</v>
      </c>
      <c r="M4446">
        <v>2</v>
      </c>
      <c r="N4446" t="s">
        <v>21</v>
      </c>
      <c r="O4446" t="s">
        <v>26</v>
      </c>
    </row>
    <row r="4447" spans="1:15">
      <c r="A4447">
        <v>4446</v>
      </c>
      <c r="B4447" s="17">
        <v>43556</v>
      </c>
      <c r="C4447" t="s">
        <v>57</v>
      </c>
      <c r="D4447">
        <v>2019</v>
      </c>
      <c r="E4447" t="s">
        <v>17</v>
      </c>
      <c r="F4447" t="s">
        <v>28</v>
      </c>
      <c r="G4447" t="s">
        <v>32</v>
      </c>
      <c r="H4447">
        <v>499</v>
      </c>
      <c r="I4447">
        <v>10</v>
      </c>
      <c r="J4447">
        <v>4990</v>
      </c>
      <c r="K4447">
        <v>4990</v>
      </c>
      <c r="L4447" t="s">
        <v>20</v>
      </c>
      <c r="M4447">
        <v>1</v>
      </c>
      <c r="N4447" t="s">
        <v>21</v>
      </c>
      <c r="O4447" t="s">
        <v>29</v>
      </c>
    </row>
    <row r="4448" spans="1:15">
      <c r="A4448">
        <v>4447</v>
      </c>
      <c r="B4448" s="17">
        <v>43557</v>
      </c>
      <c r="C4448" t="s">
        <v>57</v>
      </c>
      <c r="D4448">
        <v>2019</v>
      </c>
      <c r="E4448" t="s">
        <v>23</v>
      </c>
      <c r="F4448" t="s">
        <v>28</v>
      </c>
      <c r="G4448" t="s">
        <v>25</v>
      </c>
      <c r="H4448">
        <v>299</v>
      </c>
      <c r="I4448">
        <v>7</v>
      </c>
      <c r="J4448">
        <v>2093</v>
      </c>
      <c r="K4448">
        <v>2093</v>
      </c>
      <c r="L4448" t="s">
        <v>20</v>
      </c>
      <c r="M4448">
        <v>1</v>
      </c>
      <c r="N4448" t="s">
        <v>34</v>
      </c>
      <c r="O4448" t="s">
        <v>36</v>
      </c>
    </row>
    <row r="4449" spans="1:15">
      <c r="A4449">
        <v>4448</v>
      </c>
      <c r="B4449" s="17">
        <v>43557</v>
      </c>
      <c r="C4449" t="s">
        <v>57</v>
      </c>
      <c r="D4449">
        <v>2019</v>
      </c>
      <c r="E4449" t="s">
        <v>23</v>
      </c>
      <c r="F4449" t="s">
        <v>40</v>
      </c>
      <c r="G4449" t="s">
        <v>25</v>
      </c>
      <c r="H4449">
        <v>299</v>
      </c>
      <c r="I4449">
        <v>4</v>
      </c>
      <c r="J4449">
        <v>1196</v>
      </c>
      <c r="K4449">
        <v>1196</v>
      </c>
      <c r="L4449" t="s">
        <v>20</v>
      </c>
      <c r="M4449">
        <v>1</v>
      </c>
      <c r="N4449" t="s">
        <v>21</v>
      </c>
      <c r="O4449" t="s">
        <v>36</v>
      </c>
    </row>
    <row r="4450" spans="1:15">
      <c r="A4450">
        <v>4449</v>
      </c>
      <c r="B4450" s="17">
        <v>43557</v>
      </c>
      <c r="C4450" t="s">
        <v>57</v>
      </c>
      <c r="D4450">
        <v>2019</v>
      </c>
      <c r="E4450" t="s">
        <v>17</v>
      </c>
      <c r="F4450" t="s">
        <v>33</v>
      </c>
      <c r="G4450" t="s">
        <v>37</v>
      </c>
      <c r="H4450">
        <v>399</v>
      </c>
      <c r="I4450">
        <v>7</v>
      </c>
      <c r="J4450">
        <v>2793</v>
      </c>
      <c r="K4450">
        <v>2793</v>
      </c>
      <c r="L4450" t="s">
        <v>20</v>
      </c>
      <c r="M4450">
        <v>1</v>
      </c>
      <c r="N4450" t="s">
        <v>21</v>
      </c>
      <c r="O4450" t="s">
        <v>29</v>
      </c>
    </row>
    <row r="4451" spans="1:15">
      <c r="A4451">
        <v>4450</v>
      </c>
      <c r="B4451" s="17">
        <v>43557</v>
      </c>
      <c r="C4451" t="s">
        <v>57</v>
      </c>
      <c r="D4451">
        <v>2019</v>
      </c>
      <c r="E4451" t="s">
        <v>17</v>
      </c>
      <c r="F4451" t="s">
        <v>33</v>
      </c>
      <c r="G4451" t="s">
        <v>32</v>
      </c>
      <c r="H4451">
        <v>499</v>
      </c>
      <c r="I4451">
        <v>2</v>
      </c>
      <c r="J4451">
        <v>998</v>
      </c>
      <c r="K4451">
        <v>998</v>
      </c>
      <c r="L4451" t="s">
        <v>31</v>
      </c>
      <c r="M4451">
        <v>2</v>
      </c>
      <c r="N4451" t="s">
        <v>34</v>
      </c>
      <c r="O4451" t="s">
        <v>29</v>
      </c>
    </row>
    <row r="4452" spans="1:15">
      <c r="A4452">
        <v>4451</v>
      </c>
      <c r="B4452" s="17">
        <v>43557</v>
      </c>
      <c r="C4452" t="s">
        <v>57</v>
      </c>
      <c r="D4452">
        <v>2019</v>
      </c>
      <c r="E4452" t="s">
        <v>27</v>
      </c>
      <c r="F4452" t="s">
        <v>35</v>
      </c>
      <c r="G4452" t="s">
        <v>25</v>
      </c>
      <c r="H4452">
        <v>299</v>
      </c>
      <c r="I4452">
        <v>3</v>
      </c>
      <c r="J4452">
        <v>897</v>
      </c>
      <c r="K4452">
        <v>897</v>
      </c>
      <c r="L4452" t="s">
        <v>20</v>
      </c>
      <c r="M4452">
        <v>1</v>
      </c>
      <c r="N4452" t="s">
        <v>21</v>
      </c>
      <c r="O4452" t="s">
        <v>22</v>
      </c>
    </row>
    <row r="4453" spans="1:15">
      <c r="A4453">
        <v>4452</v>
      </c>
      <c r="B4453" s="17">
        <v>43558</v>
      </c>
      <c r="C4453" t="s">
        <v>57</v>
      </c>
      <c r="D4453">
        <v>2019</v>
      </c>
      <c r="E4453" t="s">
        <v>27</v>
      </c>
      <c r="F4453" t="s">
        <v>24</v>
      </c>
      <c r="G4453" t="s">
        <v>30</v>
      </c>
      <c r="H4453">
        <v>99</v>
      </c>
      <c r="I4453">
        <v>5</v>
      </c>
      <c r="J4453">
        <v>495</v>
      </c>
      <c r="K4453">
        <v>495</v>
      </c>
      <c r="L4453" t="s">
        <v>31</v>
      </c>
      <c r="M4453">
        <v>2</v>
      </c>
      <c r="N4453" t="s">
        <v>21</v>
      </c>
      <c r="O4453" t="s">
        <v>36</v>
      </c>
    </row>
    <row r="4454" spans="1:15">
      <c r="A4454">
        <v>4453</v>
      </c>
      <c r="B4454" s="17">
        <v>43558</v>
      </c>
      <c r="C4454" t="s">
        <v>57</v>
      </c>
      <c r="D4454">
        <v>2019</v>
      </c>
      <c r="E4454" t="s">
        <v>17</v>
      </c>
      <c r="F4454" t="s">
        <v>24</v>
      </c>
      <c r="G4454" t="s">
        <v>25</v>
      </c>
      <c r="H4454">
        <v>299</v>
      </c>
      <c r="I4454">
        <v>8</v>
      </c>
      <c r="J4454">
        <v>2392</v>
      </c>
      <c r="K4454">
        <v>2392</v>
      </c>
      <c r="L4454" t="s">
        <v>20</v>
      </c>
      <c r="M4454">
        <v>1</v>
      </c>
      <c r="N4454" t="s">
        <v>21</v>
      </c>
      <c r="O4454" t="s">
        <v>26</v>
      </c>
    </row>
    <row r="4455" spans="1:15">
      <c r="A4455">
        <v>4454</v>
      </c>
      <c r="B4455" s="17">
        <v>43558</v>
      </c>
      <c r="C4455" t="s">
        <v>57</v>
      </c>
      <c r="D4455">
        <v>2019</v>
      </c>
      <c r="E4455" t="s">
        <v>17</v>
      </c>
      <c r="F4455" t="s">
        <v>40</v>
      </c>
      <c r="G4455" t="s">
        <v>19</v>
      </c>
      <c r="H4455">
        <v>199</v>
      </c>
      <c r="I4455">
        <v>6</v>
      </c>
      <c r="J4455">
        <v>1194</v>
      </c>
      <c r="K4455">
        <v>1194</v>
      </c>
      <c r="L4455" t="s">
        <v>20</v>
      </c>
      <c r="M4455">
        <v>1</v>
      </c>
      <c r="N4455" t="s">
        <v>21</v>
      </c>
      <c r="O4455" t="s">
        <v>22</v>
      </c>
    </row>
    <row r="4456" spans="1:15">
      <c r="A4456">
        <v>4455</v>
      </c>
      <c r="B4456" s="17">
        <v>43558</v>
      </c>
      <c r="C4456" t="s">
        <v>57</v>
      </c>
      <c r="D4456">
        <v>2019</v>
      </c>
      <c r="E4456" t="s">
        <v>27</v>
      </c>
      <c r="F4456" t="s">
        <v>28</v>
      </c>
      <c r="G4456" t="s">
        <v>30</v>
      </c>
      <c r="H4456">
        <v>99</v>
      </c>
      <c r="I4456">
        <v>7</v>
      </c>
      <c r="J4456">
        <v>693</v>
      </c>
      <c r="K4456">
        <v>693</v>
      </c>
      <c r="L4456" t="s">
        <v>20</v>
      </c>
      <c r="M4456">
        <v>1</v>
      </c>
      <c r="N4456" t="s">
        <v>21</v>
      </c>
      <c r="O4456" t="s">
        <v>22</v>
      </c>
    </row>
    <row r="4457" spans="1:15">
      <c r="A4457">
        <v>4456</v>
      </c>
      <c r="B4457" s="17">
        <v>43558</v>
      </c>
      <c r="C4457" t="s">
        <v>57</v>
      </c>
      <c r="D4457">
        <v>2019</v>
      </c>
      <c r="E4457" t="s">
        <v>27</v>
      </c>
      <c r="F4457" t="s">
        <v>33</v>
      </c>
      <c r="G4457" t="s">
        <v>30</v>
      </c>
      <c r="H4457">
        <v>99</v>
      </c>
      <c r="I4457">
        <v>1</v>
      </c>
      <c r="J4457">
        <v>99</v>
      </c>
      <c r="K4457">
        <v>99</v>
      </c>
      <c r="L4457" t="s">
        <v>20</v>
      </c>
      <c r="M4457">
        <v>1</v>
      </c>
      <c r="N4457" t="s">
        <v>21</v>
      </c>
      <c r="O4457" t="s">
        <v>29</v>
      </c>
    </row>
    <row r="4458" spans="1:15">
      <c r="A4458">
        <v>4457</v>
      </c>
      <c r="B4458" s="17">
        <v>43559</v>
      </c>
      <c r="C4458" t="s">
        <v>57</v>
      </c>
      <c r="D4458">
        <v>2019</v>
      </c>
      <c r="E4458" t="s">
        <v>23</v>
      </c>
      <c r="F4458" t="s">
        <v>39</v>
      </c>
      <c r="G4458" t="s">
        <v>25</v>
      </c>
      <c r="H4458">
        <v>299</v>
      </c>
      <c r="I4458">
        <v>7</v>
      </c>
      <c r="J4458">
        <v>2093</v>
      </c>
      <c r="K4458">
        <v>2093</v>
      </c>
      <c r="L4458" t="s">
        <v>20</v>
      </c>
      <c r="M4458">
        <v>1</v>
      </c>
      <c r="N4458" t="s">
        <v>21</v>
      </c>
      <c r="O4458" t="s">
        <v>29</v>
      </c>
    </row>
    <row r="4459" spans="1:15">
      <c r="A4459">
        <v>4458</v>
      </c>
      <c r="B4459" s="17">
        <v>43559</v>
      </c>
      <c r="C4459" t="s">
        <v>57</v>
      </c>
      <c r="D4459">
        <v>2019</v>
      </c>
      <c r="E4459" t="s">
        <v>27</v>
      </c>
      <c r="F4459" t="s">
        <v>28</v>
      </c>
      <c r="G4459" t="s">
        <v>19</v>
      </c>
      <c r="H4459">
        <v>199</v>
      </c>
      <c r="I4459">
        <v>10</v>
      </c>
      <c r="J4459">
        <v>1990</v>
      </c>
      <c r="K4459">
        <v>1990</v>
      </c>
      <c r="L4459" t="s">
        <v>20</v>
      </c>
      <c r="M4459">
        <v>1</v>
      </c>
      <c r="N4459" t="s">
        <v>21</v>
      </c>
      <c r="O4459" t="s">
        <v>29</v>
      </c>
    </row>
    <row r="4460" spans="1:15">
      <c r="A4460">
        <v>4459</v>
      </c>
      <c r="B4460" s="17">
        <v>43559</v>
      </c>
      <c r="C4460" t="s">
        <v>57</v>
      </c>
      <c r="D4460">
        <v>2019</v>
      </c>
      <c r="E4460" t="s">
        <v>17</v>
      </c>
      <c r="F4460" t="s">
        <v>39</v>
      </c>
      <c r="G4460" t="s">
        <v>37</v>
      </c>
      <c r="H4460">
        <v>399</v>
      </c>
      <c r="I4460">
        <v>7</v>
      </c>
      <c r="J4460">
        <v>2793</v>
      </c>
      <c r="K4460">
        <v>2793</v>
      </c>
      <c r="L4460" t="s">
        <v>20</v>
      </c>
      <c r="M4460">
        <v>1</v>
      </c>
      <c r="N4460" t="s">
        <v>21</v>
      </c>
      <c r="O4460" t="s">
        <v>22</v>
      </c>
    </row>
    <row r="4461" spans="1:15">
      <c r="A4461">
        <v>4460</v>
      </c>
      <c r="B4461" s="17">
        <v>43559</v>
      </c>
      <c r="C4461" t="s">
        <v>57</v>
      </c>
      <c r="D4461">
        <v>2019</v>
      </c>
      <c r="E4461" t="s">
        <v>17</v>
      </c>
      <c r="F4461" t="s">
        <v>35</v>
      </c>
      <c r="G4461" t="s">
        <v>37</v>
      </c>
      <c r="H4461">
        <v>399</v>
      </c>
      <c r="I4461">
        <v>4</v>
      </c>
      <c r="J4461">
        <v>1596</v>
      </c>
      <c r="K4461">
        <v>1596</v>
      </c>
      <c r="L4461" t="s">
        <v>20</v>
      </c>
      <c r="M4461">
        <v>1</v>
      </c>
      <c r="N4461" t="s">
        <v>21</v>
      </c>
      <c r="O4461" t="s">
        <v>38</v>
      </c>
    </row>
    <row r="4462" spans="1:15">
      <c r="A4462">
        <v>4461</v>
      </c>
      <c r="B4462" s="17">
        <v>43559</v>
      </c>
      <c r="C4462" t="s">
        <v>57</v>
      </c>
      <c r="D4462">
        <v>2019</v>
      </c>
      <c r="E4462" t="s">
        <v>23</v>
      </c>
      <c r="F4462" t="s">
        <v>33</v>
      </c>
      <c r="G4462" t="s">
        <v>25</v>
      </c>
      <c r="H4462">
        <v>299</v>
      </c>
      <c r="I4462">
        <v>1</v>
      </c>
      <c r="J4462">
        <v>299</v>
      </c>
      <c r="K4462">
        <v>299</v>
      </c>
      <c r="L4462" t="s">
        <v>31</v>
      </c>
      <c r="M4462">
        <v>2</v>
      </c>
      <c r="N4462" t="s">
        <v>21</v>
      </c>
      <c r="O4462" t="s">
        <v>22</v>
      </c>
    </row>
    <row r="4463" spans="1:15">
      <c r="A4463">
        <v>4462</v>
      </c>
      <c r="B4463" s="17">
        <v>43559</v>
      </c>
      <c r="C4463" t="s">
        <v>57</v>
      </c>
      <c r="D4463">
        <v>2019</v>
      </c>
      <c r="E4463" t="s">
        <v>23</v>
      </c>
      <c r="F4463" t="s">
        <v>18</v>
      </c>
      <c r="G4463" t="s">
        <v>25</v>
      </c>
      <c r="H4463">
        <v>299</v>
      </c>
      <c r="I4463">
        <v>5</v>
      </c>
      <c r="J4463">
        <v>1495</v>
      </c>
      <c r="K4463">
        <v>1495</v>
      </c>
      <c r="L4463" t="s">
        <v>20</v>
      </c>
      <c r="M4463">
        <v>1</v>
      </c>
      <c r="N4463" t="s">
        <v>21</v>
      </c>
      <c r="O4463" t="s">
        <v>22</v>
      </c>
    </row>
    <row r="4464" spans="1:15">
      <c r="A4464">
        <v>4463</v>
      </c>
      <c r="B4464" s="17">
        <v>43559</v>
      </c>
      <c r="C4464" t="s">
        <v>57</v>
      </c>
      <c r="D4464">
        <v>2019</v>
      </c>
      <c r="E4464" t="s">
        <v>23</v>
      </c>
      <c r="F4464" t="s">
        <v>28</v>
      </c>
      <c r="G4464" t="s">
        <v>25</v>
      </c>
      <c r="H4464">
        <v>299</v>
      </c>
      <c r="I4464">
        <v>4</v>
      </c>
      <c r="J4464">
        <v>1196</v>
      </c>
      <c r="K4464">
        <v>1196</v>
      </c>
      <c r="L4464" t="s">
        <v>20</v>
      </c>
      <c r="M4464">
        <v>1</v>
      </c>
      <c r="N4464" t="s">
        <v>21</v>
      </c>
      <c r="O4464" t="s">
        <v>29</v>
      </c>
    </row>
    <row r="4465" spans="1:15">
      <c r="A4465">
        <v>4464</v>
      </c>
      <c r="B4465" s="17">
        <v>43559</v>
      </c>
      <c r="C4465" t="s">
        <v>57</v>
      </c>
      <c r="D4465">
        <v>2019</v>
      </c>
      <c r="E4465" t="s">
        <v>17</v>
      </c>
      <c r="F4465" t="s">
        <v>35</v>
      </c>
      <c r="G4465" t="s">
        <v>37</v>
      </c>
      <c r="H4465">
        <v>399</v>
      </c>
      <c r="I4465">
        <v>10</v>
      </c>
      <c r="J4465">
        <v>3990</v>
      </c>
      <c r="K4465">
        <v>3990</v>
      </c>
      <c r="L4465" t="s">
        <v>20</v>
      </c>
      <c r="M4465">
        <v>1</v>
      </c>
      <c r="N4465" t="s">
        <v>21</v>
      </c>
      <c r="O4465" t="s">
        <v>26</v>
      </c>
    </row>
    <row r="4466" spans="1:15">
      <c r="A4466">
        <v>4465</v>
      </c>
      <c r="B4466" s="17">
        <v>43559</v>
      </c>
      <c r="C4466" t="s">
        <v>57</v>
      </c>
      <c r="D4466">
        <v>2019</v>
      </c>
      <c r="E4466" t="s">
        <v>17</v>
      </c>
      <c r="F4466" t="s">
        <v>35</v>
      </c>
      <c r="G4466" t="s">
        <v>30</v>
      </c>
      <c r="H4466">
        <v>99</v>
      </c>
      <c r="I4466">
        <v>2</v>
      </c>
      <c r="J4466">
        <v>198</v>
      </c>
      <c r="K4466">
        <v>198</v>
      </c>
      <c r="L4466" t="s">
        <v>31</v>
      </c>
      <c r="M4466">
        <v>2</v>
      </c>
      <c r="N4466" t="s">
        <v>21</v>
      </c>
      <c r="O4466" t="s">
        <v>36</v>
      </c>
    </row>
    <row r="4467" spans="1:15">
      <c r="A4467">
        <v>4466</v>
      </c>
      <c r="B4467" s="17">
        <v>43559</v>
      </c>
      <c r="C4467" t="s">
        <v>57</v>
      </c>
      <c r="D4467">
        <v>2019</v>
      </c>
      <c r="E4467" t="s">
        <v>17</v>
      </c>
      <c r="F4467" t="s">
        <v>35</v>
      </c>
      <c r="G4467" t="s">
        <v>37</v>
      </c>
      <c r="H4467">
        <v>399</v>
      </c>
      <c r="I4467">
        <v>8</v>
      </c>
      <c r="J4467">
        <v>3192</v>
      </c>
      <c r="K4467">
        <v>3192</v>
      </c>
      <c r="L4467" t="s">
        <v>20</v>
      </c>
      <c r="M4467">
        <v>1</v>
      </c>
      <c r="N4467" t="s">
        <v>21</v>
      </c>
      <c r="O4467" t="s">
        <v>29</v>
      </c>
    </row>
    <row r="4468" spans="1:15">
      <c r="A4468">
        <v>4467</v>
      </c>
      <c r="B4468" s="17">
        <v>43559</v>
      </c>
      <c r="C4468" t="s">
        <v>57</v>
      </c>
      <c r="D4468">
        <v>2019</v>
      </c>
      <c r="E4468" t="s">
        <v>17</v>
      </c>
      <c r="F4468" t="s">
        <v>39</v>
      </c>
      <c r="G4468" t="s">
        <v>19</v>
      </c>
      <c r="H4468">
        <v>199</v>
      </c>
      <c r="I4468">
        <v>6</v>
      </c>
      <c r="J4468">
        <v>1194</v>
      </c>
      <c r="K4468">
        <v>1194</v>
      </c>
      <c r="L4468" t="s">
        <v>31</v>
      </c>
      <c r="M4468">
        <v>2</v>
      </c>
      <c r="N4468" t="s">
        <v>21</v>
      </c>
      <c r="O4468" t="s">
        <v>22</v>
      </c>
    </row>
    <row r="4469" spans="1:15">
      <c r="A4469">
        <v>4468</v>
      </c>
      <c r="B4469" s="17">
        <v>43559</v>
      </c>
      <c r="C4469" t="s">
        <v>57</v>
      </c>
      <c r="D4469">
        <v>2019</v>
      </c>
      <c r="E4469" t="s">
        <v>17</v>
      </c>
      <c r="F4469" t="s">
        <v>24</v>
      </c>
      <c r="G4469" t="s">
        <v>30</v>
      </c>
      <c r="H4469">
        <v>99</v>
      </c>
      <c r="I4469">
        <v>1</v>
      </c>
      <c r="J4469">
        <v>99</v>
      </c>
      <c r="K4469">
        <v>99</v>
      </c>
      <c r="L4469" t="s">
        <v>31</v>
      </c>
      <c r="M4469">
        <v>2</v>
      </c>
      <c r="N4469" t="s">
        <v>21</v>
      </c>
      <c r="O4469" t="s">
        <v>22</v>
      </c>
    </row>
    <row r="4470" spans="1:15">
      <c r="A4470">
        <v>4469</v>
      </c>
      <c r="B4470" s="17">
        <v>43560</v>
      </c>
      <c r="C4470" t="s">
        <v>57</v>
      </c>
      <c r="D4470">
        <v>2019</v>
      </c>
      <c r="E4470" t="s">
        <v>17</v>
      </c>
      <c r="F4470" t="s">
        <v>18</v>
      </c>
      <c r="G4470" t="s">
        <v>19</v>
      </c>
      <c r="H4470">
        <v>199</v>
      </c>
      <c r="I4470">
        <v>7</v>
      </c>
      <c r="J4470">
        <v>1393</v>
      </c>
      <c r="K4470">
        <v>1393</v>
      </c>
      <c r="L4470" t="s">
        <v>20</v>
      </c>
      <c r="M4470">
        <v>1</v>
      </c>
      <c r="N4470" t="s">
        <v>21</v>
      </c>
      <c r="O4470" t="s">
        <v>22</v>
      </c>
    </row>
    <row r="4471" spans="1:15">
      <c r="A4471">
        <v>4470</v>
      </c>
      <c r="B4471" s="17">
        <v>43560</v>
      </c>
      <c r="C4471" t="s">
        <v>57</v>
      </c>
      <c r="D4471">
        <v>2019</v>
      </c>
      <c r="E4471" t="s">
        <v>17</v>
      </c>
      <c r="F4471" t="s">
        <v>18</v>
      </c>
      <c r="G4471" t="s">
        <v>19</v>
      </c>
      <c r="H4471">
        <v>199</v>
      </c>
      <c r="I4471">
        <v>10</v>
      </c>
      <c r="J4471">
        <v>1990</v>
      </c>
      <c r="K4471">
        <v>1990</v>
      </c>
      <c r="L4471" t="s">
        <v>20</v>
      </c>
      <c r="M4471">
        <v>1</v>
      </c>
      <c r="N4471" t="s">
        <v>21</v>
      </c>
      <c r="O4471" t="s">
        <v>22</v>
      </c>
    </row>
    <row r="4472" spans="1:15">
      <c r="A4472">
        <v>4471</v>
      </c>
      <c r="B4472" s="17">
        <v>43561</v>
      </c>
      <c r="C4472" t="s">
        <v>57</v>
      </c>
      <c r="D4472">
        <v>2019</v>
      </c>
      <c r="E4472" t="s">
        <v>17</v>
      </c>
      <c r="F4472" t="s">
        <v>35</v>
      </c>
      <c r="G4472" t="s">
        <v>25</v>
      </c>
      <c r="H4472">
        <v>299</v>
      </c>
      <c r="I4472">
        <v>1</v>
      </c>
      <c r="J4472">
        <v>299</v>
      </c>
      <c r="K4472">
        <v>299</v>
      </c>
      <c r="L4472" t="s">
        <v>20</v>
      </c>
      <c r="M4472">
        <v>1</v>
      </c>
      <c r="N4472" t="s">
        <v>21</v>
      </c>
      <c r="O4472" t="s">
        <v>26</v>
      </c>
    </row>
    <row r="4473" spans="1:15">
      <c r="A4473">
        <v>4472</v>
      </c>
      <c r="B4473" s="17">
        <v>43562</v>
      </c>
      <c r="C4473" t="s">
        <v>57</v>
      </c>
      <c r="D4473">
        <v>2019</v>
      </c>
      <c r="E4473" t="s">
        <v>27</v>
      </c>
      <c r="F4473" t="s">
        <v>39</v>
      </c>
      <c r="G4473" t="s">
        <v>37</v>
      </c>
      <c r="H4473">
        <v>399</v>
      </c>
      <c r="I4473">
        <v>3</v>
      </c>
      <c r="J4473">
        <v>1197</v>
      </c>
      <c r="K4473">
        <v>1197</v>
      </c>
      <c r="L4473" t="s">
        <v>20</v>
      </c>
      <c r="M4473">
        <v>1</v>
      </c>
      <c r="N4473" t="s">
        <v>21</v>
      </c>
      <c r="O4473" t="s">
        <v>29</v>
      </c>
    </row>
    <row r="4474" spans="1:15">
      <c r="A4474">
        <v>4473</v>
      </c>
      <c r="B4474" s="17">
        <v>43562</v>
      </c>
      <c r="C4474" t="s">
        <v>57</v>
      </c>
      <c r="D4474">
        <v>2019</v>
      </c>
      <c r="E4474" t="s">
        <v>23</v>
      </c>
      <c r="F4474" t="s">
        <v>33</v>
      </c>
      <c r="G4474" t="s">
        <v>19</v>
      </c>
      <c r="H4474">
        <v>199</v>
      </c>
      <c r="I4474">
        <v>6</v>
      </c>
      <c r="J4474">
        <v>1194</v>
      </c>
      <c r="K4474">
        <v>1194</v>
      </c>
      <c r="L4474" t="s">
        <v>31</v>
      </c>
      <c r="M4474">
        <v>2</v>
      </c>
      <c r="N4474" t="s">
        <v>21</v>
      </c>
      <c r="O4474" t="s">
        <v>29</v>
      </c>
    </row>
    <row r="4475" spans="1:15">
      <c r="A4475">
        <v>4474</v>
      </c>
      <c r="B4475" s="17">
        <v>43562</v>
      </c>
      <c r="C4475" t="s">
        <v>57</v>
      </c>
      <c r="D4475">
        <v>2019</v>
      </c>
      <c r="E4475" t="s">
        <v>17</v>
      </c>
      <c r="F4475" t="s">
        <v>33</v>
      </c>
      <c r="G4475" t="s">
        <v>37</v>
      </c>
      <c r="H4475">
        <v>399</v>
      </c>
      <c r="I4475">
        <v>9</v>
      </c>
      <c r="J4475">
        <v>3591</v>
      </c>
      <c r="K4475">
        <v>3591</v>
      </c>
      <c r="L4475" t="s">
        <v>20</v>
      </c>
      <c r="M4475">
        <v>1</v>
      </c>
      <c r="N4475" t="s">
        <v>21</v>
      </c>
      <c r="O4475" t="s">
        <v>29</v>
      </c>
    </row>
    <row r="4476" spans="1:15">
      <c r="A4476">
        <v>4475</v>
      </c>
      <c r="B4476" s="17">
        <v>43562</v>
      </c>
      <c r="C4476" t="s">
        <v>57</v>
      </c>
      <c r="D4476">
        <v>2019</v>
      </c>
      <c r="E4476" t="s">
        <v>27</v>
      </c>
      <c r="F4476" t="s">
        <v>39</v>
      </c>
      <c r="G4476" t="s">
        <v>37</v>
      </c>
      <c r="H4476">
        <v>399</v>
      </c>
      <c r="I4476">
        <v>10</v>
      </c>
      <c r="J4476">
        <v>3990</v>
      </c>
      <c r="K4476">
        <v>3990</v>
      </c>
      <c r="L4476" t="s">
        <v>31</v>
      </c>
      <c r="M4476">
        <v>2</v>
      </c>
      <c r="N4476" t="s">
        <v>21</v>
      </c>
      <c r="O4476" t="s">
        <v>36</v>
      </c>
    </row>
    <row r="4477" spans="1:15">
      <c r="A4477">
        <v>4476</v>
      </c>
      <c r="B4477" s="17">
        <v>43563</v>
      </c>
      <c r="C4477" t="s">
        <v>57</v>
      </c>
      <c r="D4477">
        <v>2019</v>
      </c>
      <c r="E4477" t="s">
        <v>27</v>
      </c>
      <c r="F4477" t="s">
        <v>35</v>
      </c>
      <c r="G4477" t="s">
        <v>37</v>
      </c>
      <c r="H4477">
        <v>399</v>
      </c>
      <c r="I4477">
        <v>8</v>
      </c>
      <c r="J4477">
        <v>3192</v>
      </c>
      <c r="K4477">
        <v>3192</v>
      </c>
      <c r="L4477" t="s">
        <v>31</v>
      </c>
      <c r="M4477">
        <v>2</v>
      </c>
      <c r="N4477" t="s">
        <v>21</v>
      </c>
      <c r="O4477" t="s">
        <v>38</v>
      </c>
    </row>
    <row r="4478" spans="1:15">
      <c r="A4478">
        <v>4477</v>
      </c>
      <c r="B4478" s="17">
        <v>43563</v>
      </c>
      <c r="C4478" t="s">
        <v>57</v>
      </c>
      <c r="D4478">
        <v>2019</v>
      </c>
      <c r="E4478" t="s">
        <v>17</v>
      </c>
      <c r="F4478" t="s">
        <v>24</v>
      </c>
      <c r="G4478" t="s">
        <v>25</v>
      </c>
      <c r="H4478">
        <v>299</v>
      </c>
      <c r="I4478">
        <v>7</v>
      </c>
      <c r="J4478">
        <v>2093</v>
      </c>
      <c r="K4478">
        <v>2093</v>
      </c>
      <c r="L4478" t="s">
        <v>20</v>
      </c>
      <c r="M4478">
        <v>1</v>
      </c>
      <c r="N4478" t="s">
        <v>21</v>
      </c>
      <c r="O4478" t="s">
        <v>36</v>
      </c>
    </row>
    <row r="4479" spans="1:15">
      <c r="A4479">
        <v>4478</v>
      </c>
      <c r="B4479" s="17">
        <v>43563</v>
      </c>
      <c r="C4479" t="s">
        <v>57</v>
      </c>
      <c r="D4479">
        <v>2019</v>
      </c>
      <c r="E4479" t="s">
        <v>17</v>
      </c>
      <c r="F4479" t="s">
        <v>24</v>
      </c>
      <c r="G4479" t="s">
        <v>30</v>
      </c>
      <c r="H4479">
        <v>99</v>
      </c>
      <c r="I4479">
        <v>4</v>
      </c>
      <c r="J4479">
        <v>396</v>
      </c>
      <c r="K4479">
        <v>396</v>
      </c>
      <c r="L4479" t="s">
        <v>20</v>
      </c>
      <c r="M4479">
        <v>1</v>
      </c>
      <c r="N4479" t="s">
        <v>21</v>
      </c>
      <c r="O4479" t="s">
        <v>36</v>
      </c>
    </row>
    <row r="4480" spans="1:15">
      <c r="A4480">
        <v>4479</v>
      </c>
      <c r="B4480" s="17">
        <v>43564</v>
      </c>
      <c r="C4480" t="s">
        <v>57</v>
      </c>
      <c r="D4480">
        <v>2019</v>
      </c>
      <c r="E4480" t="s">
        <v>17</v>
      </c>
      <c r="F4480" t="s">
        <v>24</v>
      </c>
      <c r="G4480" t="s">
        <v>25</v>
      </c>
      <c r="H4480">
        <v>299</v>
      </c>
      <c r="I4480">
        <v>2</v>
      </c>
      <c r="J4480">
        <v>598</v>
      </c>
      <c r="K4480">
        <v>598</v>
      </c>
      <c r="L4480" t="s">
        <v>20</v>
      </c>
      <c r="M4480">
        <v>1</v>
      </c>
      <c r="N4480" t="s">
        <v>21</v>
      </c>
      <c r="O4480" t="s">
        <v>38</v>
      </c>
    </row>
    <row r="4481" spans="1:15">
      <c r="A4481">
        <v>4480</v>
      </c>
      <c r="B4481" s="17">
        <v>43564</v>
      </c>
      <c r="C4481" t="s">
        <v>57</v>
      </c>
      <c r="D4481">
        <v>2019</v>
      </c>
      <c r="E4481" t="s">
        <v>27</v>
      </c>
      <c r="F4481" t="s">
        <v>18</v>
      </c>
      <c r="G4481" t="s">
        <v>25</v>
      </c>
      <c r="H4481">
        <v>299</v>
      </c>
      <c r="I4481">
        <v>4</v>
      </c>
      <c r="J4481">
        <v>1196</v>
      </c>
      <c r="K4481">
        <v>1196</v>
      </c>
      <c r="L4481" t="s">
        <v>20</v>
      </c>
      <c r="M4481">
        <v>1</v>
      </c>
      <c r="N4481" t="s">
        <v>21</v>
      </c>
      <c r="O4481" t="s">
        <v>36</v>
      </c>
    </row>
    <row r="4482" spans="1:15">
      <c r="A4482">
        <v>4481</v>
      </c>
      <c r="B4482" s="17">
        <v>43565</v>
      </c>
      <c r="C4482" t="s">
        <v>57</v>
      </c>
      <c r="D4482">
        <v>2019</v>
      </c>
      <c r="E4482" t="s">
        <v>17</v>
      </c>
      <c r="F4482" t="s">
        <v>39</v>
      </c>
      <c r="G4482" t="s">
        <v>37</v>
      </c>
      <c r="H4482">
        <v>399</v>
      </c>
      <c r="I4482">
        <v>1</v>
      </c>
      <c r="J4482">
        <v>399</v>
      </c>
      <c r="K4482">
        <v>399</v>
      </c>
      <c r="L4482" t="s">
        <v>20</v>
      </c>
      <c r="M4482">
        <v>1</v>
      </c>
      <c r="N4482" t="s">
        <v>21</v>
      </c>
      <c r="O4482" t="s">
        <v>22</v>
      </c>
    </row>
    <row r="4483" spans="1:15">
      <c r="A4483">
        <v>4482</v>
      </c>
      <c r="B4483" s="17">
        <v>43565</v>
      </c>
      <c r="C4483" t="s">
        <v>57</v>
      </c>
      <c r="D4483">
        <v>2019</v>
      </c>
      <c r="E4483" t="s">
        <v>17</v>
      </c>
      <c r="F4483" t="s">
        <v>33</v>
      </c>
      <c r="G4483" t="s">
        <v>30</v>
      </c>
      <c r="H4483">
        <v>99</v>
      </c>
      <c r="I4483">
        <v>5</v>
      </c>
      <c r="J4483">
        <v>495</v>
      </c>
      <c r="K4483">
        <v>495</v>
      </c>
      <c r="L4483" t="s">
        <v>31</v>
      </c>
      <c r="M4483">
        <v>2</v>
      </c>
      <c r="N4483" t="s">
        <v>21</v>
      </c>
      <c r="O4483" t="s">
        <v>36</v>
      </c>
    </row>
    <row r="4484" spans="1:15">
      <c r="A4484">
        <v>4483</v>
      </c>
      <c r="B4484" s="17">
        <v>43565</v>
      </c>
      <c r="C4484" t="s">
        <v>57</v>
      </c>
      <c r="D4484">
        <v>2019</v>
      </c>
      <c r="E4484" t="s">
        <v>17</v>
      </c>
      <c r="F4484" t="s">
        <v>18</v>
      </c>
      <c r="G4484" t="s">
        <v>30</v>
      </c>
      <c r="H4484">
        <v>99</v>
      </c>
      <c r="I4484">
        <v>4</v>
      </c>
      <c r="J4484">
        <v>396</v>
      </c>
      <c r="K4484">
        <v>396</v>
      </c>
      <c r="L4484" t="s">
        <v>31</v>
      </c>
      <c r="M4484">
        <v>2</v>
      </c>
      <c r="N4484" t="s">
        <v>21</v>
      </c>
      <c r="O4484" t="s">
        <v>38</v>
      </c>
    </row>
    <row r="4485" spans="1:15">
      <c r="A4485">
        <v>4484</v>
      </c>
      <c r="B4485" s="17">
        <v>43565</v>
      </c>
      <c r="C4485" t="s">
        <v>57</v>
      </c>
      <c r="D4485">
        <v>2019</v>
      </c>
      <c r="E4485" t="s">
        <v>27</v>
      </c>
      <c r="F4485" t="s">
        <v>18</v>
      </c>
      <c r="G4485" t="s">
        <v>32</v>
      </c>
      <c r="H4485">
        <v>499</v>
      </c>
      <c r="I4485">
        <v>9</v>
      </c>
      <c r="J4485">
        <v>4491</v>
      </c>
      <c r="K4485">
        <v>4491</v>
      </c>
      <c r="L4485" t="s">
        <v>20</v>
      </c>
      <c r="M4485">
        <v>1</v>
      </c>
      <c r="N4485" t="s">
        <v>21</v>
      </c>
      <c r="O4485" t="s">
        <v>29</v>
      </c>
    </row>
    <row r="4486" spans="1:15">
      <c r="A4486">
        <v>4485</v>
      </c>
      <c r="B4486" s="17">
        <v>43566</v>
      </c>
      <c r="C4486" t="s">
        <v>57</v>
      </c>
      <c r="D4486">
        <v>2019</v>
      </c>
      <c r="E4486" t="s">
        <v>17</v>
      </c>
      <c r="F4486" t="s">
        <v>35</v>
      </c>
      <c r="G4486" t="s">
        <v>37</v>
      </c>
      <c r="H4486">
        <v>399</v>
      </c>
      <c r="I4486">
        <v>5</v>
      </c>
      <c r="J4486">
        <v>1995</v>
      </c>
      <c r="K4486">
        <v>1995</v>
      </c>
      <c r="L4486" t="s">
        <v>20</v>
      </c>
      <c r="M4486">
        <v>1</v>
      </c>
      <c r="N4486" t="s">
        <v>21</v>
      </c>
      <c r="O4486" t="s">
        <v>38</v>
      </c>
    </row>
    <row r="4487" spans="1:15">
      <c r="A4487">
        <v>4486</v>
      </c>
      <c r="B4487" s="17">
        <v>43566</v>
      </c>
      <c r="C4487" t="s">
        <v>57</v>
      </c>
      <c r="D4487">
        <v>2019</v>
      </c>
      <c r="E4487" t="s">
        <v>27</v>
      </c>
      <c r="F4487" t="s">
        <v>24</v>
      </c>
      <c r="G4487" t="s">
        <v>32</v>
      </c>
      <c r="H4487">
        <v>499</v>
      </c>
      <c r="I4487">
        <v>10</v>
      </c>
      <c r="J4487">
        <v>4990</v>
      </c>
      <c r="K4487">
        <v>4990</v>
      </c>
      <c r="L4487" t="s">
        <v>31</v>
      </c>
      <c r="M4487">
        <v>2</v>
      </c>
      <c r="N4487" t="s">
        <v>21</v>
      </c>
      <c r="O4487" t="s">
        <v>38</v>
      </c>
    </row>
    <row r="4488" spans="1:15">
      <c r="A4488">
        <v>4487</v>
      </c>
      <c r="B4488" s="17">
        <v>43566</v>
      </c>
      <c r="C4488" t="s">
        <v>57</v>
      </c>
      <c r="D4488">
        <v>2019</v>
      </c>
      <c r="E4488" t="s">
        <v>17</v>
      </c>
      <c r="F4488" t="s">
        <v>40</v>
      </c>
      <c r="G4488" t="s">
        <v>32</v>
      </c>
      <c r="H4488">
        <v>499</v>
      </c>
      <c r="I4488">
        <v>7</v>
      </c>
      <c r="J4488">
        <v>3493</v>
      </c>
      <c r="K4488">
        <v>3493</v>
      </c>
      <c r="L4488" t="s">
        <v>20</v>
      </c>
      <c r="M4488">
        <v>1</v>
      </c>
      <c r="N4488" t="s">
        <v>21</v>
      </c>
      <c r="O4488" t="s">
        <v>29</v>
      </c>
    </row>
    <row r="4489" spans="1:15">
      <c r="A4489">
        <v>4488</v>
      </c>
      <c r="B4489" s="17">
        <v>43566</v>
      </c>
      <c r="C4489" t="s">
        <v>57</v>
      </c>
      <c r="D4489">
        <v>2019</v>
      </c>
      <c r="E4489" t="s">
        <v>23</v>
      </c>
      <c r="F4489" t="s">
        <v>40</v>
      </c>
      <c r="G4489" t="s">
        <v>19</v>
      </c>
      <c r="H4489">
        <v>199</v>
      </c>
      <c r="I4489">
        <v>3</v>
      </c>
      <c r="J4489">
        <v>597</v>
      </c>
      <c r="K4489">
        <v>597</v>
      </c>
      <c r="L4489" t="s">
        <v>20</v>
      </c>
      <c r="M4489">
        <v>1</v>
      </c>
      <c r="N4489" t="s">
        <v>21</v>
      </c>
      <c r="O4489" t="s">
        <v>22</v>
      </c>
    </row>
    <row r="4490" spans="1:15">
      <c r="A4490">
        <v>4489</v>
      </c>
      <c r="B4490" s="17">
        <v>43566</v>
      </c>
      <c r="C4490" t="s">
        <v>57</v>
      </c>
      <c r="D4490">
        <v>2019</v>
      </c>
      <c r="E4490" t="s">
        <v>17</v>
      </c>
      <c r="F4490" t="s">
        <v>40</v>
      </c>
      <c r="G4490" t="s">
        <v>19</v>
      </c>
      <c r="H4490">
        <v>199</v>
      </c>
      <c r="I4490">
        <v>9</v>
      </c>
      <c r="J4490">
        <v>1791</v>
      </c>
      <c r="K4490">
        <v>1791</v>
      </c>
      <c r="L4490" t="s">
        <v>31</v>
      </c>
      <c r="M4490">
        <v>2</v>
      </c>
      <c r="N4490" t="s">
        <v>21</v>
      </c>
      <c r="O4490" t="s">
        <v>36</v>
      </c>
    </row>
    <row r="4491" spans="1:15">
      <c r="A4491">
        <v>4490</v>
      </c>
      <c r="B4491" s="17">
        <v>43567</v>
      </c>
      <c r="C4491" t="s">
        <v>57</v>
      </c>
      <c r="D4491">
        <v>2019</v>
      </c>
      <c r="E4491" t="s">
        <v>23</v>
      </c>
      <c r="F4491" t="s">
        <v>40</v>
      </c>
      <c r="G4491" t="s">
        <v>30</v>
      </c>
      <c r="H4491">
        <v>99</v>
      </c>
      <c r="I4491">
        <v>8</v>
      </c>
      <c r="J4491">
        <v>792</v>
      </c>
      <c r="K4491">
        <v>792</v>
      </c>
      <c r="L4491" t="s">
        <v>31</v>
      </c>
      <c r="M4491">
        <v>2</v>
      </c>
      <c r="N4491" t="s">
        <v>21</v>
      </c>
      <c r="O4491" t="s">
        <v>29</v>
      </c>
    </row>
    <row r="4492" spans="1:15">
      <c r="A4492">
        <v>4491</v>
      </c>
      <c r="B4492" s="17">
        <v>43568</v>
      </c>
      <c r="C4492" t="s">
        <v>57</v>
      </c>
      <c r="D4492">
        <v>2019</v>
      </c>
      <c r="E4492" t="s">
        <v>27</v>
      </c>
      <c r="F4492" t="s">
        <v>33</v>
      </c>
      <c r="G4492" t="s">
        <v>32</v>
      </c>
      <c r="H4492">
        <v>499</v>
      </c>
      <c r="I4492">
        <v>10</v>
      </c>
      <c r="J4492">
        <v>4990</v>
      </c>
      <c r="K4492">
        <v>4990</v>
      </c>
      <c r="L4492" t="s">
        <v>20</v>
      </c>
      <c r="M4492">
        <v>1</v>
      </c>
      <c r="N4492" t="s">
        <v>21</v>
      </c>
      <c r="O4492" t="s">
        <v>29</v>
      </c>
    </row>
    <row r="4493" spans="1:15">
      <c r="A4493">
        <v>4492</v>
      </c>
      <c r="B4493" s="17">
        <v>43568</v>
      </c>
      <c r="C4493" t="s">
        <v>57</v>
      </c>
      <c r="D4493">
        <v>2019</v>
      </c>
      <c r="E4493" t="s">
        <v>23</v>
      </c>
      <c r="F4493" t="s">
        <v>18</v>
      </c>
      <c r="G4493" t="s">
        <v>19</v>
      </c>
      <c r="H4493">
        <v>199</v>
      </c>
      <c r="I4493">
        <v>5</v>
      </c>
      <c r="J4493">
        <v>995</v>
      </c>
      <c r="K4493">
        <v>995</v>
      </c>
      <c r="L4493" t="s">
        <v>20</v>
      </c>
      <c r="M4493">
        <v>1</v>
      </c>
      <c r="N4493" t="s">
        <v>21</v>
      </c>
      <c r="O4493" t="s">
        <v>36</v>
      </c>
    </row>
    <row r="4494" spans="1:15">
      <c r="A4494">
        <v>4493</v>
      </c>
      <c r="B4494" s="17">
        <v>43569</v>
      </c>
      <c r="C4494" t="s">
        <v>57</v>
      </c>
      <c r="D4494">
        <v>2019</v>
      </c>
      <c r="E4494" t="s">
        <v>23</v>
      </c>
      <c r="F4494" t="s">
        <v>28</v>
      </c>
      <c r="G4494" t="s">
        <v>32</v>
      </c>
      <c r="H4494">
        <v>499</v>
      </c>
      <c r="I4494">
        <v>2</v>
      </c>
      <c r="J4494">
        <v>998</v>
      </c>
      <c r="K4494">
        <v>998</v>
      </c>
      <c r="L4494" t="s">
        <v>31</v>
      </c>
      <c r="M4494">
        <v>2</v>
      </c>
      <c r="N4494" t="s">
        <v>21</v>
      </c>
      <c r="O4494" t="s">
        <v>29</v>
      </c>
    </row>
    <row r="4495" spans="1:15">
      <c r="A4495">
        <v>4494</v>
      </c>
      <c r="B4495" s="17">
        <v>43569</v>
      </c>
      <c r="C4495" t="s">
        <v>57</v>
      </c>
      <c r="D4495">
        <v>2019</v>
      </c>
      <c r="E4495" t="s">
        <v>17</v>
      </c>
      <c r="F4495" t="s">
        <v>35</v>
      </c>
      <c r="G4495" t="s">
        <v>30</v>
      </c>
      <c r="H4495">
        <v>99</v>
      </c>
      <c r="I4495">
        <v>9</v>
      </c>
      <c r="J4495">
        <v>891</v>
      </c>
      <c r="K4495">
        <v>891</v>
      </c>
      <c r="L4495" t="s">
        <v>20</v>
      </c>
      <c r="M4495">
        <v>1</v>
      </c>
      <c r="N4495" t="s">
        <v>21</v>
      </c>
      <c r="O4495" t="s">
        <v>26</v>
      </c>
    </row>
    <row r="4496" spans="1:15">
      <c r="A4496">
        <v>4495</v>
      </c>
      <c r="B4496" s="17">
        <v>43569</v>
      </c>
      <c r="C4496" t="s">
        <v>57</v>
      </c>
      <c r="D4496">
        <v>2019</v>
      </c>
      <c r="E4496" t="s">
        <v>17</v>
      </c>
      <c r="F4496" t="s">
        <v>18</v>
      </c>
      <c r="G4496" t="s">
        <v>25</v>
      </c>
      <c r="H4496">
        <v>299</v>
      </c>
      <c r="I4496">
        <v>1</v>
      </c>
      <c r="J4496">
        <v>299</v>
      </c>
      <c r="K4496">
        <v>299</v>
      </c>
      <c r="L4496" t="s">
        <v>20</v>
      </c>
      <c r="M4496">
        <v>1</v>
      </c>
      <c r="N4496" t="s">
        <v>21</v>
      </c>
      <c r="O4496" t="s">
        <v>36</v>
      </c>
    </row>
    <row r="4497" spans="1:15">
      <c r="A4497">
        <v>4496</v>
      </c>
      <c r="B4497" s="17">
        <v>43569</v>
      </c>
      <c r="C4497" t="s">
        <v>57</v>
      </c>
      <c r="D4497">
        <v>2019</v>
      </c>
      <c r="E4497" t="s">
        <v>27</v>
      </c>
      <c r="F4497" t="s">
        <v>24</v>
      </c>
      <c r="G4497" t="s">
        <v>19</v>
      </c>
      <c r="H4497">
        <v>199</v>
      </c>
      <c r="I4497">
        <v>4</v>
      </c>
      <c r="J4497">
        <v>796</v>
      </c>
      <c r="K4497">
        <v>796</v>
      </c>
      <c r="L4497" t="s">
        <v>31</v>
      </c>
      <c r="M4497">
        <v>2</v>
      </c>
      <c r="N4497" t="s">
        <v>21</v>
      </c>
      <c r="O4497" t="s">
        <v>36</v>
      </c>
    </row>
    <row r="4498" spans="1:15">
      <c r="A4498">
        <v>4497</v>
      </c>
      <c r="B4498" s="17">
        <v>43569</v>
      </c>
      <c r="C4498" t="s">
        <v>57</v>
      </c>
      <c r="D4498">
        <v>2019</v>
      </c>
      <c r="E4498" t="s">
        <v>17</v>
      </c>
      <c r="F4498" t="s">
        <v>39</v>
      </c>
      <c r="G4498" t="s">
        <v>19</v>
      </c>
      <c r="H4498">
        <v>199</v>
      </c>
      <c r="I4498">
        <v>3</v>
      </c>
      <c r="J4498">
        <v>597</v>
      </c>
      <c r="K4498">
        <v>597</v>
      </c>
      <c r="L4498" t="s">
        <v>20</v>
      </c>
      <c r="M4498">
        <v>1</v>
      </c>
      <c r="N4498" t="s">
        <v>21</v>
      </c>
      <c r="O4498" t="s">
        <v>36</v>
      </c>
    </row>
    <row r="4499" spans="1:15">
      <c r="A4499">
        <v>4498</v>
      </c>
      <c r="B4499" s="17">
        <v>43569</v>
      </c>
      <c r="C4499" t="s">
        <v>57</v>
      </c>
      <c r="D4499">
        <v>2019</v>
      </c>
      <c r="E4499" t="s">
        <v>23</v>
      </c>
      <c r="F4499" t="s">
        <v>40</v>
      </c>
      <c r="G4499" t="s">
        <v>32</v>
      </c>
      <c r="H4499">
        <v>499</v>
      </c>
      <c r="I4499">
        <v>1</v>
      </c>
      <c r="J4499">
        <v>499</v>
      </c>
      <c r="K4499">
        <v>499</v>
      </c>
      <c r="L4499" t="s">
        <v>20</v>
      </c>
      <c r="M4499">
        <v>1</v>
      </c>
      <c r="N4499" t="s">
        <v>21</v>
      </c>
      <c r="O4499" t="s">
        <v>22</v>
      </c>
    </row>
    <row r="4500" spans="1:15">
      <c r="A4500">
        <v>4499</v>
      </c>
      <c r="B4500" s="17">
        <v>43570</v>
      </c>
      <c r="C4500" t="s">
        <v>57</v>
      </c>
      <c r="D4500">
        <v>2019</v>
      </c>
      <c r="E4500" t="s">
        <v>23</v>
      </c>
      <c r="F4500" t="s">
        <v>18</v>
      </c>
      <c r="G4500" t="s">
        <v>25</v>
      </c>
      <c r="H4500">
        <v>299</v>
      </c>
      <c r="I4500">
        <v>9</v>
      </c>
      <c r="J4500">
        <v>2691</v>
      </c>
      <c r="K4500">
        <v>2691</v>
      </c>
      <c r="L4500" t="s">
        <v>31</v>
      </c>
      <c r="M4500">
        <v>2</v>
      </c>
      <c r="N4500" t="s">
        <v>21</v>
      </c>
      <c r="O4500" t="s">
        <v>36</v>
      </c>
    </row>
    <row r="4501" spans="1:15">
      <c r="A4501">
        <v>4500</v>
      </c>
      <c r="B4501" s="17">
        <v>43570</v>
      </c>
      <c r="C4501" t="s">
        <v>57</v>
      </c>
      <c r="D4501">
        <v>2019</v>
      </c>
      <c r="E4501" t="s">
        <v>23</v>
      </c>
      <c r="F4501" t="s">
        <v>18</v>
      </c>
      <c r="G4501" t="s">
        <v>32</v>
      </c>
      <c r="H4501">
        <v>499</v>
      </c>
      <c r="I4501">
        <v>10</v>
      </c>
      <c r="J4501">
        <v>4990</v>
      </c>
      <c r="K4501">
        <v>4990</v>
      </c>
      <c r="L4501" t="s">
        <v>31</v>
      </c>
      <c r="M4501">
        <v>2</v>
      </c>
      <c r="N4501" t="s">
        <v>21</v>
      </c>
      <c r="O4501" t="s">
        <v>29</v>
      </c>
    </row>
    <row r="4502" spans="1:15">
      <c r="A4502">
        <v>4501</v>
      </c>
      <c r="B4502" s="17">
        <v>43571</v>
      </c>
      <c r="C4502" t="s">
        <v>57</v>
      </c>
      <c r="D4502">
        <v>2019</v>
      </c>
      <c r="E4502" t="s">
        <v>27</v>
      </c>
      <c r="F4502" t="s">
        <v>40</v>
      </c>
      <c r="G4502" t="s">
        <v>32</v>
      </c>
      <c r="H4502">
        <v>499</v>
      </c>
      <c r="I4502">
        <v>1</v>
      </c>
      <c r="J4502">
        <v>499</v>
      </c>
      <c r="K4502">
        <v>499</v>
      </c>
      <c r="L4502" t="s">
        <v>20</v>
      </c>
      <c r="M4502">
        <v>1</v>
      </c>
      <c r="N4502" t="s">
        <v>21</v>
      </c>
      <c r="O4502" t="s">
        <v>29</v>
      </c>
    </row>
    <row r="4503" spans="1:15">
      <c r="A4503">
        <v>4502</v>
      </c>
      <c r="B4503" s="17">
        <v>43571</v>
      </c>
      <c r="C4503" t="s">
        <v>57</v>
      </c>
      <c r="D4503">
        <v>2019</v>
      </c>
      <c r="E4503" t="s">
        <v>27</v>
      </c>
      <c r="F4503" t="s">
        <v>33</v>
      </c>
      <c r="G4503" t="s">
        <v>37</v>
      </c>
      <c r="H4503">
        <v>399</v>
      </c>
      <c r="I4503">
        <v>4</v>
      </c>
      <c r="J4503">
        <v>1596</v>
      </c>
      <c r="K4503">
        <v>1596</v>
      </c>
      <c r="L4503" t="s">
        <v>20</v>
      </c>
      <c r="M4503">
        <v>1</v>
      </c>
      <c r="N4503" t="s">
        <v>21</v>
      </c>
      <c r="O4503" t="s">
        <v>22</v>
      </c>
    </row>
    <row r="4504" spans="1:15">
      <c r="A4504">
        <v>4503</v>
      </c>
      <c r="B4504" s="17">
        <v>43571</v>
      </c>
      <c r="C4504" t="s">
        <v>57</v>
      </c>
      <c r="D4504">
        <v>2019</v>
      </c>
      <c r="E4504" t="s">
        <v>27</v>
      </c>
      <c r="F4504" t="s">
        <v>28</v>
      </c>
      <c r="G4504" t="s">
        <v>37</v>
      </c>
      <c r="H4504">
        <v>399</v>
      </c>
      <c r="I4504">
        <v>4</v>
      </c>
      <c r="J4504">
        <v>1596</v>
      </c>
      <c r="K4504">
        <v>1596</v>
      </c>
      <c r="L4504" t="s">
        <v>31</v>
      </c>
      <c r="M4504">
        <v>2</v>
      </c>
      <c r="N4504" t="s">
        <v>34</v>
      </c>
      <c r="O4504" t="s">
        <v>26</v>
      </c>
    </row>
    <row r="4505" spans="1:15">
      <c r="A4505">
        <v>4504</v>
      </c>
      <c r="B4505" s="17">
        <v>43571</v>
      </c>
      <c r="C4505" t="s">
        <v>57</v>
      </c>
      <c r="D4505">
        <v>2019</v>
      </c>
      <c r="E4505" t="s">
        <v>23</v>
      </c>
      <c r="F4505" t="s">
        <v>28</v>
      </c>
      <c r="G4505" t="s">
        <v>30</v>
      </c>
      <c r="H4505">
        <v>99</v>
      </c>
      <c r="I4505">
        <v>10</v>
      </c>
      <c r="J4505">
        <v>990</v>
      </c>
      <c r="K4505">
        <v>990</v>
      </c>
      <c r="L4505" t="s">
        <v>20</v>
      </c>
      <c r="M4505">
        <v>1</v>
      </c>
      <c r="N4505" t="s">
        <v>21</v>
      </c>
      <c r="O4505" t="s">
        <v>22</v>
      </c>
    </row>
    <row r="4506" spans="1:15">
      <c r="A4506">
        <v>4505</v>
      </c>
      <c r="B4506" s="17">
        <v>43572</v>
      </c>
      <c r="C4506" t="s">
        <v>57</v>
      </c>
      <c r="D4506">
        <v>2019</v>
      </c>
      <c r="E4506" t="s">
        <v>23</v>
      </c>
      <c r="F4506" t="s">
        <v>40</v>
      </c>
      <c r="G4506" t="s">
        <v>25</v>
      </c>
      <c r="H4506">
        <v>299</v>
      </c>
      <c r="I4506">
        <v>6</v>
      </c>
      <c r="J4506">
        <v>1794</v>
      </c>
      <c r="K4506">
        <v>1794</v>
      </c>
      <c r="L4506" t="s">
        <v>31</v>
      </c>
      <c r="M4506">
        <v>2</v>
      </c>
      <c r="N4506" t="s">
        <v>21</v>
      </c>
      <c r="O4506" t="s">
        <v>29</v>
      </c>
    </row>
    <row r="4507" spans="1:15">
      <c r="A4507">
        <v>4506</v>
      </c>
      <c r="B4507" s="17">
        <v>43572</v>
      </c>
      <c r="C4507" t="s">
        <v>57</v>
      </c>
      <c r="D4507">
        <v>2019</v>
      </c>
      <c r="E4507" t="s">
        <v>27</v>
      </c>
      <c r="F4507" t="s">
        <v>39</v>
      </c>
      <c r="G4507" t="s">
        <v>32</v>
      </c>
      <c r="H4507">
        <v>499</v>
      </c>
      <c r="I4507">
        <v>7</v>
      </c>
      <c r="J4507">
        <v>3493</v>
      </c>
      <c r="K4507">
        <v>3493</v>
      </c>
      <c r="L4507" t="s">
        <v>20</v>
      </c>
      <c r="M4507">
        <v>1</v>
      </c>
      <c r="N4507" t="s">
        <v>34</v>
      </c>
      <c r="O4507" t="s">
        <v>29</v>
      </c>
    </row>
    <row r="4508" spans="1:15">
      <c r="A4508">
        <v>4507</v>
      </c>
      <c r="B4508" s="17">
        <v>43572</v>
      </c>
      <c r="C4508" t="s">
        <v>57</v>
      </c>
      <c r="D4508">
        <v>2019</v>
      </c>
      <c r="E4508" t="s">
        <v>27</v>
      </c>
      <c r="F4508" t="s">
        <v>28</v>
      </c>
      <c r="G4508" t="s">
        <v>37</v>
      </c>
      <c r="H4508">
        <v>399</v>
      </c>
      <c r="I4508">
        <v>5</v>
      </c>
      <c r="J4508">
        <v>1995</v>
      </c>
      <c r="K4508">
        <v>1995</v>
      </c>
      <c r="L4508" t="s">
        <v>20</v>
      </c>
      <c r="M4508">
        <v>1</v>
      </c>
      <c r="N4508" t="s">
        <v>21</v>
      </c>
      <c r="O4508" t="s">
        <v>38</v>
      </c>
    </row>
    <row r="4509" spans="1:15">
      <c r="A4509">
        <v>4508</v>
      </c>
      <c r="B4509" s="17">
        <v>43572</v>
      </c>
      <c r="C4509" t="s">
        <v>57</v>
      </c>
      <c r="D4509">
        <v>2019</v>
      </c>
      <c r="E4509" t="s">
        <v>23</v>
      </c>
      <c r="F4509" t="s">
        <v>18</v>
      </c>
      <c r="G4509" t="s">
        <v>19</v>
      </c>
      <c r="H4509">
        <v>199</v>
      </c>
      <c r="I4509">
        <v>5</v>
      </c>
      <c r="J4509">
        <v>995</v>
      </c>
      <c r="K4509">
        <v>995</v>
      </c>
      <c r="L4509" t="s">
        <v>20</v>
      </c>
      <c r="M4509">
        <v>1</v>
      </c>
      <c r="N4509" t="s">
        <v>21</v>
      </c>
      <c r="O4509" t="s">
        <v>29</v>
      </c>
    </row>
    <row r="4510" spans="1:15">
      <c r="A4510">
        <v>4509</v>
      </c>
      <c r="B4510" s="17">
        <v>43572</v>
      </c>
      <c r="C4510" t="s">
        <v>57</v>
      </c>
      <c r="D4510">
        <v>2019</v>
      </c>
      <c r="E4510" t="s">
        <v>27</v>
      </c>
      <c r="F4510" t="s">
        <v>28</v>
      </c>
      <c r="G4510" t="s">
        <v>19</v>
      </c>
      <c r="H4510">
        <v>199</v>
      </c>
      <c r="I4510">
        <v>5</v>
      </c>
      <c r="J4510">
        <v>995</v>
      </c>
      <c r="K4510">
        <v>995</v>
      </c>
      <c r="L4510" t="s">
        <v>31</v>
      </c>
      <c r="M4510">
        <v>2</v>
      </c>
      <c r="N4510" t="s">
        <v>21</v>
      </c>
      <c r="O4510" t="s">
        <v>29</v>
      </c>
    </row>
    <row r="4511" spans="1:15">
      <c r="A4511">
        <v>4510</v>
      </c>
      <c r="B4511" s="17">
        <v>43572</v>
      </c>
      <c r="C4511" t="s">
        <v>57</v>
      </c>
      <c r="D4511">
        <v>2019</v>
      </c>
      <c r="E4511" t="s">
        <v>27</v>
      </c>
      <c r="F4511" t="s">
        <v>24</v>
      </c>
      <c r="G4511" t="s">
        <v>30</v>
      </c>
      <c r="H4511">
        <v>99</v>
      </c>
      <c r="I4511">
        <v>8</v>
      </c>
      <c r="J4511">
        <v>792</v>
      </c>
      <c r="K4511">
        <v>792</v>
      </c>
      <c r="L4511" t="s">
        <v>20</v>
      </c>
      <c r="M4511">
        <v>1</v>
      </c>
      <c r="N4511" t="s">
        <v>21</v>
      </c>
      <c r="O4511" t="s">
        <v>36</v>
      </c>
    </row>
    <row r="4512" spans="1:15">
      <c r="A4512">
        <v>4511</v>
      </c>
      <c r="B4512" s="17">
        <v>43573</v>
      </c>
      <c r="C4512" t="s">
        <v>57</v>
      </c>
      <c r="D4512">
        <v>2019</v>
      </c>
      <c r="E4512" t="s">
        <v>27</v>
      </c>
      <c r="F4512" t="s">
        <v>18</v>
      </c>
      <c r="G4512" t="s">
        <v>25</v>
      </c>
      <c r="H4512">
        <v>299</v>
      </c>
      <c r="I4512">
        <v>1</v>
      </c>
      <c r="J4512">
        <v>299</v>
      </c>
      <c r="K4512">
        <v>299</v>
      </c>
      <c r="L4512" t="s">
        <v>20</v>
      </c>
      <c r="M4512">
        <v>1</v>
      </c>
      <c r="N4512" t="s">
        <v>21</v>
      </c>
      <c r="O4512" t="s">
        <v>26</v>
      </c>
    </row>
    <row r="4513" spans="1:15">
      <c r="A4513">
        <v>4512</v>
      </c>
      <c r="B4513" s="17">
        <v>43573</v>
      </c>
      <c r="C4513" t="s">
        <v>57</v>
      </c>
      <c r="D4513">
        <v>2019</v>
      </c>
      <c r="E4513" t="s">
        <v>27</v>
      </c>
      <c r="F4513" t="s">
        <v>39</v>
      </c>
      <c r="G4513" t="s">
        <v>37</v>
      </c>
      <c r="H4513">
        <v>399</v>
      </c>
      <c r="I4513">
        <v>3</v>
      </c>
      <c r="J4513">
        <v>1197</v>
      </c>
      <c r="K4513">
        <v>1197</v>
      </c>
      <c r="L4513" t="s">
        <v>20</v>
      </c>
      <c r="M4513">
        <v>1</v>
      </c>
      <c r="N4513" t="s">
        <v>21</v>
      </c>
      <c r="O4513" t="s">
        <v>22</v>
      </c>
    </row>
    <row r="4514" spans="1:15">
      <c r="A4514">
        <v>4513</v>
      </c>
      <c r="B4514" s="17">
        <v>43574</v>
      </c>
      <c r="C4514" t="s">
        <v>57</v>
      </c>
      <c r="D4514">
        <v>2019</v>
      </c>
      <c r="E4514" t="s">
        <v>23</v>
      </c>
      <c r="F4514" t="s">
        <v>24</v>
      </c>
      <c r="G4514" t="s">
        <v>37</v>
      </c>
      <c r="H4514">
        <v>399</v>
      </c>
      <c r="I4514">
        <v>9</v>
      </c>
      <c r="J4514">
        <v>3591</v>
      </c>
      <c r="K4514">
        <v>3591</v>
      </c>
      <c r="L4514" t="s">
        <v>31</v>
      </c>
      <c r="M4514">
        <v>2</v>
      </c>
      <c r="N4514" t="s">
        <v>21</v>
      </c>
      <c r="O4514" t="s">
        <v>29</v>
      </c>
    </row>
    <row r="4515" spans="1:15">
      <c r="A4515">
        <v>4514</v>
      </c>
      <c r="B4515" s="17">
        <v>43574</v>
      </c>
      <c r="C4515" t="s">
        <v>57</v>
      </c>
      <c r="D4515">
        <v>2019</v>
      </c>
      <c r="E4515" t="s">
        <v>17</v>
      </c>
      <c r="F4515" t="s">
        <v>33</v>
      </c>
      <c r="G4515" t="s">
        <v>30</v>
      </c>
      <c r="H4515">
        <v>99</v>
      </c>
      <c r="I4515">
        <v>7</v>
      </c>
      <c r="J4515">
        <v>693</v>
      </c>
      <c r="K4515">
        <v>693</v>
      </c>
      <c r="L4515" t="s">
        <v>20</v>
      </c>
      <c r="M4515">
        <v>1</v>
      </c>
      <c r="N4515" t="s">
        <v>21</v>
      </c>
      <c r="O4515" t="s">
        <v>29</v>
      </c>
    </row>
    <row r="4516" spans="1:15">
      <c r="A4516">
        <v>4515</v>
      </c>
      <c r="B4516" s="17">
        <v>43574</v>
      </c>
      <c r="C4516" t="s">
        <v>57</v>
      </c>
      <c r="D4516">
        <v>2019</v>
      </c>
      <c r="E4516" t="s">
        <v>27</v>
      </c>
      <c r="F4516" t="s">
        <v>39</v>
      </c>
      <c r="G4516" t="s">
        <v>30</v>
      </c>
      <c r="H4516">
        <v>99</v>
      </c>
      <c r="I4516">
        <v>10</v>
      </c>
      <c r="J4516">
        <v>990</v>
      </c>
      <c r="K4516">
        <v>990</v>
      </c>
      <c r="L4516" t="s">
        <v>20</v>
      </c>
      <c r="M4516">
        <v>1</v>
      </c>
      <c r="N4516" t="s">
        <v>21</v>
      </c>
      <c r="O4516" t="s">
        <v>29</v>
      </c>
    </row>
    <row r="4517" spans="1:15">
      <c r="A4517">
        <v>4516</v>
      </c>
      <c r="B4517" s="17">
        <v>43574</v>
      </c>
      <c r="C4517" t="s">
        <v>57</v>
      </c>
      <c r="D4517">
        <v>2019</v>
      </c>
      <c r="E4517" t="s">
        <v>17</v>
      </c>
      <c r="F4517" t="s">
        <v>24</v>
      </c>
      <c r="G4517" t="s">
        <v>25</v>
      </c>
      <c r="H4517">
        <v>299</v>
      </c>
      <c r="I4517">
        <v>3</v>
      </c>
      <c r="J4517">
        <v>897</v>
      </c>
      <c r="K4517">
        <v>897</v>
      </c>
      <c r="L4517" t="s">
        <v>20</v>
      </c>
      <c r="M4517">
        <v>1</v>
      </c>
      <c r="N4517" t="s">
        <v>21</v>
      </c>
      <c r="O4517" t="s">
        <v>22</v>
      </c>
    </row>
    <row r="4518" spans="1:15">
      <c r="A4518">
        <v>4517</v>
      </c>
      <c r="B4518" s="17">
        <v>43575</v>
      </c>
      <c r="C4518" t="s">
        <v>57</v>
      </c>
      <c r="D4518">
        <v>2019</v>
      </c>
      <c r="E4518" t="s">
        <v>23</v>
      </c>
      <c r="F4518" t="s">
        <v>18</v>
      </c>
      <c r="G4518" t="s">
        <v>32</v>
      </c>
      <c r="H4518">
        <v>499</v>
      </c>
      <c r="I4518">
        <v>7</v>
      </c>
      <c r="J4518">
        <v>3493</v>
      </c>
      <c r="K4518">
        <v>3493</v>
      </c>
      <c r="L4518" t="s">
        <v>31</v>
      </c>
      <c r="M4518">
        <v>2</v>
      </c>
      <c r="N4518" t="s">
        <v>21</v>
      </c>
      <c r="O4518" t="s">
        <v>36</v>
      </c>
    </row>
    <row r="4519" spans="1:15">
      <c r="A4519">
        <v>4518</v>
      </c>
      <c r="B4519" s="17">
        <v>43576</v>
      </c>
      <c r="C4519" t="s">
        <v>57</v>
      </c>
      <c r="D4519">
        <v>2019</v>
      </c>
      <c r="E4519" t="s">
        <v>23</v>
      </c>
      <c r="F4519" t="s">
        <v>33</v>
      </c>
      <c r="G4519" t="s">
        <v>19</v>
      </c>
      <c r="H4519">
        <v>199</v>
      </c>
      <c r="I4519">
        <v>4</v>
      </c>
      <c r="J4519">
        <v>796</v>
      </c>
      <c r="K4519">
        <v>796</v>
      </c>
      <c r="L4519" t="s">
        <v>20</v>
      </c>
      <c r="M4519">
        <v>1</v>
      </c>
      <c r="N4519" t="s">
        <v>21</v>
      </c>
      <c r="O4519" t="s">
        <v>26</v>
      </c>
    </row>
    <row r="4520" spans="1:15">
      <c r="A4520">
        <v>4519</v>
      </c>
      <c r="B4520" s="17">
        <v>43577</v>
      </c>
      <c r="C4520" t="s">
        <v>57</v>
      </c>
      <c r="D4520">
        <v>2019</v>
      </c>
      <c r="E4520" t="s">
        <v>27</v>
      </c>
      <c r="F4520" t="s">
        <v>35</v>
      </c>
      <c r="G4520" t="s">
        <v>25</v>
      </c>
      <c r="H4520">
        <v>299</v>
      </c>
      <c r="I4520">
        <v>3</v>
      </c>
      <c r="J4520">
        <v>897</v>
      </c>
      <c r="K4520">
        <v>897</v>
      </c>
      <c r="L4520" t="s">
        <v>31</v>
      </c>
      <c r="M4520">
        <v>2</v>
      </c>
      <c r="N4520" t="s">
        <v>21</v>
      </c>
      <c r="O4520" t="s">
        <v>29</v>
      </c>
    </row>
    <row r="4521" spans="1:15">
      <c r="A4521">
        <v>4520</v>
      </c>
      <c r="B4521" s="17">
        <v>43577</v>
      </c>
      <c r="C4521" t="s">
        <v>57</v>
      </c>
      <c r="D4521">
        <v>2019</v>
      </c>
      <c r="E4521" t="s">
        <v>23</v>
      </c>
      <c r="F4521" t="s">
        <v>24</v>
      </c>
      <c r="G4521" t="s">
        <v>19</v>
      </c>
      <c r="H4521">
        <v>199</v>
      </c>
      <c r="I4521">
        <v>5</v>
      </c>
      <c r="J4521">
        <v>995</v>
      </c>
      <c r="K4521">
        <v>995</v>
      </c>
      <c r="L4521" t="s">
        <v>20</v>
      </c>
      <c r="M4521">
        <v>1</v>
      </c>
      <c r="N4521" t="s">
        <v>21</v>
      </c>
      <c r="O4521" t="s">
        <v>29</v>
      </c>
    </row>
    <row r="4522" spans="1:15">
      <c r="A4522">
        <v>4521</v>
      </c>
      <c r="B4522" s="17">
        <v>43577</v>
      </c>
      <c r="C4522" t="s">
        <v>57</v>
      </c>
      <c r="D4522">
        <v>2019</v>
      </c>
      <c r="E4522" t="s">
        <v>27</v>
      </c>
      <c r="F4522" t="s">
        <v>33</v>
      </c>
      <c r="G4522" t="s">
        <v>37</v>
      </c>
      <c r="H4522">
        <v>399</v>
      </c>
      <c r="I4522">
        <v>6</v>
      </c>
      <c r="J4522">
        <v>2394</v>
      </c>
      <c r="K4522">
        <v>2394</v>
      </c>
      <c r="L4522" t="s">
        <v>20</v>
      </c>
      <c r="M4522">
        <v>1</v>
      </c>
      <c r="N4522" t="s">
        <v>21</v>
      </c>
      <c r="O4522" t="s">
        <v>26</v>
      </c>
    </row>
    <row r="4523" spans="1:15">
      <c r="A4523">
        <v>4522</v>
      </c>
      <c r="B4523" s="17">
        <v>43578</v>
      </c>
      <c r="C4523" t="s">
        <v>57</v>
      </c>
      <c r="D4523">
        <v>2019</v>
      </c>
      <c r="E4523" t="s">
        <v>17</v>
      </c>
      <c r="F4523" t="s">
        <v>39</v>
      </c>
      <c r="G4523" t="s">
        <v>25</v>
      </c>
      <c r="H4523">
        <v>299</v>
      </c>
      <c r="I4523">
        <v>6</v>
      </c>
      <c r="J4523">
        <v>1794</v>
      </c>
      <c r="K4523">
        <v>1794</v>
      </c>
      <c r="L4523" t="s">
        <v>20</v>
      </c>
      <c r="M4523">
        <v>1</v>
      </c>
      <c r="N4523" t="s">
        <v>21</v>
      </c>
      <c r="O4523" t="s">
        <v>36</v>
      </c>
    </row>
    <row r="4524" spans="1:15">
      <c r="A4524">
        <v>4523</v>
      </c>
      <c r="B4524" s="17">
        <v>43578</v>
      </c>
      <c r="C4524" t="s">
        <v>57</v>
      </c>
      <c r="D4524">
        <v>2019</v>
      </c>
      <c r="E4524" t="s">
        <v>17</v>
      </c>
      <c r="F4524" t="s">
        <v>39</v>
      </c>
      <c r="G4524" t="s">
        <v>32</v>
      </c>
      <c r="H4524">
        <v>499</v>
      </c>
      <c r="I4524">
        <v>7</v>
      </c>
      <c r="J4524">
        <v>3493</v>
      </c>
      <c r="K4524">
        <v>3493</v>
      </c>
      <c r="L4524" t="s">
        <v>20</v>
      </c>
      <c r="M4524">
        <v>1</v>
      </c>
      <c r="N4524" t="s">
        <v>21</v>
      </c>
      <c r="O4524" t="s">
        <v>29</v>
      </c>
    </row>
    <row r="4525" spans="1:15">
      <c r="A4525">
        <v>4524</v>
      </c>
      <c r="B4525" s="17">
        <v>43578</v>
      </c>
      <c r="C4525" t="s">
        <v>57</v>
      </c>
      <c r="D4525">
        <v>2019</v>
      </c>
      <c r="E4525" t="s">
        <v>27</v>
      </c>
      <c r="F4525" t="s">
        <v>24</v>
      </c>
      <c r="G4525" t="s">
        <v>37</v>
      </c>
      <c r="H4525">
        <v>399</v>
      </c>
      <c r="I4525">
        <v>7</v>
      </c>
      <c r="J4525">
        <v>2793</v>
      </c>
      <c r="K4525">
        <v>2793</v>
      </c>
      <c r="L4525" t="s">
        <v>31</v>
      </c>
      <c r="M4525">
        <v>2</v>
      </c>
      <c r="N4525" t="s">
        <v>21</v>
      </c>
      <c r="O4525" t="s">
        <v>22</v>
      </c>
    </row>
    <row r="4526" spans="1:15">
      <c r="A4526">
        <v>4525</v>
      </c>
      <c r="B4526" s="17">
        <v>43578</v>
      </c>
      <c r="C4526" t="s">
        <v>57</v>
      </c>
      <c r="D4526">
        <v>2019</v>
      </c>
      <c r="E4526" t="s">
        <v>23</v>
      </c>
      <c r="F4526" t="s">
        <v>24</v>
      </c>
      <c r="G4526" t="s">
        <v>19</v>
      </c>
      <c r="H4526">
        <v>199</v>
      </c>
      <c r="I4526">
        <v>8</v>
      </c>
      <c r="J4526">
        <v>1592</v>
      </c>
      <c r="K4526">
        <v>1592</v>
      </c>
      <c r="L4526" t="s">
        <v>20</v>
      </c>
      <c r="M4526">
        <v>1</v>
      </c>
      <c r="N4526" t="s">
        <v>21</v>
      </c>
      <c r="O4526" t="s">
        <v>29</v>
      </c>
    </row>
    <row r="4527" spans="1:15">
      <c r="A4527">
        <v>4526</v>
      </c>
      <c r="B4527" s="17">
        <v>43579</v>
      </c>
      <c r="C4527" t="s">
        <v>57</v>
      </c>
      <c r="D4527">
        <v>2019</v>
      </c>
      <c r="E4527" t="s">
        <v>27</v>
      </c>
      <c r="F4527" t="s">
        <v>18</v>
      </c>
      <c r="G4527" t="s">
        <v>19</v>
      </c>
      <c r="H4527">
        <v>199</v>
      </c>
      <c r="I4527">
        <v>3</v>
      </c>
      <c r="J4527">
        <v>597</v>
      </c>
      <c r="K4527">
        <v>597</v>
      </c>
      <c r="L4527" t="s">
        <v>31</v>
      </c>
      <c r="M4527">
        <v>2</v>
      </c>
      <c r="N4527" t="s">
        <v>34</v>
      </c>
      <c r="O4527" t="s">
        <v>22</v>
      </c>
    </row>
    <row r="4528" spans="1:15">
      <c r="A4528">
        <v>4527</v>
      </c>
      <c r="B4528" s="17">
        <v>43579</v>
      </c>
      <c r="C4528" t="s">
        <v>57</v>
      </c>
      <c r="D4528">
        <v>2019</v>
      </c>
      <c r="E4528" t="s">
        <v>27</v>
      </c>
      <c r="F4528" t="s">
        <v>28</v>
      </c>
      <c r="G4528" t="s">
        <v>19</v>
      </c>
      <c r="H4528">
        <v>199</v>
      </c>
      <c r="I4528">
        <v>3</v>
      </c>
      <c r="J4528">
        <v>597</v>
      </c>
      <c r="K4528">
        <v>597</v>
      </c>
      <c r="L4528" t="s">
        <v>31</v>
      </c>
      <c r="M4528">
        <v>2</v>
      </c>
      <c r="N4528" t="s">
        <v>21</v>
      </c>
      <c r="O4528" t="s">
        <v>36</v>
      </c>
    </row>
    <row r="4529" spans="1:15">
      <c r="A4529">
        <v>4528</v>
      </c>
      <c r="B4529" s="17">
        <v>43579</v>
      </c>
      <c r="C4529" t="s">
        <v>57</v>
      </c>
      <c r="D4529">
        <v>2019</v>
      </c>
      <c r="E4529" t="s">
        <v>17</v>
      </c>
      <c r="F4529" t="s">
        <v>28</v>
      </c>
      <c r="G4529" t="s">
        <v>30</v>
      </c>
      <c r="H4529">
        <v>99</v>
      </c>
      <c r="I4529">
        <v>9</v>
      </c>
      <c r="J4529">
        <v>891</v>
      </c>
      <c r="K4529">
        <v>891</v>
      </c>
      <c r="L4529" t="s">
        <v>20</v>
      </c>
      <c r="M4529">
        <v>1</v>
      </c>
      <c r="N4529" t="s">
        <v>34</v>
      </c>
      <c r="O4529" t="s">
        <v>36</v>
      </c>
    </row>
    <row r="4530" spans="1:15">
      <c r="A4530">
        <v>4529</v>
      </c>
      <c r="B4530" s="17">
        <v>43579</v>
      </c>
      <c r="C4530" t="s">
        <v>57</v>
      </c>
      <c r="D4530">
        <v>2019</v>
      </c>
      <c r="E4530" t="s">
        <v>27</v>
      </c>
      <c r="F4530" t="s">
        <v>35</v>
      </c>
      <c r="G4530" t="s">
        <v>30</v>
      </c>
      <c r="H4530">
        <v>99</v>
      </c>
      <c r="I4530">
        <v>9</v>
      </c>
      <c r="J4530">
        <v>891</v>
      </c>
      <c r="K4530">
        <v>891</v>
      </c>
      <c r="L4530" t="s">
        <v>31</v>
      </c>
      <c r="M4530">
        <v>2</v>
      </c>
      <c r="N4530" t="s">
        <v>34</v>
      </c>
      <c r="O4530" t="s">
        <v>29</v>
      </c>
    </row>
    <row r="4531" spans="1:15">
      <c r="A4531">
        <v>4530</v>
      </c>
      <c r="B4531" s="17">
        <v>43579</v>
      </c>
      <c r="C4531" t="s">
        <v>57</v>
      </c>
      <c r="D4531">
        <v>2019</v>
      </c>
      <c r="E4531" t="s">
        <v>17</v>
      </c>
      <c r="F4531" t="s">
        <v>35</v>
      </c>
      <c r="G4531" t="s">
        <v>30</v>
      </c>
      <c r="H4531">
        <v>99</v>
      </c>
      <c r="I4531">
        <v>4</v>
      </c>
      <c r="J4531">
        <v>396</v>
      </c>
      <c r="K4531">
        <v>396</v>
      </c>
      <c r="L4531" t="s">
        <v>31</v>
      </c>
      <c r="M4531">
        <v>2</v>
      </c>
      <c r="N4531" t="s">
        <v>21</v>
      </c>
      <c r="O4531" t="s">
        <v>26</v>
      </c>
    </row>
    <row r="4532" spans="1:15">
      <c r="A4532">
        <v>4531</v>
      </c>
      <c r="B4532" s="17">
        <v>43579</v>
      </c>
      <c r="C4532" t="s">
        <v>57</v>
      </c>
      <c r="D4532">
        <v>2019</v>
      </c>
      <c r="E4532" t="s">
        <v>17</v>
      </c>
      <c r="F4532" t="s">
        <v>35</v>
      </c>
      <c r="G4532" t="s">
        <v>19</v>
      </c>
      <c r="H4532">
        <v>199</v>
      </c>
      <c r="I4532">
        <v>8</v>
      </c>
      <c r="J4532">
        <v>1592</v>
      </c>
      <c r="K4532">
        <v>1592</v>
      </c>
      <c r="L4532" t="s">
        <v>20</v>
      </c>
      <c r="M4532">
        <v>1</v>
      </c>
      <c r="N4532" t="s">
        <v>21</v>
      </c>
      <c r="O4532" t="s">
        <v>29</v>
      </c>
    </row>
    <row r="4533" spans="1:15">
      <c r="A4533">
        <v>4532</v>
      </c>
      <c r="B4533" s="17">
        <v>43579</v>
      </c>
      <c r="C4533" t="s">
        <v>57</v>
      </c>
      <c r="D4533">
        <v>2019</v>
      </c>
      <c r="E4533" t="s">
        <v>17</v>
      </c>
      <c r="F4533" t="s">
        <v>24</v>
      </c>
      <c r="G4533" t="s">
        <v>30</v>
      </c>
      <c r="H4533">
        <v>99</v>
      </c>
      <c r="I4533">
        <v>9</v>
      </c>
      <c r="J4533">
        <v>891</v>
      </c>
      <c r="K4533">
        <v>891</v>
      </c>
      <c r="L4533" t="s">
        <v>20</v>
      </c>
      <c r="M4533">
        <v>1</v>
      </c>
      <c r="N4533" t="s">
        <v>21</v>
      </c>
      <c r="O4533" t="s">
        <v>38</v>
      </c>
    </row>
    <row r="4534" spans="1:15">
      <c r="A4534">
        <v>4533</v>
      </c>
      <c r="B4534" s="17">
        <v>43579</v>
      </c>
      <c r="C4534" t="s">
        <v>57</v>
      </c>
      <c r="D4534">
        <v>2019</v>
      </c>
      <c r="E4534" t="s">
        <v>27</v>
      </c>
      <c r="F4534" t="s">
        <v>39</v>
      </c>
      <c r="G4534" t="s">
        <v>30</v>
      </c>
      <c r="H4534">
        <v>99</v>
      </c>
      <c r="I4534">
        <v>1</v>
      </c>
      <c r="J4534">
        <v>99</v>
      </c>
      <c r="K4534">
        <v>99</v>
      </c>
      <c r="L4534" t="s">
        <v>31</v>
      </c>
      <c r="M4534">
        <v>2</v>
      </c>
      <c r="N4534" t="s">
        <v>21</v>
      </c>
      <c r="O4534" t="s">
        <v>38</v>
      </c>
    </row>
    <row r="4535" spans="1:15">
      <c r="A4535">
        <v>4534</v>
      </c>
      <c r="B4535" s="17">
        <v>43579</v>
      </c>
      <c r="C4535" t="s">
        <v>57</v>
      </c>
      <c r="D4535">
        <v>2019</v>
      </c>
      <c r="E4535" t="s">
        <v>23</v>
      </c>
      <c r="F4535" t="s">
        <v>24</v>
      </c>
      <c r="G4535" t="s">
        <v>30</v>
      </c>
      <c r="H4535">
        <v>99</v>
      </c>
      <c r="I4535">
        <v>8</v>
      </c>
      <c r="J4535">
        <v>792</v>
      </c>
      <c r="K4535">
        <v>792</v>
      </c>
      <c r="L4535" t="s">
        <v>20</v>
      </c>
      <c r="M4535">
        <v>1</v>
      </c>
      <c r="N4535" t="s">
        <v>34</v>
      </c>
      <c r="O4535" t="s">
        <v>29</v>
      </c>
    </row>
    <row r="4536" spans="1:15">
      <c r="A4536">
        <v>4535</v>
      </c>
      <c r="B4536" s="17">
        <v>43580</v>
      </c>
      <c r="C4536" t="s">
        <v>57</v>
      </c>
      <c r="D4536">
        <v>2019</v>
      </c>
      <c r="E4536" t="s">
        <v>23</v>
      </c>
      <c r="F4536" t="s">
        <v>28</v>
      </c>
      <c r="G4536" t="s">
        <v>32</v>
      </c>
      <c r="H4536">
        <v>499</v>
      </c>
      <c r="I4536">
        <v>3</v>
      </c>
      <c r="J4536">
        <v>1497</v>
      </c>
      <c r="K4536">
        <v>1497</v>
      </c>
      <c r="L4536" t="s">
        <v>20</v>
      </c>
      <c r="M4536">
        <v>1</v>
      </c>
      <c r="N4536" t="s">
        <v>21</v>
      </c>
      <c r="O4536" t="s">
        <v>26</v>
      </c>
    </row>
    <row r="4537" spans="1:15">
      <c r="A4537">
        <v>4536</v>
      </c>
      <c r="B4537" s="17">
        <v>43580</v>
      </c>
      <c r="C4537" t="s">
        <v>57</v>
      </c>
      <c r="D4537">
        <v>2019</v>
      </c>
      <c r="E4537" t="s">
        <v>17</v>
      </c>
      <c r="F4537" t="s">
        <v>35</v>
      </c>
      <c r="G4537" t="s">
        <v>37</v>
      </c>
      <c r="H4537">
        <v>399</v>
      </c>
      <c r="I4537">
        <v>7</v>
      </c>
      <c r="J4537">
        <v>2793</v>
      </c>
      <c r="K4537">
        <v>2793</v>
      </c>
      <c r="L4537" t="s">
        <v>20</v>
      </c>
      <c r="M4537">
        <v>1</v>
      </c>
      <c r="N4537" t="s">
        <v>21</v>
      </c>
      <c r="O4537" t="s">
        <v>26</v>
      </c>
    </row>
    <row r="4538" spans="1:15">
      <c r="A4538">
        <v>4537</v>
      </c>
      <c r="B4538" s="17">
        <v>43580</v>
      </c>
      <c r="C4538" t="s">
        <v>57</v>
      </c>
      <c r="D4538">
        <v>2019</v>
      </c>
      <c r="E4538" t="s">
        <v>27</v>
      </c>
      <c r="F4538" t="s">
        <v>18</v>
      </c>
      <c r="G4538" t="s">
        <v>25</v>
      </c>
      <c r="H4538">
        <v>299</v>
      </c>
      <c r="I4538">
        <v>1</v>
      </c>
      <c r="J4538">
        <v>299</v>
      </c>
      <c r="K4538">
        <v>299</v>
      </c>
      <c r="L4538" t="s">
        <v>20</v>
      </c>
      <c r="M4538">
        <v>1</v>
      </c>
      <c r="N4538" t="s">
        <v>21</v>
      </c>
      <c r="O4538" t="s">
        <v>38</v>
      </c>
    </row>
    <row r="4539" spans="1:15">
      <c r="A4539">
        <v>4538</v>
      </c>
      <c r="B4539" s="17">
        <v>43580</v>
      </c>
      <c r="C4539" t="s">
        <v>57</v>
      </c>
      <c r="D4539">
        <v>2019</v>
      </c>
      <c r="E4539" t="s">
        <v>17</v>
      </c>
      <c r="F4539" t="s">
        <v>40</v>
      </c>
      <c r="G4539" t="s">
        <v>25</v>
      </c>
      <c r="H4539">
        <v>299</v>
      </c>
      <c r="I4539">
        <v>5</v>
      </c>
      <c r="J4539">
        <v>1495</v>
      </c>
      <c r="K4539">
        <v>1495</v>
      </c>
      <c r="L4539" t="s">
        <v>31</v>
      </c>
      <c r="M4539">
        <v>2</v>
      </c>
      <c r="N4539" t="s">
        <v>21</v>
      </c>
      <c r="O4539" t="s">
        <v>26</v>
      </c>
    </row>
    <row r="4540" spans="1:15">
      <c r="A4540">
        <v>4539</v>
      </c>
      <c r="B4540" s="17">
        <v>43581</v>
      </c>
      <c r="C4540" t="s">
        <v>57</v>
      </c>
      <c r="D4540">
        <v>2019</v>
      </c>
      <c r="E4540" t="s">
        <v>17</v>
      </c>
      <c r="F4540" t="s">
        <v>40</v>
      </c>
      <c r="G4540" t="s">
        <v>30</v>
      </c>
      <c r="H4540">
        <v>99</v>
      </c>
      <c r="I4540">
        <v>5</v>
      </c>
      <c r="J4540">
        <v>495</v>
      </c>
      <c r="K4540">
        <v>495</v>
      </c>
      <c r="L4540" t="s">
        <v>20</v>
      </c>
      <c r="M4540">
        <v>1</v>
      </c>
      <c r="N4540" t="s">
        <v>21</v>
      </c>
      <c r="O4540" t="s">
        <v>22</v>
      </c>
    </row>
    <row r="4541" spans="1:15">
      <c r="A4541">
        <v>4540</v>
      </c>
      <c r="B4541" s="17">
        <v>43581</v>
      </c>
      <c r="C4541" t="s">
        <v>57</v>
      </c>
      <c r="D4541">
        <v>2019</v>
      </c>
      <c r="E4541" t="s">
        <v>17</v>
      </c>
      <c r="F4541" t="s">
        <v>24</v>
      </c>
      <c r="G4541" t="s">
        <v>32</v>
      </c>
      <c r="H4541">
        <v>499</v>
      </c>
      <c r="I4541">
        <v>2</v>
      </c>
      <c r="J4541">
        <v>998</v>
      </c>
      <c r="K4541">
        <v>998</v>
      </c>
      <c r="L4541" t="s">
        <v>20</v>
      </c>
      <c r="M4541">
        <v>1</v>
      </c>
      <c r="N4541" t="s">
        <v>21</v>
      </c>
      <c r="O4541" t="s">
        <v>29</v>
      </c>
    </row>
    <row r="4542" spans="1:15">
      <c r="A4542">
        <v>4541</v>
      </c>
      <c r="B4542" s="17">
        <v>43581</v>
      </c>
      <c r="C4542" t="s">
        <v>57</v>
      </c>
      <c r="D4542">
        <v>2019</v>
      </c>
      <c r="E4542" t="s">
        <v>23</v>
      </c>
      <c r="F4542" t="s">
        <v>35</v>
      </c>
      <c r="G4542" t="s">
        <v>32</v>
      </c>
      <c r="H4542">
        <v>499</v>
      </c>
      <c r="I4542">
        <v>9</v>
      </c>
      <c r="J4542">
        <v>4491</v>
      </c>
      <c r="K4542">
        <v>4491</v>
      </c>
      <c r="L4542" t="s">
        <v>31</v>
      </c>
      <c r="M4542">
        <v>2</v>
      </c>
      <c r="N4542" t="s">
        <v>21</v>
      </c>
      <c r="O4542" t="s">
        <v>26</v>
      </c>
    </row>
    <row r="4543" spans="1:15">
      <c r="A4543">
        <v>4542</v>
      </c>
      <c r="B4543" s="17">
        <v>43582</v>
      </c>
      <c r="C4543" t="s">
        <v>57</v>
      </c>
      <c r="D4543">
        <v>2019</v>
      </c>
      <c r="E4543" t="s">
        <v>17</v>
      </c>
      <c r="F4543" t="s">
        <v>28</v>
      </c>
      <c r="G4543" t="s">
        <v>37</v>
      </c>
      <c r="H4543">
        <v>399</v>
      </c>
      <c r="I4543">
        <v>2</v>
      </c>
      <c r="J4543">
        <v>798</v>
      </c>
      <c r="K4543">
        <v>798</v>
      </c>
      <c r="L4543" t="s">
        <v>20</v>
      </c>
      <c r="M4543">
        <v>1</v>
      </c>
      <c r="N4543" t="s">
        <v>21</v>
      </c>
      <c r="O4543" t="s">
        <v>29</v>
      </c>
    </row>
    <row r="4544" spans="1:15">
      <c r="A4544">
        <v>4543</v>
      </c>
      <c r="B4544" s="17">
        <v>43582</v>
      </c>
      <c r="C4544" t="s">
        <v>57</v>
      </c>
      <c r="D4544">
        <v>2019</v>
      </c>
      <c r="E4544" t="s">
        <v>23</v>
      </c>
      <c r="F4544" t="s">
        <v>39</v>
      </c>
      <c r="G4544" t="s">
        <v>32</v>
      </c>
      <c r="H4544">
        <v>499</v>
      </c>
      <c r="I4544">
        <v>5</v>
      </c>
      <c r="J4544">
        <v>2495</v>
      </c>
      <c r="K4544">
        <v>2495</v>
      </c>
      <c r="L4544" t="s">
        <v>20</v>
      </c>
      <c r="M4544">
        <v>1</v>
      </c>
      <c r="N4544" t="s">
        <v>21</v>
      </c>
      <c r="O4544" t="s">
        <v>26</v>
      </c>
    </row>
    <row r="4545" spans="1:15">
      <c r="A4545">
        <v>4544</v>
      </c>
      <c r="B4545" s="17">
        <v>43582</v>
      </c>
      <c r="C4545" t="s">
        <v>57</v>
      </c>
      <c r="D4545">
        <v>2019</v>
      </c>
      <c r="E4545" t="s">
        <v>23</v>
      </c>
      <c r="F4545" t="s">
        <v>35</v>
      </c>
      <c r="G4545" t="s">
        <v>30</v>
      </c>
      <c r="H4545">
        <v>99</v>
      </c>
      <c r="I4545">
        <v>2</v>
      </c>
      <c r="J4545">
        <v>198</v>
      </c>
      <c r="K4545">
        <v>198</v>
      </c>
      <c r="L4545" t="s">
        <v>31</v>
      </c>
      <c r="M4545">
        <v>2</v>
      </c>
      <c r="N4545" t="s">
        <v>21</v>
      </c>
      <c r="O4545" t="s">
        <v>36</v>
      </c>
    </row>
    <row r="4546" spans="1:15">
      <c r="A4546">
        <v>4545</v>
      </c>
      <c r="B4546" s="17">
        <v>43582</v>
      </c>
      <c r="C4546" t="s">
        <v>57</v>
      </c>
      <c r="D4546">
        <v>2019</v>
      </c>
      <c r="E4546" t="s">
        <v>17</v>
      </c>
      <c r="F4546" t="s">
        <v>28</v>
      </c>
      <c r="G4546" t="s">
        <v>30</v>
      </c>
      <c r="H4546">
        <v>99</v>
      </c>
      <c r="I4546">
        <v>3</v>
      </c>
      <c r="J4546">
        <v>297</v>
      </c>
      <c r="K4546">
        <v>297</v>
      </c>
      <c r="L4546" t="s">
        <v>20</v>
      </c>
      <c r="M4546">
        <v>1</v>
      </c>
      <c r="N4546" t="s">
        <v>21</v>
      </c>
      <c r="O4546" t="s">
        <v>36</v>
      </c>
    </row>
    <row r="4547" spans="1:15">
      <c r="A4547">
        <v>4546</v>
      </c>
      <c r="B4547" s="17">
        <v>43583</v>
      </c>
      <c r="C4547" t="s">
        <v>57</v>
      </c>
      <c r="D4547">
        <v>2019</v>
      </c>
      <c r="E4547" t="s">
        <v>17</v>
      </c>
      <c r="F4547" t="s">
        <v>33</v>
      </c>
      <c r="G4547" t="s">
        <v>32</v>
      </c>
      <c r="H4547">
        <v>499</v>
      </c>
      <c r="I4547">
        <v>10</v>
      </c>
      <c r="J4547">
        <v>4990</v>
      </c>
      <c r="K4547">
        <v>4990</v>
      </c>
      <c r="L4547" t="s">
        <v>20</v>
      </c>
      <c r="M4547">
        <v>1</v>
      </c>
      <c r="N4547" t="s">
        <v>21</v>
      </c>
      <c r="O4547" t="s">
        <v>29</v>
      </c>
    </row>
    <row r="4548" spans="1:15">
      <c r="A4548">
        <v>4547</v>
      </c>
      <c r="B4548" s="17">
        <v>43583</v>
      </c>
      <c r="C4548" t="s">
        <v>57</v>
      </c>
      <c r="D4548">
        <v>2019</v>
      </c>
      <c r="E4548" t="s">
        <v>23</v>
      </c>
      <c r="F4548" t="s">
        <v>18</v>
      </c>
      <c r="G4548" t="s">
        <v>25</v>
      </c>
      <c r="H4548">
        <v>299</v>
      </c>
      <c r="I4548">
        <v>2</v>
      </c>
      <c r="J4548">
        <v>598</v>
      </c>
      <c r="K4548">
        <v>598</v>
      </c>
      <c r="L4548" t="s">
        <v>31</v>
      </c>
      <c r="M4548">
        <v>2</v>
      </c>
      <c r="N4548" t="s">
        <v>34</v>
      </c>
      <c r="O4548" t="s">
        <v>22</v>
      </c>
    </row>
    <row r="4549" spans="1:15">
      <c r="A4549">
        <v>4548</v>
      </c>
      <c r="B4549" s="17">
        <v>43583</v>
      </c>
      <c r="C4549" t="s">
        <v>57</v>
      </c>
      <c r="D4549">
        <v>2019</v>
      </c>
      <c r="E4549" t="s">
        <v>23</v>
      </c>
      <c r="F4549" t="s">
        <v>39</v>
      </c>
      <c r="G4549" t="s">
        <v>25</v>
      </c>
      <c r="H4549">
        <v>299</v>
      </c>
      <c r="I4549">
        <v>8</v>
      </c>
      <c r="J4549">
        <v>2392</v>
      </c>
      <c r="K4549">
        <v>2392</v>
      </c>
      <c r="L4549" t="s">
        <v>31</v>
      </c>
      <c r="M4549">
        <v>2</v>
      </c>
      <c r="N4549" t="s">
        <v>21</v>
      </c>
      <c r="O4549" t="s">
        <v>29</v>
      </c>
    </row>
    <row r="4550" spans="1:15">
      <c r="A4550">
        <v>4549</v>
      </c>
      <c r="B4550" s="17">
        <v>43583</v>
      </c>
      <c r="C4550" t="s">
        <v>57</v>
      </c>
      <c r="D4550">
        <v>2019</v>
      </c>
      <c r="E4550" t="s">
        <v>17</v>
      </c>
      <c r="F4550" t="s">
        <v>39</v>
      </c>
      <c r="G4550" t="s">
        <v>32</v>
      </c>
      <c r="H4550">
        <v>499</v>
      </c>
      <c r="I4550">
        <v>4</v>
      </c>
      <c r="J4550">
        <v>1996</v>
      </c>
      <c r="K4550">
        <v>1996</v>
      </c>
      <c r="L4550" t="s">
        <v>31</v>
      </c>
      <c r="M4550">
        <v>2</v>
      </c>
      <c r="N4550" t="s">
        <v>21</v>
      </c>
      <c r="O4550" t="s">
        <v>29</v>
      </c>
    </row>
    <row r="4551" spans="1:15">
      <c r="A4551">
        <v>4550</v>
      </c>
      <c r="B4551" s="17">
        <v>43583</v>
      </c>
      <c r="C4551" t="s">
        <v>57</v>
      </c>
      <c r="D4551">
        <v>2019</v>
      </c>
      <c r="E4551" t="s">
        <v>27</v>
      </c>
      <c r="F4551" t="s">
        <v>39</v>
      </c>
      <c r="G4551" t="s">
        <v>37</v>
      </c>
      <c r="H4551">
        <v>399</v>
      </c>
      <c r="I4551">
        <v>8</v>
      </c>
      <c r="J4551">
        <v>3192</v>
      </c>
      <c r="K4551">
        <v>3192</v>
      </c>
      <c r="L4551" t="s">
        <v>20</v>
      </c>
      <c r="M4551">
        <v>1</v>
      </c>
      <c r="N4551" t="s">
        <v>21</v>
      </c>
      <c r="O4551" t="s">
        <v>29</v>
      </c>
    </row>
    <row r="4552" spans="1:15">
      <c r="A4552">
        <v>4551</v>
      </c>
      <c r="B4552" s="17">
        <v>43583</v>
      </c>
      <c r="C4552" t="s">
        <v>57</v>
      </c>
      <c r="D4552">
        <v>2019</v>
      </c>
      <c r="E4552" t="s">
        <v>27</v>
      </c>
      <c r="F4552" t="s">
        <v>28</v>
      </c>
      <c r="G4552" t="s">
        <v>30</v>
      </c>
      <c r="H4552">
        <v>99</v>
      </c>
      <c r="I4552">
        <v>4</v>
      </c>
      <c r="J4552">
        <v>396</v>
      </c>
      <c r="K4552">
        <v>396</v>
      </c>
      <c r="L4552" t="s">
        <v>31</v>
      </c>
      <c r="M4552">
        <v>2</v>
      </c>
      <c r="N4552" t="s">
        <v>21</v>
      </c>
      <c r="O4552" t="s">
        <v>29</v>
      </c>
    </row>
    <row r="4553" spans="1:15">
      <c r="A4553">
        <v>4552</v>
      </c>
      <c r="B4553" s="17">
        <v>43583</v>
      </c>
      <c r="C4553" t="s">
        <v>57</v>
      </c>
      <c r="D4553">
        <v>2019</v>
      </c>
      <c r="E4553" t="s">
        <v>23</v>
      </c>
      <c r="F4553" t="s">
        <v>33</v>
      </c>
      <c r="G4553" t="s">
        <v>25</v>
      </c>
      <c r="H4553">
        <v>299</v>
      </c>
      <c r="I4553">
        <v>7</v>
      </c>
      <c r="J4553">
        <v>2093</v>
      </c>
      <c r="K4553">
        <v>2093</v>
      </c>
      <c r="L4553" t="s">
        <v>20</v>
      </c>
      <c r="M4553">
        <v>1</v>
      </c>
      <c r="N4553" t="s">
        <v>21</v>
      </c>
      <c r="O4553" t="s">
        <v>26</v>
      </c>
    </row>
    <row r="4554" spans="1:15">
      <c r="A4554">
        <v>4553</v>
      </c>
      <c r="B4554" s="17">
        <v>43584</v>
      </c>
      <c r="C4554" t="s">
        <v>57</v>
      </c>
      <c r="D4554">
        <v>2019</v>
      </c>
      <c r="E4554" t="s">
        <v>23</v>
      </c>
      <c r="F4554" t="s">
        <v>33</v>
      </c>
      <c r="G4554" t="s">
        <v>19</v>
      </c>
      <c r="H4554">
        <v>199</v>
      </c>
      <c r="I4554">
        <v>9</v>
      </c>
      <c r="J4554">
        <v>1791</v>
      </c>
      <c r="K4554">
        <v>1791</v>
      </c>
      <c r="L4554" t="s">
        <v>31</v>
      </c>
      <c r="M4554">
        <v>2</v>
      </c>
      <c r="N4554" t="s">
        <v>21</v>
      </c>
      <c r="O4554" t="s">
        <v>26</v>
      </c>
    </row>
    <row r="4555" spans="1:15">
      <c r="A4555">
        <v>4554</v>
      </c>
      <c r="B4555" s="17">
        <v>43584</v>
      </c>
      <c r="C4555" t="s">
        <v>57</v>
      </c>
      <c r="D4555">
        <v>2019</v>
      </c>
      <c r="E4555" t="s">
        <v>17</v>
      </c>
      <c r="F4555" t="s">
        <v>35</v>
      </c>
      <c r="G4555" t="s">
        <v>30</v>
      </c>
      <c r="H4555">
        <v>99</v>
      </c>
      <c r="I4555">
        <v>4</v>
      </c>
      <c r="J4555">
        <v>396</v>
      </c>
      <c r="K4555">
        <v>396</v>
      </c>
      <c r="L4555" t="s">
        <v>20</v>
      </c>
      <c r="M4555">
        <v>1</v>
      </c>
      <c r="N4555" t="s">
        <v>34</v>
      </c>
      <c r="O4555" t="s">
        <v>29</v>
      </c>
    </row>
    <row r="4556" spans="1:15">
      <c r="A4556">
        <v>4555</v>
      </c>
      <c r="B4556" s="17">
        <v>43584</v>
      </c>
      <c r="C4556" t="s">
        <v>57</v>
      </c>
      <c r="D4556">
        <v>2019</v>
      </c>
      <c r="E4556" t="s">
        <v>23</v>
      </c>
      <c r="F4556" t="s">
        <v>24</v>
      </c>
      <c r="G4556" t="s">
        <v>37</v>
      </c>
      <c r="H4556">
        <v>399</v>
      </c>
      <c r="I4556">
        <v>10</v>
      </c>
      <c r="J4556">
        <v>3990</v>
      </c>
      <c r="K4556">
        <v>3990</v>
      </c>
      <c r="L4556" t="s">
        <v>20</v>
      </c>
      <c r="M4556">
        <v>1</v>
      </c>
      <c r="N4556" t="s">
        <v>21</v>
      </c>
      <c r="O4556" t="s">
        <v>29</v>
      </c>
    </row>
    <row r="4557" spans="1:15">
      <c r="A4557">
        <v>4556</v>
      </c>
      <c r="B4557" s="17">
        <v>43584</v>
      </c>
      <c r="C4557" t="s">
        <v>57</v>
      </c>
      <c r="D4557">
        <v>2019</v>
      </c>
      <c r="E4557" t="s">
        <v>23</v>
      </c>
      <c r="F4557" t="s">
        <v>39</v>
      </c>
      <c r="G4557" t="s">
        <v>37</v>
      </c>
      <c r="H4557">
        <v>399</v>
      </c>
      <c r="I4557">
        <v>9</v>
      </c>
      <c r="J4557">
        <v>3591</v>
      </c>
      <c r="K4557">
        <v>3591</v>
      </c>
      <c r="L4557" t="s">
        <v>31</v>
      </c>
      <c r="M4557">
        <v>2</v>
      </c>
      <c r="N4557" t="s">
        <v>21</v>
      </c>
      <c r="O4557" t="s">
        <v>36</v>
      </c>
    </row>
    <row r="4558" spans="1:15">
      <c r="A4558">
        <v>4557</v>
      </c>
      <c r="B4558" s="17">
        <v>43584</v>
      </c>
      <c r="C4558" t="s">
        <v>57</v>
      </c>
      <c r="D4558">
        <v>2019</v>
      </c>
      <c r="E4558" t="s">
        <v>27</v>
      </c>
      <c r="F4558" t="s">
        <v>39</v>
      </c>
      <c r="G4558" t="s">
        <v>25</v>
      </c>
      <c r="H4558">
        <v>299</v>
      </c>
      <c r="I4558">
        <v>8</v>
      </c>
      <c r="J4558">
        <v>2392</v>
      </c>
      <c r="K4558">
        <v>2392</v>
      </c>
      <c r="L4558" t="s">
        <v>31</v>
      </c>
      <c r="M4558">
        <v>2</v>
      </c>
      <c r="N4558" t="s">
        <v>21</v>
      </c>
      <c r="O4558" t="s">
        <v>29</v>
      </c>
    </row>
    <row r="4559" spans="1:15">
      <c r="A4559">
        <v>4558</v>
      </c>
      <c r="B4559" s="17">
        <v>43584</v>
      </c>
      <c r="C4559" t="s">
        <v>57</v>
      </c>
      <c r="D4559">
        <v>2019</v>
      </c>
      <c r="E4559" t="s">
        <v>27</v>
      </c>
      <c r="F4559" t="s">
        <v>28</v>
      </c>
      <c r="G4559" t="s">
        <v>19</v>
      </c>
      <c r="H4559">
        <v>199</v>
      </c>
      <c r="I4559">
        <v>7</v>
      </c>
      <c r="J4559">
        <v>1393</v>
      </c>
      <c r="K4559">
        <v>1393</v>
      </c>
      <c r="L4559" t="s">
        <v>20</v>
      </c>
      <c r="M4559">
        <v>1</v>
      </c>
      <c r="N4559" t="s">
        <v>21</v>
      </c>
      <c r="O4559" t="s">
        <v>38</v>
      </c>
    </row>
    <row r="4560" spans="1:15">
      <c r="A4560">
        <v>4559</v>
      </c>
      <c r="B4560" s="17">
        <v>43584</v>
      </c>
      <c r="C4560" t="s">
        <v>57</v>
      </c>
      <c r="D4560">
        <v>2019</v>
      </c>
      <c r="E4560" t="s">
        <v>27</v>
      </c>
      <c r="F4560" t="s">
        <v>39</v>
      </c>
      <c r="G4560" t="s">
        <v>37</v>
      </c>
      <c r="H4560">
        <v>399</v>
      </c>
      <c r="I4560">
        <v>10</v>
      </c>
      <c r="J4560">
        <v>3990</v>
      </c>
      <c r="K4560">
        <v>3990</v>
      </c>
      <c r="L4560" t="s">
        <v>20</v>
      </c>
      <c r="M4560">
        <v>1</v>
      </c>
      <c r="N4560" t="s">
        <v>21</v>
      </c>
      <c r="O4560" t="s">
        <v>36</v>
      </c>
    </row>
    <row r="4561" spans="1:15">
      <c r="A4561">
        <v>4560</v>
      </c>
      <c r="B4561" s="17">
        <v>43584</v>
      </c>
      <c r="C4561" t="s">
        <v>57</v>
      </c>
      <c r="D4561">
        <v>2019</v>
      </c>
      <c r="E4561" t="s">
        <v>23</v>
      </c>
      <c r="F4561" t="s">
        <v>18</v>
      </c>
      <c r="G4561" t="s">
        <v>30</v>
      </c>
      <c r="H4561">
        <v>99</v>
      </c>
      <c r="I4561">
        <v>3</v>
      </c>
      <c r="J4561">
        <v>297</v>
      </c>
      <c r="K4561">
        <v>297</v>
      </c>
      <c r="L4561" t="s">
        <v>20</v>
      </c>
      <c r="M4561">
        <v>1</v>
      </c>
      <c r="N4561" t="s">
        <v>21</v>
      </c>
      <c r="O4561" t="s">
        <v>29</v>
      </c>
    </row>
    <row r="4562" spans="1:15">
      <c r="A4562">
        <v>4561</v>
      </c>
      <c r="B4562" s="17">
        <v>43584</v>
      </c>
      <c r="C4562" t="s">
        <v>57</v>
      </c>
      <c r="D4562">
        <v>2019</v>
      </c>
      <c r="E4562" t="s">
        <v>17</v>
      </c>
      <c r="F4562" t="s">
        <v>35</v>
      </c>
      <c r="G4562" t="s">
        <v>37</v>
      </c>
      <c r="H4562">
        <v>399</v>
      </c>
      <c r="I4562">
        <v>1</v>
      </c>
      <c r="J4562">
        <v>399</v>
      </c>
      <c r="K4562">
        <v>399</v>
      </c>
      <c r="L4562" t="s">
        <v>20</v>
      </c>
      <c r="M4562">
        <v>1</v>
      </c>
      <c r="N4562" t="s">
        <v>21</v>
      </c>
      <c r="O4562" t="s">
        <v>29</v>
      </c>
    </row>
    <row r="4563" spans="1:15">
      <c r="A4563">
        <v>4562</v>
      </c>
      <c r="B4563" s="17">
        <v>43585</v>
      </c>
      <c r="C4563" t="s">
        <v>57</v>
      </c>
      <c r="D4563">
        <v>2019</v>
      </c>
      <c r="E4563" t="s">
        <v>27</v>
      </c>
      <c r="F4563" t="s">
        <v>39</v>
      </c>
      <c r="G4563" t="s">
        <v>30</v>
      </c>
      <c r="H4563">
        <v>99</v>
      </c>
      <c r="I4563">
        <v>7</v>
      </c>
      <c r="J4563">
        <v>693</v>
      </c>
      <c r="K4563">
        <v>693</v>
      </c>
      <c r="L4563" t="s">
        <v>20</v>
      </c>
      <c r="M4563">
        <v>1</v>
      </c>
      <c r="N4563" t="s">
        <v>34</v>
      </c>
      <c r="O4563" t="s">
        <v>29</v>
      </c>
    </row>
    <row r="4564" spans="1:15">
      <c r="A4564">
        <v>4563</v>
      </c>
      <c r="B4564" s="17">
        <v>43585</v>
      </c>
      <c r="C4564" t="s">
        <v>57</v>
      </c>
      <c r="D4564">
        <v>2019</v>
      </c>
      <c r="E4564" t="s">
        <v>17</v>
      </c>
      <c r="F4564" t="s">
        <v>24</v>
      </c>
      <c r="G4564" t="s">
        <v>32</v>
      </c>
      <c r="H4564">
        <v>499</v>
      </c>
      <c r="I4564">
        <v>2</v>
      </c>
      <c r="J4564">
        <v>998</v>
      </c>
      <c r="K4564">
        <v>998</v>
      </c>
      <c r="L4564" t="s">
        <v>20</v>
      </c>
      <c r="M4564">
        <v>1</v>
      </c>
      <c r="N4564" t="s">
        <v>21</v>
      </c>
      <c r="O4564" t="s">
        <v>26</v>
      </c>
    </row>
    <row r="4565" spans="1:15">
      <c r="A4565">
        <v>4564</v>
      </c>
      <c r="B4565" s="17">
        <v>43585</v>
      </c>
      <c r="C4565" t="s">
        <v>57</v>
      </c>
      <c r="D4565">
        <v>2019</v>
      </c>
      <c r="E4565" t="s">
        <v>27</v>
      </c>
      <c r="F4565" t="s">
        <v>33</v>
      </c>
      <c r="G4565" t="s">
        <v>37</v>
      </c>
      <c r="H4565">
        <v>399</v>
      </c>
      <c r="I4565">
        <v>9</v>
      </c>
      <c r="J4565">
        <v>3591</v>
      </c>
      <c r="K4565">
        <v>3591</v>
      </c>
      <c r="L4565" t="s">
        <v>20</v>
      </c>
      <c r="M4565">
        <v>1</v>
      </c>
      <c r="N4565" t="s">
        <v>21</v>
      </c>
      <c r="O4565" t="s">
        <v>26</v>
      </c>
    </row>
    <row r="4566" spans="1:15">
      <c r="A4566">
        <v>4565</v>
      </c>
      <c r="B4566" s="17">
        <v>43585</v>
      </c>
      <c r="C4566" t="s">
        <v>57</v>
      </c>
      <c r="D4566">
        <v>2019</v>
      </c>
      <c r="E4566" t="s">
        <v>27</v>
      </c>
      <c r="F4566" t="s">
        <v>39</v>
      </c>
      <c r="G4566" t="s">
        <v>32</v>
      </c>
      <c r="H4566">
        <v>499</v>
      </c>
      <c r="I4566">
        <v>5</v>
      </c>
      <c r="J4566">
        <v>2495</v>
      </c>
      <c r="K4566">
        <v>2495</v>
      </c>
      <c r="L4566" t="s">
        <v>20</v>
      </c>
      <c r="M4566">
        <v>1</v>
      </c>
      <c r="N4566" t="s">
        <v>21</v>
      </c>
      <c r="O4566" t="s">
        <v>22</v>
      </c>
    </row>
    <row r="4567" spans="1:15">
      <c r="A4567">
        <v>4566</v>
      </c>
      <c r="B4567" s="17">
        <v>43585</v>
      </c>
      <c r="C4567" t="s">
        <v>57</v>
      </c>
      <c r="D4567">
        <v>2019</v>
      </c>
      <c r="E4567" t="s">
        <v>23</v>
      </c>
      <c r="F4567" t="s">
        <v>18</v>
      </c>
      <c r="G4567" t="s">
        <v>37</v>
      </c>
      <c r="H4567">
        <v>399</v>
      </c>
      <c r="I4567">
        <v>2</v>
      </c>
      <c r="J4567">
        <v>798</v>
      </c>
      <c r="K4567">
        <v>798</v>
      </c>
      <c r="L4567" t="s">
        <v>20</v>
      </c>
      <c r="M4567">
        <v>1</v>
      </c>
      <c r="N4567" t="s">
        <v>21</v>
      </c>
      <c r="O4567" t="s">
        <v>22</v>
      </c>
    </row>
    <row r="4568" spans="1:15">
      <c r="A4568">
        <v>4567</v>
      </c>
      <c r="B4568" s="17">
        <v>43585</v>
      </c>
      <c r="C4568" t="s">
        <v>57</v>
      </c>
      <c r="D4568">
        <v>2019</v>
      </c>
      <c r="E4568" t="s">
        <v>27</v>
      </c>
      <c r="F4568" t="s">
        <v>33</v>
      </c>
      <c r="G4568" t="s">
        <v>19</v>
      </c>
      <c r="H4568">
        <v>199</v>
      </c>
      <c r="I4568">
        <v>6</v>
      </c>
      <c r="J4568">
        <v>1194</v>
      </c>
      <c r="K4568">
        <v>1194</v>
      </c>
      <c r="L4568" t="s">
        <v>20</v>
      </c>
      <c r="M4568">
        <v>1</v>
      </c>
      <c r="N4568" t="s">
        <v>21</v>
      </c>
      <c r="O4568" t="s">
        <v>26</v>
      </c>
    </row>
    <row r="4569" spans="1:15">
      <c r="A4569">
        <v>4568</v>
      </c>
      <c r="B4569" s="17">
        <v>43586</v>
      </c>
      <c r="C4569" t="s">
        <v>58</v>
      </c>
      <c r="D4569">
        <v>2019</v>
      </c>
      <c r="E4569" t="s">
        <v>23</v>
      </c>
      <c r="F4569" t="s">
        <v>33</v>
      </c>
      <c r="G4569" t="s">
        <v>19</v>
      </c>
      <c r="H4569">
        <v>199</v>
      </c>
      <c r="I4569">
        <v>4</v>
      </c>
      <c r="J4569">
        <v>796</v>
      </c>
      <c r="K4569">
        <v>796</v>
      </c>
      <c r="L4569" t="s">
        <v>20</v>
      </c>
      <c r="M4569">
        <v>1</v>
      </c>
      <c r="N4569" t="s">
        <v>34</v>
      </c>
      <c r="O4569" t="s">
        <v>29</v>
      </c>
    </row>
    <row r="4570" spans="1:15">
      <c r="A4570">
        <v>4569</v>
      </c>
      <c r="B4570" s="17">
        <v>43586</v>
      </c>
      <c r="C4570" t="s">
        <v>58</v>
      </c>
      <c r="D4570">
        <v>2019</v>
      </c>
      <c r="E4570" t="s">
        <v>17</v>
      </c>
      <c r="F4570" t="s">
        <v>40</v>
      </c>
      <c r="G4570" t="s">
        <v>19</v>
      </c>
      <c r="H4570">
        <v>199</v>
      </c>
      <c r="I4570">
        <v>1</v>
      </c>
      <c r="J4570">
        <v>199</v>
      </c>
      <c r="K4570">
        <v>199</v>
      </c>
      <c r="L4570" t="s">
        <v>20</v>
      </c>
      <c r="M4570">
        <v>1</v>
      </c>
      <c r="N4570" t="s">
        <v>21</v>
      </c>
      <c r="O4570" t="s">
        <v>29</v>
      </c>
    </row>
    <row r="4571" spans="1:15">
      <c r="A4571">
        <v>4570</v>
      </c>
      <c r="B4571" s="17">
        <v>43586</v>
      </c>
      <c r="C4571" t="s">
        <v>58</v>
      </c>
      <c r="D4571">
        <v>2019</v>
      </c>
      <c r="E4571" t="s">
        <v>17</v>
      </c>
      <c r="F4571" t="s">
        <v>40</v>
      </c>
      <c r="G4571" t="s">
        <v>19</v>
      </c>
      <c r="H4571">
        <v>199</v>
      </c>
      <c r="I4571">
        <v>3</v>
      </c>
      <c r="J4571">
        <v>597</v>
      </c>
      <c r="K4571">
        <v>597</v>
      </c>
      <c r="L4571" t="s">
        <v>31</v>
      </c>
      <c r="M4571">
        <v>2</v>
      </c>
      <c r="N4571" t="s">
        <v>21</v>
      </c>
      <c r="O4571" t="s">
        <v>38</v>
      </c>
    </row>
    <row r="4572" spans="1:15">
      <c r="A4572">
        <v>4571</v>
      </c>
      <c r="B4572" s="17">
        <v>43586</v>
      </c>
      <c r="C4572" t="s">
        <v>58</v>
      </c>
      <c r="D4572">
        <v>2019</v>
      </c>
      <c r="E4572" t="s">
        <v>23</v>
      </c>
      <c r="F4572" t="s">
        <v>24</v>
      </c>
      <c r="G4572" t="s">
        <v>25</v>
      </c>
      <c r="H4572">
        <v>299</v>
      </c>
      <c r="I4572">
        <v>1</v>
      </c>
      <c r="J4572">
        <v>299</v>
      </c>
      <c r="K4572">
        <v>299</v>
      </c>
      <c r="L4572" t="s">
        <v>31</v>
      </c>
      <c r="M4572">
        <v>2</v>
      </c>
      <c r="N4572" t="s">
        <v>21</v>
      </c>
      <c r="O4572" t="s">
        <v>22</v>
      </c>
    </row>
    <row r="4573" spans="1:15">
      <c r="A4573">
        <v>4572</v>
      </c>
      <c r="B4573" s="17">
        <v>43586</v>
      </c>
      <c r="C4573" t="s">
        <v>58</v>
      </c>
      <c r="D4573">
        <v>2019</v>
      </c>
      <c r="E4573" t="s">
        <v>17</v>
      </c>
      <c r="F4573" t="s">
        <v>33</v>
      </c>
      <c r="G4573" t="s">
        <v>19</v>
      </c>
      <c r="H4573">
        <v>199</v>
      </c>
      <c r="I4573">
        <v>9</v>
      </c>
      <c r="J4573">
        <v>1791</v>
      </c>
      <c r="K4573">
        <v>1791</v>
      </c>
      <c r="L4573" t="s">
        <v>20</v>
      </c>
      <c r="M4573">
        <v>1</v>
      </c>
      <c r="N4573" t="s">
        <v>21</v>
      </c>
      <c r="O4573" t="s">
        <v>38</v>
      </c>
    </row>
    <row r="4574" spans="1:15">
      <c r="A4574">
        <v>4573</v>
      </c>
      <c r="B4574" s="17">
        <v>43586</v>
      </c>
      <c r="C4574" t="s">
        <v>58</v>
      </c>
      <c r="D4574">
        <v>2019</v>
      </c>
      <c r="E4574" t="s">
        <v>23</v>
      </c>
      <c r="F4574" t="s">
        <v>40</v>
      </c>
      <c r="G4574" t="s">
        <v>30</v>
      </c>
      <c r="H4574">
        <v>99</v>
      </c>
      <c r="I4574">
        <v>7</v>
      </c>
      <c r="J4574">
        <v>693</v>
      </c>
      <c r="K4574">
        <v>693</v>
      </c>
      <c r="L4574" t="s">
        <v>20</v>
      </c>
      <c r="M4574">
        <v>1</v>
      </c>
      <c r="N4574" t="s">
        <v>34</v>
      </c>
      <c r="O4574" t="s">
        <v>29</v>
      </c>
    </row>
    <row r="4575" spans="1:15">
      <c r="A4575">
        <v>4574</v>
      </c>
      <c r="B4575" s="17">
        <v>43586</v>
      </c>
      <c r="C4575" t="s">
        <v>58</v>
      </c>
      <c r="D4575">
        <v>2019</v>
      </c>
      <c r="E4575" t="s">
        <v>17</v>
      </c>
      <c r="F4575" t="s">
        <v>40</v>
      </c>
      <c r="G4575" t="s">
        <v>25</v>
      </c>
      <c r="H4575">
        <v>299</v>
      </c>
      <c r="I4575">
        <v>7</v>
      </c>
      <c r="J4575">
        <v>2093</v>
      </c>
      <c r="K4575">
        <v>2093</v>
      </c>
      <c r="L4575" t="s">
        <v>31</v>
      </c>
      <c r="M4575">
        <v>2</v>
      </c>
      <c r="N4575" t="s">
        <v>21</v>
      </c>
      <c r="O4575" t="s">
        <v>22</v>
      </c>
    </row>
    <row r="4576" spans="1:15">
      <c r="A4576">
        <v>4575</v>
      </c>
      <c r="B4576" s="17">
        <v>43587</v>
      </c>
      <c r="C4576" t="s">
        <v>58</v>
      </c>
      <c r="D4576">
        <v>2019</v>
      </c>
      <c r="E4576" t="s">
        <v>23</v>
      </c>
      <c r="F4576" t="s">
        <v>40</v>
      </c>
      <c r="G4576" t="s">
        <v>30</v>
      </c>
      <c r="H4576">
        <v>99</v>
      </c>
      <c r="I4576">
        <v>5</v>
      </c>
      <c r="J4576">
        <v>495</v>
      </c>
      <c r="K4576">
        <v>495</v>
      </c>
      <c r="L4576" t="s">
        <v>20</v>
      </c>
      <c r="M4576">
        <v>1</v>
      </c>
      <c r="N4576" t="s">
        <v>34</v>
      </c>
      <c r="O4576" t="s">
        <v>38</v>
      </c>
    </row>
    <row r="4577" spans="1:15">
      <c r="A4577">
        <v>4576</v>
      </c>
      <c r="B4577" s="17">
        <v>43587</v>
      </c>
      <c r="C4577" t="s">
        <v>58</v>
      </c>
      <c r="D4577">
        <v>2019</v>
      </c>
      <c r="E4577" t="s">
        <v>27</v>
      </c>
      <c r="F4577" t="s">
        <v>28</v>
      </c>
      <c r="G4577" t="s">
        <v>30</v>
      </c>
      <c r="H4577">
        <v>99</v>
      </c>
      <c r="I4577">
        <v>2</v>
      </c>
      <c r="J4577">
        <v>198</v>
      </c>
      <c r="K4577">
        <v>198</v>
      </c>
      <c r="L4577" t="s">
        <v>31</v>
      </c>
      <c r="M4577">
        <v>2</v>
      </c>
      <c r="N4577" t="s">
        <v>21</v>
      </c>
      <c r="O4577" t="s">
        <v>22</v>
      </c>
    </row>
    <row r="4578" spans="1:15">
      <c r="A4578">
        <v>4577</v>
      </c>
      <c r="B4578" s="17">
        <v>43587</v>
      </c>
      <c r="C4578" t="s">
        <v>58</v>
      </c>
      <c r="D4578">
        <v>2019</v>
      </c>
      <c r="E4578" t="s">
        <v>27</v>
      </c>
      <c r="F4578" t="s">
        <v>35</v>
      </c>
      <c r="G4578" t="s">
        <v>19</v>
      </c>
      <c r="H4578">
        <v>199</v>
      </c>
      <c r="I4578">
        <v>2</v>
      </c>
      <c r="J4578">
        <v>398</v>
      </c>
      <c r="K4578">
        <v>398</v>
      </c>
      <c r="L4578" t="s">
        <v>20</v>
      </c>
      <c r="M4578">
        <v>1</v>
      </c>
      <c r="N4578" t="s">
        <v>21</v>
      </c>
      <c r="O4578" t="s">
        <v>22</v>
      </c>
    </row>
    <row r="4579" spans="1:15">
      <c r="A4579">
        <v>4578</v>
      </c>
      <c r="B4579" s="17">
        <v>43588</v>
      </c>
      <c r="C4579" t="s">
        <v>58</v>
      </c>
      <c r="D4579">
        <v>2019</v>
      </c>
      <c r="E4579" t="s">
        <v>23</v>
      </c>
      <c r="F4579" t="s">
        <v>24</v>
      </c>
      <c r="G4579" t="s">
        <v>30</v>
      </c>
      <c r="H4579">
        <v>99</v>
      </c>
      <c r="I4579">
        <v>3</v>
      </c>
      <c r="J4579">
        <v>297</v>
      </c>
      <c r="K4579">
        <v>297</v>
      </c>
      <c r="L4579" t="s">
        <v>31</v>
      </c>
      <c r="M4579">
        <v>2</v>
      </c>
      <c r="N4579" t="s">
        <v>21</v>
      </c>
      <c r="O4579" t="s">
        <v>22</v>
      </c>
    </row>
    <row r="4580" spans="1:15">
      <c r="A4580">
        <v>4579</v>
      </c>
      <c r="B4580" s="17">
        <v>43588</v>
      </c>
      <c r="C4580" t="s">
        <v>58</v>
      </c>
      <c r="D4580">
        <v>2019</v>
      </c>
      <c r="E4580" t="s">
        <v>23</v>
      </c>
      <c r="F4580" t="s">
        <v>33</v>
      </c>
      <c r="G4580" t="s">
        <v>32</v>
      </c>
      <c r="H4580">
        <v>499</v>
      </c>
      <c r="I4580">
        <v>8</v>
      </c>
      <c r="J4580">
        <v>3992</v>
      </c>
      <c r="K4580">
        <v>3992</v>
      </c>
      <c r="L4580" t="s">
        <v>31</v>
      </c>
      <c r="M4580">
        <v>2</v>
      </c>
      <c r="N4580" t="s">
        <v>21</v>
      </c>
      <c r="O4580" t="s">
        <v>36</v>
      </c>
    </row>
    <row r="4581" spans="1:15">
      <c r="A4581">
        <v>4580</v>
      </c>
      <c r="B4581" s="17">
        <v>43588</v>
      </c>
      <c r="C4581" t="s">
        <v>58</v>
      </c>
      <c r="D4581">
        <v>2019</v>
      </c>
      <c r="E4581" t="s">
        <v>23</v>
      </c>
      <c r="F4581" t="s">
        <v>18</v>
      </c>
      <c r="G4581" t="s">
        <v>30</v>
      </c>
      <c r="H4581">
        <v>99</v>
      </c>
      <c r="I4581">
        <v>2</v>
      </c>
      <c r="J4581">
        <v>198</v>
      </c>
      <c r="K4581">
        <v>198</v>
      </c>
      <c r="L4581" t="s">
        <v>31</v>
      </c>
      <c r="M4581">
        <v>2</v>
      </c>
      <c r="N4581" t="s">
        <v>34</v>
      </c>
      <c r="O4581" t="s">
        <v>29</v>
      </c>
    </row>
    <row r="4582" spans="1:15">
      <c r="A4582">
        <v>4581</v>
      </c>
      <c r="B4582" s="17">
        <v>43589</v>
      </c>
      <c r="C4582" t="s">
        <v>58</v>
      </c>
      <c r="D4582">
        <v>2019</v>
      </c>
      <c r="E4582" t="s">
        <v>27</v>
      </c>
      <c r="F4582" t="s">
        <v>18</v>
      </c>
      <c r="G4582" t="s">
        <v>37</v>
      </c>
      <c r="H4582">
        <v>399</v>
      </c>
      <c r="I4582">
        <v>6</v>
      </c>
      <c r="J4582">
        <v>2394</v>
      </c>
      <c r="K4582">
        <v>2394</v>
      </c>
      <c r="L4582" t="s">
        <v>20</v>
      </c>
      <c r="M4582">
        <v>1</v>
      </c>
      <c r="N4582" t="s">
        <v>21</v>
      </c>
      <c r="O4582" t="s">
        <v>29</v>
      </c>
    </row>
    <row r="4583" spans="1:15">
      <c r="A4583">
        <v>4582</v>
      </c>
      <c r="B4583" s="17">
        <v>43590</v>
      </c>
      <c r="C4583" t="s">
        <v>58</v>
      </c>
      <c r="D4583">
        <v>2019</v>
      </c>
      <c r="E4583" t="s">
        <v>27</v>
      </c>
      <c r="F4583" t="s">
        <v>39</v>
      </c>
      <c r="G4583" t="s">
        <v>37</v>
      </c>
      <c r="H4583">
        <v>399</v>
      </c>
      <c r="I4583">
        <v>2</v>
      </c>
      <c r="J4583">
        <v>798</v>
      </c>
      <c r="K4583">
        <v>798</v>
      </c>
      <c r="L4583" t="s">
        <v>31</v>
      </c>
      <c r="M4583">
        <v>2</v>
      </c>
      <c r="N4583" t="s">
        <v>21</v>
      </c>
      <c r="O4583" t="s">
        <v>29</v>
      </c>
    </row>
    <row r="4584" spans="1:15">
      <c r="A4584">
        <v>4583</v>
      </c>
      <c r="B4584" s="17">
        <v>43590</v>
      </c>
      <c r="C4584" t="s">
        <v>58</v>
      </c>
      <c r="D4584">
        <v>2019</v>
      </c>
      <c r="E4584" t="s">
        <v>17</v>
      </c>
      <c r="F4584" t="s">
        <v>24</v>
      </c>
      <c r="G4584" t="s">
        <v>30</v>
      </c>
      <c r="H4584">
        <v>99</v>
      </c>
      <c r="I4584">
        <v>10</v>
      </c>
      <c r="J4584">
        <v>990</v>
      </c>
      <c r="K4584">
        <v>990</v>
      </c>
      <c r="L4584" t="s">
        <v>31</v>
      </c>
      <c r="M4584">
        <v>2</v>
      </c>
      <c r="N4584" t="s">
        <v>21</v>
      </c>
      <c r="O4584" t="s">
        <v>22</v>
      </c>
    </row>
    <row r="4585" spans="1:15">
      <c r="A4585">
        <v>4584</v>
      </c>
      <c r="B4585" s="17">
        <v>43591</v>
      </c>
      <c r="C4585" t="s">
        <v>58</v>
      </c>
      <c r="D4585">
        <v>2019</v>
      </c>
      <c r="E4585" t="s">
        <v>17</v>
      </c>
      <c r="F4585" t="s">
        <v>33</v>
      </c>
      <c r="G4585" t="s">
        <v>19</v>
      </c>
      <c r="H4585">
        <v>199</v>
      </c>
      <c r="I4585">
        <v>9</v>
      </c>
      <c r="J4585">
        <v>1791</v>
      </c>
      <c r="K4585">
        <v>1791</v>
      </c>
      <c r="L4585" t="s">
        <v>20</v>
      </c>
      <c r="M4585">
        <v>1</v>
      </c>
      <c r="N4585" t="s">
        <v>21</v>
      </c>
      <c r="O4585" t="s">
        <v>22</v>
      </c>
    </row>
    <row r="4586" spans="1:15">
      <c r="A4586">
        <v>4585</v>
      </c>
      <c r="B4586" s="17">
        <v>43591</v>
      </c>
      <c r="C4586" t="s">
        <v>58</v>
      </c>
      <c r="D4586">
        <v>2019</v>
      </c>
      <c r="E4586" t="s">
        <v>23</v>
      </c>
      <c r="F4586" t="s">
        <v>40</v>
      </c>
      <c r="G4586" t="s">
        <v>30</v>
      </c>
      <c r="H4586">
        <v>99</v>
      </c>
      <c r="I4586">
        <v>7</v>
      </c>
      <c r="J4586">
        <v>693</v>
      </c>
      <c r="K4586">
        <v>693</v>
      </c>
      <c r="L4586" t="s">
        <v>20</v>
      </c>
      <c r="M4586">
        <v>1</v>
      </c>
      <c r="N4586" t="s">
        <v>21</v>
      </c>
      <c r="O4586" t="s">
        <v>26</v>
      </c>
    </row>
    <row r="4587" spans="1:15">
      <c r="A4587">
        <v>4586</v>
      </c>
      <c r="B4587" s="17">
        <v>43592</v>
      </c>
      <c r="C4587" t="s">
        <v>58</v>
      </c>
      <c r="D4587">
        <v>2019</v>
      </c>
      <c r="E4587" t="s">
        <v>17</v>
      </c>
      <c r="F4587" t="s">
        <v>18</v>
      </c>
      <c r="G4587" t="s">
        <v>32</v>
      </c>
      <c r="H4587">
        <v>499</v>
      </c>
      <c r="I4587">
        <v>2</v>
      </c>
      <c r="J4587">
        <v>998</v>
      </c>
      <c r="K4587">
        <v>998</v>
      </c>
      <c r="L4587" t="s">
        <v>20</v>
      </c>
      <c r="M4587">
        <v>1</v>
      </c>
      <c r="N4587" t="s">
        <v>21</v>
      </c>
      <c r="O4587" t="s">
        <v>29</v>
      </c>
    </row>
    <row r="4588" spans="1:15">
      <c r="A4588">
        <v>4587</v>
      </c>
      <c r="B4588" s="17">
        <v>43592</v>
      </c>
      <c r="C4588" t="s">
        <v>58</v>
      </c>
      <c r="D4588">
        <v>2019</v>
      </c>
      <c r="E4588" t="s">
        <v>27</v>
      </c>
      <c r="F4588" t="s">
        <v>28</v>
      </c>
      <c r="G4588" t="s">
        <v>25</v>
      </c>
      <c r="H4588">
        <v>299</v>
      </c>
      <c r="I4588">
        <v>8</v>
      </c>
      <c r="J4588">
        <v>2392</v>
      </c>
      <c r="K4588">
        <v>2392</v>
      </c>
      <c r="L4588" t="s">
        <v>20</v>
      </c>
      <c r="M4588">
        <v>1</v>
      </c>
      <c r="N4588" t="s">
        <v>21</v>
      </c>
      <c r="O4588" t="s">
        <v>29</v>
      </c>
    </row>
    <row r="4589" spans="1:15">
      <c r="A4589">
        <v>4588</v>
      </c>
      <c r="B4589" s="17">
        <v>43592</v>
      </c>
      <c r="C4589" t="s">
        <v>58</v>
      </c>
      <c r="D4589">
        <v>2019</v>
      </c>
      <c r="E4589" t="s">
        <v>17</v>
      </c>
      <c r="F4589" t="s">
        <v>18</v>
      </c>
      <c r="G4589" t="s">
        <v>19</v>
      </c>
      <c r="H4589">
        <v>199</v>
      </c>
      <c r="I4589">
        <v>1</v>
      </c>
      <c r="J4589">
        <v>199</v>
      </c>
      <c r="K4589">
        <v>199</v>
      </c>
      <c r="L4589" t="s">
        <v>20</v>
      </c>
      <c r="M4589">
        <v>1</v>
      </c>
      <c r="N4589" t="s">
        <v>21</v>
      </c>
      <c r="O4589" t="s">
        <v>38</v>
      </c>
    </row>
    <row r="4590" spans="1:15">
      <c r="A4590">
        <v>4589</v>
      </c>
      <c r="B4590" s="17">
        <v>43592</v>
      </c>
      <c r="C4590" t="s">
        <v>58</v>
      </c>
      <c r="D4590">
        <v>2019</v>
      </c>
      <c r="E4590" t="s">
        <v>23</v>
      </c>
      <c r="F4590" t="s">
        <v>35</v>
      </c>
      <c r="G4590" t="s">
        <v>25</v>
      </c>
      <c r="H4590">
        <v>299</v>
      </c>
      <c r="I4590">
        <v>4</v>
      </c>
      <c r="J4590">
        <v>1196</v>
      </c>
      <c r="K4590">
        <v>1196</v>
      </c>
      <c r="L4590" t="s">
        <v>20</v>
      </c>
      <c r="M4590">
        <v>1</v>
      </c>
      <c r="N4590" t="s">
        <v>21</v>
      </c>
      <c r="O4590" t="s">
        <v>29</v>
      </c>
    </row>
    <row r="4591" spans="1:15">
      <c r="A4591">
        <v>4590</v>
      </c>
      <c r="B4591" s="17">
        <v>43592</v>
      </c>
      <c r="C4591" t="s">
        <v>58</v>
      </c>
      <c r="D4591">
        <v>2019</v>
      </c>
      <c r="E4591" t="s">
        <v>27</v>
      </c>
      <c r="F4591" t="s">
        <v>35</v>
      </c>
      <c r="G4591" t="s">
        <v>25</v>
      </c>
      <c r="H4591">
        <v>299</v>
      </c>
      <c r="I4591">
        <v>1</v>
      </c>
      <c r="J4591">
        <v>299</v>
      </c>
      <c r="K4591">
        <v>299</v>
      </c>
      <c r="L4591" t="s">
        <v>20</v>
      </c>
      <c r="M4591">
        <v>1</v>
      </c>
      <c r="N4591" t="s">
        <v>21</v>
      </c>
      <c r="O4591" t="s">
        <v>38</v>
      </c>
    </row>
    <row r="4592" spans="1:15">
      <c r="A4592">
        <v>4591</v>
      </c>
      <c r="B4592" s="17">
        <v>43592</v>
      </c>
      <c r="C4592" t="s">
        <v>58</v>
      </c>
      <c r="D4592">
        <v>2019</v>
      </c>
      <c r="E4592" t="s">
        <v>17</v>
      </c>
      <c r="F4592" t="s">
        <v>39</v>
      </c>
      <c r="G4592" t="s">
        <v>25</v>
      </c>
      <c r="H4592">
        <v>299</v>
      </c>
      <c r="I4592">
        <v>2</v>
      </c>
      <c r="J4592">
        <v>598</v>
      </c>
      <c r="K4592">
        <v>598</v>
      </c>
      <c r="L4592" t="s">
        <v>20</v>
      </c>
      <c r="M4592">
        <v>1</v>
      </c>
      <c r="N4592" t="s">
        <v>21</v>
      </c>
      <c r="O4592" t="s">
        <v>29</v>
      </c>
    </row>
    <row r="4593" spans="1:15">
      <c r="A4593">
        <v>4592</v>
      </c>
      <c r="B4593" s="17">
        <v>43592</v>
      </c>
      <c r="C4593" t="s">
        <v>58</v>
      </c>
      <c r="D4593">
        <v>2019</v>
      </c>
      <c r="E4593" t="s">
        <v>17</v>
      </c>
      <c r="F4593" t="s">
        <v>35</v>
      </c>
      <c r="G4593" t="s">
        <v>37</v>
      </c>
      <c r="H4593">
        <v>399</v>
      </c>
      <c r="I4593">
        <v>8</v>
      </c>
      <c r="J4593">
        <v>3192</v>
      </c>
      <c r="K4593">
        <v>3192</v>
      </c>
      <c r="L4593" t="s">
        <v>20</v>
      </c>
      <c r="M4593">
        <v>1</v>
      </c>
      <c r="N4593" t="s">
        <v>21</v>
      </c>
      <c r="O4593" t="s">
        <v>22</v>
      </c>
    </row>
    <row r="4594" spans="1:15">
      <c r="A4594">
        <v>4593</v>
      </c>
      <c r="B4594" s="17">
        <v>43593</v>
      </c>
      <c r="C4594" t="s">
        <v>58</v>
      </c>
      <c r="D4594">
        <v>2019</v>
      </c>
      <c r="E4594" t="s">
        <v>23</v>
      </c>
      <c r="F4594" t="s">
        <v>40</v>
      </c>
      <c r="G4594" t="s">
        <v>37</v>
      </c>
      <c r="H4594">
        <v>399</v>
      </c>
      <c r="I4594">
        <v>7</v>
      </c>
      <c r="J4594">
        <v>2793</v>
      </c>
      <c r="K4594">
        <v>2793</v>
      </c>
      <c r="L4594" t="s">
        <v>20</v>
      </c>
      <c r="M4594">
        <v>1</v>
      </c>
      <c r="N4594" t="s">
        <v>21</v>
      </c>
      <c r="O4594" t="s">
        <v>26</v>
      </c>
    </row>
    <row r="4595" spans="1:15">
      <c r="A4595">
        <v>4594</v>
      </c>
      <c r="B4595" s="17">
        <v>43593</v>
      </c>
      <c r="C4595" t="s">
        <v>58</v>
      </c>
      <c r="D4595">
        <v>2019</v>
      </c>
      <c r="E4595" t="s">
        <v>17</v>
      </c>
      <c r="F4595" t="s">
        <v>40</v>
      </c>
      <c r="G4595" t="s">
        <v>37</v>
      </c>
      <c r="H4595">
        <v>399</v>
      </c>
      <c r="I4595">
        <v>10</v>
      </c>
      <c r="J4595">
        <v>3990</v>
      </c>
      <c r="K4595">
        <v>3990</v>
      </c>
      <c r="L4595" t="s">
        <v>20</v>
      </c>
      <c r="M4595">
        <v>1</v>
      </c>
      <c r="N4595" t="s">
        <v>21</v>
      </c>
      <c r="O4595" t="s">
        <v>26</v>
      </c>
    </row>
    <row r="4596" spans="1:15">
      <c r="A4596">
        <v>4595</v>
      </c>
      <c r="B4596" s="17">
        <v>43593</v>
      </c>
      <c r="C4596" t="s">
        <v>58</v>
      </c>
      <c r="D4596">
        <v>2019</v>
      </c>
      <c r="E4596" t="s">
        <v>17</v>
      </c>
      <c r="F4596" t="s">
        <v>33</v>
      </c>
      <c r="G4596" t="s">
        <v>30</v>
      </c>
      <c r="H4596">
        <v>99</v>
      </c>
      <c r="I4596">
        <v>1</v>
      </c>
      <c r="J4596">
        <v>99</v>
      </c>
      <c r="K4596">
        <v>99</v>
      </c>
      <c r="L4596" t="s">
        <v>20</v>
      </c>
      <c r="M4596">
        <v>1</v>
      </c>
      <c r="N4596" t="s">
        <v>21</v>
      </c>
      <c r="O4596" t="s">
        <v>29</v>
      </c>
    </row>
    <row r="4597" spans="1:15">
      <c r="A4597">
        <v>4596</v>
      </c>
      <c r="B4597" s="17">
        <v>43593</v>
      </c>
      <c r="C4597" t="s">
        <v>58</v>
      </c>
      <c r="D4597">
        <v>2019</v>
      </c>
      <c r="E4597" t="s">
        <v>17</v>
      </c>
      <c r="F4597" t="s">
        <v>39</v>
      </c>
      <c r="G4597" t="s">
        <v>19</v>
      </c>
      <c r="H4597">
        <v>199</v>
      </c>
      <c r="I4597">
        <v>8</v>
      </c>
      <c r="J4597">
        <v>1592</v>
      </c>
      <c r="K4597">
        <v>1592</v>
      </c>
      <c r="L4597" t="s">
        <v>31</v>
      </c>
      <c r="M4597">
        <v>2</v>
      </c>
      <c r="N4597" t="s">
        <v>21</v>
      </c>
      <c r="O4597" t="s">
        <v>29</v>
      </c>
    </row>
    <row r="4598" spans="1:15">
      <c r="A4598">
        <v>4597</v>
      </c>
      <c r="B4598" s="17">
        <v>43593</v>
      </c>
      <c r="C4598" t="s">
        <v>58</v>
      </c>
      <c r="D4598">
        <v>2019</v>
      </c>
      <c r="E4598" t="s">
        <v>17</v>
      </c>
      <c r="F4598" t="s">
        <v>28</v>
      </c>
      <c r="G4598" t="s">
        <v>19</v>
      </c>
      <c r="H4598">
        <v>199</v>
      </c>
      <c r="I4598">
        <v>5</v>
      </c>
      <c r="J4598">
        <v>995</v>
      </c>
      <c r="K4598">
        <v>995</v>
      </c>
      <c r="L4598" t="s">
        <v>20</v>
      </c>
      <c r="M4598">
        <v>1</v>
      </c>
      <c r="N4598" t="s">
        <v>21</v>
      </c>
      <c r="O4598" t="s">
        <v>29</v>
      </c>
    </row>
    <row r="4599" spans="1:15">
      <c r="A4599">
        <v>4598</v>
      </c>
      <c r="B4599" s="17">
        <v>43593</v>
      </c>
      <c r="C4599" t="s">
        <v>58</v>
      </c>
      <c r="D4599">
        <v>2019</v>
      </c>
      <c r="E4599" t="s">
        <v>23</v>
      </c>
      <c r="F4599" t="s">
        <v>24</v>
      </c>
      <c r="G4599" t="s">
        <v>25</v>
      </c>
      <c r="H4599">
        <v>299</v>
      </c>
      <c r="I4599">
        <v>7</v>
      </c>
      <c r="J4599">
        <v>2093</v>
      </c>
      <c r="K4599">
        <v>2093</v>
      </c>
      <c r="L4599" t="s">
        <v>20</v>
      </c>
      <c r="M4599">
        <v>1</v>
      </c>
      <c r="N4599" t="s">
        <v>21</v>
      </c>
      <c r="O4599" t="s">
        <v>29</v>
      </c>
    </row>
    <row r="4600" spans="1:15">
      <c r="A4600">
        <v>4599</v>
      </c>
      <c r="B4600" s="17">
        <v>43593</v>
      </c>
      <c r="C4600" t="s">
        <v>58</v>
      </c>
      <c r="D4600">
        <v>2019</v>
      </c>
      <c r="E4600" t="s">
        <v>27</v>
      </c>
      <c r="F4600" t="s">
        <v>35</v>
      </c>
      <c r="G4600" t="s">
        <v>32</v>
      </c>
      <c r="H4600">
        <v>499</v>
      </c>
      <c r="I4600">
        <v>4</v>
      </c>
      <c r="J4600">
        <v>1996</v>
      </c>
      <c r="K4600">
        <v>1996</v>
      </c>
      <c r="L4600" t="s">
        <v>20</v>
      </c>
      <c r="M4600">
        <v>1</v>
      </c>
      <c r="N4600" t="s">
        <v>21</v>
      </c>
      <c r="O4600" t="s">
        <v>36</v>
      </c>
    </row>
    <row r="4601" spans="1:15">
      <c r="A4601">
        <v>4600</v>
      </c>
      <c r="B4601" s="17">
        <v>43594</v>
      </c>
      <c r="C4601" t="s">
        <v>58</v>
      </c>
      <c r="D4601">
        <v>2019</v>
      </c>
      <c r="E4601" t="s">
        <v>23</v>
      </c>
      <c r="F4601" t="s">
        <v>33</v>
      </c>
      <c r="G4601" t="s">
        <v>32</v>
      </c>
      <c r="H4601">
        <v>499</v>
      </c>
      <c r="I4601">
        <v>1</v>
      </c>
      <c r="J4601">
        <v>499</v>
      </c>
      <c r="K4601">
        <v>499</v>
      </c>
      <c r="L4601" t="s">
        <v>20</v>
      </c>
      <c r="M4601">
        <v>1</v>
      </c>
      <c r="N4601" t="s">
        <v>34</v>
      </c>
      <c r="O4601" t="s">
        <v>22</v>
      </c>
    </row>
    <row r="4602" spans="1:15">
      <c r="A4602">
        <v>4601</v>
      </c>
      <c r="B4602" s="17">
        <v>43595</v>
      </c>
      <c r="C4602" t="s">
        <v>58</v>
      </c>
      <c r="D4602">
        <v>2019</v>
      </c>
      <c r="E4602" t="s">
        <v>27</v>
      </c>
      <c r="F4602" t="s">
        <v>33</v>
      </c>
      <c r="G4602" t="s">
        <v>32</v>
      </c>
      <c r="H4602">
        <v>499</v>
      </c>
      <c r="I4602">
        <v>6</v>
      </c>
      <c r="J4602">
        <v>2994</v>
      </c>
      <c r="K4602">
        <v>2994</v>
      </c>
      <c r="L4602" t="s">
        <v>31</v>
      </c>
      <c r="M4602">
        <v>2</v>
      </c>
      <c r="N4602" t="s">
        <v>21</v>
      </c>
      <c r="O4602" t="s">
        <v>36</v>
      </c>
    </row>
    <row r="4603" spans="1:15">
      <c r="A4603">
        <v>4602</v>
      </c>
      <c r="B4603" s="17">
        <v>43595</v>
      </c>
      <c r="C4603" t="s">
        <v>58</v>
      </c>
      <c r="D4603">
        <v>2019</v>
      </c>
      <c r="E4603" t="s">
        <v>27</v>
      </c>
      <c r="F4603" t="s">
        <v>40</v>
      </c>
      <c r="G4603" t="s">
        <v>19</v>
      </c>
      <c r="H4603">
        <v>199</v>
      </c>
      <c r="I4603">
        <v>1</v>
      </c>
      <c r="J4603">
        <v>199</v>
      </c>
      <c r="K4603">
        <v>199</v>
      </c>
      <c r="L4603" t="s">
        <v>20</v>
      </c>
      <c r="M4603">
        <v>1</v>
      </c>
      <c r="N4603" t="s">
        <v>21</v>
      </c>
      <c r="O4603" t="s">
        <v>29</v>
      </c>
    </row>
    <row r="4604" spans="1:15">
      <c r="A4604">
        <v>4603</v>
      </c>
      <c r="B4604" s="17">
        <v>43595</v>
      </c>
      <c r="C4604" t="s">
        <v>58</v>
      </c>
      <c r="D4604">
        <v>2019</v>
      </c>
      <c r="E4604" t="s">
        <v>17</v>
      </c>
      <c r="F4604" t="s">
        <v>18</v>
      </c>
      <c r="G4604" t="s">
        <v>37</v>
      </c>
      <c r="H4604">
        <v>399</v>
      </c>
      <c r="I4604">
        <v>1</v>
      </c>
      <c r="J4604">
        <v>399</v>
      </c>
      <c r="K4604">
        <v>399</v>
      </c>
      <c r="L4604" t="s">
        <v>31</v>
      </c>
      <c r="M4604">
        <v>2</v>
      </c>
      <c r="N4604" t="s">
        <v>34</v>
      </c>
      <c r="O4604" t="s">
        <v>22</v>
      </c>
    </row>
    <row r="4605" spans="1:15">
      <c r="A4605">
        <v>4604</v>
      </c>
      <c r="B4605" s="17">
        <v>43596</v>
      </c>
      <c r="C4605" t="s">
        <v>58</v>
      </c>
      <c r="D4605">
        <v>2019</v>
      </c>
      <c r="E4605" t="s">
        <v>17</v>
      </c>
      <c r="F4605" t="s">
        <v>39</v>
      </c>
      <c r="G4605" t="s">
        <v>30</v>
      </c>
      <c r="H4605">
        <v>99</v>
      </c>
      <c r="I4605">
        <v>6</v>
      </c>
      <c r="J4605">
        <v>594</v>
      </c>
      <c r="K4605">
        <v>594</v>
      </c>
      <c r="L4605" t="s">
        <v>31</v>
      </c>
      <c r="M4605">
        <v>2</v>
      </c>
      <c r="N4605" t="s">
        <v>21</v>
      </c>
      <c r="O4605" t="s">
        <v>36</v>
      </c>
    </row>
    <row r="4606" spans="1:15">
      <c r="A4606">
        <v>4605</v>
      </c>
      <c r="B4606" s="17">
        <v>43596</v>
      </c>
      <c r="C4606" t="s">
        <v>58</v>
      </c>
      <c r="D4606">
        <v>2019</v>
      </c>
      <c r="E4606" t="s">
        <v>27</v>
      </c>
      <c r="F4606" t="s">
        <v>40</v>
      </c>
      <c r="G4606" t="s">
        <v>32</v>
      </c>
      <c r="H4606">
        <v>499</v>
      </c>
      <c r="I4606">
        <v>1</v>
      </c>
      <c r="J4606">
        <v>499</v>
      </c>
      <c r="K4606">
        <v>499</v>
      </c>
      <c r="L4606" t="s">
        <v>20</v>
      </c>
      <c r="M4606">
        <v>1</v>
      </c>
      <c r="N4606" t="s">
        <v>21</v>
      </c>
      <c r="O4606" t="s">
        <v>26</v>
      </c>
    </row>
    <row r="4607" spans="1:15">
      <c r="A4607">
        <v>4606</v>
      </c>
      <c r="B4607" s="17">
        <v>43596</v>
      </c>
      <c r="C4607" t="s">
        <v>58</v>
      </c>
      <c r="D4607">
        <v>2019</v>
      </c>
      <c r="E4607" t="s">
        <v>27</v>
      </c>
      <c r="F4607" t="s">
        <v>33</v>
      </c>
      <c r="G4607" t="s">
        <v>19</v>
      </c>
      <c r="H4607">
        <v>199</v>
      </c>
      <c r="I4607">
        <v>1</v>
      </c>
      <c r="J4607">
        <v>199</v>
      </c>
      <c r="K4607">
        <v>199</v>
      </c>
      <c r="L4607" t="s">
        <v>31</v>
      </c>
      <c r="M4607">
        <v>2</v>
      </c>
      <c r="N4607" t="s">
        <v>21</v>
      </c>
      <c r="O4607" t="s">
        <v>29</v>
      </c>
    </row>
    <row r="4608" spans="1:15">
      <c r="A4608">
        <v>4607</v>
      </c>
      <c r="B4608" s="17">
        <v>43596</v>
      </c>
      <c r="C4608" t="s">
        <v>58</v>
      </c>
      <c r="D4608">
        <v>2019</v>
      </c>
      <c r="E4608" t="s">
        <v>27</v>
      </c>
      <c r="F4608" t="s">
        <v>39</v>
      </c>
      <c r="G4608" t="s">
        <v>32</v>
      </c>
      <c r="H4608">
        <v>499</v>
      </c>
      <c r="I4608">
        <v>10</v>
      </c>
      <c r="J4608">
        <v>4990</v>
      </c>
      <c r="K4608">
        <v>4990</v>
      </c>
      <c r="L4608" t="s">
        <v>20</v>
      </c>
      <c r="M4608">
        <v>1</v>
      </c>
      <c r="N4608" t="s">
        <v>21</v>
      </c>
      <c r="O4608" t="s">
        <v>36</v>
      </c>
    </row>
    <row r="4609" spans="1:15">
      <c r="A4609">
        <v>4608</v>
      </c>
      <c r="B4609" s="17">
        <v>43596</v>
      </c>
      <c r="C4609" t="s">
        <v>58</v>
      </c>
      <c r="D4609">
        <v>2019</v>
      </c>
      <c r="E4609" t="s">
        <v>17</v>
      </c>
      <c r="F4609" t="s">
        <v>33</v>
      </c>
      <c r="G4609" t="s">
        <v>32</v>
      </c>
      <c r="H4609">
        <v>499</v>
      </c>
      <c r="I4609">
        <v>2</v>
      </c>
      <c r="J4609">
        <v>998</v>
      </c>
      <c r="K4609">
        <v>998</v>
      </c>
      <c r="L4609" t="s">
        <v>20</v>
      </c>
      <c r="M4609">
        <v>1</v>
      </c>
      <c r="N4609" t="s">
        <v>21</v>
      </c>
      <c r="O4609" t="s">
        <v>36</v>
      </c>
    </row>
    <row r="4610" spans="1:15">
      <c r="A4610">
        <v>4609</v>
      </c>
      <c r="B4610" s="17">
        <v>43596</v>
      </c>
      <c r="C4610" t="s">
        <v>58</v>
      </c>
      <c r="D4610">
        <v>2019</v>
      </c>
      <c r="E4610" t="s">
        <v>27</v>
      </c>
      <c r="F4610" t="s">
        <v>28</v>
      </c>
      <c r="G4610" t="s">
        <v>30</v>
      </c>
      <c r="H4610">
        <v>99</v>
      </c>
      <c r="I4610">
        <v>6</v>
      </c>
      <c r="J4610">
        <v>594</v>
      </c>
      <c r="K4610">
        <v>594</v>
      </c>
      <c r="L4610" t="s">
        <v>31</v>
      </c>
      <c r="M4610">
        <v>2</v>
      </c>
      <c r="N4610" t="s">
        <v>21</v>
      </c>
      <c r="O4610" t="s">
        <v>22</v>
      </c>
    </row>
    <row r="4611" spans="1:15">
      <c r="A4611">
        <v>4610</v>
      </c>
      <c r="B4611" s="17">
        <v>43596</v>
      </c>
      <c r="C4611" t="s">
        <v>58</v>
      </c>
      <c r="D4611">
        <v>2019</v>
      </c>
      <c r="E4611" t="s">
        <v>23</v>
      </c>
      <c r="F4611" t="s">
        <v>40</v>
      </c>
      <c r="G4611" t="s">
        <v>25</v>
      </c>
      <c r="H4611">
        <v>299</v>
      </c>
      <c r="I4611">
        <v>6</v>
      </c>
      <c r="J4611">
        <v>1794</v>
      </c>
      <c r="K4611">
        <v>1794</v>
      </c>
      <c r="L4611" t="s">
        <v>20</v>
      </c>
      <c r="M4611">
        <v>1</v>
      </c>
      <c r="N4611" t="s">
        <v>21</v>
      </c>
      <c r="O4611" t="s">
        <v>26</v>
      </c>
    </row>
    <row r="4612" spans="1:15">
      <c r="A4612">
        <v>4611</v>
      </c>
      <c r="B4612" s="17">
        <v>43596</v>
      </c>
      <c r="C4612" t="s">
        <v>58</v>
      </c>
      <c r="D4612">
        <v>2019</v>
      </c>
      <c r="E4612" t="s">
        <v>27</v>
      </c>
      <c r="F4612" t="s">
        <v>35</v>
      </c>
      <c r="G4612" t="s">
        <v>30</v>
      </c>
      <c r="H4612">
        <v>99</v>
      </c>
      <c r="I4612">
        <v>10</v>
      </c>
      <c r="J4612">
        <v>990</v>
      </c>
      <c r="K4612">
        <v>990</v>
      </c>
      <c r="L4612" t="s">
        <v>20</v>
      </c>
      <c r="M4612">
        <v>1</v>
      </c>
      <c r="N4612" t="s">
        <v>21</v>
      </c>
      <c r="O4612" t="s">
        <v>22</v>
      </c>
    </row>
    <row r="4613" spans="1:15">
      <c r="A4613">
        <v>4612</v>
      </c>
      <c r="B4613" s="17">
        <v>43596</v>
      </c>
      <c r="C4613" t="s">
        <v>58</v>
      </c>
      <c r="D4613">
        <v>2019</v>
      </c>
      <c r="E4613" t="s">
        <v>27</v>
      </c>
      <c r="F4613" t="s">
        <v>40</v>
      </c>
      <c r="G4613" t="s">
        <v>19</v>
      </c>
      <c r="H4613">
        <v>199</v>
      </c>
      <c r="I4613">
        <v>7</v>
      </c>
      <c r="J4613">
        <v>1393</v>
      </c>
      <c r="K4613">
        <v>1393</v>
      </c>
      <c r="L4613" t="s">
        <v>20</v>
      </c>
      <c r="M4613">
        <v>1</v>
      </c>
      <c r="N4613" t="s">
        <v>21</v>
      </c>
      <c r="O4613" t="s">
        <v>29</v>
      </c>
    </row>
    <row r="4614" spans="1:15">
      <c r="A4614">
        <v>4613</v>
      </c>
      <c r="B4614" s="17">
        <v>43596</v>
      </c>
      <c r="C4614" t="s">
        <v>58</v>
      </c>
      <c r="D4614">
        <v>2019</v>
      </c>
      <c r="E4614" t="s">
        <v>27</v>
      </c>
      <c r="F4614" t="s">
        <v>35</v>
      </c>
      <c r="G4614" t="s">
        <v>25</v>
      </c>
      <c r="H4614">
        <v>299</v>
      </c>
      <c r="I4614">
        <v>3</v>
      </c>
      <c r="J4614">
        <v>897</v>
      </c>
      <c r="K4614">
        <v>897</v>
      </c>
      <c r="L4614" t="s">
        <v>20</v>
      </c>
      <c r="M4614">
        <v>1</v>
      </c>
      <c r="N4614" t="s">
        <v>21</v>
      </c>
      <c r="O4614" t="s">
        <v>26</v>
      </c>
    </row>
    <row r="4615" spans="1:15">
      <c r="A4615">
        <v>4614</v>
      </c>
      <c r="B4615" s="17">
        <v>43597</v>
      </c>
      <c r="C4615" t="s">
        <v>58</v>
      </c>
      <c r="D4615">
        <v>2019</v>
      </c>
      <c r="E4615" t="s">
        <v>23</v>
      </c>
      <c r="F4615" t="s">
        <v>33</v>
      </c>
      <c r="G4615" t="s">
        <v>32</v>
      </c>
      <c r="H4615">
        <v>499</v>
      </c>
      <c r="I4615">
        <v>6</v>
      </c>
      <c r="J4615">
        <v>2994</v>
      </c>
      <c r="K4615">
        <v>2994</v>
      </c>
      <c r="L4615" t="s">
        <v>31</v>
      </c>
      <c r="M4615">
        <v>2</v>
      </c>
      <c r="N4615" t="s">
        <v>21</v>
      </c>
      <c r="O4615" t="s">
        <v>36</v>
      </c>
    </row>
    <row r="4616" spans="1:15">
      <c r="A4616">
        <v>4615</v>
      </c>
      <c r="B4616" s="17">
        <v>43597</v>
      </c>
      <c r="C4616" t="s">
        <v>58</v>
      </c>
      <c r="D4616">
        <v>2019</v>
      </c>
      <c r="E4616" t="s">
        <v>23</v>
      </c>
      <c r="F4616" t="s">
        <v>18</v>
      </c>
      <c r="G4616" t="s">
        <v>25</v>
      </c>
      <c r="H4616">
        <v>299</v>
      </c>
      <c r="I4616">
        <v>1</v>
      </c>
      <c r="J4616">
        <v>299</v>
      </c>
      <c r="K4616">
        <v>299</v>
      </c>
      <c r="L4616" t="s">
        <v>31</v>
      </c>
      <c r="M4616">
        <v>2</v>
      </c>
      <c r="N4616" t="s">
        <v>21</v>
      </c>
      <c r="O4616" t="s">
        <v>26</v>
      </c>
    </row>
    <row r="4617" spans="1:15">
      <c r="A4617">
        <v>4616</v>
      </c>
      <c r="B4617" s="17">
        <v>43597</v>
      </c>
      <c r="C4617" t="s">
        <v>58</v>
      </c>
      <c r="D4617">
        <v>2019</v>
      </c>
      <c r="E4617" t="s">
        <v>23</v>
      </c>
      <c r="F4617" t="s">
        <v>33</v>
      </c>
      <c r="G4617" t="s">
        <v>32</v>
      </c>
      <c r="H4617">
        <v>499</v>
      </c>
      <c r="I4617">
        <v>1</v>
      </c>
      <c r="J4617">
        <v>499</v>
      </c>
      <c r="K4617">
        <v>499</v>
      </c>
      <c r="L4617" t="s">
        <v>20</v>
      </c>
      <c r="M4617">
        <v>1</v>
      </c>
      <c r="N4617" t="s">
        <v>21</v>
      </c>
      <c r="O4617" t="s">
        <v>29</v>
      </c>
    </row>
    <row r="4618" spans="1:15">
      <c r="A4618">
        <v>4617</v>
      </c>
      <c r="B4618" s="17">
        <v>43597</v>
      </c>
      <c r="C4618" t="s">
        <v>58</v>
      </c>
      <c r="D4618">
        <v>2019</v>
      </c>
      <c r="E4618" t="s">
        <v>27</v>
      </c>
      <c r="F4618" t="s">
        <v>39</v>
      </c>
      <c r="G4618" t="s">
        <v>30</v>
      </c>
      <c r="H4618">
        <v>99</v>
      </c>
      <c r="I4618">
        <v>10</v>
      </c>
      <c r="J4618">
        <v>990</v>
      </c>
      <c r="K4618">
        <v>990</v>
      </c>
      <c r="L4618" t="s">
        <v>31</v>
      </c>
      <c r="M4618">
        <v>2</v>
      </c>
      <c r="N4618" t="s">
        <v>21</v>
      </c>
      <c r="O4618" t="s">
        <v>38</v>
      </c>
    </row>
    <row r="4619" spans="1:15">
      <c r="A4619">
        <v>4618</v>
      </c>
      <c r="B4619" s="17">
        <v>43597</v>
      </c>
      <c r="C4619" t="s">
        <v>58</v>
      </c>
      <c r="D4619">
        <v>2019</v>
      </c>
      <c r="E4619" t="s">
        <v>23</v>
      </c>
      <c r="F4619" t="s">
        <v>24</v>
      </c>
      <c r="G4619" t="s">
        <v>37</v>
      </c>
      <c r="H4619">
        <v>399</v>
      </c>
      <c r="I4619">
        <v>10</v>
      </c>
      <c r="J4619">
        <v>3990</v>
      </c>
      <c r="K4619">
        <v>3990</v>
      </c>
      <c r="L4619" t="s">
        <v>20</v>
      </c>
      <c r="M4619">
        <v>1</v>
      </c>
      <c r="N4619" t="s">
        <v>21</v>
      </c>
      <c r="O4619" t="s">
        <v>22</v>
      </c>
    </row>
    <row r="4620" spans="1:15">
      <c r="A4620">
        <v>4619</v>
      </c>
      <c r="B4620" s="17">
        <v>43597</v>
      </c>
      <c r="C4620" t="s">
        <v>58</v>
      </c>
      <c r="D4620">
        <v>2019</v>
      </c>
      <c r="E4620" t="s">
        <v>23</v>
      </c>
      <c r="F4620" t="s">
        <v>33</v>
      </c>
      <c r="G4620" t="s">
        <v>37</v>
      </c>
      <c r="H4620">
        <v>399</v>
      </c>
      <c r="I4620">
        <v>1</v>
      </c>
      <c r="J4620">
        <v>399</v>
      </c>
      <c r="K4620">
        <v>399</v>
      </c>
      <c r="L4620" t="s">
        <v>20</v>
      </c>
      <c r="M4620">
        <v>1</v>
      </c>
      <c r="N4620" t="s">
        <v>21</v>
      </c>
      <c r="O4620" t="s">
        <v>29</v>
      </c>
    </row>
    <row r="4621" spans="1:15">
      <c r="A4621">
        <v>4620</v>
      </c>
      <c r="B4621" s="17">
        <v>43597</v>
      </c>
      <c r="C4621" t="s">
        <v>58</v>
      </c>
      <c r="D4621">
        <v>2019</v>
      </c>
      <c r="E4621" t="s">
        <v>23</v>
      </c>
      <c r="F4621" t="s">
        <v>40</v>
      </c>
      <c r="G4621" t="s">
        <v>37</v>
      </c>
      <c r="H4621">
        <v>399</v>
      </c>
      <c r="I4621">
        <v>3</v>
      </c>
      <c r="J4621">
        <v>1197</v>
      </c>
      <c r="K4621">
        <v>1197</v>
      </c>
      <c r="L4621" t="s">
        <v>20</v>
      </c>
      <c r="M4621">
        <v>1</v>
      </c>
      <c r="N4621" t="s">
        <v>21</v>
      </c>
      <c r="O4621" t="s">
        <v>29</v>
      </c>
    </row>
    <row r="4622" spans="1:15">
      <c r="A4622">
        <v>4621</v>
      </c>
      <c r="B4622" s="17">
        <v>43598</v>
      </c>
      <c r="C4622" t="s">
        <v>58</v>
      </c>
      <c r="D4622">
        <v>2019</v>
      </c>
      <c r="E4622" t="s">
        <v>17</v>
      </c>
      <c r="F4622" t="s">
        <v>39</v>
      </c>
      <c r="G4622" t="s">
        <v>25</v>
      </c>
      <c r="H4622">
        <v>299</v>
      </c>
      <c r="I4622">
        <v>5</v>
      </c>
      <c r="J4622">
        <v>1495</v>
      </c>
      <c r="K4622">
        <v>1495</v>
      </c>
      <c r="L4622" t="s">
        <v>20</v>
      </c>
      <c r="M4622">
        <v>1</v>
      </c>
      <c r="N4622" t="s">
        <v>21</v>
      </c>
      <c r="O4622" t="s">
        <v>29</v>
      </c>
    </row>
    <row r="4623" spans="1:15">
      <c r="A4623">
        <v>4622</v>
      </c>
      <c r="B4623" s="17">
        <v>43598</v>
      </c>
      <c r="C4623" t="s">
        <v>58</v>
      </c>
      <c r="D4623">
        <v>2019</v>
      </c>
      <c r="E4623" t="s">
        <v>23</v>
      </c>
      <c r="F4623" t="s">
        <v>33</v>
      </c>
      <c r="G4623" t="s">
        <v>32</v>
      </c>
      <c r="H4623">
        <v>499</v>
      </c>
      <c r="I4623">
        <v>6</v>
      </c>
      <c r="J4623">
        <v>2994</v>
      </c>
      <c r="K4623">
        <v>2994</v>
      </c>
      <c r="L4623" t="s">
        <v>31</v>
      </c>
      <c r="M4623">
        <v>2</v>
      </c>
      <c r="N4623" t="s">
        <v>21</v>
      </c>
      <c r="O4623" t="s">
        <v>29</v>
      </c>
    </row>
    <row r="4624" spans="1:15">
      <c r="A4624">
        <v>4623</v>
      </c>
      <c r="B4624" s="17">
        <v>43599</v>
      </c>
      <c r="C4624" t="s">
        <v>58</v>
      </c>
      <c r="D4624">
        <v>2019</v>
      </c>
      <c r="E4624" t="s">
        <v>23</v>
      </c>
      <c r="F4624" t="s">
        <v>28</v>
      </c>
      <c r="G4624" t="s">
        <v>30</v>
      </c>
      <c r="H4624">
        <v>99</v>
      </c>
      <c r="I4624">
        <v>9</v>
      </c>
      <c r="J4624">
        <v>891</v>
      </c>
      <c r="K4624">
        <v>891</v>
      </c>
      <c r="L4624" t="s">
        <v>31</v>
      </c>
      <c r="M4624">
        <v>2</v>
      </c>
      <c r="N4624" t="s">
        <v>34</v>
      </c>
      <c r="O4624" t="s">
        <v>29</v>
      </c>
    </row>
    <row r="4625" spans="1:15">
      <c r="A4625">
        <v>4624</v>
      </c>
      <c r="B4625" s="17">
        <v>43600</v>
      </c>
      <c r="C4625" t="s">
        <v>58</v>
      </c>
      <c r="D4625">
        <v>2019</v>
      </c>
      <c r="E4625" t="s">
        <v>27</v>
      </c>
      <c r="F4625" t="s">
        <v>18</v>
      </c>
      <c r="G4625" t="s">
        <v>25</v>
      </c>
      <c r="H4625">
        <v>299</v>
      </c>
      <c r="I4625">
        <v>3</v>
      </c>
      <c r="J4625">
        <v>897</v>
      </c>
      <c r="K4625">
        <v>897</v>
      </c>
      <c r="L4625" t="s">
        <v>31</v>
      </c>
      <c r="M4625">
        <v>2</v>
      </c>
      <c r="N4625" t="s">
        <v>21</v>
      </c>
      <c r="O4625" t="s">
        <v>29</v>
      </c>
    </row>
    <row r="4626" spans="1:15">
      <c r="A4626">
        <v>4625</v>
      </c>
      <c r="B4626" s="17">
        <v>43600</v>
      </c>
      <c r="C4626" t="s">
        <v>58</v>
      </c>
      <c r="D4626">
        <v>2019</v>
      </c>
      <c r="E4626" t="s">
        <v>17</v>
      </c>
      <c r="F4626" t="s">
        <v>18</v>
      </c>
      <c r="G4626" t="s">
        <v>30</v>
      </c>
      <c r="H4626">
        <v>99</v>
      </c>
      <c r="I4626">
        <v>9</v>
      </c>
      <c r="J4626">
        <v>891</v>
      </c>
      <c r="K4626">
        <v>891</v>
      </c>
      <c r="L4626" t="s">
        <v>20</v>
      </c>
      <c r="M4626">
        <v>1</v>
      </c>
      <c r="N4626" t="s">
        <v>21</v>
      </c>
      <c r="O4626" t="s">
        <v>36</v>
      </c>
    </row>
    <row r="4627" spans="1:15">
      <c r="A4627">
        <v>4626</v>
      </c>
      <c r="B4627" s="17">
        <v>43600</v>
      </c>
      <c r="C4627" t="s">
        <v>58</v>
      </c>
      <c r="D4627">
        <v>2019</v>
      </c>
      <c r="E4627" t="s">
        <v>17</v>
      </c>
      <c r="F4627" t="s">
        <v>28</v>
      </c>
      <c r="G4627" t="s">
        <v>25</v>
      </c>
      <c r="H4627">
        <v>299</v>
      </c>
      <c r="I4627">
        <v>3</v>
      </c>
      <c r="J4627">
        <v>897</v>
      </c>
      <c r="K4627">
        <v>897</v>
      </c>
      <c r="L4627" t="s">
        <v>31</v>
      </c>
      <c r="M4627">
        <v>2</v>
      </c>
      <c r="N4627" t="s">
        <v>21</v>
      </c>
      <c r="O4627" t="s">
        <v>22</v>
      </c>
    </row>
    <row r="4628" spans="1:15">
      <c r="A4628">
        <v>4627</v>
      </c>
      <c r="B4628" s="17">
        <v>43600</v>
      </c>
      <c r="C4628" t="s">
        <v>58</v>
      </c>
      <c r="D4628">
        <v>2019</v>
      </c>
      <c r="E4628" t="s">
        <v>23</v>
      </c>
      <c r="F4628" t="s">
        <v>24</v>
      </c>
      <c r="G4628" t="s">
        <v>32</v>
      </c>
      <c r="H4628">
        <v>499</v>
      </c>
      <c r="I4628">
        <v>5</v>
      </c>
      <c r="J4628">
        <v>2495</v>
      </c>
      <c r="K4628">
        <v>2495</v>
      </c>
      <c r="L4628" t="s">
        <v>20</v>
      </c>
      <c r="M4628">
        <v>1</v>
      </c>
      <c r="N4628" t="s">
        <v>34</v>
      </c>
      <c r="O4628" t="s">
        <v>38</v>
      </c>
    </row>
    <row r="4629" spans="1:15">
      <c r="A4629">
        <v>4628</v>
      </c>
      <c r="B4629" s="17">
        <v>43601</v>
      </c>
      <c r="C4629" t="s">
        <v>58</v>
      </c>
      <c r="D4629">
        <v>2019</v>
      </c>
      <c r="E4629" t="s">
        <v>17</v>
      </c>
      <c r="F4629" t="s">
        <v>18</v>
      </c>
      <c r="G4629" t="s">
        <v>37</v>
      </c>
      <c r="H4629">
        <v>399</v>
      </c>
      <c r="I4629">
        <v>8</v>
      </c>
      <c r="J4629">
        <v>3192</v>
      </c>
      <c r="K4629">
        <v>3192</v>
      </c>
      <c r="L4629" t="s">
        <v>20</v>
      </c>
      <c r="M4629">
        <v>1</v>
      </c>
      <c r="N4629" t="s">
        <v>21</v>
      </c>
      <c r="O4629" t="s">
        <v>29</v>
      </c>
    </row>
    <row r="4630" spans="1:15">
      <c r="A4630">
        <v>4629</v>
      </c>
      <c r="B4630" s="17">
        <v>43601</v>
      </c>
      <c r="C4630" t="s">
        <v>58</v>
      </c>
      <c r="D4630">
        <v>2019</v>
      </c>
      <c r="E4630" t="s">
        <v>27</v>
      </c>
      <c r="F4630" t="s">
        <v>18</v>
      </c>
      <c r="G4630" t="s">
        <v>19</v>
      </c>
      <c r="H4630">
        <v>199</v>
      </c>
      <c r="I4630">
        <v>10</v>
      </c>
      <c r="J4630">
        <v>1990</v>
      </c>
      <c r="K4630">
        <v>1990</v>
      </c>
      <c r="L4630" t="s">
        <v>20</v>
      </c>
      <c r="M4630">
        <v>1</v>
      </c>
      <c r="N4630" t="s">
        <v>21</v>
      </c>
      <c r="O4630" t="s">
        <v>29</v>
      </c>
    </row>
    <row r="4631" spans="1:15">
      <c r="A4631">
        <v>4630</v>
      </c>
      <c r="B4631" s="17">
        <v>43601</v>
      </c>
      <c r="C4631" t="s">
        <v>58</v>
      </c>
      <c r="D4631">
        <v>2019</v>
      </c>
      <c r="E4631" t="s">
        <v>27</v>
      </c>
      <c r="F4631" t="s">
        <v>39</v>
      </c>
      <c r="G4631" t="s">
        <v>25</v>
      </c>
      <c r="H4631">
        <v>299</v>
      </c>
      <c r="I4631">
        <v>1</v>
      </c>
      <c r="J4631">
        <v>299</v>
      </c>
      <c r="K4631">
        <v>299</v>
      </c>
      <c r="L4631" t="s">
        <v>31</v>
      </c>
      <c r="M4631">
        <v>2</v>
      </c>
      <c r="N4631" t="s">
        <v>21</v>
      </c>
      <c r="O4631" t="s">
        <v>38</v>
      </c>
    </row>
    <row r="4632" spans="1:15">
      <c r="A4632">
        <v>4631</v>
      </c>
      <c r="B4632" s="17">
        <v>43601</v>
      </c>
      <c r="C4632" t="s">
        <v>58</v>
      </c>
      <c r="D4632">
        <v>2019</v>
      </c>
      <c r="E4632" t="s">
        <v>17</v>
      </c>
      <c r="F4632" t="s">
        <v>39</v>
      </c>
      <c r="G4632" t="s">
        <v>37</v>
      </c>
      <c r="H4632">
        <v>399</v>
      </c>
      <c r="I4632">
        <v>8</v>
      </c>
      <c r="J4632">
        <v>3192</v>
      </c>
      <c r="K4632">
        <v>3192</v>
      </c>
      <c r="L4632" t="s">
        <v>20</v>
      </c>
      <c r="M4632">
        <v>1</v>
      </c>
      <c r="N4632" t="s">
        <v>21</v>
      </c>
      <c r="O4632" t="s">
        <v>29</v>
      </c>
    </row>
    <row r="4633" spans="1:15">
      <c r="A4633">
        <v>4632</v>
      </c>
      <c r="B4633" s="17">
        <v>43602</v>
      </c>
      <c r="C4633" t="s">
        <v>58</v>
      </c>
      <c r="D4633">
        <v>2019</v>
      </c>
      <c r="E4633" t="s">
        <v>17</v>
      </c>
      <c r="F4633" t="s">
        <v>33</v>
      </c>
      <c r="G4633" t="s">
        <v>19</v>
      </c>
      <c r="H4633">
        <v>199</v>
      </c>
      <c r="I4633">
        <v>9</v>
      </c>
      <c r="J4633">
        <v>1791</v>
      </c>
      <c r="K4633">
        <v>1791</v>
      </c>
      <c r="L4633" t="s">
        <v>31</v>
      </c>
      <c r="M4633">
        <v>2</v>
      </c>
      <c r="N4633" t="s">
        <v>21</v>
      </c>
      <c r="O4633" t="s">
        <v>29</v>
      </c>
    </row>
    <row r="4634" spans="1:15">
      <c r="A4634">
        <v>4633</v>
      </c>
      <c r="B4634" s="17">
        <v>43602</v>
      </c>
      <c r="C4634" t="s">
        <v>58</v>
      </c>
      <c r="D4634">
        <v>2019</v>
      </c>
      <c r="E4634" t="s">
        <v>23</v>
      </c>
      <c r="F4634" t="s">
        <v>33</v>
      </c>
      <c r="G4634" t="s">
        <v>25</v>
      </c>
      <c r="H4634">
        <v>299</v>
      </c>
      <c r="I4634">
        <v>7</v>
      </c>
      <c r="J4634">
        <v>2093</v>
      </c>
      <c r="K4634">
        <v>2093</v>
      </c>
      <c r="L4634" t="s">
        <v>31</v>
      </c>
      <c r="M4634">
        <v>2</v>
      </c>
      <c r="N4634" t="s">
        <v>21</v>
      </c>
      <c r="O4634" t="s">
        <v>22</v>
      </c>
    </row>
    <row r="4635" spans="1:15">
      <c r="A4635">
        <v>4634</v>
      </c>
      <c r="B4635" s="17">
        <v>43602</v>
      </c>
      <c r="C4635" t="s">
        <v>58</v>
      </c>
      <c r="D4635">
        <v>2019</v>
      </c>
      <c r="E4635" t="s">
        <v>17</v>
      </c>
      <c r="F4635" t="s">
        <v>18</v>
      </c>
      <c r="G4635" t="s">
        <v>30</v>
      </c>
      <c r="H4635">
        <v>99</v>
      </c>
      <c r="I4635">
        <v>9</v>
      </c>
      <c r="J4635">
        <v>891</v>
      </c>
      <c r="K4635">
        <v>891</v>
      </c>
      <c r="L4635" t="s">
        <v>20</v>
      </c>
      <c r="M4635">
        <v>1</v>
      </c>
      <c r="N4635" t="s">
        <v>21</v>
      </c>
      <c r="O4635" t="s">
        <v>26</v>
      </c>
    </row>
    <row r="4636" spans="1:15">
      <c r="A4636">
        <v>4635</v>
      </c>
      <c r="B4636" s="17">
        <v>43602</v>
      </c>
      <c r="C4636" t="s">
        <v>58</v>
      </c>
      <c r="D4636">
        <v>2019</v>
      </c>
      <c r="E4636" t="s">
        <v>17</v>
      </c>
      <c r="F4636" t="s">
        <v>40</v>
      </c>
      <c r="G4636" t="s">
        <v>19</v>
      </c>
      <c r="H4636">
        <v>199</v>
      </c>
      <c r="I4636">
        <v>7</v>
      </c>
      <c r="J4636">
        <v>1393</v>
      </c>
      <c r="K4636">
        <v>1393</v>
      </c>
      <c r="L4636" t="s">
        <v>20</v>
      </c>
      <c r="M4636">
        <v>1</v>
      </c>
      <c r="N4636" t="s">
        <v>21</v>
      </c>
      <c r="O4636" t="s">
        <v>26</v>
      </c>
    </row>
    <row r="4637" spans="1:15">
      <c r="A4637">
        <v>4636</v>
      </c>
      <c r="B4637" s="17">
        <v>43602</v>
      </c>
      <c r="C4637" t="s">
        <v>58</v>
      </c>
      <c r="D4637">
        <v>2019</v>
      </c>
      <c r="E4637" t="s">
        <v>27</v>
      </c>
      <c r="F4637" t="s">
        <v>39</v>
      </c>
      <c r="G4637" t="s">
        <v>25</v>
      </c>
      <c r="H4637">
        <v>299</v>
      </c>
      <c r="I4637">
        <v>3</v>
      </c>
      <c r="J4637">
        <v>897</v>
      </c>
      <c r="K4637">
        <v>897</v>
      </c>
      <c r="L4637" t="s">
        <v>20</v>
      </c>
      <c r="M4637">
        <v>1</v>
      </c>
      <c r="N4637" t="s">
        <v>21</v>
      </c>
      <c r="O4637" t="s">
        <v>26</v>
      </c>
    </row>
    <row r="4638" spans="1:15">
      <c r="A4638">
        <v>4637</v>
      </c>
      <c r="B4638" s="17">
        <v>43602</v>
      </c>
      <c r="C4638" t="s">
        <v>58</v>
      </c>
      <c r="D4638">
        <v>2019</v>
      </c>
      <c r="E4638" t="s">
        <v>17</v>
      </c>
      <c r="F4638" t="s">
        <v>35</v>
      </c>
      <c r="G4638" t="s">
        <v>25</v>
      </c>
      <c r="H4638">
        <v>299</v>
      </c>
      <c r="I4638">
        <v>9</v>
      </c>
      <c r="J4638">
        <v>2691</v>
      </c>
      <c r="K4638">
        <v>2691</v>
      </c>
      <c r="L4638" t="s">
        <v>31</v>
      </c>
      <c r="M4638">
        <v>2</v>
      </c>
      <c r="N4638" t="s">
        <v>34</v>
      </c>
      <c r="O4638" t="s">
        <v>29</v>
      </c>
    </row>
    <row r="4639" spans="1:15">
      <c r="A4639">
        <v>4638</v>
      </c>
      <c r="B4639" s="17">
        <v>43602</v>
      </c>
      <c r="C4639" t="s">
        <v>58</v>
      </c>
      <c r="D4639">
        <v>2019</v>
      </c>
      <c r="E4639" t="s">
        <v>23</v>
      </c>
      <c r="F4639" t="s">
        <v>28</v>
      </c>
      <c r="G4639" t="s">
        <v>25</v>
      </c>
      <c r="H4639">
        <v>299</v>
      </c>
      <c r="I4639">
        <v>5</v>
      </c>
      <c r="J4639">
        <v>1495</v>
      </c>
      <c r="K4639">
        <v>1495</v>
      </c>
      <c r="L4639" t="s">
        <v>20</v>
      </c>
      <c r="M4639">
        <v>1</v>
      </c>
      <c r="N4639" t="s">
        <v>21</v>
      </c>
      <c r="O4639" t="s">
        <v>26</v>
      </c>
    </row>
    <row r="4640" spans="1:15">
      <c r="A4640">
        <v>4639</v>
      </c>
      <c r="B4640" s="17">
        <v>43602</v>
      </c>
      <c r="C4640" t="s">
        <v>58</v>
      </c>
      <c r="D4640">
        <v>2019</v>
      </c>
      <c r="E4640" t="s">
        <v>23</v>
      </c>
      <c r="F4640" t="s">
        <v>18</v>
      </c>
      <c r="G4640" t="s">
        <v>19</v>
      </c>
      <c r="H4640">
        <v>199</v>
      </c>
      <c r="I4640">
        <v>10</v>
      </c>
      <c r="J4640">
        <v>1990</v>
      </c>
      <c r="K4640">
        <v>1990</v>
      </c>
      <c r="L4640" t="s">
        <v>20</v>
      </c>
      <c r="M4640">
        <v>1</v>
      </c>
      <c r="N4640" t="s">
        <v>21</v>
      </c>
      <c r="O4640" t="s">
        <v>29</v>
      </c>
    </row>
    <row r="4641" spans="1:15">
      <c r="A4641">
        <v>4640</v>
      </c>
      <c r="B4641" s="17">
        <v>43602</v>
      </c>
      <c r="C4641" t="s">
        <v>58</v>
      </c>
      <c r="D4641">
        <v>2019</v>
      </c>
      <c r="E4641" t="s">
        <v>17</v>
      </c>
      <c r="F4641" t="s">
        <v>40</v>
      </c>
      <c r="G4641" t="s">
        <v>37</v>
      </c>
      <c r="H4641">
        <v>399</v>
      </c>
      <c r="I4641">
        <v>1</v>
      </c>
      <c r="J4641">
        <v>399</v>
      </c>
      <c r="K4641">
        <v>399</v>
      </c>
      <c r="L4641" t="s">
        <v>31</v>
      </c>
      <c r="M4641">
        <v>2</v>
      </c>
      <c r="N4641" t="s">
        <v>21</v>
      </c>
      <c r="O4641" t="s">
        <v>36</v>
      </c>
    </row>
    <row r="4642" spans="1:15">
      <c r="A4642">
        <v>4641</v>
      </c>
      <c r="B4642" s="17">
        <v>43603</v>
      </c>
      <c r="C4642" t="s">
        <v>58</v>
      </c>
      <c r="D4642">
        <v>2019</v>
      </c>
      <c r="E4642" t="s">
        <v>27</v>
      </c>
      <c r="F4642" t="s">
        <v>28</v>
      </c>
      <c r="G4642" t="s">
        <v>37</v>
      </c>
      <c r="H4642">
        <v>399</v>
      </c>
      <c r="I4642">
        <v>6</v>
      </c>
      <c r="J4642">
        <v>2394</v>
      </c>
      <c r="K4642">
        <v>2394</v>
      </c>
      <c r="L4642" t="s">
        <v>20</v>
      </c>
      <c r="M4642">
        <v>1</v>
      </c>
      <c r="N4642" t="s">
        <v>21</v>
      </c>
      <c r="O4642" t="s">
        <v>29</v>
      </c>
    </row>
    <row r="4643" spans="1:15">
      <c r="A4643">
        <v>4642</v>
      </c>
      <c r="B4643" s="17">
        <v>43603</v>
      </c>
      <c r="C4643" t="s">
        <v>58</v>
      </c>
      <c r="D4643">
        <v>2019</v>
      </c>
      <c r="E4643" t="s">
        <v>23</v>
      </c>
      <c r="F4643" t="s">
        <v>33</v>
      </c>
      <c r="G4643" t="s">
        <v>37</v>
      </c>
      <c r="H4643">
        <v>399</v>
      </c>
      <c r="I4643">
        <v>10</v>
      </c>
      <c r="J4643">
        <v>3990</v>
      </c>
      <c r="K4643">
        <v>3990</v>
      </c>
      <c r="L4643" t="s">
        <v>20</v>
      </c>
      <c r="M4643">
        <v>1</v>
      </c>
      <c r="N4643" t="s">
        <v>34</v>
      </c>
      <c r="O4643" t="s">
        <v>29</v>
      </c>
    </row>
    <row r="4644" spans="1:15">
      <c r="A4644">
        <v>4643</v>
      </c>
      <c r="B4644" s="17">
        <v>43603</v>
      </c>
      <c r="C4644" t="s">
        <v>58</v>
      </c>
      <c r="D4644">
        <v>2019</v>
      </c>
      <c r="E4644" t="s">
        <v>17</v>
      </c>
      <c r="F4644" t="s">
        <v>18</v>
      </c>
      <c r="G4644" t="s">
        <v>37</v>
      </c>
      <c r="H4644">
        <v>399</v>
      </c>
      <c r="I4644">
        <v>7</v>
      </c>
      <c r="J4644">
        <v>2793</v>
      </c>
      <c r="K4644">
        <v>2793</v>
      </c>
      <c r="L4644" t="s">
        <v>20</v>
      </c>
      <c r="M4644">
        <v>1</v>
      </c>
      <c r="N4644" t="s">
        <v>21</v>
      </c>
      <c r="O4644" t="s">
        <v>29</v>
      </c>
    </row>
    <row r="4645" spans="1:15">
      <c r="A4645">
        <v>4644</v>
      </c>
      <c r="B4645" s="17">
        <v>43603</v>
      </c>
      <c r="C4645" t="s">
        <v>58</v>
      </c>
      <c r="D4645">
        <v>2019</v>
      </c>
      <c r="E4645" t="s">
        <v>17</v>
      </c>
      <c r="F4645" t="s">
        <v>40</v>
      </c>
      <c r="G4645" t="s">
        <v>32</v>
      </c>
      <c r="H4645">
        <v>499</v>
      </c>
      <c r="I4645">
        <v>2</v>
      </c>
      <c r="J4645">
        <v>998</v>
      </c>
      <c r="K4645">
        <v>998</v>
      </c>
      <c r="L4645" t="s">
        <v>20</v>
      </c>
      <c r="M4645">
        <v>1</v>
      </c>
      <c r="N4645" t="s">
        <v>21</v>
      </c>
      <c r="O4645" t="s">
        <v>22</v>
      </c>
    </row>
    <row r="4646" spans="1:15">
      <c r="A4646">
        <v>4645</v>
      </c>
      <c r="B4646" s="17">
        <v>43603</v>
      </c>
      <c r="C4646" t="s">
        <v>58</v>
      </c>
      <c r="D4646">
        <v>2019</v>
      </c>
      <c r="E4646" t="s">
        <v>17</v>
      </c>
      <c r="F4646" t="s">
        <v>35</v>
      </c>
      <c r="G4646" t="s">
        <v>37</v>
      </c>
      <c r="H4646">
        <v>399</v>
      </c>
      <c r="I4646">
        <v>6</v>
      </c>
      <c r="J4646">
        <v>2394</v>
      </c>
      <c r="K4646">
        <v>2394</v>
      </c>
      <c r="L4646" t="s">
        <v>20</v>
      </c>
      <c r="M4646">
        <v>1</v>
      </c>
      <c r="N4646" t="s">
        <v>21</v>
      </c>
      <c r="O4646" t="s">
        <v>29</v>
      </c>
    </row>
    <row r="4647" spans="1:15">
      <c r="A4647">
        <v>4646</v>
      </c>
      <c r="B4647" s="17">
        <v>43603</v>
      </c>
      <c r="C4647" t="s">
        <v>58</v>
      </c>
      <c r="D4647">
        <v>2019</v>
      </c>
      <c r="E4647" t="s">
        <v>27</v>
      </c>
      <c r="F4647" t="s">
        <v>35</v>
      </c>
      <c r="G4647" t="s">
        <v>30</v>
      </c>
      <c r="H4647">
        <v>99</v>
      </c>
      <c r="I4647">
        <v>1</v>
      </c>
      <c r="J4647">
        <v>99</v>
      </c>
      <c r="K4647">
        <v>99</v>
      </c>
      <c r="L4647" t="s">
        <v>20</v>
      </c>
      <c r="M4647">
        <v>1</v>
      </c>
      <c r="N4647" t="s">
        <v>21</v>
      </c>
      <c r="O4647" t="s">
        <v>29</v>
      </c>
    </row>
    <row r="4648" spans="1:15">
      <c r="A4648">
        <v>4647</v>
      </c>
      <c r="B4648" s="17">
        <v>43604</v>
      </c>
      <c r="C4648" t="s">
        <v>58</v>
      </c>
      <c r="D4648">
        <v>2019</v>
      </c>
      <c r="E4648" t="s">
        <v>27</v>
      </c>
      <c r="F4648" t="s">
        <v>18</v>
      </c>
      <c r="G4648" t="s">
        <v>19</v>
      </c>
      <c r="H4648">
        <v>199</v>
      </c>
      <c r="I4648">
        <v>7</v>
      </c>
      <c r="J4648">
        <v>1393</v>
      </c>
      <c r="K4648">
        <v>1393</v>
      </c>
      <c r="L4648" t="s">
        <v>31</v>
      </c>
      <c r="M4648">
        <v>2</v>
      </c>
      <c r="N4648" t="s">
        <v>21</v>
      </c>
      <c r="O4648" t="s">
        <v>36</v>
      </c>
    </row>
    <row r="4649" spans="1:15">
      <c r="A4649">
        <v>4648</v>
      </c>
      <c r="B4649" s="17">
        <v>43604</v>
      </c>
      <c r="C4649" t="s">
        <v>58</v>
      </c>
      <c r="D4649">
        <v>2019</v>
      </c>
      <c r="E4649" t="s">
        <v>23</v>
      </c>
      <c r="F4649" t="s">
        <v>33</v>
      </c>
      <c r="G4649" t="s">
        <v>25</v>
      </c>
      <c r="H4649">
        <v>299</v>
      </c>
      <c r="I4649">
        <v>4</v>
      </c>
      <c r="J4649">
        <v>1196</v>
      </c>
      <c r="K4649">
        <v>1196</v>
      </c>
      <c r="L4649" t="s">
        <v>20</v>
      </c>
      <c r="M4649">
        <v>1</v>
      </c>
      <c r="N4649" t="s">
        <v>21</v>
      </c>
      <c r="O4649" t="s">
        <v>29</v>
      </c>
    </row>
    <row r="4650" spans="1:15">
      <c r="A4650">
        <v>4649</v>
      </c>
      <c r="B4650" s="17">
        <v>43605</v>
      </c>
      <c r="C4650" t="s">
        <v>58</v>
      </c>
      <c r="D4650">
        <v>2019</v>
      </c>
      <c r="E4650" t="s">
        <v>17</v>
      </c>
      <c r="F4650" t="s">
        <v>40</v>
      </c>
      <c r="G4650" t="s">
        <v>30</v>
      </c>
      <c r="H4650">
        <v>99</v>
      </c>
      <c r="I4650">
        <v>8</v>
      </c>
      <c r="J4650">
        <v>792</v>
      </c>
      <c r="K4650">
        <v>792</v>
      </c>
      <c r="L4650" t="s">
        <v>20</v>
      </c>
      <c r="M4650">
        <v>1</v>
      </c>
      <c r="N4650" t="s">
        <v>34</v>
      </c>
      <c r="O4650" t="s">
        <v>36</v>
      </c>
    </row>
    <row r="4651" spans="1:15">
      <c r="A4651">
        <v>4650</v>
      </c>
      <c r="B4651" s="17">
        <v>43606</v>
      </c>
      <c r="C4651" t="s">
        <v>58</v>
      </c>
      <c r="D4651">
        <v>2019</v>
      </c>
      <c r="E4651" t="s">
        <v>27</v>
      </c>
      <c r="F4651" t="s">
        <v>33</v>
      </c>
      <c r="G4651" t="s">
        <v>32</v>
      </c>
      <c r="H4651">
        <v>499</v>
      </c>
      <c r="I4651">
        <v>8</v>
      </c>
      <c r="J4651">
        <v>3992</v>
      </c>
      <c r="K4651">
        <v>3992</v>
      </c>
      <c r="L4651" t="s">
        <v>31</v>
      </c>
      <c r="M4651">
        <v>2</v>
      </c>
      <c r="N4651" t="s">
        <v>21</v>
      </c>
      <c r="O4651" t="s">
        <v>22</v>
      </c>
    </row>
    <row r="4652" spans="1:15">
      <c r="A4652">
        <v>4651</v>
      </c>
      <c r="B4652" s="17">
        <v>43606</v>
      </c>
      <c r="C4652" t="s">
        <v>58</v>
      </c>
      <c r="D4652">
        <v>2019</v>
      </c>
      <c r="E4652" t="s">
        <v>23</v>
      </c>
      <c r="F4652" t="s">
        <v>24</v>
      </c>
      <c r="G4652" t="s">
        <v>32</v>
      </c>
      <c r="H4652">
        <v>499</v>
      </c>
      <c r="I4652">
        <v>9</v>
      </c>
      <c r="J4652">
        <v>4491</v>
      </c>
      <c r="K4652">
        <v>4491</v>
      </c>
      <c r="L4652" t="s">
        <v>20</v>
      </c>
      <c r="M4652">
        <v>1</v>
      </c>
      <c r="N4652" t="s">
        <v>21</v>
      </c>
      <c r="O4652" t="s">
        <v>29</v>
      </c>
    </row>
    <row r="4653" spans="1:15">
      <c r="A4653">
        <v>4652</v>
      </c>
      <c r="B4653" s="17">
        <v>43607</v>
      </c>
      <c r="C4653" t="s">
        <v>58</v>
      </c>
      <c r="D4653">
        <v>2019</v>
      </c>
      <c r="E4653" t="s">
        <v>23</v>
      </c>
      <c r="F4653" t="s">
        <v>40</v>
      </c>
      <c r="G4653" t="s">
        <v>37</v>
      </c>
      <c r="H4653">
        <v>399</v>
      </c>
      <c r="I4653">
        <v>6</v>
      </c>
      <c r="J4653">
        <v>2394</v>
      </c>
      <c r="K4653">
        <v>2394</v>
      </c>
      <c r="L4653" t="s">
        <v>20</v>
      </c>
      <c r="M4653">
        <v>1</v>
      </c>
      <c r="N4653" t="s">
        <v>34</v>
      </c>
      <c r="O4653" t="s">
        <v>29</v>
      </c>
    </row>
    <row r="4654" spans="1:15">
      <c r="A4654">
        <v>4653</v>
      </c>
      <c r="B4654" s="17">
        <v>43607</v>
      </c>
      <c r="C4654" t="s">
        <v>58</v>
      </c>
      <c r="D4654">
        <v>2019</v>
      </c>
      <c r="E4654" t="s">
        <v>17</v>
      </c>
      <c r="F4654" t="s">
        <v>24</v>
      </c>
      <c r="G4654" t="s">
        <v>32</v>
      </c>
      <c r="H4654">
        <v>499</v>
      </c>
      <c r="I4654">
        <v>2</v>
      </c>
      <c r="J4654">
        <v>998</v>
      </c>
      <c r="K4654">
        <v>998</v>
      </c>
      <c r="L4654" t="s">
        <v>20</v>
      </c>
      <c r="M4654">
        <v>1</v>
      </c>
      <c r="N4654" t="s">
        <v>21</v>
      </c>
      <c r="O4654" t="s">
        <v>22</v>
      </c>
    </row>
    <row r="4655" spans="1:15">
      <c r="A4655">
        <v>4654</v>
      </c>
      <c r="B4655" s="17">
        <v>43607</v>
      </c>
      <c r="C4655" t="s">
        <v>58</v>
      </c>
      <c r="D4655">
        <v>2019</v>
      </c>
      <c r="E4655" t="s">
        <v>27</v>
      </c>
      <c r="F4655" t="s">
        <v>33</v>
      </c>
      <c r="G4655" t="s">
        <v>37</v>
      </c>
      <c r="H4655">
        <v>399</v>
      </c>
      <c r="I4655">
        <v>10</v>
      </c>
      <c r="J4655">
        <v>3990</v>
      </c>
      <c r="K4655">
        <v>3990</v>
      </c>
      <c r="L4655" t="s">
        <v>20</v>
      </c>
      <c r="M4655">
        <v>1</v>
      </c>
      <c r="N4655" t="s">
        <v>34</v>
      </c>
      <c r="O4655" t="s">
        <v>29</v>
      </c>
    </row>
    <row r="4656" spans="1:15">
      <c r="A4656">
        <v>4655</v>
      </c>
      <c r="B4656" s="17">
        <v>43607</v>
      </c>
      <c r="C4656" t="s">
        <v>58</v>
      </c>
      <c r="D4656">
        <v>2019</v>
      </c>
      <c r="E4656" t="s">
        <v>27</v>
      </c>
      <c r="F4656" t="s">
        <v>18</v>
      </c>
      <c r="G4656" t="s">
        <v>37</v>
      </c>
      <c r="H4656">
        <v>399</v>
      </c>
      <c r="I4656">
        <v>2</v>
      </c>
      <c r="J4656">
        <v>798</v>
      </c>
      <c r="K4656">
        <v>798</v>
      </c>
      <c r="L4656" t="s">
        <v>20</v>
      </c>
      <c r="M4656">
        <v>1</v>
      </c>
      <c r="N4656" t="s">
        <v>21</v>
      </c>
      <c r="O4656" t="s">
        <v>22</v>
      </c>
    </row>
    <row r="4657" spans="1:15">
      <c r="A4657">
        <v>4656</v>
      </c>
      <c r="B4657" s="17">
        <v>43608</v>
      </c>
      <c r="C4657" t="s">
        <v>58</v>
      </c>
      <c r="D4657">
        <v>2019</v>
      </c>
      <c r="E4657" t="s">
        <v>27</v>
      </c>
      <c r="F4657" t="s">
        <v>28</v>
      </c>
      <c r="G4657" t="s">
        <v>19</v>
      </c>
      <c r="H4657">
        <v>199</v>
      </c>
      <c r="I4657">
        <v>8</v>
      </c>
      <c r="J4657">
        <v>1592</v>
      </c>
      <c r="K4657">
        <v>1592</v>
      </c>
      <c r="L4657" t="s">
        <v>31</v>
      </c>
      <c r="M4657">
        <v>2</v>
      </c>
      <c r="N4657" t="s">
        <v>21</v>
      </c>
      <c r="O4657" t="s">
        <v>29</v>
      </c>
    </row>
    <row r="4658" spans="1:15">
      <c r="A4658">
        <v>4657</v>
      </c>
      <c r="B4658" s="17">
        <v>43608</v>
      </c>
      <c r="C4658" t="s">
        <v>58</v>
      </c>
      <c r="D4658">
        <v>2019</v>
      </c>
      <c r="E4658" t="s">
        <v>27</v>
      </c>
      <c r="F4658" t="s">
        <v>28</v>
      </c>
      <c r="G4658" t="s">
        <v>19</v>
      </c>
      <c r="H4658">
        <v>199</v>
      </c>
      <c r="I4658">
        <v>6</v>
      </c>
      <c r="J4658">
        <v>1194</v>
      </c>
      <c r="K4658">
        <v>1194</v>
      </c>
      <c r="L4658" t="s">
        <v>20</v>
      </c>
      <c r="M4658">
        <v>1</v>
      </c>
      <c r="N4658" t="s">
        <v>21</v>
      </c>
      <c r="O4658" t="s">
        <v>22</v>
      </c>
    </row>
    <row r="4659" spans="1:15">
      <c r="A4659">
        <v>4658</v>
      </c>
      <c r="B4659" s="17">
        <v>43608</v>
      </c>
      <c r="C4659" t="s">
        <v>58</v>
      </c>
      <c r="D4659">
        <v>2019</v>
      </c>
      <c r="E4659" t="s">
        <v>27</v>
      </c>
      <c r="F4659" t="s">
        <v>28</v>
      </c>
      <c r="G4659" t="s">
        <v>25</v>
      </c>
      <c r="H4659">
        <v>299</v>
      </c>
      <c r="I4659">
        <v>7</v>
      </c>
      <c r="J4659">
        <v>2093</v>
      </c>
      <c r="K4659">
        <v>2093</v>
      </c>
      <c r="L4659" t="s">
        <v>20</v>
      </c>
      <c r="M4659">
        <v>1</v>
      </c>
      <c r="N4659" t="s">
        <v>21</v>
      </c>
      <c r="O4659" t="s">
        <v>36</v>
      </c>
    </row>
    <row r="4660" spans="1:15">
      <c r="A4660">
        <v>4659</v>
      </c>
      <c r="B4660" s="17">
        <v>43609</v>
      </c>
      <c r="C4660" t="s">
        <v>58</v>
      </c>
      <c r="D4660">
        <v>2019</v>
      </c>
      <c r="E4660" t="s">
        <v>27</v>
      </c>
      <c r="F4660" t="s">
        <v>24</v>
      </c>
      <c r="G4660" t="s">
        <v>19</v>
      </c>
      <c r="H4660">
        <v>199</v>
      </c>
      <c r="I4660">
        <v>5</v>
      </c>
      <c r="J4660">
        <v>995</v>
      </c>
      <c r="K4660">
        <v>995</v>
      </c>
      <c r="L4660" t="s">
        <v>20</v>
      </c>
      <c r="M4660">
        <v>1</v>
      </c>
      <c r="N4660" t="s">
        <v>34</v>
      </c>
      <c r="O4660" t="s">
        <v>22</v>
      </c>
    </row>
    <row r="4661" spans="1:15">
      <c r="A4661">
        <v>4660</v>
      </c>
      <c r="B4661" s="17">
        <v>43610</v>
      </c>
      <c r="C4661" t="s">
        <v>58</v>
      </c>
      <c r="D4661">
        <v>2019</v>
      </c>
      <c r="E4661" t="s">
        <v>27</v>
      </c>
      <c r="F4661" t="s">
        <v>18</v>
      </c>
      <c r="G4661" t="s">
        <v>37</v>
      </c>
      <c r="H4661">
        <v>399</v>
      </c>
      <c r="I4661">
        <v>8</v>
      </c>
      <c r="J4661">
        <v>3192</v>
      </c>
      <c r="K4661">
        <v>3192</v>
      </c>
      <c r="L4661" t="s">
        <v>20</v>
      </c>
      <c r="M4661">
        <v>1</v>
      </c>
      <c r="N4661" t="s">
        <v>21</v>
      </c>
      <c r="O4661" t="s">
        <v>36</v>
      </c>
    </row>
    <row r="4662" spans="1:15">
      <c r="A4662">
        <v>4661</v>
      </c>
      <c r="B4662" s="17">
        <v>43610</v>
      </c>
      <c r="C4662" t="s">
        <v>58</v>
      </c>
      <c r="D4662">
        <v>2019</v>
      </c>
      <c r="E4662" t="s">
        <v>23</v>
      </c>
      <c r="F4662" t="s">
        <v>28</v>
      </c>
      <c r="G4662" t="s">
        <v>19</v>
      </c>
      <c r="H4662">
        <v>199</v>
      </c>
      <c r="I4662">
        <v>10</v>
      </c>
      <c r="J4662">
        <v>1990</v>
      </c>
      <c r="K4662">
        <v>1990</v>
      </c>
      <c r="L4662" t="s">
        <v>20</v>
      </c>
      <c r="M4662">
        <v>1</v>
      </c>
      <c r="N4662" t="s">
        <v>21</v>
      </c>
      <c r="O4662" t="s">
        <v>29</v>
      </c>
    </row>
    <row r="4663" spans="1:15">
      <c r="A4663">
        <v>4662</v>
      </c>
      <c r="B4663" s="17">
        <v>43610</v>
      </c>
      <c r="C4663" t="s">
        <v>58</v>
      </c>
      <c r="D4663">
        <v>2019</v>
      </c>
      <c r="E4663" t="s">
        <v>17</v>
      </c>
      <c r="F4663" t="s">
        <v>18</v>
      </c>
      <c r="G4663" t="s">
        <v>30</v>
      </c>
      <c r="H4663">
        <v>99</v>
      </c>
      <c r="I4663">
        <v>6</v>
      </c>
      <c r="J4663">
        <v>594</v>
      </c>
      <c r="K4663">
        <v>594</v>
      </c>
      <c r="L4663" t="s">
        <v>20</v>
      </c>
      <c r="M4663">
        <v>1</v>
      </c>
      <c r="N4663" t="s">
        <v>21</v>
      </c>
      <c r="O4663" t="s">
        <v>38</v>
      </c>
    </row>
    <row r="4664" spans="1:15">
      <c r="A4664">
        <v>4663</v>
      </c>
      <c r="B4664" s="17">
        <v>43610</v>
      </c>
      <c r="C4664" t="s">
        <v>58</v>
      </c>
      <c r="D4664">
        <v>2019</v>
      </c>
      <c r="E4664" t="s">
        <v>27</v>
      </c>
      <c r="F4664" t="s">
        <v>24</v>
      </c>
      <c r="G4664" t="s">
        <v>25</v>
      </c>
      <c r="H4664">
        <v>299</v>
      </c>
      <c r="I4664">
        <v>7</v>
      </c>
      <c r="J4664">
        <v>2093</v>
      </c>
      <c r="K4664">
        <v>2093</v>
      </c>
      <c r="L4664" t="s">
        <v>20</v>
      </c>
      <c r="M4664">
        <v>1</v>
      </c>
      <c r="N4664" t="s">
        <v>21</v>
      </c>
      <c r="O4664" t="s">
        <v>29</v>
      </c>
    </row>
    <row r="4665" spans="1:15">
      <c r="A4665">
        <v>4664</v>
      </c>
      <c r="B4665" s="17">
        <v>43610</v>
      </c>
      <c r="C4665" t="s">
        <v>58</v>
      </c>
      <c r="D4665">
        <v>2019</v>
      </c>
      <c r="E4665" t="s">
        <v>23</v>
      </c>
      <c r="F4665" t="s">
        <v>35</v>
      </c>
      <c r="G4665" t="s">
        <v>30</v>
      </c>
      <c r="H4665">
        <v>99</v>
      </c>
      <c r="I4665">
        <v>6</v>
      </c>
      <c r="J4665">
        <v>594</v>
      </c>
      <c r="K4665">
        <v>594</v>
      </c>
      <c r="L4665" t="s">
        <v>20</v>
      </c>
      <c r="M4665">
        <v>1</v>
      </c>
      <c r="N4665" t="s">
        <v>21</v>
      </c>
      <c r="O4665" t="s">
        <v>26</v>
      </c>
    </row>
    <row r="4666" spans="1:15">
      <c r="A4666">
        <v>4665</v>
      </c>
      <c r="B4666" s="17">
        <v>43610</v>
      </c>
      <c r="C4666" t="s">
        <v>58</v>
      </c>
      <c r="D4666">
        <v>2019</v>
      </c>
      <c r="E4666" t="s">
        <v>27</v>
      </c>
      <c r="F4666" t="s">
        <v>18</v>
      </c>
      <c r="G4666" t="s">
        <v>37</v>
      </c>
      <c r="H4666">
        <v>399</v>
      </c>
      <c r="I4666">
        <v>3</v>
      </c>
      <c r="J4666">
        <v>1197</v>
      </c>
      <c r="K4666">
        <v>1197</v>
      </c>
      <c r="L4666" t="s">
        <v>20</v>
      </c>
      <c r="M4666">
        <v>1</v>
      </c>
      <c r="N4666" t="s">
        <v>34</v>
      </c>
      <c r="O4666" t="s">
        <v>29</v>
      </c>
    </row>
    <row r="4667" spans="1:15">
      <c r="A4667">
        <v>4666</v>
      </c>
      <c r="B4667" s="17">
        <v>43610</v>
      </c>
      <c r="C4667" t="s">
        <v>58</v>
      </c>
      <c r="D4667">
        <v>2019</v>
      </c>
      <c r="E4667" t="s">
        <v>17</v>
      </c>
      <c r="F4667" t="s">
        <v>33</v>
      </c>
      <c r="G4667" t="s">
        <v>25</v>
      </c>
      <c r="H4667">
        <v>299</v>
      </c>
      <c r="I4667">
        <v>7</v>
      </c>
      <c r="J4667">
        <v>2093</v>
      </c>
      <c r="K4667">
        <v>2093</v>
      </c>
      <c r="L4667" t="s">
        <v>20</v>
      </c>
      <c r="M4667">
        <v>1</v>
      </c>
      <c r="N4667" t="s">
        <v>21</v>
      </c>
      <c r="O4667" t="s">
        <v>22</v>
      </c>
    </row>
    <row r="4668" spans="1:15">
      <c r="A4668">
        <v>4667</v>
      </c>
      <c r="B4668" s="17">
        <v>43610</v>
      </c>
      <c r="C4668" t="s">
        <v>58</v>
      </c>
      <c r="D4668">
        <v>2019</v>
      </c>
      <c r="E4668" t="s">
        <v>17</v>
      </c>
      <c r="F4668" t="s">
        <v>35</v>
      </c>
      <c r="G4668" t="s">
        <v>25</v>
      </c>
      <c r="H4668">
        <v>299</v>
      </c>
      <c r="I4668">
        <v>7</v>
      </c>
      <c r="J4668">
        <v>2093</v>
      </c>
      <c r="K4668">
        <v>2093</v>
      </c>
      <c r="L4668" t="s">
        <v>20</v>
      </c>
      <c r="M4668">
        <v>1</v>
      </c>
      <c r="N4668" t="s">
        <v>21</v>
      </c>
      <c r="O4668" t="s">
        <v>36</v>
      </c>
    </row>
    <row r="4669" spans="1:15">
      <c r="A4669">
        <v>4668</v>
      </c>
      <c r="B4669" s="17">
        <v>43610</v>
      </c>
      <c r="C4669" t="s">
        <v>58</v>
      </c>
      <c r="D4669">
        <v>2019</v>
      </c>
      <c r="E4669" t="s">
        <v>17</v>
      </c>
      <c r="F4669" t="s">
        <v>39</v>
      </c>
      <c r="G4669" t="s">
        <v>30</v>
      </c>
      <c r="H4669">
        <v>99</v>
      </c>
      <c r="I4669">
        <v>1</v>
      </c>
      <c r="J4669">
        <v>99</v>
      </c>
      <c r="K4669">
        <v>99</v>
      </c>
      <c r="L4669" t="s">
        <v>20</v>
      </c>
      <c r="M4669">
        <v>1</v>
      </c>
      <c r="N4669" t="s">
        <v>21</v>
      </c>
      <c r="O4669" t="s">
        <v>36</v>
      </c>
    </row>
    <row r="4670" spans="1:15">
      <c r="A4670">
        <v>4669</v>
      </c>
      <c r="B4670" s="17">
        <v>43610</v>
      </c>
      <c r="C4670" t="s">
        <v>58</v>
      </c>
      <c r="D4670">
        <v>2019</v>
      </c>
      <c r="E4670" t="s">
        <v>27</v>
      </c>
      <c r="F4670" t="s">
        <v>24</v>
      </c>
      <c r="G4670" t="s">
        <v>25</v>
      </c>
      <c r="H4670">
        <v>299</v>
      </c>
      <c r="I4670">
        <v>3</v>
      </c>
      <c r="J4670">
        <v>897</v>
      </c>
      <c r="K4670">
        <v>897</v>
      </c>
      <c r="L4670" t="s">
        <v>31</v>
      </c>
      <c r="M4670">
        <v>2</v>
      </c>
      <c r="N4670" t="s">
        <v>34</v>
      </c>
      <c r="O4670" t="s">
        <v>29</v>
      </c>
    </row>
    <row r="4671" spans="1:15">
      <c r="A4671">
        <v>4670</v>
      </c>
      <c r="B4671" s="17">
        <v>43611</v>
      </c>
      <c r="C4671" t="s">
        <v>58</v>
      </c>
      <c r="D4671">
        <v>2019</v>
      </c>
      <c r="E4671" t="s">
        <v>23</v>
      </c>
      <c r="F4671" t="s">
        <v>39</v>
      </c>
      <c r="G4671" t="s">
        <v>32</v>
      </c>
      <c r="H4671">
        <v>499</v>
      </c>
      <c r="I4671">
        <v>10</v>
      </c>
      <c r="J4671">
        <v>4990</v>
      </c>
      <c r="K4671">
        <v>4990</v>
      </c>
      <c r="L4671" t="s">
        <v>20</v>
      </c>
      <c r="M4671">
        <v>1</v>
      </c>
      <c r="N4671" t="s">
        <v>21</v>
      </c>
      <c r="O4671" t="s">
        <v>22</v>
      </c>
    </row>
    <row r="4672" spans="1:15">
      <c r="A4672">
        <v>4671</v>
      </c>
      <c r="B4672" s="17">
        <v>43611</v>
      </c>
      <c r="C4672" t="s">
        <v>58</v>
      </c>
      <c r="D4672">
        <v>2019</v>
      </c>
      <c r="E4672" t="s">
        <v>17</v>
      </c>
      <c r="F4672" t="s">
        <v>24</v>
      </c>
      <c r="G4672" t="s">
        <v>19</v>
      </c>
      <c r="H4672">
        <v>199</v>
      </c>
      <c r="I4672">
        <v>5</v>
      </c>
      <c r="J4672">
        <v>995</v>
      </c>
      <c r="K4672">
        <v>995</v>
      </c>
      <c r="L4672" t="s">
        <v>31</v>
      </c>
      <c r="M4672">
        <v>2</v>
      </c>
      <c r="N4672" t="s">
        <v>21</v>
      </c>
      <c r="O4672" t="s">
        <v>22</v>
      </c>
    </row>
    <row r="4673" spans="1:15">
      <c r="A4673">
        <v>4672</v>
      </c>
      <c r="B4673" s="17">
        <v>43611</v>
      </c>
      <c r="C4673" t="s">
        <v>58</v>
      </c>
      <c r="D4673">
        <v>2019</v>
      </c>
      <c r="E4673" t="s">
        <v>23</v>
      </c>
      <c r="F4673" t="s">
        <v>24</v>
      </c>
      <c r="G4673" t="s">
        <v>37</v>
      </c>
      <c r="H4673">
        <v>399</v>
      </c>
      <c r="I4673">
        <v>1</v>
      </c>
      <c r="J4673">
        <v>399</v>
      </c>
      <c r="K4673">
        <v>399</v>
      </c>
      <c r="L4673" t="s">
        <v>20</v>
      </c>
      <c r="M4673">
        <v>1</v>
      </c>
      <c r="N4673" t="s">
        <v>21</v>
      </c>
      <c r="O4673" t="s">
        <v>22</v>
      </c>
    </row>
    <row r="4674" spans="1:15">
      <c r="A4674">
        <v>4673</v>
      </c>
      <c r="B4674" s="17">
        <v>43612</v>
      </c>
      <c r="C4674" t="s">
        <v>58</v>
      </c>
      <c r="D4674">
        <v>2019</v>
      </c>
      <c r="E4674" t="s">
        <v>23</v>
      </c>
      <c r="F4674" t="s">
        <v>33</v>
      </c>
      <c r="G4674" t="s">
        <v>37</v>
      </c>
      <c r="H4674">
        <v>399</v>
      </c>
      <c r="I4674">
        <v>10</v>
      </c>
      <c r="J4674">
        <v>3990</v>
      </c>
      <c r="K4674">
        <v>3990</v>
      </c>
      <c r="L4674" t="s">
        <v>31</v>
      </c>
      <c r="M4674">
        <v>2</v>
      </c>
      <c r="N4674" t="s">
        <v>21</v>
      </c>
      <c r="O4674" t="s">
        <v>29</v>
      </c>
    </row>
    <row r="4675" spans="1:15">
      <c r="A4675">
        <v>4674</v>
      </c>
      <c r="B4675" s="17">
        <v>43612</v>
      </c>
      <c r="C4675" t="s">
        <v>58</v>
      </c>
      <c r="D4675">
        <v>2019</v>
      </c>
      <c r="E4675" t="s">
        <v>27</v>
      </c>
      <c r="F4675" t="s">
        <v>40</v>
      </c>
      <c r="G4675" t="s">
        <v>25</v>
      </c>
      <c r="H4675">
        <v>299</v>
      </c>
      <c r="I4675">
        <v>3</v>
      </c>
      <c r="J4675">
        <v>897</v>
      </c>
      <c r="K4675">
        <v>897</v>
      </c>
      <c r="L4675" t="s">
        <v>20</v>
      </c>
      <c r="M4675">
        <v>1</v>
      </c>
      <c r="N4675" t="s">
        <v>21</v>
      </c>
      <c r="O4675" t="s">
        <v>22</v>
      </c>
    </row>
    <row r="4676" spans="1:15">
      <c r="A4676">
        <v>4675</v>
      </c>
      <c r="B4676" s="17">
        <v>43612</v>
      </c>
      <c r="C4676" t="s">
        <v>58</v>
      </c>
      <c r="D4676">
        <v>2019</v>
      </c>
      <c r="E4676" t="s">
        <v>23</v>
      </c>
      <c r="F4676" t="s">
        <v>33</v>
      </c>
      <c r="G4676" t="s">
        <v>32</v>
      </c>
      <c r="H4676">
        <v>499</v>
      </c>
      <c r="I4676">
        <v>9</v>
      </c>
      <c r="J4676">
        <v>4491</v>
      </c>
      <c r="K4676">
        <v>4491</v>
      </c>
      <c r="L4676" t="s">
        <v>31</v>
      </c>
      <c r="M4676">
        <v>2</v>
      </c>
      <c r="N4676" t="s">
        <v>21</v>
      </c>
      <c r="O4676" t="s">
        <v>38</v>
      </c>
    </row>
    <row r="4677" spans="1:15">
      <c r="A4677">
        <v>4676</v>
      </c>
      <c r="B4677" s="17">
        <v>43612</v>
      </c>
      <c r="C4677" t="s">
        <v>58</v>
      </c>
      <c r="D4677">
        <v>2019</v>
      </c>
      <c r="E4677" t="s">
        <v>23</v>
      </c>
      <c r="F4677" t="s">
        <v>40</v>
      </c>
      <c r="G4677" t="s">
        <v>19</v>
      </c>
      <c r="H4677">
        <v>199</v>
      </c>
      <c r="I4677">
        <v>7</v>
      </c>
      <c r="J4677">
        <v>1393</v>
      </c>
      <c r="K4677">
        <v>1393</v>
      </c>
      <c r="L4677" t="s">
        <v>20</v>
      </c>
      <c r="M4677">
        <v>1</v>
      </c>
      <c r="N4677" t="s">
        <v>21</v>
      </c>
      <c r="O4677" t="s">
        <v>22</v>
      </c>
    </row>
    <row r="4678" spans="1:15">
      <c r="A4678">
        <v>4677</v>
      </c>
      <c r="B4678" s="17">
        <v>43613</v>
      </c>
      <c r="C4678" t="s">
        <v>58</v>
      </c>
      <c r="D4678">
        <v>2019</v>
      </c>
      <c r="E4678" t="s">
        <v>23</v>
      </c>
      <c r="F4678" t="s">
        <v>18</v>
      </c>
      <c r="G4678" t="s">
        <v>19</v>
      </c>
      <c r="H4678">
        <v>199</v>
      </c>
      <c r="I4678">
        <v>3</v>
      </c>
      <c r="J4678">
        <v>597</v>
      </c>
      <c r="K4678">
        <v>597</v>
      </c>
      <c r="L4678" t="s">
        <v>20</v>
      </c>
      <c r="M4678">
        <v>1</v>
      </c>
      <c r="N4678" t="s">
        <v>21</v>
      </c>
      <c r="O4678" t="s">
        <v>22</v>
      </c>
    </row>
    <row r="4679" spans="1:15">
      <c r="A4679">
        <v>4678</v>
      </c>
      <c r="B4679" s="17">
        <v>43613</v>
      </c>
      <c r="C4679" t="s">
        <v>58</v>
      </c>
      <c r="D4679">
        <v>2019</v>
      </c>
      <c r="E4679" t="s">
        <v>17</v>
      </c>
      <c r="F4679" t="s">
        <v>28</v>
      </c>
      <c r="G4679" t="s">
        <v>25</v>
      </c>
      <c r="H4679">
        <v>299</v>
      </c>
      <c r="I4679">
        <v>6</v>
      </c>
      <c r="J4679">
        <v>1794</v>
      </c>
      <c r="K4679">
        <v>1794</v>
      </c>
      <c r="L4679" t="s">
        <v>20</v>
      </c>
      <c r="M4679">
        <v>1</v>
      </c>
      <c r="N4679" t="s">
        <v>21</v>
      </c>
      <c r="O4679" t="s">
        <v>36</v>
      </c>
    </row>
    <row r="4680" spans="1:15">
      <c r="A4680">
        <v>4679</v>
      </c>
      <c r="B4680" s="17">
        <v>43613</v>
      </c>
      <c r="C4680" t="s">
        <v>58</v>
      </c>
      <c r="D4680">
        <v>2019</v>
      </c>
      <c r="E4680" t="s">
        <v>23</v>
      </c>
      <c r="F4680" t="s">
        <v>28</v>
      </c>
      <c r="G4680" t="s">
        <v>30</v>
      </c>
      <c r="H4680">
        <v>99</v>
      </c>
      <c r="I4680">
        <v>8</v>
      </c>
      <c r="J4680">
        <v>792</v>
      </c>
      <c r="K4680">
        <v>792</v>
      </c>
      <c r="L4680" t="s">
        <v>20</v>
      </c>
      <c r="M4680">
        <v>1</v>
      </c>
      <c r="N4680" t="s">
        <v>21</v>
      </c>
      <c r="O4680" t="s">
        <v>29</v>
      </c>
    </row>
    <row r="4681" spans="1:15">
      <c r="A4681">
        <v>4680</v>
      </c>
      <c r="B4681" s="17">
        <v>43613</v>
      </c>
      <c r="C4681" t="s">
        <v>58</v>
      </c>
      <c r="D4681">
        <v>2019</v>
      </c>
      <c r="E4681" t="s">
        <v>17</v>
      </c>
      <c r="F4681" t="s">
        <v>24</v>
      </c>
      <c r="G4681" t="s">
        <v>32</v>
      </c>
      <c r="H4681">
        <v>499</v>
      </c>
      <c r="I4681">
        <v>6</v>
      </c>
      <c r="J4681">
        <v>2994</v>
      </c>
      <c r="K4681">
        <v>2994</v>
      </c>
      <c r="L4681" t="s">
        <v>20</v>
      </c>
      <c r="M4681">
        <v>1</v>
      </c>
      <c r="N4681" t="s">
        <v>21</v>
      </c>
      <c r="O4681" t="s">
        <v>36</v>
      </c>
    </row>
    <row r="4682" spans="1:15">
      <c r="A4682">
        <v>4681</v>
      </c>
      <c r="B4682" s="17">
        <v>43613</v>
      </c>
      <c r="C4682" t="s">
        <v>58</v>
      </c>
      <c r="D4682">
        <v>2019</v>
      </c>
      <c r="E4682" t="s">
        <v>27</v>
      </c>
      <c r="F4682" t="s">
        <v>33</v>
      </c>
      <c r="G4682" t="s">
        <v>25</v>
      </c>
      <c r="H4682">
        <v>299</v>
      </c>
      <c r="I4682">
        <v>1</v>
      </c>
      <c r="J4682">
        <v>299</v>
      </c>
      <c r="K4682">
        <v>299</v>
      </c>
      <c r="L4682" t="s">
        <v>20</v>
      </c>
      <c r="M4682">
        <v>1</v>
      </c>
      <c r="N4682" t="s">
        <v>21</v>
      </c>
      <c r="O4682" t="s">
        <v>29</v>
      </c>
    </row>
    <row r="4683" spans="1:15">
      <c r="A4683">
        <v>4682</v>
      </c>
      <c r="B4683" s="17">
        <v>43613</v>
      </c>
      <c r="C4683" t="s">
        <v>58</v>
      </c>
      <c r="D4683">
        <v>2019</v>
      </c>
      <c r="E4683" t="s">
        <v>27</v>
      </c>
      <c r="F4683" t="s">
        <v>39</v>
      </c>
      <c r="G4683" t="s">
        <v>25</v>
      </c>
      <c r="H4683">
        <v>299</v>
      </c>
      <c r="I4683">
        <v>7</v>
      </c>
      <c r="J4683">
        <v>2093</v>
      </c>
      <c r="K4683">
        <v>2093</v>
      </c>
      <c r="L4683" t="s">
        <v>31</v>
      </c>
      <c r="M4683">
        <v>2</v>
      </c>
      <c r="N4683" t="s">
        <v>21</v>
      </c>
      <c r="O4683" t="s">
        <v>29</v>
      </c>
    </row>
    <row r="4684" spans="1:15">
      <c r="A4684">
        <v>4683</v>
      </c>
      <c r="B4684" s="17">
        <v>43613</v>
      </c>
      <c r="C4684" t="s">
        <v>58</v>
      </c>
      <c r="D4684">
        <v>2019</v>
      </c>
      <c r="E4684" t="s">
        <v>27</v>
      </c>
      <c r="F4684" t="s">
        <v>35</v>
      </c>
      <c r="G4684" t="s">
        <v>19</v>
      </c>
      <c r="H4684">
        <v>199</v>
      </c>
      <c r="I4684">
        <v>2</v>
      </c>
      <c r="J4684">
        <v>398</v>
      </c>
      <c r="K4684">
        <v>398</v>
      </c>
      <c r="L4684" t="s">
        <v>20</v>
      </c>
      <c r="M4684">
        <v>1</v>
      </c>
      <c r="N4684" t="s">
        <v>21</v>
      </c>
      <c r="O4684" t="s">
        <v>22</v>
      </c>
    </row>
    <row r="4685" spans="1:15">
      <c r="A4685">
        <v>4684</v>
      </c>
      <c r="B4685" s="17">
        <v>43613</v>
      </c>
      <c r="C4685" t="s">
        <v>58</v>
      </c>
      <c r="D4685">
        <v>2019</v>
      </c>
      <c r="E4685" t="s">
        <v>17</v>
      </c>
      <c r="F4685" t="s">
        <v>18</v>
      </c>
      <c r="G4685" t="s">
        <v>32</v>
      </c>
      <c r="H4685">
        <v>499</v>
      </c>
      <c r="I4685">
        <v>8</v>
      </c>
      <c r="J4685">
        <v>3992</v>
      </c>
      <c r="K4685">
        <v>3992</v>
      </c>
      <c r="L4685" t="s">
        <v>20</v>
      </c>
      <c r="M4685">
        <v>1</v>
      </c>
      <c r="N4685" t="s">
        <v>21</v>
      </c>
      <c r="O4685" t="s">
        <v>36</v>
      </c>
    </row>
    <row r="4686" spans="1:15">
      <c r="A4686">
        <v>4685</v>
      </c>
      <c r="B4686" s="17">
        <v>43613</v>
      </c>
      <c r="C4686" t="s">
        <v>58</v>
      </c>
      <c r="D4686">
        <v>2019</v>
      </c>
      <c r="E4686" t="s">
        <v>23</v>
      </c>
      <c r="F4686" t="s">
        <v>24</v>
      </c>
      <c r="G4686" t="s">
        <v>30</v>
      </c>
      <c r="H4686">
        <v>99</v>
      </c>
      <c r="I4686">
        <v>3</v>
      </c>
      <c r="J4686">
        <v>297</v>
      </c>
      <c r="K4686">
        <v>297</v>
      </c>
      <c r="L4686" t="s">
        <v>31</v>
      </c>
      <c r="M4686">
        <v>2</v>
      </c>
      <c r="N4686" t="s">
        <v>21</v>
      </c>
      <c r="O4686" t="s">
        <v>36</v>
      </c>
    </row>
    <row r="4687" spans="1:15">
      <c r="A4687">
        <v>4686</v>
      </c>
      <c r="B4687" s="17">
        <v>43614</v>
      </c>
      <c r="C4687" t="s">
        <v>58</v>
      </c>
      <c r="D4687">
        <v>2019</v>
      </c>
      <c r="E4687" t="s">
        <v>27</v>
      </c>
      <c r="F4687" t="s">
        <v>35</v>
      </c>
      <c r="G4687" t="s">
        <v>32</v>
      </c>
      <c r="H4687">
        <v>499</v>
      </c>
      <c r="I4687">
        <v>5</v>
      </c>
      <c r="J4687">
        <v>2495</v>
      </c>
      <c r="K4687">
        <v>2495</v>
      </c>
      <c r="L4687" t="s">
        <v>20</v>
      </c>
      <c r="M4687">
        <v>1</v>
      </c>
      <c r="N4687" t="s">
        <v>21</v>
      </c>
      <c r="O4687" t="s">
        <v>29</v>
      </c>
    </row>
    <row r="4688" spans="1:15">
      <c r="A4688">
        <v>4687</v>
      </c>
      <c r="B4688" s="17">
        <v>43614</v>
      </c>
      <c r="C4688" t="s">
        <v>58</v>
      </c>
      <c r="D4688">
        <v>2019</v>
      </c>
      <c r="E4688" t="s">
        <v>27</v>
      </c>
      <c r="F4688" t="s">
        <v>40</v>
      </c>
      <c r="G4688" t="s">
        <v>37</v>
      </c>
      <c r="H4688">
        <v>399</v>
      </c>
      <c r="I4688">
        <v>9</v>
      </c>
      <c r="J4688">
        <v>3591</v>
      </c>
      <c r="K4688">
        <v>3591</v>
      </c>
      <c r="L4688" t="s">
        <v>20</v>
      </c>
      <c r="M4688">
        <v>1</v>
      </c>
      <c r="N4688" t="s">
        <v>21</v>
      </c>
      <c r="O4688" t="s">
        <v>36</v>
      </c>
    </row>
    <row r="4689" spans="1:15">
      <c r="A4689">
        <v>4688</v>
      </c>
      <c r="B4689" s="17">
        <v>43614</v>
      </c>
      <c r="C4689" t="s">
        <v>58</v>
      </c>
      <c r="D4689">
        <v>2019</v>
      </c>
      <c r="E4689" t="s">
        <v>27</v>
      </c>
      <c r="F4689" t="s">
        <v>35</v>
      </c>
      <c r="G4689" t="s">
        <v>25</v>
      </c>
      <c r="H4689">
        <v>299</v>
      </c>
      <c r="I4689">
        <v>3</v>
      </c>
      <c r="J4689">
        <v>897</v>
      </c>
      <c r="K4689">
        <v>897</v>
      </c>
      <c r="L4689" t="s">
        <v>31</v>
      </c>
      <c r="M4689">
        <v>2</v>
      </c>
      <c r="N4689" t="s">
        <v>21</v>
      </c>
      <c r="O4689" t="s">
        <v>29</v>
      </c>
    </row>
    <row r="4690" spans="1:15">
      <c r="A4690">
        <v>4689</v>
      </c>
      <c r="B4690" s="17">
        <v>43614</v>
      </c>
      <c r="C4690" t="s">
        <v>58</v>
      </c>
      <c r="D4690">
        <v>2019</v>
      </c>
      <c r="E4690" t="s">
        <v>27</v>
      </c>
      <c r="F4690" t="s">
        <v>39</v>
      </c>
      <c r="G4690" t="s">
        <v>30</v>
      </c>
      <c r="H4690">
        <v>99</v>
      </c>
      <c r="I4690">
        <v>8</v>
      </c>
      <c r="J4690">
        <v>792</v>
      </c>
      <c r="K4690">
        <v>792</v>
      </c>
      <c r="L4690" t="s">
        <v>20</v>
      </c>
      <c r="M4690">
        <v>1</v>
      </c>
      <c r="N4690" t="s">
        <v>21</v>
      </c>
      <c r="O4690" t="s">
        <v>36</v>
      </c>
    </row>
    <row r="4691" spans="1:15">
      <c r="A4691">
        <v>4690</v>
      </c>
      <c r="B4691" s="17">
        <v>43614</v>
      </c>
      <c r="C4691" t="s">
        <v>58</v>
      </c>
      <c r="D4691">
        <v>2019</v>
      </c>
      <c r="E4691" t="s">
        <v>17</v>
      </c>
      <c r="F4691" t="s">
        <v>40</v>
      </c>
      <c r="G4691" t="s">
        <v>30</v>
      </c>
      <c r="H4691">
        <v>99</v>
      </c>
      <c r="I4691">
        <v>10</v>
      </c>
      <c r="J4691">
        <v>990</v>
      </c>
      <c r="K4691">
        <v>990</v>
      </c>
      <c r="L4691" t="s">
        <v>31</v>
      </c>
      <c r="M4691">
        <v>2</v>
      </c>
      <c r="N4691" t="s">
        <v>21</v>
      </c>
      <c r="O4691" t="s">
        <v>36</v>
      </c>
    </row>
    <row r="4692" spans="1:15">
      <c r="A4692">
        <v>4691</v>
      </c>
      <c r="B4692" s="17">
        <v>43614</v>
      </c>
      <c r="C4692" t="s">
        <v>58</v>
      </c>
      <c r="D4692">
        <v>2019</v>
      </c>
      <c r="E4692" t="s">
        <v>23</v>
      </c>
      <c r="F4692" t="s">
        <v>18</v>
      </c>
      <c r="G4692" t="s">
        <v>19</v>
      </c>
      <c r="H4692">
        <v>199</v>
      </c>
      <c r="I4692">
        <v>9</v>
      </c>
      <c r="J4692">
        <v>1791</v>
      </c>
      <c r="K4692">
        <v>1791</v>
      </c>
      <c r="L4692" t="s">
        <v>20</v>
      </c>
      <c r="M4692">
        <v>1</v>
      </c>
      <c r="N4692" t="s">
        <v>21</v>
      </c>
      <c r="O4692" t="s">
        <v>29</v>
      </c>
    </row>
    <row r="4693" spans="1:15">
      <c r="A4693">
        <v>4692</v>
      </c>
      <c r="B4693" s="17">
        <v>43614</v>
      </c>
      <c r="C4693" t="s">
        <v>58</v>
      </c>
      <c r="D4693">
        <v>2019</v>
      </c>
      <c r="E4693" t="s">
        <v>17</v>
      </c>
      <c r="F4693" t="s">
        <v>39</v>
      </c>
      <c r="G4693" t="s">
        <v>19</v>
      </c>
      <c r="H4693">
        <v>199</v>
      </c>
      <c r="I4693">
        <v>8</v>
      </c>
      <c r="J4693">
        <v>1592</v>
      </c>
      <c r="K4693">
        <v>1592</v>
      </c>
      <c r="L4693" t="s">
        <v>20</v>
      </c>
      <c r="M4693">
        <v>1</v>
      </c>
      <c r="N4693" t="s">
        <v>21</v>
      </c>
      <c r="O4693" t="s">
        <v>29</v>
      </c>
    </row>
    <row r="4694" spans="1:15">
      <c r="A4694">
        <v>4693</v>
      </c>
      <c r="B4694" s="17">
        <v>43614</v>
      </c>
      <c r="C4694" t="s">
        <v>58</v>
      </c>
      <c r="D4694">
        <v>2019</v>
      </c>
      <c r="E4694" t="s">
        <v>23</v>
      </c>
      <c r="F4694" t="s">
        <v>39</v>
      </c>
      <c r="G4694" t="s">
        <v>37</v>
      </c>
      <c r="H4694">
        <v>399</v>
      </c>
      <c r="I4694">
        <v>5</v>
      </c>
      <c r="J4694">
        <v>1995</v>
      </c>
      <c r="K4694">
        <v>1995</v>
      </c>
      <c r="L4694" t="s">
        <v>31</v>
      </c>
      <c r="M4694">
        <v>2</v>
      </c>
      <c r="N4694" t="s">
        <v>21</v>
      </c>
      <c r="O4694" t="s">
        <v>29</v>
      </c>
    </row>
    <row r="4695" spans="1:15">
      <c r="A4695">
        <v>4694</v>
      </c>
      <c r="B4695" s="17">
        <v>43614</v>
      </c>
      <c r="C4695" t="s">
        <v>58</v>
      </c>
      <c r="D4695">
        <v>2019</v>
      </c>
      <c r="E4695" t="s">
        <v>17</v>
      </c>
      <c r="F4695" t="s">
        <v>40</v>
      </c>
      <c r="G4695" t="s">
        <v>19</v>
      </c>
      <c r="H4695">
        <v>199</v>
      </c>
      <c r="I4695">
        <v>1</v>
      </c>
      <c r="J4695">
        <v>199</v>
      </c>
      <c r="K4695">
        <v>199</v>
      </c>
      <c r="L4695" t="s">
        <v>20</v>
      </c>
      <c r="M4695">
        <v>1</v>
      </c>
      <c r="N4695" t="s">
        <v>34</v>
      </c>
      <c r="O4695" t="s">
        <v>29</v>
      </c>
    </row>
    <row r="4696" spans="1:15">
      <c r="A4696">
        <v>4695</v>
      </c>
      <c r="B4696" s="17">
        <v>43614</v>
      </c>
      <c r="C4696" t="s">
        <v>58</v>
      </c>
      <c r="D4696">
        <v>2019</v>
      </c>
      <c r="E4696" t="s">
        <v>27</v>
      </c>
      <c r="F4696" t="s">
        <v>24</v>
      </c>
      <c r="G4696" t="s">
        <v>37</v>
      </c>
      <c r="H4696">
        <v>399</v>
      </c>
      <c r="I4696">
        <v>1</v>
      </c>
      <c r="J4696">
        <v>399</v>
      </c>
      <c r="K4696">
        <v>399</v>
      </c>
      <c r="L4696" t="s">
        <v>20</v>
      </c>
      <c r="M4696">
        <v>1</v>
      </c>
      <c r="N4696" t="s">
        <v>34</v>
      </c>
      <c r="O4696" t="s">
        <v>38</v>
      </c>
    </row>
    <row r="4697" spans="1:15">
      <c r="A4697">
        <v>4696</v>
      </c>
      <c r="B4697" s="17">
        <v>43614</v>
      </c>
      <c r="C4697" t="s">
        <v>58</v>
      </c>
      <c r="D4697">
        <v>2019</v>
      </c>
      <c r="E4697" t="s">
        <v>27</v>
      </c>
      <c r="F4697" t="s">
        <v>28</v>
      </c>
      <c r="G4697" t="s">
        <v>25</v>
      </c>
      <c r="H4697">
        <v>299</v>
      </c>
      <c r="I4697">
        <v>4</v>
      </c>
      <c r="J4697">
        <v>1196</v>
      </c>
      <c r="K4697">
        <v>1196</v>
      </c>
      <c r="L4697" t="s">
        <v>20</v>
      </c>
      <c r="M4697">
        <v>1</v>
      </c>
      <c r="N4697" t="s">
        <v>21</v>
      </c>
      <c r="O4697" t="s">
        <v>26</v>
      </c>
    </row>
    <row r="4698" spans="1:15">
      <c r="A4698">
        <v>4697</v>
      </c>
      <c r="B4698" s="17">
        <v>43615</v>
      </c>
      <c r="C4698" t="s">
        <v>58</v>
      </c>
      <c r="D4698">
        <v>2019</v>
      </c>
      <c r="E4698" t="s">
        <v>27</v>
      </c>
      <c r="F4698" t="s">
        <v>39</v>
      </c>
      <c r="G4698" t="s">
        <v>32</v>
      </c>
      <c r="H4698">
        <v>499</v>
      </c>
      <c r="I4698">
        <v>4</v>
      </c>
      <c r="J4698">
        <v>1996</v>
      </c>
      <c r="K4698">
        <v>1996</v>
      </c>
      <c r="L4698" t="s">
        <v>31</v>
      </c>
      <c r="M4698">
        <v>2</v>
      </c>
      <c r="N4698" t="s">
        <v>21</v>
      </c>
      <c r="O4698" t="s">
        <v>36</v>
      </c>
    </row>
    <row r="4699" spans="1:15">
      <c r="A4699">
        <v>4698</v>
      </c>
      <c r="B4699" s="17">
        <v>43615</v>
      </c>
      <c r="C4699" t="s">
        <v>58</v>
      </c>
      <c r="D4699">
        <v>2019</v>
      </c>
      <c r="E4699" t="s">
        <v>17</v>
      </c>
      <c r="F4699" t="s">
        <v>28</v>
      </c>
      <c r="G4699" t="s">
        <v>30</v>
      </c>
      <c r="H4699">
        <v>99</v>
      </c>
      <c r="I4699">
        <v>6</v>
      </c>
      <c r="J4699">
        <v>594</v>
      </c>
      <c r="K4699">
        <v>594</v>
      </c>
      <c r="L4699" t="s">
        <v>20</v>
      </c>
      <c r="M4699">
        <v>1</v>
      </c>
      <c r="N4699" t="s">
        <v>21</v>
      </c>
      <c r="O4699" t="s">
        <v>36</v>
      </c>
    </row>
    <row r="4700" spans="1:15">
      <c r="A4700">
        <v>4699</v>
      </c>
      <c r="B4700" s="17">
        <v>43615</v>
      </c>
      <c r="C4700" t="s">
        <v>58</v>
      </c>
      <c r="D4700">
        <v>2019</v>
      </c>
      <c r="E4700" t="s">
        <v>23</v>
      </c>
      <c r="F4700" t="s">
        <v>28</v>
      </c>
      <c r="G4700" t="s">
        <v>25</v>
      </c>
      <c r="H4700">
        <v>299</v>
      </c>
      <c r="I4700">
        <v>3</v>
      </c>
      <c r="J4700">
        <v>897</v>
      </c>
      <c r="K4700">
        <v>897</v>
      </c>
      <c r="L4700" t="s">
        <v>20</v>
      </c>
      <c r="M4700">
        <v>1</v>
      </c>
      <c r="N4700" t="s">
        <v>21</v>
      </c>
      <c r="O4700" t="s">
        <v>29</v>
      </c>
    </row>
    <row r="4701" spans="1:15">
      <c r="A4701">
        <v>4700</v>
      </c>
      <c r="B4701" s="17">
        <v>43615</v>
      </c>
      <c r="C4701" t="s">
        <v>58</v>
      </c>
      <c r="D4701">
        <v>2019</v>
      </c>
      <c r="E4701" t="s">
        <v>17</v>
      </c>
      <c r="F4701" t="s">
        <v>33</v>
      </c>
      <c r="G4701" t="s">
        <v>32</v>
      </c>
      <c r="H4701">
        <v>499</v>
      </c>
      <c r="I4701">
        <v>9</v>
      </c>
      <c r="J4701">
        <v>4491</v>
      </c>
      <c r="K4701">
        <v>4491</v>
      </c>
      <c r="L4701" t="s">
        <v>31</v>
      </c>
      <c r="M4701">
        <v>2</v>
      </c>
      <c r="N4701" t="s">
        <v>21</v>
      </c>
      <c r="O4701" t="s">
        <v>36</v>
      </c>
    </row>
    <row r="4702" spans="1:15">
      <c r="A4702">
        <v>4701</v>
      </c>
      <c r="B4702" s="17">
        <v>43615</v>
      </c>
      <c r="C4702" t="s">
        <v>58</v>
      </c>
      <c r="D4702">
        <v>2019</v>
      </c>
      <c r="E4702" t="s">
        <v>23</v>
      </c>
      <c r="F4702" t="s">
        <v>35</v>
      </c>
      <c r="G4702" t="s">
        <v>25</v>
      </c>
      <c r="H4702">
        <v>299</v>
      </c>
      <c r="I4702">
        <v>2</v>
      </c>
      <c r="J4702">
        <v>598</v>
      </c>
      <c r="K4702">
        <v>598</v>
      </c>
      <c r="L4702" t="s">
        <v>20</v>
      </c>
      <c r="M4702">
        <v>1</v>
      </c>
      <c r="N4702" t="s">
        <v>21</v>
      </c>
      <c r="O4702" t="s">
        <v>36</v>
      </c>
    </row>
    <row r="4703" spans="1:15">
      <c r="A4703">
        <v>4702</v>
      </c>
      <c r="B4703" s="17">
        <v>43615</v>
      </c>
      <c r="C4703" t="s">
        <v>58</v>
      </c>
      <c r="D4703">
        <v>2019</v>
      </c>
      <c r="E4703" t="s">
        <v>23</v>
      </c>
      <c r="F4703" t="s">
        <v>40</v>
      </c>
      <c r="G4703" t="s">
        <v>32</v>
      </c>
      <c r="H4703">
        <v>499</v>
      </c>
      <c r="I4703">
        <v>5</v>
      </c>
      <c r="J4703">
        <v>2495</v>
      </c>
      <c r="K4703">
        <v>2495</v>
      </c>
      <c r="L4703" t="s">
        <v>20</v>
      </c>
      <c r="M4703">
        <v>1</v>
      </c>
      <c r="N4703" t="s">
        <v>34</v>
      </c>
      <c r="O4703" t="s">
        <v>36</v>
      </c>
    </row>
    <row r="4704" spans="1:15">
      <c r="A4704">
        <v>4703</v>
      </c>
      <c r="B4704" s="17">
        <v>43615</v>
      </c>
      <c r="C4704" t="s">
        <v>58</v>
      </c>
      <c r="D4704">
        <v>2019</v>
      </c>
      <c r="E4704" t="s">
        <v>27</v>
      </c>
      <c r="F4704" t="s">
        <v>28</v>
      </c>
      <c r="G4704" t="s">
        <v>19</v>
      </c>
      <c r="H4704">
        <v>199</v>
      </c>
      <c r="I4704">
        <v>5</v>
      </c>
      <c r="J4704">
        <v>995</v>
      </c>
      <c r="K4704">
        <v>995</v>
      </c>
      <c r="L4704" t="s">
        <v>31</v>
      </c>
      <c r="M4704">
        <v>2</v>
      </c>
      <c r="N4704" t="s">
        <v>21</v>
      </c>
      <c r="O4704" t="s">
        <v>36</v>
      </c>
    </row>
    <row r="4705" spans="1:15">
      <c r="A4705">
        <v>4704</v>
      </c>
      <c r="B4705" s="17">
        <v>43615</v>
      </c>
      <c r="C4705" t="s">
        <v>58</v>
      </c>
      <c r="D4705">
        <v>2019</v>
      </c>
      <c r="E4705" t="s">
        <v>27</v>
      </c>
      <c r="F4705" t="s">
        <v>33</v>
      </c>
      <c r="G4705" t="s">
        <v>19</v>
      </c>
      <c r="H4705">
        <v>199</v>
      </c>
      <c r="I4705">
        <v>2</v>
      </c>
      <c r="J4705">
        <v>398</v>
      </c>
      <c r="K4705">
        <v>398</v>
      </c>
      <c r="L4705" t="s">
        <v>20</v>
      </c>
      <c r="M4705">
        <v>1</v>
      </c>
      <c r="N4705" t="s">
        <v>21</v>
      </c>
      <c r="O4705" t="s">
        <v>22</v>
      </c>
    </row>
    <row r="4706" spans="1:15">
      <c r="A4706">
        <v>4705</v>
      </c>
      <c r="B4706" s="17">
        <v>43615</v>
      </c>
      <c r="C4706" t="s">
        <v>58</v>
      </c>
      <c r="D4706">
        <v>2019</v>
      </c>
      <c r="E4706" t="s">
        <v>27</v>
      </c>
      <c r="F4706" t="s">
        <v>35</v>
      </c>
      <c r="G4706" t="s">
        <v>37</v>
      </c>
      <c r="H4706">
        <v>399</v>
      </c>
      <c r="I4706">
        <v>10</v>
      </c>
      <c r="J4706">
        <v>3990</v>
      </c>
      <c r="K4706">
        <v>3990</v>
      </c>
      <c r="L4706" t="s">
        <v>20</v>
      </c>
      <c r="M4706">
        <v>1</v>
      </c>
      <c r="N4706" t="s">
        <v>21</v>
      </c>
      <c r="O4706" t="s">
        <v>29</v>
      </c>
    </row>
    <row r="4707" spans="1:15">
      <c r="A4707">
        <v>4706</v>
      </c>
      <c r="B4707" s="17">
        <v>43615</v>
      </c>
      <c r="C4707" t="s">
        <v>58</v>
      </c>
      <c r="D4707">
        <v>2019</v>
      </c>
      <c r="E4707" t="s">
        <v>17</v>
      </c>
      <c r="F4707" t="s">
        <v>24</v>
      </c>
      <c r="G4707" t="s">
        <v>19</v>
      </c>
      <c r="H4707">
        <v>199</v>
      </c>
      <c r="I4707">
        <v>7</v>
      </c>
      <c r="J4707">
        <v>1393</v>
      </c>
      <c r="K4707">
        <v>1393</v>
      </c>
      <c r="L4707" t="s">
        <v>20</v>
      </c>
      <c r="M4707">
        <v>1</v>
      </c>
      <c r="N4707" t="s">
        <v>21</v>
      </c>
      <c r="O4707" t="s">
        <v>29</v>
      </c>
    </row>
    <row r="4708" spans="1:15">
      <c r="A4708">
        <v>4707</v>
      </c>
      <c r="B4708" s="17">
        <v>43616</v>
      </c>
      <c r="C4708" t="s">
        <v>58</v>
      </c>
      <c r="D4708">
        <v>2019</v>
      </c>
      <c r="E4708" t="s">
        <v>23</v>
      </c>
      <c r="F4708" t="s">
        <v>18</v>
      </c>
      <c r="G4708" t="s">
        <v>32</v>
      </c>
      <c r="H4708">
        <v>499</v>
      </c>
      <c r="I4708">
        <v>6</v>
      </c>
      <c r="J4708">
        <v>2994</v>
      </c>
      <c r="K4708">
        <v>2994</v>
      </c>
      <c r="L4708" t="s">
        <v>31</v>
      </c>
      <c r="M4708">
        <v>2</v>
      </c>
      <c r="N4708" t="s">
        <v>21</v>
      </c>
      <c r="O4708" t="s">
        <v>22</v>
      </c>
    </row>
    <row r="4709" spans="1:15">
      <c r="A4709">
        <v>4708</v>
      </c>
      <c r="B4709" s="17">
        <v>43616</v>
      </c>
      <c r="C4709" t="s">
        <v>58</v>
      </c>
      <c r="D4709">
        <v>2019</v>
      </c>
      <c r="E4709" t="s">
        <v>17</v>
      </c>
      <c r="F4709" t="s">
        <v>18</v>
      </c>
      <c r="G4709" t="s">
        <v>37</v>
      </c>
      <c r="H4709">
        <v>399</v>
      </c>
      <c r="I4709">
        <v>2</v>
      </c>
      <c r="J4709">
        <v>798</v>
      </c>
      <c r="K4709">
        <v>798</v>
      </c>
      <c r="L4709" t="s">
        <v>20</v>
      </c>
      <c r="M4709">
        <v>1</v>
      </c>
      <c r="N4709" t="s">
        <v>34</v>
      </c>
      <c r="O4709" t="s">
        <v>29</v>
      </c>
    </row>
    <row r="4710" spans="1:15">
      <c r="A4710">
        <v>4709</v>
      </c>
      <c r="B4710" s="17">
        <v>43616</v>
      </c>
      <c r="C4710" t="s">
        <v>58</v>
      </c>
      <c r="D4710">
        <v>2019</v>
      </c>
      <c r="E4710" t="s">
        <v>17</v>
      </c>
      <c r="F4710" t="s">
        <v>33</v>
      </c>
      <c r="G4710" t="s">
        <v>19</v>
      </c>
      <c r="H4710">
        <v>199</v>
      </c>
      <c r="I4710">
        <v>6</v>
      </c>
      <c r="J4710">
        <v>1194</v>
      </c>
      <c r="K4710">
        <v>1194</v>
      </c>
      <c r="L4710" t="s">
        <v>20</v>
      </c>
      <c r="M4710">
        <v>1</v>
      </c>
      <c r="N4710" t="s">
        <v>21</v>
      </c>
      <c r="O4710" t="s">
        <v>29</v>
      </c>
    </row>
    <row r="4711" spans="1:15">
      <c r="A4711">
        <v>4710</v>
      </c>
      <c r="B4711" s="17">
        <v>43616</v>
      </c>
      <c r="C4711" t="s">
        <v>58</v>
      </c>
      <c r="D4711">
        <v>2019</v>
      </c>
      <c r="E4711" t="s">
        <v>27</v>
      </c>
      <c r="F4711" t="s">
        <v>39</v>
      </c>
      <c r="G4711" t="s">
        <v>30</v>
      </c>
      <c r="H4711">
        <v>99</v>
      </c>
      <c r="I4711">
        <v>1</v>
      </c>
      <c r="J4711">
        <v>99</v>
      </c>
      <c r="K4711">
        <v>99</v>
      </c>
      <c r="L4711" t="s">
        <v>20</v>
      </c>
      <c r="M4711">
        <v>1</v>
      </c>
      <c r="N4711" t="s">
        <v>21</v>
      </c>
      <c r="O4711" t="s">
        <v>29</v>
      </c>
    </row>
    <row r="4712" spans="1:15">
      <c r="A4712">
        <v>4711</v>
      </c>
      <c r="B4712" s="17">
        <v>43616</v>
      </c>
      <c r="C4712" t="s">
        <v>58</v>
      </c>
      <c r="D4712">
        <v>2019</v>
      </c>
      <c r="E4712" t="s">
        <v>23</v>
      </c>
      <c r="F4712" t="s">
        <v>18</v>
      </c>
      <c r="G4712" t="s">
        <v>32</v>
      </c>
      <c r="H4712">
        <v>499</v>
      </c>
      <c r="I4712">
        <v>5</v>
      </c>
      <c r="J4712">
        <v>2495</v>
      </c>
      <c r="K4712">
        <v>2495</v>
      </c>
      <c r="L4712" t="s">
        <v>31</v>
      </c>
      <c r="M4712">
        <v>2</v>
      </c>
      <c r="N4712" t="s">
        <v>21</v>
      </c>
      <c r="O4712" t="s">
        <v>38</v>
      </c>
    </row>
    <row r="4713" spans="1:15">
      <c r="A4713">
        <v>4712</v>
      </c>
      <c r="B4713" s="17">
        <v>43616</v>
      </c>
      <c r="C4713" t="s">
        <v>58</v>
      </c>
      <c r="D4713">
        <v>2019</v>
      </c>
      <c r="E4713" t="s">
        <v>27</v>
      </c>
      <c r="F4713" t="s">
        <v>40</v>
      </c>
      <c r="G4713" t="s">
        <v>32</v>
      </c>
      <c r="H4713">
        <v>499</v>
      </c>
      <c r="I4713">
        <v>9</v>
      </c>
      <c r="J4713">
        <v>4491</v>
      </c>
      <c r="K4713">
        <v>4491</v>
      </c>
      <c r="L4713" t="s">
        <v>31</v>
      </c>
      <c r="M4713">
        <v>2</v>
      </c>
      <c r="N4713" t="s">
        <v>21</v>
      </c>
      <c r="O4713" t="s">
        <v>29</v>
      </c>
    </row>
    <row r="4714" spans="1:15">
      <c r="A4714">
        <v>4713</v>
      </c>
      <c r="B4714" s="17">
        <v>43616</v>
      </c>
      <c r="C4714" t="s">
        <v>58</v>
      </c>
      <c r="D4714">
        <v>2019</v>
      </c>
      <c r="E4714" t="s">
        <v>27</v>
      </c>
      <c r="F4714" t="s">
        <v>35</v>
      </c>
      <c r="G4714" t="s">
        <v>32</v>
      </c>
      <c r="H4714">
        <v>499</v>
      </c>
      <c r="I4714">
        <v>10</v>
      </c>
      <c r="J4714">
        <v>4990</v>
      </c>
      <c r="K4714">
        <v>4990</v>
      </c>
      <c r="L4714" t="s">
        <v>20</v>
      </c>
      <c r="M4714">
        <v>1</v>
      </c>
      <c r="N4714" t="s">
        <v>21</v>
      </c>
      <c r="O4714" t="s">
        <v>22</v>
      </c>
    </row>
    <row r="4715" spans="1:15">
      <c r="A4715">
        <v>4714</v>
      </c>
      <c r="B4715" s="17">
        <v>43617</v>
      </c>
      <c r="C4715" t="s">
        <v>59</v>
      </c>
      <c r="D4715">
        <v>2019</v>
      </c>
      <c r="E4715" t="s">
        <v>23</v>
      </c>
      <c r="F4715" t="s">
        <v>39</v>
      </c>
      <c r="G4715" t="s">
        <v>32</v>
      </c>
      <c r="H4715">
        <v>499</v>
      </c>
      <c r="I4715">
        <v>5</v>
      </c>
      <c r="J4715">
        <v>2495</v>
      </c>
      <c r="K4715">
        <v>2495</v>
      </c>
      <c r="L4715" t="s">
        <v>31</v>
      </c>
      <c r="M4715">
        <v>2</v>
      </c>
      <c r="N4715" t="s">
        <v>21</v>
      </c>
      <c r="O4715" t="s">
        <v>29</v>
      </c>
    </row>
    <row r="4716" spans="1:15">
      <c r="A4716">
        <v>4715</v>
      </c>
      <c r="B4716" s="17">
        <v>43617</v>
      </c>
      <c r="C4716" t="s">
        <v>59</v>
      </c>
      <c r="D4716">
        <v>2019</v>
      </c>
      <c r="E4716" t="s">
        <v>17</v>
      </c>
      <c r="F4716" t="s">
        <v>18</v>
      </c>
      <c r="G4716" t="s">
        <v>19</v>
      </c>
      <c r="H4716">
        <v>199</v>
      </c>
      <c r="I4716">
        <v>1</v>
      </c>
      <c r="J4716">
        <v>199</v>
      </c>
      <c r="K4716">
        <v>199</v>
      </c>
      <c r="L4716" t="s">
        <v>31</v>
      </c>
      <c r="M4716">
        <v>2</v>
      </c>
      <c r="N4716" t="s">
        <v>21</v>
      </c>
      <c r="O4716" t="s">
        <v>38</v>
      </c>
    </row>
    <row r="4717" spans="1:15">
      <c r="A4717">
        <v>4716</v>
      </c>
      <c r="B4717" s="17">
        <v>43617</v>
      </c>
      <c r="C4717" t="s">
        <v>59</v>
      </c>
      <c r="D4717">
        <v>2019</v>
      </c>
      <c r="E4717" t="s">
        <v>23</v>
      </c>
      <c r="F4717" t="s">
        <v>39</v>
      </c>
      <c r="G4717" t="s">
        <v>30</v>
      </c>
      <c r="H4717">
        <v>99</v>
      </c>
      <c r="I4717">
        <v>1</v>
      </c>
      <c r="J4717">
        <v>99</v>
      </c>
      <c r="K4717">
        <v>99</v>
      </c>
      <c r="L4717" t="s">
        <v>31</v>
      </c>
      <c r="M4717">
        <v>2</v>
      </c>
      <c r="N4717" t="s">
        <v>21</v>
      </c>
      <c r="O4717" t="s">
        <v>29</v>
      </c>
    </row>
    <row r="4718" spans="1:15">
      <c r="A4718">
        <v>4717</v>
      </c>
      <c r="B4718" s="17">
        <v>43617</v>
      </c>
      <c r="C4718" t="s">
        <v>59</v>
      </c>
      <c r="D4718">
        <v>2019</v>
      </c>
      <c r="E4718" t="s">
        <v>27</v>
      </c>
      <c r="F4718" t="s">
        <v>33</v>
      </c>
      <c r="G4718" t="s">
        <v>37</v>
      </c>
      <c r="H4718">
        <v>399</v>
      </c>
      <c r="I4718">
        <v>10</v>
      </c>
      <c r="J4718">
        <v>3990</v>
      </c>
      <c r="K4718">
        <v>3990</v>
      </c>
      <c r="L4718" t="s">
        <v>31</v>
      </c>
      <c r="M4718">
        <v>2</v>
      </c>
      <c r="N4718" t="s">
        <v>21</v>
      </c>
      <c r="O4718" t="s">
        <v>29</v>
      </c>
    </row>
    <row r="4719" spans="1:15">
      <c r="A4719">
        <v>4718</v>
      </c>
      <c r="B4719" s="17">
        <v>43617</v>
      </c>
      <c r="C4719" t="s">
        <v>59</v>
      </c>
      <c r="D4719">
        <v>2019</v>
      </c>
      <c r="E4719" t="s">
        <v>23</v>
      </c>
      <c r="F4719" t="s">
        <v>24</v>
      </c>
      <c r="G4719" t="s">
        <v>30</v>
      </c>
      <c r="H4719">
        <v>99</v>
      </c>
      <c r="I4719">
        <v>10</v>
      </c>
      <c r="J4719">
        <v>990</v>
      </c>
      <c r="K4719">
        <v>990</v>
      </c>
      <c r="L4719" t="s">
        <v>20</v>
      </c>
      <c r="M4719">
        <v>1</v>
      </c>
      <c r="N4719" t="s">
        <v>21</v>
      </c>
      <c r="O4719" t="s">
        <v>29</v>
      </c>
    </row>
    <row r="4720" spans="1:15">
      <c r="A4720">
        <v>4719</v>
      </c>
      <c r="B4720" s="17">
        <v>43617</v>
      </c>
      <c r="C4720" t="s">
        <v>59</v>
      </c>
      <c r="D4720">
        <v>2019</v>
      </c>
      <c r="E4720" t="s">
        <v>27</v>
      </c>
      <c r="F4720" t="s">
        <v>33</v>
      </c>
      <c r="G4720" t="s">
        <v>30</v>
      </c>
      <c r="H4720">
        <v>99</v>
      </c>
      <c r="I4720">
        <v>2</v>
      </c>
      <c r="J4720">
        <v>198</v>
      </c>
      <c r="K4720">
        <v>198</v>
      </c>
      <c r="L4720" t="s">
        <v>20</v>
      </c>
      <c r="M4720">
        <v>1</v>
      </c>
      <c r="N4720" t="s">
        <v>21</v>
      </c>
      <c r="O4720" t="s">
        <v>29</v>
      </c>
    </row>
    <row r="4721" spans="1:15">
      <c r="A4721">
        <v>4720</v>
      </c>
      <c r="B4721" s="17">
        <v>43618</v>
      </c>
      <c r="C4721" t="s">
        <v>59</v>
      </c>
      <c r="D4721">
        <v>2019</v>
      </c>
      <c r="E4721" t="s">
        <v>23</v>
      </c>
      <c r="F4721" t="s">
        <v>33</v>
      </c>
      <c r="G4721" t="s">
        <v>32</v>
      </c>
      <c r="H4721">
        <v>499</v>
      </c>
      <c r="I4721">
        <v>8</v>
      </c>
      <c r="J4721">
        <v>3992</v>
      </c>
      <c r="K4721">
        <v>3992</v>
      </c>
      <c r="L4721" t="s">
        <v>31</v>
      </c>
      <c r="M4721">
        <v>2</v>
      </c>
      <c r="N4721" t="s">
        <v>21</v>
      </c>
      <c r="O4721" t="s">
        <v>22</v>
      </c>
    </row>
    <row r="4722" spans="1:15">
      <c r="A4722">
        <v>4721</v>
      </c>
      <c r="B4722" s="17">
        <v>43618</v>
      </c>
      <c r="C4722" t="s">
        <v>59</v>
      </c>
      <c r="D4722">
        <v>2019</v>
      </c>
      <c r="E4722" t="s">
        <v>27</v>
      </c>
      <c r="F4722" t="s">
        <v>18</v>
      </c>
      <c r="G4722" t="s">
        <v>32</v>
      </c>
      <c r="H4722">
        <v>499</v>
      </c>
      <c r="I4722">
        <v>5</v>
      </c>
      <c r="J4722">
        <v>2495</v>
      </c>
      <c r="K4722">
        <v>2495</v>
      </c>
      <c r="L4722" t="s">
        <v>20</v>
      </c>
      <c r="M4722">
        <v>1</v>
      </c>
      <c r="N4722" t="s">
        <v>21</v>
      </c>
      <c r="O4722" t="s">
        <v>22</v>
      </c>
    </row>
    <row r="4723" spans="1:15">
      <c r="A4723">
        <v>4722</v>
      </c>
      <c r="B4723" s="17">
        <v>43618</v>
      </c>
      <c r="C4723" t="s">
        <v>59</v>
      </c>
      <c r="D4723">
        <v>2019</v>
      </c>
      <c r="E4723" t="s">
        <v>17</v>
      </c>
      <c r="F4723" t="s">
        <v>18</v>
      </c>
      <c r="G4723" t="s">
        <v>19</v>
      </c>
      <c r="H4723">
        <v>199</v>
      </c>
      <c r="I4723">
        <v>4</v>
      </c>
      <c r="J4723">
        <v>796</v>
      </c>
      <c r="K4723">
        <v>796</v>
      </c>
      <c r="L4723" t="s">
        <v>20</v>
      </c>
      <c r="M4723">
        <v>1</v>
      </c>
      <c r="N4723" t="s">
        <v>34</v>
      </c>
      <c r="O4723" t="s">
        <v>22</v>
      </c>
    </row>
    <row r="4724" spans="1:15">
      <c r="A4724">
        <v>4723</v>
      </c>
      <c r="B4724" s="17">
        <v>43618</v>
      </c>
      <c r="C4724" t="s">
        <v>59</v>
      </c>
      <c r="D4724">
        <v>2019</v>
      </c>
      <c r="E4724" t="s">
        <v>23</v>
      </c>
      <c r="F4724" t="s">
        <v>39</v>
      </c>
      <c r="G4724" t="s">
        <v>19</v>
      </c>
      <c r="H4724">
        <v>199</v>
      </c>
      <c r="I4724">
        <v>9</v>
      </c>
      <c r="J4724">
        <v>1791</v>
      </c>
      <c r="K4724">
        <v>1791</v>
      </c>
      <c r="L4724" t="s">
        <v>20</v>
      </c>
      <c r="M4724">
        <v>1</v>
      </c>
      <c r="N4724" t="s">
        <v>21</v>
      </c>
      <c r="O4724" t="s">
        <v>29</v>
      </c>
    </row>
    <row r="4725" spans="1:15">
      <c r="A4725">
        <v>4724</v>
      </c>
      <c r="B4725" s="17">
        <v>43618</v>
      </c>
      <c r="C4725" t="s">
        <v>59</v>
      </c>
      <c r="D4725">
        <v>2019</v>
      </c>
      <c r="E4725" t="s">
        <v>17</v>
      </c>
      <c r="F4725" t="s">
        <v>35</v>
      </c>
      <c r="G4725" t="s">
        <v>32</v>
      </c>
      <c r="H4725">
        <v>499</v>
      </c>
      <c r="I4725">
        <v>8</v>
      </c>
      <c r="J4725">
        <v>3992</v>
      </c>
      <c r="K4725">
        <v>3992</v>
      </c>
      <c r="L4725" t="s">
        <v>20</v>
      </c>
      <c r="M4725">
        <v>1</v>
      </c>
      <c r="N4725" t="s">
        <v>34</v>
      </c>
      <c r="O4725" t="s">
        <v>29</v>
      </c>
    </row>
    <row r="4726" spans="1:15">
      <c r="A4726">
        <v>4725</v>
      </c>
      <c r="B4726" s="17">
        <v>43618</v>
      </c>
      <c r="C4726" t="s">
        <v>59</v>
      </c>
      <c r="D4726">
        <v>2019</v>
      </c>
      <c r="E4726" t="s">
        <v>27</v>
      </c>
      <c r="F4726" t="s">
        <v>39</v>
      </c>
      <c r="G4726" t="s">
        <v>25</v>
      </c>
      <c r="H4726">
        <v>299</v>
      </c>
      <c r="I4726">
        <v>6</v>
      </c>
      <c r="J4726">
        <v>1794</v>
      </c>
      <c r="K4726">
        <v>1794</v>
      </c>
      <c r="L4726" t="s">
        <v>31</v>
      </c>
      <c r="M4726">
        <v>2</v>
      </c>
      <c r="N4726" t="s">
        <v>21</v>
      </c>
      <c r="O4726" t="s">
        <v>29</v>
      </c>
    </row>
    <row r="4727" spans="1:15">
      <c r="A4727">
        <v>4726</v>
      </c>
      <c r="B4727" s="17">
        <v>43618</v>
      </c>
      <c r="C4727" t="s">
        <v>59</v>
      </c>
      <c r="D4727">
        <v>2019</v>
      </c>
      <c r="E4727" t="s">
        <v>27</v>
      </c>
      <c r="F4727" t="s">
        <v>40</v>
      </c>
      <c r="G4727" t="s">
        <v>32</v>
      </c>
      <c r="H4727">
        <v>499</v>
      </c>
      <c r="I4727">
        <v>6</v>
      </c>
      <c r="J4727">
        <v>2994</v>
      </c>
      <c r="K4727">
        <v>2994</v>
      </c>
      <c r="L4727" t="s">
        <v>20</v>
      </c>
      <c r="M4727">
        <v>1</v>
      </c>
      <c r="N4727" t="s">
        <v>34</v>
      </c>
      <c r="O4727" t="s">
        <v>22</v>
      </c>
    </row>
    <row r="4728" spans="1:15">
      <c r="A4728">
        <v>4727</v>
      </c>
      <c r="B4728" s="17">
        <v>43619</v>
      </c>
      <c r="C4728" t="s">
        <v>59</v>
      </c>
      <c r="D4728">
        <v>2019</v>
      </c>
      <c r="E4728" t="s">
        <v>27</v>
      </c>
      <c r="F4728" t="s">
        <v>39</v>
      </c>
      <c r="G4728" t="s">
        <v>32</v>
      </c>
      <c r="H4728">
        <v>499</v>
      </c>
      <c r="I4728">
        <v>10</v>
      </c>
      <c r="J4728">
        <v>4990</v>
      </c>
      <c r="K4728">
        <v>4990</v>
      </c>
      <c r="L4728" t="s">
        <v>31</v>
      </c>
      <c r="M4728">
        <v>2</v>
      </c>
      <c r="N4728" t="s">
        <v>21</v>
      </c>
      <c r="O4728" t="s">
        <v>29</v>
      </c>
    </row>
    <row r="4729" spans="1:15">
      <c r="A4729">
        <v>4728</v>
      </c>
      <c r="B4729" s="17">
        <v>43620</v>
      </c>
      <c r="C4729" t="s">
        <v>59</v>
      </c>
      <c r="D4729">
        <v>2019</v>
      </c>
      <c r="E4729" t="s">
        <v>23</v>
      </c>
      <c r="F4729" t="s">
        <v>39</v>
      </c>
      <c r="G4729" t="s">
        <v>30</v>
      </c>
      <c r="H4729">
        <v>99</v>
      </c>
      <c r="I4729">
        <v>2</v>
      </c>
      <c r="J4729">
        <v>198</v>
      </c>
      <c r="K4729">
        <v>198</v>
      </c>
      <c r="L4729" t="s">
        <v>31</v>
      </c>
      <c r="M4729">
        <v>2</v>
      </c>
      <c r="N4729" t="s">
        <v>21</v>
      </c>
      <c r="O4729" t="s">
        <v>29</v>
      </c>
    </row>
    <row r="4730" spans="1:15">
      <c r="A4730">
        <v>4729</v>
      </c>
      <c r="B4730" s="17">
        <v>43620</v>
      </c>
      <c r="C4730" t="s">
        <v>59</v>
      </c>
      <c r="D4730">
        <v>2019</v>
      </c>
      <c r="E4730" t="s">
        <v>23</v>
      </c>
      <c r="F4730" t="s">
        <v>18</v>
      </c>
      <c r="G4730" t="s">
        <v>32</v>
      </c>
      <c r="H4730">
        <v>499</v>
      </c>
      <c r="I4730">
        <v>10</v>
      </c>
      <c r="J4730">
        <v>4990</v>
      </c>
      <c r="K4730">
        <v>4990</v>
      </c>
      <c r="L4730" t="s">
        <v>20</v>
      </c>
      <c r="M4730">
        <v>1</v>
      </c>
      <c r="N4730" t="s">
        <v>21</v>
      </c>
      <c r="O4730" t="s">
        <v>36</v>
      </c>
    </row>
    <row r="4731" spans="1:15">
      <c r="A4731">
        <v>4730</v>
      </c>
      <c r="B4731" s="17">
        <v>43620</v>
      </c>
      <c r="C4731" t="s">
        <v>59</v>
      </c>
      <c r="D4731">
        <v>2019</v>
      </c>
      <c r="E4731" t="s">
        <v>23</v>
      </c>
      <c r="F4731" t="s">
        <v>39</v>
      </c>
      <c r="G4731" t="s">
        <v>32</v>
      </c>
      <c r="H4731">
        <v>499</v>
      </c>
      <c r="I4731">
        <v>5</v>
      </c>
      <c r="J4731">
        <v>2495</v>
      </c>
      <c r="K4731">
        <v>2495</v>
      </c>
      <c r="L4731" t="s">
        <v>20</v>
      </c>
      <c r="M4731">
        <v>1</v>
      </c>
      <c r="N4731" t="s">
        <v>34</v>
      </c>
      <c r="O4731" t="s">
        <v>36</v>
      </c>
    </row>
    <row r="4732" spans="1:15">
      <c r="A4732">
        <v>4731</v>
      </c>
      <c r="B4732" s="17">
        <v>43620</v>
      </c>
      <c r="C4732" t="s">
        <v>59</v>
      </c>
      <c r="D4732">
        <v>2019</v>
      </c>
      <c r="E4732" t="s">
        <v>27</v>
      </c>
      <c r="F4732" t="s">
        <v>35</v>
      </c>
      <c r="G4732" t="s">
        <v>19</v>
      </c>
      <c r="H4732">
        <v>199</v>
      </c>
      <c r="I4732">
        <v>4</v>
      </c>
      <c r="J4732">
        <v>796</v>
      </c>
      <c r="K4732">
        <v>796</v>
      </c>
      <c r="L4732" t="s">
        <v>20</v>
      </c>
      <c r="M4732">
        <v>1</v>
      </c>
      <c r="N4732" t="s">
        <v>21</v>
      </c>
      <c r="O4732" t="s">
        <v>22</v>
      </c>
    </row>
    <row r="4733" spans="1:15">
      <c r="A4733">
        <v>4732</v>
      </c>
      <c r="B4733" s="17">
        <v>43620</v>
      </c>
      <c r="C4733" t="s">
        <v>59</v>
      </c>
      <c r="D4733">
        <v>2019</v>
      </c>
      <c r="E4733" t="s">
        <v>17</v>
      </c>
      <c r="F4733" t="s">
        <v>24</v>
      </c>
      <c r="G4733" t="s">
        <v>37</v>
      </c>
      <c r="H4733">
        <v>399</v>
      </c>
      <c r="I4733">
        <v>6</v>
      </c>
      <c r="J4733">
        <v>2394</v>
      </c>
      <c r="K4733">
        <v>2394</v>
      </c>
      <c r="L4733" t="s">
        <v>20</v>
      </c>
      <c r="M4733">
        <v>1</v>
      </c>
      <c r="N4733" t="s">
        <v>21</v>
      </c>
      <c r="O4733" t="s">
        <v>29</v>
      </c>
    </row>
    <row r="4734" spans="1:15">
      <c r="A4734">
        <v>4733</v>
      </c>
      <c r="B4734" s="17">
        <v>43620</v>
      </c>
      <c r="C4734" t="s">
        <v>59</v>
      </c>
      <c r="D4734">
        <v>2019</v>
      </c>
      <c r="E4734" t="s">
        <v>23</v>
      </c>
      <c r="F4734" t="s">
        <v>40</v>
      </c>
      <c r="G4734" t="s">
        <v>32</v>
      </c>
      <c r="H4734">
        <v>499</v>
      </c>
      <c r="I4734">
        <v>6</v>
      </c>
      <c r="J4734">
        <v>2994</v>
      </c>
      <c r="K4734">
        <v>2994</v>
      </c>
      <c r="L4734" t="s">
        <v>20</v>
      </c>
      <c r="M4734">
        <v>1</v>
      </c>
      <c r="N4734" t="s">
        <v>21</v>
      </c>
      <c r="O4734" t="s">
        <v>38</v>
      </c>
    </row>
    <row r="4735" spans="1:15">
      <c r="A4735">
        <v>4734</v>
      </c>
      <c r="B4735" s="17">
        <v>43620</v>
      </c>
      <c r="C4735" t="s">
        <v>59</v>
      </c>
      <c r="D4735">
        <v>2019</v>
      </c>
      <c r="E4735" t="s">
        <v>17</v>
      </c>
      <c r="F4735" t="s">
        <v>24</v>
      </c>
      <c r="G4735" t="s">
        <v>19</v>
      </c>
      <c r="H4735">
        <v>199</v>
      </c>
      <c r="I4735">
        <v>10</v>
      </c>
      <c r="J4735">
        <v>1990</v>
      </c>
      <c r="K4735">
        <v>1990</v>
      </c>
      <c r="L4735" t="s">
        <v>20</v>
      </c>
      <c r="M4735">
        <v>1</v>
      </c>
      <c r="N4735" t="s">
        <v>21</v>
      </c>
      <c r="O4735" t="s">
        <v>29</v>
      </c>
    </row>
    <row r="4736" spans="1:15">
      <c r="A4736">
        <v>4735</v>
      </c>
      <c r="B4736" s="17">
        <v>43620</v>
      </c>
      <c r="C4736" t="s">
        <v>59</v>
      </c>
      <c r="D4736">
        <v>2019</v>
      </c>
      <c r="E4736" t="s">
        <v>17</v>
      </c>
      <c r="F4736" t="s">
        <v>35</v>
      </c>
      <c r="G4736" t="s">
        <v>37</v>
      </c>
      <c r="H4736">
        <v>399</v>
      </c>
      <c r="I4736">
        <v>1</v>
      </c>
      <c r="J4736">
        <v>399</v>
      </c>
      <c r="K4736">
        <v>399</v>
      </c>
      <c r="L4736" t="s">
        <v>20</v>
      </c>
      <c r="M4736">
        <v>1</v>
      </c>
      <c r="N4736" t="s">
        <v>21</v>
      </c>
      <c r="O4736" t="s">
        <v>29</v>
      </c>
    </row>
    <row r="4737" spans="1:15">
      <c r="A4737">
        <v>4736</v>
      </c>
      <c r="B4737" s="17">
        <v>43621</v>
      </c>
      <c r="C4737" t="s">
        <v>59</v>
      </c>
      <c r="D4737">
        <v>2019</v>
      </c>
      <c r="E4737" t="s">
        <v>27</v>
      </c>
      <c r="F4737" t="s">
        <v>33</v>
      </c>
      <c r="G4737" t="s">
        <v>37</v>
      </c>
      <c r="H4737">
        <v>399</v>
      </c>
      <c r="I4737">
        <v>2</v>
      </c>
      <c r="J4737">
        <v>798</v>
      </c>
      <c r="K4737">
        <v>798</v>
      </c>
      <c r="L4737" t="s">
        <v>20</v>
      </c>
      <c r="M4737">
        <v>1</v>
      </c>
      <c r="N4737" t="s">
        <v>21</v>
      </c>
      <c r="O4737" t="s">
        <v>29</v>
      </c>
    </row>
    <row r="4738" spans="1:15">
      <c r="A4738">
        <v>4737</v>
      </c>
      <c r="B4738" s="17">
        <v>43621</v>
      </c>
      <c r="C4738" t="s">
        <v>59</v>
      </c>
      <c r="D4738">
        <v>2019</v>
      </c>
      <c r="E4738" t="s">
        <v>23</v>
      </c>
      <c r="F4738" t="s">
        <v>39</v>
      </c>
      <c r="G4738" t="s">
        <v>25</v>
      </c>
      <c r="H4738">
        <v>299</v>
      </c>
      <c r="I4738">
        <v>5</v>
      </c>
      <c r="J4738">
        <v>1495</v>
      </c>
      <c r="K4738">
        <v>1495</v>
      </c>
      <c r="L4738" t="s">
        <v>20</v>
      </c>
      <c r="M4738">
        <v>1</v>
      </c>
      <c r="N4738" t="s">
        <v>21</v>
      </c>
      <c r="O4738" t="s">
        <v>22</v>
      </c>
    </row>
    <row r="4739" spans="1:15">
      <c r="A4739">
        <v>4738</v>
      </c>
      <c r="B4739" s="17">
        <v>43621</v>
      </c>
      <c r="C4739" t="s">
        <v>59</v>
      </c>
      <c r="D4739">
        <v>2019</v>
      </c>
      <c r="E4739" t="s">
        <v>17</v>
      </c>
      <c r="F4739" t="s">
        <v>33</v>
      </c>
      <c r="G4739" t="s">
        <v>30</v>
      </c>
      <c r="H4739">
        <v>99</v>
      </c>
      <c r="I4739">
        <v>1</v>
      </c>
      <c r="J4739">
        <v>99</v>
      </c>
      <c r="K4739">
        <v>99</v>
      </c>
      <c r="L4739" t="s">
        <v>20</v>
      </c>
      <c r="M4739">
        <v>1</v>
      </c>
      <c r="N4739" t="s">
        <v>21</v>
      </c>
      <c r="O4739" t="s">
        <v>26</v>
      </c>
    </row>
    <row r="4740" spans="1:15">
      <c r="A4740">
        <v>4739</v>
      </c>
      <c r="B4740" s="17">
        <v>43621</v>
      </c>
      <c r="C4740" t="s">
        <v>59</v>
      </c>
      <c r="D4740">
        <v>2019</v>
      </c>
      <c r="E4740" t="s">
        <v>23</v>
      </c>
      <c r="F4740" t="s">
        <v>24</v>
      </c>
      <c r="G4740" t="s">
        <v>37</v>
      </c>
      <c r="H4740">
        <v>399</v>
      </c>
      <c r="I4740">
        <v>8</v>
      </c>
      <c r="J4740">
        <v>3192</v>
      </c>
      <c r="K4740">
        <v>3192</v>
      </c>
      <c r="L4740" t="s">
        <v>20</v>
      </c>
      <c r="M4740">
        <v>1</v>
      </c>
      <c r="N4740" t="s">
        <v>21</v>
      </c>
      <c r="O4740" t="s">
        <v>22</v>
      </c>
    </row>
    <row r="4741" spans="1:15">
      <c r="A4741">
        <v>4740</v>
      </c>
      <c r="B4741" s="17">
        <v>43622</v>
      </c>
      <c r="C4741" t="s">
        <v>59</v>
      </c>
      <c r="D4741">
        <v>2019</v>
      </c>
      <c r="E4741" t="s">
        <v>23</v>
      </c>
      <c r="F4741" t="s">
        <v>35</v>
      </c>
      <c r="G4741" t="s">
        <v>30</v>
      </c>
      <c r="H4741">
        <v>99</v>
      </c>
      <c r="I4741">
        <v>7</v>
      </c>
      <c r="J4741">
        <v>693</v>
      </c>
      <c r="K4741">
        <v>693</v>
      </c>
      <c r="L4741" t="s">
        <v>20</v>
      </c>
      <c r="M4741">
        <v>1</v>
      </c>
      <c r="N4741" t="s">
        <v>21</v>
      </c>
      <c r="O4741" t="s">
        <v>29</v>
      </c>
    </row>
    <row r="4742" spans="1:15">
      <c r="A4742">
        <v>4741</v>
      </c>
      <c r="B4742" s="17">
        <v>43622</v>
      </c>
      <c r="C4742" t="s">
        <v>59</v>
      </c>
      <c r="D4742">
        <v>2019</v>
      </c>
      <c r="E4742" t="s">
        <v>27</v>
      </c>
      <c r="F4742" t="s">
        <v>18</v>
      </c>
      <c r="G4742" t="s">
        <v>19</v>
      </c>
      <c r="H4742">
        <v>199</v>
      </c>
      <c r="I4742">
        <v>4</v>
      </c>
      <c r="J4742">
        <v>796</v>
      </c>
      <c r="K4742">
        <v>796</v>
      </c>
      <c r="L4742" t="s">
        <v>20</v>
      </c>
      <c r="M4742">
        <v>1</v>
      </c>
      <c r="N4742" t="s">
        <v>21</v>
      </c>
      <c r="O4742" t="s">
        <v>38</v>
      </c>
    </row>
    <row r="4743" spans="1:15">
      <c r="A4743">
        <v>4742</v>
      </c>
      <c r="B4743" s="17">
        <v>43622</v>
      </c>
      <c r="C4743" t="s">
        <v>59</v>
      </c>
      <c r="D4743">
        <v>2019</v>
      </c>
      <c r="E4743" t="s">
        <v>23</v>
      </c>
      <c r="F4743" t="s">
        <v>28</v>
      </c>
      <c r="G4743" t="s">
        <v>19</v>
      </c>
      <c r="H4743">
        <v>199</v>
      </c>
      <c r="I4743">
        <v>6</v>
      </c>
      <c r="J4743">
        <v>1194</v>
      </c>
      <c r="K4743">
        <v>1194</v>
      </c>
      <c r="L4743" t="s">
        <v>20</v>
      </c>
      <c r="M4743">
        <v>1</v>
      </c>
      <c r="N4743" t="s">
        <v>21</v>
      </c>
      <c r="O4743" t="s">
        <v>29</v>
      </c>
    </row>
    <row r="4744" spans="1:15">
      <c r="A4744">
        <v>4743</v>
      </c>
      <c r="B4744" s="17">
        <v>43622</v>
      </c>
      <c r="C4744" t="s">
        <v>59</v>
      </c>
      <c r="D4744">
        <v>2019</v>
      </c>
      <c r="E4744" t="s">
        <v>27</v>
      </c>
      <c r="F4744" t="s">
        <v>18</v>
      </c>
      <c r="G4744" t="s">
        <v>19</v>
      </c>
      <c r="H4744">
        <v>199</v>
      </c>
      <c r="I4744">
        <v>7</v>
      </c>
      <c r="J4744">
        <v>1393</v>
      </c>
      <c r="K4744">
        <v>1393</v>
      </c>
      <c r="L4744" t="s">
        <v>20</v>
      </c>
      <c r="M4744">
        <v>1</v>
      </c>
      <c r="N4744" t="s">
        <v>21</v>
      </c>
      <c r="O4744" t="s">
        <v>29</v>
      </c>
    </row>
    <row r="4745" spans="1:15">
      <c r="A4745">
        <v>4744</v>
      </c>
      <c r="B4745" s="17">
        <v>43622</v>
      </c>
      <c r="C4745" t="s">
        <v>59</v>
      </c>
      <c r="D4745">
        <v>2019</v>
      </c>
      <c r="E4745" t="s">
        <v>27</v>
      </c>
      <c r="F4745" t="s">
        <v>35</v>
      </c>
      <c r="G4745" t="s">
        <v>19</v>
      </c>
      <c r="H4745">
        <v>199</v>
      </c>
      <c r="I4745">
        <v>2</v>
      </c>
      <c r="J4745">
        <v>398</v>
      </c>
      <c r="K4745">
        <v>398</v>
      </c>
      <c r="L4745" t="s">
        <v>20</v>
      </c>
      <c r="M4745">
        <v>1</v>
      </c>
      <c r="N4745" t="s">
        <v>21</v>
      </c>
      <c r="O4745" t="s">
        <v>36</v>
      </c>
    </row>
    <row r="4746" spans="1:15">
      <c r="A4746">
        <v>4745</v>
      </c>
      <c r="B4746" s="17">
        <v>43622</v>
      </c>
      <c r="C4746" t="s">
        <v>59</v>
      </c>
      <c r="D4746">
        <v>2019</v>
      </c>
      <c r="E4746" t="s">
        <v>27</v>
      </c>
      <c r="F4746" t="s">
        <v>18</v>
      </c>
      <c r="G4746" t="s">
        <v>25</v>
      </c>
      <c r="H4746">
        <v>299</v>
      </c>
      <c r="I4746">
        <v>3</v>
      </c>
      <c r="J4746">
        <v>897</v>
      </c>
      <c r="K4746">
        <v>897</v>
      </c>
      <c r="L4746" t="s">
        <v>20</v>
      </c>
      <c r="M4746">
        <v>1</v>
      </c>
      <c r="N4746" t="s">
        <v>21</v>
      </c>
      <c r="O4746" t="s">
        <v>36</v>
      </c>
    </row>
    <row r="4747" spans="1:15">
      <c r="A4747">
        <v>4746</v>
      </c>
      <c r="B4747" s="17">
        <v>43623</v>
      </c>
      <c r="C4747" t="s">
        <v>59</v>
      </c>
      <c r="D4747">
        <v>2019</v>
      </c>
      <c r="E4747" t="s">
        <v>27</v>
      </c>
      <c r="F4747" t="s">
        <v>39</v>
      </c>
      <c r="G4747" t="s">
        <v>19</v>
      </c>
      <c r="H4747">
        <v>199</v>
      </c>
      <c r="I4747">
        <v>4</v>
      </c>
      <c r="J4747">
        <v>796</v>
      </c>
      <c r="K4747">
        <v>796</v>
      </c>
      <c r="L4747" t="s">
        <v>20</v>
      </c>
      <c r="M4747">
        <v>1</v>
      </c>
      <c r="N4747" t="s">
        <v>21</v>
      </c>
      <c r="O4747" t="s">
        <v>29</v>
      </c>
    </row>
    <row r="4748" spans="1:15">
      <c r="A4748">
        <v>4747</v>
      </c>
      <c r="B4748" s="17">
        <v>43623</v>
      </c>
      <c r="C4748" t="s">
        <v>59</v>
      </c>
      <c r="D4748">
        <v>2019</v>
      </c>
      <c r="E4748" t="s">
        <v>23</v>
      </c>
      <c r="F4748" t="s">
        <v>39</v>
      </c>
      <c r="G4748" t="s">
        <v>37</v>
      </c>
      <c r="H4748">
        <v>399</v>
      </c>
      <c r="I4748">
        <v>4</v>
      </c>
      <c r="J4748">
        <v>1596</v>
      </c>
      <c r="K4748">
        <v>1596</v>
      </c>
      <c r="L4748" t="s">
        <v>31</v>
      </c>
      <c r="M4748">
        <v>2</v>
      </c>
      <c r="N4748" t="s">
        <v>21</v>
      </c>
      <c r="O4748" t="s">
        <v>29</v>
      </c>
    </row>
    <row r="4749" spans="1:15">
      <c r="A4749">
        <v>4748</v>
      </c>
      <c r="B4749" s="17">
        <v>43623</v>
      </c>
      <c r="C4749" t="s">
        <v>59</v>
      </c>
      <c r="D4749">
        <v>2019</v>
      </c>
      <c r="E4749" t="s">
        <v>27</v>
      </c>
      <c r="F4749" t="s">
        <v>24</v>
      </c>
      <c r="G4749" t="s">
        <v>30</v>
      </c>
      <c r="H4749">
        <v>99</v>
      </c>
      <c r="I4749">
        <v>4</v>
      </c>
      <c r="J4749">
        <v>396</v>
      </c>
      <c r="K4749">
        <v>396</v>
      </c>
      <c r="L4749" t="s">
        <v>20</v>
      </c>
      <c r="M4749">
        <v>1</v>
      </c>
      <c r="N4749" t="s">
        <v>34</v>
      </c>
      <c r="O4749" t="s">
        <v>36</v>
      </c>
    </row>
    <row r="4750" spans="1:15">
      <c r="A4750">
        <v>4749</v>
      </c>
      <c r="B4750" s="17">
        <v>43623</v>
      </c>
      <c r="C4750" t="s">
        <v>59</v>
      </c>
      <c r="D4750">
        <v>2019</v>
      </c>
      <c r="E4750" t="s">
        <v>23</v>
      </c>
      <c r="F4750" t="s">
        <v>35</v>
      </c>
      <c r="G4750" t="s">
        <v>32</v>
      </c>
      <c r="H4750">
        <v>499</v>
      </c>
      <c r="I4750">
        <v>1</v>
      </c>
      <c r="J4750">
        <v>499</v>
      </c>
      <c r="K4750">
        <v>499</v>
      </c>
      <c r="L4750" t="s">
        <v>20</v>
      </c>
      <c r="M4750">
        <v>1</v>
      </c>
      <c r="N4750" t="s">
        <v>21</v>
      </c>
      <c r="O4750" t="s">
        <v>22</v>
      </c>
    </row>
    <row r="4751" spans="1:15">
      <c r="A4751">
        <v>4750</v>
      </c>
      <c r="B4751" s="17">
        <v>43624</v>
      </c>
      <c r="C4751" t="s">
        <v>59</v>
      </c>
      <c r="D4751">
        <v>2019</v>
      </c>
      <c r="E4751" t="s">
        <v>27</v>
      </c>
      <c r="F4751" t="s">
        <v>40</v>
      </c>
      <c r="G4751" t="s">
        <v>25</v>
      </c>
      <c r="H4751">
        <v>299</v>
      </c>
      <c r="I4751">
        <v>5</v>
      </c>
      <c r="J4751">
        <v>1495</v>
      </c>
      <c r="K4751">
        <v>1495</v>
      </c>
      <c r="L4751" t="s">
        <v>20</v>
      </c>
      <c r="M4751">
        <v>1</v>
      </c>
      <c r="N4751" t="s">
        <v>21</v>
      </c>
      <c r="O4751" t="s">
        <v>29</v>
      </c>
    </row>
    <row r="4752" spans="1:15">
      <c r="A4752">
        <v>4751</v>
      </c>
      <c r="B4752" s="17">
        <v>43625</v>
      </c>
      <c r="C4752" t="s">
        <v>59</v>
      </c>
      <c r="D4752">
        <v>2019</v>
      </c>
      <c r="E4752" t="s">
        <v>27</v>
      </c>
      <c r="F4752" t="s">
        <v>33</v>
      </c>
      <c r="G4752" t="s">
        <v>19</v>
      </c>
      <c r="H4752">
        <v>199</v>
      </c>
      <c r="I4752">
        <v>10</v>
      </c>
      <c r="J4752">
        <v>1990</v>
      </c>
      <c r="K4752">
        <v>1990</v>
      </c>
      <c r="L4752" t="s">
        <v>31</v>
      </c>
      <c r="M4752">
        <v>2</v>
      </c>
      <c r="N4752" t="s">
        <v>21</v>
      </c>
      <c r="O4752" t="s">
        <v>36</v>
      </c>
    </row>
    <row r="4753" spans="1:15">
      <c r="A4753">
        <v>4752</v>
      </c>
      <c r="B4753" s="17">
        <v>43625</v>
      </c>
      <c r="C4753" t="s">
        <v>59</v>
      </c>
      <c r="D4753">
        <v>2019</v>
      </c>
      <c r="E4753" t="s">
        <v>27</v>
      </c>
      <c r="F4753" t="s">
        <v>33</v>
      </c>
      <c r="G4753" t="s">
        <v>37</v>
      </c>
      <c r="H4753">
        <v>399</v>
      </c>
      <c r="I4753">
        <v>3</v>
      </c>
      <c r="J4753">
        <v>1197</v>
      </c>
      <c r="K4753">
        <v>1197</v>
      </c>
      <c r="L4753" t="s">
        <v>31</v>
      </c>
      <c r="M4753">
        <v>2</v>
      </c>
      <c r="N4753" t="s">
        <v>34</v>
      </c>
      <c r="O4753" t="s">
        <v>22</v>
      </c>
    </row>
    <row r="4754" spans="1:15">
      <c r="A4754">
        <v>4753</v>
      </c>
      <c r="B4754" s="17">
        <v>43626</v>
      </c>
      <c r="C4754" t="s">
        <v>59</v>
      </c>
      <c r="D4754">
        <v>2019</v>
      </c>
      <c r="E4754" t="s">
        <v>17</v>
      </c>
      <c r="F4754" t="s">
        <v>24</v>
      </c>
      <c r="G4754" t="s">
        <v>32</v>
      </c>
      <c r="H4754">
        <v>499</v>
      </c>
      <c r="I4754">
        <v>8</v>
      </c>
      <c r="J4754">
        <v>3992</v>
      </c>
      <c r="K4754">
        <v>3992</v>
      </c>
      <c r="L4754" t="s">
        <v>31</v>
      </c>
      <c r="M4754">
        <v>2</v>
      </c>
      <c r="N4754" t="s">
        <v>21</v>
      </c>
      <c r="O4754" t="s">
        <v>29</v>
      </c>
    </row>
    <row r="4755" spans="1:15">
      <c r="A4755">
        <v>4754</v>
      </c>
      <c r="B4755" s="17">
        <v>43627</v>
      </c>
      <c r="C4755" t="s">
        <v>59</v>
      </c>
      <c r="D4755">
        <v>2019</v>
      </c>
      <c r="E4755" t="s">
        <v>27</v>
      </c>
      <c r="F4755" t="s">
        <v>35</v>
      </c>
      <c r="G4755" t="s">
        <v>19</v>
      </c>
      <c r="H4755">
        <v>199</v>
      </c>
      <c r="I4755">
        <v>8</v>
      </c>
      <c r="J4755">
        <v>1592</v>
      </c>
      <c r="K4755">
        <v>1592</v>
      </c>
      <c r="L4755" t="s">
        <v>31</v>
      </c>
      <c r="M4755">
        <v>2</v>
      </c>
      <c r="N4755" t="s">
        <v>34</v>
      </c>
      <c r="O4755" t="s">
        <v>26</v>
      </c>
    </row>
    <row r="4756" spans="1:15">
      <c r="A4756">
        <v>4755</v>
      </c>
      <c r="B4756" s="17">
        <v>43627</v>
      </c>
      <c r="C4756" t="s">
        <v>59</v>
      </c>
      <c r="D4756">
        <v>2019</v>
      </c>
      <c r="E4756" t="s">
        <v>23</v>
      </c>
      <c r="F4756" t="s">
        <v>18</v>
      </c>
      <c r="G4756" t="s">
        <v>37</v>
      </c>
      <c r="H4756">
        <v>399</v>
      </c>
      <c r="I4756">
        <v>4</v>
      </c>
      <c r="J4756">
        <v>1596</v>
      </c>
      <c r="K4756">
        <v>1596</v>
      </c>
      <c r="L4756" t="s">
        <v>20</v>
      </c>
      <c r="M4756">
        <v>1</v>
      </c>
      <c r="N4756" t="s">
        <v>21</v>
      </c>
      <c r="O4756" t="s">
        <v>36</v>
      </c>
    </row>
    <row r="4757" spans="1:15">
      <c r="A4757">
        <v>4756</v>
      </c>
      <c r="B4757" s="17">
        <v>43628</v>
      </c>
      <c r="C4757" t="s">
        <v>59</v>
      </c>
      <c r="D4757">
        <v>2019</v>
      </c>
      <c r="E4757" t="s">
        <v>17</v>
      </c>
      <c r="F4757" t="s">
        <v>40</v>
      </c>
      <c r="G4757" t="s">
        <v>32</v>
      </c>
      <c r="H4757">
        <v>499</v>
      </c>
      <c r="I4757">
        <v>9</v>
      </c>
      <c r="J4757">
        <v>4491</v>
      </c>
      <c r="K4757">
        <v>4491</v>
      </c>
      <c r="L4757" t="s">
        <v>20</v>
      </c>
      <c r="M4757">
        <v>1</v>
      </c>
      <c r="N4757" t="s">
        <v>21</v>
      </c>
      <c r="O4757" t="s">
        <v>22</v>
      </c>
    </row>
    <row r="4758" spans="1:15">
      <c r="A4758">
        <v>4757</v>
      </c>
      <c r="B4758" s="17">
        <v>43629</v>
      </c>
      <c r="C4758" t="s">
        <v>59</v>
      </c>
      <c r="D4758">
        <v>2019</v>
      </c>
      <c r="E4758" t="s">
        <v>17</v>
      </c>
      <c r="F4758" t="s">
        <v>40</v>
      </c>
      <c r="G4758" t="s">
        <v>37</v>
      </c>
      <c r="H4758">
        <v>399</v>
      </c>
      <c r="I4758">
        <v>1</v>
      </c>
      <c r="J4758">
        <v>399</v>
      </c>
      <c r="K4758">
        <v>399</v>
      </c>
      <c r="L4758" t="s">
        <v>20</v>
      </c>
      <c r="M4758">
        <v>1</v>
      </c>
      <c r="N4758" t="s">
        <v>34</v>
      </c>
      <c r="O4758" t="s">
        <v>22</v>
      </c>
    </row>
    <row r="4759" spans="1:15">
      <c r="A4759">
        <v>4758</v>
      </c>
      <c r="B4759" s="17">
        <v>43629</v>
      </c>
      <c r="C4759" t="s">
        <v>59</v>
      </c>
      <c r="D4759">
        <v>2019</v>
      </c>
      <c r="E4759" t="s">
        <v>17</v>
      </c>
      <c r="F4759" t="s">
        <v>40</v>
      </c>
      <c r="G4759" t="s">
        <v>19</v>
      </c>
      <c r="H4759">
        <v>199</v>
      </c>
      <c r="I4759">
        <v>1</v>
      </c>
      <c r="J4759">
        <v>199</v>
      </c>
      <c r="K4759">
        <v>199</v>
      </c>
      <c r="L4759" t="s">
        <v>20</v>
      </c>
      <c r="M4759">
        <v>1</v>
      </c>
      <c r="N4759" t="s">
        <v>21</v>
      </c>
      <c r="O4759" t="s">
        <v>29</v>
      </c>
    </row>
    <row r="4760" spans="1:15">
      <c r="A4760">
        <v>4759</v>
      </c>
      <c r="B4760" s="17">
        <v>43629</v>
      </c>
      <c r="C4760" t="s">
        <v>59</v>
      </c>
      <c r="D4760">
        <v>2019</v>
      </c>
      <c r="E4760" t="s">
        <v>17</v>
      </c>
      <c r="F4760" t="s">
        <v>35</v>
      </c>
      <c r="G4760" t="s">
        <v>19</v>
      </c>
      <c r="H4760">
        <v>199</v>
      </c>
      <c r="I4760">
        <v>4</v>
      </c>
      <c r="J4760">
        <v>796</v>
      </c>
      <c r="K4760">
        <v>796</v>
      </c>
      <c r="L4760" t="s">
        <v>20</v>
      </c>
      <c r="M4760">
        <v>1</v>
      </c>
      <c r="N4760" t="s">
        <v>21</v>
      </c>
      <c r="O4760" t="s">
        <v>38</v>
      </c>
    </row>
    <row r="4761" spans="1:15">
      <c r="A4761">
        <v>4760</v>
      </c>
      <c r="B4761" s="17">
        <v>43629</v>
      </c>
      <c r="C4761" t="s">
        <v>59</v>
      </c>
      <c r="D4761">
        <v>2019</v>
      </c>
      <c r="E4761" t="s">
        <v>27</v>
      </c>
      <c r="F4761" t="s">
        <v>24</v>
      </c>
      <c r="G4761" t="s">
        <v>32</v>
      </c>
      <c r="H4761">
        <v>499</v>
      </c>
      <c r="I4761">
        <v>10</v>
      </c>
      <c r="J4761">
        <v>4990</v>
      </c>
      <c r="K4761">
        <v>4990</v>
      </c>
      <c r="L4761" t="s">
        <v>31</v>
      </c>
      <c r="M4761">
        <v>2</v>
      </c>
      <c r="N4761" t="s">
        <v>21</v>
      </c>
      <c r="O4761" t="s">
        <v>29</v>
      </c>
    </row>
    <row r="4762" spans="1:15">
      <c r="A4762">
        <v>4761</v>
      </c>
      <c r="B4762" s="17">
        <v>43629</v>
      </c>
      <c r="C4762" t="s">
        <v>59</v>
      </c>
      <c r="D4762">
        <v>2019</v>
      </c>
      <c r="E4762" t="s">
        <v>17</v>
      </c>
      <c r="F4762" t="s">
        <v>35</v>
      </c>
      <c r="G4762" t="s">
        <v>37</v>
      </c>
      <c r="H4762">
        <v>399</v>
      </c>
      <c r="I4762">
        <v>1</v>
      </c>
      <c r="J4762">
        <v>399</v>
      </c>
      <c r="K4762">
        <v>399</v>
      </c>
      <c r="L4762" t="s">
        <v>31</v>
      </c>
      <c r="M4762">
        <v>2</v>
      </c>
      <c r="N4762" t="s">
        <v>21</v>
      </c>
      <c r="O4762" t="s">
        <v>38</v>
      </c>
    </row>
    <row r="4763" spans="1:15">
      <c r="A4763">
        <v>4762</v>
      </c>
      <c r="B4763" s="17">
        <v>43629</v>
      </c>
      <c r="C4763" t="s">
        <v>59</v>
      </c>
      <c r="D4763">
        <v>2019</v>
      </c>
      <c r="E4763" t="s">
        <v>27</v>
      </c>
      <c r="F4763" t="s">
        <v>40</v>
      </c>
      <c r="G4763" t="s">
        <v>37</v>
      </c>
      <c r="H4763">
        <v>399</v>
      </c>
      <c r="I4763">
        <v>4</v>
      </c>
      <c r="J4763">
        <v>1596</v>
      </c>
      <c r="K4763">
        <v>1596</v>
      </c>
      <c r="L4763" t="s">
        <v>20</v>
      </c>
      <c r="M4763">
        <v>1</v>
      </c>
      <c r="N4763" t="s">
        <v>21</v>
      </c>
      <c r="O4763" t="s">
        <v>29</v>
      </c>
    </row>
    <row r="4764" spans="1:15">
      <c r="A4764">
        <v>4763</v>
      </c>
      <c r="B4764" s="17">
        <v>43629</v>
      </c>
      <c r="C4764" t="s">
        <v>59</v>
      </c>
      <c r="D4764">
        <v>2019</v>
      </c>
      <c r="E4764" t="s">
        <v>23</v>
      </c>
      <c r="F4764" t="s">
        <v>40</v>
      </c>
      <c r="G4764" t="s">
        <v>32</v>
      </c>
      <c r="H4764">
        <v>499</v>
      </c>
      <c r="I4764">
        <v>10</v>
      </c>
      <c r="J4764">
        <v>4990</v>
      </c>
      <c r="K4764">
        <v>4990</v>
      </c>
      <c r="L4764" t="s">
        <v>20</v>
      </c>
      <c r="M4764">
        <v>1</v>
      </c>
      <c r="N4764" t="s">
        <v>34</v>
      </c>
      <c r="O4764" t="s">
        <v>36</v>
      </c>
    </row>
    <row r="4765" spans="1:15">
      <c r="A4765">
        <v>4764</v>
      </c>
      <c r="B4765" s="17">
        <v>43630</v>
      </c>
      <c r="C4765" t="s">
        <v>59</v>
      </c>
      <c r="D4765">
        <v>2019</v>
      </c>
      <c r="E4765" t="s">
        <v>23</v>
      </c>
      <c r="F4765" t="s">
        <v>18</v>
      </c>
      <c r="G4765" t="s">
        <v>32</v>
      </c>
      <c r="H4765">
        <v>499</v>
      </c>
      <c r="I4765">
        <v>4</v>
      </c>
      <c r="J4765">
        <v>1996</v>
      </c>
      <c r="K4765">
        <v>1996</v>
      </c>
      <c r="L4765" t="s">
        <v>20</v>
      </c>
      <c r="M4765">
        <v>1</v>
      </c>
      <c r="N4765" t="s">
        <v>21</v>
      </c>
      <c r="O4765" t="s">
        <v>22</v>
      </c>
    </row>
    <row r="4766" spans="1:15">
      <c r="A4766">
        <v>4765</v>
      </c>
      <c r="B4766" s="17">
        <v>43630</v>
      </c>
      <c r="C4766" t="s">
        <v>59</v>
      </c>
      <c r="D4766">
        <v>2019</v>
      </c>
      <c r="E4766" t="s">
        <v>23</v>
      </c>
      <c r="F4766" t="s">
        <v>18</v>
      </c>
      <c r="G4766" t="s">
        <v>30</v>
      </c>
      <c r="H4766">
        <v>99</v>
      </c>
      <c r="I4766">
        <v>6</v>
      </c>
      <c r="J4766">
        <v>594</v>
      </c>
      <c r="K4766">
        <v>594</v>
      </c>
      <c r="L4766" t="s">
        <v>20</v>
      </c>
      <c r="M4766">
        <v>1</v>
      </c>
      <c r="N4766" t="s">
        <v>21</v>
      </c>
      <c r="O4766" t="s">
        <v>26</v>
      </c>
    </row>
    <row r="4767" spans="1:15">
      <c r="A4767">
        <v>4766</v>
      </c>
      <c r="B4767" s="17">
        <v>43630</v>
      </c>
      <c r="C4767" t="s">
        <v>59</v>
      </c>
      <c r="D4767">
        <v>2019</v>
      </c>
      <c r="E4767" t="s">
        <v>23</v>
      </c>
      <c r="F4767" t="s">
        <v>35</v>
      </c>
      <c r="G4767" t="s">
        <v>30</v>
      </c>
      <c r="H4767">
        <v>99</v>
      </c>
      <c r="I4767">
        <v>5</v>
      </c>
      <c r="J4767">
        <v>495</v>
      </c>
      <c r="K4767">
        <v>495</v>
      </c>
      <c r="L4767" t="s">
        <v>20</v>
      </c>
      <c r="M4767">
        <v>1</v>
      </c>
      <c r="N4767" t="s">
        <v>21</v>
      </c>
      <c r="O4767" t="s">
        <v>26</v>
      </c>
    </row>
    <row r="4768" spans="1:15">
      <c r="A4768">
        <v>4767</v>
      </c>
      <c r="B4768" s="17">
        <v>43630</v>
      </c>
      <c r="C4768" t="s">
        <v>59</v>
      </c>
      <c r="D4768">
        <v>2019</v>
      </c>
      <c r="E4768" t="s">
        <v>23</v>
      </c>
      <c r="F4768" t="s">
        <v>40</v>
      </c>
      <c r="G4768" t="s">
        <v>25</v>
      </c>
      <c r="H4768">
        <v>299</v>
      </c>
      <c r="I4768">
        <v>1</v>
      </c>
      <c r="J4768">
        <v>299</v>
      </c>
      <c r="K4768">
        <v>299</v>
      </c>
      <c r="L4768" t="s">
        <v>20</v>
      </c>
      <c r="M4768">
        <v>1</v>
      </c>
      <c r="N4768" t="s">
        <v>21</v>
      </c>
      <c r="O4768" t="s">
        <v>36</v>
      </c>
    </row>
    <row r="4769" spans="1:15">
      <c r="A4769">
        <v>4768</v>
      </c>
      <c r="B4769" s="17">
        <v>43630</v>
      </c>
      <c r="C4769" t="s">
        <v>59</v>
      </c>
      <c r="D4769">
        <v>2019</v>
      </c>
      <c r="E4769" t="s">
        <v>23</v>
      </c>
      <c r="F4769" t="s">
        <v>33</v>
      </c>
      <c r="G4769" t="s">
        <v>32</v>
      </c>
      <c r="H4769">
        <v>499</v>
      </c>
      <c r="I4769">
        <v>2</v>
      </c>
      <c r="J4769">
        <v>998</v>
      </c>
      <c r="K4769">
        <v>998</v>
      </c>
      <c r="L4769" t="s">
        <v>31</v>
      </c>
      <c r="M4769">
        <v>2</v>
      </c>
      <c r="N4769" t="s">
        <v>21</v>
      </c>
      <c r="O4769" t="s">
        <v>22</v>
      </c>
    </row>
    <row r="4770" spans="1:15">
      <c r="A4770">
        <v>4769</v>
      </c>
      <c r="B4770" s="17">
        <v>43630</v>
      </c>
      <c r="C4770" t="s">
        <v>59</v>
      </c>
      <c r="D4770">
        <v>2019</v>
      </c>
      <c r="E4770" t="s">
        <v>23</v>
      </c>
      <c r="F4770" t="s">
        <v>35</v>
      </c>
      <c r="G4770" t="s">
        <v>32</v>
      </c>
      <c r="H4770">
        <v>499</v>
      </c>
      <c r="I4770">
        <v>5</v>
      </c>
      <c r="J4770">
        <v>2495</v>
      </c>
      <c r="K4770">
        <v>2495</v>
      </c>
      <c r="L4770" t="s">
        <v>31</v>
      </c>
      <c r="M4770">
        <v>2</v>
      </c>
      <c r="N4770" t="s">
        <v>21</v>
      </c>
      <c r="O4770" t="s">
        <v>38</v>
      </c>
    </row>
    <row r="4771" spans="1:15">
      <c r="A4771">
        <v>4770</v>
      </c>
      <c r="B4771" s="17">
        <v>43630</v>
      </c>
      <c r="C4771" t="s">
        <v>59</v>
      </c>
      <c r="D4771">
        <v>2019</v>
      </c>
      <c r="E4771" t="s">
        <v>27</v>
      </c>
      <c r="F4771" t="s">
        <v>39</v>
      </c>
      <c r="G4771" t="s">
        <v>19</v>
      </c>
      <c r="H4771">
        <v>199</v>
      </c>
      <c r="I4771">
        <v>5</v>
      </c>
      <c r="J4771">
        <v>995</v>
      </c>
      <c r="K4771">
        <v>995</v>
      </c>
      <c r="L4771" t="s">
        <v>31</v>
      </c>
      <c r="M4771">
        <v>2</v>
      </c>
      <c r="N4771" t="s">
        <v>21</v>
      </c>
      <c r="O4771" t="s">
        <v>22</v>
      </c>
    </row>
    <row r="4772" spans="1:15">
      <c r="A4772">
        <v>4771</v>
      </c>
      <c r="B4772" s="17">
        <v>43630</v>
      </c>
      <c r="C4772" t="s">
        <v>59</v>
      </c>
      <c r="D4772">
        <v>2019</v>
      </c>
      <c r="E4772" t="s">
        <v>23</v>
      </c>
      <c r="F4772" t="s">
        <v>24</v>
      </c>
      <c r="G4772" t="s">
        <v>25</v>
      </c>
      <c r="H4772">
        <v>299</v>
      </c>
      <c r="I4772">
        <v>6</v>
      </c>
      <c r="J4772">
        <v>1794</v>
      </c>
      <c r="K4772">
        <v>1794</v>
      </c>
      <c r="L4772" t="s">
        <v>20</v>
      </c>
      <c r="M4772">
        <v>1</v>
      </c>
      <c r="N4772" t="s">
        <v>21</v>
      </c>
      <c r="O4772" t="s">
        <v>29</v>
      </c>
    </row>
    <row r="4773" spans="1:15">
      <c r="A4773">
        <v>4772</v>
      </c>
      <c r="B4773" s="17">
        <v>43630</v>
      </c>
      <c r="C4773" t="s">
        <v>59</v>
      </c>
      <c r="D4773">
        <v>2019</v>
      </c>
      <c r="E4773" t="s">
        <v>23</v>
      </c>
      <c r="F4773" t="s">
        <v>40</v>
      </c>
      <c r="G4773" t="s">
        <v>37</v>
      </c>
      <c r="H4773">
        <v>399</v>
      </c>
      <c r="I4773">
        <v>3</v>
      </c>
      <c r="J4773">
        <v>1197</v>
      </c>
      <c r="K4773">
        <v>1197</v>
      </c>
      <c r="L4773" t="s">
        <v>20</v>
      </c>
      <c r="M4773">
        <v>1</v>
      </c>
      <c r="N4773" t="s">
        <v>21</v>
      </c>
      <c r="O4773" t="s">
        <v>36</v>
      </c>
    </row>
    <row r="4774" spans="1:15">
      <c r="A4774">
        <v>4773</v>
      </c>
      <c r="B4774" s="17">
        <v>43631</v>
      </c>
      <c r="C4774" t="s">
        <v>59</v>
      </c>
      <c r="D4774">
        <v>2019</v>
      </c>
      <c r="E4774" t="s">
        <v>27</v>
      </c>
      <c r="F4774" t="s">
        <v>24</v>
      </c>
      <c r="G4774" t="s">
        <v>32</v>
      </c>
      <c r="H4774">
        <v>499</v>
      </c>
      <c r="I4774">
        <v>7</v>
      </c>
      <c r="J4774">
        <v>3493</v>
      </c>
      <c r="K4774">
        <v>3493</v>
      </c>
      <c r="L4774" t="s">
        <v>20</v>
      </c>
      <c r="M4774">
        <v>1</v>
      </c>
      <c r="N4774" t="s">
        <v>21</v>
      </c>
      <c r="O4774" t="s">
        <v>22</v>
      </c>
    </row>
    <row r="4775" spans="1:15">
      <c r="A4775">
        <v>4774</v>
      </c>
      <c r="B4775" s="17">
        <v>43631</v>
      </c>
      <c r="C4775" t="s">
        <v>59</v>
      </c>
      <c r="D4775">
        <v>2019</v>
      </c>
      <c r="E4775" t="s">
        <v>23</v>
      </c>
      <c r="F4775" t="s">
        <v>33</v>
      </c>
      <c r="G4775" t="s">
        <v>32</v>
      </c>
      <c r="H4775">
        <v>499</v>
      </c>
      <c r="I4775">
        <v>1</v>
      </c>
      <c r="J4775">
        <v>499</v>
      </c>
      <c r="K4775">
        <v>499</v>
      </c>
      <c r="L4775" t="s">
        <v>20</v>
      </c>
      <c r="M4775">
        <v>1</v>
      </c>
      <c r="N4775" t="s">
        <v>21</v>
      </c>
      <c r="O4775" t="s">
        <v>26</v>
      </c>
    </row>
    <row r="4776" spans="1:15">
      <c r="A4776">
        <v>4775</v>
      </c>
      <c r="B4776" s="17">
        <v>43631</v>
      </c>
      <c r="C4776" t="s">
        <v>59</v>
      </c>
      <c r="D4776">
        <v>2019</v>
      </c>
      <c r="E4776" t="s">
        <v>17</v>
      </c>
      <c r="F4776" t="s">
        <v>35</v>
      </c>
      <c r="G4776" t="s">
        <v>19</v>
      </c>
      <c r="H4776">
        <v>199</v>
      </c>
      <c r="I4776">
        <v>3</v>
      </c>
      <c r="J4776">
        <v>597</v>
      </c>
      <c r="K4776">
        <v>597</v>
      </c>
      <c r="L4776" t="s">
        <v>20</v>
      </c>
      <c r="M4776">
        <v>1</v>
      </c>
      <c r="N4776" t="s">
        <v>21</v>
      </c>
      <c r="O4776" t="s">
        <v>38</v>
      </c>
    </row>
    <row r="4777" spans="1:15">
      <c r="A4777">
        <v>4776</v>
      </c>
      <c r="B4777" s="17">
        <v>43632</v>
      </c>
      <c r="C4777" t="s">
        <v>59</v>
      </c>
      <c r="D4777">
        <v>2019</v>
      </c>
      <c r="E4777" t="s">
        <v>27</v>
      </c>
      <c r="F4777" t="s">
        <v>40</v>
      </c>
      <c r="G4777" t="s">
        <v>37</v>
      </c>
      <c r="H4777">
        <v>399</v>
      </c>
      <c r="I4777">
        <v>5</v>
      </c>
      <c r="J4777">
        <v>1995</v>
      </c>
      <c r="K4777">
        <v>1995</v>
      </c>
      <c r="L4777" t="s">
        <v>20</v>
      </c>
      <c r="M4777">
        <v>1</v>
      </c>
      <c r="N4777" t="s">
        <v>21</v>
      </c>
      <c r="O4777" t="s">
        <v>29</v>
      </c>
    </row>
    <row r="4778" spans="1:15">
      <c r="A4778">
        <v>4777</v>
      </c>
      <c r="B4778" s="17">
        <v>43633</v>
      </c>
      <c r="C4778" t="s">
        <v>59</v>
      </c>
      <c r="D4778">
        <v>2019</v>
      </c>
      <c r="E4778" t="s">
        <v>17</v>
      </c>
      <c r="F4778" t="s">
        <v>33</v>
      </c>
      <c r="G4778" t="s">
        <v>30</v>
      </c>
      <c r="H4778">
        <v>99</v>
      </c>
      <c r="I4778">
        <v>2</v>
      </c>
      <c r="J4778">
        <v>198</v>
      </c>
      <c r="K4778">
        <v>198</v>
      </c>
      <c r="L4778" t="s">
        <v>20</v>
      </c>
      <c r="M4778">
        <v>1</v>
      </c>
      <c r="N4778" t="s">
        <v>21</v>
      </c>
      <c r="O4778" t="s">
        <v>22</v>
      </c>
    </row>
    <row r="4779" spans="1:15">
      <c r="A4779">
        <v>4778</v>
      </c>
      <c r="B4779" s="17">
        <v>43633</v>
      </c>
      <c r="C4779" t="s">
        <v>59</v>
      </c>
      <c r="D4779">
        <v>2019</v>
      </c>
      <c r="E4779" t="s">
        <v>27</v>
      </c>
      <c r="F4779" t="s">
        <v>33</v>
      </c>
      <c r="G4779" t="s">
        <v>30</v>
      </c>
      <c r="H4779">
        <v>99</v>
      </c>
      <c r="I4779">
        <v>3</v>
      </c>
      <c r="J4779">
        <v>297</v>
      </c>
      <c r="K4779">
        <v>297</v>
      </c>
      <c r="L4779" t="s">
        <v>20</v>
      </c>
      <c r="M4779">
        <v>1</v>
      </c>
      <c r="N4779" t="s">
        <v>21</v>
      </c>
      <c r="O4779" t="s">
        <v>22</v>
      </c>
    </row>
    <row r="4780" spans="1:15">
      <c r="A4780">
        <v>4779</v>
      </c>
      <c r="B4780" s="17">
        <v>43633</v>
      </c>
      <c r="C4780" t="s">
        <v>59</v>
      </c>
      <c r="D4780">
        <v>2019</v>
      </c>
      <c r="E4780" t="s">
        <v>17</v>
      </c>
      <c r="F4780" t="s">
        <v>40</v>
      </c>
      <c r="G4780" t="s">
        <v>25</v>
      </c>
      <c r="H4780">
        <v>299</v>
      </c>
      <c r="I4780">
        <v>3</v>
      </c>
      <c r="J4780">
        <v>897</v>
      </c>
      <c r="K4780">
        <v>897</v>
      </c>
      <c r="L4780" t="s">
        <v>20</v>
      </c>
      <c r="M4780">
        <v>1</v>
      </c>
      <c r="N4780" t="s">
        <v>21</v>
      </c>
      <c r="O4780" t="s">
        <v>26</v>
      </c>
    </row>
    <row r="4781" spans="1:15">
      <c r="A4781">
        <v>4780</v>
      </c>
      <c r="B4781" s="17">
        <v>43633</v>
      </c>
      <c r="C4781" t="s">
        <v>59</v>
      </c>
      <c r="D4781">
        <v>2019</v>
      </c>
      <c r="E4781" t="s">
        <v>23</v>
      </c>
      <c r="F4781" t="s">
        <v>18</v>
      </c>
      <c r="G4781" t="s">
        <v>32</v>
      </c>
      <c r="H4781">
        <v>499</v>
      </c>
      <c r="I4781">
        <v>7</v>
      </c>
      <c r="J4781">
        <v>3493</v>
      </c>
      <c r="K4781">
        <v>3493</v>
      </c>
      <c r="L4781" t="s">
        <v>20</v>
      </c>
      <c r="M4781">
        <v>1</v>
      </c>
      <c r="N4781" t="s">
        <v>21</v>
      </c>
      <c r="O4781" t="s">
        <v>29</v>
      </c>
    </row>
    <row r="4782" spans="1:15">
      <c r="A4782">
        <v>4781</v>
      </c>
      <c r="B4782" s="17">
        <v>43634</v>
      </c>
      <c r="C4782" t="s">
        <v>59</v>
      </c>
      <c r="D4782">
        <v>2019</v>
      </c>
      <c r="E4782" t="s">
        <v>17</v>
      </c>
      <c r="F4782" t="s">
        <v>33</v>
      </c>
      <c r="G4782" t="s">
        <v>32</v>
      </c>
      <c r="H4782">
        <v>499</v>
      </c>
      <c r="I4782">
        <v>8</v>
      </c>
      <c r="J4782">
        <v>3992</v>
      </c>
      <c r="K4782">
        <v>3992</v>
      </c>
      <c r="L4782" t="s">
        <v>20</v>
      </c>
      <c r="M4782">
        <v>1</v>
      </c>
      <c r="N4782" t="s">
        <v>21</v>
      </c>
      <c r="O4782" t="s">
        <v>29</v>
      </c>
    </row>
    <row r="4783" spans="1:15">
      <c r="A4783">
        <v>4782</v>
      </c>
      <c r="B4783" s="17">
        <v>43634</v>
      </c>
      <c r="C4783" t="s">
        <v>59</v>
      </c>
      <c r="D4783">
        <v>2019</v>
      </c>
      <c r="E4783" t="s">
        <v>17</v>
      </c>
      <c r="F4783" t="s">
        <v>33</v>
      </c>
      <c r="G4783" t="s">
        <v>30</v>
      </c>
      <c r="H4783">
        <v>99</v>
      </c>
      <c r="I4783">
        <v>10</v>
      </c>
      <c r="J4783">
        <v>990</v>
      </c>
      <c r="K4783">
        <v>990</v>
      </c>
      <c r="L4783" t="s">
        <v>20</v>
      </c>
      <c r="M4783">
        <v>1</v>
      </c>
      <c r="N4783" t="s">
        <v>21</v>
      </c>
      <c r="O4783" t="s">
        <v>22</v>
      </c>
    </row>
    <row r="4784" spans="1:15">
      <c r="A4784">
        <v>4783</v>
      </c>
      <c r="B4784" s="17">
        <v>43634</v>
      </c>
      <c r="C4784" t="s">
        <v>59</v>
      </c>
      <c r="D4784">
        <v>2019</v>
      </c>
      <c r="E4784" t="s">
        <v>17</v>
      </c>
      <c r="F4784" t="s">
        <v>18</v>
      </c>
      <c r="G4784" t="s">
        <v>30</v>
      </c>
      <c r="H4784">
        <v>99</v>
      </c>
      <c r="I4784">
        <v>3</v>
      </c>
      <c r="J4784">
        <v>297</v>
      </c>
      <c r="K4784">
        <v>297</v>
      </c>
      <c r="L4784" t="s">
        <v>20</v>
      </c>
      <c r="M4784">
        <v>1</v>
      </c>
      <c r="N4784" t="s">
        <v>21</v>
      </c>
      <c r="O4784" t="s">
        <v>22</v>
      </c>
    </row>
    <row r="4785" spans="1:15">
      <c r="A4785">
        <v>4784</v>
      </c>
      <c r="B4785" s="17">
        <v>43635</v>
      </c>
      <c r="C4785" t="s">
        <v>59</v>
      </c>
      <c r="D4785">
        <v>2019</v>
      </c>
      <c r="E4785" t="s">
        <v>27</v>
      </c>
      <c r="F4785" t="s">
        <v>33</v>
      </c>
      <c r="G4785" t="s">
        <v>32</v>
      </c>
      <c r="H4785">
        <v>499</v>
      </c>
      <c r="I4785">
        <v>9</v>
      </c>
      <c r="J4785">
        <v>4491</v>
      </c>
      <c r="K4785">
        <v>4491</v>
      </c>
      <c r="L4785" t="s">
        <v>31</v>
      </c>
      <c r="M4785">
        <v>2</v>
      </c>
      <c r="N4785" t="s">
        <v>21</v>
      </c>
      <c r="O4785" t="s">
        <v>29</v>
      </c>
    </row>
    <row r="4786" spans="1:15">
      <c r="A4786">
        <v>4785</v>
      </c>
      <c r="B4786" s="17">
        <v>43635</v>
      </c>
      <c r="C4786" t="s">
        <v>59</v>
      </c>
      <c r="D4786">
        <v>2019</v>
      </c>
      <c r="E4786" t="s">
        <v>27</v>
      </c>
      <c r="F4786" t="s">
        <v>28</v>
      </c>
      <c r="G4786" t="s">
        <v>32</v>
      </c>
      <c r="H4786">
        <v>499</v>
      </c>
      <c r="I4786">
        <v>5</v>
      </c>
      <c r="J4786">
        <v>2495</v>
      </c>
      <c r="K4786">
        <v>2495</v>
      </c>
      <c r="L4786" t="s">
        <v>20</v>
      </c>
      <c r="M4786">
        <v>1</v>
      </c>
      <c r="N4786" t="s">
        <v>21</v>
      </c>
      <c r="O4786" t="s">
        <v>29</v>
      </c>
    </row>
    <row r="4787" spans="1:15">
      <c r="A4787">
        <v>4786</v>
      </c>
      <c r="B4787" s="17">
        <v>43635</v>
      </c>
      <c r="C4787" t="s">
        <v>59</v>
      </c>
      <c r="D4787">
        <v>2019</v>
      </c>
      <c r="E4787" t="s">
        <v>23</v>
      </c>
      <c r="F4787" t="s">
        <v>40</v>
      </c>
      <c r="G4787" t="s">
        <v>25</v>
      </c>
      <c r="H4787">
        <v>299</v>
      </c>
      <c r="I4787">
        <v>2</v>
      </c>
      <c r="J4787">
        <v>598</v>
      </c>
      <c r="K4787">
        <v>598</v>
      </c>
      <c r="L4787" t="s">
        <v>20</v>
      </c>
      <c r="M4787">
        <v>1</v>
      </c>
      <c r="N4787" t="s">
        <v>21</v>
      </c>
      <c r="O4787" t="s">
        <v>29</v>
      </c>
    </row>
    <row r="4788" spans="1:15">
      <c r="A4788">
        <v>4787</v>
      </c>
      <c r="B4788" s="17">
        <v>43636</v>
      </c>
      <c r="C4788" t="s">
        <v>59</v>
      </c>
      <c r="D4788">
        <v>2019</v>
      </c>
      <c r="E4788" t="s">
        <v>27</v>
      </c>
      <c r="F4788" t="s">
        <v>33</v>
      </c>
      <c r="G4788" t="s">
        <v>25</v>
      </c>
      <c r="H4788">
        <v>299</v>
      </c>
      <c r="I4788">
        <v>4</v>
      </c>
      <c r="J4788">
        <v>1196</v>
      </c>
      <c r="K4788">
        <v>1196</v>
      </c>
      <c r="L4788" t="s">
        <v>20</v>
      </c>
      <c r="M4788">
        <v>1</v>
      </c>
      <c r="N4788" t="s">
        <v>21</v>
      </c>
      <c r="O4788" t="s">
        <v>36</v>
      </c>
    </row>
    <row r="4789" spans="1:15">
      <c r="A4789">
        <v>4788</v>
      </c>
      <c r="B4789" s="17">
        <v>43636</v>
      </c>
      <c r="C4789" t="s">
        <v>59</v>
      </c>
      <c r="D4789">
        <v>2019</v>
      </c>
      <c r="E4789" t="s">
        <v>23</v>
      </c>
      <c r="F4789" t="s">
        <v>33</v>
      </c>
      <c r="G4789" t="s">
        <v>25</v>
      </c>
      <c r="H4789">
        <v>299</v>
      </c>
      <c r="I4789">
        <v>9</v>
      </c>
      <c r="J4789">
        <v>2691</v>
      </c>
      <c r="K4789">
        <v>2691</v>
      </c>
      <c r="L4789" t="s">
        <v>31</v>
      </c>
      <c r="M4789">
        <v>2</v>
      </c>
      <c r="N4789" t="s">
        <v>34</v>
      </c>
      <c r="O4789" t="s">
        <v>22</v>
      </c>
    </row>
    <row r="4790" spans="1:15">
      <c r="A4790">
        <v>4789</v>
      </c>
      <c r="B4790" s="17">
        <v>43636</v>
      </c>
      <c r="C4790" t="s">
        <v>59</v>
      </c>
      <c r="D4790">
        <v>2019</v>
      </c>
      <c r="E4790" t="s">
        <v>27</v>
      </c>
      <c r="F4790" t="s">
        <v>39</v>
      </c>
      <c r="G4790" t="s">
        <v>32</v>
      </c>
      <c r="H4790">
        <v>499</v>
      </c>
      <c r="I4790">
        <v>2</v>
      </c>
      <c r="J4790">
        <v>998</v>
      </c>
      <c r="K4790">
        <v>998</v>
      </c>
      <c r="L4790" t="s">
        <v>20</v>
      </c>
      <c r="M4790">
        <v>1</v>
      </c>
      <c r="N4790" t="s">
        <v>21</v>
      </c>
      <c r="O4790" t="s">
        <v>38</v>
      </c>
    </row>
    <row r="4791" spans="1:15">
      <c r="A4791">
        <v>4790</v>
      </c>
      <c r="B4791" s="17">
        <v>43636</v>
      </c>
      <c r="C4791" t="s">
        <v>59</v>
      </c>
      <c r="D4791">
        <v>2019</v>
      </c>
      <c r="E4791" t="s">
        <v>17</v>
      </c>
      <c r="F4791" t="s">
        <v>39</v>
      </c>
      <c r="G4791" t="s">
        <v>37</v>
      </c>
      <c r="H4791">
        <v>399</v>
      </c>
      <c r="I4791">
        <v>6</v>
      </c>
      <c r="J4791">
        <v>2394</v>
      </c>
      <c r="K4791">
        <v>2394</v>
      </c>
      <c r="L4791" t="s">
        <v>20</v>
      </c>
      <c r="M4791">
        <v>1</v>
      </c>
      <c r="N4791" t="s">
        <v>21</v>
      </c>
      <c r="O4791" t="s">
        <v>22</v>
      </c>
    </row>
    <row r="4792" spans="1:15">
      <c r="A4792">
        <v>4791</v>
      </c>
      <c r="B4792" s="17">
        <v>43636</v>
      </c>
      <c r="C4792" t="s">
        <v>59</v>
      </c>
      <c r="D4792">
        <v>2019</v>
      </c>
      <c r="E4792" t="s">
        <v>23</v>
      </c>
      <c r="F4792" t="s">
        <v>39</v>
      </c>
      <c r="G4792" t="s">
        <v>32</v>
      </c>
      <c r="H4792">
        <v>499</v>
      </c>
      <c r="I4792">
        <v>4</v>
      </c>
      <c r="J4792">
        <v>1996</v>
      </c>
      <c r="K4792">
        <v>1996</v>
      </c>
      <c r="L4792" t="s">
        <v>31</v>
      </c>
      <c r="M4792">
        <v>2</v>
      </c>
      <c r="N4792" t="s">
        <v>21</v>
      </c>
      <c r="O4792" t="s">
        <v>29</v>
      </c>
    </row>
    <row r="4793" spans="1:15">
      <c r="A4793">
        <v>4792</v>
      </c>
      <c r="B4793" s="17">
        <v>43636</v>
      </c>
      <c r="C4793" t="s">
        <v>59</v>
      </c>
      <c r="D4793">
        <v>2019</v>
      </c>
      <c r="E4793" t="s">
        <v>17</v>
      </c>
      <c r="F4793" t="s">
        <v>33</v>
      </c>
      <c r="G4793" t="s">
        <v>37</v>
      </c>
      <c r="H4793">
        <v>399</v>
      </c>
      <c r="I4793">
        <v>8</v>
      </c>
      <c r="J4793">
        <v>3192</v>
      </c>
      <c r="K4793">
        <v>3192</v>
      </c>
      <c r="L4793" t="s">
        <v>20</v>
      </c>
      <c r="M4793">
        <v>1</v>
      </c>
      <c r="N4793" t="s">
        <v>21</v>
      </c>
      <c r="O4793" t="s">
        <v>36</v>
      </c>
    </row>
    <row r="4794" spans="1:15">
      <c r="A4794">
        <v>4793</v>
      </c>
      <c r="B4794" s="17">
        <v>43636</v>
      </c>
      <c r="C4794" t="s">
        <v>59</v>
      </c>
      <c r="D4794">
        <v>2019</v>
      </c>
      <c r="E4794" t="s">
        <v>27</v>
      </c>
      <c r="F4794" t="s">
        <v>24</v>
      </c>
      <c r="G4794" t="s">
        <v>30</v>
      </c>
      <c r="H4794">
        <v>99</v>
      </c>
      <c r="I4794">
        <v>7</v>
      </c>
      <c r="J4794">
        <v>693</v>
      </c>
      <c r="K4794">
        <v>693</v>
      </c>
      <c r="L4794" t="s">
        <v>20</v>
      </c>
      <c r="M4794">
        <v>1</v>
      </c>
      <c r="N4794" t="s">
        <v>34</v>
      </c>
      <c r="O4794" t="s">
        <v>36</v>
      </c>
    </row>
    <row r="4795" spans="1:15">
      <c r="A4795">
        <v>4794</v>
      </c>
      <c r="B4795" s="17">
        <v>43636</v>
      </c>
      <c r="C4795" t="s">
        <v>59</v>
      </c>
      <c r="D4795">
        <v>2019</v>
      </c>
      <c r="E4795" t="s">
        <v>27</v>
      </c>
      <c r="F4795" t="s">
        <v>24</v>
      </c>
      <c r="G4795" t="s">
        <v>37</v>
      </c>
      <c r="H4795">
        <v>399</v>
      </c>
      <c r="I4795">
        <v>3</v>
      </c>
      <c r="J4795">
        <v>1197</v>
      </c>
      <c r="K4795">
        <v>1197</v>
      </c>
      <c r="L4795" t="s">
        <v>31</v>
      </c>
      <c r="M4795">
        <v>2</v>
      </c>
      <c r="N4795" t="s">
        <v>21</v>
      </c>
      <c r="O4795" t="s">
        <v>22</v>
      </c>
    </row>
    <row r="4796" spans="1:15">
      <c r="A4796">
        <v>4795</v>
      </c>
      <c r="B4796" s="17">
        <v>43637</v>
      </c>
      <c r="C4796" t="s">
        <v>59</v>
      </c>
      <c r="D4796">
        <v>2019</v>
      </c>
      <c r="E4796" t="s">
        <v>17</v>
      </c>
      <c r="F4796" t="s">
        <v>40</v>
      </c>
      <c r="G4796" t="s">
        <v>25</v>
      </c>
      <c r="H4796">
        <v>299</v>
      </c>
      <c r="I4796">
        <v>2</v>
      </c>
      <c r="J4796">
        <v>598</v>
      </c>
      <c r="K4796">
        <v>598</v>
      </c>
      <c r="L4796" t="s">
        <v>20</v>
      </c>
      <c r="M4796">
        <v>1</v>
      </c>
      <c r="N4796" t="s">
        <v>21</v>
      </c>
      <c r="O4796" t="s">
        <v>22</v>
      </c>
    </row>
    <row r="4797" spans="1:15">
      <c r="A4797">
        <v>4796</v>
      </c>
      <c r="B4797" s="17">
        <v>43638</v>
      </c>
      <c r="C4797" t="s">
        <v>59</v>
      </c>
      <c r="D4797">
        <v>2019</v>
      </c>
      <c r="E4797" t="s">
        <v>27</v>
      </c>
      <c r="F4797" t="s">
        <v>35</v>
      </c>
      <c r="G4797" t="s">
        <v>25</v>
      </c>
      <c r="H4797">
        <v>299</v>
      </c>
      <c r="I4797">
        <v>2</v>
      </c>
      <c r="J4797">
        <v>598</v>
      </c>
      <c r="K4797">
        <v>598</v>
      </c>
      <c r="L4797" t="s">
        <v>20</v>
      </c>
      <c r="M4797">
        <v>1</v>
      </c>
      <c r="N4797" t="s">
        <v>21</v>
      </c>
      <c r="O4797" t="s">
        <v>29</v>
      </c>
    </row>
    <row r="4798" spans="1:15">
      <c r="A4798">
        <v>4797</v>
      </c>
      <c r="B4798" s="17">
        <v>43638</v>
      </c>
      <c r="C4798" t="s">
        <v>59</v>
      </c>
      <c r="D4798">
        <v>2019</v>
      </c>
      <c r="E4798" t="s">
        <v>17</v>
      </c>
      <c r="F4798" t="s">
        <v>24</v>
      </c>
      <c r="G4798" t="s">
        <v>32</v>
      </c>
      <c r="H4798">
        <v>499</v>
      </c>
      <c r="I4798">
        <v>10</v>
      </c>
      <c r="J4798">
        <v>4990</v>
      </c>
      <c r="K4798">
        <v>4990</v>
      </c>
      <c r="L4798" t="s">
        <v>20</v>
      </c>
      <c r="M4798">
        <v>1</v>
      </c>
      <c r="N4798" t="s">
        <v>21</v>
      </c>
      <c r="O4798" t="s">
        <v>38</v>
      </c>
    </row>
    <row r="4799" spans="1:15">
      <c r="A4799">
        <v>4798</v>
      </c>
      <c r="B4799" s="17">
        <v>43638</v>
      </c>
      <c r="C4799" t="s">
        <v>59</v>
      </c>
      <c r="D4799">
        <v>2019</v>
      </c>
      <c r="E4799" t="s">
        <v>23</v>
      </c>
      <c r="F4799" t="s">
        <v>35</v>
      </c>
      <c r="G4799" t="s">
        <v>30</v>
      </c>
      <c r="H4799">
        <v>99</v>
      </c>
      <c r="I4799">
        <v>1</v>
      </c>
      <c r="J4799">
        <v>99</v>
      </c>
      <c r="K4799">
        <v>99</v>
      </c>
      <c r="L4799" t="s">
        <v>20</v>
      </c>
      <c r="M4799">
        <v>1</v>
      </c>
      <c r="N4799" t="s">
        <v>21</v>
      </c>
      <c r="O4799" t="s">
        <v>36</v>
      </c>
    </row>
    <row r="4800" spans="1:15">
      <c r="A4800">
        <v>4799</v>
      </c>
      <c r="B4800" s="17">
        <v>43638</v>
      </c>
      <c r="C4800" t="s">
        <v>59</v>
      </c>
      <c r="D4800">
        <v>2019</v>
      </c>
      <c r="E4800" t="s">
        <v>27</v>
      </c>
      <c r="F4800" t="s">
        <v>40</v>
      </c>
      <c r="G4800" t="s">
        <v>37</v>
      </c>
      <c r="H4800">
        <v>399</v>
      </c>
      <c r="I4800">
        <v>7</v>
      </c>
      <c r="J4800">
        <v>2793</v>
      </c>
      <c r="K4800">
        <v>2793</v>
      </c>
      <c r="L4800" t="s">
        <v>20</v>
      </c>
      <c r="M4800">
        <v>1</v>
      </c>
      <c r="N4800" t="s">
        <v>21</v>
      </c>
      <c r="O4800" t="s">
        <v>22</v>
      </c>
    </row>
    <row r="4801" spans="1:15">
      <c r="A4801">
        <v>4800</v>
      </c>
      <c r="B4801" s="17">
        <v>43638</v>
      </c>
      <c r="C4801" t="s">
        <v>59</v>
      </c>
      <c r="D4801">
        <v>2019</v>
      </c>
      <c r="E4801" t="s">
        <v>27</v>
      </c>
      <c r="F4801" t="s">
        <v>35</v>
      </c>
      <c r="G4801" t="s">
        <v>19</v>
      </c>
      <c r="H4801">
        <v>199</v>
      </c>
      <c r="I4801">
        <v>3</v>
      </c>
      <c r="J4801">
        <v>597</v>
      </c>
      <c r="K4801">
        <v>597</v>
      </c>
      <c r="L4801" t="s">
        <v>20</v>
      </c>
      <c r="M4801">
        <v>1</v>
      </c>
      <c r="N4801" t="s">
        <v>21</v>
      </c>
      <c r="O4801" t="s">
        <v>29</v>
      </c>
    </row>
    <row r="4802" spans="1:15">
      <c r="A4802">
        <v>4801</v>
      </c>
      <c r="B4802" s="17">
        <v>43638</v>
      </c>
      <c r="C4802" t="s">
        <v>59</v>
      </c>
      <c r="D4802">
        <v>2019</v>
      </c>
      <c r="E4802" t="s">
        <v>27</v>
      </c>
      <c r="F4802" t="s">
        <v>35</v>
      </c>
      <c r="G4802" t="s">
        <v>25</v>
      </c>
      <c r="H4802">
        <v>299</v>
      </c>
      <c r="I4802">
        <v>10</v>
      </c>
      <c r="J4802">
        <v>2990</v>
      </c>
      <c r="K4802">
        <v>2990</v>
      </c>
      <c r="L4802" t="s">
        <v>20</v>
      </c>
      <c r="M4802">
        <v>1</v>
      </c>
      <c r="N4802" t="s">
        <v>21</v>
      </c>
      <c r="O4802" t="s">
        <v>29</v>
      </c>
    </row>
    <row r="4803" spans="1:15">
      <c r="A4803">
        <v>4802</v>
      </c>
      <c r="B4803" s="17">
        <v>43638</v>
      </c>
      <c r="C4803" t="s">
        <v>59</v>
      </c>
      <c r="D4803">
        <v>2019</v>
      </c>
      <c r="E4803" t="s">
        <v>17</v>
      </c>
      <c r="F4803" t="s">
        <v>39</v>
      </c>
      <c r="G4803" t="s">
        <v>32</v>
      </c>
      <c r="H4803">
        <v>499</v>
      </c>
      <c r="I4803">
        <v>9</v>
      </c>
      <c r="J4803">
        <v>4491</v>
      </c>
      <c r="K4803">
        <v>4491</v>
      </c>
      <c r="L4803" t="s">
        <v>20</v>
      </c>
      <c r="M4803">
        <v>1</v>
      </c>
      <c r="N4803" t="s">
        <v>21</v>
      </c>
      <c r="O4803" t="s">
        <v>29</v>
      </c>
    </row>
    <row r="4804" spans="1:15">
      <c r="A4804">
        <v>4803</v>
      </c>
      <c r="B4804" s="17">
        <v>43638</v>
      </c>
      <c r="C4804" t="s">
        <v>59</v>
      </c>
      <c r="D4804">
        <v>2019</v>
      </c>
      <c r="E4804" t="s">
        <v>17</v>
      </c>
      <c r="F4804" t="s">
        <v>33</v>
      </c>
      <c r="G4804" t="s">
        <v>37</v>
      </c>
      <c r="H4804">
        <v>399</v>
      </c>
      <c r="I4804">
        <v>8</v>
      </c>
      <c r="J4804">
        <v>3192</v>
      </c>
      <c r="K4804">
        <v>3192</v>
      </c>
      <c r="L4804" t="s">
        <v>20</v>
      </c>
      <c r="M4804">
        <v>1</v>
      </c>
      <c r="N4804" t="s">
        <v>21</v>
      </c>
      <c r="O4804" t="s">
        <v>22</v>
      </c>
    </row>
    <row r="4805" spans="1:15">
      <c r="A4805">
        <v>4804</v>
      </c>
      <c r="B4805" s="17">
        <v>43638</v>
      </c>
      <c r="C4805" t="s">
        <v>59</v>
      </c>
      <c r="D4805">
        <v>2019</v>
      </c>
      <c r="E4805" t="s">
        <v>23</v>
      </c>
      <c r="F4805" t="s">
        <v>33</v>
      </c>
      <c r="G4805" t="s">
        <v>25</v>
      </c>
      <c r="H4805">
        <v>299</v>
      </c>
      <c r="I4805">
        <v>9</v>
      </c>
      <c r="J4805">
        <v>2691</v>
      </c>
      <c r="K4805">
        <v>2691</v>
      </c>
      <c r="L4805" t="s">
        <v>20</v>
      </c>
      <c r="M4805">
        <v>1</v>
      </c>
      <c r="N4805" t="s">
        <v>21</v>
      </c>
      <c r="O4805" t="s">
        <v>29</v>
      </c>
    </row>
    <row r="4806" spans="1:15">
      <c r="A4806">
        <v>4805</v>
      </c>
      <c r="B4806" s="17">
        <v>43638</v>
      </c>
      <c r="C4806" t="s">
        <v>59</v>
      </c>
      <c r="D4806">
        <v>2019</v>
      </c>
      <c r="E4806" t="s">
        <v>17</v>
      </c>
      <c r="F4806" t="s">
        <v>24</v>
      </c>
      <c r="G4806" t="s">
        <v>30</v>
      </c>
      <c r="H4806">
        <v>99</v>
      </c>
      <c r="I4806">
        <v>5</v>
      </c>
      <c r="J4806">
        <v>495</v>
      </c>
      <c r="K4806">
        <v>495</v>
      </c>
      <c r="L4806" t="s">
        <v>31</v>
      </c>
      <c r="M4806">
        <v>2</v>
      </c>
      <c r="N4806" t="s">
        <v>21</v>
      </c>
      <c r="O4806" t="s">
        <v>29</v>
      </c>
    </row>
    <row r="4807" spans="1:15">
      <c r="A4807">
        <v>4806</v>
      </c>
      <c r="B4807" s="17">
        <v>43638</v>
      </c>
      <c r="C4807" t="s">
        <v>59</v>
      </c>
      <c r="D4807">
        <v>2019</v>
      </c>
      <c r="E4807" t="s">
        <v>23</v>
      </c>
      <c r="F4807" t="s">
        <v>39</v>
      </c>
      <c r="G4807" t="s">
        <v>19</v>
      </c>
      <c r="H4807">
        <v>199</v>
      </c>
      <c r="I4807">
        <v>6</v>
      </c>
      <c r="J4807">
        <v>1194</v>
      </c>
      <c r="K4807">
        <v>1194</v>
      </c>
      <c r="L4807" t="s">
        <v>20</v>
      </c>
      <c r="M4807">
        <v>1</v>
      </c>
      <c r="N4807" t="s">
        <v>21</v>
      </c>
      <c r="O4807" t="s">
        <v>38</v>
      </c>
    </row>
    <row r="4808" spans="1:15">
      <c r="A4808">
        <v>4807</v>
      </c>
      <c r="B4808" s="17">
        <v>43638</v>
      </c>
      <c r="C4808" t="s">
        <v>59</v>
      </c>
      <c r="D4808">
        <v>2019</v>
      </c>
      <c r="E4808" t="s">
        <v>23</v>
      </c>
      <c r="F4808" t="s">
        <v>24</v>
      </c>
      <c r="G4808" t="s">
        <v>32</v>
      </c>
      <c r="H4808">
        <v>499</v>
      </c>
      <c r="I4808">
        <v>5</v>
      </c>
      <c r="J4808">
        <v>2495</v>
      </c>
      <c r="K4808">
        <v>2495</v>
      </c>
      <c r="L4808" t="s">
        <v>31</v>
      </c>
      <c r="M4808">
        <v>2</v>
      </c>
      <c r="N4808" t="s">
        <v>21</v>
      </c>
      <c r="O4808" t="s">
        <v>22</v>
      </c>
    </row>
    <row r="4809" spans="1:15">
      <c r="A4809">
        <v>4808</v>
      </c>
      <c r="B4809" s="17">
        <v>43638</v>
      </c>
      <c r="C4809" t="s">
        <v>59</v>
      </c>
      <c r="D4809">
        <v>2019</v>
      </c>
      <c r="E4809" t="s">
        <v>17</v>
      </c>
      <c r="F4809" t="s">
        <v>24</v>
      </c>
      <c r="G4809" t="s">
        <v>37</v>
      </c>
      <c r="H4809">
        <v>399</v>
      </c>
      <c r="I4809">
        <v>8</v>
      </c>
      <c r="J4809">
        <v>3192</v>
      </c>
      <c r="K4809">
        <v>3192</v>
      </c>
      <c r="L4809" t="s">
        <v>31</v>
      </c>
      <c r="M4809">
        <v>2</v>
      </c>
      <c r="N4809" t="s">
        <v>21</v>
      </c>
      <c r="O4809" t="s">
        <v>29</v>
      </c>
    </row>
    <row r="4810" spans="1:15">
      <c r="A4810">
        <v>4809</v>
      </c>
      <c r="B4810" s="17">
        <v>43639</v>
      </c>
      <c r="C4810" t="s">
        <v>59</v>
      </c>
      <c r="D4810">
        <v>2019</v>
      </c>
      <c r="E4810" t="s">
        <v>23</v>
      </c>
      <c r="F4810" t="s">
        <v>39</v>
      </c>
      <c r="G4810" t="s">
        <v>30</v>
      </c>
      <c r="H4810">
        <v>99</v>
      </c>
      <c r="I4810">
        <v>6</v>
      </c>
      <c r="J4810">
        <v>594</v>
      </c>
      <c r="K4810">
        <v>594</v>
      </c>
      <c r="L4810" t="s">
        <v>20</v>
      </c>
      <c r="M4810">
        <v>1</v>
      </c>
      <c r="N4810" t="s">
        <v>21</v>
      </c>
      <c r="O4810" t="s">
        <v>36</v>
      </c>
    </row>
    <row r="4811" spans="1:15">
      <c r="A4811">
        <v>4810</v>
      </c>
      <c r="B4811" s="17">
        <v>43639</v>
      </c>
      <c r="C4811" t="s">
        <v>59</v>
      </c>
      <c r="D4811">
        <v>2019</v>
      </c>
      <c r="E4811" t="s">
        <v>23</v>
      </c>
      <c r="F4811" t="s">
        <v>24</v>
      </c>
      <c r="G4811" t="s">
        <v>25</v>
      </c>
      <c r="H4811">
        <v>299</v>
      </c>
      <c r="I4811">
        <v>2</v>
      </c>
      <c r="J4811">
        <v>598</v>
      </c>
      <c r="K4811">
        <v>598</v>
      </c>
      <c r="L4811" t="s">
        <v>20</v>
      </c>
      <c r="M4811">
        <v>1</v>
      </c>
      <c r="N4811" t="s">
        <v>21</v>
      </c>
      <c r="O4811" t="s">
        <v>22</v>
      </c>
    </row>
    <row r="4812" spans="1:15">
      <c r="A4812">
        <v>4811</v>
      </c>
      <c r="B4812" s="17">
        <v>43639</v>
      </c>
      <c r="C4812" t="s">
        <v>59</v>
      </c>
      <c r="D4812">
        <v>2019</v>
      </c>
      <c r="E4812" t="s">
        <v>17</v>
      </c>
      <c r="F4812" t="s">
        <v>39</v>
      </c>
      <c r="G4812" t="s">
        <v>37</v>
      </c>
      <c r="H4812">
        <v>399</v>
      </c>
      <c r="I4812">
        <v>7</v>
      </c>
      <c r="J4812">
        <v>2793</v>
      </c>
      <c r="K4812">
        <v>2793</v>
      </c>
      <c r="L4812" t="s">
        <v>20</v>
      </c>
      <c r="M4812">
        <v>1</v>
      </c>
      <c r="N4812" t="s">
        <v>21</v>
      </c>
      <c r="O4812" t="s">
        <v>29</v>
      </c>
    </row>
    <row r="4813" spans="1:15">
      <c r="A4813">
        <v>4812</v>
      </c>
      <c r="B4813" s="17">
        <v>43639</v>
      </c>
      <c r="C4813" t="s">
        <v>59</v>
      </c>
      <c r="D4813">
        <v>2019</v>
      </c>
      <c r="E4813" t="s">
        <v>17</v>
      </c>
      <c r="F4813" t="s">
        <v>24</v>
      </c>
      <c r="G4813" t="s">
        <v>30</v>
      </c>
      <c r="H4813">
        <v>99</v>
      </c>
      <c r="I4813">
        <v>10</v>
      </c>
      <c r="J4813">
        <v>990</v>
      </c>
      <c r="K4813">
        <v>990</v>
      </c>
      <c r="L4813" t="s">
        <v>31</v>
      </c>
      <c r="M4813">
        <v>2</v>
      </c>
      <c r="N4813" t="s">
        <v>21</v>
      </c>
      <c r="O4813" t="s">
        <v>29</v>
      </c>
    </row>
    <row r="4814" spans="1:15">
      <c r="A4814">
        <v>4813</v>
      </c>
      <c r="B4814" s="17">
        <v>43639</v>
      </c>
      <c r="C4814" t="s">
        <v>59</v>
      </c>
      <c r="D4814">
        <v>2019</v>
      </c>
      <c r="E4814" t="s">
        <v>17</v>
      </c>
      <c r="F4814" t="s">
        <v>28</v>
      </c>
      <c r="G4814" t="s">
        <v>37</v>
      </c>
      <c r="H4814">
        <v>399</v>
      </c>
      <c r="I4814">
        <v>10</v>
      </c>
      <c r="J4814">
        <v>3990</v>
      </c>
      <c r="K4814">
        <v>3990</v>
      </c>
      <c r="L4814" t="s">
        <v>31</v>
      </c>
      <c r="M4814">
        <v>2</v>
      </c>
      <c r="N4814" t="s">
        <v>21</v>
      </c>
      <c r="O4814" t="s">
        <v>26</v>
      </c>
    </row>
    <row r="4815" spans="1:15">
      <c r="A4815">
        <v>4814</v>
      </c>
      <c r="B4815" s="17">
        <v>43640</v>
      </c>
      <c r="C4815" t="s">
        <v>59</v>
      </c>
      <c r="D4815">
        <v>2019</v>
      </c>
      <c r="E4815" t="s">
        <v>27</v>
      </c>
      <c r="F4815" t="s">
        <v>40</v>
      </c>
      <c r="G4815" t="s">
        <v>19</v>
      </c>
      <c r="H4815">
        <v>199</v>
      </c>
      <c r="I4815">
        <v>6</v>
      </c>
      <c r="J4815">
        <v>1194</v>
      </c>
      <c r="K4815">
        <v>1194</v>
      </c>
      <c r="L4815" t="s">
        <v>20</v>
      </c>
      <c r="M4815">
        <v>1</v>
      </c>
      <c r="N4815" t="s">
        <v>21</v>
      </c>
      <c r="O4815" t="s">
        <v>22</v>
      </c>
    </row>
    <row r="4816" spans="1:15">
      <c r="A4816">
        <v>4815</v>
      </c>
      <c r="B4816" s="17">
        <v>43640</v>
      </c>
      <c r="C4816" t="s">
        <v>59</v>
      </c>
      <c r="D4816">
        <v>2019</v>
      </c>
      <c r="E4816" t="s">
        <v>27</v>
      </c>
      <c r="F4816" t="s">
        <v>33</v>
      </c>
      <c r="G4816" t="s">
        <v>37</v>
      </c>
      <c r="H4816">
        <v>399</v>
      </c>
      <c r="I4816">
        <v>2</v>
      </c>
      <c r="J4816">
        <v>798</v>
      </c>
      <c r="K4816">
        <v>798</v>
      </c>
      <c r="L4816" t="s">
        <v>20</v>
      </c>
      <c r="M4816">
        <v>1</v>
      </c>
      <c r="N4816" t="s">
        <v>21</v>
      </c>
      <c r="O4816" t="s">
        <v>29</v>
      </c>
    </row>
    <row r="4817" spans="1:15">
      <c r="A4817">
        <v>4816</v>
      </c>
      <c r="B4817" s="17">
        <v>43640</v>
      </c>
      <c r="C4817" t="s">
        <v>59</v>
      </c>
      <c r="D4817">
        <v>2019</v>
      </c>
      <c r="E4817" t="s">
        <v>23</v>
      </c>
      <c r="F4817" t="s">
        <v>24</v>
      </c>
      <c r="G4817" t="s">
        <v>30</v>
      </c>
      <c r="H4817">
        <v>99</v>
      </c>
      <c r="I4817">
        <v>5</v>
      </c>
      <c r="J4817">
        <v>495</v>
      </c>
      <c r="K4817">
        <v>495</v>
      </c>
      <c r="L4817" t="s">
        <v>20</v>
      </c>
      <c r="M4817">
        <v>1</v>
      </c>
      <c r="N4817" t="s">
        <v>21</v>
      </c>
      <c r="O4817" t="s">
        <v>29</v>
      </c>
    </row>
    <row r="4818" spans="1:15">
      <c r="A4818">
        <v>4817</v>
      </c>
      <c r="B4818" s="17">
        <v>43641</v>
      </c>
      <c r="C4818" t="s">
        <v>59</v>
      </c>
      <c r="D4818">
        <v>2019</v>
      </c>
      <c r="E4818" t="s">
        <v>23</v>
      </c>
      <c r="F4818" t="s">
        <v>24</v>
      </c>
      <c r="G4818" t="s">
        <v>37</v>
      </c>
      <c r="H4818">
        <v>399</v>
      </c>
      <c r="I4818">
        <v>8</v>
      </c>
      <c r="J4818">
        <v>3192</v>
      </c>
      <c r="K4818">
        <v>3192</v>
      </c>
      <c r="L4818" t="s">
        <v>31</v>
      </c>
      <c r="M4818">
        <v>2</v>
      </c>
      <c r="N4818" t="s">
        <v>21</v>
      </c>
      <c r="O4818" t="s">
        <v>36</v>
      </c>
    </row>
    <row r="4819" spans="1:15">
      <c r="A4819">
        <v>4818</v>
      </c>
      <c r="B4819" s="17">
        <v>43641</v>
      </c>
      <c r="C4819" t="s">
        <v>59</v>
      </c>
      <c r="D4819">
        <v>2019</v>
      </c>
      <c r="E4819" t="s">
        <v>23</v>
      </c>
      <c r="F4819" t="s">
        <v>33</v>
      </c>
      <c r="G4819" t="s">
        <v>32</v>
      </c>
      <c r="H4819">
        <v>499</v>
      </c>
      <c r="I4819">
        <v>6</v>
      </c>
      <c r="J4819">
        <v>2994</v>
      </c>
      <c r="K4819">
        <v>2994</v>
      </c>
      <c r="L4819" t="s">
        <v>20</v>
      </c>
      <c r="M4819">
        <v>1</v>
      </c>
      <c r="N4819" t="s">
        <v>21</v>
      </c>
      <c r="O4819" t="s">
        <v>26</v>
      </c>
    </row>
    <row r="4820" spans="1:15">
      <c r="A4820">
        <v>4819</v>
      </c>
      <c r="B4820" s="17">
        <v>43641</v>
      </c>
      <c r="C4820" t="s">
        <v>59</v>
      </c>
      <c r="D4820">
        <v>2019</v>
      </c>
      <c r="E4820" t="s">
        <v>17</v>
      </c>
      <c r="F4820" t="s">
        <v>33</v>
      </c>
      <c r="G4820" t="s">
        <v>37</v>
      </c>
      <c r="H4820">
        <v>399</v>
      </c>
      <c r="I4820">
        <v>9</v>
      </c>
      <c r="J4820">
        <v>3591</v>
      </c>
      <c r="K4820">
        <v>3591</v>
      </c>
      <c r="L4820" t="s">
        <v>20</v>
      </c>
      <c r="M4820">
        <v>1</v>
      </c>
      <c r="N4820" t="s">
        <v>21</v>
      </c>
      <c r="O4820" t="s">
        <v>36</v>
      </c>
    </row>
    <row r="4821" spans="1:15">
      <c r="A4821">
        <v>4820</v>
      </c>
      <c r="B4821" s="17">
        <v>43641</v>
      </c>
      <c r="C4821" t="s">
        <v>59</v>
      </c>
      <c r="D4821">
        <v>2019</v>
      </c>
      <c r="E4821" t="s">
        <v>27</v>
      </c>
      <c r="F4821" t="s">
        <v>40</v>
      </c>
      <c r="G4821" t="s">
        <v>32</v>
      </c>
      <c r="H4821">
        <v>499</v>
      </c>
      <c r="I4821">
        <v>10</v>
      </c>
      <c r="J4821">
        <v>4990</v>
      </c>
      <c r="K4821">
        <v>4990</v>
      </c>
      <c r="L4821" t="s">
        <v>20</v>
      </c>
      <c r="M4821">
        <v>1</v>
      </c>
      <c r="N4821" t="s">
        <v>21</v>
      </c>
      <c r="O4821" t="s">
        <v>29</v>
      </c>
    </row>
    <row r="4822" spans="1:15">
      <c r="A4822">
        <v>4821</v>
      </c>
      <c r="B4822" s="17">
        <v>43641</v>
      </c>
      <c r="C4822" t="s">
        <v>59</v>
      </c>
      <c r="D4822">
        <v>2019</v>
      </c>
      <c r="E4822" t="s">
        <v>23</v>
      </c>
      <c r="F4822" t="s">
        <v>18</v>
      </c>
      <c r="G4822" t="s">
        <v>32</v>
      </c>
      <c r="H4822">
        <v>499</v>
      </c>
      <c r="I4822">
        <v>8</v>
      </c>
      <c r="J4822">
        <v>3992</v>
      </c>
      <c r="K4822">
        <v>3992</v>
      </c>
      <c r="L4822" t="s">
        <v>20</v>
      </c>
      <c r="M4822">
        <v>1</v>
      </c>
      <c r="N4822" t="s">
        <v>34</v>
      </c>
      <c r="O4822" t="s">
        <v>29</v>
      </c>
    </row>
    <row r="4823" spans="1:15">
      <c r="A4823">
        <v>4822</v>
      </c>
      <c r="B4823" s="17">
        <v>43641</v>
      </c>
      <c r="C4823" t="s">
        <v>59</v>
      </c>
      <c r="D4823">
        <v>2019</v>
      </c>
      <c r="E4823" t="s">
        <v>17</v>
      </c>
      <c r="F4823" t="s">
        <v>35</v>
      </c>
      <c r="G4823" t="s">
        <v>30</v>
      </c>
      <c r="H4823">
        <v>99</v>
      </c>
      <c r="I4823">
        <v>2</v>
      </c>
      <c r="J4823">
        <v>198</v>
      </c>
      <c r="K4823">
        <v>198</v>
      </c>
      <c r="L4823" t="s">
        <v>20</v>
      </c>
      <c r="M4823">
        <v>1</v>
      </c>
      <c r="N4823" t="s">
        <v>21</v>
      </c>
      <c r="O4823" t="s">
        <v>22</v>
      </c>
    </row>
    <row r="4824" spans="1:15">
      <c r="A4824">
        <v>4823</v>
      </c>
      <c r="B4824" s="17">
        <v>43641</v>
      </c>
      <c r="C4824" t="s">
        <v>59</v>
      </c>
      <c r="D4824">
        <v>2019</v>
      </c>
      <c r="E4824" t="s">
        <v>17</v>
      </c>
      <c r="F4824" t="s">
        <v>24</v>
      </c>
      <c r="G4824" t="s">
        <v>37</v>
      </c>
      <c r="H4824">
        <v>399</v>
      </c>
      <c r="I4824">
        <v>8</v>
      </c>
      <c r="J4824">
        <v>3192</v>
      </c>
      <c r="K4824">
        <v>3192</v>
      </c>
      <c r="L4824" t="s">
        <v>20</v>
      </c>
      <c r="M4824">
        <v>1</v>
      </c>
      <c r="N4824" t="s">
        <v>21</v>
      </c>
      <c r="O4824" t="s">
        <v>29</v>
      </c>
    </row>
    <row r="4825" spans="1:15">
      <c r="A4825">
        <v>4824</v>
      </c>
      <c r="B4825" s="17">
        <v>43641</v>
      </c>
      <c r="C4825" t="s">
        <v>59</v>
      </c>
      <c r="D4825">
        <v>2019</v>
      </c>
      <c r="E4825" t="s">
        <v>17</v>
      </c>
      <c r="F4825" t="s">
        <v>18</v>
      </c>
      <c r="G4825" t="s">
        <v>37</v>
      </c>
      <c r="H4825">
        <v>399</v>
      </c>
      <c r="I4825">
        <v>6</v>
      </c>
      <c r="J4825">
        <v>2394</v>
      </c>
      <c r="K4825">
        <v>2394</v>
      </c>
      <c r="L4825" t="s">
        <v>20</v>
      </c>
      <c r="M4825">
        <v>1</v>
      </c>
      <c r="N4825" t="s">
        <v>21</v>
      </c>
      <c r="O4825" t="s">
        <v>29</v>
      </c>
    </row>
    <row r="4826" spans="1:15">
      <c r="A4826">
        <v>4825</v>
      </c>
      <c r="B4826" s="17">
        <v>43641</v>
      </c>
      <c r="C4826" t="s">
        <v>59</v>
      </c>
      <c r="D4826">
        <v>2019</v>
      </c>
      <c r="E4826" t="s">
        <v>17</v>
      </c>
      <c r="F4826" t="s">
        <v>33</v>
      </c>
      <c r="G4826" t="s">
        <v>32</v>
      </c>
      <c r="H4826">
        <v>499</v>
      </c>
      <c r="I4826">
        <v>9</v>
      </c>
      <c r="J4826">
        <v>4491</v>
      </c>
      <c r="K4826">
        <v>4491</v>
      </c>
      <c r="L4826" t="s">
        <v>31</v>
      </c>
      <c r="M4826">
        <v>2</v>
      </c>
      <c r="N4826" t="s">
        <v>21</v>
      </c>
      <c r="O4826" t="s">
        <v>36</v>
      </c>
    </row>
    <row r="4827" spans="1:15">
      <c r="A4827">
        <v>4826</v>
      </c>
      <c r="B4827" s="17">
        <v>43641</v>
      </c>
      <c r="C4827" t="s">
        <v>59</v>
      </c>
      <c r="D4827">
        <v>2019</v>
      </c>
      <c r="E4827" t="s">
        <v>17</v>
      </c>
      <c r="F4827" t="s">
        <v>33</v>
      </c>
      <c r="G4827" t="s">
        <v>19</v>
      </c>
      <c r="H4827">
        <v>199</v>
      </c>
      <c r="I4827">
        <v>2</v>
      </c>
      <c r="J4827">
        <v>398</v>
      </c>
      <c r="K4827">
        <v>398</v>
      </c>
      <c r="L4827" t="s">
        <v>31</v>
      </c>
      <c r="M4827">
        <v>2</v>
      </c>
      <c r="N4827" t="s">
        <v>34</v>
      </c>
      <c r="O4827" t="s">
        <v>29</v>
      </c>
    </row>
    <row r="4828" spans="1:15">
      <c r="A4828">
        <v>4827</v>
      </c>
      <c r="B4828" s="17">
        <v>43641</v>
      </c>
      <c r="C4828" t="s">
        <v>59</v>
      </c>
      <c r="D4828">
        <v>2019</v>
      </c>
      <c r="E4828" t="s">
        <v>17</v>
      </c>
      <c r="F4828" t="s">
        <v>24</v>
      </c>
      <c r="G4828" t="s">
        <v>37</v>
      </c>
      <c r="H4828">
        <v>399</v>
      </c>
      <c r="I4828">
        <v>8</v>
      </c>
      <c r="J4828">
        <v>3192</v>
      </c>
      <c r="K4828">
        <v>3192</v>
      </c>
      <c r="L4828" t="s">
        <v>20</v>
      </c>
      <c r="M4828">
        <v>1</v>
      </c>
      <c r="N4828" t="s">
        <v>21</v>
      </c>
      <c r="O4828" t="s">
        <v>36</v>
      </c>
    </row>
    <row r="4829" spans="1:15">
      <c r="A4829">
        <v>4828</v>
      </c>
      <c r="B4829" s="17">
        <v>43641</v>
      </c>
      <c r="C4829" t="s">
        <v>59</v>
      </c>
      <c r="D4829">
        <v>2019</v>
      </c>
      <c r="E4829" t="s">
        <v>23</v>
      </c>
      <c r="F4829" t="s">
        <v>39</v>
      </c>
      <c r="G4829" t="s">
        <v>19</v>
      </c>
      <c r="H4829">
        <v>199</v>
      </c>
      <c r="I4829">
        <v>1</v>
      </c>
      <c r="J4829">
        <v>199</v>
      </c>
      <c r="K4829">
        <v>199</v>
      </c>
      <c r="L4829" t="s">
        <v>20</v>
      </c>
      <c r="M4829">
        <v>1</v>
      </c>
      <c r="N4829" t="s">
        <v>21</v>
      </c>
      <c r="O4829" t="s">
        <v>29</v>
      </c>
    </row>
    <row r="4830" spans="1:15">
      <c r="A4830">
        <v>4829</v>
      </c>
      <c r="B4830" s="17">
        <v>43641</v>
      </c>
      <c r="C4830" t="s">
        <v>59</v>
      </c>
      <c r="D4830">
        <v>2019</v>
      </c>
      <c r="E4830" t="s">
        <v>23</v>
      </c>
      <c r="F4830" t="s">
        <v>40</v>
      </c>
      <c r="G4830" t="s">
        <v>19</v>
      </c>
      <c r="H4830">
        <v>199</v>
      </c>
      <c r="I4830">
        <v>10</v>
      </c>
      <c r="J4830">
        <v>1990</v>
      </c>
      <c r="K4830">
        <v>1990</v>
      </c>
      <c r="L4830" t="s">
        <v>20</v>
      </c>
      <c r="M4830">
        <v>1</v>
      </c>
      <c r="N4830" t="s">
        <v>21</v>
      </c>
      <c r="O4830" t="s">
        <v>36</v>
      </c>
    </row>
    <row r="4831" spans="1:15">
      <c r="A4831">
        <v>4830</v>
      </c>
      <c r="B4831" s="17">
        <v>43642</v>
      </c>
      <c r="C4831" t="s">
        <v>59</v>
      </c>
      <c r="D4831">
        <v>2019</v>
      </c>
      <c r="E4831" t="s">
        <v>17</v>
      </c>
      <c r="F4831" t="s">
        <v>24</v>
      </c>
      <c r="G4831" t="s">
        <v>37</v>
      </c>
      <c r="H4831">
        <v>399</v>
      </c>
      <c r="I4831">
        <v>6</v>
      </c>
      <c r="J4831">
        <v>2394</v>
      </c>
      <c r="K4831">
        <v>2394</v>
      </c>
      <c r="L4831" t="s">
        <v>20</v>
      </c>
      <c r="M4831">
        <v>1</v>
      </c>
      <c r="N4831" t="s">
        <v>21</v>
      </c>
      <c r="O4831" t="s">
        <v>26</v>
      </c>
    </row>
    <row r="4832" spans="1:15">
      <c r="A4832">
        <v>4831</v>
      </c>
      <c r="B4832" s="17">
        <v>43642</v>
      </c>
      <c r="C4832" t="s">
        <v>59</v>
      </c>
      <c r="D4832">
        <v>2019</v>
      </c>
      <c r="E4832" t="s">
        <v>23</v>
      </c>
      <c r="F4832" t="s">
        <v>35</v>
      </c>
      <c r="G4832" t="s">
        <v>32</v>
      </c>
      <c r="H4832">
        <v>499</v>
      </c>
      <c r="I4832">
        <v>8</v>
      </c>
      <c r="J4832">
        <v>3992</v>
      </c>
      <c r="K4832">
        <v>3992</v>
      </c>
      <c r="L4832" t="s">
        <v>20</v>
      </c>
      <c r="M4832">
        <v>1</v>
      </c>
      <c r="N4832" t="s">
        <v>21</v>
      </c>
      <c r="O4832" t="s">
        <v>29</v>
      </c>
    </row>
    <row r="4833" spans="1:15">
      <c r="A4833">
        <v>4832</v>
      </c>
      <c r="B4833" s="17">
        <v>43642</v>
      </c>
      <c r="C4833" t="s">
        <v>59</v>
      </c>
      <c r="D4833">
        <v>2019</v>
      </c>
      <c r="E4833" t="s">
        <v>27</v>
      </c>
      <c r="F4833" t="s">
        <v>28</v>
      </c>
      <c r="G4833" t="s">
        <v>32</v>
      </c>
      <c r="H4833">
        <v>499</v>
      </c>
      <c r="I4833">
        <v>4</v>
      </c>
      <c r="J4833">
        <v>1996</v>
      </c>
      <c r="K4833">
        <v>1996</v>
      </c>
      <c r="L4833" t="s">
        <v>31</v>
      </c>
      <c r="M4833">
        <v>2</v>
      </c>
      <c r="N4833" t="s">
        <v>21</v>
      </c>
      <c r="O4833" t="s">
        <v>38</v>
      </c>
    </row>
    <row r="4834" spans="1:15">
      <c r="A4834">
        <v>4833</v>
      </c>
      <c r="B4834" s="17">
        <v>43643</v>
      </c>
      <c r="C4834" t="s">
        <v>59</v>
      </c>
      <c r="D4834">
        <v>2019</v>
      </c>
      <c r="E4834" t="s">
        <v>17</v>
      </c>
      <c r="F4834" t="s">
        <v>18</v>
      </c>
      <c r="G4834" t="s">
        <v>30</v>
      </c>
      <c r="H4834">
        <v>99</v>
      </c>
      <c r="I4834">
        <v>10</v>
      </c>
      <c r="J4834">
        <v>990</v>
      </c>
      <c r="K4834">
        <v>990</v>
      </c>
      <c r="L4834" t="s">
        <v>20</v>
      </c>
      <c r="M4834">
        <v>1</v>
      </c>
      <c r="N4834" t="s">
        <v>21</v>
      </c>
      <c r="O4834" t="s">
        <v>22</v>
      </c>
    </row>
    <row r="4835" spans="1:15">
      <c r="A4835">
        <v>4834</v>
      </c>
      <c r="B4835" s="17">
        <v>43643</v>
      </c>
      <c r="C4835" t="s">
        <v>59</v>
      </c>
      <c r="D4835">
        <v>2019</v>
      </c>
      <c r="E4835" t="s">
        <v>17</v>
      </c>
      <c r="F4835" t="s">
        <v>33</v>
      </c>
      <c r="G4835" t="s">
        <v>19</v>
      </c>
      <c r="H4835">
        <v>199</v>
      </c>
      <c r="I4835">
        <v>3</v>
      </c>
      <c r="J4835">
        <v>597</v>
      </c>
      <c r="K4835">
        <v>597</v>
      </c>
      <c r="L4835" t="s">
        <v>20</v>
      </c>
      <c r="M4835">
        <v>1</v>
      </c>
      <c r="N4835" t="s">
        <v>21</v>
      </c>
      <c r="O4835" t="s">
        <v>29</v>
      </c>
    </row>
    <row r="4836" spans="1:15">
      <c r="A4836">
        <v>4835</v>
      </c>
      <c r="B4836" s="17">
        <v>43643</v>
      </c>
      <c r="C4836" t="s">
        <v>59</v>
      </c>
      <c r="D4836">
        <v>2019</v>
      </c>
      <c r="E4836" t="s">
        <v>23</v>
      </c>
      <c r="F4836" t="s">
        <v>24</v>
      </c>
      <c r="G4836" t="s">
        <v>19</v>
      </c>
      <c r="H4836">
        <v>199</v>
      </c>
      <c r="I4836">
        <v>6</v>
      </c>
      <c r="J4836">
        <v>1194</v>
      </c>
      <c r="K4836">
        <v>1194</v>
      </c>
      <c r="L4836" t="s">
        <v>20</v>
      </c>
      <c r="M4836">
        <v>1</v>
      </c>
      <c r="N4836" t="s">
        <v>21</v>
      </c>
      <c r="O4836" t="s">
        <v>22</v>
      </c>
    </row>
    <row r="4837" spans="1:15">
      <c r="A4837">
        <v>4836</v>
      </c>
      <c r="B4837" s="17">
        <v>43643</v>
      </c>
      <c r="C4837" t="s">
        <v>59</v>
      </c>
      <c r="D4837">
        <v>2019</v>
      </c>
      <c r="E4837" t="s">
        <v>17</v>
      </c>
      <c r="F4837" t="s">
        <v>18</v>
      </c>
      <c r="G4837" t="s">
        <v>19</v>
      </c>
      <c r="H4837">
        <v>199</v>
      </c>
      <c r="I4837">
        <v>4</v>
      </c>
      <c r="J4837">
        <v>796</v>
      </c>
      <c r="K4837">
        <v>796</v>
      </c>
      <c r="L4837" t="s">
        <v>31</v>
      </c>
      <c r="M4837">
        <v>2</v>
      </c>
      <c r="N4837" t="s">
        <v>21</v>
      </c>
      <c r="O4837" t="s">
        <v>29</v>
      </c>
    </row>
    <row r="4838" spans="1:15">
      <c r="A4838">
        <v>4837</v>
      </c>
      <c r="B4838" s="17">
        <v>43643</v>
      </c>
      <c r="C4838" t="s">
        <v>59</v>
      </c>
      <c r="D4838">
        <v>2019</v>
      </c>
      <c r="E4838" t="s">
        <v>23</v>
      </c>
      <c r="F4838" t="s">
        <v>39</v>
      </c>
      <c r="G4838" t="s">
        <v>32</v>
      </c>
      <c r="H4838">
        <v>499</v>
      </c>
      <c r="I4838">
        <v>9</v>
      </c>
      <c r="J4838">
        <v>4491</v>
      </c>
      <c r="K4838">
        <v>4491</v>
      </c>
      <c r="L4838" t="s">
        <v>20</v>
      </c>
      <c r="M4838">
        <v>1</v>
      </c>
      <c r="N4838" t="s">
        <v>21</v>
      </c>
      <c r="O4838" t="s">
        <v>29</v>
      </c>
    </row>
    <row r="4839" spans="1:15">
      <c r="A4839">
        <v>4838</v>
      </c>
      <c r="B4839" s="17">
        <v>43643</v>
      </c>
      <c r="C4839" t="s">
        <v>59</v>
      </c>
      <c r="D4839">
        <v>2019</v>
      </c>
      <c r="E4839" t="s">
        <v>17</v>
      </c>
      <c r="F4839" t="s">
        <v>18</v>
      </c>
      <c r="G4839" t="s">
        <v>37</v>
      </c>
      <c r="H4839">
        <v>399</v>
      </c>
      <c r="I4839">
        <v>2</v>
      </c>
      <c r="J4839">
        <v>798</v>
      </c>
      <c r="K4839">
        <v>798</v>
      </c>
      <c r="L4839" t="s">
        <v>20</v>
      </c>
      <c r="M4839">
        <v>1</v>
      </c>
      <c r="N4839" t="s">
        <v>21</v>
      </c>
      <c r="O4839" t="s">
        <v>22</v>
      </c>
    </row>
    <row r="4840" spans="1:15">
      <c r="A4840">
        <v>4839</v>
      </c>
      <c r="B4840" s="17">
        <v>43643</v>
      </c>
      <c r="C4840" t="s">
        <v>59</v>
      </c>
      <c r="D4840">
        <v>2019</v>
      </c>
      <c r="E4840" t="s">
        <v>17</v>
      </c>
      <c r="F4840" t="s">
        <v>33</v>
      </c>
      <c r="G4840" t="s">
        <v>30</v>
      </c>
      <c r="H4840">
        <v>99</v>
      </c>
      <c r="I4840">
        <v>3</v>
      </c>
      <c r="J4840">
        <v>297</v>
      </c>
      <c r="K4840">
        <v>297</v>
      </c>
      <c r="L4840" t="s">
        <v>31</v>
      </c>
      <c r="M4840">
        <v>2</v>
      </c>
      <c r="N4840" t="s">
        <v>21</v>
      </c>
      <c r="O4840" t="s">
        <v>29</v>
      </c>
    </row>
    <row r="4841" spans="1:15">
      <c r="A4841">
        <v>4840</v>
      </c>
      <c r="B4841" s="17">
        <v>43643</v>
      </c>
      <c r="C4841" t="s">
        <v>59</v>
      </c>
      <c r="D4841">
        <v>2019</v>
      </c>
      <c r="E4841" t="s">
        <v>23</v>
      </c>
      <c r="F4841" t="s">
        <v>33</v>
      </c>
      <c r="G4841" t="s">
        <v>32</v>
      </c>
      <c r="H4841">
        <v>499</v>
      </c>
      <c r="I4841">
        <v>1</v>
      </c>
      <c r="J4841">
        <v>499</v>
      </c>
      <c r="K4841">
        <v>499</v>
      </c>
      <c r="L4841" t="s">
        <v>20</v>
      </c>
      <c r="M4841">
        <v>1</v>
      </c>
      <c r="N4841" t="s">
        <v>21</v>
      </c>
      <c r="O4841" t="s">
        <v>36</v>
      </c>
    </row>
    <row r="4842" spans="1:15">
      <c r="A4842">
        <v>4841</v>
      </c>
      <c r="B4842" s="17">
        <v>43643</v>
      </c>
      <c r="C4842" t="s">
        <v>59</v>
      </c>
      <c r="D4842">
        <v>2019</v>
      </c>
      <c r="E4842" t="s">
        <v>17</v>
      </c>
      <c r="F4842" t="s">
        <v>28</v>
      </c>
      <c r="G4842" t="s">
        <v>30</v>
      </c>
      <c r="H4842">
        <v>99</v>
      </c>
      <c r="I4842">
        <v>5</v>
      </c>
      <c r="J4842">
        <v>495</v>
      </c>
      <c r="K4842">
        <v>495</v>
      </c>
      <c r="L4842" t="s">
        <v>31</v>
      </c>
      <c r="M4842">
        <v>2</v>
      </c>
      <c r="N4842" t="s">
        <v>21</v>
      </c>
      <c r="O4842" t="s">
        <v>26</v>
      </c>
    </row>
    <row r="4843" spans="1:15">
      <c r="A4843">
        <v>4842</v>
      </c>
      <c r="B4843" s="17">
        <v>43643</v>
      </c>
      <c r="C4843" t="s">
        <v>59</v>
      </c>
      <c r="D4843">
        <v>2019</v>
      </c>
      <c r="E4843" t="s">
        <v>17</v>
      </c>
      <c r="F4843" t="s">
        <v>40</v>
      </c>
      <c r="G4843" t="s">
        <v>25</v>
      </c>
      <c r="H4843">
        <v>299</v>
      </c>
      <c r="I4843">
        <v>2</v>
      </c>
      <c r="J4843">
        <v>598</v>
      </c>
      <c r="K4843">
        <v>598</v>
      </c>
      <c r="L4843" t="s">
        <v>20</v>
      </c>
      <c r="M4843">
        <v>1</v>
      </c>
      <c r="N4843" t="s">
        <v>34</v>
      </c>
      <c r="O4843" t="s">
        <v>36</v>
      </c>
    </row>
    <row r="4844" spans="1:15">
      <c r="A4844">
        <v>4843</v>
      </c>
      <c r="B4844" s="17">
        <v>43643</v>
      </c>
      <c r="C4844" t="s">
        <v>59</v>
      </c>
      <c r="D4844">
        <v>2019</v>
      </c>
      <c r="E4844" t="s">
        <v>23</v>
      </c>
      <c r="F4844" t="s">
        <v>18</v>
      </c>
      <c r="G4844" t="s">
        <v>19</v>
      </c>
      <c r="H4844">
        <v>199</v>
      </c>
      <c r="I4844">
        <v>6</v>
      </c>
      <c r="J4844">
        <v>1194</v>
      </c>
      <c r="K4844">
        <v>1194</v>
      </c>
      <c r="L4844" t="s">
        <v>20</v>
      </c>
      <c r="M4844">
        <v>1</v>
      </c>
      <c r="N4844" t="s">
        <v>21</v>
      </c>
      <c r="O4844" t="s">
        <v>36</v>
      </c>
    </row>
    <row r="4845" spans="1:15">
      <c r="A4845">
        <v>4844</v>
      </c>
      <c r="B4845" s="17">
        <v>43643</v>
      </c>
      <c r="C4845" t="s">
        <v>59</v>
      </c>
      <c r="D4845">
        <v>2019</v>
      </c>
      <c r="E4845" t="s">
        <v>17</v>
      </c>
      <c r="F4845" t="s">
        <v>39</v>
      </c>
      <c r="G4845" t="s">
        <v>25</v>
      </c>
      <c r="H4845">
        <v>299</v>
      </c>
      <c r="I4845">
        <v>4</v>
      </c>
      <c r="J4845">
        <v>1196</v>
      </c>
      <c r="K4845">
        <v>1196</v>
      </c>
      <c r="L4845" t="s">
        <v>20</v>
      </c>
      <c r="M4845">
        <v>1</v>
      </c>
      <c r="N4845" t="s">
        <v>21</v>
      </c>
      <c r="O4845" t="s">
        <v>26</v>
      </c>
    </row>
    <row r="4846" spans="1:15">
      <c r="A4846">
        <v>4845</v>
      </c>
      <c r="B4846" s="17">
        <v>43643</v>
      </c>
      <c r="C4846" t="s">
        <v>59</v>
      </c>
      <c r="D4846">
        <v>2019</v>
      </c>
      <c r="E4846" t="s">
        <v>23</v>
      </c>
      <c r="F4846" t="s">
        <v>40</v>
      </c>
      <c r="G4846" t="s">
        <v>25</v>
      </c>
      <c r="H4846">
        <v>299</v>
      </c>
      <c r="I4846">
        <v>8</v>
      </c>
      <c r="J4846">
        <v>2392</v>
      </c>
      <c r="K4846">
        <v>2392</v>
      </c>
      <c r="L4846" t="s">
        <v>31</v>
      </c>
      <c r="M4846">
        <v>2</v>
      </c>
      <c r="N4846" t="s">
        <v>21</v>
      </c>
      <c r="O4846" t="s">
        <v>29</v>
      </c>
    </row>
    <row r="4847" spans="1:15">
      <c r="A4847">
        <v>4846</v>
      </c>
      <c r="B4847" s="17">
        <v>43643</v>
      </c>
      <c r="C4847" t="s">
        <v>59</v>
      </c>
      <c r="D4847">
        <v>2019</v>
      </c>
      <c r="E4847" t="s">
        <v>23</v>
      </c>
      <c r="F4847" t="s">
        <v>35</v>
      </c>
      <c r="G4847" t="s">
        <v>32</v>
      </c>
      <c r="H4847">
        <v>499</v>
      </c>
      <c r="I4847">
        <v>1</v>
      </c>
      <c r="J4847">
        <v>499</v>
      </c>
      <c r="K4847">
        <v>499</v>
      </c>
      <c r="L4847" t="s">
        <v>20</v>
      </c>
      <c r="M4847">
        <v>1</v>
      </c>
      <c r="N4847" t="s">
        <v>21</v>
      </c>
      <c r="O4847" t="s">
        <v>29</v>
      </c>
    </row>
    <row r="4848" spans="1:15">
      <c r="A4848">
        <v>4847</v>
      </c>
      <c r="B4848" s="17">
        <v>43643</v>
      </c>
      <c r="C4848" t="s">
        <v>59</v>
      </c>
      <c r="D4848">
        <v>2019</v>
      </c>
      <c r="E4848" t="s">
        <v>27</v>
      </c>
      <c r="F4848" t="s">
        <v>39</v>
      </c>
      <c r="G4848" t="s">
        <v>32</v>
      </c>
      <c r="H4848">
        <v>499</v>
      </c>
      <c r="I4848">
        <v>5</v>
      </c>
      <c r="J4848">
        <v>2495</v>
      </c>
      <c r="K4848">
        <v>2495</v>
      </c>
      <c r="L4848" t="s">
        <v>31</v>
      </c>
      <c r="M4848">
        <v>2</v>
      </c>
      <c r="N4848" t="s">
        <v>21</v>
      </c>
      <c r="O4848" t="s">
        <v>36</v>
      </c>
    </row>
    <row r="4849" spans="1:15">
      <c r="A4849">
        <v>4848</v>
      </c>
      <c r="B4849" s="17">
        <v>43643</v>
      </c>
      <c r="C4849" t="s">
        <v>59</v>
      </c>
      <c r="D4849">
        <v>2019</v>
      </c>
      <c r="E4849" t="s">
        <v>17</v>
      </c>
      <c r="F4849" t="s">
        <v>40</v>
      </c>
      <c r="G4849" t="s">
        <v>25</v>
      </c>
      <c r="H4849">
        <v>299</v>
      </c>
      <c r="I4849">
        <v>1</v>
      </c>
      <c r="J4849">
        <v>299</v>
      </c>
      <c r="K4849">
        <v>299</v>
      </c>
      <c r="L4849" t="s">
        <v>20</v>
      </c>
      <c r="M4849">
        <v>1</v>
      </c>
      <c r="N4849" t="s">
        <v>21</v>
      </c>
      <c r="O4849" t="s">
        <v>36</v>
      </c>
    </row>
    <row r="4850" spans="1:15">
      <c r="A4850">
        <v>4849</v>
      </c>
      <c r="B4850" s="17">
        <v>43643</v>
      </c>
      <c r="C4850" t="s">
        <v>59</v>
      </c>
      <c r="D4850">
        <v>2019</v>
      </c>
      <c r="E4850" t="s">
        <v>23</v>
      </c>
      <c r="F4850" t="s">
        <v>18</v>
      </c>
      <c r="G4850" t="s">
        <v>25</v>
      </c>
      <c r="H4850">
        <v>299</v>
      </c>
      <c r="I4850">
        <v>6</v>
      </c>
      <c r="J4850">
        <v>1794</v>
      </c>
      <c r="K4850">
        <v>1794</v>
      </c>
      <c r="L4850" t="s">
        <v>20</v>
      </c>
      <c r="M4850">
        <v>1</v>
      </c>
      <c r="N4850" t="s">
        <v>21</v>
      </c>
      <c r="O4850" t="s">
        <v>38</v>
      </c>
    </row>
    <row r="4851" spans="1:15">
      <c r="A4851">
        <v>4850</v>
      </c>
      <c r="B4851" s="17">
        <v>43644</v>
      </c>
      <c r="C4851" t="s">
        <v>59</v>
      </c>
      <c r="D4851">
        <v>2019</v>
      </c>
      <c r="E4851" t="s">
        <v>23</v>
      </c>
      <c r="F4851" t="s">
        <v>18</v>
      </c>
      <c r="G4851" t="s">
        <v>37</v>
      </c>
      <c r="H4851">
        <v>399</v>
      </c>
      <c r="I4851">
        <v>10</v>
      </c>
      <c r="J4851">
        <v>3990</v>
      </c>
      <c r="K4851">
        <v>3990</v>
      </c>
      <c r="L4851" t="s">
        <v>31</v>
      </c>
      <c r="M4851">
        <v>2</v>
      </c>
      <c r="N4851" t="s">
        <v>21</v>
      </c>
      <c r="O4851" t="s">
        <v>22</v>
      </c>
    </row>
    <row r="4852" spans="1:15">
      <c r="A4852">
        <v>4851</v>
      </c>
      <c r="B4852" s="17">
        <v>43644</v>
      </c>
      <c r="C4852" t="s">
        <v>59</v>
      </c>
      <c r="D4852">
        <v>2019</v>
      </c>
      <c r="E4852" t="s">
        <v>27</v>
      </c>
      <c r="F4852" t="s">
        <v>40</v>
      </c>
      <c r="G4852" t="s">
        <v>32</v>
      </c>
      <c r="H4852">
        <v>499</v>
      </c>
      <c r="I4852">
        <v>10</v>
      </c>
      <c r="J4852">
        <v>4990</v>
      </c>
      <c r="K4852">
        <v>4990</v>
      </c>
      <c r="L4852" t="s">
        <v>20</v>
      </c>
      <c r="M4852">
        <v>1</v>
      </c>
      <c r="N4852" t="s">
        <v>21</v>
      </c>
      <c r="O4852" t="s">
        <v>29</v>
      </c>
    </row>
    <row r="4853" spans="1:15">
      <c r="A4853">
        <v>4852</v>
      </c>
      <c r="B4853" s="17">
        <v>43644</v>
      </c>
      <c r="C4853" t="s">
        <v>59</v>
      </c>
      <c r="D4853">
        <v>2019</v>
      </c>
      <c r="E4853" t="s">
        <v>23</v>
      </c>
      <c r="F4853" t="s">
        <v>24</v>
      </c>
      <c r="G4853" t="s">
        <v>32</v>
      </c>
      <c r="H4853">
        <v>499</v>
      </c>
      <c r="I4853">
        <v>1</v>
      </c>
      <c r="J4853">
        <v>499</v>
      </c>
      <c r="K4853">
        <v>499</v>
      </c>
      <c r="L4853" t="s">
        <v>20</v>
      </c>
      <c r="M4853">
        <v>1</v>
      </c>
      <c r="N4853" t="s">
        <v>21</v>
      </c>
      <c r="O4853" t="s">
        <v>29</v>
      </c>
    </row>
    <row r="4854" spans="1:15">
      <c r="A4854">
        <v>4853</v>
      </c>
      <c r="B4854" s="17">
        <v>43645</v>
      </c>
      <c r="C4854" t="s">
        <v>59</v>
      </c>
      <c r="D4854">
        <v>2019</v>
      </c>
      <c r="E4854" t="s">
        <v>23</v>
      </c>
      <c r="F4854" t="s">
        <v>35</v>
      </c>
      <c r="G4854" t="s">
        <v>37</v>
      </c>
      <c r="H4854">
        <v>399</v>
      </c>
      <c r="I4854">
        <v>9</v>
      </c>
      <c r="J4854">
        <v>3591</v>
      </c>
      <c r="K4854">
        <v>3591</v>
      </c>
      <c r="L4854" t="s">
        <v>20</v>
      </c>
      <c r="M4854">
        <v>1</v>
      </c>
      <c r="N4854" t="s">
        <v>21</v>
      </c>
      <c r="O4854" t="s">
        <v>22</v>
      </c>
    </row>
    <row r="4855" spans="1:15">
      <c r="A4855">
        <v>4854</v>
      </c>
      <c r="B4855" s="17">
        <v>43645</v>
      </c>
      <c r="C4855" t="s">
        <v>59</v>
      </c>
      <c r="D4855">
        <v>2019</v>
      </c>
      <c r="E4855" t="s">
        <v>23</v>
      </c>
      <c r="F4855" t="s">
        <v>40</v>
      </c>
      <c r="G4855" t="s">
        <v>37</v>
      </c>
      <c r="H4855">
        <v>399</v>
      </c>
      <c r="I4855">
        <v>7</v>
      </c>
      <c r="J4855">
        <v>2793</v>
      </c>
      <c r="K4855">
        <v>2793</v>
      </c>
      <c r="L4855" t="s">
        <v>20</v>
      </c>
      <c r="M4855">
        <v>1</v>
      </c>
      <c r="N4855" t="s">
        <v>21</v>
      </c>
      <c r="O4855" t="s">
        <v>36</v>
      </c>
    </row>
    <row r="4856" spans="1:15">
      <c r="A4856">
        <v>4855</v>
      </c>
      <c r="B4856" s="17">
        <v>43645</v>
      </c>
      <c r="C4856" t="s">
        <v>59</v>
      </c>
      <c r="D4856">
        <v>2019</v>
      </c>
      <c r="E4856" t="s">
        <v>17</v>
      </c>
      <c r="F4856" t="s">
        <v>24</v>
      </c>
      <c r="G4856" t="s">
        <v>25</v>
      </c>
      <c r="H4856">
        <v>299</v>
      </c>
      <c r="I4856">
        <v>8</v>
      </c>
      <c r="J4856">
        <v>2392</v>
      </c>
      <c r="K4856">
        <v>2392</v>
      </c>
      <c r="L4856" t="s">
        <v>20</v>
      </c>
      <c r="M4856">
        <v>1</v>
      </c>
      <c r="N4856" t="s">
        <v>21</v>
      </c>
      <c r="O4856" t="s">
        <v>36</v>
      </c>
    </row>
    <row r="4857" spans="1:15">
      <c r="A4857">
        <v>4856</v>
      </c>
      <c r="B4857" s="17">
        <v>43645</v>
      </c>
      <c r="C4857" t="s">
        <v>59</v>
      </c>
      <c r="D4857">
        <v>2019</v>
      </c>
      <c r="E4857" t="s">
        <v>27</v>
      </c>
      <c r="F4857" t="s">
        <v>28</v>
      </c>
      <c r="G4857" t="s">
        <v>25</v>
      </c>
      <c r="H4857">
        <v>299</v>
      </c>
      <c r="I4857">
        <v>4</v>
      </c>
      <c r="J4857">
        <v>1196</v>
      </c>
      <c r="K4857">
        <v>1196</v>
      </c>
      <c r="L4857" t="s">
        <v>20</v>
      </c>
      <c r="M4857">
        <v>1</v>
      </c>
      <c r="N4857" t="s">
        <v>34</v>
      </c>
      <c r="O4857" t="s">
        <v>29</v>
      </c>
    </row>
    <row r="4858" spans="1:15">
      <c r="A4858">
        <v>4857</v>
      </c>
      <c r="B4858" s="17">
        <v>43645</v>
      </c>
      <c r="C4858" t="s">
        <v>59</v>
      </c>
      <c r="D4858">
        <v>2019</v>
      </c>
      <c r="E4858" t="s">
        <v>17</v>
      </c>
      <c r="F4858" t="s">
        <v>24</v>
      </c>
      <c r="G4858" t="s">
        <v>25</v>
      </c>
      <c r="H4858">
        <v>299</v>
      </c>
      <c r="I4858">
        <v>5</v>
      </c>
      <c r="J4858">
        <v>1495</v>
      </c>
      <c r="K4858">
        <v>1495</v>
      </c>
      <c r="L4858" t="s">
        <v>31</v>
      </c>
      <c r="M4858">
        <v>2</v>
      </c>
      <c r="N4858" t="s">
        <v>21</v>
      </c>
      <c r="O4858" t="s">
        <v>29</v>
      </c>
    </row>
    <row r="4859" spans="1:15">
      <c r="A4859">
        <v>4858</v>
      </c>
      <c r="B4859" s="17">
        <v>43645</v>
      </c>
      <c r="C4859" t="s">
        <v>59</v>
      </c>
      <c r="D4859">
        <v>2019</v>
      </c>
      <c r="E4859" t="s">
        <v>23</v>
      </c>
      <c r="F4859" t="s">
        <v>33</v>
      </c>
      <c r="G4859" t="s">
        <v>32</v>
      </c>
      <c r="H4859">
        <v>499</v>
      </c>
      <c r="I4859">
        <v>1</v>
      </c>
      <c r="J4859">
        <v>499</v>
      </c>
      <c r="K4859">
        <v>499</v>
      </c>
      <c r="L4859" t="s">
        <v>20</v>
      </c>
      <c r="M4859">
        <v>1</v>
      </c>
      <c r="N4859" t="s">
        <v>34</v>
      </c>
      <c r="O4859" t="s">
        <v>22</v>
      </c>
    </row>
    <row r="4860" spans="1:15">
      <c r="A4860">
        <v>4859</v>
      </c>
      <c r="B4860" s="17">
        <v>43646</v>
      </c>
      <c r="C4860" t="s">
        <v>59</v>
      </c>
      <c r="D4860">
        <v>2019</v>
      </c>
      <c r="E4860" t="s">
        <v>23</v>
      </c>
      <c r="F4860" t="s">
        <v>28</v>
      </c>
      <c r="G4860" t="s">
        <v>32</v>
      </c>
      <c r="H4860">
        <v>499</v>
      </c>
      <c r="I4860">
        <v>10</v>
      </c>
      <c r="J4860">
        <v>4990</v>
      </c>
      <c r="K4860">
        <v>4990</v>
      </c>
      <c r="L4860" t="s">
        <v>31</v>
      </c>
      <c r="M4860">
        <v>2</v>
      </c>
      <c r="N4860" t="s">
        <v>21</v>
      </c>
      <c r="O4860" t="s">
        <v>26</v>
      </c>
    </row>
    <row r="4861" spans="1:15">
      <c r="A4861">
        <v>4860</v>
      </c>
      <c r="B4861" s="17">
        <v>43646</v>
      </c>
      <c r="C4861" t="s">
        <v>59</v>
      </c>
      <c r="D4861">
        <v>2019</v>
      </c>
      <c r="E4861" t="s">
        <v>17</v>
      </c>
      <c r="F4861" t="s">
        <v>40</v>
      </c>
      <c r="G4861" t="s">
        <v>19</v>
      </c>
      <c r="H4861">
        <v>199</v>
      </c>
      <c r="I4861">
        <v>9</v>
      </c>
      <c r="J4861">
        <v>1791</v>
      </c>
      <c r="K4861">
        <v>1791</v>
      </c>
      <c r="L4861" t="s">
        <v>20</v>
      </c>
      <c r="M4861">
        <v>1</v>
      </c>
      <c r="N4861" t="s">
        <v>21</v>
      </c>
      <c r="O4861" t="s">
        <v>29</v>
      </c>
    </row>
    <row r="4862" spans="1:15">
      <c r="A4862">
        <v>4861</v>
      </c>
      <c r="B4862" s="17">
        <v>43646</v>
      </c>
      <c r="C4862" t="s">
        <v>59</v>
      </c>
      <c r="D4862">
        <v>2019</v>
      </c>
      <c r="E4862" t="s">
        <v>23</v>
      </c>
      <c r="F4862" t="s">
        <v>28</v>
      </c>
      <c r="G4862" t="s">
        <v>19</v>
      </c>
      <c r="H4862">
        <v>199</v>
      </c>
      <c r="I4862">
        <v>4</v>
      </c>
      <c r="J4862">
        <v>796</v>
      </c>
      <c r="K4862">
        <v>796</v>
      </c>
      <c r="L4862" t="s">
        <v>31</v>
      </c>
      <c r="M4862">
        <v>2</v>
      </c>
      <c r="N4862" t="s">
        <v>21</v>
      </c>
      <c r="O4862" t="s">
        <v>29</v>
      </c>
    </row>
    <row r="4863" spans="1:15">
      <c r="A4863">
        <v>4862</v>
      </c>
      <c r="B4863" s="17">
        <v>43647</v>
      </c>
      <c r="C4863" t="s">
        <v>60</v>
      </c>
      <c r="D4863">
        <v>2019</v>
      </c>
      <c r="E4863" t="s">
        <v>23</v>
      </c>
      <c r="F4863" t="s">
        <v>28</v>
      </c>
      <c r="G4863" t="s">
        <v>19</v>
      </c>
      <c r="H4863">
        <v>199</v>
      </c>
      <c r="I4863">
        <v>2</v>
      </c>
      <c r="J4863">
        <v>398</v>
      </c>
      <c r="K4863">
        <v>398</v>
      </c>
      <c r="L4863" t="s">
        <v>20</v>
      </c>
      <c r="M4863">
        <v>1</v>
      </c>
      <c r="N4863" t="s">
        <v>21</v>
      </c>
      <c r="O4863" t="s">
        <v>36</v>
      </c>
    </row>
    <row r="4864" spans="1:15">
      <c r="A4864">
        <v>4863</v>
      </c>
      <c r="B4864" s="17">
        <v>43647</v>
      </c>
      <c r="C4864" t="s">
        <v>60</v>
      </c>
      <c r="D4864">
        <v>2019</v>
      </c>
      <c r="E4864" t="s">
        <v>23</v>
      </c>
      <c r="F4864" t="s">
        <v>24</v>
      </c>
      <c r="G4864" t="s">
        <v>32</v>
      </c>
      <c r="H4864">
        <v>499</v>
      </c>
      <c r="I4864">
        <v>4</v>
      </c>
      <c r="J4864">
        <v>1996</v>
      </c>
      <c r="K4864">
        <v>1996</v>
      </c>
      <c r="L4864" t="s">
        <v>20</v>
      </c>
      <c r="M4864">
        <v>1</v>
      </c>
      <c r="N4864" t="s">
        <v>21</v>
      </c>
      <c r="O4864" t="s">
        <v>29</v>
      </c>
    </row>
    <row r="4865" spans="1:15">
      <c r="A4865">
        <v>4864</v>
      </c>
      <c r="B4865" s="17">
        <v>43647</v>
      </c>
      <c r="C4865" t="s">
        <v>60</v>
      </c>
      <c r="D4865">
        <v>2019</v>
      </c>
      <c r="E4865" t="s">
        <v>27</v>
      </c>
      <c r="F4865" t="s">
        <v>18</v>
      </c>
      <c r="G4865" t="s">
        <v>32</v>
      </c>
      <c r="H4865">
        <v>499</v>
      </c>
      <c r="I4865">
        <v>5</v>
      </c>
      <c r="J4865">
        <v>2495</v>
      </c>
      <c r="K4865">
        <v>2495</v>
      </c>
      <c r="L4865" t="s">
        <v>31</v>
      </c>
      <c r="M4865">
        <v>2</v>
      </c>
      <c r="N4865" t="s">
        <v>21</v>
      </c>
      <c r="O4865" t="s">
        <v>26</v>
      </c>
    </row>
    <row r="4866" spans="1:15">
      <c r="A4866">
        <v>4865</v>
      </c>
      <c r="B4866" s="17">
        <v>43647</v>
      </c>
      <c r="C4866" t="s">
        <v>60</v>
      </c>
      <c r="D4866">
        <v>2019</v>
      </c>
      <c r="E4866" t="s">
        <v>27</v>
      </c>
      <c r="F4866" t="s">
        <v>33</v>
      </c>
      <c r="G4866" t="s">
        <v>30</v>
      </c>
      <c r="H4866">
        <v>99</v>
      </c>
      <c r="I4866">
        <v>5</v>
      </c>
      <c r="J4866">
        <v>495</v>
      </c>
      <c r="K4866">
        <v>495</v>
      </c>
      <c r="L4866" t="s">
        <v>31</v>
      </c>
      <c r="M4866">
        <v>2</v>
      </c>
      <c r="N4866" t="s">
        <v>21</v>
      </c>
      <c r="O4866" t="s">
        <v>36</v>
      </c>
    </row>
    <row r="4867" spans="1:15">
      <c r="A4867">
        <v>4866</v>
      </c>
      <c r="B4867" s="17">
        <v>43647</v>
      </c>
      <c r="C4867" t="s">
        <v>60</v>
      </c>
      <c r="D4867">
        <v>2019</v>
      </c>
      <c r="E4867" t="s">
        <v>27</v>
      </c>
      <c r="F4867" t="s">
        <v>35</v>
      </c>
      <c r="G4867" t="s">
        <v>37</v>
      </c>
      <c r="H4867">
        <v>399</v>
      </c>
      <c r="I4867">
        <v>7</v>
      </c>
      <c r="J4867">
        <v>2793</v>
      </c>
      <c r="K4867">
        <v>2793</v>
      </c>
      <c r="L4867" t="s">
        <v>31</v>
      </c>
      <c r="M4867">
        <v>2</v>
      </c>
      <c r="N4867" t="s">
        <v>21</v>
      </c>
      <c r="O4867" t="s">
        <v>36</v>
      </c>
    </row>
    <row r="4868" spans="1:15">
      <c r="A4868">
        <v>4867</v>
      </c>
      <c r="B4868" s="17">
        <v>43648</v>
      </c>
      <c r="C4868" t="s">
        <v>60</v>
      </c>
      <c r="D4868">
        <v>2019</v>
      </c>
      <c r="E4868" t="s">
        <v>23</v>
      </c>
      <c r="F4868" t="s">
        <v>35</v>
      </c>
      <c r="G4868" t="s">
        <v>19</v>
      </c>
      <c r="H4868">
        <v>199</v>
      </c>
      <c r="I4868">
        <v>9</v>
      </c>
      <c r="J4868">
        <v>1791</v>
      </c>
      <c r="K4868">
        <v>1791</v>
      </c>
      <c r="L4868" t="s">
        <v>20</v>
      </c>
      <c r="M4868">
        <v>1</v>
      </c>
      <c r="N4868" t="s">
        <v>21</v>
      </c>
      <c r="O4868" t="s">
        <v>26</v>
      </c>
    </row>
    <row r="4869" spans="1:15">
      <c r="A4869">
        <v>4868</v>
      </c>
      <c r="B4869" s="17">
        <v>43648</v>
      </c>
      <c r="C4869" t="s">
        <v>60</v>
      </c>
      <c r="D4869">
        <v>2019</v>
      </c>
      <c r="E4869" t="s">
        <v>17</v>
      </c>
      <c r="F4869" t="s">
        <v>28</v>
      </c>
      <c r="G4869" t="s">
        <v>25</v>
      </c>
      <c r="H4869">
        <v>299</v>
      </c>
      <c r="I4869">
        <v>10</v>
      </c>
      <c r="J4869">
        <v>2990</v>
      </c>
      <c r="K4869">
        <v>2990</v>
      </c>
      <c r="L4869" t="s">
        <v>20</v>
      </c>
      <c r="M4869">
        <v>1</v>
      </c>
      <c r="N4869" t="s">
        <v>21</v>
      </c>
      <c r="O4869" t="s">
        <v>22</v>
      </c>
    </row>
    <row r="4870" spans="1:15">
      <c r="A4870">
        <v>4869</v>
      </c>
      <c r="B4870" s="17">
        <v>43648</v>
      </c>
      <c r="C4870" t="s">
        <v>60</v>
      </c>
      <c r="D4870">
        <v>2019</v>
      </c>
      <c r="E4870" t="s">
        <v>17</v>
      </c>
      <c r="F4870" t="s">
        <v>35</v>
      </c>
      <c r="G4870" t="s">
        <v>19</v>
      </c>
      <c r="H4870">
        <v>199</v>
      </c>
      <c r="I4870">
        <v>7</v>
      </c>
      <c r="J4870">
        <v>1393</v>
      </c>
      <c r="K4870">
        <v>1393</v>
      </c>
      <c r="L4870" t="s">
        <v>20</v>
      </c>
      <c r="M4870">
        <v>1</v>
      </c>
      <c r="N4870" t="s">
        <v>34</v>
      </c>
      <c r="O4870" t="s">
        <v>29</v>
      </c>
    </row>
    <row r="4871" spans="1:15">
      <c r="A4871">
        <v>4870</v>
      </c>
      <c r="B4871" s="17">
        <v>43648</v>
      </c>
      <c r="C4871" t="s">
        <v>60</v>
      </c>
      <c r="D4871">
        <v>2019</v>
      </c>
      <c r="E4871" t="s">
        <v>23</v>
      </c>
      <c r="F4871" t="s">
        <v>40</v>
      </c>
      <c r="G4871" t="s">
        <v>30</v>
      </c>
      <c r="H4871">
        <v>99</v>
      </c>
      <c r="I4871">
        <v>8</v>
      </c>
      <c r="J4871">
        <v>792</v>
      </c>
      <c r="K4871">
        <v>792</v>
      </c>
      <c r="L4871" t="s">
        <v>20</v>
      </c>
      <c r="M4871">
        <v>1</v>
      </c>
      <c r="N4871" t="s">
        <v>34</v>
      </c>
      <c r="O4871" t="s">
        <v>26</v>
      </c>
    </row>
    <row r="4872" spans="1:15">
      <c r="A4872">
        <v>4871</v>
      </c>
      <c r="B4872" s="17">
        <v>43648</v>
      </c>
      <c r="C4872" t="s">
        <v>60</v>
      </c>
      <c r="D4872">
        <v>2019</v>
      </c>
      <c r="E4872" t="s">
        <v>17</v>
      </c>
      <c r="F4872" t="s">
        <v>24</v>
      </c>
      <c r="G4872" t="s">
        <v>32</v>
      </c>
      <c r="H4872">
        <v>499</v>
      </c>
      <c r="I4872">
        <v>5</v>
      </c>
      <c r="J4872">
        <v>2495</v>
      </c>
      <c r="K4872">
        <v>2495</v>
      </c>
      <c r="L4872" t="s">
        <v>20</v>
      </c>
      <c r="M4872">
        <v>1</v>
      </c>
      <c r="N4872" t="s">
        <v>34</v>
      </c>
      <c r="O4872" t="s">
        <v>36</v>
      </c>
    </row>
    <row r="4873" spans="1:15">
      <c r="A4873">
        <v>4872</v>
      </c>
      <c r="B4873" s="17">
        <v>43648</v>
      </c>
      <c r="C4873" t="s">
        <v>60</v>
      </c>
      <c r="D4873">
        <v>2019</v>
      </c>
      <c r="E4873" t="s">
        <v>23</v>
      </c>
      <c r="F4873" t="s">
        <v>33</v>
      </c>
      <c r="G4873" t="s">
        <v>30</v>
      </c>
      <c r="H4873">
        <v>99</v>
      </c>
      <c r="I4873">
        <v>5</v>
      </c>
      <c r="J4873">
        <v>495</v>
      </c>
      <c r="K4873">
        <v>495</v>
      </c>
      <c r="L4873" t="s">
        <v>31</v>
      </c>
      <c r="M4873">
        <v>2</v>
      </c>
      <c r="N4873" t="s">
        <v>21</v>
      </c>
      <c r="O4873" t="s">
        <v>36</v>
      </c>
    </row>
    <row r="4874" spans="1:15">
      <c r="A4874">
        <v>4873</v>
      </c>
      <c r="B4874" s="17">
        <v>43648</v>
      </c>
      <c r="C4874" t="s">
        <v>60</v>
      </c>
      <c r="D4874">
        <v>2019</v>
      </c>
      <c r="E4874" t="s">
        <v>17</v>
      </c>
      <c r="F4874" t="s">
        <v>40</v>
      </c>
      <c r="G4874" t="s">
        <v>25</v>
      </c>
      <c r="H4874">
        <v>299</v>
      </c>
      <c r="I4874">
        <v>9</v>
      </c>
      <c r="J4874">
        <v>2691</v>
      </c>
      <c r="K4874">
        <v>2691</v>
      </c>
      <c r="L4874" t="s">
        <v>20</v>
      </c>
      <c r="M4874">
        <v>1</v>
      </c>
      <c r="N4874" t="s">
        <v>21</v>
      </c>
      <c r="O4874" t="s">
        <v>29</v>
      </c>
    </row>
    <row r="4875" spans="1:15">
      <c r="A4875">
        <v>4874</v>
      </c>
      <c r="B4875" s="17">
        <v>43648</v>
      </c>
      <c r="C4875" t="s">
        <v>60</v>
      </c>
      <c r="D4875">
        <v>2019</v>
      </c>
      <c r="E4875" t="s">
        <v>17</v>
      </c>
      <c r="F4875" t="s">
        <v>35</v>
      </c>
      <c r="G4875" t="s">
        <v>37</v>
      </c>
      <c r="H4875">
        <v>399</v>
      </c>
      <c r="I4875">
        <v>1</v>
      </c>
      <c r="J4875">
        <v>399</v>
      </c>
      <c r="K4875">
        <v>399</v>
      </c>
      <c r="L4875" t="s">
        <v>31</v>
      </c>
      <c r="M4875">
        <v>2</v>
      </c>
      <c r="N4875" t="s">
        <v>34</v>
      </c>
      <c r="O4875" t="s">
        <v>36</v>
      </c>
    </row>
    <row r="4876" spans="1:15">
      <c r="A4876">
        <v>4875</v>
      </c>
      <c r="B4876" s="17">
        <v>43648</v>
      </c>
      <c r="C4876" t="s">
        <v>60</v>
      </c>
      <c r="D4876">
        <v>2019</v>
      </c>
      <c r="E4876" t="s">
        <v>27</v>
      </c>
      <c r="F4876" t="s">
        <v>24</v>
      </c>
      <c r="G4876" t="s">
        <v>19</v>
      </c>
      <c r="H4876">
        <v>199</v>
      </c>
      <c r="I4876">
        <v>10</v>
      </c>
      <c r="J4876">
        <v>1990</v>
      </c>
      <c r="K4876">
        <v>1990</v>
      </c>
      <c r="L4876" t="s">
        <v>20</v>
      </c>
      <c r="M4876">
        <v>1</v>
      </c>
      <c r="N4876" t="s">
        <v>21</v>
      </c>
      <c r="O4876" t="s">
        <v>22</v>
      </c>
    </row>
    <row r="4877" spans="1:15">
      <c r="A4877">
        <v>4876</v>
      </c>
      <c r="B4877" s="17">
        <v>43648</v>
      </c>
      <c r="C4877" t="s">
        <v>60</v>
      </c>
      <c r="D4877">
        <v>2019</v>
      </c>
      <c r="E4877" t="s">
        <v>17</v>
      </c>
      <c r="F4877" t="s">
        <v>18</v>
      </c>
      <c r="G4877" t="s">
        <v>37</v>
      </c>
      <c r="H4877">
        <v>399</v>
      </c>
      <c r="I4877">
        <v>7</v>
      </c>
      <c r="J4877">
        <v>2793</v>
      </c>
      <c r="K4877">
        <v>2793</v>
      </c>
      <c r="L4877" t="s">
        <v>31</v>
      </c>
      <c r="M4877">
        <v>2</v>
      </c>
      <c r="N4877" t="s">
        <v>34</v>
      </c>
      <c r="O4877" t="s">
        <v>26</v>
      </c>
    </row>
    <row r="4878" spans="1:15">
      <c r="A4878">
        <v>4877</v>
      </c>
      <c r="B4878" s="17">
        <v>43649</v>
      </c>
      <c r="C4878" t="s">
        <v>60</v>
      </c>
      <c r="D4878">
        <v>2019</v>
      </c>
      <c r="E4878" t="s">
        <v>27</v>
      </c>
      <c r="F4878" t="s">
        <v>35</v>
      </c>
      <c r="G4878" t="s">
        <v>37</v>
      </c>
      <c r="H4878">
        <v>399</v>
      </c>
      <c r="I4878">
        <v>10</v>
      </c>
      <c r="J4878">
        <v>3990</v>
      </c>
      <c r="K4878">
        <v>3990</v>
      </c>
      <c r="L4878" t="s">
        <v>20</v>
      </c>
      <c r="M4878">
        <v>1</v>
      </c>
      <c r="N4878" t="s">
        <v>21</v>
      </c>
      <c r="O4878" t="s">
        <v>29</v>
      </c>
    </row>
    <row r="4879" spans="1:15">
      <c r="A4879">
        <v>4878</v>
      </c>
      <c r="B4879" s="17">
        <v>43650</v>
      </c>
      <c r="C4879" t="s">
        <v>60</v>
      </c>
      <c r="D4879">
        <v>2019</v>
      </c>
      <c r="E4879" t="s">
        <v>27</v>
      </c>
      <c r="F4879" t="s">
        <v>33</v>
      </c>
      <c r="G4879" t="s">
        <v>19</v>
      </c>
      <c r="H4879">
        <v>199</v>
      </c>
      <c r="I4879">
        <v>7</v>
      </c>
      <c r="J4879">
        <v>1393</v>
      </c>
      <c r="K4879">
        <v>1393</v>
      </c>
      <c r="L4879" t="s">
        <v>20</v>
      </c>
      <c r="M4879">
        <v>1</v>
      </c>
      <c r="N4879" t="s">
        <v>21</v>
      </c>
      <c r="O4879" t="s">
        <v>29</v>
      </c>
    </row>
    <row r="4880" spans="1:15">
      <c r="A4880">
        <v>4879</v>
      </c>
      <c r="B4880" s="17">
        <v>43650</v>
      </c>
      <c r="C4880" t="s">
        <v>60</v>
      </c>
      <c r="D4880">
        <v>2019</v>
      </c>
      <c r="E4880" t="s">
        <v>27</v>
      </c>
      <c r="F4880" t="s">
        <v>24</v>
      </c>
      <c r="G4880" t="s">
        <v>37</v>
      </c>
      <c r="H4880">
        <v>399</v>
      </c>
      <c r="I4880">
        <v>4</v>
      </c>
      <c r="J4880">
        <v>1596</v>
      </c>
      <c r="K4880">
        <v>1596</v>
      </c>
      <c r="L4880" t="s">
        <v>20</v>
      </c>
      <c r="M4880">
        <v>1</v>
      </c>
      <c r="N4880" t="s">
        <v>21</v>
      </c>
      <c r="O4880" t="s">
        <v>38</v>
      </c>
    </row>
    <row r="4881" spans="1:15">
      <c r="A4881">
        <v>4880</v>
      </c>
      <c r="B4881" s="17">
        <v>43651</v>
      </c>
      <c r="C4881" t="s">
        <v>60</v>
      </c>
      <c r="D4881">
        <v>2019</v>
      </c>
      <c r="E4881" t="s">
        <v>17</v>
      </c>
      <c r="F4881" t="s">
        <v>33</v>
      </c>
      <c r="G4881" t="s">
        <v>30</v>
      </c>
      <c r="H4881">
        <v>99</v>
      </c>
      <c r="I4881">
        <v>7</v>
      </c>
      <c r="J4881">
        <v>693</v>
      </c>
      <c r="K4881">
        <v>693</v>
      </c>
      <c r="L4881" t="s">
        <v>20</v>
      </c>
      <c r="M4881">
        <v>1</v>
      </c>
      <c r="N4881" t="s">
        <v>34</v>
      </c>
      <c r="O4881" t="s">
        <v>29</v>
      </c>
    </row>
    <row r="4882" spans="1:15">
      <c r="A4882">
        <v>4881</v>
      </c>
      <c r="B4882" s="17">
        <v>43652</v>
      </c>
      <c r="C4882" t="s">
        <v>60</v>
      </c>
      <c r="D4882">
        <v>2019</v>
      </c>
      <c r="E4882" t="s">
        <v>27</v>
      </c>
      <c r="F4882" t="s">
        <v>18</v>
      </c>
      <c r="G4882" t="s">
        <v>32</v>
      </c>
      <c r="H4882">
        <v>499</v>
      </c>
      <c r="I4882">
        <v>9</v>
      </c>
      <c r="J4882">
        <v>4491</v>
      </c>
      <c r="K4882">
        <v>4491</v>
      </c>
      <c r="L4882" t="s">
        <v>31</v>
      </c>
      <c r="M4882">
        <v>2</v>
      </c>
      <c r="N4882" t="s">
        <v>21</v>
      </c>
      <c r="O4882" t="s">
        <v>38</v>
      </c>
    </row>
    <row r="4883" spans="1:15">
      <c r="A4883">
        <v>4882</v>
      </c>
      <c r="B4883" s="17">
        <v>43652</v>
      </c>
      <c r="C4883" t="s">
        <v>60</v>
      </c>
      <c r="D4883">
        <v>2019</v>
      </c>
      <c r="E4883" t="s">
        <v>17</v>
      </c>
      <c r="F4883" t="s">
        <v>28</v>
      </c>
      <c r="G4883" t="s">
        <v>19</v>
      </c>
      <c r="H4883">
        <v>199</v>
      </c>
      <c r="I4883">
        <v>5</v>
      </c>
      <c r="J4883">
        <v>995</v>
      </c>
      <c r="K4883">
        <v>995</v>
      </c>
      <c r="L4883" t="s">
        <v>31</v>
      </c>
      <c r="M4883">
        <v>2</v>
      </c>
      <c r="N4883" t="s">
        <v>21</v>
      </c>
      <c r="O4883" t="s">
        <v>29</v>
      </c>
    </row>
    <row r="4884" spans="1:15">
      <c r="A4884">
        <v>4883</v>
      </c>
      <c r="B4884" s="17">
        <v>43652</v>
      </c>
      <c r="C4884" t="s">
        <v>60</v>
      </c>
      <c r="D4884">
        <v>2019</v>
      </c>
      <c r="E4884" t="s">
        <v>27</v>
      </c>
      <c r="F4884" t="s">
        <v>39</v>
      </c>
      <c r="G4884" t="s">
        <v>32</v>
      </c>
      <c r="H4884">
        <v>499</v>
      </c>
      <c r="I4884">
        <v>5</v>
      </c>
      <c r="J4884">
        <v>2495</v>
      </c>
      <c r="K4884">
        <v>2495</v>
      </c>
      <c r="L4884" t="s">
        <v>20</v>
      </c>
      <c r="M4884">
        <v>1</v>
      </c>
      <c r="N4884" t="s">
        <v>34</v>
      </c>
      <c r="O4884" t="s">
        <v>29</v>
      </c>
    </row>
    <row r="4885" spans="1:15">
      <c r="A4885">
        <v>4884</v>
      </c>
      <c r="B4885" s="17">
        <v>43652</v>
      </c>
      <c r="C4885" t="s">
        <v>60</v>
      </c>
      <c r="D4885">
        <v>2019</v>
      </c>
      <c r="E4885" t="s">
        <v>17</v>
      </c>
      <c r="F4885" t="s">
        <v>33</v>
      </c>
      <c r="G4885" t="s">
        <v>25</v>
      </c>
      <c r="H4885">
        <v>299</v>
      </c>
      <c r="I4885">
        <v>2</v>
      </c>
      <c r="J4885">
        <v>598</v>
      </c>
      <c r="K4885">
        <v>598</v>
      </c>
      <c r="L4885" t="s">
        <v>31</v>
      </c>
      <c r="M4885">
        <v>2</v>
      </c>
      <c r="N4885" t="s">
        <v>21</v>
      </c>
      <c r="O4885" t="s">
        <v>36</v>
      </c>
    </row>
    <row r="4886" spans="1:15">
      <c r="A4886">
        <v>4885</v>
      </c>
      <c r="B4886" s="17">
        <v>43652</v>
      </c>
      <c r="C4886" t="s">
        <v>60</v>
      </c>
      <c r="D4886">
        <v>2019</v>
      </c>
      <c r="E4886" t="s">
        <v>27</v>
      </c>
      <c r="F4886" t="s">
        <v>35</v>
      </c>
      <c r="G4886" t="s">
        <v>25</v>
      </c>
      <c r="H4886">
        <v>299</v>
      </c>
      <c r="I4886">
        <v>5</v>
      </c>
      <c r="J4886">
        <v>1495</v>
      </c>
      <c r="K4886">
        <v>1495</v>
      </c>
      <c r="L4886" t="s">
        <v>20</v>
      </c>
      <c r="M4886">
        <v>1</v>
      </c>
      <c r="N4886" t="s">
        <v>21</v>
      </c>
      <c r="O4886" t="s">
        <v>29</v>
      </c>
    </row>
    <row r="4887" spans="1:15">
      <c r="A4887">
        <v>4886</v>
      </c>
      <c r="B4887" s="17">
        <v>43652</v>
      </c>
      <c r="C4887" t="s">
        <v>60</v>
      </c>
      <c r="D4887">
        <v>2019</v>
      </c>
      <c r="E4887" t="s">
        <v>27</v>
      </c>
      <c r="F4887" t="s">
        <v>33</v>
      </c>
      <c r="G4887" t="s">
        <v>25</v>
      </c>
      <c r="H4887">
        <v>299</v>
      </c>
      <c r="I4887">
        <v>3</v>
      </c>
      <c r="J4887">
        <v>897</v>
      </c>
      <c r="K4887">
        <v>897</v>
      </c>
      <c r="L4887" t="s">
        <v>31</v>
      </c>
      <c r="M4887">
        <v>2</v>
      </c>
      <c r="N4887" t="s">
        <v>21</v>
      </c>
      <c r="O4887" t="s">
        <v>36</v>
      </c>
    </row>
    <row r="4888" spans="1:15">
      <c r="A4888">
        <v>4887</v>
      </c>
      <c r="B4888" s="17">
        <v>43652</v>
      </c>
      <c r="C4888" t="s">
        <v>60</v>
      </c>
      <c r="D4888">
        <v>2019</v>
      </c>
      <c r="E4888" t="s">
        <v>17</v>
      </c>
      <c r="F4888" t="s">
        <v>33</v>
      </c>
      <c r="G4888" t="s">
        <v>30</v>
      </c>
      <c r="H4888">
        <v>99</v>
      </c>
      <c r="I4888">
        <v>3</v>
      </c>
      <c r="J4888">
        <v>297</v>
      </c>
      <c r="K4888">
        <v>297</v>
      </c>
      <c r="L4888" t="s">
        <v>20</v>
      </c>
      <c r="M4888">
        <v>1</v>
      </c>
      <c r="N4888" t="s">
        <v>21</v>
      </c>
      <c r="O4888" t="s">
        <v>26</v>
      </c>
    </row>
    <row r="4889" spans="1:15">
      <c r="A4889">
        <v>4888</v>
      </c>
      <c r="B4889" s="17">
        <v>43652</v>
      </c>
      <c r="C4889" t="s">
        <v>60</v>
      </c>
      <c r="D4889">
        <v>2019</v>
      </c>
      <c r="E4889" t="s">
        <v>17</v>
      </c>
      <c r="F4889" t="s">
        <v>28</v>
      </c>
      <c r="G4889" t="s">
        <v>32</v>
      </c>
      <c r="H4889">
        <v>499</v>
      </c>
      <c r="I4889">
        <v>3</v>
      </c>
      <c r="J4889">
        <v>1497</v>
      </c>
      <c r="K4889">
        <v>1497</v>
      </c>
      <c r="L4889" t="s">
        <v>20</v>
      </c>
      <c r="M4889">
        <v>1</v>
      </c>
      <c r="N4889" t="s">
        <v>21</v>
      </c>
      <c r="O4889" t="s">
        <v>22</v>
      </c>
    </row>
    <row r="4890" spans="1:15">
      <c r="A4890">
        <v>4889</v>
      </c>
      <c r="B4890" s="17">
        <v>43652</v>
      </c>
      <c r="C4890" t="s">
        <v>60</v>
      </c>
      <c r="D4890">
        <v>2019</v>
      </c>
      <c r="E4890" t="s">
        <v>27</v>
      </c>
      <c r="F4890" t="s">
        <v>35</v>
      </c>
      <c r="G4890" t="s">
        <v>30</v>
      </c>
      <c r="H4890">
        <v>99</v>
      </c>
      <c r="I4890">
        <v>7</v>
      </c>
      <c r="J4890">
        <v>693</v>
      </c>
      <c r="K4890">
        <v>693</v>
      </c>
      <c r="L4890" t="s">
        <v>20</v>
      </c>
      <c r="M4890">
        <v>1</v>
      </c>
      <c r="N4890" t="s">
        <v>21</v>
      </c>
      <c r="O4890" t="s">
        <v>29</v>
      </c>
    </row>
    <row r="4891" spans="1:15">
      <c r="A4891">
        <v>4890</v>
      </c>
      <c r="B4891" s="17">
        <v>43652</v>
      </c>
      <c r="C4891" t="s">
        <v>60</v>
      </c>
      <c r="D4891">
        <v>2019</v>
      </c>
      <c r="E4891" t="s">
        <v>23</v>
      </c>
      <c r="F4891" t="s">
        <v>33</v>
      </c>
      <c r="G4891" t="s">
        <v>32</v>
      </c>
      <c r="H4891">
        <v>499</v>
      </c>
      <c r="I4891">
        <v>1</v>
      </c>
      <c r="J4891">
        <v>499</v>
      </c>
      <c r="K4891">
        <v>499</v>
      </c>
      <c r="L4891" t="s">
        <v>20</v>
      </c>
      <c r="M4891">
        <v>1</v>
      </c>
      <c r="N4891" t="s">
        <v>21</v>
      </c>
      <c r="O4891" t="s">
        <v>29</v>
      </c>
    </row>
    <row r="4892" spans="1:15">
      <c r="A4892">
        <v>4891</v>
      </c>
      <c r="B4892" s="17">
        <v>43653</v>
      </c>
      <c r="C4892" t="s">
        <v>60</v>
      </c>
      <c r="D4892">
        <v>2019</v>
      </c>
      <c r="E4892" t="s">
        <v>17</v>
      </c>
      <c r="F4892" t="s">
        <v>24</v>
      </c>
      <c r="G4892" t="s">
        <v>32</v>
      </c>
      <c r="H4892">
        <v>499</v>
      </c>
      <c r="I4892">
        <v>7</v>
      </c>
      <c r="J4892">
        <v>3493</v>
      </c>
      <c r="K4892">
        <v>3493</v>
      </c>
      <c r="L4892" t="s">
        <v>31</v>
      </c>
      <c r="M4892">
        <v>2</v>
      </c>
      <c r="N4892" t="s">
        <v>21</v>
      </c>
      <c r="O4892" t="s">
        <v>29</v>
      </c>
    </row>
    <row r="4893" spans="1:15">
      <c r="A4893">
        <v>4892</v>
      </c>
      <c r="B4893" s="17">
        <v>43653</v>
      </c>
      <c r="C4893" t="s">
        <v>60</v>
      </c>
      <c r="D4893">
        <v>2019</v>
      </c>
      <c r="E4893" t="s">
        <v>23</v>
      </c>
      <c r="F4893" t="s">
        <v>24</v>
      </c>
      <c r="G4893" t="s">
        <v>37</v>
      </c>
      <c r="H4893">
        <v>399</v>
      </c>
      <c r="I4893">
        <v>8</v>
      </c>
      <c r="J4893">
        <v>3192</v>
      </c>
      <c r="K4893">
        <v>3192</v>
      </c>
      <c r="L4893" t="s">
        <v>20</v>
      </c>
      <c r="M4893">
        <v>1</v>
      </c>
      <c r="N4893" t="s">
        <v>21</v>
      </c>
      <c r="O4893" t="s">
        <v>22</v>
      </c>
    </row>
    <row r="4894" spans="1:15">
      <c r="A4894">
        <v>4893</v>
      </c>
      <c r="B4894" s="17">
        <v>43653</v>
      </c>
      <c r="C4894" t="s">
        <v>60</v>
      </c>
      <c r="D4894">
        <v>2019</v>
      </c>
      <c r="E4894" t="s">
        <v>23</v>
      </c>
      <c r="F4894" t="s">
        <v>39</v>
      </c>
      <c r="G4894" t="s">
        <v>19</v>
      </c>
      <c r="H4894">
        <v>199</v>
      </c>
      <c r="I4894">
        <v>4</v>
      </c>
      <c r="J4894">
        <v>796</v>
      </c>
      <c r="K4894">
        <v>796</v>
      </c>
      <c r="L4894" t="s">
        <v>20</v>
      </c>
      <c r="M4894">
        <v>1</v>
      </c>
      <c r="N4894" t="s">
        <v>21</v>
      </c>
      <c r="O4894" t="s">
        <v>29</v>
      </c>
    </row>
    <row r="4895" spans="1:15">
      <c r="A4895">
        <v>4894</v>
      </c>
      <c r="B4895" s="17">
        <v>43653</v>
      </c>
      <c r="C4895" t="s">
        <v>60</v>
      </c>
      <c r="D4895">
        <v>2019</v>
      </c>
      <c r="E4895" t="s">
        <v>23</v>
      </c>
      <c r="F4895" t="s">
        <v>18</v>
      </c>
      <c r="G4895" t="s">
        <v>19</v>
      </c>
      <c r="H4895">
        <v>199</v>
      </c>
      <c r="I4895">
        <v>8</v>
      </c>
      <c r="J4895">
        <v>1592</v>
      </c>
      <c r="K4895">
        <v>1592</v>
      </c>
      <c r="L4895" t="s">
        <v>20</v>
      </c>
      <c r="M4895">
        <v>1</v>
      </c>
      <c r="N4895" t="s">
        <v>21</v>
      </c>
      <c r="O4895" t="s">
        <v>36</v>
      </c>
    </row>
    <row r="4896" spans="1:15">
      <c r="A4896">
        <v>4895</v>
      </c>
      <c r="B4896" s="17">
        <v>43653</v>
      </c>
      <c r="C4896" t="s">
        <v>60</v>
      </c>
      <c r="D4896">
        <v>2019</v>
      </c>
      <c r="E4896" t="s">
        <v>23</v>
      </c>
      <c r="F4896" t="s">
        <v>33</v>
      </c>
      <c r="G4896" t="s">
        <v>37</v>
      </c>
      <c r="H4896">
        <v>399</v>
      </c>
      <c r="I4896">
        <v>5</v>
      </c>
      <c r="J4896">
        <v>1995</v>
      </c>
      <c r="K4896">
        <v>1995</v>
      </c>
      <c r="L4896" t="s">
        <v>20</v>
      </c>
      <c r="M4896">
        <v>1</v>
      </c>
      <c r="N4896" t="s">
        <v>21</v>
      </c>
      <c r="O4896" t="s">
        <v>36</v>
      </c>
    </row>
    <row r="4897" spans="1:15">
      <c r="A4897">
        <v>4896</v>
      </c>
      <c r="B4897" s="17">
        <v>43653</v>
      </c>
      <c r="C4897" t="s">
        <v>60</v>
      </c>
      <c r="D4897">
        <v>2019</v>
      </c>
      <c r="E4897" t="s">
        <v>17</v>
      </c>
      <c r="F4897" t="s">
        <v>35</v>
      </c>
      <c r="G4897" t="s">
        <v>25</v>
      </c>
      <c r="H4897">
        <v>299</v>
      </c>
      <c r="I4897">
        <v>6</v>
      </c>
      <c r="J4897">
        <v>1794</v>
      </c>
      <c r="K4897">
        <v>1794</v>
      </c>
      <c r="L4897" t="s">
        <v>20</v>
      </c>
      <c r="M4897">
        <v>1</v>
      </c>
      <c r="N4897" t="s">
        <v>21</v>
      </c>
      <c r="O4897" t="s">
        <v>29</v>
      </c>
    </row>
    <row r="4898" spans="1:15">
      <c r="A4898">
        <v>4897</v>
      </c>
      <c r="B4898" s="17">
        <v>43653</v>
      </c>
      <c r="C4898" t="s">
        <v>60</v>
      </c>
      <c r="D4898">
        <v>2019</v>
      </c>
      <c r="E4898" t="s">
        <v>23</v>
      </c>
      <c r="F4898" t="s">
        <v>18</v>
      </c>
      <c r="G4898" t="s">
        <v>25</v>
      </c>
      <c r="H4898">
        <v>299</v>
      </c>
      <c r="I4898">
        <v>6</v>
      </c>
      <c r="J4898">
        <v>1794</v>
      </c>
      <c r="K4898">
        <v>1794</v>
      </c>
      <c r="L4898" t="s">
        <v>20</v>
      </c>
      <c r="M4898">
        <v>1</v>
      </c>
      <c r="N4898" t="s">
        <v>21</v>
      </c>
      <c r="O4898" t="s">
        <v>22</v>
      </c>
    </row>
    <row r="4899" spans="1:15">
      <c r="A4899">
        <v>4898</v>
      </c>
      <c r="B4899" s="17">
        <v>43654</v>
      </c>
      <c r="C4899" t="s">
        <v>60</v>
      </c>
      <c r="D4899">
        <v>2019</v>
      </c>
      <c r="E4899" t="s">
        <v>17</v>
      </c>
      <c r="F4899" t="s">
        <v>40</v>
      </c>
      <c r="G4899" t="s">
        <v>37</v>
      </c>
      <c r="H4899">
        <v>399</v>
      </c>
      <c r="I4899">
        <v>2</v>
      </c>
      <c r="J4899">
        <v>798</v>
      </c>
      <c r="K4899">
        <v>798</v>
      </c>
      <c r="L4899" t="s">
        <v>20</v>
      </c>
      <c r="M4899">
        <v>1</v>
      </c>
      <c r="N4899" t="s">
        <v>21</v>
      </c>
      <c r="O4899" t="s">
        <v>29</v>
      </c>
    </row>
    <row r="4900" spans="1:15">
      <c r="A4900">
        <v>4899</v>
      </c>
      <c r="B4900" s="17">
        <v>43654</v>
      </c>
      <c r="C4900" t="s">
        <v>60</v>
      </c>
      <c r="D4900">
        <v>2019</v>
      </c>
      <c r="E4900" t="s">
        <v>23</v>
      </c>
      <c r="F4900" t="s">
        <v>40</v>
      </c>
      <c r="G4900" t="s">
        <v>19</v>
      </c>
      <c r="H4900">
        <v>199</v>
      </c>
      <c r="I4900">
        <v>7</v>
      </c>
      <c r="J4900">
        <v>1393</v>
      </c>
      <c r="K4900">
        <v>1393</v>
      </c>
      <c r="L4900" t="s">
        <v>31</v>
      </c>
      <c r="M4900">
        <v>2</v>
      </c>
      <c r="N4900" t="s">
        <v>21</v>
      </c>
      <c r="O4900" t="s">
        <v>36</v>
      </c>
    </row>
    <row r="4901" spans="1:15">
      <c r="A4901">
        <v>4900</v>
      </c>
      <c r="B4901" s="17">
        <v>43654</v>
      </c>
      <c r="C4901" t="s">
        <v>60</v>
      </c>
      <c r="D4901">
        <v>2019</v>
      </c>
      <c r="E4901" t="s">
        <v>17</v>
      </c>
      <c r="F4901" t="s">
        <v>24</v>
      </c>
      <c r="G4901" t="s">
        <v>32</v>
      </c>
      <c r="H4901">
        <v>499</v>
      </c>
      <c r="I4901">
        <v>7</v>
      </c>
      <c r="J4901">
        <v>3493</v>
      </c>
      <c r="K4901">
        <v>3493</v>
      </c>
      <c r="L4901" t="s">
        <v>20</v>
      </c>
      <c r="M4901">
        <v>1</v>
      </c>
      <c r="N4901" t="s">
        <v>21</v>
      </c>
      <c r="O4901" t="s">
        <v>22</v>
      </c>
    </row>
    <row r="4902" spans="1:15">
      <c r="A4902">
        <v>4901</v>
      </c>
      <c r="B4902" s="17">
        <v>43654</v>
      </c>
      <c r="C4902" t="s">
        <v>60</v>
      </c>
      <c r="D4902">
        <v>2019</v>
      </c>
      <c r="E4902" t="s">
        <v>27</v>
      </c>
      <c r="F4902" t="s">
        <v>35</v>
      </c>
      <c r="G4902" t="s">
        <v>25</v>
      </c>
      <c r="H4902">
        <v>299</v>
      </c>
      <c r="I4902">
        <v>1</v>
      </c>
      <c r="J4902">
        <v>299</v>
      </c>
      <c r="K4902">
        <v>299</v>
      </c>
      <c r="L4902" t="s">
        <v>20</v>
      </c>
      <c r="M4902">
        <v>1</v>
      </c>
      <c r="N4902" t="s">
        <v>21</v>
      </c>
      <c r="O4902" t="s">
        <v>29</v>
      </c>
    </row>
    <row r="4903" spans="1:15">
      <c r="A4903">
        <v>4902</v>
      </c>
      <c r="B4903" s="17">
        <v>43654</v>
      </c>
      <c r="C4903" t="s">
        <v>60</v>
      </c>
      <c r="D4903">
        <v>2019</v>
      </c>
      <c r="E4903" t="s">
        <v>23</v>
      </c>
      <c r="F4903" t="s">
        <v>18</v>
      </c>
      <c r="G4903" t="s">
        <v>37</v>
      </c>
      <c r="H4903">
        <v>399</v>
      </c>
      <c r="I4903">
        <v>3</v>
      </c>
      <c r="J4903">
        <v>1197</v>
      </c>
      <c r="K4903">
        <v>1197</v>
      </c>
      <c r="L4903" t="s">
        <v>20</v>
      </c>
      <c r="M4903">
        <v>1</v>
      </c>
      <c r="N4903" t="s">
        <v>21</v>
      </c>
      <c r="O4903" t="s">
        <v>22</v>
      </c>
    </row>
    <row r="4904" spans="1:15">
      <c r="A4904">
        <v>4903</v>
      </c>
      <c r="B4904" s="17">
        <v>43654</v>
      </c>
      <c r="C4904" t="s">
        <v>60</v>
      </c>
      <c r="D4904">
        <v>2019</v>
      </c>
      <c r="E4904" t="s">
        <v>23</v>
      </c>
      <c r="F4904" t="s">
        <v>24</v>
      </c>
      <c r="G4904" t="s">
        <v>25</v>
      </c>
      <c r="H4904">
        <v>299</v>
      </c>
      <c r="I4904">
        <v>2</v>
      </c>
      <c r="J4904">
        <v>598</v>
      </c>
      <c r="K4904">
        <v>598</v>
      </c>
      <c r="L4904" t="s">
        <v>31</v>
      </c>
      <c r="M4904">
        <v>2</v>
      </c>
      <c r="N4904" t="s">
        <v>21</v>
      </c>
      <c r="O4904" t="s">
        <v>36</v>
      </c>
    </row>
    <row r="4905" spans="1:15">
      <c r="A4905">
        <v>4904</v>
      </c>
      <c r="B4905" s="17">
        <v>43655</v>
      </c>
      <c r="C4905" t="s">
        <v>60</v>
      </c>
      <c r="D4905">
        <v>2019</v>
      </c>
      <c r="E4905" t="s">
        <v>17</v>
      </c>
      <c r="F4905" t="s">
        <v>33</v>
      </c>
      <c r="G4905" t="s">
        <v>30</v>
      </c>
      <c r="H4905">
        <v>99</v>
      </c>
      <c r="I4905">
        <v>9</v>
      </c>
      <c r="J4905">
        <v>891</v>
      </c>
      <c r="K4905">
        <v>891</v>
      </c>
      <c r="L4905" t="s">
        <v>20</v>
      </c>
      <c r="M4905">
        <v>1</v>
      </c>
      <c r="N4905" t="s">
        <v>21</v>
      </c>
      <c r="O4905" t="s">
        <v>26</v>
      </c>
    </row>
    <row r="4906" spans="1:15">
      <c r="A4906">
        <v>4905</v>
      </c>
      <c r="B4906" s="17">
        <v>43655</v>
      </c>
      <c r="C4906" t="s">
        <v>60</v>
      </c>
      <c r="D4906">
        <v>2019</v>
      </c>
      <c r="E4906" t="s">
        <v>17</v>
      </c>
      <c r="F4906" t="s">
        <v>35</v>
      </c>
      <c r="G4906" t="s">
        <v>32</v>
      </c>
      <c r="H4906">
        <v>499</v>
      </c>
      <c r="I4906">
        <v>9</v>
      </c>
      <c r="J4906">
        <v>4491</v>
      </c>
      <c r="K4906">
        <v>4491</v>
      </c>
      <c r="L4906" t="s">
        <v>31</v>
      </c>
      <c r="M4906">
        <v>2</v>
      </c>
      <c r="N4906" t="s">
        <v>21</v>
      </c>
      <c r="O4906" t="s">
        <v>29</v>
      </c>
    </row>
    <row r="4907" spans="1:15">
      <c r="A4907">
        <v>4906</v>
      </c>
      <c r="B4907" s="17">
        <v>43655</v>
      </c>
      <c r="C4907" t="s">
        <v>60</v>
      </c>
      <c r="D4907">
        <v>2019</v>
      </c>
      <c r="E4907" t="s">
        <v>17</v>
      </c>
      <c r="F4907" t="s">
        <v>18</v>
      </c>
      <c r="G4907" t="s">
        <v>30</v>
      </c>
      <c r="H4907">
        <v>99</v>
      </c>
      <c r="I4907">
        <v>1</v>
      </c>
      <c r="J4907">
        <v>99</v>
      </c>
      <c r="K4907">
        <v>99</v>
      </c>
      <c r="L4907" t="s">
        <v>20</v>
      </c>
      <c r="M4907">
        <v>1</v>
      </c>
      <c r="N4907" t="s">
        <v>21</v>
      </c>
      <c r="O4907" t="s">
        <v>26</v>
      </c>
    </row>
    <row r="4908" spans="1:15">
      <c r="A4908">
        <v>4907</v>
      </c>
      <c r="B4908" s="17">
        <v>43655</v>
      </c>
      <c r="C4908" t="s">
        <v>60</v>
      </c>
      <c r="D4908">
        <v>2019</v>
      </c>
      <c r="E4908" t="s">
        <v>17</v>
      </c>
      <c r="F4908" t="s">
        <v>28</v>
      </c>
      <c r="G4908" t="s">
        <v>19</v>
      </c>
      <c r="H4908">
        <v>199</v>
      </c>
      <c r="I4908">
        <v>9</v>
      </c>
      <c r="J4908">
        <v>1791</v>
      </c>
      <c r="K4908">
        <v>1791</v>
      </c>
      <c r="L4908" t="s">
        <v>20</v>
      </c>
      <c r="M4908">
        <v>1</v>
      </c>
      <c r="N4908" t="s">
        <v>21</v>
      </c>
      <c r="O4908" t="s">
        <v>29</v>
      </c>
    </row>
    <row r="4909" spans="1:15">
      <c r="A4909">
        <v>4908</v>
      </c>
      <c r="B4909" s="17">
        <v>43655</v>
      </c>
      <c r="C4909" t="s">
        <v>60</v>
      </c>
      <c r="D4909">
        <v>2019</v>
      </c>
      <c r="E4909" t="s">
        <v>27</v>
      </c>
      <c r="F4909" t="s">
        <v>40</v>
      </c>
      <c r="G4909" t="s">
        <v>25</v>
      </c>
      <c r="H4909">
        <v>299</v>
      </c>
      <c r="I4909">
        <v>1</v>
      </c>
      <c r="J4909">
        <v>299</v>
      </c>
      <c r="K4909">
        <v>299</v>
      </c>
      <c r="L4909" t="s">
        <v>20</v>
      </c>
      <c r="M4909">
        <v>1</v>
      </c>
      <c r="N4909" t="s">
        <v>21</v>
      </c>
      <c r="O4909" t="s">
        <v>29</v>
      </c>
    </row>
    <row r="4910" spans="1:15">
      <c r="A4910">
        <v>4909</v>
      </c>
      <c r="B4910" s="17">
        <v>43655</v>
      </c>
      <c r="C4910" t="s">
        <v>60</v>
      </c>
      <c r="D4910">
        <v>2019</v>
      </c>
      <c r="E4910" t="s">
        <v>23</v>
      </c>
      <c r="F4910" t="s">
        <v>28</v>
      </c>
      <c r="G4910" t="s">
        <v>19</v>
      </c>
      <c r="H4910">
        <v>199</v>
      </c>
      <c r="I4910">
        <v>8</v>
      </c>
      <c r="J4910">
        <v>1592</v>
      </c>
      <c r="K4910">
        <v>1592</v>
      </c>
      <c r="L4910" t="s">
        <v>20</v>
      </c>
      <c r="M4910">
        <v>1</v>
      </c>
      <c r="N4910" t="s">
        <v>21</v>
      </c>
      <c r="O4910" t="s">
        <v>36</v>
      </c>
    </row>
    <row r="4911" spans="1:15">
      <c r="A4911">
        <v>4910</v>
      </c>
      <c r="B4911" s="17">
        <v>43655</v>
      </c>
      <c r="C4911" t="s">
        <v>60</v>
      </c>
      <c r="D4911">
        <v>2019</v>
      </c>
      <c r="E4911" t="s">
        <v>27</v>
      </c>
      <c r="F4911" t="s">
        <v>18</v>
      </c>
      <c r="G4911" t="s">
        <v>37</v>
      </c>
      <c r="H4911">
        <v>399</v>
      </c>
      <c r="I4911">
        <v>3</v>
      </c>
      <c r="J4911">
        <v>1197</v>
      </c>
      <c r="K4911">
        <v>1197</v>
      </c>
      <c r="L4911" t="s">
        <v>31</v>
      </c>
      <c r="M4911">
        <v>2</v>
      </c>
      <c r="N4911" t="s">
        <v>21</v>
      </c>
      <c r="O4911" t="s">
        <v>36</v>
      </c>
    </row>
    <row r="4912" spans="1:15">
      <c r="A4912">
        <v>4911</v>
      </c>
      <c r="B4912" s="17">
        <v>43655</v>
      </c>
      <c r="C4912" t="s">
        <v>60</v>
      </c>
      <c r="D4912">
        <v>2019</v>
      </c>
      <c r="E4912" t="s">
        <v>27</v>
      </c>
      <c r="F4912" t="s">
        <v>28</v>
      </c>
      <c r="G4912" t="s">
        <v>30</v>
      </c>
      <c r="H4912">
        <v>99</v>
      </c>
      <c r="I4912">
        <v>8</v>
      </c>
      <c r="J4912">
        <v>792</v>
      </c>
      <c r="K4912">
        <v>792</v>
      </c>
      <c r="L4912" t="s">
        <v>20</v>
      </c>
      <c r="M4912">
        <v>1</v>
      </c>
      <c r="N4912" t="s">
        <v>21</v>
      </c>
      <c r="O4912" t="s">
        <v>26</v>
      </c>
    </row>
    <row r="4913" spans="1:15">
      <c r="A4913">
        <v>4912</v>
      </c>
      <c r="B4913" s="17">
        <v>43655</v>
      </c>
      <c r="C4913" t="s">
        <v>60</v>
      </c>
      <c r="D4913">
        <v>2019</v>
      </c>
      <c r="E4913" t="s">
        <v>17</v>
      </c>
      <c r="F4913" t="s">
        <v>28</v>
      </c>
      <c r="G4913" t="s">
        <v>19</v>
      </c>
      <c r="H4913">
        <v>199</v>
      </c>
      <c r="I4913">
        <v>3</v>
      </c>
      <c r="J4913">
        <v>597</v>
      </c>
      <c r="K4913">
        <v>597</v>
      </c>
      <c r="L4913" t="s">
        <v>31</v>
      </c>
      <c r="M4913">
        <v>2</v>
      </c>
      <c r="N4913" t="s">
        <v>21</v>
      </c>
      <c r="O4913" t="s">
        <v>29</v>
      </c>
    </row>
    <row r="4914" spans="1:15">
      <c r="A4914">
        <v>4913</v>
      </c>
      <c r="B4914" s="17">
        <v>43655</v>
      </c>
      <c r="C4914" t="s">
        <v>60</v>
      </c>
      <c r="D4914">
        <v>2019</v>
      </c>
      <c r="E4914" t="s">
        <v>17</v>
      </c>
      <c r="F4914" t="s">
        <v>24</v>
      </c>
      <c r="G4914" t="s">
        <v>19</v>
      </c>
      <c r="H4914">
        <v>199</v>
      </c>
      <c r="I4914">
        <v>7</v>
      </c>
      <c r="J4914">
        <v>1393</v>
      </c>
      <c r="K4914">
        <v>1393</v>
      </c>
      <c r="L4914" t="s">
        <v>20</v>
      </c>
      <c r="M4914">
        <v>1</v>
      </c>
      <c r="N4914" t="s">
        <v>21</v>
      </c>
      <c r="O4914" t="s">
        <v>36</v>
      </c>
    </row>
    <row r="4915" spans="1:15">
      <c r="A4915">
        <v>4914</v>
      </c>
      <c r="B4915" s="17">
        <v>43655</v>
      </c>
      <c r="C4915" t="s">
        <v>60</v>
      </c>
      <c r="D4915">
        <v>2019</v>
      </c>
      <c r="E4915" t="s">
        <v>23</v>
      </c>
      <c r="F4915" t="s">
        <v>24</v>
      </c>
      <c r="G4915" t="s">
        <v>30</v>
      </c>
      <c r="H4915">
        <v>99</v>
      </c>
      <c r="I4915">
        <v>9</v>
      </c>
      <c r="J4915">
        <v>891</v>
      </c>
      <c r="K4915">
        <v>891</v>
      </c>
      <c r="L4915" t="s">
        <v>20</v>
      </c>
      <c r="M4915">
        <v>1</v>
      </c>
      <c r="N4915" t="s">
        <v>21</v>
      </c>
      <c r="O4915" t="s">
        <v>29</v>
      </c>
    </row>
    <row r="4916" spans="1:15">
      <c r="A4916">
        <v>4915</v>
      </c>
      <c r="B4916" s="17">
        <v>43656</v>
      </c>
      <c r="C4916" t="s">
        <v>60</v>
      </c>
      <c r="D4916">
        <v>2019</v>
      </c>
      <c r="E4916" t="s">
        <v>17</v>
      </c>
      <c r="F4916" t="s">
        <v>40</v>
      </c>
      <c r="G4916" t="s">
        <v>37</v>
      </c>
      <c r="H4916">
        <v>399</v>
      </c>
      <c r="I4916">
        <v>6</v>
      </c>
      <c r="J4916">
        <v>2394</v>
      </c>
      <c r="K4916">
        <v>2394</v>
      </c>
      <c r="L4916" t="s">
        <v>31</v>
      </c>
      <c r="M4916">
        <v>2</v>
      </c>
      <c r="N4916" t="s">
        <v>21</v>
      </c>
      <c r="O4916" t="s">
        <v>26</v>
      </c>
    </row>
    <row r="4917" spans="1:15">
      <c r="A4917">
        <v>4916</v>
      </c>
      <c r="B4917" s="17">
        <v>43656</v>
      </c>
      <c r="C4917" t="s">
        <v>60</v>
      </c>
      <c r="D4917">
        <v>2019</v>
      </c>
      <c r="E4917" t="s">
        <v>23</v>
      </c>
      <c r="F4917" t="s">
        <v>33</v>
      </c>
      <c r="G4917" t="s">
        <v>32</v>
      </c>
      <c r="H4917">
        <v>499</v>
      </c>
      <c r="I4917">
        <v>3</v>
      </c>
      <c r="J4917">
        <v>1497</v>
      </c>
      <c r="K4917">
        <v>1497</v>
      </c>
      <c r="L4917" t="s">
        <v>20</v>
      </c>
      <c r="M4917">
        <v>1</v>
      </c>
      <c r="N4917" t="s">
        <v>21</v>
      </c>
      <c r="O4917" t="s">
        <v>29</v>
      </c>
    </row>
    <row r="4918" spans="1:15">
      <c r="A4918">
        <v>4917</v>
      </c>
      <c r="B4918" s="17">
        <v>43656</v>
      </c>
      <c r="C4918" t="s">
        <v>60</v>
      </c>
      <c r="D4918">
        <v>2019</v>
      </c>
      <c r="E4918" t="s">
        <v>17</v>
      </c>
      <c r="F4918" t="s">
        <v>39</v>
      </c>
      <c r="G4918" t="s">
        <v>32</v>
      </c>
      <c r="H4918">
        <v>499</v>
      </c>
      <c r="I4918">
        <v>6</v>
      </c>
      <c r="J4918">
        <v>2994</v>
      </c>
      <c r="K4918">
        <v>2994</v>
      </c>
      <c r="L4918" t="s">
        <v>20</v>
      </c>
      <c r="M4918">
        <v>1</v>
      </c>
      <c r="N4918" t="s">
        <v>21</v>
      </c>
      <c r="O4918" t="s">
        <v>22</v>
      </c>
    </row>
    <row r="4919" spans="1:15">
      <c r="A4919">
        <v>4918</v>
      </c>
      <c r="B4919" s="17">
        <v>43657</v>
      </c>
      <c r="C4919" t="s">
        <v>60</v>
      </c>
      <c r="D4919">
        <v>2019</v>
      </c>
      <c r="E4919" t="s">
        <v>23</v>
      </c>
      <c r="F4919" t="s">
        <v>18</v>
      </c>
      <c r="G4919" t="s">
        <v>19</v>
      </c>
      <c r="H4919">
        <v>199</v>
      </c>
      <c r="I4919">
        <v>9</v>
      </c>
      <c r="J4919">
        <v>1791</v>
      </c>
      <c r="K4919">
        <v>1791</v>
      </c>
      <c r="L4919" t="s">
        <v>31</v>
      </c>
      <c r="M4919">
        <v>2</v>
      </c>
      <c r="N4919" t="s">
        <v>34</v>
      </c>
      <c r="O4919" t="s">
        <v>22</v>
      </c>
    </row>
    <row r="4920" spans="1:15">
      <c r="A4920">
        <v>4919</v>
      </c>
      <c r="B4920" s="17">
        <v>43657</v>
      </c>
      <c r="C4920" t="s">
        <v>60</v>
      </c>
      <c r="D4920">
        <v>2019</v>
      </c>
      <c r="E4920" t="s">
        <v>17</v>
      </c>
      <c r="F4920" t="s">
        <v>24</v>
      </c>
      <c r="G4920" t="s">
        <v>32</v>
      </c>
      <c r="H4920">
        <v>499</v>
      </c>
      <c r="I4920">
        <v>3</v>
      </c>
      <c r="J4920">
        <v>1497</v>
      </c>
      <c r="K4920">
        <v>1497</v>
      </c>
      <c r="L4920" t="s">
        <v>20</v>
      </c>
      <c r="M4920">
        <v>1</v>
      </c>
      <c r="N4920" t="s">
        <v>21</v>
      </c>
      <c r="O4920" t="s">
        <v>26</v>
      </c>
    </row>
    <row r="4921" spans="1:15">
      <c r="A4921">
        <v>4920</v>
      </c>
      <c r="B4921" s="17">
        <v>43657</v>
      </c>
      <c r="C4921" t="s">
        <v>60</v>
      </c>
      <c r="D4921">
        <v>2019</v>
      </c>
      <c r="E4921" t="s">
        <v>17</v>
      </c>
      <c r="F4921" t="s">
        <v>28</v>
      </c>
      <c r="G4921" t="s">
        <v>19</v>
      </c>
      <c r="H4921">
        <v>199</v>
      </c>
      <c r="I4921">
        <v>2</v>
      </c>
      <c r="J4921">
        <v>398</v>
      </c>
      <c r="K4921">
        <v>398</v>
      </c>
      <c r="L4921" t="s">
        <v>20</v>
      </c>
      <c r="M4921">
        <v>1</v>
      </c>
      <c r="N4921" t="s">
        <v>21</v>
      </c>
      <c r="O4921" t="s">
        <v>22</v>
      </c>
    </row>
    <row r="4922" spans="1:15">
      <c r="A4922">
        <v>4921</v>
      </c>
      <c r="B4922" s="17">
        <v>43657</v>
      </c>
      <c r="C4922" t="s">
        <v>60</v>
      </c>
      <c r="D4922">
        <v>2019</v>
      </c>
      <c r="E4922" t="s">
        <v>23</v>
      </c>
      <c r="F4922" t="s">
        <v>18</v>
      </c>
      <c r="G4922" t="s">
        <v>30</v>
      </c>
      <c r="H4922">
        <v>99</v>
      </c>
      <c r="I4922">
        <v>4</v>
      </c>
      <c r="J4922">
        <v>396</v>
      </c>
      <c r="K4922">
        <v>396</v>
      </c>
      <c r="L4922" t="s">
        <v>20</v>
      </c>
      <c r="M4922">
        <v>1</v>
      </c>
      <c r="N4922" t="s">
        <v>21</v>
      </c>
      <c r="O4922" t="s">
        <v>26</v>
      </c>
    </row>
    <row r="4923" spans="1:15">
      <c r="A4923">
        <v>4922</v>
      </c>
      <c r="B4923" s="17">
        <v>43657</v>
      </c>
      <c r="C4923" t="s">
        <v>60</v>
      </c>
      <c r="D4923">
        <v>2019</v>
      </c>
      <c r="E4923" t="s">
        <v>23</v>
      </c>
      <c r="F4923" t="s">
        <v>35</v>
      </c>
      <c r="G4923" t="s">
        <v>25</v>
      </c>
      <c r="H4923">
        <v>299</v>
      </c>
      <c r="I4923">
        <v>1</v>
      </c>
      <c r="J4923">
        <v>299</v>
      </c>
      <c r="K4923">
        <v>299</v>
      </c>
      <c r="L4923" t="s">
        <v>31</v>
      </c>
      <c r="M4923">
        <v>2</v>
      </c>
      <c r="N4923" t="s">
        <v>21</v>
      </c>
      <c r="O4923" t="s">
        <v>36</v>
      </c>
    </row>
    <row r="4924" spans="1:15">
      <c r="A4924">
        <v>4923</v>
      </c>
      <c r="B4924" s="17">
        <v>43657</v>
      </c>
      <c r="C4924" t="s">
        <v>60</v>
      </c>
      <c r="D4924">
        <v>2019</v>
      </c>
      <c r="E4924" t="s">
        <v>27</v>
      </c>
      <c r="F4924" t="s">
        <v>18</v>
      </c>
      <c r="G4924" t="s">
        <v>37</v>
      </c>
      <c r="H4924">
        <v>399</v>
      </c>
      <c r="I4924">
        <v>9</v>
      </c>
      <c r="J4924">
        <v>3591</v>
      </c>
      <c r="K4924">
        <v>3591</v>
      </c>
      <c r="L4924" t="s">
        <v>20</v>
      </c>
      <c r="M4924">
        <v>1</v>
      </c>
      <c r="N4924" t="s">
        <v>21</v>
      </c>
      <c r="O4924" t="s">
        <v>29</v>
      </c>
    </row>
    <row r="4925" spans="1:15">
      <c r="A4925">
        <v>4924</v>
      </c>
      <c r="B4925" s="17">
        <v>43657</v>
      </c>
      <c r="C4925" t="s">
        <v>60</v>
      </c>
      <c r="D4925">
        <v>2019</v>
      </c>
      <c r="E4925" t="s">
        <v>23</v>
      </c>
      <c r="F4925" t="s">
        <v>24</v>
      </c>
      <c r="G4925" t="s">
        <v>25</v>
      </c>
      <c r="H4925">
        <v>299</v>
      </c>
      <c r="I4925">
        <v>7</v>
      </c>
      <c r="J4925">
        <v>2093</v>
      </c>
      <c r="K4925">
        <v>2093</v>
      </c>
      <c r="L4925" t="s">
        <v>20</v>
      </c>
      <c r="M4925">
        <v>1</v>
      </c>
      <c r="N4925" t="s">
        <v>21</v>
      </c>
      <c r="O4925" t="s">
        <v>29</v>
      </c>
    </row>
    <row r="4926" spans="1:15">
      <c r="A4926">
        <v>4925</v>
      </c>
      <c r="B4926" s="17">
        <v>43657</v>
      </c>
      <c r="C4926" t="s">
        <v>60</v>
      </c>
      <c r="D4926">
        <v>2019</v>
      </c>
      <c r="E4926" t="s">
        <v>23</v>
      </c>
      <c r="F4926" t="s">
        <v>33</v>
      </c>
      <c r="G4926" t="s">
        <v>37</v>
      </c>
      <c r="H4926">
        <v>399</v>
      </c>
      <c r="I4926">
        <v>9</v>
      </c>
      <c r="J4926">
        <v>3591</v>
      </c>
      <c r="K4926">
        <v>3591</v>
      </c>
      <c r="L4926" t="s">
        <v>20</v>
      </c>
      <c r="M4926">
        <v>1</v>
      </c>
      <c r="N4926" t="s">
        <v>34</v>
      </c>
      <c r="O4926" t="s">
        <v>26</v>
      </c>
    </row>
    <row r="4927" spans="1:15">
      <c r="A4927">
        <v>4926</v>
      </c>
      <c r="B4927" s="17">
        <v>43657</v>
      </c>
      <c r="C4927" t="s">
        <v>60</v>
      </c>
      <c r="D4927">
        <v>2019</v>
      </c>
      <c r="E4927" t="s">
        <v>23</v>
      </c>
      <c r="F4927" t="s">
        <v>35</v>
      </c>
      <c r="G4927" t="s">
        <v>19</v>
      </c>
      <c r="H4927">
        <v>199</v>
      </c>
      <c r="I4927">
        <v>3</v>
      </c>
      <c r="J4927">
        <v>597</v>
      </c>
      <c r="K4927">
        <v>597</v>
      </c>
      <c r="L4927" t="s">
        <v>31</v>
      </c>
      <c r="M4927">
        <v>2</v>
      </c>
      <c r="N4927" t="s">
        <v>21</v>
      </c>
      <c r="O4927" t="s">
        <v>22</v>
      </c>
    </row>
    <row r="4928" spans="1:15">
      <c r="A4928">
        <v>4927</v>
      </c>
      <c r="B4928" s="17">
        <v>43657</v>
      </c>
      <c r="C4928" t="s">
        <v>60</v>
      </c>
      <c r="D4928">
        <v>2019</v>
      </c>
      <c r="E4928" t="s">
        <v>27</v>
      </c>
      <c r="F4928" t="s">
        <v>28</v>
      </c>
      <c r="G4928" t="s">
        <v>25</v>
      </c>
      <c r="H4928">
        <v>299</v>
      </c>
      <c r="I4928">
        <v>1</v>
      </c>
      <c r="J4928">
        <v>299</v>
      </c>
      <c r="K4928">
        <v>299</v>
      </c>
      <c r="L4928" t="s">
        <v>20</v>
      </c>
      <c r="M4928">
        <v>1</v>
      </c>
      <c r="N4928" t="s">
        <v>21</v>
      </c>
      <c r="O4928" t="s">
        <v>36</v>
      </c>
    </row>
    <row r="4929" spans="1:15">
      <c r="A4929">
        <v>4928</v>
      </c>
      <c r="B4929" s="17">
        <v>43657</v>
      </c>
      <c r="C4929" t="s">
        <v>60</v>
      </c>
      <c r="D4929">
        <v>2019</v>
      </c>
      <c r="E4929" t="s">
        <v>23</v>
      </c>
      <c r="F4929" t="s">
        <v>18</v>
      </c>
      <c r="G4929" t="s">
        <v>32</v>
      </c>
      <c r="H4929">
        <v>499</v>
      </c>
      <c r="I4929">
        <v>7</v>
      </c>
      <c r="J4929">
        <v>3493</v>
      </c>
      <c r="K4929">
        <v>3493</v>
      </c>
      <c r="L4929" t="s">
        <v>20</v>
      </c>
      <c r="M4929">
        <v>1</v>
      </c>
      <c r="N4929" t="s">
        <v>21</v>
      </c>
      <c r="O4929" t="s">
        <v>22</v>
      </c>
    </row>
    <row r="4930" spans="1:15">
      <c r="A4930">
        <v>4929</v>
      </c>
      <c r="B4930" s="17">
        <v>43657</v>
      </c>
      <c r="C4930" t="s">
        <v>60</v>
      </c>
      <c r="D4930">
        <v>2019</v>
      </c>
      <c r="E4930" t="s">
        <v>23</v>
      </c>
      <c r="F4930" t="s">
        <v>35</v>
      </c>
      <c r="G4930" t="s">
        <v>19</v>
      </c>
      <c r="H4930">
        <v>199</v>
      </c>
      <c r="I4930">
        <v>2</v>
      </c>
      <c r="J4930">
        <v>398</v>
      </c>
      <c r="K4930">
        <v>398</v>
      </c>
      <c r="L4930" t="s">
        <v>31</v>
      </c>
      <c r="M4930">
        <v>2</v>
      </c>
      <c r="N4930" t="s">
        <v>21</v>
      </c>
      <c r="O4930" t="s">
        <v>29</v>
      </c>
    </row>
    <row r="4931" spans="1:15">
      <c r="A4931">
        <v>4930</v>
      </c>
      <c r="B4931" s="17">
        <v>43657</v>
      </c>
      <c r="C4931" t="s">
        <v>60</v>
      </c>
      <c r="D4931">
        <v>2019</v>
      </c>
      <c r="E4931" t="s">
        <v>23</v>
      </c>
      <c r="F4931" t="s">
        <v>33</v>
      </c>
      <c r="G4931" t="s">
        <v>32</v>
      </c>
      <c r="H4931">
        <v>499</v>
      </c>
      <c r="I4931">
        <v>7</v>
      </c>
      <c r="J4931">
        <v>3493</v>
      </c>
      <c r="K4931">
        <v>3493</v>
      </c>
      <c r="L4931" t="s">
        <v>20</v>
      </c>
      <c r="M4931">
        <v>1</v>
      </c>
      <c r="N4931" t="s">
        <v>21</v>
      </c>
      <c r="O4931" t="s">
        <v>36</v>
      </c>
    </row>
    <row r="4932" spans="1:15">
      <c r="A4932">
        <v>4931</v>
      </c>
      <c r="B4932" s="17">
        <v>43657</v>
      </c>
      <c r="C4932" t="s">
        <v>60</v>
      </c>
      <c r="D4932">
        <v>2019</v>
      </c>
      <c r="E4932" t="s">
        <v>23</v>
      </c>
      <c r="F4932" t="s">
        <v>18</v>
      </c>
      <c r="G4932" t="s">
        <v>32</v>
      </c>
      <c r="H4932">
        <v>499</v>
      </c>
      <c r="I4932">
        <v>1</v>
      </c>
      <c r="J4932">
        <v>499</v>
      </c>
      <c r="K4932">
        <v>499</v>
      </c>
      <c r="L4932" t="s">
        <v>20</v>
      </c>
      <c r="M4932">
        <v>1</v>
      </c>
      <c r="N4932" t="s">
        <v>21</v>
      </c>
      <c r="O4932" t="s">
        <v>29</v>
      </c>
    </row>
    <row r="4933" spans="1:15">
      <c r="A4933">
        <v>4932</v>
      </c>
      <c r="B4933" s="17">
        <v>43657</v>
      </c>
      <c r="C4933" t="s">
        <v>60</v>
      </c>
      <c r="D4933">
        <v>2019</v>
      </c>
      <c r="E4933" t="s">
        <v>27</v>
      </c>
      <c r="F4933" t="s">
        <v>24</v>
      </c>
      <c r="G4933" t="s">
        <v>37</v>
      </c>
      <c r="H4933">
        <v>399</v>
      </c>
      <c r="I4933">
        <v>3</v>
      </c>
      <c r="J4933">
        <v>1197</v>
      </c>
      <c r="K4933">
        <v>1197</v>
      </c>
      <c r="L4933" t="s">
        <v>20</v>
      </c>
      <c r="M4933">
        <v>1</v>
      </c>
      <c r="N4933" t="s">
        <v>21</v>
      </c>
      <c r="O4933" t="s">
        <v>29</v>
      </c>
    </row>
    <row r="4934" spans="1:15">
      <c r="A4934">
        <v>4933</v>
      </c>
      <c r="B4934" s="17">
        <v>43657</v>
      </c>
      <c r="C4934" t="s">
        <v>60</v>
      </c>
      <c r="D4934">
        <v>2019</v>
      </c>
      <c r="E4934" t="s">
        <v>27</v>
      </c>
      <c r="F4934" t="s">
        <v>40</v>
      </c>
      <c r="G4934" t="s">
        <v>19</v>
      </c>
      <c r="H4934">
        <v>199</v>
      </c>
      <c r="I4934">
        <v>10</v>
      </c>
      <c r="J4934">
        <v>1990</v>
      </c>
      <c r="K4934">
        <v>1990</v>
      </c>
      <c r="L4934" t="s">
        <v>31</v>
      </c>
      <c r="M4934">
        <v>2</v>
      </c>
      <c r="N4934" t="s">
        <v>21</v>
      </c>
      <c r="O4934" t="s">
        <v>29</v>
      </c>
    </row>
    <row r="4935" spans="1:15">
      <c r="A4935">
        <v>4934</v>
      </c>
      <c r="B4935" s="17">
        <v>43657</v>
      </c>
      <c r="C4935" t="s">
        <v>60</v>
      </c>
      <c r="D4935">
        <v>2019</v>
      </c>
      <c r="E4935" t="s">
        <v>17</v>
      </c>
      <c r="F4935" t="s">
        <v>39</v>
      </c>
      <c r="G4935" t="s">
        <v>25</v>
      </c>
      <c r="H4935">
        <v>299</v>
      </c>
      <c r="I4935">
        <v>9</v>
      </c>
      <c r="J4935">
        <v>2691</v>
      </c>
      <c r="K4935">
        <v>2691</v>
      </c>
      <c r="L4935" t="s">
        <v>31</v>
      </c>
      <c r="M4935">
        <v>2</v>
      </c>
      <c r="N4935" t="s">
        <v>21</v>
      </c>
      <c r="O4935" t="s">
        <v>36</v>
      </c>
    </row>
    <row r="4936" spans="1:15">
      <c r="A4936">
        <v>4935</v>
      </c>
      <c r="B4936" s="17">
        <v>43657</v>
      </c>
      <c r="C4936" t="s">
        <v>60</v>
      </c>
      <c r="D4936">
        <v>2019</v>
      </c>
      <c r="E4936" t="s">
        <v>27</v>
      </c>
      <c r="F4936" t="s">
        <v>39</v>
      </c>
      <c r="G4936" t="s">
        <v>25</v>
      </c>
      <c r="H4936">
        <v>299</v>
      </c>
      <c r="I4936">
        <v>5</v>
      </c>
      <c r="J4936">
        <v>1495</v>
      </c>
      <c r="K4936">
        <v>1495</v>
      </c>
      <c r="L4936" t="s">
        <v>20</v>
      </c>
      <c r="M4936">
        <v>1</v>
      </c>
      <c r="N4936" t="s">
        <v>21</v>
      </c>
      <c r="O4936" t="s">
        <v>36</v>
      </c>
    </row>
    <row r="4937" spans="1:15">
      <c r="A4937">
        <v>4936</v>
      </c>
      <c r="B4937" s="17">
        <v>43657</v>
      </c>
      <c r="C4937" t="s">
        <v>60</v>
      </c>
      <c r="D4937">
        <v>2019</v>
      </c>
      <c r="E4937" t="s">
        <v>23</v>
      </c>
      <c r="F4937" t="s">
        <v>33</v>
      </c>
      <c r="G4937" t="s">
        <v>37</v>
      </c>
      <c r="H4937">
        <v>399</v>
      </c>
      <c r="I4937">
        <v>2</v>
      </c>
      <c r="J4937">
        <v>798</v>
      </c>
      <c r="K4937">
        <v>798</v>
      </c>
      <c r="L4937" t="s">
        <v>31</v>
      </c>
      <c r="M4937">
        <v>2</v>
      </c>
      <c r="N4937" t="s">
        <v>21</v>
      </c>
      <c r="O4937" t="s">
        <v>36</v>
      </c>
    </row>
    <row r="4938" spans="1:15">
      <c r="A4938">
        <v>4937</v>
      </c>
      <c r="B4938" s="17">
        <v>43657</v>
      </c>
      <c r="C4938" t="s">
        <v>60</v>
      </c>
      <c r="D4938">
        <v>2019</v>
      </c>
      <c r="E4938" t="s">
        <v>23</v>
      </c>
      <c r="F4938" t="s">
        <v>40</v>
      </c>
      <c r="G4938" t="s">
        <v>25</v>
      </c>
      <c r="H4938">
        <v>299</v>
      </c>
      <c r="I4938">
        <v>3</v>
      </c>
      <c r="J4938">
        <v>897</v>
      </c>
      <c r="K4938">
        <v>897</v>
      </c>
      <c r="L4938" t="s">
        <v>20</v>
      </c>
      <c r="M4938">
        <v>1</v>
      </c>
      <c r="N4938" t="s">
        <v>21</v>
      </c>
      <c r="O4938" t="s">
        <v>29</v>
      </c>
    </row>
    <row r="4939" spans="1:15">
      <c r="A4939">
        <v>4938</v>
      </c>
      <c r="B4939" s="17">
        <v>43658</v>
      </c>
      <c r="C4939" t="s">
        <v>60</v>
      </c>
      <c r="D4939">
        <v>2019</v>
      </c>
      <c r="E4939" t="s">
        <v>23</v>
      </c>
      <c r="F4939" t="s">
        <v>28</v>
      </c>
      <c r="G4939" t="s">
        <v>30</v>
      </c>
      <c r="H4939">
        <v>99</v>
      </c>
      <c r="I4939">
        <v>10</v>
      </c>
      <c r="J4939">
        <v>990</v>
      </c>
      <c r="K4939">
        <v>990</v>
      </c>
      <c r="L4939" t="s">
        <v>20</v>
      </c>
      <c r="M4939">
        <v>1</v>
      </c>
      <c r="N4939" t="s">
        <v>21</v>
      </c>
      <c r="O4939" t="s">
        <v>36</v>
      </c>
    </row>
    <row r="4940" spans="1:15">
      <c r="A4940">
        <v>4939</v>
      </c>
      <c r="B4940" s="17">
        <v>43658</v>
      </c>
      <c r="C4940" t="s">
        <v>60</v>
      </c>
      <c r="D4940">
        <v>2019</v>
      </c>
      <c r="E4940" t="s">
        <v>17</v>
      </c>
      <c r="F4940" t="s">
        <v>24</v>
      </c>
      <c r="G4940" t="s">
        <v>37</v>
      </c>
      <c r="H4940">
        <v>399</v>
      </c>
      <c r="I4940">
        <v>4</v>
      </c>
      <c r="J4940">
        <v>1596</v>
      </c>
      <c r="K4940">
        <v>1596</v>
      </c>
      <c r="L4940" t="s">
        <v>20</v>
      </c>
      <c r="M4940">
        <v>1</v>
      </c>
      <c r="N4940" t="s">
        <v>21</v>
      </c>
      <c r="O4940" t="s">
        <v>29</v>
      </c>
    </row>
    <row r="4941" spans="1:15">
      <c r="A4941">
        <v>4940</v>
      </c>
      <c r="B4941" s="17">
        <v>43658</v>
      </c>
      <c r="C4941" t="s">
        <v>60</v>
      </c>
      <c r="D4941">
        <v>2019</v>
      </c>
      <c r="E4941" t="s">
        <v>17</v>
      </c>
      <c r="F4941" t="s">
        <v>40</v>
      </c>
      <c r="G4941" t="s">
        <v>19</v>
      </c>
      <c r="H4941">
        <v>199</v>
      </c>
      <c r="I4941">
        <v>5</v>
      </c>
      <c r="J4941">
        <v>995</v>
      </c>
      <c r="K4941">
        <v>995</v>
      </c>
      <c r="L4941" t="s">
        <v>31</v>
      </c>
      <c r="M4941">
        <v>2</v>
      </c>
      <c r="N4941" t="s">
        <v>21</v>
      </c>
      <c r="O4941" t="s">
        <v>22</v>
      </c>
    </row>
    <row r="4942" spans="1:15">
      <c r="A4942">
        <v>4941</v>
      </c>
      <c r="B4942" s="17">
        <v>43659</v>
      </c>
      <c r="C4942" t="s">
        <v>60</v>
      </c>
      <c r="D4942">
        <v>2019</v>
      </c>
      <c r="E4942" t="s">
        <v>17</v>
      </c>
      <c r="F4942" t="s">
        <v>28</v>
      </c>
      <c r="G4942" t="s">
        <v>25</v>
      </c>
      <c r="H4942">
        <v>299</v>
      </c>
      <c r="I4942">
        <v>10</v>
      </c>
      <c r="J4942">
        <v>2990</v>
      </c>
      <c r="K4942">
        <v>2990</v>
      </c>
      <c r="L4942" t="s">
        <v>20</v>
      </c>
      <c r="M4942">
        <v>1</v>
      </c>
      <c r="N4942" t="s">
        <v>21</v>
      </c>
      <c r="O4942" t="s">
        <v>38</v>
      </c>
    </row>
    <row r="4943" spans="1:15">
      <c r="A4943">
        <v>4942</v>
      </c>
      <c r="B4943" s="17">
        <v>43660</v>
      </c>
      <c r="C4943" t="s">
        <v>60</v>
      </c>
      <c r="D4943">
        <v>2019</v>
      </c>
      <c r="E4943" t="s">
        <v>23</v>
      </c>
      <c r="F4943" t="s">
        <v>18</v>
      </c>
      <c r="G4943" t="s">
        <v>30</v>
      </c>
      <c r="H4943">
        <v>99</v>
      </c>
      <c r="I4943">
        <v>9</v>
      </c>
      <c r="J4943">
        <v>891</v>
      </c>
      <c r="K4943">
        <v>891</v>
      </c>
      <c r="L4943" t="s">
        <v>20</v>
      </c>
      <c r="M4943">
        <v>1</v>
      </c>
      <c r="N4943" t="s">
        <v>21</v>
      </c>
      <c r="O4943" t="s">
        <v>29</v>
      </c>
    </row>
    <row r="4944" spans="1:15">
      <c r="A4944">
        <v>4943</v>
      </c>
      <c r="B4944" s="17">
        <v>43660</v>
      </c>
      <c r="C4944" t="s">
        <v>60</v>
      </c>
      <c r="D4944">
        <v>2019</v>
      </c>
      <c r="E4944" t="s">
        <v>23</v>
      </c>
      <c r="F4944" t="s">
        <v>35</v>
      </c>
      <c r="G4944" t="s">
        <v>19</v>
      </c>
      <c r="H4944">
        <v>199</v>
      </c>
      <c r="I4944">
        <v>6</v>
      </c>
      <c r="J4944">
        <v>1194</v>
      </c>
      <c r="K4944">
        <v>1194</v>
      </c>
      <c r="L4944" t="s">
        <v>20</v>
      </c>
      <c r="M4944">
        <v>1</v>
      </c>
      <c r="N4944" t="s">
        <v>21</v>
      </c>
      <c r="O4944" t="s">
        <v>26</v>
      </c>
    </row>
    <row r="4945" spans="1:15">
      <c r="A4945">
        <v>4944</v>
      </c>
      <c r="B4945" s="17">
        <v>43660</v>
      </c>
      <c r="C4945" t="s">
        <v>60</v>
      </c>
      <c r="D4945">
        <v>2019</v>
      </c>
      <c r="E4945" t="s">
        <v>23</v>
      </c>
      <c r="F4945" t="s">
        <v>35</v>
      </c>
      <c r="G4945" t="s">
        <v>32</v>
      </c>
      <c r="H4945">
        <v>499</v>
      </c>
      <c r="I4945">
        <v>9</v>
      </c>
      <c r="J4945">
        <v>4491</v>
      </c>
      <c r="K4945">
        <v>4491</v>
      </c>
      <c r="L4945" t="s">
        <v>20</v>
      </c>
      <c r="M4945">
        <v>1</v>
      </c>
      <c r="N4945" t="s">
        <v>21</v>
      </c>
      <c r="O4945" t="s">
        <v>22</v>
      </c>
    </row>
    <row r="4946" spans="1:15">
      <c r="A4946">
        <v>4945</v>
      </c>
      <c r="B4946" s="17">
        <v>43661</v>
      </c>
      <c r="C4946" t="s">
        <v>60</v>
      </c>
      <c r="D4946">
        <v>2019</v>
      </c>
      <c r="E4946" t="s">
        <v>23</v>
      </c>
      <c r="F4946" t="s">
        <v>28</v>
      </c>
      <c r="G4946" t="s">
        <v>19</v>
      </c>
      <c r="H4946">
        <v>199</v>
      </c>
      <c r="I4946">
        <v>10</v>
      </c>
      <c r="J4946">
        <v>1990</v>
      </c>
      <c r="K4946">
        <v>1990</v>
      </c>
      <c r="L4946" t="s">
        <v>20</v>
      </c>
      <c r="M4946">
        <v>1</v>
      </c>
      <c r="N4946" t="s">
        <v>21</v>
      </c>
      <c r="O4946" t="s">
        <v>36</v>
      </c>
    </row>
    <row r="4947" spans="1:15">
      <c r="A4947">
        <v>4946</v>
      </c>
      <c r="B4947" s="17">
        <v>43661</v>
      </c>
      <c r="C4947" t="s">
        <v>60</v>
      </c>
      <c r="D4947">
        <v>2019</v>
      </c>
      <c r="E4947" t="s">
        <v>23</v>
      </c>
      <c r="F4947" t="s">
        <v>24</v>
      </c>
      <c r="G4947" t="s">
        <v>30</v>
      </c>
      <c r="H4947">
        <v>99</v>
      </c>
      <c r="I4947">
        <v>4</v>
      </c>
      <c r="J4947">
        <v>396</v>
      </c>
      <c r="K4947">
        <v>396</v>
      </c>
      <c r="L4947" t="s">
        <v>20</v>
      </c>
      <c r="M4947">
        <v>1</v>
      </c>
      <c r="N4947" t="s">
        <v>34</v>
      </c>
      <c r="O4947" t="s">
        <v>38</v>
      </c>
    </row>
    <row r="4948" spans="1:15">
      <c r="A4948">
        <v>4947</v>
      </c>
      <c r="B4948" s="17">
        <v>43661</v>
      </c>
      <c r="C4948" t="s">
        <v>60</v>
      </c>
      <c r="D4948">
        <v>2019</v>
      </c>
      <c r="E4948" t="s">
        <v>17</v>
      </c>
      <c r="F4948" t="s">
        <v>33</v>
      </c>
      <c r="G4948" t="s">
        <v>30</v>
      </c>
      <c r="H4948">
        <v>99</v>
      </c>
      <c r="I4948">
        <v>2</v>
      </c>
      <c r="J4948">
        <v>198</v>
      </c>
      <c r="K4948">
        <v>198</v>
      </c>
      <c r="L4948" t="s">
        <v>20</v>
      </c>
      <c r="M4948">
        <v>1</v>
      </c>
      <c r="N4948" t="s">
        <v>21</v>
      </c>
      <c r="O4948" t="s">
        <v>36</v>
      </c>
    </row>
    <row r="4949" spans="1:15">
      <c r="A4949">
        <v>4948</v>
      </c>
      <c r="B4949" s="17">
        <v>43662</v>
      </c>
      <c r="C4949" t="s">
        <v>60</v>
      </c>
      <c r="D4949">
        <v>2019</v>
      </c>
      <c r="E4949" t="s">
        <v>23</v>
      </c>
      <c r="F4949" t="s">
        <v>33</v>
      </c>
      <c r="G4949" t="s">
        <v>32</v>
      </c>
      <c r="H4949">
        <v>499</v>
      </c>
      <c r="I4949">
        <v>5</v>
      </c>
      <c r="J4949">
        <v>2495</v>
      </c>
      <c r="K4949">
        <v>2495</v>
      </c>
      <c r="L4949" t="s">
        <v>20</v>
      </c>
      <c r="M4949">
        <v>1</v>
      </c>
      <c r="N4949" t="s">
        <v>21</v>
      </c>
      <c r="O4949" t="s">
        <v>29</v>
      </c>
    </row>
    <row r="4950" spans="1:15">
      <c r="A4950">
        <v>4949</v>
      </c>
      <c r="B4950" s="17">
        <v>43662</v>
      </c>
      <c r="C4950" t="s">
        <v>60</v>
      </c>
      <c r="D4950">
        <v>2019</v>
      </c>
      <c r="E4950" t="s">
        <v>27</v>
      </c>
      <c r="F4950" t="s">
        <v>35</v>
      </c>
      <c r="G4950" t="s">
        <v>19</v>
      </c>
      <c r="H4950">
        <v>199</v>
      </c>
      <c r="I4950">
        <v>3</v>
      </c>
      <c r="J4950">
        <v>597</v>
      </c>
      <c r="K4950">
        <v>597</v>
      </c>
      <c r="L4950" t="s">
        <v>20</v>
      </c>
      <c r="M4950">
        <v>1</v>
      </c>
      <c r="N4950" t="s">
        <v>21</v>
      </c>
      <c r="O4950" t="s">
        <v>29</v>
      </c>
    </row>
    <row r="4951" spans="1:15">
      <c r="A4951">
        <v>4950</v>
      </c>
      <c r="B4951" s="17">
        <v>43662</v>
      </c>
      <c r="C4951" t="s">
        <v>60</v>
      </c>
      <c r="D4951">
        <v>2019</v>
      </c>
      <c r="E4951" t="s">
        <v>17</v>
      </c>
      <c r="F4951" t="s">
        <v>28</v>
      </c>
      <c r="G4951" t="s">
        <v>25</v>
      </c>
      <c r="H4951">
        <v>299</v>
      </c>
      <c r="I4951">
        <v>5</v>
      </c>
      <c r="J4951">
        <v>1495</v>
      </c>
      <c r="K4951">
        <v>1495</v>
      </c>
      <c r="L4951" t="s">
        <v>20</v>
      </c>
      <c r="M4951">
        <v>1</v>
      </c>
      <c r="N4951" t="s">
        <v>34</v>
      </c>
      <c r="O4951" t="s">
        <v>38</v>
      </c>
    </row>
    <row r="4952" spans="1:15">
      <c r="A4952">
        <v>4951</v>
      </c>
      <c r="B4952" s="17">
        <v>43662</v>
      </c>
      <c r="C4952" t="s">
        <v>60</v>
      </c>
      <c r="D4952">
        <v>2019</v>
      </c>
      <c r="E4952" t="s">
        <v>27</v>
      </c>
      <c r="F4952" t="s">
        <v>35</v>
      </c>
      <c r="G4952" t="s">
        <v>32</v>
      </c>
      <c r="H4952">
        <v>499</v>
      </c>
      <c r="I4952">
        <v>8</v>
      </c>
      <c r="J4952">
        <v>3992</v>
      </c>
      <c r="K4952">
        <v>3992</v>
      </c>
      <c r="L4952" t="s">
        <v>31</v>
      </c>
      <c r="M4952">
        <v>2</v>
      </c>
      <c r="N4952" t="s">
        <v>21</v>
      </c>
      <c r="O4952" t="s">
        <v>26</v>
      </c>
    </row>
    <row r="4953" spans="1:15">
      <c r="A4953">
        <v>4952</v>
      </c>
      <c r="B4953" s="17">
        <v>43663</v>
      </c>
      <c r="C4953" t="s">
        <v>60</v>
      </c>
      <c r="D4953">
        <v>2019</v>
      </c>
      <c r="E4953" t="s">
        <v>27</v>
      </c>
      <c r="F4953" t="s">
        <v>40</v>
      </c>
      <c r="G4953" t="s">
        <v>30</v>
      </c>
      <c r="H4953">
        <v>99</v>
      </c>
      <c r="I4953">
        <v>1</v>
      </c>
      <c r="J4953">
        <v>99</v>
      </c>
      <c r="K4953">
        <v>99</v>
      </c>
      <c r="L4953" t="s">
        <v>20</v>
      </c>
      <c r="M4953">
        <v>1</v>
      </c>
      <c r="N4953" t="s">
        <v>21</v>
      </c>
      <c r="O4953" t="s">
        <v>29</v>
      </c>
    </row>
    <row r="4954" spans="1:15">
      <c r="A4954">
        <v>4953</v>
      </c>
      <c r="B4954" s="17">
        <v>43663</v>
      </c>
      <c r="C4954" t="s">
        <v>60</v>
      </c>
      <c r="D4954">
        <v>2019</v>
      </c>
      <c r="E4954" t="s">
        <v>17</v>
      </c>
      <c r="F4954" t="s">
        <v>18</v>
      </c>
      <c r="G4954" t="s">
        <v>25</v>
      </c>
      <c r="H4954">
        <v>299</v>
      </c>
      <c r="I4954">
        <v>6</v>
      </c>
      <c r="J4954">
        <v>1794</v>
      </c>
      <c r="K4954">
        <v>1794</v>
      </c>
      <c r="L4954" t="s">
        <v>31</v>
      </c>
      <c r="M4954">
        <v>2</v>
      </c>
      <c r="N4954" t="s">
        <v>21</v>
      </c>
      <c r="O4954" t="s">
        <v>29</v>
      </c>
    </row>
    <row r="4955" spans="1:15">
      <c r="A4955">
        <v>4954</v>
      </c>
      <c r="B4955" s="17">
        <v>43663</v>
      </c>
      <c r="C4955" t="s">
        <v>60</v>
      </c>
      <c r="D4955">
        <v>2019</v>
      </c>
      <c r="E4955" t="s">
        <v>27</v>
      </c>
      <c r="F4955" t="s">
        <v>28</v>
      </c>
      <c r="G4955" t="s">
        <v>19</v>
      </c>
      <c r="H4955">
        <v>199</v>
      </c>
      <c r="I4955">
        <v>10</v>
      </c>
      <c r="J4955">
        <v>1990</v>
      </c>
      <c r="K4955">
        <v>1990</v>
      </c>
      <c r="L4955" t="s">
        <v>20</v>
      </c>
      <c r="M4955">
        <v>1</v>
      </c>
      <c r="N4955" t="s">
        <v>21</v>
      </c>
      <c r="O4955" t="s">
        <v>36</v>
      </c>
    </row>
    <row r="4956" spans="1:15">
      <c r="A4956">
        <v>4955</v>
      </c>
      <c r="B4956" s="17">
        <v>43663</v>
      </c>
      <c r="C4956" t="s">
        <v>60</v>
      </c>
      <c r="D4956">
        <v>2019</v>
      </c>
      <c r="E4956" t="s">
        <v>23</v>
      </c>
      <c r="F4956" t="s">
        <v>39</v>
      </c>
      <c r="G4956" t="s">
        <v>25</v>
      </c>
      <c r="H4956">
        <v>299</v>
      </c>
      <c r="I4956">
        <v>6</v>
      </c>
      <c r="J4956">
        <v>1794</v>
      </c>
      <c r="K4956">
        <v>1794</v>
      </c>
      <c r="L4956" t="s">
        <v>20</v>
      </c>
      <c r="M4956">
        <v>1</v>
      </c>
      <c r="N4956" t="s">
        <v>34</v>
      </c>
      <c r="O4956" t="s">
        <v>29</v>
      </c>
    </row>
    <row r="4957" spans="1:15">
      <c r="A4957">
        <v>4956</v>
      </c>
      <c r="B4957" s="17">
        <v>43664</v>
      </c>
      <c r="C4957" t="s">
        <v>60</v>
      </c>
      <c r="D4957">
        <v>2019</v>
      </c>
      <c r="E4957" t="s">
        <v>17</v>
      </c>
      <c r="F4957" t="s">
        <v>24</v>
      </c>
      <c r="G4957" t="s">
        <v>30</v>
      </c>
      <c r="H4957">
        <v>99</v>
      </c>
      <c r="I4957">
        <v>6</v>
      </c>
      <c r="J4957">
        <v>594</v>
      </c>
      <c r="K4957">
        <v>594</v>
      </c>
      <c r="L4957" t="s">
        <v>20</v>
      </c>
      <c r="M4957">
        <v>1</v>
      </c>
      <c r="N4957" t="s">
        <v>21</v>
      </c>
      <c r="O4957" t="s">
        <v>36</v>
      </c>
    </row>
    <row r="4958" spans="1:15">
      <c r="A4958">
        <v>4957</v>
      </c>
      <c r="B4958" s="17">
        <v>43664</v>
      </c>
      <c r="C4958" t="s">
        <v>60</v>
      </c>
      <c r="D4958">
        <v>2019</v>
      </c>
      <c r="E4958" t="s">
        <v>27</v>
      </c>
      <c r="F4958" t="s">
        <v>18</v>
      </c>
      <c r="G4958" t="s">
        <v>25</v>
      </c>
      <c r="H4958">
        <v>299</v>
      </c>
      <c r="I4958">
        <v>10</v>
      </c>
      <c r="J4958">
        <v>2990</v>
      </c>
      <c r="K4958">
        <v>2990</v>
      </c>
      <c r="L4958" t="s">
        <v>20</v>
      </c>
      <c r="M4958">
        <v>1</v>
      </c>
      <c r="N4958" t="s">
        <v>21</v>
      </c>
      <c r="O4958" t="s">
        <v>29</v>
      </c>
    </row>
    <row r="4959" spans="1:15">
      <c r="A4959">
        <v>4958</v>
      </c>
      <c r="B4959" s="17">
        <v>43664</v>
      </c>
      <c r="C4959" t="s">
        <v>60</v>
      </c>
      <c r="D4959">
        <v>2019</v>
      </c>
      <c r="E4959" t="s">
        <v>27</v>
      </c>
      <c r="F4959" t="s">
        <v>18</v>
      </c>
      <c r="G4959" t="s">
        <v>37</v>
      </c>
      <c r="H4959">
        <v>399</v>
      </c>
      <c r="I4959">
        <v>10</v>
      </c>
      <c r="J4959">
        <v>3990</v>
      </c>
      <c r="K4959">
        <v>3990</v>
      </c>
      <c r="L4959" t="s">
        <v>31</v>
      </c>
      <c r="M4959">
        <v>2</v>
      </c>
      <c r="N4959" t="s">
        <v>21</v>
      </c>
      <c r="O4959" t="s">
        <v>22</v>
      </c>
    </row>
    <row r="4960" spans="1:15">
      <c r="A4960">
        <v>4959</v>
      </c>
      <c r="B4960" s="17">
        <v>43664</v>
      </c>
      <c r="C4960" t="s">
        <v>60</v>
      </c>
      <c r="D4960">
        <v>2019</v>
      </c>
      <c r="E4960" t="s">
        <v>23</v>
      </c>
      <c r="F4960" t="s">
        <v>28</v>
      </c>
      <c r="G4960" t="s">
        <v>32</v>
      </c>
      <c r="H4960">
        <v>499</v>
      </c>
      <c r="I4960">
        <v>3</v>
      </c>
      <c r="J4960">
        <v>1497</v>
      </c>
      <c r="K4960">
        <v>1497</v>
      </c>
      <c r="L4960" t="s">
        <v>20</v>
      </c>
      <c r="M4960">
        <v>1</v>
      </c>
      <c r="N4960" t="s">
        <v>21</v>
      </c>
      <c r="O4960" t="s">
        <v>36</v>
      </c>
    </row>
    <row r="4961" spans="1:15">
      <c r="A4961">
        <v>4960</v>
      </c>
      <c r="B4961" s="17">
        <v>43664</v>
      </c>
      <c r="C4961" t="s">
        <v>60</v>
      </c>
      <c r="D4961">
        <v>2019</v>
      </c>
      <c r="E4961" t="s">
        <v>23</v>
      </c>
      <c r="F4961" t="s">
        <v>28</v>
      </c>
      <c r="G4961" t="s">
        <v>32</v>
      </c>
      <c r="H4961">
        <v>499</v>
      </c>
      <c r="I4961">
        <v>9</v>
      </c>
      <c r="J4961">
        <v>4491</v>
      </c>
      <c r="K4961">
        <v>4491</v>
      </c>
      <c r="L4961" t="s">
        <v>20</v>
      </c>
      <c r="M4961">
        <v>1</v>
      </c>
      <c r="N4961" t="s">
        <v>21</v>
      </c>
      <c r="O4961" t="s">
        <v>29</v>
      </c>
    </row>
    <row r="4962" spans="1:15">
      <c r="A4962">
        <v>4961</v>
      </c>
      <c r="B4962" s="17">
        <v>43664</v>
      </c>
      <c r="C4962" t="s">
        <v>60</v>
      </c>
      <c r="D4962">
        <v>2019</v>
      </c>
      <c r="E4962" t="s">
        <v>23</v>
      </c>
      <c r="F4962" t="s">
        <v>35</v>
      </c>
      <c r="G4962" t="s">
        <v>30</v>
      </c>
      <c r="H4962">
        <v>99</v>
      </c>
      <c r="I4962">
        <v>3</v>
      </c>
      <c r="J4962">
        <v>297</v>
      </c>
      <c r="K4962">
        <v>297</v>
      </c>
      <c r="L4962" t="s">
        <v>31</v>
      </c>
      <c r="M4962">
        <v>2</v>
      </c>
      <c r="N4962" t="s">
        <v>21</v>
      </c>
      <c r="O4962" t="s">
        <v>26</v>
      </c>
    </row>
    <row r="4963" spans="1:15">
      <c r="A4963">
        <v>4962</v>
      </c>
      <c r="B4963" s="17">
        <v>43664</v>
      </c>
      <c r="C4963" t="s">
        <v>60</v>
      </c>
      <c r="D4963">
        <v>2019</v>
      </c>
      <c r="E4963" t="s">
        <v>17</v>
      </c>
      <c r="F4963" t="s">
        <v>28</v>
      </c>
      <c r="G4963" t="s">
        <v>25</v>
      </c>
      <c r="H4963">
        <v>299</v>
      </c>
      <c r="I4963">
        <v>2</v>
      </c>
      <c r="J4963">
        <v>598</v>
      </c>
      <c r="K4963">
        <v>598</v>
      </c>
      <c r="L4963" t="s">
        <v>20</v>
      </c>
      <c r="M4963">
        <v>1</v>
      </c>
      <c r="N4963" t="s">
        <v>34</v>
      </c>
      <c r="O4963" t="s">
        <v>29</v>
      </c>
    </row>
    <row r="4964" spans="1:15">
      <c r="A4964">
        <v>4963</v>
      </c>
      <c r="B4964" s="17">
        <v>43664</v>
      </c>
      <c r="C4964" t="s">
        <v>60</v>
      </c>
      <c r="D4964">
        <v>2019</v>
      </c>
      <c r="E4964" t="s">
        <v>17</v>
      </c>
      <c r="F4964" t="s">
        <v>28</v>
      </c>
      <c r="G4964" t="s">
        <v>30</v>
      </c>
      <c r="H4964">
        <v>99</v>
      </c>
      <c r="I4964">
        <v>9</v>
      </c>
      <c r="J4964">
        <v>891</v>
      </c>
      <c r="K4964">
        <v>891</v>
      </c>
      <c r="L4964" t="s">
        <v>20</v>
      </c>
      <c r="M4964">
        <v>1</v>
      </c>
      <c r="N4964" t="s">
        <v>21</v>
      </c>
      <c r="O4964" t="s">
        <v>26</v>
      </c>
    </row>
    <row r="4965" spans="1:15">
      <c r="A4965">
        <v>4964</v>
      </c>
      <c r="B4965" s="17">
        <v>43664</v>
      </c>
      <c r="C4965" t="s">
        <v>60</v>
      </c>
      <c r="D4965">
        <v>2019</v>
      </c>
      <c r="E4965" t="s">
        <v>17</v>
      </c>
      <c r="F4965" t="s">
        <v>24</v>
      </c>
      <c r="G4965" t="s">
        <v>32</v>
      </c>
      <c r="H4965">
        <v>499</v>
      </c>
      <c r="I4965">
        <v>9</v>
      </c>
      <c r="J4965">
        <v>4491</v>
      </c>
      <c r="K4965">
        <v>4491</v>
      </c>
      <c r="L4965" t="s">
        <v>31</v>
      </c>
      <c r="M4965">
        <v>2</v>
      </c>
      <c r="N4965" t="s">
        <v>21</v>
      </c>
      <c r="O4965" t="s">
        <v>29</v>
      </c>
    </row>
    <row r="4966" spans="1:15">
      <c r="A4966">
        <v>4965</v>
      </c>
      <c r="B4966" s="17">
        <v>43664</v>
      </c>
      <c r="C4966" t="s">
        <v>60</v>
      </c>
      <c r="D4966">
        <v>2019</v>
      </c>
      <c r="E4966" t="s">
        <v>17</v>
      </c>
      <c r="F4966" t="s">
        <v>18</v>
      </c>
      <c r="G4966" t="s">
        <v>32</v>
      </c>
      <c r="H4966">
        <v>499</v>
      </c>
      <c r="I4966">
        <v>4</v>
      </c>
      <c r="J4966">
        <v>1996</v>
      </c>
      <c r="K4966">
        <v>1996</v>
      </c>
      <c r="L4966" t="s">
        <v>31</v>
      </c>
      <c r="M4966">
        <v>2</v>
      </c>
      <c r="N4966" t="s">
        <v>21</v>
      </c>
      <c r="O4966" t="s">
        <v>22</v>
      </c>
    </row>
    <row r="4967" spans="1:15">
      <c r="A4967">
        <v>4966</v>
      </c>
      <c r="B4967" s="17">
        <v>43665</v>
      </c>
      <c r="C4967" t="s">
        <v>60</v>
      </c>
      <c r="D4967">
        <v>2019</v>
      </c>
      <c r="E4967" t="s">
        <v>23</v>
      </c>
      <c r="F4967" t="s">
        <v>35</v>
      </c>
      <c r="G4967" t="s">
        <v>19</v>
      </c>
      <c r="H4967">
        <v>199</v>
      </c>
      <c r="I4967">
        <v>6</v>
      </c>
      <c r="J4967">
        <v>1194</v>
      </c>
      <c r="K4967">
        <v>1194</v>
      </c>
      <c r="L4967" t="s">
        <v>20</v>
      </c>
      <c r="M4967">
        <v>1</v>
      </c>
      <c r="N4967" t="s">
        <v>21</v>
      </c>
      <c r="O4967" t="s">
        <v>36</v>
      </c>
    </row>
    <row r="4968" spans="1:15">
      <c r="A4968">
        <v>4967</v>
      </c>
      <c r="B4968" s="17">
        <v>43665</v>
      </c>
      <c r="C4968" t="s">
        <v>60</v>
      </c>
      <c r="D4968">
        <v>2019</v>
      </c>
      <c r="E4968" t="s">
        <v>23</v>
      </c>
      <c r="F4968" t="s">
        <v>33</v>
      </c>
      <c r="G4968" t="s">
        <v>25</v>
      </c>
      <c r="H4968">
        <v>299</v>
      </c>
      <c r="I4968">
        <v>3</v>
      </c>
      <c r="J4968">
        <v>897</v>
      </c>
      <c r="K4968">
        <v>897</v>
      </c>
      <c r="L4968" t="s">
        <v>31</v>
      </c>
      <c r="M4968">
        <v>2</v>
      </c>
      <c r="N4968" t="s">
        <v>21</v>
      </c>
      <c r="O4968" t="s">
        <v>36</v>
      </c>
    </row>
    <row r="4969" spans="1:15">
      <c r="A4969">
        <v>4968</v>
      </c>
      <c r="B4969" s="17">
        <v>43665</v>
      </c>
      <c r="C4969" t="s">
        <v>60</v>
      </c>
      <c r="D4969">
        <v>2019</v>
      </c>
      <c r="E4969" t="s">
        <v>23</v>
      </c>
      <c r="F4969" t="s">
        <v>24</v>
      </c>
      <c r="G4969" t="s">
        <v>25</v>
      </c>
      <c r="H4969">
        <v>299</v>
      </c>
      <c r="I4969">
        <v>6</v>
      </c>
      <c r="J4969">
        <v>1794</v>
      </c>
      <c r="K4969">
        <v>1794</v>
      </c>
      <c r="L4969" t="s">
        <v>20</v>
      </c>
      <c r="M4969">
        <v>1</v>
      </c>
      <c r="N4969" t="s">
        <v>21</v>
      </c>
      <c r="O4969" t="s">
        <v>36</v>
      </c>
    </row>
    <row r="4970" spans="1:15">
      <c r="A4970">
        <v>4969</v>
      </c>
      <c r="B4970" s="17">
        <v>43666</v>
      </c>
      <c r="C4970" t="s">
        <v>60</v>
      </c>
      <c r="D4970">
        <v>2019</v>
      </c>
      <c r="E4970" t="s">
        <v>27</v>
      </c>
      <c r="F4970" t="s">
        <v>28</v>
      </c>
      <c r="G4970" t="s">
        <v>30</v>
      </c>
      <c r="H4970">
        <v>99</v>
      </c>
      <c r="I4970">
        <v>3</v>
      </c>
      <c r="J4970">
        <v>297</v>
      </c>
      <c r="K4970">
        <v>297</v>
      </c>
      <c r="L4970" t="s">
        <v>31</v>
      </c>
      <c r="M4970">
        <v>2</v>
      </c>
      <c r="N4970" t="s">
        <v>21</v>
      </c>
      <c r="O4970" t="s">
        <v>36</v>
      </c>
    </row>
    <row r="4971" spans="1:15">
      <c r="A4971">
        <v>4970</v>
      </c>
      <c r="B4971" s="17">
        <v>43666</v>
      </c>
      <c r="C4971" t="s">
        <v>60</v>
      </c>
      <c r="D4971">
        <v>2019</v>
      </c>
      <c r="E4971" t="s">
        <v>27</v>
      </c>
      <c r="F4971" t="s">
        <v>35</v>
      </c>
      <c r="G4971" t="s">
        <v>32</v>
      </c>
      <c r="H4971">
        <v>499</v>
      </c>
      <c r="I4971">
        <v>10</v>
      </c>
      <c r="J4971">
        <v>4990</v>
      </c>
      <c r="K4971">
        <v>4990</v>
      </c>
      <c r="L4971" t="s">
        <v>31</v>
      </c>
      <c r="M4971">
        <v>2</v>
      </c>
      <c r="N4971" t="s">
        <v>34</v>
      </c>
      <c r="O4971" t="s">
        <v>26</v>
      </c>
    </row>
    <row r="4972" spans="1:15">
      <c r="A4972">
        <v>4971</v>
      </c>
      <c r="B4972" s="17">
        <v>43666</v>
      </c>
      <c r="C4972" t="s">
        <v>60</v>
      </c>
      <c r="D4972">
        <v>2019</v>
      </c>
      <c r="E4972" t="s">
        <v>17</v>
      </c>
      <c r="F4972" t="s">
        <v>40</v>
      </c>
      <c r="G4972" t="s">
        <v>25</v>
      </c>
      <c r="H4972">
        <v>299</v>
      </c>
      <c r="I4972">
        <v>4</v>
      </c>
      <c r="J4972">
        <v>1196</v>
      </c>
      <c r="K4972">
        <v>1196</v>
      </c>
      <c r="L4972" t="s">
        <v>20</v>
      </c>
      <c r="M4972">
        <v>1</v>
      </c>
      <c r="N4972" t="s">
        <v>34</v>
      </c>
      <c r="O4972" t="s">
        <v>29</v>
      </c>
    </row>
    <row r="4973" spans="1:15">
      <c r="A4973">
        <v>4972</v>
      </c>
      <c r="B4973" s="17">
        <v>43666</v>
      </c>
      <c r="C4973" t="s">
        <v>60</v>
      </c>
      <c r="D4973">
        <v>2019</v>
      </c>
      <c r="E4973" t="s">
        <v>17</v>
      </c>
      <c r="F4973" t="s">
        <v>40</v>
      </c>
      <c r="G4973" t="s">
        <v>25</v>
      </c>
      <c r="H4973">
        <v>299</v>
      </c>
      <c r="I4973">
        <v>9</v>
      </c>
      <c r="J4973">
        <v>2691</v>
      </c>
      <c r="K4973">
        <v>2691</v>
      </c>
      <c r="L4973" t="s">
        <v>20</v>
      </c>
      <c r="M4973">
        <v>1</v>
      </c>
      <c r="N4973" t="s">
        <v>21</v>
      </c>
      <c r="O4973" t="s">
        <v>29</v>
      </c>
    </row>
    <row r="4974" spans="1:15">
      <c r="A4974">
        <v>4973</v>
      </c>
      <c r="B4974" s="17">
        <v>43667</v>
      </c>
      <c r="C4974" t="s">
        <v>60</v>
      </c>
      <c r="D4974">
        <v>2019</v>
      </c>
      <c r="E4974" t="s">
        <v>17</v>
      </c>
      <c r="F4974" t="s">
        <v>39</v>
      </c>
      <c r="G4974" t="s">
        <v>19</v>
      </c>
      <c r="H4974">
        <v>199</v>
      </c>
      <c r="I4974">
        <v>8</v>
      </c>
      <c r="J4974">
        <v>1592</v>
      </c>
      <c r="K4974">
        <v>1592</v>
      </c>
      <c r="L4974" t="s">
        <v>20</v>
      </c>
      <c r="M4974">
        <v>1</v>
      </c>
      <c r="N4974" t="s">
        <v>34</v>
      </c>
      <c r="O4974" t="s">
        <v>38</v>
      </c>
    </row>
    <row r="4975" spans="1:15">
      <c r="A4975">
        <v>4974</v>
      </c>
      <c r="B4975" s="17">
        <v>43668</v>
      </c>
      <c r="C4975" t="s">
        <v>60</v>
      </c>
      <c r="D4975">
        <v>2019</v>
      </c>
      <c r="E4975" t="s">
        <v>27</v>
      </c>
      <c r="F4975" t="s">
        <v>39</v>
      </c>
      <c r="G4975" t="s">
        <v>37</v>
      </c>
      <c r="H4975">
        <v>399</v>
      </c>
      <c r="I4975">
        <v>5</v>
      </c>
      <c r="J4975">
        <v>1995</v>
      </c>
      <c r="K4975">
        <v>1995</v>
      </c>
      <c r="L4975" t="s">
        <v>20</v>
      </c>
      <c r="M4975">
        <v>1</v>
      </c>
      <c r="N4975" t="s">
        <v>21</v>
      </c>
      <c r="O4975" t="s">
        <v>29</v>
      </c>
    </row>
    <row r="4976" spans="1:15">
      <c r="A4976">
        <v>4975</v>
      </c>
      <c r="B4976" s="17">
        <v>43668</v>
      </c>
      <c r="C4976" t="s">
        <v>60</v>
      </c>
      <c r="D4976">
        <v>2019</v>
      </c>
      <c r="E4976" t="s">
        <v>27</v>
      </c>
      <c r="F4976" t="s">
        <v>28</v>
      </c>
      <c r="G4976" t="s">
        <v>30</v>
      </c>
      <c r="H4976">
        <v>99</v>
      </c>
      <c r="I4976">
        <v>1</v>
      </c>
      <c r="J4976">
        <v>99</v>
      </c>
      <c r="K4976">
        <v>99</v>
      </c>
      <c r="L4976" t="s">
        <v>20</v>
      </c>
      <c r="M4976">
        <v>1</v>
      </c>
      <c r="N4976" t="s">
        <v>21</v>
      </c>
      <c r="O4976" t="s">
        <v>38</v>
      </c>
    </row>
    <row r="4977" spans="1:15">
      <c r="A4977">
        <v>4976</v>
      </c>
      <c r="B4977" s="17">
        <v>43668</v>
      </c>
      <c r="C4977" t="s">
        <v>60</v>
      </c>
      <c r="D4977">
        <v>2019</v>
      </c>
      <c r="E4977" t="s">
        <v>27</v>
      </c>
      <c r="F4977" t="s">
        <v>39</v>
      </c>
      <c r="G4977" t="s">
        <v>19</v>
      </c>
      <c r="H4977">
        <v>199</v>
      </c>
      <c r="I4977">
        <v>6</v>
      </c>
      <c r="J4977">
        <v>1194</v>
      </c>
      <c r="K4977">
        <v>1194</v>
      </c>
      <c r="L4977" t="s">
        <v>20</v>
      </c>
      <c r="M4977">
        <v>1</v>
      </c>
      <c r="N4977" t="s">
        <v>21</v>
      </c>
      <c r="O4977" t="s">
        <v>22</v>
      </c>
    </row>
    <row r="4978" spans="1:15">
      <c r="A4978">
        <v>4977</v>
      </c>
      <c r="B4978" s="17">
        <v>43668</v>
      </c>
      <c r="C4978" t="s">
        <v>60</v>
      </c>
      <c r="D4978">
        <v>2019</v>
      </c>
      <c r="E4978" t="s">
        <v>23</v>
      </c>
      <c r="F4978" t="s">
        <v>24</v>
      </c>
      <c r="G4978" t="s">
        <v>19</v>
      </c>
      <c r="H4978">
        <v>199</v>
      </c>
      <c r="I4978">
        <v>9</v>
      </c>
      <c r="J4978">
        <v>1791</v>
      </c>
      <c r="K4978">
        <v>1791</v>
      </c>
      <c r="L4978" t="s">
        <v>20</v>
      </c>
      <c r="M4978">
        <v>1</v>
      </c>
      <c r="N4978" t="s">
        <v>21</v>
      </c>
      <c r="O4978" t="s">
        <v>29</v>
      </c>
    </row>
    <row r="4979" spans="1:15">
      <c r="A4979">
        <v>4978</v>
      </c>
      <c r="B4979" s="17">
        <v>43668</v>
      </c>
      <c r="C4979" t="s">
        <v>60</v>
      </c>
      <c r="D4979">
        <v>2019</v>
      </c>
      <c r="E4979" t="s">
        <v>17</v>
      </c>
      <c r="F4979" t="s">
        <v>28</v>
      </c>
      <c r="G4979" t="s">
        <v>37</v>
      </c>
      <c r="H4979">
        <v>399</v>
      </c>
      <c r="I4979">
        <v>9</v>
      </c>
      <c r="J4979">
        <v>3591</v>
      </c>
      <c r="K4979">
        <v>3591</v>
      </c>
      <c r="L4979" t="s">
        <v>20</v>
      </c>
      <c r="M4979">
        <v>1</v>
      </c>
      <c r="N4979" t="s">
        <v>34</v>
      </c>
      <c r="O4979" t="s">
        <v>36</v>
      </c>
    </row>
    <row r="4980" spans="1:15">
      <c r="A4980">
        <v>4979</v>
      </c>
      <c r="B4980" s="17">
        <v>43668</v>
      </c>
      <c r="C4980" t="s">
        <v>60</v>
      </c>
      <c r="D4980">
        <v>2019</v>
      </c>
      <c r="E4980" t="s">
        <v>27</v>
      </c>
      <c r="F4980" t="s">
        <v>33</v>
      </c>
      <c r="G4980" t="s">
        <v>32</v>
      </c>
      <c r="H4980">
        <v>499</v>
      </c>
      <c r="I4980">
        <v>3</v>
      </c>
      <c r="J4980">
        <v>1497</v>
      </c>
      <c r="K4980">
        <v>1497</v>
      </c>
      <c r="L4980" t="s">
        <v>20</v>
      </c>
      <c r="M4980">
        <v>1</v>
      </c>
      <c r="N4980" t="s">
        <v>21</v>
      </c>
      <c r="O4980" t="s">
        <v>22</v>
      </c>
    </row>
    <row r="4981" spans="1:15">
      <c r="A4981">
        <v>4980</v>
      </c>
      <c r="B4981" s="17">
        <v>43668</v>
      </c>
      <c r="C4981" t="s">
        <v>60</v>
      </c>
      <c r="D4981">
        <v>2019</v>
      </c>
      <c r="E4981" t="s">
        <v>17</v>
      </c>
      <c r="F4981" t="s">
        <v>35</v>
      </c>
      <c r="G4981" t="s">
        <v>25</v>
      </c>
      <c r="H4981">
        <v>299</v>
      </c>
      <c r="I4981">
        <v>6</v>
      </c>
      <c r="J4981">
        <v>1794</v>
      </c>
      <c r="K4981">
        <v>1794</v>
      </c>
      <c r="L4981" t="s">
        <v>20</v>
      </c>
      <c r="M4981">
        <v>1</v>
      </c>
      <c r="N4981" t="s">
        <v>21</v>
      </c>
      <c r="O4981" t="s">
        <v>22</v>
      </c>
    </row>
    <row r="4982" spans="1:15">
      <c r="A4982">
        <v>4981</v>
      </c>
      <c r="B4982" s="17">
        <v>43668</v>
      </c>
      <c r="C4982" t="s">
        <v>60</v>
      </c>
      <c r="D4982">
        <v>2019</v>
      </c>
      <c r="E4982" t="s">
        <v>23</v>
      </c>
      <c r="F4982" t="s">
        <v>33</v>
      </c>
      <c r="G4982" t="s">
        <v>25</v>
      </c>
      <c r="H4982">
        <v>299</v>
      </c>
      <c r="I4982">
        <v>4</v>
      </c>
      <c r="J4982">
        <v>1196</v>
      </c>
      <c r="K4982">
        <v>1196</v>
      </c>
      <c r="L4982" t="s">
        <v>31</v>
      </c>
      <c r="M4982">
        <v>2</v>
      </c>
      <c r="N4982" t="s">
        <v>21</v>
      </c>
      <c r="O4982" t="s">
        <v>36</v>
      </c>
    </row>
    <row r="4983" spans="1:15">
      <c r="A4983">
        <v>4982</v>
      </c>
      <c r="B4983" s="17">
        <v>43668</v>
      </c>
      <c r="C4983" t="s">
        <v>60</v>
      </c>
      <c r="D4983">
        <v>2019</v>
      </c>
      <c r="E4983" t="s">
        <v>23</v>
      </c>
      <c r="F4983" t="s">
        <v>24</v>
      </c>
      <c r="G4983" t="s">
        <v>37</v>
      </c>
      <c r="H4983">
        <v>399</v>
      </c>
      <c r="I4983">
        <v>1</v>
      </c>
      <c r="J4983">
        <v>399</v>
      </c>
      <c r="K4983">
        <v>399</v>
      </c>
      <c r="L4983" t="s">
        <v>20</v>
      </c>
      <c r="M4983">
        <v>1</v>
      </c>
      <c r="N4983" t="s">
        <v>21</v>
      </c>
      <c r="O4983" t="s">
        <v>22</v>
      </c>
    </row>
    <row r="4984" spans="1:15">
      <c r="A4984">
        <v>4983</v>
      </c>
      <c r="B4984" s="17">
        <v>43669</v>
      </c>
      <c r="C4984" t="s">
        <v>60</v>
      </c>
      <c r="D4984">
        <v>2019</v>
      </c>
      <c r="E4984" t="s">
        <v>23</v>
      </c>
      <c r="F4984" t="s">
        <v>40</v>
      </c>
      <c r="G4984" t="s">
        <v>37</v>
      </c>
      <c r="H4984">
        <v>399</v>
      </c>
      <c r="I4984">
        <v>9</v>
      </c>
      <c r="J4984">
        <v>3591</v>
      </c>
      <c r="K4984">
        <v>3591</v>
      </c>
      <c r="L4984" t="s">
        <v>31</v>
      </c>
      <c r="M4984">
        <v>2</v>
      </c>
      <c r="N4984" t="s">
        <v>21</v>
      </c>
      <c r="O4984" t="s">
        <v>26</v>
      </c>
    </row>
    <row r="4985" spans="1:15">
      <c r="A4985">
        <v>4984</v>
      </c>
      <c r="B4985" s="17">
        <v>43670</v>
      </c>
      <c r="C4985" t="s">
        <v>60</v>
      </c>
      <c r="D4985">
        <v>2019</v>
      </c>
      <c r="E4985" t="s">
        <v>17</v>
      </c>
      <c r="F4985" t="s">
        <v>39</v>
      </c>
      <c r="G4985" t="s">
        <v>25</v>
      </c>
      <c r="H4985">
        <v>299</v>
      </c>
      <c r="I4985">
        <v>10</v>
      </c>
      <c r="J4985">
        <v>2990</v>
      </c>
      <c r="K4985">
        <v>2990</v>
      </c>
      <c r="L4985" t="s">
        <v>31</v>
      </c>
      <c r="M4985">
        <v>2</v>
      </c>
      <c r="N4985" t="s">
        <v>21</v>
      </c>
      <c r="O4985" t="s">
        <v>29</v>
      </c>
    </row>
    <row r="4986" spans="1:15">
      <c r="A4986">
        <v>4985</v>
      </c>
      <c r="B4986" s="17">
        <v>43671</v>
      </c>
      <c r="C4986" t="s">
        <v>60</v>
      </c>
      <c r="D4986">
        <v>2019</v>
      </c>
      <c r="E4986" t="s">
        <v>23</v>
      </c>
      <c r="F4986" t="s">
        <v>40</v>
      </c>
      <c r="G4986" t="s">
        <v>32</v>
      </c>
      <c r="H4986">
        <v>499</v>
      </c>
      <c r="I4986">
        <v>3</v>
      </c>
      <c r="J4986">
        <v>1497</v>
      </c>
      <c r="K4986">
        <v>1497</v>
      </c>
      <c r="L4986" t="s">
        <v>31</v>
      </c>
      <c r="M4986">
        <v>2</v>
      </c>
      <c r="N4986" t="s">
        <v>21</v>
      </c>
      <c r="O4986" t="s">
        <v>26</v>
      </c>
    </row>
    <row r="4987" spans="1:15">
      <c r="A4987">
        <v>4986</v>
      </c>
      <c r="B4987" s="17">
        <v>43671</v>
      </c>
      <c r="C4987" t="s">
        <v>60</v>
      </c>
      <c r="D4987">
        <v>2019</v>
      </c>
      <c r="E4987" t="s">
        <v>27</v>
      </c>
      <c r="F4987" t="s">
        <v>18</v>
      </c>
      <c r="G4987" t="s">
        <v>19</v>
      </c>
      <c r="H4987">
        <v>199</v>
      </c>
      <c r="I4987">
        <v>10</v>
      </c>
      <c r="J4987">
        <v>1990</v>
      </c>
      <c r="K4987">
        <v>1990</v>
      </c>
      <c r="L4987" t="s">
        <v>20</v>
      </c>
      <c r="M4987">
        <v>1</v>
      </c>
      <c r="N4987" t="s">
        <v>21</v>
      </c>
      <c r="O4987" t="s">
        <v>22</v>
      </c>
    </row>
    <row r="4988" spans="1:15">
      <c r="A4988">
        <v>4987</v>
      </c>
      <c r="B4988" s="17">
        <v>43672</v>
      </c>
      <c r="C4988" t="s">
        <v>60</v>
      </c>
      <c r="D4988">
        <v>2019</v>
      </c>
      <c r="E4988" t="s">
        <v>23</v>
      </c>
      <c r="F4988" t="s">
        <v>28</v>
      </c>
      <c r="G4988" t="s">
        <v>37</v>
      </c>
      <c r="H4988">
        <v>399</v>
      </c>
      <c r="I4988">
        <v>8</v>
      </c>
      <c r="J4988">
        <v>3192</v>
      </c>
      <c r="K4988">
        <v>3192</v>
      </c>
      <c r="L4988" t="s">
        <v>31</v>
      </c>
      <c r="M4988">
        <v>2</v>
      </c>
      <c r="N4988" t="s">
        <v>21</v>
      </c>
      <c r="O4988" t="s">
        <v>29</v>
      </c>
    </row>
    <row r="4989" spans="1:15">
      <c r="A4989">
        <v>4988</v>
      </c>
      <c r="B4989" s="17">
        <v>43672</v>
      </c>
      <c r="C4989" t="s">
        <v>60</v>
      </c>
      <c r="D4989">
        <v>2019</v>
      </c>
      <c r="E4989" t="s">
        <v>23</v>
      </c>
      <c r="F4989" t="s">
        <v>28</v>
      </c>
      <c r="G4989" t="s">
        <v>32</v>
      </c>
      <c r="H4989">
        <v>499</v>
      </c>
      <c r="I4989">
        <v>5</v>
      </c>
      <c r="J4989">
        <v>2495</v>
      </c>
      <c r="K4989">
        <v>2495</v>
      </c>
      <c r="L4989" t="s">
        <v>20</v>
      </c>
      <c r="M4989">
        <v>1</v>
      </c>
      <c r="N4989" t="s">
        <v>21</v>
      </c>
      <c r="O4989" t="s">
        <v>29</v>
      </c>
    </row>
    <row r="4990" spans="1:15">
      <c r="A4990">
        <v>4989</v>
      </c>
      <c r="B4990" s="17">
        <v>43672</v>
      </c>
      <c r="C4990" t="s">
        <v>60</v>
      </c>
      <c r="D4990">
        <v>2019</v>
      </c>
      <c r="E4990" t="s">
        <v>23</v>
      </c>
      <c r="F4990" t="s">
        <v>33</v>
      </c>
      <c r="G4990" t="s">
        <v>37</v>
      </c>
      <c r="H4990">
        <v>399</v>
      </c>
      <c r="I4990">
        <v>5</v>
      </c>
      <c r="J4990">
        <v>1995</v>
      </c>
      <c r="K4990">
        <v>1995</v>
      </c>
      <c r="L4990" t="s">
        <v>20</v>
      </c>
      <c r="M4990">
        <v>1</v>
      </c>
      <c r="N4990" t="s">
        <v>21</v>
      </c>
      <c r="O4990" t="s">
        <v>22</v>
      </c>
    </row>
    <row r="4991" spans="1:15">
      <c r="A4991">
        <v>4990</v>
      </c>
      <c r="B4991" s="17">
        <v>43672</v>
      </c>
      <c r="C4991" t="s">
        <v>60</v>
      </c>
      <c r="D4991">
        <v>2019</v>
      </c>
      <c r="E4991" t="s">
        <v>17</v>
      </c>
      <c r="F4991" t="s">
        <v>24</v>
      </c>
      <c r="G4991" t="s">
        <v>30</v>
      </c>
      <c r="H4991">
        <v>99</v>
      </c>
      <c r="I4991">
        <v>6</v>
      </c>
      <c r="J4991">
        <v>594</v>
      </c>
      <c r="K4991">
        <v>594</v>
      </c>
      <c r="L4991" t="s">
        <v>20</v>
      </c>
      <c r="M4991">
        <v>1</v>
      </c>
      <c r="N4991" t="s">
        <v>21</v>
      </c>
      <c r="O4991" t="s">
        <v>29</v>
      </c>
    </row>
    <row r="4992" spans="1:15">
      <c r="A4992">
        <v>4991</v>
      </c>
      <c r="B4992" s="17">
        <v>43673</v>
      </c>
      <c r="C4992" t="s">
        <v>60</v>
      </c>
      <c r="D4992">
        <v>2019</v>
      </c>
      <c r="E4992" t="s">
        <v>17</v>
      </c>
      <c r="F4992" t="s">
        <v>35</v>
      </c>
      <c r="G4992" t="s">
        <v>19</v>
      </c>
      <c r="H4992">
        <v>199</v>
      </c>
      <c r="I4992">
        <v>10</v>
      </c>
      <c r="J4992">
        <v>1990</v>
      </c>
      <c r="K4992">
        <v>1990</v>
      </c>
      <c r="L4992" t="s">
        <v>20</v>
      </c>
      <c r="M4992">
        <v>1</v>
      </c>
      <c r="N4992" t="s">
        <v>34</v>
      </c>
      <c r="O4992" t="s">
        <v>29</v>
      </c>
    </row>
    <row r="4993" spans="1:15">
      <c r="A4993">
        <v>4992</v>
      </c>
      <c r="B4993" s="17">
        <v>43673</v>
      </c>
      <c r="C4993" t="s">
        <v>60</v>
      </c>
      <c r="D4993">
        <v>2019</v>
      </c>
      <c r="E4993" t="s">
        <v>27</v>
      </c>
      <c r="F4993" t="s">
        <v>24</v>
      </c>
      <c r="G4993" t="s">
        <v>25</v>
      </c>
      <c r="H4993">
        <v>299</v>
      </c>
      <c r="I4993">
        <v>10</v>
      </c>
      <c r="J4993">
        <v>2990</v>
      </c>
      <c r="K4993">
        <v>2990</v>
      </c>
      <c r="L4993" t="s">
        <v>20</v>
      </c>
      <c r="M4993">
        <v>1</v>
      </c>
      <c r="N4993" t="s">
        <v>21</v>
      </c>
      <c r="O4993" t="s">
        <v>22</v>
      </c>
    </row>
    <row r="4994" spans="1:15">
      <c r="A4994">
        <v>4993</v>
      </c>
      <c r="B4994" s="17">
        <v>43673</v>
      </c>
      <c r="C4994" t="s">
        <v>60</v>
      </c>
      <c r="D4994">
        <v>2019</v>
      </c>
      <c r="E4994" t="s">
        <v>17</v>
      </c>
      <c r="F4994" t="s">
        <v>39</v>
      </c>
      <c r="G4994" t="s">
        <v>32</v>
      </c>
      <c r="H4994">
        <v>499</v>
      </c>
      <c r="I4994">
        <v>9</v>
      </c>
      <c r="J4994">
        <v>4491</v>
      </c>
      <c r="K4994">
        <v>4491</v>
      </c>
      <c r="L4994" t="s">
        <v>20</v>
      </c>
      <c r="M4994">
        <v>1</v>
      </c>
      <c r="N4994" t="s">
        <v>21</v>
      </c>
      <c r="O4994" t="s">
        <v>22</v>
      </c>
    </row>
    <row r="4995" spans="1:15">
      <c r="A4995">
        <v>4994</v>
      </c>
      <c r="B4995" s="17">
        <v>43673</v>
      </c>
      <c r="C4995" t="s">
        <v>60</v>
      </c>
      <c r="D4995">
        <v>2019</v>
      </c>
      <c r="E4995" t="s">
        <v>27</v>
      </c>
      <c r="F4995" t="s">
        <v>35</v>
      </c>
      <c r="G4995" t="s">
        <v>25</v>
      </c>
      <c r="H4995">
        <v>299</v>
      </c>
      <c r="I4995">
        <v>7</v>
      </c>
      <c r="J4995">
        <v>2093</v>
      </c>
      <c r="K4995">
        <v>2093</v>
      </c>
      <c r="L4995" t="s">
        <v>20</v>
      </c>
      <c r="M4995">
        <v>1</v>
      </c>
      <c r="N4995" t="s">
        <v>21</v>
      </c>
      <c r="O4995" t="s">
        <v>29</v>
      </c>
    </row>
    <row r="4996" spans="1:15">
      <c r="A4996">
        <v>4995</v>
      </c>
      <c r="B4996" s="17">
        <v>43673</v>
      </c>
      <c r="C4996" t="s">
        <v>60</v>
      </c>
      <c r="D4996">
        <v>2019</v>
      </c>
      <c r="E4996" t="s">
        <v>23</v>
      </c>
      <c r="F4996" t="s">
        <v>18</v>
      </c>
      <c r="G4996" t="s">
        <v>32</v>
      </c>
      <c r="H4996">
        <v>499</v>
      </c>
      <c r="I4996">
        <v>2</v>
      </c>
      <c r="J4996">
        <v>998</v>
      </c>
      <c r="K4996">
        <v>998</v>
      </c>
      <c r="L4996" t="s">
        <v>20</v>
      </c>
      <c r="M4996">
        <v>1</v>
      </c>
      <c r="N4996" t="s">
        <v>34</v>
      </c>
      <c r="O4996" t="s">
        <v>29</v>
      </c>
    </row>
    <row r="4997" spans="1:15">
      <c r="A4997">
        <v>4996</v>
      </c>
      <c r="B4997" s="17">
        <v>43673</v>
      </c>
      <c r="C4997" t="s">
        <v>60</v>
      </c>
      <c r="D4997">
        <v>2019</v>
      </c>
      <c r="E4997" t="s">
        <v>23</v>
      </c>
      <c r="F4997" t="s">
        <v>28</v>
      </c>
      <c r="G4997" t="s">
        <v>25</v>
      </c>
      <c r="H4997">
        <v>299</v>
      </c>
      <c r="I4997">
        <v>6</v>
      </c>
      <c r="J4997">
        <v>1794</v>
      </c>
      <c r="K4997">
        <v>1794</v>
      </c>
      <c r="L4997" t="s">
        <v>20</v>
      </c>
      <c r="M4997">
        <v>1</v>
      </c>
      <c r="N4997" t="s">
        <v>21</v>
      </c>
      <c r="O4997" t="s">
        <v>29</v>
      </c>
    </row>
    <row r="4998" spans="1:15">
      <c r="A4998">
        <v>4997</v>
      </c>
      <c r="B4998" s="17">
        <v>43673</v>
      </c>
      <c r="C4998" t="s">
        <v>60</v>
      </c>
      <c r="D4998">
        <v>2019</v>
      </c>
      <c r="E4998" t="s">
        <v>23</v>
      </c>
      <c r="F4998" t="s">
        <v>28</v>
      </c>
      <c r="G4998" t="s">
        <v>30</v>
      </c>
      <c r="H4998">
        <v>99</v>
      </c>
      <c r="I4998">
        <v>3</v>
      </c>
      <c r="J4998">
        <v>297</v>
      </c>
      <c r="K4998">
        <v>297</v>
      </c>
      <c r="L4998" t="s">
        <v>20</v>
      </c>
      <c r="M4998">
        <v>1</v>
      </c>
      <c r="N4998" t="s">
        <v>21</v>
      </c>
      <c r="O4998" t="s">
        <v>38</v>
      </c>
    </row>
    <row r="4999" spans="1:15">
      <c r="A4999">
        <v>4998</v>
      </c>
      <c r="B4999" s="17">
        <v>43673</v>
      </c>
      <c r="C4999" t="s">
        <v>60</v>
      </c>
      <c r="D4999">
        <v>2019</v>
      </c>
      <c r="E4999" t="s">
        <v>27</v>
      </c>
      <c r="F4999" t="s">
        <v>40</v>
      </c>
      <c r="G4999" t="s">
        <v>25</v>
      </c>
      <c r="H4999">
        <v>299</v>
      </c>
      <c r="I4999">
        <v>2</v>
      </c>
      <c r="J4999">
        <v>598</v>
      </c>
      <c r="K4999">
        <v>598</v>
      </c>
      <c r="L4999" t="s">
        <v>20</v>
      </c>
      <c r="M4999">
        <v>1</v>
      </c>
      <c r="N4999" t="s">
        <v>34</v>
      </c>
      <c r="O4999" t="s">
        <v>22</v>
      </c>
    </row>
    <row r="5000" spans="1:15">
      <c r="A5000">
        <v>4999</v>
      </c>
      <c r="B5000" s="17">
        <v>43673</v>
      </c>
      <c r="C5000" t="s">
        <v>60</v>
      </c>
      <c r="D5000">
        <v>2019</v>
      </c>
      <c r="E5000" t="s">
        <v>17</v>
      </c>
      <c r="F5000" t="s">
        <v>39</v>
      </c>
      <c r="G5000" t="s">
        <v>19</v>
      </c>
      <c r="H5000">
        <v>199</v>
      </c>
      <c r="I5000">
        <v>6</v>
      </c>
      <c r="J5000">
        <v>1194</v>
      </c>
      <c r="K5000">
        <v>1194</v>
      </c>
      <c r="L5000" t="s">
        <v>20</v>
      </c>
      <c r="M5000">
        <v>1</v>
      </c>
      <c r="N5000" t="s">
        <v>34</v>
      </c>
      <c r="O5000" t="s">
        <v>29</v>
      </c>
    </row>
    <row r="5001" spans="1:15">
      <c r="A5001">
        <v>5000</v>
      </c>
      <c r="B5001" s="17">
        <v>43673</v>
      </c>
      <c r="C5001" t="s">
        <v>60</v>
      </c>
      <c r="D5001">
        <v>2019</v>
      </c>
      <c r="E5001" t="s">
        <v>23</v>
      </c>
      <c r="F5001" t="s">
        <v>40</v>
      </c>
      <c r="G5001" t="s">
        <v>25</v>
      </c>
      <c r="H5001">
        <v>299</v>
      </c>
      <c r="I5001">
        <v>10</v>
      </c>
      <c r="J5001">
        <v>2990</v>
      </c>
      <c r="K5001">
        <v>2990</v>
      </c>
      <c r="L5001" t="s">
        <v>20</v>
      </c>
      <c r="M5001">
        <v>1</v>
      </c>
      <c r="N5001" t="s">
        <v>21</v>
      </c>
      <c r="O5001" t="s">
        <v>29</v>
      </c>
    </row>
    <row r="5002" spans="1:15">
      <c r="A5002">
        <v>5001</v>
      </c>
      <c r="B5002" s="17">
        <v>43673</v>
      </c>
      <c r="C5002" t="s">
        <v>60</v>
      </c>
      <c r="D5002">
        <v>2019</v>
      </c>
      <c r="E5002" t="s">
        <v>23</v>
      </c>
      <c r="F5002" t="s">
        <v>33</v>
      </c>
      <c r="G5002" t="s">
        <v>30</v>
      </c>
      <c r="H5002">
        <v>99</v>
      </c>
      <c r="I5002">
        <v>8</v>
      </c>
      <c r="J5002">
        <v>792</v>
      </c>
      <c r="K5002">
        <v>792</v>
      </c>
      <c r="L5002" t="s">
        <v>20</v>
      </c>
      <c r="M5002">
        <v>1</v>
      </c>
      <c r="N5002" t="s">
        <v>21</v>
      </c>
      <c r="O5002" t="s">
        <v>29</v>
      </c>
    </row>
    <row r="5003" spans="1:15">
      <c r="A5003">
        <v>5002</v>
      </c>
      <c r="B5003" s="17">
        <v>43673</v>
      </c>
      <c r="C5003" t="s">
        <v>60</v>
      </c>
      <c r="D5003">
        <v>2019</v>
      </c>
      <c r="E5003" t="s">
        <v>27</v>
      </c>
      <c r="F5003" t="s">
        <v>35</v>
      </c>
      <c r="G5003" t="s">
        <v>30</v>
      </c>
      <c r="H5003">
        <v>99</v>
      </c>
      <c r="I5003">
        <v>10</v>
      </c>
      <c r="J5003">
        <v>990</v>
      </c>
      <c r="K5003">
        <v>990</v>
      </c>
      <c r="L5003" t="s">
        <v>20</v>
      </c>
      <c r="M5003">
        <v>1</v>
      </c>
      <c r="N5003" t="s">
        <v>21</v>
      </c>
      <c r="O5003" t="s">
        <v>29</v>
      </c>
    </row>
    <row r="5004" spans="1:15">
      <c r="A5004">
        <v>5003</v>
      </c>
      <c r="B5004" s="17">
        <v>43673</v>
      </c>
      <c r="C5004" t="s">
        <v>60</v>
      </c>
      <c r="D5004">
        <v>2019</v>
      </c>
      <c r="E5004" t="s">
        <v>17</v>
      </c>
      <c r="F5004" t="s">
        <v>40</v>
      </c>
      <c r="G5004" t="s">
        <v>37</v>
      </c>
      <c r="H5004">
        <v>399</v>
      </c>
      <c r="I5004">
        <v>9</v>
      </c>
      <c r="J5004">
        <v>3591</v>
      </c>
      <c r="K5004">
        <v>3591</v>
      </c>
      <c r="L5004" t="s">
        <v>20</v>
      </c>
      <c r="M5004">
        <v>1</v>
      </c>
      <c r="N5004" t="s">
        <v>21</v>
      </c>
      <c r="O5004" t="s">
        <v>29</v>
      </c>
    </row>
    <row r="5005" spans="1:15">
      <c r="A5005">
        <v>5004</v>
      </c>
      <c r="B5005" s="17">
        <v>43673</v>
      </c>
      <c r="C5005" t="s">
        <v>60</v>
      </c>
      <c r="D5005">
        <v>2019</v>
      </c>
      <c r="E5005" t="s">
        <v>27</v>
      </c>
      <c r="F5005" t="s">
        <v>39</v>
      </c>
      <c r="G5005" t="s">
        <v>32</v>
      </c>
      <c r="H5005">
        <v>499</v>
      </c>
      <c r="I5005">
        <v>3</v>
      </c>
      <c r="J5005">
        <v>1497</v>
      </c>
      <c r="K5005">
        <v>1497</v>
      </c>
      <c r="L5005" t="s">
        <v>20</v>
      </c>
      <c r="M5005">
        <v>1</v>
      </c>
      <c r="N5005" t="s">
        <v>21</v>
      </c>
      <c r="O5005" t="s">
        <v>38</v>
      </c>
    </row>
    <row r="5006" spans="1:15">
      <c r="A5006">
        <v>5005</v>
      </c>
      <c r="B5006" s="17">
        <v>43673</v>
      </c>
      <c r="C5006" t="s">
        <v>60</v>
      </c>
      <c r="D5006">
        <v>2019</v>
      </c>
      <c r="E5006" t="s">
        <v>23</v>
      </c>
      <c r="F5006" t="s">
        <v>33</v>
      </c>
      <c r="G5006" t="s">
        <v>32</v>
      </c>
      <c r="H5006">
        <v>499</v>
      </c>
      <c r="I5006">
        <v>1</v>
      </c>
      <c r="J5006">
        <v>499</v>
      </c>
      <c r="K5006">
        <v>499</v>
      </c>
      <c r="L5006" t="s">
        <v>20</v>
      </c>
      <c r="M5006">
        <v>1</v>
      </c>
      <c r="N5006" t="s">
        <v>21</v>
      </c>
      <c r="O5006" t="s">
        <v>38</v>
      </c>
    </row>
    <row r="5007" spans="1:15">
      <c r="A5007">
        <v>5006</v>
      </c>
      <c r="B5007" s="17">
        <v>43673</v>
      </c>
      <c r="C5007" t="s">
        <v>60</v>
      </c>
      <c r="D5007">
        <v>2019</v>
      </c>
      <c r="E5007" t="s">
        <v>27</v>
      </c>
      <c r="F5007" t="s">
        <v>33</v>
      </c>
      <c r="G5007" t="s">
        <v>25</v>
      </c>
      <c r="H5007">
        <v>299</v>
      </c>
      <c r="I5007">
        <v>2</v>
      </c>
      <c r="J5007">
        <v>598</v>
      </c>
      <c r="K5007">
        <v>598</v>
      </c>
      <c r="L5007" t="s">
        <v>20</v>
      </c>
      <c r="M5007">
        <v>1</v>
      </c>
      <c r="N5007" t="s">
        <v>21</v>
      </c>
      <c r="O5007" t="s">
        <v>26</v>
      </c>
    </row>
    <row r="5008" spans="1:15">
      <c r="A5008">
        <v>5007</v>
      </c>
      <c r="B5008" s="17">
        <v>43673</v>
      </c>
      <c r="C5008" t="s">
        <v>60</v>
      </c>
      <c r="D5008">
        <v>2019</v>
      </c>
      <c r="E5008" t="s">
        <v>27</v>
      </c>
      <c r="F5008" t="s">
        <v>28</v>
      </c>
      <c r="G5008" t="s">
        <v>37</v>
      </c>
      <c r="H5008">
        <v>399</v>
      </c>
      <c r="I5008">
        <v>10</v>
      </c>
      <c r="J5008">
        <v>3990</v>
      </c>
      <c r="K5008">
        <v>3990</v>
      </c>
      <c r="L5008" t="s">
        <v>31</v>
      </c>
      <c r="M5008">
        <v>2</v>
      </c>
      <c r="N5008" t="s">
        <v>34</v>
      </c>
      <c r="O5008" t="s">
        <v>36</v>
      </c>
    </row>
    <row r="5009" spans="1:15">
      <c r="A5009">
        <v>5008</v>
      </c>
      <c r="B5009" s="17">
        <v>43673</v>
      </c>
      <c r="C5009" t="s">
        <v>60</v>
      </c>
      <c r="D5009">
        <v>2019</v>
      </c>
      <c r="E5009" t="s">
        <v>27</v>
      </c>
      <c r="F5009" t="s">
        <v>18</v>
      </c>
      <c r="G5009" t="s">
        <v>30</v>
      </c>
      <c r="H5009">
        <v>99</v>
      </c>
      <c r="I5009">
        <v>2</v>
      </c>
      <c r="J5009">
        <v>198</v>
      </c>
      <c r="K5009">
        <v>198</v>
      </c>
      <c r="L5009" t="s">
        <v>31</v>
      </c>
      <c r="M5009">
        <v>2</v>
      </c>
      <c r="N5009" t="s">
        <v>21</v>
      </c>
      <c r="O5009" t="s">
        <v>29</v>
      </c>
    </row>
    <row r="5010" spans="1:15">
      <c r="A5010">
        <v>5009</v>
      </c>
      <c r="B5010" s="17">
        <v>43673</v>
      </c>
      <c r="C5010" t="s">
        <v>60</v>
      </c>
      <c r="D5010">
        <v>2019</v>
      </c>
      <c r="E5010" t="s">
        <v>23</v>
      </c>
      <c r="F5010" t="s">
        <v>18</v>
      </c>
      <c r="G5010" t="s">
        <v>32</v>
      </c>
      <c r="H5010">
        <v>499</v>
      </c>
      <c r="I5010">
        <v>2</v>
      </c>
      <c r="J5010">
        <v>998</v>
      </c>
      <c r="K5010">
        <v>998</v>
      </c>
      <c r="L5010" t="s">
        <v>31</v>
      </c>
      <c r="M5010">
        <v>2</v>
      </c>
      <c r="N5010" t="s">
        <v>21</v>
      </c>
      <c r="O5010" t="s">
        <v>22</v>
      </c>
    </row>
    <row r="5011" spans="1:15">
      <c r="A5011">
        <v>5010</v>
      </c>
      <c r="B5011" s="17">
        <v>43673</v>
      </c>
      <c r="C5011" t="s">
        <v>60</v>
      </c>
      <c r="D5011">
        <v>2019</v>
      </c>
      <c r="E5011" t="s">
        <v>23</v>
      </c>
      <c r="F5011" t="s">
        <v>40</v>
      </c>
      <c r="G5011" t="s">
        <v>25</v>
      </c>
      <c r="H5011">
        <v>299</v>
      </c>
      <c r="I5011">
        <v>4</v>
      </c>
      <c r="J5011">
        <v>1196</v>
      </c>
      <c r="K5011">
        <v>1196</v>
      </c>
      <c r="L5011" t="s">
        <v>20</v>
      </c>
      <c r="M5011">
        <v>1</v>
      </c>
      <c r="N5011" t="s">
        <v>21</v>
      </c>
      <c r="O5011" t="s">
        <v>38</v>
      </c>
    </row>
    <row r="5012" spans="1:15">
      <c r="A5012">
        <v>5011</v>
      </c>
      <c r="B5012" s="17">
        <v>43673</v>
      </c>
      <c r="C5012" t="s">
        <v>60</v>
      </c>
      <c r="D5012">
        <v>2019</v>
      </c>
      <c r="E5012" t="s">
        <v>23</v>
      </c>
      <c r="F5012" t="s">
        <v>18</v>
      </c>
      <c r="G5012" t="s">
        <v>25</v>
      </c>
      <c r="H5012">
        <v>299</v>
      </c>
      <c r="I5012">
        <v>9</v>
      </c>
      <c r="J5012">
        <v>2691</v>
      </c>
      <c r="K5012">
        <v>2691</v>
      </c>
      <c r="L5012" t="s">
        <v>20</v>
      </c>
      <c r="M5012">
        <v>1</v>
      </c>
      <c r="N5012" t="s">
        <v>21</v>
      </c>
      <c r="O5012" t="s">
        <v>36</v>
      </c>
    </row>
    <row r="5013" spans="1:15">
      <c r="A5013">
        <v>5012</v>
      </c>
      <c r="B5013" s="17">
        <v>43673</v>
      </c>
      <c r="C5013" t="s">
        <v>60</v>
      </c>
      <c r="D5013">
        <v>2019</v>
      </c>
      <c r="E5013" t="s">
        <v>23</v>
      </c>
      <c r="F5013" t="s">
        <v>24</v>
      </c>
      <c r="G5013" t="s">
        <v>32</v>
      </c>
      <c r="H5013">
        <v>499</v>
      </c>
      <c r="I5013">
        <v>8</v>
      </c>
      <c r="J5013">
        <v>3992</v>
      </c>
      <c r="K5013">
        <v>3992</v>
      </c>
      <c r="L5013" t="s">
        <v>20</v>
      </c>
      <c r="M5013">
        <v>1</v>
      </c>
      <c r="N5013" t="s">
        <v>21</v>
      </c>
      <c r="O5013" t="s">
        <v>26</v>
      </c>
    </row>
    <row r="5014" spans="1:15">
      <c r="A5014">
        <v>5013</v>
      </c>
      <c r="B5014" s="17">
        <v>43674</v>
      </c>
      <c r="C5014" t="s">
        <v>60</v>
      </c>
      <c r="D5014">
        <v>2019</v>
      </c>
      <c r="E5014" t="s">
        <v>23</v>
      </c>
      <c r="F5014" t="s">
        <v>40</v>
      </c>
      <c r="G5014" t="s">
        <v>25</v>
      </c>
      <c r="H5014">
        <v>299</v>
      </c>
      <c r="I5014">
        <v>1</v>
      </c>
      <c r="J5014">
        <v>299</v>
      </c>
      <c r="K5014">
        <v>299</v>
      </c>
      <c r="L5014" t="s">
        <v>31</v>
      </c>
      <c r="M5014">
        <v>2</v>
      </c>
      <c r="N5014" t="s">
        <v>21</v>
      </c>
      <c r="O5014" t="s">
        <v>36</v>
      </c>
    </row>
    <row r="5015" spans="1:15">
      <c r="A5015">
        <v>5014</v>
      </c>
      <c r="B5015" s="17">
        <v>43675</v>
      </c>
      <c r="C5015" t="s">
        <v>60</v>
      </c>
      <c r="D5015">
        <v>2019</v>
      </c>
      <c r="E5015" t="s">
        <v>23</v>
      </c>
      <c r="F5015" t="s">
        <v>24</v>
      </c>
      <c r="G5015" t="s">
        <v>37</v>
      </c>
      <c r="H5015">
        <v>399</v>
      </c>
      <c r="I5015">
        <v>8</v>
      </c>
      <c r="J5015">
        <v>3192</v>
      </c>
      <c r="K5015">
        <v>3192</v>
      </c>
      <c r="L5015" t="s">
        <v>31</v>
      </c>
      <c r="M5015">
        <v>2</v>
      </c>
      <c r="N5015" t="s">
        <v>21</v>
      </c>
      <c r="O5015" t="s">
        <v>36</v>
      </c>
    </row>
    <row r="5016" spans="1:15">
      <c r="A5016">
        <v>5015</v>
      </c>
      <c r="B5016" s="17">
        <v>43675</v>
      </c>
      <c r="C5016" t="s">
        <v>60</v>
      </c>
      <c r="D5016">
        <v>2019</v>
      </c>
      <c r="E5016" t="s">
        <v>17</v>
      </c>
      <c r="F5016" t="s">
        <v>18</v>
      </c>
      <c r="G5016" t="s">
        <v>30</v>
      </c>
      <c r="H5016">
        <v>99</v>
      </c>
      <c r="I5016">
        <v>4</v>
      </c>
      <c r="J5016">
        <v>396</v>
      </c>
      <c r="K5016">
        <v>396</v>
      </c>
      <c r="L5016" t="s">
        <v>20</v>
      </c>
      <c r="M5016">
        <v>1</v>
      </c>
      <c r="N5016" t="s">
        <v>21</v>
      </c>
      <c r="O5016" t="s">
        <v>36</v>
      </c>
    </row>
    <row r="5017" spans="1:15">
      <c r="A5017">
        <v>5016</v>
      </c>
      <c r="B5017" s="17">
        <v>43675</v>
      </c>
      <c r="C5017" t="s">
        <v>60</v>
      </c>
      <c r="D5017">
        <v>2019</v>
      </c>
      <c r="E5017" t="s">
        <v>17</v>
      </c>
      <c r="F5017" t="s">
        <v>24</v>
      </c>
      <c r="G5017" t="s">
        <v>25</v>
      </c>
      <c r="H5017">
        <v>299</v>
      </c>
      <c r="I5017">
        <v>9</v>
      </c>
      <c r="J5017">
        <v>2691</v>
      </c>
      <c r="K5017">
        <v>2691</v>
      </c>
      <c r="L5017" t="s">
        <v>31</v>
      </c>
      <c r="M5017">
        <v>2</v>
      </c>
      <c r="N5017" t="s">
        <v>21</v>
      </c>
      <c r="O5017" t="s">
        <v>36</v>
      </c>
    </row>
    <row r="5018" spans="1:15">
      <c r="A5018">
        <v>5017</v>
      </c>
      <c r="B5018" s="17">
        <v>43675</v>
      </c>
      <c r="C5018" t="s">
        <v>60</v>
      </c>
      <c r="D5018">
        <v>2019</v>
      </c>
      <c r="E5018" t="s">
        <v>23</v>
      </c>
      <c r="F5018" t="s">
        <v>39</v>
      </c>
      <c r="G5018" t="s">
        <v>25</v>
      </c>
      <c r="H5018">
        <v>299</v>
      </c>
      <c r="I5018">
        <v>6</v>
      </c>
      <c r="J5018">
        <v>1794</v>
      </c>
      <c r="K5018">
        <v>1794</v>
      </c>
      <c r="L5018" t="s">
        <v>20</v>
      </c>
      <c r="M5018">
        <v>1</v>
      </c>
      <c r="N5018" t="s">
        <v>21</v>
      </c>
      <c r="O5018" t="s">
        <v>29</v>
      </c>
    </row>
    <row r="5019" spans="1:15">
      <c r="A5019">
        <v>5018</v>
      </c>
      <c r="B5019" s="17">
        <v>43675</v>
      </c>
      <c r="C5019" t="s">
        <v>60</v>
      </c>
      <c r="D5019">
        <v>2019</v>
      </c>
      <c r="E5019" t="s">
        <v>27</v>
      </c>
      <c r="F5019" t="s">
        <v>24</v>
      </c>
      <c r="G5019" t="s">
        <v>30</v>
      </c>
      <c r="H5019">
        <v>99</v>
      </c>
      <c r="I5019">
        <v>1</v>
      </c>
      <c r="J5019">
        <v>99</v>
      </c>
      <c r="K5019">
        <v>99</v>
      </c>
      <c r="L5019" t="s">
        <v>20</v>
      </c>
      <c r="M5019">
        <v>1</v>
      </c>
      <c r="N5019" t="s">
        <v>34</v>
      </c>
      <c r="O5019" t="s">
        <v>26</v>
      </c>
    </row>
    <row r="5020" spans="1:15">
      <c r="A5020">
        <v>5019</v>
      </c>
      <c r="B5020" s="17">
        <v>43676</v>
      </c>
      <c r="C5020" t="s">
        <v>60</v>
      </c>
      <c r="D5020">
        <v>2019</v>
      </c>
      <c r="E5020" t="s">
        <v>27</v>
      </c>
      <c r="F5020" t="s">
        <v>18</v>
      </c>
      <c r="G5020" t="s">
        <v>19</v>
      </c>
      <c r="H5020">
        <v>199</v>
      </c>
      <c r="I5020">
        <v>5</v>
      </c>
      <c r="J5020">
        <v>995</v>
      </c>
      <c r="K5020">
        <v>995</v>
      </c>
      <c r="L5020" t="s">
        <v>20</v>
      </c>
      <c r="M5020">
        <v>1</v>
      </c>
      <c r="N5020" t="s">
        <v>21</v>
      </c>
      <c r="O5020" t="s">
        <v>29</v>
      </c>
    </row>
    <row r="5021" spans="1:15">
      <c r="A5021">
        <v>5020</v>
      </c>
      <c r="B5021" s="17">
        <v>43676</v>
      </c>
      <c r="C5021" t="s">
        <v>60</v>
      </c>
      <c r="D5021">
        <v>2019</v>
      </c>
      <c r="E5021" t="s">
        <v>23</v>
      </c>
      <c r="F5021" t="s">
        <v>18</v>
      </c>
      <c r="G5021" t="s">
        <v>37</v>
      </c>
      <c r="H5021">
        <v>399</v>
      </c>
      <c r="I5021">
        <v>4</v>
      </c>
      <c r="J5021">
        <v>1596</v>
      </c>
      <c r="K5021">
        <v>1596</v>
      </c>
      <c r="L5021" t="s">
        <v>20</v>
      </c>
      <c r="M5021">
        <v>1</v>
      </c>
      <c r="N5021" t="s">
        <v>21</v>
      </c>
      <c r="O5021" t="s">
        <v>38</v>
      </c>
    </row>
    <row r="5022" spans="1:15">
      <c r="A5022">
        <v>5021</v>
      </c>
      <c r="B5022" s="17">
        <v>43676</v>
      </c>
      <c r="C5022" t="s">
        <v>60</v>
      </c>
      <c r="D5022">
        <v>2019</v>
      </c>
      <c r="E5022" t="s">
        <v>23</v>
      </c>
      <c r="F5022" t="s">
        <v>39</v>
      </c>
      <c r="G5022" t="s">
        <v>32</v>
      </c>
      <c r="H5022">
        <v>499</v>
      </c>
      <c r="I5022">
        <v>6</v>
      </c>
      <c r="J5022">
        <v>2994</v>
      </c>
      <c r="K5022">
        <v>2994</v>
      </c>
      <c r="L5022" t="s">
        <v>31</v>
      </c>
      <c r="M5022">
        <v>2</v>
      </c>
      <c r="N5022" t="s">
        <v>21</v>
      </c>
      <c r="O5022" t="s">
        <v>29</v>
      </c>
    </row>
    <row r="5023" spans="1:15">
      <c r="A5023">
        <v>5022</v>
      </c>
      <c r="B5023" s="17">
        <v>43676</v>
      </c>
      <c r="C5023" t="s">
        <v>60</v>
      </c>
      <c r="D5023">
        <v>2019</v>
      </c>
      <c r="E5023" t="s">
        <v>17</v>
      </c>
      <c r="F5023" t="s">
        <v>33</v>
      </c>
      <c r="G5023" t="s">
        <v>37</v>
      </c>
      <c r="H5023">
        <v>399</v>
      </c>
      <c r="I5023">
        <v>2</v>
      </c>
      <c r="J5023">
        <v>798</v>
      </c>
      <c r="K5023">
        <v>798</v>
      </c>
      <c r="L5023" t="s">
        <v>20</v>
      </c>
      <c r="M5023">
        <v>1</v>
      </c>
      <c r="N5023" t="s">
        <v>21</v>
      </c>
      <c r="O5023" t="s">
        <v>22</v>
      </c>
    </row>
    <row r="5024" spans="1:15">
      <c r="A5024">
        <v>5023</v>
      </c>
      <c r="B5024" s="17">
        <v>43676</v>
      </c>
      <c r="C5024" t="s">
        <v>60</v>
      </c>
      <c r="D5024">
        <v>2019</v>
      </c>
      <c r="E5024" t="s">
        <v>27</v>
      </c>
      <c r="F5024" t="s">
        <v>24</v>
      </c>
      <c r="G5024" t="s">
        <v>25</v>
      </c>
      <c r="H5024">
        <v>299</v>
      </c>
      <c r="I5024">
        <v>1</v>
      </c>
      <c r="J5024">
        <v>299</v>
      </c>
      <c r="K5024">
        <v>299</v>
      </c>
      <c r="L5024" t="s">
        <v>31</v>
      </c>
      <c r="M5024">
        <v>2</v>
      </c>
      <c r="N5024" t="s">
        <v>21</v>
      </c>
      <c r="O5024" t="s">
        <v>29</v>
      </c>
    </row>
    <row r="5025" spans="1:15">
      <c r="A5025">
        <v>5024</v>
      </c>
      <c r="B5025" s="17">
        <v>43676</v>
      </c>
      <c r="C5025" t="s">
        <v>60</v>
      </c>
      <c r="D5025">
        <v>2019</v>
      </c>
      <c r="E5025" t="s">
        <v>17</v>
      </c>
      <c r="F5025" t="s">
        <v>35</v>
      </c>
      <c r="G5025" t="s">
        <v>32</v>
      </c>
      <c r="H5025">
        <v>499</v>
      </c>
      <c r="I5025">
        <v>2</v>
      </c>
      <c r="J5025">
        <v>998</v>
      </c>
      <c r="K5025">
        <v>998</v>
      </c>
      <c r="L5025" t="s">
        <v>31</v>
      </c>
      <c r="M5025">
        <v>2</v>
      </c>
      <c r="N5025" t="s">
        <v>21</v>
      </c>
      <c r="O5025" t="s">
        <v>29</v>
      </c>
    </row>
    <row r="5026" spans="1:15">
      <c r="A5026">
        <v>5025</v>
      </c>
      <c r="B5026" s="17">
        <v>43676</v>
      </c>
      <c r="C5026" t="s">
        <v>60</v>
      </c>
      <c r="D5026">
        <v>2019</v>
      </c>
      <c r="E5026" t="s">
        <v>23</v>
      </c>
      <c r="F5026" t="s">
        <v>33</v>
      </c>
      <c r="G5026" t="s">
        <v>19</v>
      </c>
      <c r="H5026">
        <v>199</v>
      </c>
      <c r="I5026">
        <v>10</v>
      </c>
      <c r="J5026">
        <v>1990</v>
      </c>
      <c r="K5026">
        <v>1990</v>
      </c>
      <c r="L5026" t="s">
        <v>31</v>
      </c>
      <c r="M5026">
        <v>2</v>
      </c>
      <c r="N5026" t="s">
        <v>21</v>
      </c>
      <c r="O5026" t="s">
        <v>29</v>
      </c>
    </row>
    <row r="5027" spans="1:15">
      <c r="A5027">
        <v>5026</v>
      </c>
      <c r="B5027" s="17">
        <v>43676</v>
      </c>
      <c r="C5027" t="s">
        <v>60</v>
      </c>
      <c r="D5027">
        <v>2019</v>
      </c>
      <c r="E5027" t="s">
        <v>17</v>
      </c>
      <c r="F5027" t="s">
        <v>39</v>
      </c>
      <c r="G5027" t="s">
        <v>30</v>
      </c>
      <c r="H5027">
        <v>99</v>
      </c>
      <c r="I5027">
        <v>2</v>
      </c>
      <c r="J5027">
        <v>198</v>
      </c>
      <c r="K5027">
        <v>198</v>
      </c>
      <c r="L5027" t="s">
        <v>20</v>
      </c>
      <c r="M5027">
        <v>1</v>
      </c>
      <c r="N5027" t="s">
        <v>21</v>
      </c>
      <c r="O5027" t="s">
        <v>36</v>
      </c>
    </row>
    <row r="5028" spans="1:15">
      <c r="A5028">
        <v>5027</v>
      </c>
      <c r="B5028" s="17">
        <v>43676</v>
      </c>
      <c r="C5028" t="s">
        <v>60</v>
      </c>
      <c r="D5028">
        <v>2019</v>
      </c>
      <c r="E5028" t="s">
        <v>23</v>
      </c>
      <c r="F5028" t="s">
        <v>18</v>
      </c>
      <c r="G5028" t="s">
        <v>19</v>
      </c>
      <c r="H5028">
        <v>199</v>
      </c>
      <c r="I5028">
        <v>1</v>
      </c>
      <c r="J5028">
        <v>199</v>
      </c>
      <c r="K5028">
        <v>199</v>
      </c>
      <c r="L5028" t="s">
        <v>20</v>
      </c>
      <c r="M5028">
        <v>1</v>
      </c>
      <c r="N5028" t="s">
        <v>21</v>
      </c>
      <c r="O5028" t="s">
        <v>38</v>
      </c>
    </row>
    <row r="5029" spans="1:15">
      <c r="A5029">
        <v>5028</v>
      </c>
      <c r="B5029" s="17">
        <v>43676</v>
      </c>
      <c r="C5029" t="s">
        <v>60</v>
      </c>
      <c r="D5029">
        <v>2019</v>
      </c>
      <c r="E5029" t="s">
        <v>17</v>
      </c>
      <c r="F5029" t="s">
        <v>18</v>
      </c>
      <c r="G5029" t="s">
        <v>19</v>
      </c>
      <c r="H5029">
        <v>199</v>
      </c>
      <c r="I5029">
        <v>3</v>
      </c>
      <c r="J5029">
        <v>597</v>
      </c>
      <c r="K5029">
        <v>597</v>
      </c>
      <c r="L5029" t="s">
        <v>31</v>
      </c>
      <c r="M5029">
        <v>2</v>
      </c>
      <c r="N5029" t="s">
        <v>21</v>
      </c>
      <c r="O5029" t="s">
        <v>29</v>
      </c>
    </row>
    <row r="5030" spans="1:15">
      <c r="A5030">
        <v>5029</v>
      </c>
      <c r="B5030" s="17">
        <v>43677</v>
      </c>
      <c r="C5030" t="s">
        <v>60</v>
      </c>
      <c r="D5030">
        <v>2019</v>
      </c>
      <c r="E5030" t="s">
        <v>17</v>
      </c>
      <c r="F5030" t="s">
        <v>18</v>
      </c>
      <c r="G5030" t="s">
        <v>32</v>
      </c>
      <c r="H5030">
        <v>499</v>
      </c>
      <c r="I5030">
        <v>8</v>
      </c>
      <c r="J5030">
        <v>3992</v>
      </c>
      <c r="K5030">
        <v>3992</v>
      </c>
      <c r="L5030" t="s">
        <v>31</v>
      </c>
      <c r="M5030">
        <v>2</v>
      </c>
      <c r="N5030" t="s">
        <v>21</v>
      </c>
      <c r="O5030" t="s">
        <v>29</v>
      </c>
    </row>
    <row r="5031" spans="1:15">
      <c r="A5031">
        <v>5030</v>
      </c>
      <c r="B5031" s="17">
        <v>43677</v>
      </c>
      <c r="C5031" t="s">
        <v>60</v>
      </c>
      <c r="D5031">
        <v>2019</v>
      </c>
      <c r="E5031" t="s">
        <v>23</v>
      </c>
      <c r="F5031" t="s">
        <v>35</v>
      </c>
      <c r="G5031" t="s">
        <v>37</v>
      </c>
      <c r="H5031">
        <v>399</v>
      </c>
      <c r="I5031">
        <v>8</v>
      </c>
      <c r="J5031">
        <v>3192</v>
      </c>
      <c r="K5031">
        <v>3192</v>
      </c>
      <c r="L5031" t="s">
        <v>31</v>
      </c>
      <c r="M5031">
        <v>2</v>
      </c>
      <c r="N5031" t="s">
        <v>21</v>
      </c>
      <c r="O5031" t="s">
        <v>26</v>
      </c>
    </row>
    <row r="5032" spans="1:15">
      <c r="A5032">
        <v>5031</v>
      </c>
      <c r="B5032" s="17">
        <v>43677</v>
      </c>
      <c r="C5032" t="s">
        <v>60</v>
      </c>
      <c r="D5032">
        <v>2019</v>
      </c>
      <c r="E5032" t="s">
        <v>17</v>
      </c>
      <c r="F5032" t="s">
        <v>35</v>
      </c>
      <c r="G5032" t="s">
        <v>37</v>
      </c>
      <c r="H5032">
        <v>399</v>
      </c>
      <c r="I5032">
        <v>4</v>
      </c>
      <c r="J5032">
        <v>1596</v>
      </c>
      <c r="K5032">
        <v>1596</v>
      </c>
      <c r="L5032" t="s">
        <v>31</v>
      </c>
      <c r="M5032">
        <v>2</v>
      </c>
      <c r="N5032" t="s">
        <v>21</v>
      </c>
      <c r="O5032" t="s">
        <v>29</v>
      </c>
    </row>
    <row r="5033" spans="1:15">
      <c r="A5033">
        <v>5032</v>
      </c>
      <c r="B5033" s="17">
        <v>43677</v>
      </c>
      <c r="C5033" t="s">
        <v>60</v>
      </c>
      <c r="D5033">
        <v>2019</v>
      </c>
      <c r="E5033" t="s">
        <v>27</v>
      </c>
      <c r="F5033" t="s">
        <v>33</v>
      </c>
      <c r="G5033" t="s">
        <v>30</v>
      </c>
      <c r="H5033">
        <v>99</v>
      </c>
      <c r="I5033">
        <v>5</v>
      </c>
      <c r="J5033">
        <v>495</v>
      </c>
      <c r="K5033">
        <v>495</v>
      </c>
      <c r="L5033" t="s">
        <v>31</v>
      </c>
      <c r="M5033">
        <v>2</v>
      </c>
      <c r="N5033" t="s">
        <v>21</v>
      </c>
      <c r="O5033" t="s">
        <v>29</v>
      </c>
    </row>
    <row r="5034" spans="1:15">
      <c r="A5034">
        <v>5033</v>
      </c>
      <c r="B5034" s="17">
        <v>43677</v>
      </c>
      <c r="C5034" t="s">
        <v>60</v>
      </c>
      <c r="D5034">
        <v>2019</v>
      </c>
      <c r="E5034" t="s">
        <v>23</v>
      </c>
      <c r="F5034" t="s">
        <v>35</v>
      </c>
      <c r="G5034" t="s">
        <v>25</v>
      </c>
      <c r="H5034">
        <v>299</v>
      </c>
      <c r="I5034">
        <v>8</v>
      </c>
      <c r="J5034">
        <v>2392</v>
      </c>
      <c r="K5034">
        <v>2392</v>
      </c>
      <c r="L5034" t="s">
        <v>20</v>
      </c>
      <c r="M5034">
        <v>1</v>
      </c>
      <c r="N5034" t="s">
        <v>34</v>
      </c>
      <c r="O5034" t="s">
        <v>29</v>
      </c>
    </row>
    <row r="5035" spans="1:15">
      <c r="A5035">
        <v>5034</v>
      </c>
      <c r="B5035" s="17">
        <v>43677</v>
      </c>
      <c r="C5035" t="s">
        <v>60</v>
      </c>
      <c r="D5035">
        <v>2019</v>
      </c>
      <c r="E5035" t="s">
        <v>23</v>
      </c>
      <c r="F5035" t="s">
        <v>35</v>
      </c>
      <c r="G5035" t="s">
        <v>37</v>
      </c>
      <c r="H5035">
        <v>399</v>
      </c>
      <c r="I5035">
        <v>1</v>
      </c>
      <c r="J5035">
        <v>399</v>
      </c>
      <c r="K5035">
        <v>399</v>
      </c>
      <c r="L5035" t="s">
        <v>31</v>
      </c>
      <c r="M5035">
        <v>2</v>
      </c>
      <c r="N5035" t="s">
        <v>21</v>
      </c>
      <c r="O5035" t="s">
        <v>29</v>
      </c>
    </row>
    <row r="5036" spans="1:15">
      <c r="A5036">
        <v>5035</v>
      </c>
      <c r="B5036" s="17">
        <v>43677</v>
      </c>
      <c r="C5036" t="s">
        <v>60</v>
      </c>
      <c r="D5036">
        <v>2019</v>
      </c>
      <c r="E5036" t="s">
        <v>23</v>
      </c>
      <c r="F5036" t="s">
        <v>35</v>
      </c>
      <c r="G5036" t="s">
        <v>32</v>
      </c>
      <c r="H5036">
        <v>499</v>
      </c>
      <c r="I5036">
        <v>9</v>
      </c>
      <c r="J5036">
        <v>4491</v>
      </c>
      <c r="K5036">
        <v>4491</v>
      </c>
      <c r="L5036" t="s">
        <v>20</v>
      </c>
      <c r="M5036">
        <v>1</v>
      </c>
      <c r="N5036" t="s">
        <v>21</v>
      </c>
      <c r="O5036" t="s">
        <v>29</v>
      </c>
    </row>
    <row r="5037" spans="1:15">
      <c r="A5037">
        <v>5036</v>
      </c>
      <c r="B5037" s="17">
        <v>43677</v>
      </c>
      <c r="C5037" t="s">
        <v>60</v>
      </c>
      <c r="D5037">
        <v>2019</v>
      </c>
      <c r="E5037" t="s">
        <v>23</v>
      </c>
      <c r="F5037" t="s">
        <v>35</v>
      </c>
      <c r="G5037" t="s">
        <v>32</v>
      </c>
      <c r="H5037">
        <v>499</v>
      </c>
      <c r="I5037">
        <v>7</v>
      </c>
      <c r="J5037">
        <v>3493</v>
      </c>
      <c r="K5037">
        <v>3493</v>
      </c>
      <c r="L5037" t="s">
        <v>31</v>
      </c>
      <c r="M5037">
        <v>2</v>
      </c>
      <c r="N5037" t="s">
        <v>21</v>
      </c>
      <c r="O5037" t="s">
        <v>38</v>
      </c>
    </row>
    <row r="5038" spans="1:15">
      <c r="A5038">
        <v>5037</v>
      </c>
      <c r="B5038" s="17">
        <v>43677</v>
      </c>
      <c r="C5038" t="s">
        <v>60</v>
      </c>
      <c r="D5038">
        <v>2019</v>
      </c>
      <c r="E5038" t="s">
        <v>27</v>
      </c>
      <c r="F5038" t="s">
        <v>18</v>
      </c>
      <c r="G5038" t="s">
        <v>30</v>
      </c>
      <c r="H5038">
        <v>99</v>
      </c>
      <c r="I5038">
        <v>9</v>
      </c>
      <c r="J5038">
        <v>891</v>
      </c>
      <c r="K5038">
        <v>891</v>
      </c>
      <c r="L5038" t="s">
        <v>31</v>
      </c>
      <c r="M5038">
        <v>2</v>
      </c>
      <c r="N5038" t="s">
        <v>21</v>
      </c>
      <c r="O5038" t="s">
        <v>36</v>
      </c>
    </row>
    <row r="5039" spans="1:15">
      <c r="A5039">
        <v>5038</v>
      </c>
      <c r="B5039" s="17">
        <v>43677</v>
      </c>
      <c r="C5039" t="s">
        <v>60</v>
      </c>
      <c r="D5039">
        <v>2019</v>
      </c>
      <c r="E5039" t="s">
        <v>23</v>
      </c>
      <c r="F5039" t="s">
        <v>24</v>
      </c>
      <c r="G5039" t="s">
        <v>19</v>
      </c>
      <c r="H5039">
        <v>199</v>
      </c>
      <c r="I5039">
        <v>8</v>
      </c>
      <c r="J5039">
        <v>1592</v>
      </c>
      <c r="K5039">
        <v>1592</v>
      </c>
      <c r="L5039" t="s">
        <v>20</v>
      </c>
      <c r="M5039">
        <v>1</v>
      </c>
      <c r="N5039" t="s">
        <v>21</v>
      </c>
      <c r="O5039" t="s">
        <v>26</v>
      </c>
    </row>
    <row r="5040" spans="1:15">
      <c r="A5040">
        <v>5039</v>
      </c>
      <c r="B5040" s="17">
        <v>43678</v>
      </c>
      <c r="C5040" t="s">
        <v>61</v>
      </c>
      <c r="D5040">
        <v>2019</v>
      </c>
      <c r="E5040" t="s">
        <v>27</v>
      </c>
      <c r="F5040" t="s">
        <v>33</v>
      </c>
      <c r="G5040" t="s">
        <v>32</v>
      </c>
      <c r="H5040">
        <v>499</v>
      </c>
      <c r="I5040">
        <v>4</v>
      </c>
      <c r="J5040">
        <v>1996</v>
      </c>
      <c r="K5040">
        <v>1996</v>
      </c>
      <c r="L5040" t="s">
        <v>20</v>
      </c>
      <c r="M5040">
        <v>1</v>
      </c>
      <c r="N5040" t="s">
        <v>21</v>
      </c>
      <c r="O5040" t="s">
        <v>29</v>
      </c>
    </row>
    <row r="5041" spans="1:15">
      <c r="A5041">
        <v>5040</v>
      </c>
      <c r="B5041" s="17">
        <v>43678</v>
      </c>
      <c r="C5041" t="s">
        <v>61</v>
      </c>
      <c r="D5041">
        <v>2019</v>
      </c>
      <c r="E5041" t="s">
        <v>23</v>
      </c>
      <c r="F5041" t="s">
        <v>40</v>
      </c>
      <c r="G5041" t="s">
        <v>25</v>
      </c>
      <c r="H5041">
        <v>299</v>
      </c>
      <c r="I5041">
        <v>9</v>
      </c>
      <c r="J5041">
        <v>2691</v>
      </c>
      <c r="K5041">
        <v>2691</v>
      </c>
      <c r="L5041" t="s">
        <v>20</v>
      </c>
      <c r="M5041">
        <v>1</v>
      </c>
      <c r="N5041" t="s">
        <v>34</v>
      </c>
      <c r="O5041" t="s">
        <v>29</v>
      </c>
    </row>
    <row r="5042" spans="1:15">
      <c r="A5042">
        <v>5041</v>
      </c>
      <c r="B5042" s="17">
        <v>43678</v>
      </c>
      <c r="C5042" t="s">
        <v>61</v>
      </c>
      <c r="D5042">
        <v>2019</v>
      </c>
      <c r="E5042" t="s">
        <v>23</v>
      </c>
      <c r="F5042" t="s">
        <v>18</v>
      </c>
      <c r="G5042" t="s">
        <v>30</v>
      </c>
      <c r="H5042">
        <v>99</v>
      </c>
      <c r="I5042">
        <v>1</v>
      </c>
      <c r="J5042">
        <v>99</v>
      </c>
      <c r="K5042">
        <v>99</v>
      </c>
      <c r="L5042" t="s">
        <v>20</v>
      </c>
      <c r="M5042">
        <v>1</v>
      </c>
      <c r="N5042" t="s">
        <v>21</v>
      </c>
      <c r="O5042" t="s">
        <v>36</v>
      </c>
    </row>
    <row r="5043" spans="1:15">
      <c r="A5043">
        <v>5042</v>
      </c>
      <c r="B5043" s="17">
        <v>43678</v>
      </c>
      <c r="C5043" t="s">
        <v>61</v>
      </c>
      <c r="D5043">
        <v>2019</v>
      </c>
      <c r="E5043" t="s">
        <v>23</v>
      </c>
      <c r="F5043" t="s">
        <v>39</v>
      </c>
      <c r="G5043" t="s">
        <v>19</v>
      </c>
      <c r="H5043">
        <v>199</v>
      </c>
      <c r="I5043">
        <v>10</v>
      </c>
      <c r="J5043">
        <v>1990</v>
      </c>
      <c r="K5043">
        <v>1990</v>
      </c>
      <c r="L5043" t="s">
        <v>20</v>
      </c>
      <c r="M5043">
        <v>1</v>
      </c>
      <c r="N5043" t="s">
        <v>21</v>
      </c>
      <c r="O5043" t="s">
        <v>29</v>
      </c>
    </row>
    <row r="5044" spans="1:15">
      <c r="A5044">
        <v>5043</v>
      </c>
      <c r="B5044" s="17">
        <v>43678</v>
      </c>
      <c r="C5044" t="s">
        <v>61</v>
      </c>
      <c r="D5044">
        <v>2019</v>
      </c>
      <c r="E5044" t="s">
        <v>23</v>
      </c>
      <c r="F5044" t="s">
        <v>39</v>
      </c>
      <c r="G5044" t="s">
        <v>30</v>
      </c>
      <c r="H5044">
        <v>99</v>
      </c>
      <c r="I5044">
        <v>10</v>
      </c>
      <c r="J5044">
        <v>990</v>
      </c>
      <c r="K5044">
        <v>990</v>
      </c>
      <c r="L5044" t="s">
        <v>31</v>
      </c>
      <c r="M5044">
        <v>2</v>
      </c>
      <c r="N5044" t="s">
        <v>21</v>
      </c>
      <c r="O5044" t="s">
        <v>22</v>
      </c>
    </row>
    <row r="5045" spans="1:15">
      <c r="A5045">
        <v>5044</v>
      </c>
      <c r="B5045" s="17">
        <v>43678</v>
      </c>
      <c r="C5045" t="s">
        <v>61</v>
      </c>
      <c r="D5045">
        <v>2019</v>
      </c>
      <c r="E5045" t="s">
        <v>27</v>
      </c>
      <c r="F5045" t="s">
        <v>18</v>
      </c>
      <c r="G5045" t="s">
        <v>32</v>
      </c>
      <c r="H5045">
        <v>499</v>
      </c>
      <c r="I5045">
        <v>10</v>
      </c>
      <c r="J5045">
        <v>4990</v>
      </c>
      <c r="K5045">
        <v>4990</v>
      </c>
      <c r="L5045" t="s">
        <v>20</v>
      </c>
      <c r="M5045">
        <v>1</v>
      </c>
      <c r="N5045" t="s">
        <v>21</v>
      </c>
      <c r="O5045" t="s">
        <v>29</v>
      </c>
    </row>
    <row r="5046" spans="1:15">
      <c r="A5046">
        <v>5045</v>
      </c>
      <c r="B5046" s="17">
        <v>43679</v>
      </c>
      <c r="C5046" t="s">
        <v>61</v>
      </c>
      <c r="D5046">
        <v>2019</v>
      </c>
      <c r="E5046" t="s">
        <v>27</v>
      </c>
      <c r="F5046" t="s">
        <v>18</v>
      </c>
      <c r="G5046" t="s">
        <v>19</v>
      </c>
      <c r="H5046">
        <v>199</v>
      </c>
      <c r="I5046">
        <v>3</v>
      </c>
      <c r="J5046">
        <v>597</v>
      </c>
      <c r="K5046">
        <v>597</v>
      </c>
      <c r="L5046" t="s">
        <v>20</v>
      </c>
      <c r="M5046">
        <v>1</v>
      </c>
      <c r="N5046" t="s">
        <v>21</v>
      </c>
      <c r="O5046" t="s">
        <v>26</v>
      </c>
    </row>
    <row r="5047" spans="1:15">
      <c r="A5047">
        <v>5046</v>
      </c>
      <c r="B5047" s="17">
        <v>43679</v>
      </c>
      <c r="C5047" t="s">
        <v>61</v>
      </c>
      <c r="D5047">
        <v>2019</v>
      </c>
      <c r="E5047" t="s">
        <v>17</v>
      </c>
      <c r="F5047" t="s">
        <v>24</v>
      </c>
      <c r="G5047" t="s">
        <v>37</v>
      </c>
      <c r="H5047">
        <v>399</v>
      </c>
      <c r="I5047">
        <v>4</v>
      </c>
      <c r="J5047">
        <v>1596</v>
      </c>
      <c r="K5047">
        <v>1596</v>
      </c>
      <c r="L5047" t="s">
        <v>20</v>
      </c>
      <c r="M5047">
        <v>1</v>
      </c>
      <c r="N5047" t="s">
        <v>21</v>
      </c>
      <c r="O5047" t="s">
        <v>36</v>
      </c>
    </row>
    <row r="5048" spans="1:15">
      <c r="A5048">
        <v>5047</v>
      </c>
      <c r="B5048" s="17">
        <v>43679</v>
      </c>
      <c r="C5048" t="s">
        <v>61</v>
      </c>
      <c r="D5048">
        <v>2019</v>
      </c>
      <c r="E5048" t="s">
        <v>23</v>
      </c>
      <c r="F5048" t="s">
        <v>24</v>
      </c>
      <c r="G5048" t="s">
        <v>32</v>
      </c>
      <c r="H5048">
        <v>499</v>
      </c>
      <c r="I5048">
        <v>5</v>
      </c>
      <c r="J5048">
        <v>2495</v>
      </c>
      <c r="K5048">
        <v>2495</v>
      </c>
      <c r="L5048" t="s">
        <v>20</v>
      </c>
      <c r="M5048">
        <v>1</v>
      </c>
      <c r="N5048" t="s">
        <v>21</v>
      </c>
      <c r="O5048" t="s">
        <v>29</v>
      </c>
    </row>
    <row r="5049" spans="1:15">
      <c r="A5049">
        <v>5048</v>
      </c>
      <c r="B5049" s="17">
        <v>43680</v>
      </c>
      <c r="C5049" t="s">
        <v>61</v>
      </c>
      <c r="D5049">
        <v>2019</v>
      </c>
      <c r="E5049" t="s">
        <v>17</v>
      </c>
      <c r="F5049" t="s">
        <v>18</v>
      </c>
      <c r="G5049" t="s">
        <v>37</v>
      </c>
      <c r="H5049">
        <v>399</v>
      </c>
      <c r="I5049">
        <v>8</v>
      </c>
      <c r="J5049">
        <v>3192</v>
      </c>
      <c r="K5049">
        <v>3192</v>
      </c>
      <c r="L5049" t="s">
        <v>20</v>
      </c>
      <c r="M5049">
        <v>1</v>
      </c>
      <c r="N5049" t="s">
        <v>21</v>
      </c>
      <c r="O5049" t="s">
        <v>29</v>
      </c>
    </row>
    <row r="5050" spans="1:15">
      <c r="A5050">
        <v>5049</v>
      </c>
      <c r="B5050" s="17">
        <v>43680</v>
      </c>
      <c r="C5050" t="s">
        <v>61</v>
      </c>
      <c r="D5050">
        <v>2019</v>
      </c>
      <c r="E5050" t="s">
        <v>17</v>
      </c>
      <c r="F5050" t="s">
        <v>39</v>
      </c>
      <c r="G5050" t="s">
        <v>37</v>
      </c>
      <c r="H5050">
        <v>399</v>
      </c>
      <c r="I5050">
        <v>3</v>
      </c>
      <c r="J5050">
        <v>1197</v>
      </c>
      <c r="K5050">
        <v>1197</v>
      </c>
      <c r="L5050" t="s">
        <v>31</v>
      </c>
      <c r="M5050">
        <v>2</v>
      </c>
      <c r="N5050" t="s">
        <v>21</v>
      </c>
      <c r="O5050" t="s">
        <v>36</v>
      </c>
    </row>
    <row r="5051" spans="1:15">
      <c r="A5051">
        <v>5050</v>
      </c>
      <c r="B5051" s="17">
        <v>43681</v>
      </c>
      <c r="C5051" t="s">
        <v>61</v>
      </c>
      <c r="D5051">
        <v>2019</v>
      </c>
      <c r="E5051" t="s">
        <v>17</v>
      </c>
      <c r="F5051" t="s">
        <v>39</v>
      </c>
      <c r="G5051" t="s">
        <v>19</v>
      </c>
      <c r="H5051">
        <v>199</v>
      </c>
      <c r="I5051">
        <v>1</v>
      </c>
      <c r="J5051">
        <v>199</v>
      </c>
      <c r="K5051">
        <v>199</v>
      </c>
      <c r="L5051" t="s">
        <v>20</v>
      </c>
      <c r="M5051">
        <v>1</v>
      </c>
      <c r="N5051" t="s">
        <v>21</v>
      </c>
      <c r="O5051" t="s">
        <v>29</v>
      </c>
    </row>
    <row r="5052" spans="1:15">
      <c r="A5052">
        <v>5051</v>
      </c>
      <c r="B5052" s="17">
        <v>43682</v>
      </c>
      <c r="C5052" t="s">
        <v>61</v>
      </c>
      <c r="D5052">
        <v>2019</v>
      </c>
      <c r="E5052" t="s">
        <v>23</v>
      </c>
      <c r="F5052" t="s">
        <v>18</v>
      </c>
      <c r="G5052" t="s">
        <v>19</v>
      </c>
      <c r="H5052">
        <v>199</v>
      </c>
      <c r="I5052">
        <v>8</v>
      </c>
      <c r="J5052">
        <v>1592</v>
      </c>
      <c r="K5052">
        <v>1592</v>
      </c>
      <c r="L5052" t="s">
        <v>31</v>
      </c>
      <c r="M5052">
        <v>2</v>
      </c>
      <c r="N5052" t="s">
        <v>21</v>
      </c>
      <c r="O5052" t="s">
        <v>29</v>
      </c>
    </row>
    <row r="5053" spans="1:15">
      <c r="A5053">
        <v>5052</v>
      </c>
      <c r="B5053" s="17">
        <v>43682</v>
      </c>
      <c r="C5053" t="s">
        <v>61</v>
      </c>
      <c r="D5053">
        <v>2019</v>
      </c>
      <c r="E5053" t="s">
        <v>23</v>
      </c>
      <c r="F5053" t="s">
        <v>35</v>
      </c>
      <c r="G5053" t="s">
        <v>37</v>
      </c>
      <c r="H5053">
        <v>399</v>
      </c>
      <c r="I5053">
        <v>3</v>
      </c>
      <c r="J5053">
        <v>1197</v>
      </c>
      <c r="K5053">
        <v>1197</v>
      </c>
      <c r="L5053" t="s">
        <v>31</v>
      </c>
      <c r="M5053">
        <v>2</v>
      </c>
      <c r="N5053" t="s">
        <v>21</v>
      </c>
      <c r="O5053" t="s">
        <v>36</v>
      </c>
    </row>
    <row r="5054" spans="1:15">
      <c r="A5054">
        <v>5053</v>
      </c>
      <c r="B5054" s="17">
        <v>43682</v>
      </c>
      <c r="C5054" t="s">
        <v>61</v>
      </c>
      <c r="D5054">
        <v>2019</v>
      </c>
      <c r="E5054" t="s">
        <v>23</v>
      </c>
      <c r="F5054" t="s">
        <v>28</v>
      </c>
      <c r="G5054" t="s">
        <v>32</v>
      </c>
      <c r="H5054">
        <v>499</v>
      </c>
      <c r="I5054">
        <v>1</v>
      </c>
      <c r="J5054">
        <v>499</v>
      </c>
      <c r="K5054">
        <v>499</v>
      </c>
      <c r="L5054" t="s">
        <v>20</v>
      </c>
      <c r="M5054">
        <v>1</v>
      </c>
      <c r="N5054" t="s">
        <v>21</v>
      </c>
      <c r="O5054" t="s">
        <v>36</v>
      </c>
    </row>
    <row r="5055" spans="1:15">
      <c r="A5055">
        <v>5054</v>
      </c>
      <c r="B5055" s="17">
        <v>43682</v>
      </c>
      <c r="C5055" t="s">
        <v>61</v>
      </c>
      <c r="D5055">
        <v>2019</v>
      </c>
      <c r="E5055" t="s">
        <v>23</v>
      </c>
      <c r="F5055" t="s">
        <v>39</v>
      </c>
      <c r="G5055" t="s">
        <v>25</v>
      </c>
      <c r="H5055">
        <v>299</v>
      </c>
      <c r="I5055">
        <v>9</v>
      </c>
      <c r="J5055">
        <v>2691</v>
      </c>
      <c r="K5055">
        <v>2691</v>
      </c>
      <c r="L5055" t="s">
        <v>31</v>
      </c>
      <c r="M5055">
        <v>2</v>
      </c>
      <c r="N5055" t="s">
        <v>21</v>
      </c>
      <c r="O5055" t="s">
        <v>29</v>
      </c>
    </row>
    <row r="5056" spans="1:15">
      <c r="A5056">
        <v>5055</v>
      </c>
      <c r="B5056" s="17">
        <v>43682</v>
      </c>
      <c r="C5056" t="s">
        <v>61</v>
      </c>
      <c r="D5056">
        <v>2019</v>
      </c>
      <c r="E5056" t="s">
        <v>17</v>
      </c>
      <c r="F5056" t="s">
        <v>35</v>
      </c>
      <c r="G5056" t="s">
        <v>25</v>
      </c>
      <c r="H5056">
        <v>299</v>
      </c>
      <c r="I5056">
        <v>8</v>
      </c>
      <c r="J5056">
        <v>2392</v>
      </c>
      <c r="K5056">
        <v>2392</v>
      </c>
      <c r="L5056" t="s">
        <v>31</v>
      </c>
      <c r="M5056">
        <v>2</v>
      </c>
      <c r="N5056" t="s">
        <v>34</v>
      </c>
      <c r="O5056" t="s">
        <v>22</v>
      </c>
    </row>
    <row r="5057" spans="1:15">
      <c r="A5057">
        <v>5056</v>
      </c>
      <c r="B5057" s="17">
        <v>43682</v>
      </c>
      <c r="C5057" t="s">
        <v>61</v>
      </c>
      <c r="D5057">
        <v>2019</v>
      </c>
      <c r="E5057" t="s">
        <v>17</v>
      </c>
      <c r="F5057" t="s">
        <v>35</v>
      </c>
      <c r="G5057" t="s">
        <v>32</v>
      </c>
      <c r="H5057">
        <v>499</v>
      </c>
      <c r="I5057">
        <v>4</v>
      </c>
      <c r="J5057">
        <v>1996</v>
      </c>
      <c r="K5057">
        <v>1996</v>
      </c>
      <c r="L5057" t="s">
        <v>31</v>
      </c>
      <c r="M5057">
        <v>2</v>
      </c>
      <c r="N5057" t="s">
        <v>21</v>
      </c>
      <c r="O5057" t="s">
        <v>38</v>
      </c>
    </row>
    <row r="5058" spans="1:15">
      <c r="A5058">
        <v>5057</v>
      </c>
      <c r="B5058" s="17">
        <v>43682</v>
      </c>
      <c r="C5058" t="s">
        <v>61</v>
      </c>
      <c r="D5058">
        <v>2019</v>
      </c>
      <c r="E5058" t="s">
        <v>23</v>
      </c>
      <c r="F5058" t="s">
        <v>39</v>
      </c>
      <c r="G5058" t="s">
        <v>19</v>
      </c>
      <c r="H5058">
        <v>199</v>
      </c>
      <c r="I5058">
        <v>6</v>
      </c>
      <c r="J5058">
        <v>1194</v>
      </c>
      <c r="K5058">
        <v>1194</v>
      </c>
      <c r="L5058" t="s">
        <v>31</v>
      </c>
      <c r="M5058">
        <v>2</v>
      </c>
      <c r="N5058" t="s">
        <v>21</v>
      </c>
      <c r="O5058" t="s">
        <v>29</v>
      </c>
    </row>
    <row r="5059" spans="1:15">
      <c r="A5059">
        <v>5058</v>
      </c>
      <c r="B5059" s="17">
        <v>43682</v>
      </c>
      <c r="C5059" t="s">
        <v>61</v>
      </c>
      <c r="D5059">
        <v>2019</v>
      </c>
      <c r="E5059" t="s">
        <v>27</v>
      </c>
      <c r="F5059" t="s">
        <v>18</v>
      </c>
      <c r="G5059" t="s">
        <v>19</v>
      </c>
      <c r="H5059">
        <v>199</v>
      </c>
      <c r="I5059">
        <v>7</v>
      </c>
      <c r="J5059">
        <v>1393</v>
      </c>
      <c r="K5059">
        <v>1393</v>
      </c>
      <c r="L5059" t="s">
        <v>20</v>
      </c>
      <c r="M5059">
        <v>1</v>
      </c>
      <c r="N5059" t="s">
        <v>21</v>
      </c>
      <c r="O5059" t="s">
        <v>29</v>
      </c>
    </row>
    <row r="5060" spans="1:15">
      <c r="A5060">
        <v>5059</v>
      </c>
      <c r="B5060" s="17">
        <v>43682</v>
      </c>
      <c r="C5060" t="s">
        <v>61</v>
      </c>
      <c r="D5060">
        <v>2019</v>
      </c>
      <c r="E5060" t="s">
        <v>23</v>
      </c>
      <c r="F5060" t="s">
        <v>24</v>
      </c>
      <c r="G5060" t="s">
        <v>25</v>
      </c>
      <c r="H5060">
        <v>299</v>
      </c>
      <c r="I5060">
        <v>5</v>
      </c>
      <c r="J5060">
        <v>1495</v>
      </c>
      <c r="K5060">
        <v>1495</v>
      </c>
      <c r="L5060" t="s">
        <v>31</v>
      </c>
      <c r="M5060">
        <v>2</v>
      </c>
      <c r="N5060" t="s">
        <v>21</v>
      </c>
      <c r="O5060" t="s">
        <v>29</v>
      </c>
    </row>
    <row r="5061" spans="1:15">
      <c r="A5061">
        <v>5060</v>
      </c>
      <c r="B5061" s="17">
        <v>43682</v>
      </c>
      <c r="C5061" t="s">
        <v>61</v>
      </c>
      <c r="D5061">
        <v>2019</v>
      </c>
      <c r="E5061" t="s">
        <v>23</v>
      </c>
      <c r="F5061" t="s">
        <v>35</v>
      </c>
      <c r="G5061" t="s">
        <v>25</v>
      </c>
      <c r="H5061">
        <v>299</v>
      </c>
      <c r="I5061">
        <v>10</v>
      </c>
      <c r="J5061">
        <v>2990</v>
      </c>
      <c r="K5061">
        <v>2990</v>
      </c>
      <c r="L5061" t="s">
        <v>20</v>
      </c>
      <c r="M5061">
        <v>1</v>
      </c>
      <c r="N5061" t="s">
        <v>21</v>
      </c>
      <c r="O5061" t="s">
        <v>29</v>
      </c>
    </row>
    <row r="5062" spans="1:15">
      <c r="A5062">
        <v>5061</v>
      </c>
      <c r="B5062" s="17">
        <v>43683</v>
      </c>
      <c r="C5062" t="s">
        <v>61</v>
      </c>
      <c r="D5062">
        <v>2019</v>
      </c>
      <c r="E5062" t="s">
        <v>27</v>
      </c>
      <c r="F5062" t="s">
        <v>40</v>
      </c>
      <c r="G5062" t="s">
        <v>19</v>
      </c>
      <c r="H5062">
        <v>199</v>
      </c>
      <c r="I5062">
        <v>7</v>
      </c>
      <c r="J5062">
        <v>1393</v>
      </c>
      <c r="K5062">
        <v>1393</v>
      </c>
      <c r="L5062" t="s">
        <v>20</v>
      </c>
      <c r="M5062">
        <v>1</v>
      </c>
      <c r="N5062" t="s">
        <v>21</v>
      </c>
      <c r="O5062" t="s">
        <v>22</v>
      </c>
    </row>
    <row r="5063" spans="1:15">
      <c r="A5063">
        <v>5062</v>
      </c>
      <c r="B5063" s="17">
        <v>43683</v>
      </c>
      <c r="C5063" t="s">
        <v>61</v>
      </c>
      <c r="D5063">
        <v>2019</v>
      </c>
      <c r="E5063" t="s">
        <v>17</v>
      </c>
      <c r="F5063" t="s">
        <v>18</v>
      </c>
      <c r="G5063" t="s">
        <v>30</v>
      </c>
      <c r="H5063">
        <v>99</v>
      </c>
      <c r="I5063">
        <v>5</v>
      </c>
      <c r="J5063">
        <v>495</v>
      </c>
      <c r="K5063">
        <v>495</v>
      </c>
      <c r="L5063" t="s">
        <v>20</v>
      </c>
      <c r="M5063">
        <v>1</v>
      </c>
      <c r="N5063" t="s">
        <v>21</v>
      </c>
      <c r="O5063" t="s">
        <v>29</v>
      </c>
    </row>
    <row r="5064" spans="1:15">
      <c r="A5064">
        <v>5063</v>
      </c>
      <c r="B5064" s="17">
        <v>43684</v>
      </c>
      <c r="C5064" t="s">
        <v>61</v>
      </c>
      <c r="D5064">
        <v>2019</v>
      </c>
      <c r="E5064" t="s">
        <v>17</v>
      </c>
      <c r="F5064" t="s">
        <v>35</v>
      </c>
      <c r="G5064" t="s">
        <v>19</v>
      </c>
      <c r="H5064">
        <v>199</v>
      </c>
      <c r="I5064">
        <v>7</v>
      </c>
      <c r="J5064">
        <v>1393</v>
      </c>
      <c r="K5064">
        <v>1393</v>
      </c>
      <c r="L5064" t="s">
        <v>31</v>
      </c>
      <c r="M5064">
        <v>2</v>
      </c>
      <c r="N5064" t="s">
        <v>21</v>
      </c>
      <c r="O5064" t="s">
        <v>22</v>
      </c>
    </row>
    <row r="5065" spans="1:15">
      <c r="A5065">
        <v>5064</v>
      </c>
      <c r="B5065" s="17">
        <v>43684</v>
      </c>
      <c r="C5065" t="s">
        <v>61</v>
      </c>
      <c r="D5065">
        <v>2019</v>
      </c>
      <c r="E5065" t="s">
        <v>17</v>
      </c>
      <c r="F5065" t="s">
        <v>40</v>
      </c>
      <c r="G5065" t="s">
        <v>19</v>
      </c>
      <c r="H5065">
        <v>199</v>
      </c>
      <c r="I5065">
        <v>9</v>
      </c>
      <c r="J5065">
        <v>1791</v>
      </c>
      <c r="K5065">
        <v>1791</v>
      </c>
      <c r="L5065" t="s">
        <v>20</v>
      </c>
      <c r="M5065">
        <v>1</v>
      </c>
      <c r="N5065" t="s">
        <v>21</v>
      </c>
      <c r="O5065" t="s">
        <v>36</v>
      </c>
    </row>
    <row r="5066" spans="1:15">
      <c r="A5066">
        <v>5065</v>
      </c>
      <c r="B5066" s="17">
        <v>43684</v>
      </c>
      <c r="C5066" t="s">
        <v>61</v>
      </c>
      <c r="D5066">
        <v>2019</v>
      </c>
      <c r="E5066" t="s">
        <v>23</v>
      </c>
      <c r="F5066" t="s">
        <v>39</v>
      </c>
      <c r="G5066" t="s">
        <v>19</v>
      </c>
      <c r="H5066">
        <v>199</v>
      </c>
      <c r="I5066">
        <v>3</v>
      </c>
      <c r="J5066">
        <v>597</v>
      </c>
      <c r="K5066">
        <v>597</v>
      </c>
      <c r="L5066" t="s">
        <v>20</v>
      </c>
      <c r="M5066">
        <v>1</v>
      </c>
      <c r="N5066" t="s">
        <v>21</v>
      </c>
      <c r="O5066" t="s">
        <v>29</v>
      </c>
    </row>
    <row r="5067" spans="1:15">
      <c r="A5067">
        <v>5066</v>
      </c>
      <c r="B5067" s="17">
        <v>43684</v>
      </c>
      <c r="C5067" t="s">
        <v>61</v>
      </c>
      <c r="D5067">
        <v>2019</v>
      </c>
      <c r="E5067" t="s">
        <v>27</v>
      </c>
      <c r="F5067" t="s">
        <v>24</v>
      </c>
      <c r="G5067" t="s">
        <v>32</v>
      </c>
      <c r="H5067">
        <v>499</v>
      </c>
      <c r="I5067">
        <v>1</v>
      </c>
      <c r="J5067">
        <v>499</v>
      </c>
      <c r="K5067">
        <v>499</v>
      </c>
      <c r="L5067" t="s">
        <v>20</v>
      </c>
      <c r="M5067">
        <v>1</v>
      </c>
      <c r="N5067" t="s">
        <v>21</v>
      </c>
      <c r="O5067" t="s">
        <v>22</v>
      </c>
    </row>
    <row r="5068" spans="1:15">
      <c r="A5068">
        <v>5067</v>
      </c>
      <c r="B5068" s="17">
        <v>43684</v>
      </c>
      <c r="C5068" t="s">
        <v>61</v>
      </c>
      <c r="D5068">
        <v>2019</v>
      </c>
      <c r="E5068" t="s">
        <v>17</v>
      </c>
      <c r="F5068" t="s">
        <v>24</v>
      </c>
      <c r="G5068" t="s">
        <v>32</v>
      </c>
      <c r="H5068">
        <v>499</v>
      </c>
      <c r="I5068">
        <v>4</v>
      </c>
      <c r="J5068">
        <v>1996</v>
      </c>
      <c r="K5068">
        <v>1996</v>
      </c>
      <c r="L5068" t="s">
        <v>20</v>
      </c>
      <c r="M5068">
        <v>1</v>
      </c>
      <c r="N5068" t="s">
        <v>21</v>
      </c>
      <c r="O5068" t="s">
        <v>29</v>
      </c>
    </row>
    <row r="5069" spans="1:15">
      <c r="A5069">
        <v>5068</v>
      </c>
      <c r="B5069" s="17">
        <v>43685</v>
      </c>
      <c r="C5069" t="s">
        <v>61</v>
      </c>
      <c r="D5069">
        <v>2019</v>
      </c>
      <c r="E5069" t="s">
        <v>23</v>
      </c>
      <c r="F5069" t="s">
        <v>40</v>
      </c>
      <c r="G5069" t="s">
        <v>19</v>
      </c>
      <c r="H5069">
        <v>199</v>
      </c>
      <c r="I5069">
        <v>2</v>
      </c>
      <c r="J5069">
        <v>398</v>
      </c>
      <c r="K5069">
        <v>398</v>
      </c>
      <c r="L5069" t="s">
        <v>20</v>
      </c>
      <c r="M5069">
        <v>1</v>
      </c>
      <c r="N5069" t="s">
        <v>21</v>
      </c>
      <c r="O5069" t="s">
        <v>29</v>
      </c>
    </row>
    <row r="5070" spans="1:15">
      <c r="A5070">
        <v>5069</v>
      </c>
      <c r="B5070" s="17">
        <v>43686</v>
      </c>
      <c r="C5070" t="s">
        <v>61</v>
      </c>
      <c r="D5070">
        <v>2019</v>
      </c>
      <c r="E5070" t="s">
        <v>23</v>
      </c>
      <c r="F5070" t="s">
        <v>33</v>
      </c>
      <c r="G5070" t="s">
        <v>32</v>
      </c>
      <c r="H5070">
        <v>499</v>
      </c>
      <c r="I5070">
        <v>2</v>
      </c>
      <c r="J5070">
        <v>998</v>
      </c>
      <c r="K5070">
        <v>998</v>
      </c>
      <c r="L5070" t="s">
        <v>20</v>
      </c>
      <c r="M5070">
        <v>1</v>
      </c>
      <c r="N5070" t="s">
        <v>21</v>
      </c>
      <c r="O5070" t="s">
        <v>29</v>
      </c>
    </row>
    <row r="5071" spans="1:15">
      <c r="A5071">
        <v>5070</v>
      </c>
      <c r="B5071" s="17">
        <v>43686</v>
      </c>
      <c r="C5071" t="s">
        <v>61</v>
      </c>
      <c r="D5071">
        <v>2019</v>
      </c>
      <c r="E5071" t="s">
        <v>17</v>
      </c>
      <c r="F5071" t="s">
        <v>18</v>
      </c>
      <c r="G5071" t="s">
        <v>25</v>
      </c>
      <c r="H5071">
        <v>299</v>
      </c>
      <c r="I5071">
        <v>5</v>
      </c>
      <c r="J5071">
        <v>1495</v>
      </c>
      <c r="K5071">
        <v>1495</v>
      </c>
      <c r="L5071" t="s">
        <v>20</v>
      </c>
      <c r="M5071">
        <v>1</v>
      </c>
      <c r="N5071" t="s">
        <v>21</v>
      </c>
      <c r="O5071" t="s">
        <v>29</v>
      </c>
    </row>
    <row r="5072" spans="1:15">
      <c r="A5072">
        <v>5071</v>
      </c>
      <c r="B5072" s="17">
        <v>43686</v>
      </c>
      <c r="C5072" t="s">
        <v>61</v>
      </c>
      <c r="D5072">
        <v>2019</v>
      </c>
      <c r="E5072" t="s">
        <v>17</v>
      </c>
      <c r="F5072" t="s">
        <v>35</v>
      </c>
      <c r="G5072" t="s">
        <v>37</v>
      </c>
      <c r="H5072">
        <v>399</v>
      </c>
      <c r="I5072">
        <v>4</v>
      </c>
      <c r="J5072">
        <v>1596</v>
      </c>
      <c r="K5072">
        <v>1596</v>
      </c>
      <c r="L5072" t="s">
        <v>20</v>
      </c>
      <c r="M5072">
        <v>1</v>
      </c>
      <c r="N5072" t="s">
        <v>21</v>
      </c>
      <c r="O5072" t="s">
        <v>29</v>
      </c>
    </row>
    <row r="5073" spans="1:15">
      <c r="A5073">
        <v>5072</v>
      </c>
      <c r="B5073" s="17">
        <v>43686</v>
      </c>
      <c r="C5073" t="s">
        <v>61</v>
      </c>
      <c r="D5073">
        <v>2019</v>
      </c>
      <c r="E5073" t="s">
        <v>27</v>
      </c>
      <c r="F5073" t="s">
        <v>18</v>
      </c>
      <c r="G5073" t="s">
        <v>30</v>
      </c>
      <c r="H5073">
        <v>99</v>
      </c>
      <c r="I5073">
        <v>6</v>
      </c>
      <c r="J5073">
        <v>594</v>
      </c>
      <c r="K5073">
        <v>594</v>
      </c>
      <c r="L5073" t="s">
        <v>31</v>
      </c>
      <c r="M5073">
        <v>2</v>
      </c>
      <c r="N5073" t="s">
        <v>21</v>
      </c>
      <c r="O5073" t="s">
        <v>36</v>
      </c>
    </row>
    <row r="5074" spans="1:15">
      <c r="A5074">
        <v>5073</v>
      </c>
      <c r="B5074" s="17">
        <v>43686</v>
      </c>
      <c r="C5074" t="s">
        <v>61</v>
      </c>
      <c r="D5074">
        <v>2019</v>
      </c>
      <c r="E5074" t="s">
        <v>27</v>
      </c>
      <c r="F5074" t="s">
        <v>28</v>
      </c>
      <c r="G5074" t="s">
        <v>32</v>
      </c>
      <c r="H5074">
        <v>499</v>
      </c>
      <c r="I5074">
        <v>5</v>
      </c>
      <c r="J5074">
        <v>2495</v>
      </c>
      <c r="K5074">
        <v>2495</v>
      </c>
      <c r="L5074" t="s">
        <v>20</v>
      </c>
      <c r="M5074">
        <v>1</v>
      </c>
      <c r="N5074" t="s">
        <v>21</v>
      </c>
      <c r="O5074" t="s">
        <v>29</v>
      </c>
    </row>
    <row r="5075" spans="1:15">
      <c r="A5075">
        <v>5074</v>
      </c>
      <c r="B5075" s="17">
        <v>43686</v>
      </c>
      <c r="C5075" t="s">
        <v>61</v>
      </c>
      <c r="D5075">
        <v>2019</v>
      </c>
      <c r="E5075" t="s">
        <v>23</v>
      </c>
      <c r="F5075" t="s">
        <v>24</v>
      </c>
      <c r="G5075" t="s">
        <v>25</v>
      </c>
      <c r="H5075">
        <v>299</v>
      </c>
      <c r="I5075">
        <v>5</v>
      </c>
      <c r="J5075">
        <v>1495</v>
      </c>
      <c r="K5075">
        <v>1495</v>
      </c>
      <c r="L5075" t="s">
        <v>20</v>
      </c>
      <c r="M5075">
        <v>1</v>
      </c>
      <c r="N5075" t="s">
        <v>21</v>
      </c>
      <c r="O5075" t="s">
        <v>29</v>
      </c>
    </row>
    <row r="5076" spans="1:15">
      <c r="A5076">
        <v>5075</v>
      </c>
      <c r="B5076" s="17">
        <v>43687</v>
      </c>
      <c r="C5076" t="s">
        <v>61</v>
      </c>
      <c r="D5076">
        <v>2019</v>
      </c>
      <c r="E5076" t="s">
        <v>23</v>
      </c>
      <c r="F5076" t="s">
        <v>18</v>
      </c>
      <c r="G5076" t="s">
        <v>30</v>
      </c>
      <c r="H5076">
        <v>99</v>
      </c>
      <c r="I5076">
        <v>6</v>
      </c>
      <c r="J5076">
        <v>594</v>
      </c>
      <c r="K5076">
        <v>594</v>
      </c>
      <c r="L5076" t="s">
        <v>20</v>
      </c>
      <c r="M5076">
        <v>1</v>
      </c>
      <c r="N5076" t="s">
        <v>21</v>
      </c>
      <c r="O5076" t="s">
        <v>29</v>
      </c>
    </row>
    <row r="5077" spans="1:15">
      <c r="A5077">
        <v>5076</v>
      </c>
      <c r="B5077" s="17">
        <v>43687</v>
      </c>
      <c r="C5077" t="s">
        <v>61</v>
      </c>
      <c r="D5077">
        <v>2019</v>
      </c>
      <c r="E5077" t="s">
        <v>23</v>
      </c>
      <c r="F5077" t="s">
        <v>35</v>
      </c>
      <c r="G5077" t="s">
        <v>25</v>
      </c>
      <c r="H5077">
        <v>299</v>
      </c>
      <c r="I5077">
        <v>2</v>
      </c>
      <c r="J5077">
        <v>598</v>
      </c>
      <c r="K5077">
        <v>598</v>
      </c>
      <c r="L5077" t="s">
        <v>20</v>
      </c>
      <c r="M5077">
        <v>1</v>
      </c>
      <c r="N5077" t="s">
        <v>34</v>
      </c>
      <c r="O5077" t="s">
        <v>22</v>
      </c>
    </row>
    <row r="5078" spans="1:15">
      <c r="A5078">
        <v>5077</v>
      </c>
      <c r="B5078" s="17">
        <v>43687</v>
      </c>
      <c r="C5078" t="s">
        <v>61</v>
      </c>
      <c r="D5078">
        <v>2019</v>
      </c>
      <c r="E5078" t="s">
        <v>17</v>
      </c>
      <c r="F5078" t="s">
        <v>28</v>
      </c>
      <c r="G5078" t="s">
        <v>37</v>
      </c>
      <c r="H5078">
        <v>399</v>
      </c>
      <c r="I5078">
        <v>10</v>
      </c>
      <c r="J5078">
        <v>3990</v>
      </c>
      <c r="K5078">
        <v>3990</v>
      </c>
      <c r="L5078" t="s">
        <v>20</v>
      </c>
      <c r="M5078">
        <v>1</v>
      </c>
      <c r="N5078" t="s">
        <v>21</v>
      </c>
      <c r="O5078" t="s">
        <v>26</v>
      </c>
    </row>
    <row r="5079" spans="1:15">
      <c r="A5079">
        <v>5078</v>
      </c>
      <c r="B5079" s="17">
        <v>43687</v>
      </c>
      <c r="C5079" t="s">
        <v>61</v>
      </c>
      <c r="D5079">
        <v>2019</v>
      </c>
      <c r="E5079" t="s">
        <v>23</v>
      </c>
      <c r="F5079" t="s">
        <v>28</v>
      </c>
      <c r="G5079" t="s">
        <v>25</v>
      </c>
      <c r="H5079">
        <v>299</v>
      </c>
      <c r="I5079">
        <v>1</v>
      </c>
      <c r="J5079">
        <v>299</v>
      </c>
      <c r="K5079">
        <v>299</v>
      </c>
      <c r="L5079" t="s">
        <v>20</v>
      </c>
      <c r="M5079">
        <v>1</v>
      </c>
      <c r="N5079" t="s">
        <v>21</v>
      </c>
      <c r="O5079" t="s">
        <v>29</v>
      </c>
    </row>
    <row r="5080" spans="1:15">
      <c r="A5080">
        <v>5079</v>
      </c>
      <c r="B5080" s="17">
        <v>43687</v>
      </c>
      <c r="C5080" t="s">
        <v>61</v>
      </c>
      <c r="D5080">
        <v>2019</v>
      </c>
      <c r="E5080" t="s">
        <v>23</v>
      </c>
      <c r="F5080" t="s">
        <v>18</v>
      </c>
      <c r="G5080" t="s">
        <v>25</v>
      </c>
      <c r="H5080">
        <v>299</v>
      </c>
      <c r="I5080">
        <v>1</v>
      </c>
      <c r="J5080">
        <v>299</v>
      </c>
      <c r="K5080">
        <v>299</v>
      </c>
      <c r="L5080" t="s">
        <v>20</v>
      </c>
      <c r="M5080">
        <v>1</v>
      </c>
      <c r="N5080" t="s">
        <v>21</v>
      </c>
      <c r="O5080" t="s">
        <v>22</v>
      </c>
    </row>
    <row r="5081" spans="1:15">
      <c r="A5081">
        <v>5080</v>
      </c>
      <c r="B5081" s="17">
        <v>43687</v>
      </c>
      <c r="C5081" t="s">
        <v>61</v>
      </c>
      <c r="D5081">
        <v>2019</v>
      </c>
      <c r="E5081" t="s">
        <v>27</v>
      </c>
      <c r="F5081" t="s">
        <v>24</v>
      </c>
      <c r="G5081" t="s">
        <v>30</v>
      </c>
      <c r="H5081">
        <v>99</v>
      </c>
      <c r="I5081">
        <v>8</v>
      </c>
      <c r="J5081">
        <v>792</v>
      </c>
      <c r="K5081">
        <v>792</v>
      </c>
      <c r="L5081" t="s">
        <v>20</v>
      </c>
      <c r="M5081">
        <v>1</v>
      </c>
      <c r="N5081" t="s">
        <v>21</v>
      </c>
      <c r="O5081" t="s">
        <v>29</v>
      </c>
    </row>
    <row r="5082" spans="1:15">
      <c r="A5082">
        <v>5081</v>
      </c>
      <c r="B5082" s="17">
        <v>43687</v>
      </c>
      <c r="C5082" t="s">
        <v>61</v>
      </c>
      <c r="D5082">
        <v>2019</v>
      </c>
      <c r="E5082" t="s">
        <v>27</v>
      </c>
      <c r="F5082" t="s">
        <v>24</v>
      </c>
      <c r="G5082" t="s">
        <v>37</v>
      </c>
      <c r="H5082">
        <v>399</v>
      </c>
      <c r="I5082">
        <v>6</v>
      </c>
      <c r="J5082">
        <v>2394</v>
      </c>
      <c r="K5082">
        <v>2394</v>
      </c>
      <c r="L5082" t="s">
        <v>20</v>
      </c>
      <c r="M5082">
        <v>1</v>
      </c>
      <c r="N5082" t="s">
        <v>21</v>
      </c>
      <c r="O5082" t="s">
        <v>22</v>
      </c>
    </row>
    <row r="5083" spans="1:15">
      <c r="A5083">
        <v>5082</v>
      </c>
      <c r="B5083" s="17">
        <v>43687</v>
      </c>
      <c r="C5083" t="s">
        <v>61</v>
      </c>
      <c r="D5083">
        <v>2019</v>
      </c>
      <c r="E5083" t="s">
        <v>23</v>
      </c>
      <c r="F5083" t="s">
        <v>40</v>
      </c>
      <c r="G5083" t="s">
        <v>19</v>
      </c>
      <c r="H5083">
        <v>199</v>
      </c>
      <c r="I5083">
        <v>1</v>
      </c>
      <c r="J5083">
        <v>199</v>
      </c>
      <c r="K5083">
        <v>199</v>
      </c>
      <c r="L5083" t="s">
        <v>20</v>
      </c>
      <c r="M5083">
        <v>1</v>
      </c>
      <c r="N5083" t="s">
        <v>21</v>
      </c>
      <c r="O5083" t="s">
        <v>38</v>
      </c>
    </row>
    <row r="5084" spans="1:15">
      <c r="A5084">
        <v>5083</v>
      </c>
      <c r="B5084" s="17">
        <v>43687</v>
      </c>
      <c r="C5084" t="s">
        <v>61</v>
      </c>
      <c r="D5084">
        <v>2019</v>
      </c>
      <c r="E5084" t="s">
        <v>17</v>
      </c>
      <c r="F5084" t="s">
        <v>35</v>
      </c>
      <c r="G5084" t="s">
        <v>19</v>
      </c>
      <c r="H5084">
        <v>199</v>
      </c>
      <c r="I5084">
        <v>6</v>
      </c>
      <c r="J5084">
        <v>1194</v>
      </c>
      <c r="K5084">
        <v>1194</v>
      </c>
      <c r="L5084" t="s">
        <v>20</v>
      </c>
      <c r="M5084">
        <v>1</v>
      </c>
      <c r="N5084" t="s">
        <v>21</v>
      </c>
      <c r="O5084" t="s">
        <v>22</v>
      </c>
    </row>
    <row r="5085" spans="1:15">
      <c r="A5085">
        <v>5084</v>
      </c>
      <c r="B5085" s="17">
        <v>43687</v>
      </c>
      <c r="C5085" t="s">
        <v>61</v>
      </c>
      <c r="D5085">
        <v>2019</v>
      </c>
      <c r="E5085" t="s">
        <v>27</v>
      </c>
      <c r="F5085" t="s">
        <v>40</v>
      </c>
      <c r="G5085" t="s">
        <v>19</v>
      </c>
      <c r="H5085">
        <v>199</v>
      </c>
      <c r="I5085">
        <v>3</v>
      </c>
      <c r="J5085">
        <v>597</v>
      </c>
      <c r="K5085">
        <v>597</v>
      </c>
      <c r="L5085" t="s">
        <v>20</v>
      </c>
      <c r="M5085">
        <v>1</v>
      </c>
      <c r="N5085" t="s">
        <v>21</v>
      </c>
      <c r="O5085" t="s">
        <v>36</v>
      </c>
    </row>
    <row r="5086" spans="1:15">
      <c r="A5086">
        <v>5085</v>
      </c>
      <c r="B5086" s="17">
        <v>43688</v>
      </c>
      <c r="C5086" t="s">
        <v>61</v>
      </c>
      <c r="D5086">
        <v>2019</v>
      </c>
      <c r="E5086" t="s">
        <v>23</v>
      </c>
      <c r="F5086" t="s">
        <v>40</v>
      </c>
      <c r="G5086" t="s">
        <v>37</v>
      </c>
      <c r="H5086">
        <v>399</v>
      </c>
      <c r="I5086">
        <v>2</v>
      </c>
      <c r="J5086">
        <v>798</v>
      </c>
      <c r="K5086">
        <v>798</v>
      </c>
      <c r="L5086" t="s">
        <v>20</v>
      </c>
      <c r="M5086">
        <v>1</v>
      </c>
      <c r="N5086" t="s">
        <v>21</v>
      </c>
      <c r="O5086" t="s">
        <v>22</v>
      </c>
    </row>
    <row r="5087" spans="1:15">
      <c r="A5087">
        <v>5086</v>
      </c>
      <c r="B5087" s="17">
        <v>43688</v>
      </c>
      <c r="C5087" t="s">
        <v>61</v>
      </c>
      <c r="D5087">
        <v>2019</v>
      </c>
      <c r="E5087" t="s">
        <v>27</v>
      </c>
      <c r="F5087" t="s">
        <v>39</v>
      </c>
      <c r="G5087" t="s">
        <v>19</v>
      </c>
      <c r="H5087">
        <v>199</v>
      </c>
      <c r="I5087">
        <v>6</v>
      </c>
      <c r="J5087">
        <v>1194</v>
      </c>
      <c r="K5087">
        <v>1194</v>
      </c>
      <c r="L5087" t="s">
        <v>20</v>
      </c>
      <c r="M5087">
        <v>1</v>
      </c>
      <c r="N5087" t="s">
        <v>21</v>
      </c>
      <c r="O5087" t="s">
        <v>26</v>
      </c>
    </row>
    <row r="5088" spans="1:15">
      <c r="A5088">
        <v>5087</v>
      </c>
      <c r="B5088" s="17">
        <v>43688</v>
      </c>
      <c r="C5088" t="s">
        <v>61</v>
      </c>
      <c r="D5088">
        <v>2019</v>
      </c>
      <c r="E5088" t="s">
        <v>23</v>
      </c>
      <c r="F5088" t="s">
        <v>40</v>
      </c>
      <c r="G5088" t="s">
        <v>19</v>
      </c>
      <c r="H5088">
        <v>199</v>
      </c>
      <c r="I5088">
        <v>1</v>
      </c>
      <c r="J5088">
        <v>199</v>
      </c>
      <c r="K5088">
        <v>199</v>
      </c>
      <c r="L5088" t="s">
        <v>20</v>
      </c>
      <c r="M5088">
        <v>1</v>
      </c>
      <c r="N5088" t="s">
        <v>21</v>
      </c>
      <c r="O5088" t="s">
        <v>36</v>
      </c>
    </row>
    <row r="5089" spans="1:15">
      <c r="A5089">
        <v>5088</v>
      </c>
      <c r="B5089" s="17">
        <v>43688</v>
      </c>
      <c r="C5089" t="s">
        <v>61</v>
      </c>
      <c r="D5089">
        <v>2019</v>
      </c>
      <c r="E5089" t="s">
        <v>17</v>
      </c>
      <c r="F5089" t="s">
        <v>24</v>
      </c>
      <c r="G5089" t="s">
        <v>19</v>
      </c>
      <c r="H5089">
        <v>199</v>
      </c>
      <c r="I5089">
        <v>6</v>
      </c>
      <c r="J5089">
        <v>1194</v>
      </c>
      <c r="K5089">
        <v>1194</v>
      </c>
      <c r="L5089" t="s">
        <v>31</v>
      </c>
      <c r="M5089">
        <v>2</v>
      </c>
      <c r="N5089" t="s">
        <v>21</v>
      </c>
      <c r="O5089" t="s">
        <v>36</v>
      </c>
    </row>
    <row r="5090" spans="1:15">
      <c r="A5090">
        <v>5089</v>
      </c>
      <c r="B5090" s="17">
        <v>43688</v>
      </c>
      <c r="C5090" t="s">
        <v>61</v>
      </c>
      <c r="D5090">
        <v>2019</v>
      </c>
      <c r="E5090" t="s">
        <v>23</v>
      </c>
      <c r="F5090" t="s">
        <v>28</v>
      </c>
      <c r="G5090" t="s">
        <v>32</v>
      </c>
      <c r="H5090">
        <v>499</v>
      </c>
      <c r="I5090">
        <v>8</v>
      </c>
      <c r="J5090">
        <v>3992</v>
      </c>
      <c r="K5090">
        <v>3992</v>
      </c>
      <c r="L5090" t="s">
        <v>20</v>
      </c>
      <c r="M5090">
        <v>1</v>
      </c>
      <c r="N5090" t="s">
        <v>21</v>
      </c>
      <c r="O5090" t="s">
        <v>29</v>
      </c>
    </row>
    <row r="5091" spans="1:15">
      <c r="A5091">
        <v>5090</v>
      </c>
      <c r="B5091" s="17">
        <v>43688</v>
      </c>
      <c r="C5091" t="s">
        <v>61</v>
      </c>
      <c r="D5091">
        <v>2019</v>
      </c>
      <c r="E5091" t="s">
        <v>23</v>
      </c>
      <c r="F5091" t="s">
        <v>18</v>
      </c>
      <c r="G5091" t="s">
        <v>32</v>
      </c>
      <c r="H5091">
        <v>499</v>
      </c>
      <c r="I5091">
        <v>3</v>
      </c>
      <c r="J5091">
        <v>1497</v>
      </c>
      <c r="K5091">
        <v>1497</v>
      </c>
      <c r="L5091" t="s">
        <v>20</v>
      </c>
      <c r="M5091">
        <v>1</v>
      </c>
      <c r="N5091" t="s">
        <v>21</v>
      </c>
      <c r="O5091" t="s">
        <v>36</v>
      </c>
    </row>
    <row r="5092" spans="1:15">
      <c r="A5092">
        <v>5091</v>
      </c>
      <c r="B5092" s="17">
        <v>43688</v>
      </c>
      <c r="C5092" t="s">
        <v>61</v>
      </c>
      <c r="D5092">
        <v>2019</v>
      </c>
      <c r="E5092" t="s">
        <v>27</v>
      </c>
      <c r="F5092" t="s">
        <v>28</v>
      </c>
      <c r="G5092" t="s">
        <v>19</v>
      </c>
      <c r="H5092">
        <v>199</v>
      </c>
      <c r="I5092">
        <v>4</v>
      </c>
      <c r="J5092">
        <v>796</v>
      </c>
      <c r="K5092">
        <v>796</v>
      </c>
      <c r="L5092" t="s">
        <v>20</v>
      </c>
      <c r="M5092">
        <v>1</v>
      </c>
      <c r="N5092" t="s">
        <v>21</v>
      </c>
      <c r="O5092" t="s">
        <v>29</v>
      </c>
    </row>
    <row r="5093" spans="1:15">
      <c r="A5093">
        <v>5092</v>
      </c>
      <c r="B5093" s="17">
        <v>43688</v>
      </c>
      <c r="C5093" t="s">
        <v>61</v>
      </c>
      <c r="D5093">
        <v>2019</v>
      </c>
      <c r="E5093" t="s">
        <v>27</v>
      </c>
      <c r="F5093" t="s">
        <v>18</v>
      </c>
      <c r="G5093" t="s">
        <v>37</v>
      </c>
      <c r="H5093">
        <v>399</v>
      </c>
      <c r="I5093">
        <v>7</v>
      </c>
      <c r="J5093">
        <v>2793</v>
      </c>
      <c r="K5093">
        <v>2793</v>
      </c>
      <c r="L5093" t="s">
        <v>31</v>
      </c>
      <c r="M5093">
        <v>2</v>
      </c>
      <c r="N5093" t="s">
        <v>21</v>
      </c>
      <c r="O5093" t="s">
        <v>38</v>
      </c>
    </row>
    <row r="5094" spans="1:15">
      <c r="A5094">
        <v>5093</v>
      </c>
      <c r="B5094" s="17">
        <v>43688</v>
      </c>
      <c r="C5094" t="s">
        <v>61</v>
      </c>
      <c r="D5094">
        <v>2019</v>
      </c>
      <c r="E5094" t="s">
        <v>27</v>
      </c>
      <c r="F5094" t="s">
        <v>35</v>
      </c>
      <c r="G5094" t="s">
        <v>19</v>
      </c>
      <c r="H5094">
        <v>199</v>
      </c>
      <c r="I5094">
        <v>2</v>
      </c>
      <c r="J5094">
        <v>398</v>
      </c>
      <c r="K5094">
        <v>398</v>
      </c>
      <c r="L5094" t="s">
        <v>31</v>
      </c>
      <c r="M5094">
        <v>2</v>
      </c>
      <c r="N5094" t="s">
        <v>21</v>
      </c>
      <c r="O5094" t="s">
        <v>29</v>
      </c>
    </row>
    <row r="5095" spans="1:15">
      <c r="A5095">
        <v>5094</v>
      </c>
      <c r="B5095" s="17">
        <v>43688</v>
      </c>
      <c r="C5095" t="s">
        <v>61</v>
      </c>
      <c r="D5095">
        <v>2019</v>
      </c>
      <c r="E5095" t="s">
        <v>23</v>
      </c>
      <c r="F5095" t="s">
        <v>28</v>
      </c>
      <c r="G5095" t="s">
        <v>37</v>
      </c>
      <c r="H5095">
        <v>399</v>
      </c>
      <c r="I5095">
        <v>2</v>
      </c>
      <c r="J5095">
        <v>798</v>
      </c>
      <c r="K5095">
        <v>798</v>
      </c>
      <c r="L5095" t="s">
        <v>20</v>
      </c>
      <c r="M5095">
        <v>1</v>
      </c>
      <c r="N5095" t="s">
        <v>21</v>
      </c>
      <c r="O5095" t="s">
        <v>26</v>
      </c>
    </row>
    <row r="5096" spans="1:15">
      <c r="A5096">
        <v>5095</v>
      </c>
      <c r="B5096" s="17">
        <v>43688</v>
      </c>
      <c r="C5096" t="s">
        <v>61</v>
      </c>
      <c r="D5096">
        <v>2019</v>
      </c>
      <c r="E5096" t="s">
        <v>23</v>
      </c>
      <c r="F5096" t="s">
        <v>18</v>
      </c>
      <c r="G5096" t="s">
        <v>25</v>
      </c>
      <c r="H5096">
        <v>299</v>
      </c>
      <c r="I5096">
        <v>6</v>
      </c>
      <c r="J5096">
        <v>1794</v>
      </c>
      <c r="K5096">
        <v>1794</v>
      </c>
      <c r="L5096" t="s">
        <v>20</v>
      </c>
      <c r="M5096">
        <v>1</v>
      </c>
      <c r="N5096" t="s">
        <v>21</v>
      </c>
      <c r="O5096" t="s">
        <v>36</v>
      </c>
    </row>
    <row r="5097" spans="1:15">
      <c r="A5097">
        <v>5096</v>
      </c>
      <c r="B5097" s="17">
        <v>43689</v>
      </c>
      <c r="C5097" t="s">
        <v>61</v>
      </c>
      <c r="D5097">
        <v>2019</v>
      </c>
      <c r="E5097" t="s">
        <v>27</v>
      </c>
      <c r="F5097" t="s">
        <v>35</v>
      </c>
      <c r="G5097" t="s">
        <v>32</v>
      </c>
      <c r="H5097">
        <v>499</v>
      </c>
      <c r="I5097">
        <v>4</v>
      </c>
      <c r="J5097">
        <v>1996</v>
      </c>
      <c r="K5097">
        <v>1996</v>
      </c>
      <c r="L5097" t="s">
        <v>20</v>
      </c>
      <c r="M5097">
        <v>1</v>
      </c>
      <c r="N5097" t="s">
        <v>21</v>
      </c>
      <c r="O5097" t="s">
        <v>29</v>
      </c>
    </row>
    <row r="5098" spans="1:15">
      <c r="A5098">
        <v>5097</v>
      </c>
      <c r="B5098" s="17">
        <v>43689</v>
      </c>
      <c r="C5098" t="s">
        <v>61</v>
      </c>
      <c r="D5098">
        <v>2019</v>
      </c>
      <c r="E5098" t="s">
        <v>27</v>
      </c>
      <c r="F5098" t="s">
        <v>24</v>
      </c>
      <c r="G5098" t="s">
        <v>37</v>
      </c>
      <c r="H5098">
        <v>399</v>
      </c>
      <c r="I5098">
        <v>3</v>
      </c>
      <c r="J5098">
        <v>1197</v>
      </c>
      <c r="K5098">
        <v>1197</v>
      </c>
      <c r="L5098" t="s">
        <v>20</v>
      </c>
      <c r="M5098">
        <v>1</v>
      </c>
      <c r="N5098" t="s">
        <v>34</v>
      </c>
      <c r="O5098" t="s">
        <v>22</v>
      </c>
    </row>
    <row r="5099" spans="1:15">
      <c r="A5099">
        <v>5098</v>
      </c>
      <c r="B5099" s="17">
        <v>43689</v>
      </c>
      <c r="C5099" t="s">
        <v>61</v>
      </c>
      <c r="D5099">
        <v>2019</v>
      </c>
      <c r="E5099" t="s">
        <v>17</v>
      </c>
      <c r="F5099" t="s">
        <v>40</v>
      </c>
      <c r="G5099" t="s">
        <v>37</v>
      </c>
      <c r="H5099">
        <v>399</v>
      </c>
      <c r="I5099">
        <v>2</v>
      </c>
      <c r="J5099">
        <v>798</v>
      </c>
      <c r="K5099">
        <v>798</v>
      </c>
      <c r="L5099" t="s">
        <v>31</v>
      </c>
      <c r="M5099">
        <v>2</v>
      </c>
      <c r="N5099" t="s">
        <v>21</v>
      </c>
      <c r="O5099" t="s">
        <v>38</v>
      </c>
    </row>
    <row r="5100" spans="1:15">
      <c r="A5100">
        <v>5099</v>
      </c>
      <c r="B5100" s="17">
        <v>43689</v>
      </c>
      <c r="C5100" t="s">
        <v>61</v>
      </c>
      <c r="D5100">
        <v>2019</v>
      </c>
      <c r="E5100" t="s">
        <v>27</v>
      </c>
      <c r="F5100" t="s">
        <v>35</v>
      </c>
      <c r="G5100" t="s">
        <v>32</v>
      </c>
      <c r="H5100">
        <v>499</v>
      </c>
      <c r="I5100">
        <v>4</v>
      </c>
      <c r="J5100">
        <v>1996</v>
      </c>
      <c r="K5100">
        <v>1996</v>
      </c>
      <c r="L5100" t="s">
        <v>20</v>
      </c>
      <c r="M5100">
        <v>1</v>
      </c>
      <c r="N5100" t="s">
        <v>21</v>
      </c>
      <c r="O5100" t="s">
        <v>22</v>
      </c>
    </row>
    <row r="5101" spans="1:15">
      <c r="A5101">
        <v>5100</v>
      </c>
      <c r="B5101" s="17">
        <v>43690</v>
      </c>
      <c r="C5101" t="s">
        <v>61</v>
      </c>
      <c r="D5101">
        <v>2019</v>
      </c>
      <c r="E5101" t="s">
        <v>23</v>
      </c>
      <c r="F5101" t="s">
        <v>35</v>
      </c>
      <c r="G5101" t="s">
        <v>37</v>
      </c>
      <c r="H5101">
        <v>399</v>
      </c>
      <c r="I5101">
        <v>6</v>
      </c>
      <c r="J5101">
        <v>2394</v>
      </c>
      <c r="K5101">
        <v>2394</v>
      </c>
      <c r="L5101" t="s">
        <v>20</v>
      </c>
      <c r="M5101">
        <v>1</v>
      </c>
      <c r="N5101" t="s">
        <v>21</v>
      </c>
      <c r="O5101" t="s">
        <v>22</v>
      </c>
    </row>
    <row r="5102" spans="1:15">
      <c r="A5102">
        <v>5101</v>
      </c>
      <c r="B5102" s="17">
        <v>43691</v>
      </c>
      <c r="C5102" t="s">
        <v>61</v>
      </c>
      <c r="D5102">
        <v>2019</v>
      </c>
      <c r="E5102" t="s">
        <v>17</v>
      </c>
      <c r="F5102" t="s">
        <v>33</v>
      </c>
      <c r="G5102" t="s">
        <v>25</v>
      </c>
      <c r="H5102">
        <v>299</v>
      </c>
      <c r="I5102">
        <v>1</v>
      </c>
      <c r="J5102">
        <v>299</v>
      </c>
      <c r="K5102">
        <v>299</v>
      </c>
      <c r="L5102" t="s">
        <v>20</v>
      </c>
      <c r="M5102">
        <v>1</v>
      </c>
      <c r="N5102" t="s">
        <v>21</v>
      </c>
      <c r="O5102" t="s">
        <v>29</v>
      </c>
    </row>
    <row r="5103" spans="1:15">
      <c r="A5103">
        <v>5102</v>
      </c>
      <c r="B5103" s="17">
        <v>43691</v>
      </c>
      <c r="C5103" t="s">
        <v>61</v>
      </c>
      <c r="D5103">
        <v>2019</v>
      </c>
      <c r="E5103" t="s">
        <v>17</v>
      </c>
      <c r="F5103" t="s">
        <v>35</v>
      </c>
      <c r="G5103" t="s">
        <v>37</v>
      </c>
      <c r="H5103">
        <v>399</v>
      </c>
      <c r="I5103">
        <v>2</v>
      </c>
      <c r="J5103">
        <v>798</v>
      </c>
      <c r="K5103">
        <v>798</v>
      </c>
      <c r="L5103" t="s">
        <v>31</v>
      </c>
      <c r="M5103">
        <v>2</v>
      </c>
      <c r="N5103" t="s">
        <v>21</v>
      </c>
      <c r="O5103" t="s">
        <v>22</v>
      </c>
    </row>
    <row r="5104" spans="1:15">
      <c r="A5104">
        <v>5103</v>
      </c>
      <c r="B5104" s="17">
        <v>43691</v>
      </c>
      <c r="C5104" t="s">
        <v>61</v>
      </c>
      <c r="D5104">
        <v>2019</v>
      </c>
      <c r="E5104" t="s">
        <v>23</v>
      </c>
      <c r="F5104" t="s">
        <v>39</v>
      </c>
      <c r="G5104" t="s">
        <v>30</v>
      </c>
      <c r="H5104">
        <v>99</v>
      </c>
      <c r="I5104">
        <v>9</v>
      </c>
      <c r="J5104">
        <v>891</v>
      </c>
      <c r="K5104">
        <v>891</v>
      </c>
      <c r="L5104" t="s">
        <v>20</v>
      </c>
      <c r="M5104">
        <v>1</v>
      </c>
      <c r="N5104" t="s">
        <v>21</v>
      </c>
      <c r="O5104" t="s">
        <v>38</v>
      </c>
    </row>
    <row r="5105" spans="1:15">
      <c r="A5105">
        <v>5104</v>
      </c>
      <c r="B5105" s="17">
        <v>43691</v>
      </c>
      <c r="C5105" t="s">
        <v>61</v>
      </c>
      <c r="D5105">
        <v>2019</v>
      </c>
      <c r="E5105" t="s">
        <v>27</v>
      </c>
      <c r="F5105" t="s">
        <v>39</v>
      </c>
      <c r="G5105" t="s">
        <v>32</v>
      </c>
      <c r="H5105">
        <v>499</v>
      </c>
      <c r="I5105">
        <v>3</v>
      </c>
      <c r="J5105">
        <v>1497</v>
      </c>
      <c r="K5105">
        <v>1497</v>
      </c>
      <c r="L5105" t="s">
        <v>20</v>
      </c>
      <c r="M5105">
        <v>1</v>
      </c>
      <c r="N5105" t="s">
        <v>21</v>
      </c>
      <c r="O5105" t="s">
        <v>29</v>
      </c>
    </row>
    <row r="5106" spans="1:15">
      <c r="A5106">
        <v>5105</v>
      </c>
      <c r="B5106" s="17">
        <v>43691</v>
      </c>
      <c r="C5106" t="s">
        <v>61</v>
      </c>
      <c r="D5106">
        <v>2019</v>
      </c>
      <c r="E5106" t="s">
        <v>23</v>
      </c>
      <c r="F5106" t="s">
        <v>18</v>
      </c>
      <c r="G5106" t="s">
        <v>19</v>
      </c>
      <c r="H5106">
        <v>199</v>
      </c>
      <c r="I5106">
        <v>4</v>
      </c>
      <c r="J5106">
        <v>796</v>
      </c>
      <c r="K5106">
        <v>796</v>
      </c>
      <c r="L5106" t="s">
        <v>31</v>
      </c>
      <c r="M5106">
        <v>2</v>
      </c>
      <c r="N5106" t="s">
        <v>34</v>
      </c>
      <c r="O5106" t="s">
        <v>36</v>
      </c>
    </row>
    <row r="5107" spans="1:15">
      <c r="A5107">
        <v>5106</v>
      </c>
      <c r="B5107" s="17">
        <v>43691</v>
      </c>
      <c r="C5107" t="s">
        <v>61</v>
      </c>
      <c r="D5107">
        <v>2019</v>
      </c>
      <c r="E5107" t="s">
        <v>27</v>
      </c>
      <c r="F5107" t="s">
        <v>39</v>
      </c>
      <c r="G5107" t="s">
        <v>32</v>
      </c>
      <c r="H5107">
        <v>499</v>
      </c>
      <c r="I5107">
        <v>1</v>
      </c>
      <c r="J5107">
        <v>499</v>
      </c>
      <c r="K5107">
        <v>499</v>
      </c>
      <c r="L5107" t="s">
        <v>20</v>
      </c>
      <c r="M5107">
        <v>1</v>
      </c>
      <c r="N5107" t="s">
        <v>21</v>
      </c>
      <c r="O5107" t="s">
        <v>22</v>
      </c>
    </row>
    <row r="5108" spans="1:15">
      <c r="A5108">
        <v>5107</v>
      </c>
      <c r="B5108" s="17">
        <v>43691</v>
      </c>
      <c r="C5108" t="s">
        <v>61</v>
      </c>
      <c r="D5108">
        <v>2019</v>
      </c>
      <c r="E5108" t="s">
        <v>27</v>
      </c>
      <c r="F5108" t="s">
        <v>35</v>
      </c>
      <c r="G5108" t="s">
        <v>25</v>
      </c>
      <c r="H5108">
        <v>299</v>
      </c>
      <c r="I5108">
        <v>8</v>
      </c>
      <c r="J5108">
        <v>2392</v>
      </c>
      <c r="K5108">
        <v>2392</v>
      </c>
      <c r="L5108" t="s">
        <v>31</v>
      </c>
      <c r="M5108">
        <v>2</v>
      </c>
      <c r="N5108" t="s">
        <v>21</v>
      </c>
      <c r="O5108" t="s">
        <v>29</v>
      </c>
    </row>
    <row r="5109" spans="1:15">
      <c r="A5109">
        <v>5108</v>
      </c>
      <c r="B5109" s="17">
        <v>43691</v>
      </c>
      <c r="C5109" t="s">
        <v>61</v>
      </c>
      <c r="D5109">
        <v>2019</v>
      </c>
      <c r="E5109" t="s">
        <v>17</v>
      </c>
      <c r="F5109" t="s">
        <v>18</v>
      </c>
      <c r="G5109" t="s">
        <v>32</v>
      </c>
      <c r="H5109">
        <v>499</v>
      </c>
      <c r="I5109">
        <v>4</v>
      </c>
      <c r="J5109">
        <v>1996</v>
      </c>
      <c r="K5109">
        <v>1996</v>
      </c>
      <c r="L5109" t="s">
        <v>20</v>
      </c>
      <c r="M5109">
        <v>1</v>
      </c>
      <c r="N5109" t="s">
        <v>21</v>
      </c>
      <c r="O5109" t="s">
        <v>29</v>
      </c>
    </row>
    <row r="5110" spans="1:15">
      <c r="A5110">
        <v>5109</v>
      </c>
      <c r="B5110" s="17">
        <v>43691</v>
      </c>
      <c r="C5110" t="s">
        <v>61</v>
      </c>
      <c r="D5110">
        <v>2019</v>
      </c>
      <c r="E5110" t="s">
        <v>27</v>
      </c>
      <c r="F5110" t="s">
        <v>18</v>
      </c>
      <c r="G5110" t="s">
        <v>25</v>
      </c>
      <c r="H5110">
        <v>299</v>
      </c>
      <c r="I5110">
        <v>2</v>
      </c>
      <c r="J5110">
        <v>598</v>
      </c>
      <c r="K5110">
        <v>598</v>
      </c>
      <c r="L5110" t="s">
        <v>31</v>
      </c>
      <c r="M5110">
        <v>2</v>
      </c>
      <c r="N5110" t="s">
        <v>21</v>
      </c>
      <c r="O5110" t="s">
        <v>38</v>
      </c>
    </row>
    <row r="5111" spans="1:15">
      <c r="A5111">
        <v>5110</v>
      </c>
      <c r="B5111" s="17">
        <v>43691</v>
      </c>
      <c r="C5111" t="s">
        <v>61</v>
      </c>
      <c r="D5111">
        <v>2019</v>
      </c>
      <c r="E5111" t="s">
        <v>27</v>
      </c>
      <c r="F5111" t="s">
        <v>18</v>
      </c>
      <c r="G5111" t="s">
        <v>19</v>
      </c>
      <c r="H5111">
        <v>199</v>
      </c>
      <c r="I5111">
        <v>8</v>
      </c>
      <c r="J5111">
        <v>1592</v>
      </c>
      <c r="K5111">
        <v>1592</v>
      </c>
      <c r="L5111" t="s">
        <v>20</v>
      </c>
      <c r="M5111">
        <v>1</v>
      </c>
      <c r="N5111" t="s">
        <v>21</v>
      </c>
      <c r="O5111" t="s">
        <v>22</v>
      </c>
    </row>
    <row r="5112" spans="1:15">
      <c r="A5112">
        <v>5111</v>
      </c>
      <c r="B5112" s="17">
        <v>43691</v>
      </c>
      <c r="C5112" t="s">
        <v>61</v>
      </c>
      <c r="D5112">
        <v>2019</v>
      </c>
      <c r="E5112" t="s">
        <v>17</v>
      </c>
      <c r="F5112" t="s">
        <v>40</v>
      </c>
      <c r="G5112" t="s">
        <v>30</v>
      </c>
      <c r="H5112">
        <v>99</v>
      </c>
      <c r="I5112">
        <v>2</v>
      </c>
      <c r="J5112">
        <v>198</v>
      </c>
      <c r="K5112">
        <v>198</v>
      </c>
      <c r="L5112" t="s">
        <v>20</v>
      </c>
      <c r="M5112">
        <v>1</v>
      </c>
      <c r="N5112" t="s">
        <v>21</v>
      </c>
      <c r="O5112" t="s">
        <v>36</v>
      </c>
    </row>
    <row r="5113" spans="1:15">
      <c r="A5113">
        <v>5112</v>
      </c>
      <c r="B5113" s="17">
        <v>43692</v>
      </c>
      <c r="C5113" t="s">
        <v>61</v>
      </c>
      <c r="D5113">
        <v>2019</v>
      </c>
      <c r="E5113" t="s">
        <v>27</v>
      </c>
      <c r="F5113" t="s">
        <v>33</v>
      </c>
      <c r="G5113" t="s">
        <v>30</v>
      </c>
      <c r="H5113">
        <v>99</v>
      </c>
      <c r="I5113">
        <v>7</v>
      </c>
      <c r="J5113">
        <v>693</v>
      </c>
      <c r="K5113">
        <v>693</v>
      </c>
      <c r="L5113" t="s">
        <v>31</v>
      </c>
      <c r="M5113">
        <v>2</v>
      </c>
      <c r="N5113" t="s">
        <v>34</v>
      </c>
      <c r="O5113" t="s">
        <v>26</v>
      </c>
    </row>
    <row r="5114" spans="1:15">
      <c r="A5114">
        <v>5113</v>
      </c>
      <c r="B5114" s="17">
        <v>43692</v>
      </c>
      <c r="C5114" t="s">
        <v>61</v>
      </c>
      <c r="D5114">
        <v>2019</v>
      </c>
      <c r="E5114" t="s">
        <v>27</v>
      </c>
      <c r="F5114" t="s">
        <v>40</v>
      </c>
      <c r="G5114" t="s">
        <v>37</v>
      </c>
      <c r="H5114">
        <v>399</v>
      </c>
      <c r="I5114">
        <v>4</v>
      </c>
      <c r="J5114">
        <v>1596</v>
      </c>
      <c r="K5114">
        <v>1596</v>
      </c>
      <c r="L5114" t="s">
        <v>31</v>
      </c>
      <c r="M5114">
        <v>2</v>
      </c>
      <c r="N5114" t="s">
        <v>21</v>
      </c>
      <c r="O5114" t="s">
        <v>29</v>
      </c>
    </row>
    <row r="5115" spans="1:15">
      <c r="A5115">
        <v>5114</v>
      </c>
      <c r="B5115" s="17">
        <v>43692</v>
      </c>
      <c r="C5115" t="s">
        <v>61</v>
      </c>
      <c r="D5115">
        <v>2019</v>
      </c>
      <c r="E5115" t="s">
        <v>23</v>
      </c>
      <c r="F5115" t="s">
        <v>24</v>
      </c>
      <c r="G5115" t="s">
        <v>30</v>
      </c>
      <c r="H5115">
        <v>99</v>
      </c>
      <c r="I5115">
        <v>2</v>
      </c>
      <c r="J5115">
        <v>198</v>
      </c>
      <c r="K5115">
        <v>198</v>
      </c>
      <c r="L5115" t="s">
        <v>31</v>
      </c>
      <c r="M5115">
        <v>2</v>
      </c>
      <c r="N5115" t="s">
        <v>21</v>
      </c>
      <c r="O5115" t="s">
        <v>26</v>
      </c>
    </row>
    <row r="5116" spans="1:15">
      <c r="A5116">
        <v>5115</v>
      </c>
      <c r="B5116" s="17">
        <v>43692</v>
      </c>
      <c r="C5116" t="s">
        <v>61</v>
      </c>
      <c r="D5116">
        <v>2019</v>
      </c>
      <c r="E5116" t="s">
        <v>27</v>
      </c>
      <c r="F5116" t="s">
        <v>24</v>
      </c>
      <c r="G5116" t="s">
        <v>32</v>
      </c>
      <c r="H5116">
        <v>499</v>
      </c>
      <c r="I5116">
        <v>9</v>
      </c>
      <c r="J5116">
        <v>4491</v>
      </c>
      <c r="K5116">
        <v>4491</v>
      </c>
      <c r="L5116" t="s">
        <v>31</v>
      </c>
      <c r="M5116">
        <v>2</v>
      </c>
      <c r="N5116" t="s">
        <v>21</v>
      </c>
      <c r="O5116" t="s">
        <v>38</v>
      </c>
    </row>
    <row r="5117" spans="1:15">
      <c r="A5117">
        <v>5116</v>
      </c>
      <c r="B5117" s="17">
        <v>43692</v>
      </c>
      <c r="C5117" t="s">
        <v>61</v>
      </c>
      <c r="D5117">
        <v>2019</v>
      </c>
      <c r="E5117" t="s">
        <v>17</v>
      </c>
      <c r="F5117" t="s">
        <v>35</v>
      </c>
      <c r="G5117" t="s">
        <v>37</v>
      </c>
      <c r="H5117">
        <v>399</v>
      </c>
      <c r="I5117">
        <v>2</v>
      </c>
      <c r="J5117">
        <v>798</v>
      </c>
      <c r="K5117">
        <v>798</v>
      </c>
      <c r="L5117" t="s">
        <v>20</v>
      </c>
      <c r="M5117">
        <v>1</v>
      </c>
      <c r="N5117" t="s">
        <v>21</v>
      </c>
      <c r="O5117" t="s">
        <v>29</v>
      </c>
    </row>
    <row r="5118" spans="1:15">
      <c r="A5118">
        <v>5117</v>
      </c>
      <c r="B5118" s="17">
        <v>43693</v>
      </c>
      <c r="C5118" t="s">
        <v>61</v>
      </c>
      <c r="D5118">
        <v>2019</v>
      </c>
      <c r="E5118" t="s">
        <v>17</v>
      </c>
      <c r="F5118" t="s">
        <v>24</v>
      </c>
      <c r="G5118" t="s">
        <v>30</v>
      </c>
      <c r="H5118">
        <v>99</v>
      </c>
      <c r="I5118">
        <v>8</v>
      </c>
      <c r="J5118">
        <v>792</v>
      </c>
      <c r="K5118">
        <v>792</v>
      </c>
      <c r="L5118" t="s">
        <v>20</v>
      </c>
      <c r="M5118">
        <v>1</v>
      </c>
      <c r="N5118" t="s">
        <v>21</v>
      </c>
      <c r="O5118" t="s">
        <v>29</v>
      </c>
    </row>
    <row r="5119" spans="1:15">
      <c r="A5119">
        <v>5118</v>
      </c>
      <c r="B5119" s="17">
        <v>43693</v>
      </c>
      <c r="C5119" t="s">
        <v>61</v>
      </c>
      <c r="D5119">
        <v>2019</v>
      </c>
      <c r="E5119" t="s">
        <v>27</v>
      </c>
      <c r="F5119" t="s">
        <v>39</v>
      </c>
      <c r="G5119" t="s">
        <v>19</v>
      </c>
      <c r="H5119">
        <v>199</v>
      </c>
      <c r="I5119">
        <v>3</v>
      </c>
      <c r="J5119">
        <v>597</v>
      </c>
      <c r="K5119">
        <v>597</v>
      </c>
      <c r="L5119" t="s">
        <v>31</v>
      </c>
      <c r="M5119">
        <v>2</v>
      </c>
      <c r="N5119" t="s">
        <v>21</v>
      </c>
      <c r="O5119" t="s">
        <v>26</v>
      </c>
    </row>
    <row r="5120" spans="1:15">
      <c r="A5120">
        <v>5119</v>
      </c>
      <c r="B5120" s="17">
        <v>43693</v>
      </c>
      <c r="C5120" t="s">
        <v>61</v>
      </c>
      <c r="D5120">
        <v>2019</v>
      </c>
      <c r="E5120" t="s">
        <v>27</v>
      </c>
      <c r="F5120" t="s">
        <v>18</v>
      </c>
      <c r="G5120" t="s">
        <v>37</v>
      </c>
      <c r="H5120">
        <v>399</v>
      </c>
      <c r="I5120">
        <v>8</v>
      </c>
      <c r="J5120">
        <v>3192</v>
      </c>
      <c r="K5120">
        <v>3192</v>
      </c>
      <c r="L5120" t="s">
        <v>20</v>
      </c>
      <c r="M5120">
        <v>1</v>
      </c>
      <c r="N5120" t="s">
        <v>21</v>
      </c>
      <c r="O5120" t="s">
        <v>29</v>
      </c>
    </row>
    <row r="5121" spans="1:15">
      <c r="A5121">
        <v>5120</v>
      </c>
      <c r="B5121" s="17">
        <v>43693</v>
      </c>
      <c r="C5121" t="s">
        <v>61</v>
      </c>
      <c r="D5121">
        <v>2019</v>
      </c>
      <c r="E5121" t="s">
        <v>23</v>
      </c>
      <c r="F5121" t="s">
        <v>28</v>
      </c>
      <c r="G5121" t="s">
        <v>32</v>
      </c>
      <c r="H5121">
        <v>499</v>
      </c>
      <c r="I5121">
        <v>8</v>
      </c>
      <c r="J5121">
        <v>3992</v>
      </c>
      <c r="K5121">
        <v>3992</v>
      </c>
      <c r="L5121" t="s">
        <v>20</v>
      </c>
      <c r="M5121">
        <v>1</v>
      </c>
      <c r="N5121" t="s">
        <v>21</v>
      </c>
      <c r="O5121" t="s">
        <v>22</v>
      </c>
    </row>
    <row r="5122" spans="1:15">
      <c r="A5122">
        <v>5121</v>
      </c>
      <c r="B5122" s="17">
        <v>43693</v>
      </c>
      <c r="C5122" t="s">
        <v>61</v>
      </c>
      <c r="D5122">
        <v>2019</v>
      </c>
      <c r="E5122" t="s">
        <v>23</v>
      </c>
      <c r="F5122" t="s">
        <v>28</v>
      </c>
      <c r="G5122" t="s">
        <v>30</v>
      </c>
      <c r="H5122">
        <v>99</v>
      </c>
      <c r="I5122">
        <v>5</v>
      </c>
      <c r="J5122">
        <v>495</v>
      </c>
      <c r="K5122">
        <v>495</v>
      </c>
      <c r="L5122" t="s">
        <v>20</v>
      </c>
      <c r="M5122">
        <v>1</v>
      </c>
      <c r="N5122" t="s">
        <v>21</v>
      </c>
      <c r="O5122" t="s">
        <v>29</v>
      </c>
    </row>
    <row r="5123" spans="1:15">
      <c r="A5123">
        <v>5122</v>
      </c>
      <c r="B5123" s="17">
        <v>43693</v>
      </c>
      <c r="C5123" t="s">
        <v>61</v>
      </c>
      <c r="D5123">
        <v>2019</v>
      </c>
      <c r="E5123" t="s">
        <v>17</v>
      </c>
      <c r="F5123" t="s">
        <v>18</v>
      </c>
      <c r="G5123" t="s">
        <v>19</v>
      </c>
      <c r="H5123">
        <v>199</v>
      </c>
      <c r="I5123">
        <v>8</v>
      </c>
      <c r="J5123">
        <v>1592</v>
      </c>
      <c r="K5123">
        <v>1592</v>
      </c>
      <c r="L5123" t="s">
        <v>20</v>
      </c>
      <c r="M5123">
        <v>1</v>
      </c>
      <c r="N5123" t="s">
        <v>21</v>
      </c>
      <c r="O5123" t="s">
        <v>29</v>
      </c>
    </row>
    <row r="5124" spans="1:15">
      <c r="A5124">
        <v>5123</v>
      </c>
      <c r="B5124" s="17">
        <v>43693</v>
      </c>
      <c r="C5124" t="s">
        <v>61</v>
      </c>
      <c r="D5124">
        <v>2019</v>
      </c>
      <c r="E5124" t="s">
        <v>17</v>
      </c>
      <c r="F5124" t="s">
        <v>35</v>
      </c>
      <c r="G5124" t="s">
        <v>32</v>
      </c>
      <c r="H5124">
        <v>499</v>
      </c>
      <c r="I5124">
        <v>8</v>
      </c>
      <c r="J5124">
        <v>3992</v>
      </c>
      <c r="K5124">
        <v>3992</v>
      </c>
      <c r="L5124" t="s">
        <v>20</v>
      </c>
      <c r="M5124">
        <v>1</v>
      </c>
      <c r="N5124" t="s">
        <v>21</v>
      </c>
      <c r="O5124" t="s">
        <v>36</v>
      </c>
    </row>
    <row r="5125" spans="1:15">
      <c r="A5125">
        <v>5124</v>
      </c>
      <c r="B5125" s="17">
        <v>43694</v>
      </c>
      <c r="C5125" t="s">
        <v>61</v>
      </c>
      <c r="D5125">
        <v>2019</v>
      </c>
      <c r="E5125" t="s">
        <v>23</v>
      </c>
      <c r="F5125" t="s">
        <v>24</v>
      </c>
      <c r="G5125" t="s">
        <v>30</v>
      </c>
      <c r="H5125">
        <v>99</v>
      </c>
      <c r="I5125">
        <v>4</v>
      </c>
      <c r="J5125">
        <v>396</v>
      </c>
      <c r="K5125">
        <v>396</v>
      </c>
      <c r="L5125" t="s">
        <v>20</v>
      </c>
      <c r="M5125">
        <v>1</v>
      </c>
      <c r="N5125" t="s">
        <v>21</v>
      </c>
      <c r="O5125" t="s">
        <v>38</v>
      </c>
    </row>
    <row r="5126" spans="1:15">
      <c r="A5126">
        <v>5125</v>
      </c>
      <c r="B5126" s="17">
        <v>43694</v>
      </c>
      <c r="C5126" t="s">
        <v>61</v>
      </c>
      <c r="D5126">
        <v>2019</v>
      </c>
      <c r="E5126" t="s">
        <v>17</v>
      </c>
      <c r="F5126" t="s">
        <v>24</v>
      </c>
      <c r="G5126" t="s">
        <v>19</v>
      </c>
      <c r="H5126">
        <v>199</v>
      </c>
      <c r="I5126">
        <v>2</v>
      </c>
      <c r="J5126">
        <v>398</v>
      </c>
      <c r="K5126">
        <v>398</v>
      </c>
      <c r="L5126" t="s">
        <v>31</v>
      </c>
      <c r="M5126">
        <v>2</v>
      </c>
      <c r="N5126" t="s">
        <v>34</v>
      </c>
      <c r="O5126" t="s">
        <v>26</v>
      </c>
    </row>
    <row r="5127" spans="1:15">
      <c r="A5127">
        <v>5126</v>
      </c>
      <c r="B5127" s="17">
        <v>43694</v>
      </c>
      <c r="C5127" t="s">
        <v>61</v>
      </c>
      <c r="D5127">
        <v>2019</v>
      </c>
      <c r="E5127" t="s">
        <v>23</v>
      </c>
      <c r="F5127" t="s">
        <v>24</v>
      </c>
      <c r="G5127" t="s">
        <v>25</v>
      </c>
      <c r="H5127">
        <v>299</v>
      </c>
      <c r="I5127">
        <v>9</v>
      </c>
      <c r="J5127">
        <v>2691</v>
      </c>
      <c r="K5127">
        <v>2691</v>
      </c>
      <c r="L5127" t="s">
        <v>20</v>
      </c>
      <c r="M5127">
        <v>1</v>
      </c>
      <c r="N5127" t="s">
        <v>21</v>
      </c>
      <c r="O5127" t="s">
        <v>22</v>
      </c>
    </row>
    <row r="5128" spans="1:15">
      <c r="A5128">
        <v>5127</v>
      </c>
      <c r="B5128" s="17">
        <v>43694</v>
      </c>
      <c r="C5128" t="s">
        <v>61</v>
      </c>
      <c r="D5128">
        <v>2019</v>
      </c>
      <c r="E5128" t="s">
        <v>17</v>
      </c>
      <c r="F5128" t="s">
        <v>33</v>
      </c>
      <c r="G5128" t="s">
        <v>30</v>
      </c>
      <c r="H5128">
        <v>99</v>
      </c>
      <c r="I5128">
        <v>9</v>
      </c>
      <c r="J5128">
        <v>891</v>
      </c>
      <c r="K5128">
        <v>891</v>
      </c>
      <c r="L5128" t="s">
        <v>20</v>
      </c>
      <c r="M5128">
        <v>1</v>
      </c>
      <c r="N5128" t="s">
        <v>21</v>
      </c>
      <c r="O5128" t="s">
        <v>29</v>
      </c>
    </row>
    <row r="5129" spans="1:15">
      <c r="A5129">
        <v>5128</v>
      </c>
      <c r="B5129" s="17">
        <v>43694</v>
      </c>
      <c r="C5129" t="s">
        <v>61</v>
      </c>
      <c r="D5129">
        <v>2019</v>
      </c>
      <c r="E5129" t="s">
        <v>23</v>
      </c>
      <c r="F5129" t="s">
        <v>39</v>
      </c>
      <c r="G5129" t="s">
        <v>19</v>
      </c>
      <c r="H5129">
        <v>199</v>
      </c>
      <c r="I5129">
        <v>9</v>
      </c>
      <c r="J5129">
        <v>1791</v>
      </c>
      <c r="K5129">
        <v>1791</v>
      </c>
      <c r="L5129" t="s">
        <v>20</v>
      </c>
      <c r="M5129">
        <v>1</v>
      </c>
      <c r="N5129" t="s">
        <v>21</v>
      </c>
      <c r="O5129" t="s">
        <v>36</v>
      </c>
    </row>
    <row r="5130" spans="1:15">
      <c r="A5130">
        <v>5129</v>
      </c>
      <c r="B5130" s="17">
        <v>43694</v>
      </c>
      <c r="C5130" t="s">
        <v>61</v>
      </c>
      <c r="D5130">
        <v>2019</v>
      </c>
      <c r="E5130" t="s">
        <v>23</v>
      </c>
      <c r="F5130" t="s">
        <v>35</v>
      </c>
      <c r="G5130" t="s">
        <v>32</v>
      </c>
      <c r="H5130">
        <v>499</v>
      </c>
      <c r="I5130">
        <v>9</v>
      </c>
      <c r="J5130">
        <v>4491</v>
      </c>
      <c r="K5130">
        <v>4491</v>
      </c>
      <c r="L5130" t="s">
        <v>20</v>
      </c>
      <c r="M5130">
        <v>1</v>
      </c>
      <c r="N5130" t="s">
        <v>21</v>
      </c>
      <c r="O5130" t="s">
        <v>36</v>
      </c>
    </row>
    <row r="5131" spans="1:15">
      <c r="A5131">
        <v>5130</v>
      </c>
      <c r="B5131" s="17">
        <v>43694</v>
      </c>
      <c r="C5131" t="s">
        <v>61</v>
      </c>
      <c r="D5131">
        <v>2019</v>
      </c>
      <c r="E5131" t="s">
        <v>27</v>
      </c>
      <c r="F5131" t="s">
        <v>39</v>
      </c>
      <c r="G5131" t="s">
        <v>37</v>
      </c>
      <c r="H5131">
        <v>399</v>
      </c>
      <c r="I5131">
        <v>2</v>
      </c>
      <c r="J5131">
        <v>798</v>
      </c>
      <c r="K5131">
        <v>798</v>
      </c>
      <c r="L5131" t="s">
        <v>20</v>
      </c>
      <c r="M5131">
        <v>1</v>
      </c>
      <c r="N5131" t="s">
        <v>21</v>
      </c>
      <c r="O5131" t="s">
        <v>22</v>
      </c>
    </row>
    <row r="5132" spans="1:15">
      <c r="A5132">
        <v>5131</v>
      </c>
      <c r="B5132" s="17">
        <v>43694</v>
      </c>
      <c r="C5132" t="s">
        <v>61</v>
      </c>
      <c r="D5132">
        <v>2019</v>
      </c>
      <c r="E5132" t="s">
        <v>27</v>
      </c>
      <c r="F5132" t="s">
        <v>40</v>
      </c>
      <c r="G5132" t="s">
        <v>30</v>
      </c>
      <c r="H5132">
        <v>99</v>
      </c>
      <c r="I5132">
        <v>10</v>
      </c>
      <c r="J5132">
        <v>990</v>
      </c>
      <c r="K5132">
        <v>990</v>
      </c>
      <c r="L5132" t="s">
        <v>20</v>
      </c>
      <c r="M5132">
        <v>1</v>
      </c>
      <c r="N5132" t="s">
        <v>21</v>
      </c>
      <c r="O5132" t="s">
        <v>36</v>
      </c>
    </row>
    <row r="5133" spans="1:15">
      <c r="A5133">
        <v>5132</v>
      </c>
      <c r="B5133" s="17">
        <v>43694</v>
      </c>
      <c r="C5133" t="s">
        <v>61</v>
      </c>
      <c r="D5133">
        <v>2019</v>
      </c>
      <c r="E5133" t="s">
        <v>27</v>
      </c>
      <c r="F5133" t="s">
        <v>18</v>
      </c>
      <c r="G5133" t="s">
        <v>30</v>
      </c>
      <c r="H5133">
        <v>99</v>
      </c>
      <c r="I5133">
        <v>1</v>
      </c>
      <c r="J5133">
        <v>99</v>
      </c>
      <c r="K5133">
        <v>99</v>
      </c>
      <c r="L5133" t="s">
        <v>20</v>
      </c>
      <c r="M5133">
        <v>1</v>
      </c>
      <c r="N5133" t="s">
        <v>21</v>
      </c>
      <c r="O5133" t="s">
        <v>29</v>
      </c>
    </row>
    <row r="5134" spans="1:15">
      <c r="A5134">
        <v>5133</v>
      </c>
      <c r="B5134" s="17">
        <v>43695</v>
      </c>
      <c r="C5134" t="s">
        <v>61</v>
      </c>
      <c r="D5134">
        <v>2019</v>
      </c>
      <c r="E5134" t="s">
        <v>17</v>
      </c>
      <c r="F5134" t="s">
        <v>40</v>
      </c>
      <c r="G5134" t="s">
        <v>25</v>
      </c>
      <c r="H5134">
        <v>299</v>
      </c>
      <c r="I5134">
        <v>5</v>
      </c>
      <c r="J5134">
        <v>1495</v>
      </c>
      <c r="K5134">
        <v>1495</v>
      </c>
      <c r="L5134" t="s">
        <v>20</v>
      </c>
      <c r="M5134">
        <v>1</v>
      </c>
      <c r="N5134" t="s">
        <v>21</v>
      </c>
      <c r="O5134" t="s">
        <v>38</v>
      </c>
    </row>
    <row r="5135" spans="1:15">
      <c r="A5135">
        <v>5134</v>
      </c>
      <c r="B5135" s="17">
        <v>43695</v>
      </c>
      <c r="C5135" t="s">
        <v>61</v>
      </c>
      <c r="D5135">
        <v>2019</v>
      </c>
      <c r="E5135" t="s">
        <v>17</v>
      </c>
      <c r="F5135" t="s">
        <v>39</v>
      </c>
      <c r="G5135" t="s">
        <v>30</v>
      </c>
      <c r="H5135">
        <v>99</v>
      </c>
      <c r="I5135">
        <v>9</v>
      </c>
      <c r="J5135">
        <v>891</v>
      </c>
      <c r="K5135">
        <v>891</v>
      </c>
      <c r="L5135" t="s">
        <v>20</v>
      </c>
      <c r="M5135">
        <v>1</v>
      </c>
      <c r="N5135" t="s">
        <v>21</v>
      </c>
      <c r="O5135" t="s">
        <v>29</v>
      </c>
    </row>
    <row r="5136" spans="1:15">
      <c r="A5136">
        <v>5135</v>
      </c>
      <c r="B5136" s="17">
        <v>43695</v>
      </c>
      <c r="C5136" t="s">
        <v>61</v>
      </c>
      <c r="D5136">
        <v>2019</v>
      </c>
      <c r="E5136" t="s">
        <v>17</v>
      </c>
      <c r="F5136" t="s">
        <v>35</v>
      </c>
      <c r="G5136" t="s">
        <v>32</v>
      </c>
      <c r="H5136">
        <v>499</v>
      </c>
      <c r="I5136">
        <v>8</v>
      </c>
      <c r="J5136">
        <v>3992</v>
      </c>
      <c r="K5136">
        <v>3992</v>
      </c>
      <c r="L5136" t="s">
        <v>20</v>
      </c>
      <c r="M5136">
        <v>1</v>
      </c>
      <c r="N5136" t="s">
        <v>21</v>
      </c>
      <c r="O5136" t="s">
        <v>29</v>
      </c>
    </row>
    <row r="5137" spans="1:15">
      <c r="A5137">
        <v>5136</v>
      </c>
      <c r="B5137" s="17">
        <v>43695</v>
      </c>
      <c r="C5137" t="s">
        <v>61</v>
      </c>
      <c r="D5137">
        <v>2019</v>
      </c>
      <c r="E5137" t="s">
        <v>23</v>
      </c>
      <c r="F5137" t="s">
        <v>35</v>
      </c>
      <c r="G5137" t="s">
        <v>37</v>
      </c>
      <c r="H5137">
        <v>399</v>
      </c>
      <c r="I5137">
        <v>1</v>
      </c>
      <c r="J5137">
        <v>399</v>
      </c>
      <c r="K5137">
        <v>399</v>
      </c>
      <c r="L5137" t="s">
        <v>20</v>
      </c>
      <c r="M5137">
        <v>1</v>
      </c>
      <c r="N5137" t="s">
        <v>21</v>
      </c>
      <c r="O5137" t="s">
        <v>29</v>
      </c>
    </row>
    <row r="5138" spans="1:15">
      <c r="A5138">
        <v>5137</v>
      </c>
      <c r="B5138" s="17">
        <v>43695</v>
      </c>
      <c r="C5138" t="s">
        <v>61</v>
      </c>
      <c r="D5138">
        <v>2019</v>
      </c>
      <c r="E5138" t="s">
        <v>23</v>
      </c>
      <c r="F5138" t="s">
        <v>40</v>
      </c>
      <c r="G5138" t="s">
        <v>19</v>
      </c>
      <c r="H5138">
        <v>199</v>
      </c>
      <c r="I5138">
        <v>9</v>
      </c>
      <c r="J5138">
        <v>1791</v>
      </c>
      <c r="K5138">
        <v>1791</v>
      </c>
      <c r="L5138" t="s">
        <v>20</v>
      </c>
      <c r="M5138">
        <v>1</v>
      </c>
      <c r="N5138" t="s">
        <v>21</v>
      </c>
      <c r="O5138" t="s">
        <v>22</v>
      </c>
    </row>
    <row r="5139" spans="1:15">
      <c r="A5139">
        <v>5138</v>
      </c>
      <c r="B5139" s="17">
        <v>43695</v>
      </c>
      <c r="C5139" t="s">
        <v>61</v>
      </c>
      <c r="D5139">
        <v>2019</v>
      </c>
      <c r="E5139" t="s">
        <v>17</v>
      </c>
      <c r="F5139" t="s">
        <v>28</v>
      </c>
      <c r="G5139" t="s">
        <v>37</v>
      </c>
      <c r="H5139">
        <v>399</v>
      </c>
      <c r="I5139">
        <v>6</v>
      </c>
      <c r="J5139">
        <v>2394</v>
      </c>
      <c r="K5139">
        <v>2394</v>
      </c>
      <c r="L5139" t="s">
        <v>20</v>
      </c>
      <c r="M5139">
        <v>1</v>
      </c>
      <c r="N5139" t="s">
        <v>21</v>
      </c>
      <c r="O5139" t="s">
        <v>26</v>
      </c>
    </row>
    <row r="5140" spans="1:15">
      <c r="A5140">
        <v>5139</v>
      </c>
      <c r="B5140" s="17">
        <v>43695</v>
      </c>
      <c r="C5140" t="s">
        <v>61</v>
      </c>
      <c r="D5140">
        <v>2019</v>
      </c>
      <c r="E5140" t="s">
        <v>23</v>
      </c>
      <c r="F5140" t="s">
        <v>24</v>
      </c>
      <c r="G5140" t="s">
        <v>32</v>
      </c>
      <c r="H5140">
        <v>499</v>
      </c>
      <c r="I5140">
        <v>5</v>
      </c>
      <c r="J5140">
        <v>2495</v>
      </c>
      <c r="K5140">
        <v>2495</v>
      </c>
      <c r="L5140" t="s">
        <v>31</v>
      </c>
      <c r="M5140">
        <v>2</v>
      </c>
      <c r="N5140" t="s">
        <v>34</v>
      </c>
      <c r="O5140" t="s">
        <v>36</v>
      </c>
    </row>
    <row r="5141" spans="1:15">
      <c r="A5141">
        <v>5140</v>
      </c>
      <c r="B5141" s="17">
        <v>43695</v>
      </c>
      <c r="C5141" t="s">
        <v>61</v>
      </c>
      <c r="D5141">
        <v>2019</v>
      </c>
      <c r="E5141" t="s">
        <v>23</v>
      </c>
      <c r="F5141" t="s">
        <v>28</v>
      </c>
      <c r="G5141" t="s">
        <v>32</v>
      </c>
      <c r="H5141">
        <v>499</v>
      </c>
      <c r="I5141">
        <v>6</v>
      </c>
      <c r="J5141">
        <v>2994</v>
      </c>
      <c r="K5141">
        <v>2994</v>
      </c>
      <c r="L5141" t="s">
        <v>20</v>
      </c>
      <c r="M5141">
        <v>1</v>
      </c>
      <c r="N5141" t="s">
        <v>21</v>
      </c>
      <c r="O5141" t="s">
        <v>22</v>
      </c>
    </row>
    <row r="5142" spans="1:15">
      <c r="A5142">
        <v>5141</v>
      </c>
      <c r="B5142" s="17">
        <v>43695</v>
      </c>
      <c r="C5142" t="s">
        <v>61</v>
      </c>
      <c r="D5142">
        <v>2019</v>
      </c>
      <c r="E5142" t="s">
        <v>23</v>
      </c>
      <c r="F5142" t="s">
        <v>18</v>
      </c>
      <c r="G5142" t="s">
        <v>30</v>
      </c>
      <c r="H5142">
        <v>99</v>
      </c>
      <c r="I5142">
        <v>10</v>
      </c>
      <c r="J5142">
        <v>990</v>
      </c>
      <c r="K5142">
        <v>990</v>
      </c>
      <c r="L5142" t="s">
        <v>20</v>
      </c>
      <c r="M5142">
        <v>1</v>
      </c>
      <c r="N5142" t="s">
        <v>34</v>
      </c>
      <c r="O5142" t="s">
        <v>36</v>
      </c>
    </row>
    <row r="5143" spans="1:15">
      <c r="A5143">
        <v>5142</v>
      </c>
      <c r="B5143" s="17">
        <v>43695</v>
      </c>
      <c r="C5143" t="s">
        <v>61</v>
      </c>
      <c r="D5143">
        <v>2019</v>
      </c>
      <c r="E5143" t="s">
        <v>23</v>
      </c>
      <c r="F5143" t="s">
        <v>35</v>
      </c>
      <c r="G5143" t="s">
        <v>25</v>
      </c>
      <c r="H5143">
        <v>299</v>
      </c>
      <c r="I5143">
        <v>5</v>
      </c>
      <c r="J5143">
        <v>1495</v>
      </c>
      <c r="K5143">
        <v>1495</v>
      </c>
      <c r="L5143" t="s">
        <v>20</v>
      </c>
      <c r="M5143">
        <v>1</v>
      </c>
      <c r="N5143" t="s">
        <v>34</v>
      </c>
      <c r="O5143" t="s">
        <v>29</v>
      </c>
    </row>
    <row r="5144" spans="1:15">
      <c r="A5144">
        <v>5143</v>
      </c>
      <c r="B5144" s="17">
        <v>43695</v>
      </c>
      <c r="C5144" t="s">
        <v>61</v>
      </c>
      <c r="D5144">
        <v>2019</v>
      </c>
      <c r="E5144" t="s">
        <v>27</v>
      </c>
      <c r="F5144" t="s">
        <v>35</v>
      </c>
      <c r="G5144" t="s">
        <v>30</v>
      </c>
      <c r="H5144">
        <v>99</v>
      </c>
      <c r="I5144">
        <v>8</v>
      </c>
      <c r="J5144">
        <v>792</v>
      </c>
      <c r="K5144">
        <v>792</v>
      </c>
      <c r="L5144" t="s">
        <v>20</v>
      </c>
      <c r="M5144">
        <v>1</v>
      </c>
      <c r="N5144" t="s">
        <v>21</v>
      </c>
      <c r="O5144" t="s">
        <v>29</v>
      </c>
    </row>
    <row r="5145" spans="1:15">
      <c r="A5145">
        <v>5144</v>
      </c>
      <c r="B5145" s="17">
        <v>43695</v>
      </c>
      <c r="C5145" t="s">
        <v>61</v>
      </c>
      <c r="D5145">
        <v>2019</v>
      </c>
      <c r="E5145" t="s">
        <v>27</v>
      </c>
      <c r="F5145" t="s">
        <v>39</v>
      </c>
      <c r="G5145" t="s">
        <v>32</v>
      </c>
      <c r="H5145">
        <v>499</v>
      </c>
      <c r="I5145">
        <v>7</v>
      </c>
      <c r="J5145">
        <v>3493</v>
      </c>
      <c r="K5145">
        <v>3493</v>
      </c>
      <c r="L5145" t="s">
        <v>20</v>
      </c>
      <c r="M5145">
        <v>1</v>
      </c>
      <c r="N5145" t="s">
        <v>21</v>
      </c>
      <c r="O5145" t="s">
        <v>38</v>
      </c>
    </row>
    <row r="5146" spans="1:15">
      <c r="A5146">
        <v>5145</v>
      </c>
      <c r="B5146" s="17">
        <v>43695</v>
      </c>
      <c r="C5146" t="s">
        <v>61</v>
      </c>
      <c r="D5146">
        <v>2019</v>
      </c>
      <c r="E5146" t="s">
        <v>27</v>
      </c>
      <c r="F5146" t="s">
        <v>24</v>
      </c>
      <c r="G5146" t="s">
        <v>30</v>
      </c>
      <c r="H5146">
        <v>99</v>
      </c>
      <c r="I5146">
        <v>7</v>
      </c>
      <c r="J5146">
        <v>693</v>
      </c>
      <c r="K5146">
        <v>693</v>
      </c>
      <c r="L5146" t="s">
        <v>31</v>
      </c>
      <c r="M5146">
        <v>2</v>
      </c>
      <c r="N5146" t="s">
        <v>21</v>
      </c>
      <c r="O5146" t="s">
        <v>29</v>
      </c>
    </row>
    <row r="5147" spans="1:15">
      <c r="A5147">
        <v>5146</v>
      </c>
      <c r="B5147" s="17">
        <v>43695</v>
      </c>
      <c r="C5147" t="s">
        <v>61</v>
      </c>
      <c r="D5147">
        <v>2019</v>
      </c>
      <c r="E5147" t="s">
        <v>17</v>
      </c>
      <c r="F5147" t="s">
        <v>24</v>
      </c>
      <c r="G5147" t="s">
        <v>25</v>
      </c>
      <c r="H5147">
        <v>299</v>
      </c>
      <c r="I5147">
        <v>3</v>
      </c>
      <c r="J5147">
        <v>897</v>
      </c>
      <c r="K5147">
        <v>897</v>
      </c>
      <c r="L5147" t="s">
        <v>20</v>
      </c>
      <c r="M5147">
        <v>1</v>
      </c>
      <c r="N5147" t="s">
        <v>21</v>
      </c>
      <c r="O5147" t="s">
        <v>29</v>
      </c>
    </row>
    <row r="5148" spans="1:15">
      <c r="A5148">
        <v>5147</v>
      </c>
      <c r="B5148" s="17">
        <v>43695</v>
      </c>
      <c r="C5148" t="s">
        <v>61</v>
      </c>
      <c r="D5148">
        <v>2019</v>
      </c>
      <c r="E5148" t="s">
        <v>27</v>
      </c>
      <c r="F5148" t="s">
        <v>33</v>
      </c>
      <c r="G5148" t="s">
        <v>30</v>
      </c>
      <c r="H5148">
        <v>99</v>
      </c>
      <c r="I5148">
        <v>7</v>
      </c>
      <c r="J5148">
        <v>693</v>
      </c>
      <c r="K5148">
        <v>693</v>
      </c>
      <c r="L5148" t="s">
        <v>20</v>
      </c>
      <c r="M5148">
        <v>1</v>
      </c>
      <c r="N5148" t="s">
        <v>21</v>
      </c>
      <c r="O5148" t="s">
        <v>29</v>
      </c>
    </row>
    <row r="5149" spans="1:15">
      <c r="A5149">
        <v>5148</v>
      </c>
      <c r="B5149" s="17">
        <v>43695</v>
      </c>
      <c r="C5149" t="s">
        <v>61</v>
      </c>
      <c r="D5149">
        <v>2019</v>
      </c>
      <c r="E5149" t="s">
        <v>17</v>
      </c>
      <c r="F5149" t="s">
        <v>39</v>
      </c>
      <c r="G5149" t="s">
        <v>32</v>
      </c>
      <c r="H5149">
        <v>499</v>
      </c>
      <c r="I5149">
        <v>2</v>
      </c>
      <c r="J5149">
        <v>998</v>
      </c>
      <c r="K5149">
        <v>998</v>
      </c>
      <c r="L5149" t="s">
        <v>31</v>
      </c>
      <c r="M5149">
        <v>2</v>
      </c>
      <c r="N5149" t="s">
        <v>34</v>
      </c>
      <c r="O5149" t="s">
        <v>29</v>
      </c>
    </row>
    <row r="5150" spans="1:15">
      <c r="A5150">
        <v>5149</v>
      </c>
      <c r="B5150" s="17">
        <v>43695</v>
      </c>
      <c r="C5150" t="s">
        <v>61</v>
      </c>
      <c r="D5150">
        <v>2019</v>
      </c>
      <c r="E5150" t="s">
        <v>27</v>
      </c>
      <c r="F5150" t="s">
        <v>40</v>
      </c>
      <c r="G5150" t="s">
        <v>32</v>
      </c>
      <c r="H5150">
        <v>499</v>
      </c>
      <c r="I5150">
        <v>9</v>
      </c>
      <c r="J5150">
        <v>4491</v>
      </c>
      <c r="K5150">
        <v>4491</v>
      </c>
      <c r="L5150" t="s">
        <v>20</v>
      </c>
      <c r="M5150">
        <v>1</v>
      </c>
      <c r="N5150" t="s">
        <v>21</v>
      </c>
      <c r="O5150" t="s">
        <v>29</v>
      </c>
    </row>
    <row r="5151" spans="1:15">
      <c r="A5151">
        <v>5150</v>
      </c>
      <c r="B5151" s="17">
        <v>43695</v>
      </c>
      <c r="C5151" t="s">
        <v>61</v>
      </c>
      <c r="D5151">
        <v>2019</v>
      </c>
      <c r="E5151" t="s">
        <v>27</v>
      </c>
      <c r="F5151" t="s">
        <v>33</v>
      </c>
      <c r="G5151" t="s">
        <v>37</v>
      </c>
      <c r="H5151">
        <v>399</v>
      </c>
      <c r="I5151">
        <v>10</v>
      </c>
      <c r="J5151">
        <v>3990</v>
      </c>
      <c r="K5151">
        <v>3990</v>
      </c>
      <c r="L5151" t="s">
        <v>20</v>
      </c>
      <c r="M5151">
        <v>1</v>
      </c>
      <c r="N5151" t="s">
        <v>21</v>
      </c>
      <c r="O5151" t="s">
        <v>29</v>
      </c>
    </row>
    <row r="5152" spans="1:15">
      <c r="A5152">
        <v>5151</v>
      </c>
      <c r="B5152" s="17">
        <v>43695</v>
      </c>
      <c r="C5152" t="s">
        <v>61</v>
      </c>
      <c r="D5152">
        <v>2019</v>
      </c>
      <c r="E5152" t="s">
        <v>27</v>
      </c>
      <c r="F5152" t="s">
        <v>28</v>
      </c>
      <c r="G5152" t="s">
        <v>25</v>
      </c>
      <c r="H5152">
        <v>299</v>
      </c>
      <c r="I5152">
        <v>10</v>
      </c>
      <c r="J5152">
        <v>2990</v>
      </c>
      <c r="K5152">
        <v>2990</v>
      </c>
      <c r="L5152" t="s">
        <v>20</v>
      </c>
      <c r="M5152">
        <v>1</v>
      </c>
      <c r="N5152" t="s">
        <v>21</v>
      </c>
      <c r="O5152" t="s">
        <v>38</v>
      </c>
    </row>
    <row r="5153" spans="1:15">
      <c r="A5153">
        <v>5152</v>
      </c>
      <c r="B5153" s="17">
        <v>43695</v>
      </c>
      <c r="C5153" t="s">
        <v>61</v>
      </c>
      <c r="D5153">
        <v>2019</v>
      </c>
      <c r="E5153" t="s">
        <v>23</v>
      </c>
      <c r="F5153" t="s">
        <v>39</v>
      </c>
      <c r="G5153" t="s">
        <v>37</v>
      </c>
      <c r="H5153">
        <v>399</v>
      </c>
      <c r="I5153">
        <v>1</v>
      </c>
      <c r="J5153">
        <v>399</v>
      </c>
      <c r="K5153">
        <v>399</v>
      </c>
      <c r="L5153" t="s">
        <v>20</v>
      </c>
      <c r="M5153">
        <v>1</v>
      </c>
      <c r="N5153" t="s">
        <v>21</v>
      </c>
      <c r="O5153" t="s">
        <v>26</v>
      </c>
    </row>
    <row r="5154" spans="1:15">
      <c r="A5154">
        <v>5153</v>
      </c>
      <c r="B5154" s="17">
        <v>43695</v>
      </c>
      <c r="C5154" t="s">
        <v>61</v>
      </c>
      <c r="D5154">
        <v>2019</v>
      </c>
      <c r="E5154" t="s">
        <v>27</v>
      </c>
      <c r="F5154" t="s">
        <v>35</v>
      </c>
      <c r="G5154" t="s">
        <v>19</v>
      </c>
      <c r="H5154">
        <v>199</v>
      </c>
      <c r="I5154">
        <v>6</v>
      </c>
      <c r="J5154">
        <v>1194</v>
      </c>
      <c r="K5154">
        <v>1194</v>
      </c>
      <c r="L5154" t="s">
        <v>20</v>
      </c>
      <c r="M5154">
        <v>1</v>
      </c>
      <c r="N5154" t="s">
        <v>21</v>
      </c>
      <c r="O5154" t="s">
        <v>22</v>
      </c>
    </row>
    <row r="5155" spans="1:15">
      <c r="A5155">
        <v>5154</v>
      </c>
      <c r="B5155" s="17">
        <v>43696</v>
      </c>
      <c r="C5155" t="s">
        <v>61</v>
      </c>
      <c r="D5155">
        <v>2019</v>
      </c>
      <c r="E5155" t="s">
        <v>17</v>
      </c>
      <c r="F5155" t="s">
        <v>33</v>
      </c>
      <c r="G5155" t="s">
        <v>30</v>
      </c>
      <c r="H5155">
        <v>99</v>
      </c>
      <c r="I5155">
        <v>4</v>
      </c>
      <c r="J5155">
        <v>396</v>
      </c>
      <c r="K5155">
        <v>396</v>
      </c>
      <c r="L5155" t="s">
        <v>20</v>
      </c>
      <c r="M5155">
        <v>1</v>
      </c>
      <c r="N5155" t="s">
        <v>21</v>
      </c>
      <c r="O5155" t="s">
        <v>29</v>
      </c>
    </row>
    <row r="5156" spans="1:15">
      <c r="A5156">
        <v>5155</v>
      </c>
      <c r="B5156" s="17">
        <v>43696</v>
      </c>
      <c r="C5156" t="s">
        <v>61</v>
      </c>
      <c r="D5156">
        <v>2019</v>
      </c>
      <c r="E5156" t="s">
        <v>27</v>
      </c>
      <c r="F5156" t="s">
        <v>40</v>
      </c>
      <c r="G5156" t="s">
        <v>30</v>
      </c>
      <c r="H5156">
        <v>99</v>
      </c>
      <c r="I5156">
        <v>8</v>
      </c>
      <c r="J5156">
        <v>792</v>
      </c>
      <c r="K5156">
        <v>792</v>
      </c>
      <c r="L5156" t="s">
        <v>20</v>
      </c>
      <c r="M5156">
        <v>1</v>
      </c>
      <c r="N5156" t="s">
        <v>21</v>
      </c>
      <c r="O5156" t="s">
        <v>36</v>
      </c>
    </row>
    <row r="5157" spans="1:15">
      <c r="A5157">
        <v>5156</v>
      </c>
      <c r="B5157" s="17">
        <v>43696</v>
      </c>
      <c r="C5157" t="s">
        <v>61</v>
      </c>
      <c r="D5157">
        <v>2019</v>
      </c>
      <c r="E5157" t="s">
        <v>17</v>
      </c>
      <c r="F5157" t="s">
        <v>33</v>
      </c>
      <c r="G5157" t="s">
        <v>37</v>
      </c>
      <c r="H5157">
        <v>399</v>
      </c>
      <c r="I5157">
        <v>1</v>
      </c>
      <c r="J5157">
        <v>399</v>
      </c>
      <c r="K5157">
        <v>399</v>
      </c>
      <c r="L5157" t="s">
        <v>20</v>
      </c>
      <c r="M5157">
        <v>1</v>
      </c>
      <c r="N5157" t="s">
        <v>21</v>
      </c>
      <c r="O5157" t="s">
        <v>22</v>
      </c>
    </row>
    <row r="5158" spans="1:15">
      <c r="A5158">
        <v>5157</v>
      </c>
      <c r="B5158" s="17">
        <v>43696</v>
      </c>
      <c r="C5158" t="s">
        <v>61</v>
      </c>
      <c r="D5158">
        <v>2019</v>
      </c>
      <c r="E5158" t="s">
        <v>23</v>
      </c>
      <c r="F5158" t="s">
        <v>33</v>
      </c>
      <c r="G5158" t="s">
        <v>37</v>
      </c>
      <c r="H5158">
        <v>399</v>
      </c>
      <c r="I5158">
        <v>7</v>
      </c>
      <c r="J5158">
        <v>2793</v>
      </c>
      <c r="K5158">
        <v>2793</v>
      </c>
      <c r="L5158" t="s">
        <v>20</v>
      </c>
      <c r="M5158">
        <v>1</v>
      </c>
      <c r="N5158" t="s">
        <v>34</v>
      </c>
      <c r="O5158" t="s">
        <v>29</v>
      </c>
    </row>
    <row r="5159" spans="1:15">
      <c r="A5159">
        <v>5158</v>
      </c>
      <c r="B5159" s="17">
        <v>43696</v>
      </c>
      <c r="C5159" t="s">
        <v>61</v>
      </c>
      <c r="D5159">
        <v>2019</v>
      </c>
      <c r="E5159" t="s">
        <v>17</v>
      </c>
      <c r="F5159" t="s">
        <v>24</v>
      </c>
      <c r="G5159" t="s">
        <v>19</v>
      </c>
      <c r="H5159">
        <v>199</v>
      </c>
      <c r="I5159">
        <v>6</v>
      </c>
      <c r="J5159">
        <v>1194</v>
      </c>
      <c r="K5159">
        <v>1194</v>
      </c>
      <c r="L5159" t="s">
        <v>20</v>
      </c>
      <c r="M5159">
        <v>1</v>
      </c>
      <c r="N5159" t="s">
        <v>21</v>
      </c>
      <c r="O5159" t="s">
        <v>29</v>
      </c>
    </row>
    <row r="5160" spans="1:15">
      <c r="A5160">
        <v>5159</v>
      </c>
      <c r="B5160" s="17">
        <v>43696</v>
      </c>
      <c r="C5160" t="s">
        <v>61</v>
      </c>
      <c r="D5160">
        <v>2019</v>
      </c>
      <c r="E5160" t="s">
        <v>27</v>
      </c>
      <c r="F5160" t="s">
        <v>39</v>
      </c>
      <c r="G5160" t="s">
        <v>30</v>
      </c>
      <c r="H5160">
        <v>99</v>
      </c>
      <c r="I5160">
        <v>8</v>
      </c>
      <c r="J5160">
        <v>792</v>
      </c>
      <c r="K5160">
        <v>792</v>
      </c>
      <c r="L5160" t="s">
        <v>31</v>
      </c>
      <c r="M5160">
        <v>2</v>
      </c>
      <c r="N5160" t="s">
        <v>21</v>
      </c>
      <c r="O5160" t="s">
        <v>36</v>
      </c>
    </row>
    <row r="5161" spans="1:15">
      <c r="A5161">
        <v>5160</v>
      </c>
      <c r="B5161" s="17">
        <v>43696</v>
      </c>
      <c r="C5161" t="s">
        <v>61</v>
      </c>
      <c r="D5161">
        <v>2019</v>
      </c>
      <c r="E5161" t="s">
        <v>27</v>
      </c>
      <c r="F5161" t="s">
        <v>39</v>
      </c>
      <c r="G5161" t="s">
        <v>37</v>
      </c>
      <c r="H5161">
        <v>399</v>
      </c>
      <c r="I5161">
        <v>3</v>
      </c>
      <c r="J5161">
        <v>1197</v>
      </c>
      <c r="K5161">
        <v>1197</v>
      </c>
      <c r="L5161" t="s">
        <v>20</v>
      </c>
      <c r="M5161">
        <v>1</v>
      </c>
      <c r="N5161" t="s">
        <v>21</v>
      </c>
      <c r="O5161" t="s">
        <v>29</v>
      </c>
    </row>
    <row r="5162" spans="1:15">
      <c r="A5162">
        <v>5161</v>
      </c>
      <c r="B5162" s="17">
        <v>43696</v>
      </c>
      <c r="C5162" t="s">
        <v>61</v>
      </c>
      <c r="D5162">
        <v>2019</v>
      </c>
      <c r="E5162" t="s">
        <v>17</v>
      </c>
      <c r="F5162" t="s">
        <v>18</v>
      </c>
      <c r="G5162" t="s">
        <v>19</v>
      </c>
      <c r="H5162">
        <v>199</v>
      </c>
      <c r="I5162">
        <v>9</v>
      </c>
      <c r="J5162">
        <v>1791</v>
      </c>
      <c r="K5162">
        <v>1791</v>
      </c>
      <c r="L5162" t="s">
        <v>20</v>
      </c>
      <c r="M5162">
        <v>1</v>
      </c>
      <c r="N5162" t="s">
        <v>21</v>
      </c>
      <c r="O5162" t="s">
        <v>29</v>
      </c>
    </row>
    <row r="5163" spans="1:15">
      <c r="A5163">
        <v>5162</v>
      </c>
      <c r="B5163" s="17">
        <v>43696</v>
      </c>
      <c r="C5163" t="s">
        <v>61</v>
      </c>
      <c r="D5163">
        <v>2019</v>
      </c>
      <c r="E5163" t="s">
        <v>17</v>
      </c>
      <c r="F5163" t="s">
        <v>28</v>
      </c>
      <c r="G5163" t="s">
        <v>19</v>
      </c>
      <c r="H5163">
        <v>199</v>
      </c>
      <c r="I5163">
        <v>3</v>
      </c>
      <c r="J5163">
        <v>597</v>
      </c>
      <c r="K5163">
        <v>597</v>
      </c>
      <c r="L5163" t="s">
        <v>20</v>
      </c>
      <c r="M5163">
        <v>1</v>
      </c>
      <c r="N5163" t="s">
        <v>21</v>
      </c>
      <c r="O5163" t="s">
        <v>26</v>
      </c>
    </row>
    <row r="5164" spans="1:15">
      <c r="A5164">
        <v>5163</v>
      </c>
      <c r="B5164" s="17">
        <v>43697</v>
      </c>
      <c r="C5164" t="s">
        <v>61</v>
      </c>
      <c r="D5164">
        <v>2019</v>
      </c>
      <c r="E5164" t="s">
        <v>17</v>
      </c>
      <c r="F5164" t="s">
        <v>40</v>
      </c>
      <c r="G5164" t="s">
        <v>19</v>
      </c>
      <c r="H5164">
        <v>199</v>
      </c>
      <c r="I5164">
        <v>10</v>
      </c>
      <c r="J5164">
        <v>1990</v>
      </c>
      <c r="K5164">
        <v>1990</v>
      </c>
      <c r="L5164" t="s">
        <v>31</v>
      </c>
      <c r="M5164">
        <v>2</v>
      </c>
      <c r="N5164" t="s">
        <v>34</v>
      </c>
      <c r="O5164" t="s">
        <v>29</v>
      </c>
    </row>
    <row r="5165" spans="1:15">
      <c r="A5165">
        <v>5164</v>
      </c>
      <c r="B5165" s="17">
        <v>43697</v>
      </c>
      <c r="C5165" t="s">
        <v>61</v>
      </c>
      <c r="D5165">
        <v>2019</v>
      </c>
      <c r="E5165" t="s">
        <v>17</v>
      </c>
      <c r="F5165" t="s">
        <v>40</v>
      </c>
      <c r="G5165" t="s">
        <v>37</v>
      </c>
      <c r="H5165">
        <v>399</v>
      </c>
      <c r="I5165">
        <v>6</v>
      </c>
      <c r="J5165">
        <v>2394</v>
      </c>
      <c r="K5165">
        <v>2394</v>
      </c>
      <c r="L5165" t="s">
        <v>20</v>
      </c>
      <c r="M5165">
        <v>1</v>
      </c>
      <c r="N5165" t="s">
        <v>21</v>
      </c>
      <c r="O5165" t="s">
        <v>22</v>
      </c>
    </row>
    <row r="5166" spans="1:15">
      <c r="A5166">
        <v>5165</v>
      </c>
      <c r="B5166" s="17">
        <v>43697</v>
      </c>
      <c r="C5166" t="s">
        <v>61</v>
      </c>
      <c r="D5166">
        <v>2019</v>
      </c>
      <c r="E5166" t="s">
        <v>23</v>
      </c>
      <c r="F5166" t="s">
        <v>18</v>
      </c>
      <c r="G5166" t="s">
        <v>25</v>
      </c>
      <c r="H5166">
        <v>299</v>
      </c>
      <c r="I5166">
        <v>3</v>
      </c>
      <c r="J5166">
        <v>897</v>
      </c>
      <c r="K5166">
        <v>897</v>
      </c>
      <c r="L5166" t="s">
        <v>20</v>
      </c>
      <c r="M5166">
        <v>1</v>
      </c>
      <c r="N5166" t="s">
        <v>21</v>
      </c>
      <c r="O5166" t="s">
        <v>29</v>
      </c>
    </row>
    <row r="5167" spans="1:15">
      <c r="A5167">
        <v>5166</v>
      </c>
      <c r="B5167" s="17">
        <v>43697</v>
      </c>
      <c r="C5167" t="s">
        <v>61</v>
      </c>
      <c r="D5167">
        <v>2019</v>
      </c>
      <c r="E5167" t="s">
        <v>27</v>
      </c>
      <c r="F5167" t="s">
        <v>40</v>
      </c>
      <c r="G5167" t="s">
        <v>37</v>
      </c>
      <c r="H5167">
        <v>399</v>
      </c>
      <c r="I5167">
        <v>6</v>
      </c>
      <c r="J5167">
        <v>2394</v>
      </c>
      <c r="K5167">
        <v>2394</v>
      </c>
      <c r="L5167" t="s">
        <v>31</v>
      </c>
      <c r="M5167">
        <v>2</v>
      </c>
      <c r="N5167" t="s">
        <v>21</v>
      </c>
      <c r="O5167" t="s">
        <v>26</v>
      </c>
    </row>
    <row r="5168" spans="1:15">
      <c r="A5168">
        <v>5167</v>
      </c>
      <c r="B5168" s="17">
        <v>43697</v>
      </c>
      <c r="C5168" t="s">
        <v>61</v>
      </c>
      <c r="D5168">
        <v>2019</v>
      </c>
      <c r="E5168" t="s">
        <v>27</v>
      </c>
      <c r="F5168" t="s">
        <v>35</v>
      </c>
      <c r="G5168" t="s">
        <v>25</v>
      </c>
      <c r="H5168">
        <v>299</v>
      </c>
      <c r="I5168">
        <v>3</v>
      </c>
      <c r="J5168">
        <v>897</v>
      </c>
      <c r="K5168">
        <v>897</v>
      </c>
      <c r="L5168" t="s">
        <v>31</v>
      </c>
      <c r="M5168">
        <v>2</v>
      </c>
      <c r="N5168" t="s">
        <v>21</v>
      </c>
      <c r="O5168" t="s">
        <v>38</v>
      </c>
    </row>
    <row r="5169" spans="1:15">
      <c r="A5169">
        <v>5168</v>
      </c>
      <c r="B5169" s="17">
        <v>43697</v>
      </c>
      <c r="C5169" t="s">
        <v>61</v>
      </c>
      <c r="D5169">
        <v>2019</v>
      </c>
      <c r="E5169" t="s">
        <v>17</v>
      </c>
      <c r="F5169" t="s">
        <v>40</v>
      </c>
      <c r="G5169" t="s">
        <v>32</v>
      </c>
      <c r="H5169">
        <v>499</v>
      </c>
      <c r="I5169">
        <v>8</v>
      </c>
      <c r="J5169">
        <v>3992</v>
      </c>
      <c r="K5169">
        <v>3992</v>
      </c>
      <c r="L5169" t="s">
        <v>31</v>
      </c>
      <c r="M5169">
        <v>2</v>
      </c>
      <c r="N5169" t="s">
        <v>21</v>
      </c>
      <c r="O5169" t="s">
        <v>26</v>
      </c>
    </row>
    <row r="5170" spans="1:15">
      <c r="A5170">
        <v>5169</v>
      </c>
      <c r="B5170" s="17">
        <v>43698</v>
      </c>
      <c r="C5170" t="s">
        <v>61</v>
      </c>
      <c r="D5170">
        <v>2019</v>
      </c>
      <c r="E5170" t="s">
        <v>23</v>
      </c>
      <c r="F5170" t="s">
        <v>33</v>
      </c>
      <c r="G5170" t="s">
        <v>19</v>
      </c>
      <c r="H5170">
        <v>199</v>
      </c>
      <c r="I5170">
        <v>8</v>
      </c>
      <c r="J5170">
        <v>1592</v>
      </c>
      <c r="K5170">
        <v>1592</v>
      </c>
      <c r="L5170" t="s">
        <v>31</v>
      </c>
      <c r="M5170">
        <v>2</v>
      </c>
      <c r="N5170" t="s">
        <v>21</v>
      </c>
      <c r="O5170" t="s">
        <v>29</v>
      </c>
    </row>
    <row r="5171" spans="1:15">
      <c r="A5171">
        <v>5170</v>
      </c>
      <c r="B5171" s="17">
        <v>43698</v>
      </c>
      <c r="C5171" t="s">
        <v>61</v>
      </c>
      <c r="D5171">
        <v>2019</v>
      </c>
      <c r="E5171" t="s">
        <v>17</v>
      </c>
      <c r="F5171" t="s">
        <v>35</v>
      </c>
      <c r="G5171" t="s">
        <v>32</v>
      </c>
      <c r="H5171">
        <v>499</v>
      </c>
      <c r="I5171">
        <v>2</v>
      </c>
      <c r="J5171">
        <v>998</v>
      </c>
      <c r="K5171">
        <v>998</v>
      </c>
      <c r="L5171" t="s">
        <v>31</v>
      </c>
      <c r="M5171">
        <v>2</v>
      </c>
      <c r="N5171" t="s">
        <v>34</v>
      </c>
      <c r="O5171" t="s">
        <v>29</v>
      </c>
    </row>
    <row r="5172" spans="1:15">
      <c r="A5172">
        <v>5171</v>
      </c>
      <c r="B5172" s="17">
        <v>43699</v>
      </c>
      <c r="C5172" t="s">
        <v>61</v>
      </c>
      <c r="D5172">
        <v>2019</v>
      </c>
      <c r="E5172" t="s">
        <v>17</v>
      </c>
      <c r="F5172" t="s">
        <v>33</v>
      </c>
      <c r="G5172" t="s">
        <v>30</v>
      </c>
      <c r="H5172">
        <v>99</v>
      </c>
      <c r="I5172">
        <v>7</v>
      </c>
      <c r="J5172">
        <v>693</v>
      </c>
      <c r="K5172">
        <v>693</v>
      </c>
      <c r="L5172" t="s">
        <v>20</v>
      </c>
      <c r="M5172">
        <v>1</v>
      </c>
      <c r="N5172" t="s">
        <v>21</v>
      </c>
      <c r="O5172" t="s">
        <v>38</v>
      </c>
    </row>
    <row r="5173" spans="1:15">
      <c r="A5173">
        <v>5172</v>
      </c>
      <c r="B5173" s="17">
        <v>43700</v>
      </c>
      <c r="C5173" t="s">
        <v>61</v>
      </c>
      <c r="D5173">
        <v>2019</v>
      </c>
      <c r="E5173" t="s">
        <v>17</v>
      </c>
      <c r="F5173" t="s">
        <v>35</v>
      </c>
      <c r="G5173" t="s">
        <v>19</v>
      </c>
      <c r="H5173">
        <v>199</v>
      </c>
      <c r="I5173">
        <v>9</v>
      </c>
      <c r="J5173">
        <v>1791</v>
      </c>
      <c r="K5173">
        <v>1791</v>
      </c>
      <c r="L5173" t="s">
        <v>20</v>
      </c>
      <c r="M5173">
        <v>1</v>
      </c>
      <c r="N5173" t="s">
        <v>21</v>
      </c>
      <c r="O5173" t="s">
        <v>22</v>
      </c>
    </row>
    <row r="5174" spans="1:15">
      <c r="A5174">
        <v>5173</v>
      </c>
      <c r="B5174" s="17">
        <v>43701</v>
      </c>
      <c r="C5174" t="s">
        <v>61</v>
      </c>
      <c r="D5174">
        <v>2019</v>
      </c>
      <c r="E5174" t="s">
        <v>27</v>
      </c>
      <c r="F5174" t="s">
        <v>24</v>
      </c>
      <c r="G5174" t="s">
        <v>37</v>
      </c>
      <c r="H5174">
        <v>399</v>
      </c>
      <c r="I5174">
        <v>2</v>
      </c>
      <c r="J5174">
        <v>798</v>
      </c>
      <c r="K5174">
        <v>798</v>
      </c>
      <c r="L5174" t="s">
        <v>31</v>
      </c>
      <c r="M5174">
        <v>2</v>
      </c>
      <c r="N5174" t="s">
        <v>21</v>
      </c>
      <c r="O5174" t="s">
        <v>29</v>
      </c>
    </row>
    <row r="5175" spans="1:15">
      <c r="A5175">
        <v>5174</v>
      </c>
      <c r="B5175" s="17">
        <v>43701</v>
      </c>
      <c r="C5175" t="s">
        <v>61</v>
      </c>
      <c r="D5175">
        <v>2019</v>
      </c>
      <c r="E5175" t="s">
        <v>17</v>
      </c>
      <c r="F5175" t="s">
        <v>18</v>
      </c>
      <c r="G5175" t="s">
        <v>37</v>
      </c>
      <c r="H5175">
        <v>399</v>
      </c>
      <c r="I5175">
        <v>2</v>
      </c>
      <c r="J5175">
        <v>798</v>
      </c>
      <c r="K5175">
        <v>798</v>
      </c>
      <c r="L5175" t="s">
        <v>20</v>
      </c>
      <c r="M5175">
        <v>1</v>
      </c>
      <c r="N5175" t="s">
        <v>34</v>
      </c>
      <c r="O5175" t="s">
        <v>29</v>
      </c>
    </row>
    <row r="5176" spans="1:15">
      <c r="A5176">
        <v>5175</v>
      </c>
      <c r="B5176" s="17">
        <v>43702</v>
      </c>
      <c r="C5176" t="s">
        <v>61</v>
      </c>
      <c r="D5176">
        <v>2019</v>
      </c>
      <c r="E5176" t="s">
        <v>27</v>
      </c>
      <c r="F5176" t="s">
        <v>35</v>
      </c>
      <c r="G5176" t="s">
        <v>25</v>
      </c>
      <c r="H5176">
        <v>299</v>
      </c>
      <c r="I5176">
        <v>9</v>
      </c>
      <c r="J5176">
        <v>2691</v>
      </c>
      <c r="K5176">
        <v>2691</v>
      </c>
      <c r="L5176" t="s">
        <v>20</v>
      </c>
      <c r="M5176">
        <v>1</v>
      </c>
      <c r="N5176" t="s">
        <v>21</v>
      </c>
      <c r="O5176" t="s">
        <v>36</v>
      </c>
    </row>
    <row r="5177" spans="1:15">
      <c r="A5177">
        <v>5176</v>
      </c>
      <c r="B5177" s="17">
        <v>43703</v>
      </c>
      <c r="C5177" t="s">
        <v>61</v>
      </c>
      <c r="D5177">
        <v>2019</v>
      </c>
      <c r="E5177" t="s">
        <v>23</v>
      </c>
      <c r="F5177" t="s">
        <v>18</v>
      </c>
      <c r="G5177" t="s">
        <v>30</v>
      </c>
      <c r="H5177">
        <v>99</v>
      </c>
      <c r="I5177">
        <v>7</v>
      </c>
      <c r="J5177">
        <v>693</v>
      </c>
      <c r="K5177">
        <v>693</v>
      </c>
      <c r="L5177" t="s">
        <v>20</v>
      </c>
      <c r="M5177">
        <v>1</v>
      </c>
      <c r="N5177" t="s">
        <v>21</v>
      </c>
      <c r="O5177" t="s">
        <v>29</v>
      </c>
    </row>
    <row r="5178" spans="1:15">
      <c r="A5178">
        <v>5177</v>
      </c>
      <c r="B5178" s="17">
        <v>43704</v>
      </c>
      <c r="C5178" t="s">
        <v>61</v>
      </c>
      <c r="D5178">
        <v>2019</v>
      </c>
      <c r="E5178" t="s">
        <v>17</v>
      </c>
      <c r="F5178" t="s">
        <v>18</v>
      </c>
      <c r="G5178" t="s">
        <v>19</v>
      </c>
      <c r="H5178">
        <v>199</v>
      </c>
      <c r="I5178">
        <v>5</v>
      </c>
      <c r="J5178">
        <v>995</v>
      </c>
      <c r="K5178">
        <v>995</v>
      </c>
      <c r="L5178" t="s">
        <v>20</v>
      </c>
      <c r="M5178">
        <v>1</v>
      </c>
      <c r="N5178" t="s">
        <v>21</v>
      </c>
      <c r="O5178" t="s">
        <v>29</v>
      </c>
    </row>
    <row r="5179" spans="1:15">
      <c r="A5179">
        <v>5178</v>
      </c>
      <c r="B5179" s="17">
        <v>43704</v>
      </c>
      <c r="C5179" t="s">
        <v>61</v>
      </c>
      <c r="D5179">
        <v>2019</v>
      </c>
      <c r="E5179" t="s">
        <v>23</v>
      </c>
      <c r="F5179" t="s">
        <v>24</v>
      </c>
      <c r="G5179" t="s">
        <v>25</v>
      </c>
      <c r="H5179">
        <v>299</v>
      </c>
      <c r="I5179">
        <v>4</v>
      </c>
      <c r="J5179">
        <v>1196</v>
      </c>
      <c r="K5179">
        <v>1196</v>
      </c>
      <c r="L5179" t="s">
        <v>20</v>
      </c>
      <c r="M5179">
        <v>1</v>
      </c>
      <c r="N5179" t="s">
        <v>21</v>
      </c>
      <c r="O5179" t="s">
        <v>29</v>
      </c>
    </row>
    <row r="5180" spans="1:15">
      <c r="A5180">
        <v>5179</v>
      </c>
      <c r="B5180" s="17">
        <v>43704</v>
      </c>
      <c r="C5180" t="s">
        <v>61</v>
      </c>
      <c r="D5180">
        <v>2019</v>
      </c>
      <c r="E5180" t="s">
        <v>17</v>
      </c>
      <c r="F5180" t="s">
        <v>24</v>
      </c>
      <c r="G5180" t="s">
        <v>32</v>
      </c>
      <c r="H5180">
        <v>499</v>
      </c>
      <c r="I5180">
        <v>10</v>
      </c>
      <c r="J5180">
        <v>4990</v>
      </c>
      <c r="K5180">
        <v>4990</v>
      </c>
      <c r="L5180" t="s">
        <v>20</v>
      </c>
      <c r="M5180">
        <v>1</v>
      </c>
      <c r="N5180" t="s">
        <v>21</v>
      </c>
      <c r="O5180" t="s">
        <v>22</v>
      </c>
    </row>
    <row r="5181" spans="1:15">
      <c r="A5181">
        <v>5180</v>
      </c>
      <c r="B5181" s="17">
        <v>43704</v>
      </c>
      <c r="C5181" t="s">
        <v>61</v>
      </c>
      <c r="D5181">
        <v>2019</v>
      </c>
      <c r="E5181" t="s">
        <v>23</v>
      </c>
      <c r="F5181" t="s">
        <v>18</v>
      </c>
      <c r="G5181" t="s">
        <v>25</v>
      </c>
      <c r="H5181">
        <v>299</v>
      </c>
      <c r="I5181">
        <v>2</v>
      </c>
      <c r="J5181">
        <v>598</v>
      </c>
      <c r="K5181">
        <v>598</v>
      </c>
      <c r="L5181" t="s">
        <v>20</v>
      </c>
      <c r="M5181">
        <v>1</v>
      </c>
      <c r="N5181" t="s">
        <v>21</v>
      </c>
      <c r="O5181" t="s">
        <v>38</v>
      </c>
    </row>
    <row r="5182" spans="1:15">
      <c r="A5182">
        <v>5181</v>
      </c>
      <c r="B5182" s="17">
        <v>43704</v>
      </c>
      <c r="C5182" t="s">
        <v>61</v>
      </c>
      <c r="D5182">
        <v>2019</v>
      </c>
      <c r="E5182" t="s">
        <v>23</v>
      </c>
      <c r="F5182" t="s">
        <v>40</v>
      </c>
      <c r="G5182" t="s">
        <v>25</v>
      </c>
      <c r="H5182">
        <v>299</v>
      </c>
      <c r="I5182">
        <v>6</v>
      </c>
      <c r="J5182">
        <v>1794</v>
      </c>
      <c r="K5182">
        <v>1794</v>
      </c>
      <c r="L5182" t="s">
        <v>20</v>
      </c>
      <c r="M5182">
        <v>1</v>
      </c>
      <c r="N5182" t="s">
        <v>34</v>
      </c>
      <c r="O5182" t="s">
        <v>29</v>
      </c>
    </row>
    <row r="5183" spans="1:15">
      <c r="A5183">
        <v>5182</v>
      </c>
      <c r="B5183" s="17">
        <v>43704</v>
      </c>
      <c r="C5183" t="s">
        <v>61</v>
      </c>
      <c r="D5183">
        <v>2019</v>
      </c>
      <c r="E5183" t="s">
        <v>17</v>
      </c>
      <c r="F5183" t="s">
        <v>24</v>
      </c>
      <c r="G5183" t="s">
        <v>30</v>
      </c>
      <c r="H5183">
        <v>99</v>
      </c>
      <c r="I5183">
        <v>7</v>
      </c>
      <c r="J5183">
        <v>693</v>
      </c>
      <c r="K5183">
        <v>693</v>
      </c>
      <c r="L5183" t="s">
        <v>20</v>
      </c>
      <c r="M5183">
        <v>1</v>
      </c>
      <c r="N5183" t="s">
        <v>21</v>
      </c>
      <c r="O5183" t="s">
        <v>29</v>
      </c>
    </row>
    <row r="5184" spans="1:15">
      <c r="A5184">
        <v>5183</v>
      </c>
      <c r="B5184" s="17">
        <v>43704</v>
      </c>
      <c r="C5184" t="s">
        <v>61</v>
      </c>
      <c r="D5184">
        <v>2019</v>
      </c>
      <c r="E5184" t="s">
        <v>23</v>
      </c>
      <c r="F5184" t="s">
        <v>18</v>
      </c>
      <c r="G5184" t="s">
        <v>30</v>
      </c>
      <c r="H5184">
        <v>99</v>
      </c>
      <c r="I5184">
        <v>8</v>
      </c>
      <c r="J5184">
        <v>792</v>
      </c>
      <c r="K5184">
        <v>792</v>
      </c>
      <c r="L5184" t="s">
        <v>20</v>
      </c>
      <c r="M5184">
        <v>1</v>
      </c>
      <c r="N5184" t="s">
        <v>21</v>
      </c>
      <c r="O5184" t="s">
        <v>29</v>
      </c>
    </row>
    <row r="5185" spans="1:15">
      <c r="A5185">
        <v>5184</v>
      </c>
      <c r="B5185" s="17">
        <v>43704</v>
      </c>
      <c r="C5185" t="s">
        <v>61</v>
      </c>
      <c r="D5185">
        <v>2019</v>
      </c>
      <c r="E5185" t="s">
        <v>23</v>
      </c>
      <c r="F5185" t="s">
        <v>24</v>
      </c>
      <c r="G5185" t="s">
        <v>19</v>
      </c>
      <c r="H5185">
        <v>199</v>
      </c>
      <c r="I5185">
        <v>3</v>
      </c>
      <c r="J5185">
        <v>597</v>
      </c>
      <c r="K5185">
        <v>597</v>
      </c>
      <c r="L5185" t="s">
        <v>20</v>
      </c>
      <c r="M5185">
        <v>1</v>
      </c>
      <c r="N5185" t="s">
        <v>21</v>
      </c>
      <c r="O5185" t="s">
        <v>29</v>
      </c>
    </row>
    <row r="5186" spans="1:15">
      <c r="A5186">
        <v>5185</v>
      </c>
      <c r="B5186" s="17">
        <v>43704</v>
      </c>
      <c r="C5186" t="s">
        <v>61</v>
      </c>
      <c r="D5186">
        <v>2019</v>
      </c>
      <c r="E5186" t="s">
        <v>23</v>
      </c>
      <c r="F5186" t="s">
        <v>28</v>
      </c>
      <c r="G5186" t="s">
        <v>25</v>
      </c>
      <c r="H5186">
        <v>299</v>
      </c>
      <c r="I5186">
        <v>3</v>
      </c>
      <c r="J5186">
        <v>897</v>
      </c>
      <c r="K5186">
        <v>897</v>
      </c>
      <c r="L5186" t="s">
        <v>20</v>
      </c>
      <c r="M5186">
        <v>1</v>
      </c>
      <c r="N5186" t="s">
        <v>34</v>
      </c>
      <c r="O5186" t="s">
        <v>38</v>
      </c>
    </row>
    <row r="5187" spans="1:15">
      <c r="A5187">
        <v>5186</v>
      </c>
      <c r="B5187" s="17">
        <v>43705</v>
      </c>
      <c r="C5187" t="s">
        <v>61</v>
      </c>
      <c r="D5187">
        <v>2019</v>
      </c>
      <c r="E5187" t="s">
        <v>27</v>
      </c>
      <c r="F5187" t="s">
        <v>24</v>
      </c>
      <c r="G5187" t="s">
        <v>30</v>
      </c>
      <c r="H5187">
        <v>99</v>
      </c>
      <c r="I5187">
        <v>10</v>
      </c>
      <c r="J5187">
        <v>990</v>
      </c>
      <c r="K5187">
        <v>990</v>
      </c>
      <c r="L5187" t="s">
        <v>31</v>
      </c>
      <c r="M5187">
        <v>2</v>
      </c>
      <c r="N5187" t="s">
        <v>21</v>
      </c>
      <c r="O5187" t="s">
        <v>22</v>
      </c>
    </row>
    <row r="5188" spans="1:15">
      <c r="A5188">
        <v>5187</v>
      </c>
      <c r="B5188" s="17">
        <v>43705</v>
      </c>
      <c r="C5188" t="s">
        <v>61</v>
      </c>
      <c r="D5188">
        <v>2019</v>
      </c>
      <c r="E5188" t="s">
        <v>23</v>
      </c>
      <c r="F5188" t="s">
        <v>40</v>
      </c>
      <c r="G5188" t="s">
        <v>32</v>
      </c>
      <c r="H5188">
        <v>499</v>
      </c>
      <c r="I5188">
        <v>2</v>
      </c>
      <c r="J5188">
        <v>998</v>
      </c>
      <c r="K5188">
        <v>998</v>
      </c>
      <c r="L5188" t="s">
        <v>20</v>
      </c>
      <c r="M5188">
        <v>1</v>
      </c>
      <c r="N5188" t="s">
        <v>21</v>
      </c>
      <c r="O5188" t="s">
        <v>38</v>
      </c>
    </row>
    <row r="5189" spans="1:15">
      <c r="A5189">
        <v>5188</v>
      </c>
      <c r="B5189" s="17">
        <v>43705</v>
      </c>
      <c r="C5189" t="s">
        <v>61</v>
      </c>
      <c r="D5189">
        <v>2019</v>
      </c>
      <c r="E5189" t="s">
        <v>23</v>
      </c>
      <c r="F5189" t="s">
        <v>39</v>
      </c>
      <c r="G5189" t="s">
        <v>19</v>
      </c>
      <c r="H5189">
        <v>199</v>
      </c>
      <c r="I5189">
        <v>9</v>
      </c>
      <c r="J5189">
        <v>1791</v>
      </c>
      <c r="K5189">
        <v>1791</v>
      </c>
      <c r="L5189" t="s">
        <v>31</v>
      </c>
      <c r="M5189">
        <v>2</v>
      </c>
      <c r="N5189" t="s">
        <v>21</v>
      </c>
      <c r="O5189" t="s">
        <v>26</v>
      </c>
    </row>
    <row r="5190" spans="1:15">
      <c r="A5190">
        <v>5189</v>
      </c>
      <c r="B5190" s="17">
        <v>43705</v>
      </c>
      <c r="C5190" t="s">
        <v>61</v>
      </c>
      <c r="D5190">
        <v>2019</v>
      </c>
      <c r="E5190" t="s">
        <v>17</v>
      </c>
      <c r="F5190" t="s">
        <v>28</v>
      </c>
      <c r="G5190" t="s">
        <v>25</v>
      </c>
      <c r="H5190">
        <v>299</v>
      </c>
      <c r="I5190">
        <v>7</v>
      </c>
      <c r="J5190">
        <v>2093</v>
      </c>
      <c r="K5190">
        <v>2093</v>
      </c>
      <c r="L5190" t="s">
        <v>20</v>
      </c>
      <c r="M5190">
        <v>1</v>
      </c>
      <c r="N5190" t="s">
        <v>21</v>
      </c>
      <c r="O5190" t="s">
        <v>29</v>
      </c>
    </row>
    <row r="5191" spans="1:15">
      <c r="A5191">
        <v>5190</v>
      </c>
      <c r="B5191" s="17">
        <v>43705</v>
      </c>
      <c r="C5191" t="s">
        <v>61</v>
      </c>
      <c r="D5191">
        <v>2019</v>
      </c>
      <c r="E5191" t="s">
        <v>23</v>
      </c>
      <c r="F5191" t="s">
        <v>24</v>
      </c>
      <c r="G5191" t="s">
        <v>19</v>
      </c>
      <c r="H5191">
        <v>199</v>
      </c>
      <c r="I5191">
        <v>3</v>
      </c>
      <c r="J5191">
        <v>597</v>
      </c>
      <c r="K5191">
        <v>597</v>
      </c>
      <c r="L5191" t="s">
        <v>20</v>
      </c>
      <c r="M5191">
        <v>1</v>
      </c>
      <c r="N5191" t="s">
        <v>21</v>
      </c>
      <c r="O5191" t="s">
        <v>29</v>
      </c>
    </row>
    <row r="5192" spans="1:15">
      <c r="A5192">
        <v>5191</v>
      </c>
      <c r="B5192" s="17">
        <v>43706</v>
      </c>
      <c r="C5192" t="s">
        <v>61</v>
      </c>
      <c r="D5192">
        <v>2019</v>
      </c>
      <c r="E5192" t="s">
        <v>27</v>
      </c>
      <c r="F5192" t="s">
        <v>24</v>
      </c>
      <c r="G5192" t="s">
        <v>19</v>
      </c>
      <c r="H5192">
        <v>199</v>
      </c>
      <c r="I5192">
        <v>2</v>
      </c>
      <c r="J5192">
        <v>398</v>
      </c>
      <c r="K5192">
        <v>398</v>
      </c>
      <c r="L5192" t="s">
        <v>31</v>
      </c>
      <c r="M5192">
        <v>2</v>
      </c>
      <c r="N5192" t="s">
        <v>21</v>
      </c>
      <c r="O5192" t="s">
        <v>22</v>
      </c>
    </row>
    <row r="5193" spans="1:15">
      <c r="A5193">
        <v>5192</v>
      </c>
      <c r="B5193" s="17">
        <v>43707</v>
      </c>
      <c r="C5193" t="s">
        <v>61</v>
      </c>
      <c r="D5193">
        <v>2019</v>
      </c>
      <c r="E5193" t="s">
        <v>27</v>
      </c>
      <c r="F5193" t="s">
        <v>18</v>
      </c>
      <c r="G5193" t="s">
        <v>30</v>
      </c>
      <c r="H5193">
        <v>99</v>
      </c>
      <c r="I5193">
        <v>9</v>
      </c>
      <c r="J5193">
        <v>891</v>
      </c>
      <c r="K5193">
        <v>891</v>
      </c>
      <c r="L5193" t="s">
        <v>20</v>
      </c>
      <c r="M5193">
        <v>1</v>
      </c>
      <c r="N5193" t="s">
        <v>21</v>
      </c>
      <c r="O5193" t="s">
        <v>29</v>
      </c>
    </row>
    <row r="5194" spans="1:15">
      <c r="A5194">
        <v>5193</v>
      </c>
      <c r="B5194" s="17">
        <v>43707</v>
      </c>
      <c r="C5194" t="s">
        <v>61</v>
      </c>
      <c r="D5194">
        <v>2019</v>
      </c>
      <c r="E5194" t="s">
        <v>27</v>
      </c>
      <c r="F5194" t="s">
        <v>33</v>
      </c>
      <c r="G5194" t="s">
        <v>19</v>
      </c>
      <c r="H5194">
        <v>199</v>
      </c>
      <c r="I5194">
        <v>5</v>
      </c>
      <c r="J5194">
        <v>995</v>
      </c>
      <c r="K5194">
        <v>995</v>
      </c>
      <c r="L5194" t="s">
        <v>31</v>
      </c>
      <c r="M5194">
        <v>2</v>
      </c>
      <c r="N5194" t="s">
        <v>21</v>
      </c>
      <c r="O5194" t="s">
        <v>36</v>
      </c>
    </row>
    <row r="5195" spans="1:15">
      <c r="A5195">
        <v>5194</v>
      </c>
      <c r="B5195" s="17">
        <v>43707</v>
      </c>
      <c r="C5195" t="s">
        <v>61</v>
      </c>
      <c r="D5195">
        <v>2019</v>
      </c>
      <c r="E5195" t="s">
        <v>23</v>
      </c>
      <c r="F5195" t="s">
        <v>33</v>
      </c>
      <c r="G5195" t="s">
        <v>37</v>
      </c>
      <c r="H5195">
        <v>399</v>
      </c>
      <c r="I5195">
        <v>4</v>
      </c>
      <c r="J5195">
        <v>1596</v>
      </c>
      <c r="K5195">
        <v>1596</v>
      </c>
      <c r="L5195" t="s">
        <v>31</v>
      </c>
      <c r="M5195">
        <v>2</v>
      </c>
      <c r="N5195" t="s">
        <v>21</v>
      </c>
      <c r="O5195" t="s">
        <v>22</v>
      </c>
    </row>
    <row r="5196" spans="1:15">
      <c r="A5196">
        <v>5195</v>
      </c>
      <c r="B5196" s="17">
        <v>43707</v>
      </c>
      <c r="C5196" t="s">
        <v>61</v>
      </c>
      <c r="D5196">
        <v>2019</v>
      </c>
      <c r="E5196" t="s">
        <v>23</v>
      </c>
      <c r="F5196" t="s">
        <v>24</v>
      </c>
      <c r="G5196" t="s">
        <v>25</v>
      </c>
      <c r="H5196">
        <v>299</v>
      </c>
      <c r="I5196">
        <v>6</v>
      </c>
      <c r="J5196">
        <v>1794</v>
      </c>
      <c r="K5196">
        <v>1794</v>
      </c>
      <c r="L5196" t="s">
        <v>20</v>
      </c>
      <c r="M5196">
        <v>1</v>
      </c>
      <c r="N5196" t="s">
        <v>21</v>
      </c>
      <c r="O5196" t="s">
        <v>38</v>
      </c>
    </row>
    <row r="5197" spans="1:15">
      <c r="A5197">
        <v>5196</v>
      </c>
      <c r="B5197" s="17">
        <v>43707</v>
      </c>
      <c r="C5197" t="s">
        <v>61</v>
      </c>
      <c r="D5197">
        <v>2019</v>
      </c>
      <c r="E5197" t="s">
        <v>17</v>
      </c>
      <c r="F5197" t="s">
        <v>28</v>
      </c>
      <c r="G5197" t="s">
        <v>25</v>
      </c>
      <c r="H5197">
        <v>299</v>
      </c>
      <c r="I5197">
        <v>1</v>
      </c>
      <c r="J5197">
        <v>299</v>
      </c>
      <c r="K5197">
        <v>299</v>
      </c>
      <c r="L5197" t="s">
        <v>20</v>
      </c>
      <c r="M5197">
        <v>1</v>
      </c>
      <c r="N5197" t="s">
        <v>21</v>
      </c>
      <c r="O5197" t="s">
        <v>29</v>
      </c>
    </row>
    <row r="5198" spans="1:15">
      <c r="A5198">
        <v>5197</v>
      </c>
      <c r="B5198" s="17">
        <v>43707</v>
      </c>
      <c r="C5198" t="s">
        <v>61</v>
      </c>
      <c r="D5198">
        <v>2019</v>
      </c>
      <c r="E5198" t="s">
        <v>27</v>
      </c>
      <c r="F5198" t="s">
        <v>28</v>
      </c>
      <c r="G5198" t="s">
        <v>19</v>
      </c>
      <c r="H5198">
        <v>199</v>
      </c>
      <c r="I5198">
        <v>7</v>
      </c>
      <c r="J5198">
        <v>1393</v>
      </c>
      <c r="K5198">
        <v>1393</v>
      </c>
      <c r="L5198" t="s">
        <v>31</v>
      </c>
      <c r="M5198">
        <v>2</v>
      </c>
      <c r="N5198" t="s">
        <v>34</v>
      </c>
      <c r="O5198" t="s">
        <v>26</v>
      </c>
    </row>
    <row r="5199" spans="1:15">
      <c r="A5199">
        <v>5198</v>
      </c>
      <c r="B5199" s="17">
        <v>43708</v>
      </c>
      <c r="C5199" t="s">
        <v>61</v>
      </c>
      <c r="D5199">
        <v>2019</v>
      </c>
      <c r="E5199" t="s">
        <v>17</v>
      </c>
      <c r="F5199" t="s">
        <v>28</v>
      </c>
      <c r="G5199" t="s">
        <v>19</v>
      </c>
      <c r="H5199">
        <v>199</v>
      </c>
      <c r="I5199">
        <v>3</v>
      </c>
      <c r="J5199">
        <v>597</v>
      </c>
      <c r="K5199">
        <v>597</v>
      </c>
      <c r="L5199" t="s">
        <v>20</v>
      </c>
      <c r="M5199">
        <v>1</v>
      </c>
      <c r="N5199" t="s">
        <v>21</v>
      </c>
      <c r="O5199" t="s">
        <v>22</v>
      </c>
    </row>
    <row r="5200" spans="1:15">
      <c r="A5200">
        <v>5199</v>
      </c>
      <c r="B5200" s="17">
        <v>43708</v>
      </c>
      <c r="C5200" t="s">
        <v>61</v>
      </c>
      <c r="D5200">
        <v>2019</v>
      </c>
      <c r="E5200" t="s">
        <v>27</v>
      </c>
      <c r="F5200" t="s">
        <v>18</v>
      </c>
      <c r="G5200" t="s">
        <v>30</v>
      </c>
      <c r="H5200">
        <v>99</v>
      </c>
      <c r="I5200">
        <v>4</v>
      </c>
      <c r="J5200">
        <v>396</v>
      </c>
      <c r="K5200">
        <v>396</v>
      </c>
      <c r="L5200" t="s">
        <v>20</v>
      </c>
      <c r="M5200">
        <v>1</v>
      </c>
      <c r="N5200" t="s">
        <v>21</v>
      </c>
      <c r="O5200" t="s">
        <v>29</v>
      </c>
    </row>
    <row r="5201" spans="1:15">
      <c r="A5201">
        <v>5200</v>
      </c>
      <c r="B5201" s="17">
        <v>43708</v>
      </c>
      <c r="C5201" t="s">
        <v>61</v>
      </c>
      <c r="D5201">
        <v>2019</v>
      </c>
      <c r="E5201" t="s">
        <v>17</v>
      </c>
      <c r="F5201" t="s">
        <v>33</v>
      </c>
      <c r="G5201" t="s">
        <v>25</v>
      </c>
      <c r="H5201">
        <v>299</v>
      </c>
      <c r="I5201">
        <v>6</v>
      </c>
      <c r="J5201">
        <v>1794</v>
      </c>
      <c r="K5201">
        <v>1794</v>
      </c>
      <c r="L5201" t="s">
        <v>20</v>
      </c>
      <c r="M5201">
        <v>1</v>
      </c>
      <c r="N5201" t="s">
        <v>21</v>
      </c>
      <c r="O5201" t="s">
        <v>38</v>
      </c>
    </row>
    <row r="5202" spans="1:15">
      <c r="A5202">
        <v>5201</v>
      </c>
      <c r="B5202" s="17">
        <v>43709</v>
      </c>
      <c r="C5202" t="s">
        <v>62</v>
      </c>
      <c r="D5202">
        <v>2019</v>
      </c>
      <c r="E5202" t="s">
        <v>23</v>
      </c>
      <c r="F5202" t="s">
        <v>35</v>
      </c>
      <c r="G5202" t="s">
        <v>32</v>
      </c>
      <c r="H5202">
        <v>499</v>
      </c>
      <c r="I5202">
        <v>3</v>
      </c>
      <c r="J5202">
        <v>1497</v>
      </c>
      <c r="K5202">
        <v>1497</v>
      </c>
      <c r="L5202" t="s">
        <v>20</v>
      </c>
      <c r="M5202">
        <v>1</v>
      </c>
      <c r="N5202" t="s">
        <v>34</v>
      </c>
      <c r="O5202" t="s">
        <v>36</v>
      </c>
    </row>
    <row r="5203" spans="1:15">
      <c r="A5203">
        <v>5202</v>
      </c>
      <c r="B5203" s="17">
        <v>43709</v>
      </c>
      <c r="C5203" t="s">
        <v>62</v>
      </c>
      <c r="D5203">
        <v>2019</v>
      </c>
      <c r="E5203" t="s">
        <v>23</v>
      </c>
      <c r="F5203" t="s">
        <v>33</v>
      </c>
      <c r="G5203" t="s">
        <v>25</v>
      </c>
      <c r="H5203">
        <v>299</v>
      </c>
      <c r="I5203">
        <v>8</v>
      </c>
      <c r="J5203">
        <v>2392</v>
      </c>
      <c r="K5203">
        <v>2392</v>
      </c>
      <c r="L5203" t="s">
        <v>31</v>
      </c>
      <c r="M5203">
        <v>2</v>
      </c>
      <c r="N5203" t="s">
        <v>34</v>
      </c>
      <c r="O5203" t="s">
        <v>22</v>
      </c>
    </row>
    <row r="5204" spans="1:15">
      <c r="A5204">
        <v>5203</v>
      </c>
      <c r="B5204" s="17">
        <v>43709</v>
      </c>
      <c r="C5204" t="s">
        <v>62</v>
      </c>
      <c r="D5204">
        <v>2019</v>
      </c>
      <c r="E5204" t="s">
        <v>17</v>
      </c>
      <c r="F5204" t="s">
        <v>24</v>
      </c>
      <c r="G5204" t="s">
        <v>37</v>
      </c>
      <c r="H5204">
        <v>399</v>
      </c>
      <c r="I5204">
        <v>4</v>
      </c>
      <c r="J5204">
        <v>1596</v>
      </c>
      <c r="K5204">
        <v>1596</v>
      </c>
      <c r="L5204" t="s">
        <v>20</v>
      </c>
      <c r="M5204">
        <v>1</v>
      </c>
      <c r="N5204" t="s">
        <v>21</v>
      </c>
      <c r="O5204" t="s">
        <v>38</v>
      </c>
    </row>
    <row r="5205" spans="1:15">
      <c r="A5205">
        <v>5204</v>
      </c>
      <c r="B5205" s="17">
        <v>43709</v>
      </c>
      <c r="C5205" t="s">
        <v>62</v>
      </c>
      <c r="D5205">
        <v>2019</v>
      </c>
      <c r="E5205" t="s">
        <v>27</v>
      </c>
      <c r="F5205" t="s">
        <v>33</v>
      </c>
      <c r="G5205" t="s">
        <v>37</v>
      </c>
      <c r="H5205">
        <v>399</v>
      </c>
      <c r="I5205">
        <v>1</v>
      </c>
      <c r="J5205">
        <v>399</v>
      </c>
      <c r="K5205">
        <v>399</v>
      </c>
      <c r="L5205" t="s">
        <v>31</v>
      </c>
      <c r="M5205">
        <v>2</v>
      </c>
      <c r="N5205" t="s">
        <v>21</v>
      </c>
      <c r="O5205" t="s">
        <v>36</v>
      </c>
    </row>
    <row r="5206" spans="1:15">
      <c r="A5206">
        <v>5205</v>
      </c>
      <c r="B5206" s="17">
        <v>43709</v>
      </c>
      <c r="C5206" t="s">
        <v>62</v>
      </c>
      <c r="D5206">
        <v>2019</v>
      </c>
      <c r="E5206" t="s">
        <v>27</v>
      </c>
      <c r="F5206" t="s">
        <v>28</v>
      </c>
      <c r="G5206" t="s">
        <v>37</v>
      </c>
      <c r="H5206">
        <v>399</v>
      </c>
      <c r="I5206">
        <v>10</v>
      </c>
      <c r="J5206">
        <v>3990</v>
      </c>
      <c r="K5206">
        <v>3990</v>
      </c>
      <c r="L5206" t="s">
        <v>20</v>
      </c>
      <c r="M5206">
        <v>1</v>
      </c>
      <c r="N5206" t="s">
        <v>21</v>
      </c>
      <c r="O5206" t="s">
        <v>29</v>
      </c>
    </row>
    <row r="5207" spans="1:15">
      <c r="A5207">
        <v>5206</v>
      </c>
      <c r="B5207" s="17">
        <v>43709</v>
      </c>
      <c r="C5207" t="s">
        <v>62</v>
      </c>
      <c r="D5207">
        <v>2019</v>
      </c>
      <c r="E5207" t="s">
        <v>17</v>
      </c>
      <c r="F5207" t="s">
        <v>24</v>
      </c>
      <c r="G5207" t="s">
        <v>30</v>
      </c>
      <c r="H5207">
        <v>99</v>
      </c>
      <c r="I5207">
        <v>9</v>
      </c>
      <c r="J5207">
        <v>891</v>
      </c>
      <c r="K5207">
        <v>891</v>
      </c>
      <c r="L5207" t="s">
        <v>31</v>
      </c>
      <c r="M5207">
        <v>2</v>
      </c>
      <c r="N5207" t="s">
        <v>21</v>
      </c>
      <c r="O5207" t="s">
        <v>29</v>
      </c>
    </row>
    <row r="5208" spans="1:15">
      <c r="A5208">
        <v>5207</v>
      </c>
      <c r="B5208" s="17">
        <v>43709</v>
      </c>
      <c r="C5208" t="s">
        <v>62</v>
      </c>
      <c r="D5208">
        <v>2019</v>
      </c>
      <c r="E5208" t="s">
        <v>27</v>
      </c>
      <c r="F5208" t="s">
        <v>33</v>
      </c>
      <c r="G5208" t="s">
        <v>32</v>
      </c>
      <c r="H5208">
        <v>499</v>
      </c>
      <c r="I5208">
        <v>6</v>
      </c>
      <c r="J5208">
        <v>2994</v>
      </c>
      <c r="K5208">
        <v>2994</v>
      </c>
      <c r="L5208" t="s">
        <v>20</v>
      </c>
      <c r="M5208">
        <v>1</v>
      </c>
      <c r="N5208" t="s">
        <v>21</v>
      </c>
      <c r="O5208" t="s">
        <v>22</v>
      </c>
    </row>
    <row r="5209" spans="1:15">
      <c r="A5209">
        <v>5208</v>
      </c>
      <c r="B5209" s="17">
        <v>43709</v>
      </c>
      <c r="C5209" t="s">
        <v>62</v>
      </c>
      <c r="D5209">
        <v>2019</v>
      </c>
      <c r="E5209" t="s">
        <v>27</v>
      </c>
      <c r="F5209" t="s">
        <v>39</v>
      </c>
      <c r="G5209" t="s">
        <v>37</v>
      </c>
      <c r="H5209">
        <v>399</v>
      </c>
      <c r="I5209">
        <v>7</v>
      </c>
      <c r="J5209">
        <v>2793</v>
      </c>
      <c r="K5209">
        <v>2793</v>
      </c>
      <c r="L5209" t="s">
        <v>31</v>
      </c>
      <c r="M5209">
        <v>2</v>
      </c>
      <c r="N5209" t="s">
        <v>21</v>
      </c>
      <c r="O5209" t="s">
        <v>22</v>
      </c>
    </row>
    <row r="5210" spans="1:15">
      <c r="A5210">
        <v>5209</v>
      </c>
      <c r="B5210" s="17">
        <v>43710</v>
      </c>
      <c r="C5210" t="s">
        <v>62</v>
      </c>
      <c r="D5210">
        <v>2019</v>
      </c>
      <c r="E5210" t="s">
        <v>23</v>
      </c>
      <c r="F5210" t="s">
        <v>18</v>
      </c>
      <c r="G5210" t="s">
        <v>30</v>
      </c>
      <c r="H5210">
        <v>99</v>
      </c>
      <c r="I5210">
        <v>9</v>
      </c>
      <c r="J5210">
        <v>891</v>
      </c>
      <c r="K5210">
        <v>891</v>
      </c>
      <c r="L5210" t="s">
        <v>20</v>
      </c>
      <c r="M5210">
        <v>1</v>
      </c>
      <c r="N5210" t="s">
        <v>21</v>
      </c>
      <c r="O5210" t="s">
        <v>29</v>
      </c>
    </row>
    <row r="5211" spans="1:15">
      <c r="A5211">
        <v>5210</v>
      </c>
      <c r="B5211" s="17">
        <v>43710</v>
      </c>
      <c r="C5211" t="s">
        <v>62</v>
      </c>
      <c r="D5211">
        <v>2019</v>
      </c>
      <c r="E5211" t="s">
        <v>23</v>
      </c>
      <c r="F5211" t="s">
        <v>28</v>
      </c>
      <c r="G5211" t="s">
        <v>30</v>
      </c>
      <c r="H5211">
        <v>99</v>
      </c>
      <c r="I5211">
        <v>5</v>
      </c>
      <c r="J5211">
        <v>495</v>
      </c>
      <c r="K5211">
        <v>495</v>
      </c>
      <c r="L5211" t="s">
        <v>31</v>
      </c>
      <c r="M5211">
        <v>2</v>
      </c>
      <c r="N5211" t="s">
        <v>34</v>
      </c>
      <c r="O5211" t="s">
        <v>36</v>
      </c>
    </row>
    <row r="5212" spans="1:15">
      <c r="A5212">
        <v>5211</v>
      </c>
      <c r="B5212" s="17">
        <v>43710</v>
      </c>
      <c r="C5212" t="s">
        <v>62</v>
      </c>
      <c r="D5212">
        <v>2019</v>
      </c>
      <c r="E5212" t="s">
        <v>27</v>
      </c>
      <c r="F5212" t="s">
        <v>24</v>
      </c>
      <c r="G5212" t="s">
        <v>25</v>
      </c>
      <c r="H5212">
        <v>299</v>
      </c>
      <c r="I5212">
        <v>8</v>
      </c>
      <c r="J5212">
        <v>2392</v>
      </c>
      <c r="K5212">
        <v>2392</v>
      </c>
      <c r="L5212" t="s">
        <v>20</v>
      </c>
      <c r="M5212">
        <v>1</v>
      </c>
      <c r="N5212" t="s">
        <v>21</v>
      </c>
      <c r="O5212" t="s">
        <v>29</v>
      </c>
    </row>
    <row r="5213" spans="1:15">
      <c r="A5213">
        <v>5212</v>
      </c>
      <c r="B5213" s="17">
        <v>43711</v>
      </c>
      <c r="C5213" t="s">
        <v>62</v>
      </c>
      <c r="D5213">
        <v>2019</v>
      </c>
      <c r="E5213" t="s">
        <v>27</v>
      </c>
      <c r="F5213" t="s">
        <v>40</v>
      </c>
      <c r="G5213" t="s">
        <v>32</v>
      </c>
      <c r="H5213">
        <v>499</v>
      </c>
      <c r="I5213">
        <v>2</v>
      </c>
      <c r="J5213">
        <v>998</v>
      </c>
      <c r="K5213">
        <v>998</v>
      </c>
      <c r="L5213" t="s">
        <v>31</v>
      </c>
      <c r="M5213">
        <v>2</v>
      </c>
      <c r="N5213" t="s">
        <v>21</v>
      </c>
      <c r="O5213" t="s">
        <v>36</v>
      </c>
    </row>
    <row r="5214" spans="1:15">
      <c r="A5214">
        <v>5213</v>
      </c>
      <c r="B5214" s="17">
        <v>43711</v>
      </c>
      <c r="C5214" t="s">
        <v>62</v>
      </c>
      <c r="D5214">
        <v>2019</v>
      </c>
      <c r="E5214" t="s">
        <v>23</v>
      </c>
      <c r="F5214" t="s">
        <v>35</v>
      </c>
      <c r="G5214" t="s">
        <v>30</v>
      </c>
      <c r="H5214">
        <v>99</v>
      </c>
      <c r="I5214">
        <v>7</v>
      </c>
      <c r="J5214">
        <v>693</v>
      </c>
      <c r="K5214">
        <v>693</v>
      </c>
      <c r="L5214" t="s">
        <v>31</v>
      </c>
      <c r="M5214">
        <v>2</v>
      </c>
      <c r="N5214" t="s">
        <v>21</v>
      </c>
      <c r="O5214" t="s">
        <v>29</v>
      </c>
    </row>
    <row r="5215" spans="1:15">
      <c r="A5215">
        <v>5214</v>
      </c>
      <c r="B5215" s="17">
        <v>43711</v>
      </c>
      <c r="C5215" t="s">
        <v>62</v>
      </c>
      <c r="D5215">
        <v>2019</v>
      </c>
      <c r="E5215" t="s">
        <v>17</v>
      </c>
      <c r="F5215" t="s">
        <v>18</v>
      </c>
      <c r="G5215" t="s">
        <v>30</v>
      </c>
      <c r="H5215">
        <v>99</v>
      </c>
      <c r="I5215">
        <v>4</v>
      </c>
      <c r="J5215">
        <v>396</v>
      </c>
      <c r="K5215">
        <v>396</v>
      </c>
      <c r="L5215" t="s">
        <v>31</v>
      </c>
      <c r="M5215">
        <v>2</v>
      </c>
      <c r="N5215" t="s">
        <v>21</v>
      </c>
      <c r="O5215" t="s">
        <v>29</v>
      </c>
    </row>
    <row r="5216" spans="1:15">
      <c r="A5216">
        <v>5215</v>
      </c>
      <c r="B5216" s="17">
        <v>43711</v>
      </c>
      <c r="C5216" t="s">
        <v>62</v>
      </c>
      <c r="D5216">
        <v>2019</v>
      </c>
      <c r="E5216" t="s">
        <v>27</v>
      </c>
      <c r="F5216" t="s">
        <v>40</v>
      </c>
      <c r="G5216" t="s">
        <v>37</v>
      </c>
      <c r="H5216">
        <v>399</v>
      </c>
      <c r="I5216">
        <v>1</v>
      </c>
      <c r="J5216">
        <v>399</v>
      </c>
      <c r="K5216">
        <v>399</v>
      </c>
      <c r="L5216" t="s">
        <v>20</v>
      </c>
      <c r="M5216">
        <v>1</v>
      </c>
      <c r="N5216" t="s">
        <v>21</v>
      </c>
      <c r="O5216" t="s">
        <v>36</v>
      </c>
    </row>
    <row r="5217" spans="1:15">
      <c r="A5217">
        <v>5216</v>
      </c>
      <c r="B5217" s="17">
        <v>43711</v>
      </c>
      <c r="C5217" t="s">
        <v>62</v>
      </c>
      <c r="D5217">
        <v>2019</v>
      </c>
      <c r="E5217" t="s">
        <v>27</v>
      </c>
      <c r="F5217" t="s">
        <v>39</v>
      </c>
      <c r="G5217" t="s">
        <v>37</v>
      </c>
      <c r="H5217">
        <v>399</v>
      </c>
      <c r="I5217">
        <v>6</v>
      </c>
      <c r="J5217">
        <v>2394</v>
      </c>
      <c r="K5217">
        <v>2394</v>
      </c>
      <c r="L5217" t="s">
        <v>20</v>
      </c>
      <c r="M5217">
        <v>1</v>
      </c>
      <c r="N5217" t="s">
        <v>21</v>
      </c>
      <c r="O5217" t="s">
        <v>38</v>
      </c>
    </row>
    <row r="5218" spans="1:15">
      <c r="A5218">
        <v>5217</v>
      </c>
      <c r="B5218" s="17">
        <v>43711</v>
      </c>
      <c r="C5218" t="s">
        <v>62</v>
      </c>
      <c r="D5218">
        <v>2019</v>
      </c>
      <c r="E5218" t="s">
        <v>23</v>
      </c>
      <c r="F5218" t="s">
        <v>24</v>
      </c>
      <c r="G5218" t="s">
        <v>30</v>
      </c>
      <c r="H5218">
        <v>99</v>
      </c>
      <c r="I5218">
        <v>5</v>
      </c>
      <c r="J5218">
        <v>495</v>
      </c>
      <c r="K5218">
        <v>495</v>
      </c>
      <c r="L5218" t="s">
        <v>20</v>
      </c>
      <c r="M5218">
        <v>1</v>
      </c>
      <c r="N5218" t="s">
        <v>21</v>
      </c>
      <c r="O5218" t="s">
        <v>29</v>
      </c>
    </row>
    <row r="5219" spans="1:15">
      <c r="A5219">
        <v>5218</v>
      </c>
      <c r="B5219" s="17">
        <v>43711</v>
      </c>
      <c r="C5219" t="s">
        <v>62</v>
      </c>
      <c r="D5219">
        <v>2019</v>
      </c>
      <c r="E5219" t="s">
        <v>23</v>
      </c>
      <c r="F5219" t="s">
        <v>18</v>
      </c>
      <c r="G5219" t="s">
        <v>37</v>
      </c>
      <c r="H5219">
        <v>399</v>
      </c>
      <c r="I5219">
        <v>6</v>
      </c>
      <c r="J5219">
        <v>2394</v>
      </c>
      <c r="K5219">
        <v>2394</v>
      </c>
      <c r="L5219" t="s">
        <v>20</v>
      </c>
      <c r="M5219">
        <v>1</v>
      </c>
      <c r="N5219" t="s">
        <v>21</v>
      </c>
      <c r="O5219" t="s">
        <v>22</v>
      </c>
    </row>
    <row r="5220" spans="1:15">
      <c r="A5220">
        <v>5219</v>
      </c>
      <c r="B5220" s="17">
        <v>43711</v>
      </c>
      <c r="C5220" t="s">
        <v>62</v>
      </c>
      <c r="D5220">
        <v>2019</v>
      </c>
      <c r="E5220" t="s">
        <v>23</v>
      </c>
      <c r="F5220" t="s">
        <v>35</v>
      </c>
      <c r="G5220" t="s">
        <v>19</v>
      </c>
      <c r="H5220">
        <v>199</v>
      </c>
      <c r="I5220">
        <v>2</v>
      </c>
      <c r="J5220">
        <v>398</v>
      </c>
      <c r="K5220">
        <v>398</v>
      </c>
      <c r="L5220" t="s">
        <v>20</v>
      </c>
      <c r="M5220">
        <v>1</v>
      </c>
      <c r="N5220" t="s">
        <v>21</v>
      </c>
      <c r="O5220" t="s">
        <v>38</v>
      </c>
    </row>
    <row r="5221" spans="1:15">
      <c r="A5221">
        <v>5220</v>
      </c>
      <c r="B5221" s="17">
        <v>43712</v>
      </c>
      <c r="C5221" t="s">
        <v>62</v>
      </c>
      <c r="D5221">
        <v>2019</v>
      </c>
      <c r="E5221" t="s">
        <v>23</v>
      </c>
      <c r="F5221" t="s">
        <v>39</v>
      </c>
      <c r="G5221" t="s">
        <v>32</v>
      </c>
      <c r="H5221">
        <v>499</v>
      </c>
      <c r="I5221">
        <v>7</v>
      </c>
      <c r="J5221">
        <v>3493</v>
      </c>
      <c r="K5221">
        <v>3493</v>
      </c>
      <c r="L5221" t="s">
        <v>20</v>
      </c>
      <c r="M5221">
        <v>1</v>
      </c>
      <c r="N5221" t="s">
        <v>21</v>
      </c>
      <c r="O5221" t="s">
        <v>22</v>
      </c>
    </row>
    <row r="5222" spans="1:15">
      <c r="A5222">
        <v>5221</v>
      </c>
      <c r="B5222" s="17">
        <v>43712</v>
      </c>
      <c r="C5222" t="s">
        <v>62</v>
      </c>
      <c r="D5222">
        <v>2019</v>
      </c>
      <c r="E5222" t="s">
        <v>27</v>
      </c>
      <c r="F5222" t="s">
        <v>28</v>
      </c>
      <c r="G5222" t="s">
        <v>37</v>
      </c>
      <c r="H5222">
        <v>399</v>
      </c>
      <c r="I5222">
        <v>2</v>
      </c>
      <c r="J5222">
        <v>798</v>
      </c>
      <c r="K5222">
        <v>798</v>
      </c>
      <c r="L5222" t="s">
        <v>20</v>
      </c>
      <c r="M5222">
        <v>1</v>
      </c>
      <c r="N5222" t="s">
        <v>21</v>
      </c>
      <c r="O5222" t="s">
        <v>36</v>
      </c>
    </row>
    <row r="5223" spans="1:15">
      <c r="A5223">
        <v>5222</v>
      </c>
      <c r="B5223" s="17">
        <v>43712</v>
      </c>
      <c r="C5223" t="s">
        <v>62</v>
      </c>
      <c r="D5223">
        <v>2019</v>
      </c>
      <c r="E5223" t="s">
        <v>23</v>
      </c>
      <c r="F5223" t="s">
        <v>40</v>
      </c>
      <c r="G5223" t="s">
        <v>37</v>
      </c>
      <c r="H5223">
        <v>399</v>
      </c>
      <c r="I5223">
        <v>10</v>
      </c>
      <c r="J5223">
        <v>3990</v>
      </c>
      <c r="K5223">
        <v>3990</v>
      </c>
      <c r="L5223" t="s">
        <v>31</v>
      </c>
      <c r="M5223">
        <v>2</v>
      </c>
      <c r="N5223" t="s">
        <v>21</v>
      </c>
      <c r="O5223" t="s">
        <v>26</v>
      </c>
    </row>
    <row r="5224" spans="1:15">
      <c r="A5224">
        <v>5223</v>
      </c>
      <c r="B5224" s="17">
        <v>43712</v>
      </c>
      <c r="C5224" t="s">
        <v>62</v>
      </c>
      <c r="D5224">
        <v>2019</v>
      </c>
      <c r="E5224" t="s">
        <v>17</v>
      </c>
      <c r="F5224" t="s">
        <v>24</v>
      </c>
      <c r="G5224" t="s">
        <v>37</v>
      </c>
      <c r="H5224">
        <v>399</v>
      </c>
      <c r="I5224">
        <v>1</v>
      </c>
      <c r="J5224">
        <v>399</v>
      </c>
      <c r="K5224">
        <v>399</v>
      </c>
      <c r="L5224" t="s">
        <v>20</v>
      </c>
      <c r="M5224">
        <v>1</v>
      </c>
      <c r="N5224" t="s">
        <v>21</v>
      </c>
      <c r="O5224" t="s">
        <v>29</v>
      </c>
    </row>
    <row r="5225" spans="1:15">
      <c r="A5225">
        <v>5224</v>
      </c>
      <c r="B5225" s="17">
        <v>43712</v>
      </c>
      <c r="C5225" t="s">
        <v>62</v>
      </c>
      <c r="D5225">
        <v>2019</v>
      </c>
      <c r="E5225" t="s">
        <v>23</v>
      </c>
      <c r="F5225" t="s">
        <v>39</v>
      </c>
      <c r="G5225" t="s">
        <v>37</v>
      </c>
      <c r="H5225">
        <v>399</v>
      </c>
      <c r="I5225">
        <v>4</v>
      </c>
      <c r="J5225">
        <v>1596</v>
      </c>
      <c r="K5225">
        <v>1596</v>
      </c>
      <c r="L5225" t="s">
        <v>20</v>
      </c>
      <c r="M5225">
        <v>1</v>
      </c>
      <c r="N5225" t="s">
        <v>21</v>
      </c>
      <c r="O5225" t="s">
        <v>26</v>
      </c>
    </row>
    <row r="5226" spans="1:15">
      <c r="A5226">
        <v>5225</v>
      </c>
      <c r="B5226" s="17">
        <v>43712</v>
      </c>
      <c r="C5226" t="s">
        <v>62</v>
      </c>
      <c r="D5226">
        <v>2019</v>
      </c>
      <c r="E5226" t="s">
        <v>17</v>
      </c>
      <c r="F5226" t="s">
        <v>18</v>
      </c>
      <c r="G5226" t="s">
        <v>19</v>
      </c>
      <c r="H5226">
        <v>199</v>
      </c>
      <c r="I5226">
        <v>6</v>
      </c>
      <c r="J5226">
        <v>1194</v>
      </c>
      <c r="K5226">
        <v>1194</v>
      </c>
      <c r="L5226" t="s">
        <v>20</v>
      </c>
      <c r="M5226">
        <v>1</v>
      </c>
      <c r="N5226" t="s">
        <v>21</v>
      </c>
      <c r="O5226" t="s">
        <v>22</v>
      </c>
    </row>
    <row r="5227" spans="1:15">
      <c r="A5227">
        <v>5226</v>
      </c>
      <c r="B5227" s="17">
        <v>43712</v>
      </c>
      <c r="C5227" t="s">
        <v>62</v>
      </c>
      <c r="D5227">
        <v>2019</v>
      </c>
      <c r="E5227" t="s">
        <v>23</v>
      </c>
      <c r="F5227" t="s">
        <v>40</v>
      </c>
      <c r="G5227" t="s">
        <v>37</v>
      </c>
      <c r="H5227">
        <v>399</v>
      </c>
      <c r="I5227">
        <v>5</v>
      </c>
      <c r="J5227">
        <v>1995</v>
      </c>
      <c r="K5227">
        <v>1995</v>
      </c>
      <c r="L5227" t="s">
        <v>31</v>
      </c>
      <c r="M5227">
        <v>2</v>
      </c>
      <c r="N5227" t="s">
        <v>21</v>
      </c>
      <c r="O5227" t="s">
        <v>36</v>
      </c>
    </row>
    <row r="5228" spans="1:15">
      <c r="A5228">
        <v>5227</v>
      </c>
      <c r="B5228" s="17">
        <v>43712</v>
      </c>
      <c r="C5228" t="s">
        <v>62</v>
      </c>
      <c r="D5228">
        <v>2019</v>
      </c>
      <c r="E5228" t="s">
        <v>17</v>
      </c>
      <c r="F5228" t="s">
        <v>28</v>
      </c>
      <c r="G5228" t="s">
        <v>30</v>
      </c>
      <c r="H5228">
        <v>99</v>
      </c>
      <c r="I5228">
        <v>7</v>
      </c>
      <c r="J5228">
        <v>693</v>
      </c>
      <c r="K5228">
        <v>693</v>
      </c>
      <c r="L5228" t="s">
        <v>20</v>
      </c>
      <c r="M5228">
        <v>1</v>
      </c>
      <c r="N5228" t="s">
        <v>21</v>
      </c>
      <c r="O5228" t="s">
        <v>29</v>
      </c>
    </row>
    <row r="5229" spans="1:15">
      <c r="A5229">
        <v>5228</v>
      </c>
      <c r="B5229" s="17">
        <v>43712</v>
      </c>
      <c r="C5229" t="s">
        <v>62</v>
      </c>
      <c r="D5229">
        <v>2019</v>
      </c>
      <c r="E5229" t="s">
        <v>27</v>
      </c>
      <c r="F5229" t="s">
        <v>24</v>
      </c>
      <c r="G5229" t="s">
        <v>19</v>
      </c>
      <c r="H5229">
        <v>199</v>
      </c>
      <c r="I5229">
        <v>6</v>
      </c>
      <c r="J5229">
        <v>1194</v>
      </c>
      <c r="K5229">
        <v>1194</v>
      </c>
      <c r="L5229" t="s">
        <v>20</v>
      </c>
      <c r="M5229">
        <v>1</v>
      </c>
      <c r="N5229" t="s">
        <v>34</v>
      </c>
      <c r="O5229" t="s">
        <v>38</v>
      </c>
    </row>
    <row r="5230" spans="1:15">
      <c r="A5230">
        <v>5229</v>
      </c>
      <c r="B5230" s="17">
        <v>43712</v>
      </c>
      <c r="C5230" t="s">
        <v>62</v>
      </c>
      <c r="D5230">
        <v>2019</v>
      </c>
      <c r="E5230" t="s">
        <v>23</v>
      </c>
      <c r="F5230" t="s">
        <v>39</v>
      </c>
      <c r="G5230" t="s">
        <v>30</v>
      </c>
      <c r="H5230">
        <v>99</v>
      </c>
      <c r="I5230">
        <v>6</v>
      </c>
      <c r="J5230">
        <v>594</v>
      </c>
      <c r="K5230">
        <v>594</v>
      </c>
      <c r="L5230" t="s">
        <v>20</v>
      </c>
      <c r="M5230">
        <v>1</v>
      </c>
      <c r="N5230" t="s">
        <v>21</v>
      </c>
      <c r="O5230" t="s">
        <v>29</v>
      </c>
    </row>
    <row r="5231" spans="1:15">
      <c r="A5231">
        <v>5230</v>
      </c>
      <c r="B5231" s="17">
        <v>43713</v>
      </c>
      <c r="C5231" t="s">
        <v>62</v>
      </c>
      <c r="D5231">
        <v>2019</v>
      </c>
      <c r="E5231" t="s">
        <v>27</v>
      </c>
      <c r="F5231" t="s">
        <v>24</v>
      </c>
      <c r="G5231" t="s">
        <v>32</v>
      </c>
      <c r="H5231">
        <v>499</v>
      </c>
      <c r="I5231">
        <v>10</v>
      </c>
      <c r="J5231">
        <v>4990</v>
      </c>
      <c r="K5231">
        <v>4990</v>
      </c>
      <c r="L5231" t="s">
        <v>20</v>
      </c>
      <c r="M5231">
        <v>1</v>
      </c>
      <c r="N5231" t="s">
        <v>21</v>
      </c>
      <c r="O5231" t="s">
        <v>29</v>
      </c>
    </row>
    <row r="5232" spans="1:15">
      <c r="A5232">
        <v>5231</v>
      </c>
      <c r="B5232" s="17">
        <v>43713</v>
      </c>
      <c r="C5232" t="s">
        <v>62</v>
      </c>
      <c r="D5232">
        <v>2019</v>
      </c>
      <c r="E5232" t="s">
        <v>17</v>
      </c>
      <c r="F5232" t="s">
        <v>33</v>
      </c>
      <c r="G5232" t="s">
        <v>37</v>
      </c>
      <c r="H5232">
        <v>399</v>
      </c>
      <c r="I5232">
        <v>9</v>
      </c>
      <c r="J5232">
        <v>3591</v>
      </c>
      <c r="K5232">
        <v>3591</v>
      </c>
      <c r="L5232" t="s">
        <v>20</v>
      </c>
      <c r="M5232">
        <v>1</v>
      </c>
      <c r="N5232" t="s">
        <v>21</v>
      </c>
      <c r="O5232" t="s">
        <v>29</v>
      </c>
    </row>
    <row r="5233" spans="1:15">
      <c r="A5233">
        <v>5232</v>
      </c>
      <c r="B5233" s="17">
        <v>43714</v>
      </c>
      <c r="C5233" t="s">
        <v>62</v>
      </c>
      <c r="D5233">
        <v>2019</v>
      </c>
      <c r="E5233" t="s">
        <v>17</v>
      </c>
      <c r="F5233" t="s">
        <v>40</v>
      </c>
      <c r="G5233" t="s">
        <v>19</v>
      </c>
      <c r="H5233">
        <v>199</v>
      </c>
      <c r="I5233">
        <v>4</v>
      </c>
      <c r="J5233">
        <v>796</v>
      </c>
      <c r="K5233">
        <v>796</v>
      </c>
      <c r="L5233" t="s">
        <v>20</v>
      </c>
      <c r="M5233">
        <v>1</v>
      </c>
      <c r="N5233" t="s">
        <v>34</v>
      </c>
      <c r="O5233" t="s">
        <v>29</v>
      </c>
    </row>
    <row r="5234" spans="1:15">
      <c r="A5234">
        <v>5233</v>
      </c>
      <c r="B5234" s="17">
        <v>43714</v>
      </c>
      <c r="C5234" t="s">
        <v>62</v>
      </c>
      <c r="D5234">
        <v>2019</v>
      </c>
      <c r="E5234" t="s">
        <v>27</v>
      </c>
      <c r="F5234" t="s">
        <v>39</v>
      </c>
      <c r="G5234" t="s">
        <v>25</v>
      </c>
      <c r="H5234">
        <v>299</v>
      </c>
      <c r="I5234">
        <v>2</v>
      </c>
      <c r="J5234">
        <v>598</v>
      </c>
      <c r="K5234">
        <v>598</v>
      </c>
      <c r="L5234" t="s">
        <v>20</v>
      </c>
      <c r="M5234">
        <v>1</v>
      </c>
      <c r="N5234" t="s">
        <v>21</v>
      </c>
      <c r="O5234" t="s">
        <v>36</v>
      </c>
    </row>
    <row r="5235" spans="1:15">
      <c r="A5235">
        <v>5234</v>
      </c>
      <c r="B5235" s="17">
        <v>43714</v>
      </c>
      <c r="C5235" t="s">
        <v>62</v>
      </c>
      <c r="D5235">
        <v>2019</v>
      </c>
      <c r="E5235" t="s">
        <v>27</v>
      </c>
      <c r="F5235" t="s">
        <v>33</v>
      </c>
      <c r="G5235" t="s">
        <v>25</v>
      </c>
      <c r="H5235">
        <v>299</v>
      </c>
      <c r="I5235">
        <v>4</v>
      </c>
      <c r="J5235">
        <v>1196</v>
      </c>
      <c r="K5235">
        <v>1196</v>
      </c>
      <c r="L5235" t="s">
        <v>20</v>
      </c>
      <c r="M5235">
        <v>1</v>
      </c>
      <c r="N5235" t="s">
        <v>21</v>
      </c>
      <c r="O5235" t="s">
        <v>22</v>
      </c>
    </row>
    <row r="5236" spans="1:15">
      <c r="A5236">
        <v>5235</v>
      </c>
      <c r="B5236" s="17">
        <v>43715</v>
      </c>
      <c r="C5236" t="s">
        <v>62</v>
      </c>
      <c r="D5236">
        <v>2019</v>
      </c>
      <c r="E5236" t="s">
        <v>17</v>
      </c>
      <c r="F5236" t="s">
        <v>35</v>
      </c>
      <c r="G5236" t="s">
        <v>32</v>
      </c>
      <c r="H5236">
        <v>499</v>
      </c>
      <c r="I5236">
        <v>6</v>
      </c>
      <c r="J5236">
        <v>2994</v>
      </c>
      <c r="K5236">
        <v>2994</v>
      </c>
      <c r="L5236" t="s">
        <v>20</v>
      </c>
      <c r="M5236">
        <v>1</v>
      </c>
      <c r="N5236" t="s">
        <v>21</v>
      </c>
      <c r="O5236" t="s">
        <v>36</v>
      </c>
    </row>
    <row r="5237" spans="1:15">
      <c r="A5237">
        <v>5236</v>
      </c>
      <c r="B5237" s="17">
        <v>43715</v>
      </c>
      <c r="C5237" t="s">
        <v>62</v>
      </c>
      <c r="D5237">
        <v>2019</v>
      </c>
      <c r="E5237" t="s">
        <v>17</v>
      </c>
      <c r="F5237" t="s">
        <v>33</v>
      </c>
      <c r="G5237" t="s">
        <v>37</v>
      </c>
      <c r="H5237">
        <v>399</v>
      </c>
      <c r="I5237">
        <v>4</v>
      </c>
      <c r="J5237">
        <v>1596</v>
      </c>
      <c r="K5237">
        <v>1596</v>
      </c>
      <c r="L5237" t="s">
        <v>20</v>
      </c>
      <c r="M5237">
        <v>1</v>
      </c>
      <c r="N5237" t="s">
        <v>21</v>
      </c>
      <c r="O5237" t="s">
        <v>29</v>
      </c>
    </row>
    <row r="5238" spans="1:15">
      <c r="A5238">
        <v>5237</v>
      </c>
      <c r="B5238" s="17">
        <v>43715</v>
      </c>
      <c r="C5238" t="s">
        <v>62</v>
      </c>
      <c r="D5238">
        <v>2019</v>
      </c>
      <c r="E5238" t="s">
        <v>23</v>
      </c>
      <c r="F5238" t="s">
        <v>24</v>
      </c>
      <c r="G5238" t="s">
        <v>30</v>
      </c>
      <c r="H5238">
        <v>99</v>
      </c>
      <c r="I5238">
        <v>3</v>
      </c>
      <c r="J5238">
        <v>297</v>
      </c>
      <c r="K5238">
        <v>297</v>
      </c>
      <c r="L5238" t="s">
        <v>31</v>
      </c>
      <c r="M5238">
        <v>2</v>
      </c>
      <c r="N5238" t="s">
        <v>21</v>
      </c>
      <c r="O5238" t="s">
        <v>26</v>
      </c>
    </row>
    <row r="5239" spans="1:15">
      <c r="A5239">
        <v>5238</v>
      </c>
      <c r="B5239" s="17">
        <v>43715</v>
      </c>
      <c r="C5239" t="s">
        <v>62</v>
      </c>
      <c r="D5239">
        <v>2019</v>
      </c>
      <c r="E5239" t="s">
        <v>17</v>
      </c>
      <c r="F5239" t="s">
        <v>33</v>
      </c>
      <c r="G5239" t="s">
        <v>37</v>
      </c>
      <c r="H5239">
        <v>399</v>
      </c>
      <c r="I5239">
        <v>7</v>
      </c>
      <c r="J5239">
        <v>2793</v>
      </c>
      <c r="K5239">
        <v>2793</v>
      </c>
      <c r="L5239" t="s">
        <v>20</v>
      </c>
      <c r="M5239">
        <v>1</v>
      </c>
      <c r="N5239" t="s">
        <v>21</v>
      </c>
      <c r="O5239" t="s">
        <v>22</v>
      </c>
    </row>
    <row r="5240" spans="1:15">
      <c r="A5240">
        <v>5239</v>
      </c>
      <c r="B5240" s="17">
        <v>43716</v>
      </c>
      <c r="C5240" t="s">
        <v>62</v>
      </c>
      <c r="D5240">
        <v>2019</v>
      </c>
      <c r="E5240" t="s">
        <v>17</v>
      </c>
      <c r="F5240" t="s">
        <v>24</v>
      </c>
      <c r="G5240" t="s">
        <v>30</v>
      </c>
      <c r="H5240">
        <v>99</v>
      </c>
      <c r="I5240">
        <v>7</v>
      </c>
      <c r="J5240">
        <v>693</v>
      </c>
      <c r="K5240">
        <v>693</v>
      </c>
      <c r="L5240" t="s">
        <v>31</v>
      </c>
      <c r="M5240">
        <v>2</v>
      </c>
      <c r="N5240" t="s">
        <v>21</v>
      </c>
      <c r="O5240" t="s">
        <v>29</v>
      </c>
    </row>
    <row r="5241" spans="1:15">
      <c r="A5241">
        <v>5240</v>
      </c>
      <c r="B5241" s="17">
        <v>43717</v>
      </c>
      <c r="C5241" t="s">
        <v>62</v>
      </c>
      <c r="D5241">
        <v>2019</v>
      </c>
      <c r="E5241" t="s">
        <v>27</v>
      </c>
      <c r="F5241" t="s">
        <v>33</v>
      </c>
      <c r="G5241" t="s">
        <v>19</v>
      </c>
      <c r="H5241">
        <v>199</v>
      </c>
      <c r="I5241">
        <v>8</v>
      </c>
      <c r="J5241">
        <v>1592</v>
      </c>
      <c r="K5241">
        <v>1592</v>
      </c>
      <c r="L5241" t="s">
        <v>20</v>
      </c>
      <c r="M5241">
        <v>1</v>
      </c>
      <c r="N5241" t="s">
        <v>21</v>
      </c>
      <c r="O5241" t="s">
        <v>29</v>
      </c>
    </row>
    <row r="5242" spans="1:15">
      <c r="A5242">
        <v>5241</v>
      </c>
      <c r="B5242" s="17">
        <v>43717</v>
      </c>
      <c r="C5242" t="s">
        <v>62</v>
      </c>
      <c r="D5242">
        <v>2019</v>
      </c>
      <c r="E5242" t="s">
        <v>23</v>
      </c>
      <c r="F5242" t="s">
        <v>24</v>
      </c>
      <c r="G5242" t="s">
        <v>37</v>
      </c>
      <c r="H5242">
        <v>399</v>
      </c>
      <c r="I5242">
        <v>7</v>
      </c>
      <c r="J5242">
        <v>2793</v>
      </c>
      <c r="K5242">
        <v>2793</v>
      </c>
      <c r="L5242" t="s">
        <v>20</v>
      </c>
      <c r="M5242">
        <v>1</v>
      </c>
      <c r="N5242" t="s">
        <v>21</v>
      </c>
      <c r="O5242" t="s">
        <v>29</v>
      </c>
    </row>
    <row r="5243" spans="1:15">
      <c r="A5243">
        <v>5242</v>
      </c>
      <c r="B5243" s="17">
        <v>43717</v>
      </c>
      <c r="C5243" t="s">
        <v>62</v>
      </c>
      <c r="D5243">
        <v>2019</v>
      </c>
      <c r="E5243" t="s">
        <v>17</v>
      </c>
      <c r="F5243" t="s">
        <v>40</v>
      </c>
      <c r="G5243" t="s">
        <v>25</v>
      </c>
      <c r="H5243">
        <v>299</v>
      </c>
      <c r="I5243">
        <v>6</v>
      </c>
      <c r="J5243">
        <v>1794</v>
      </c>
      <c r="K5243">
        <v>1794</v>
      </c>
      <c r="L5243" t="s">
        <v>20</v>
      </c>
      <c r="M5243">
        <v>1</v>
      </c>
      <c r="N5243" t="s">
        <v>21</v>
      </c>
      <c r="O5243" t="s">
        <v>29</v>
      </c>
    </row>
    <row r="5244" spans="1:15">
      <c r="A5244">
        <v>5243</v>
      </c>
      <c r="B5244" s="17">
        <v>43717</v>
      </c>
      <c r="C5244" t="s">
        <v>62</v>
      </c>
      <c r="D5244">
        <v>2019</v>
      </c>
      <c r="E5244" t="s">
        <v>23</v>
      </c>
      <c r="F5244" t="s">
        <v>39</v>
      </c>
      <c r="G5244" t="s">
        <v>25</v>
      </c>
      <c r="H5244">
        <v>299</v>
      </c>
      <c r="I5244">
        <v>2</v>
      </c>
      <c r="J5244">
        <v>598</v>
      </c>
      <c r="K5244">
        <v>598</v>
      </c>
      <c r="L5244" t="s">
        <v>20</v>
      </c>
      <c r="M5244">
        <v>1</v>
      </c>
      <c r="N5244" t="s">
        <v>21</v>
      </c>
      <c r="O5244" t="s">
        <v>26</v>
      </c>
    </row>
    <row r="5245" spans="1:15">
      <c r="A5245">
        <v>5244</v>
      </c>
      <c r="B5245" s="17">
        <v>43717</v>
      </c>
      <c r="C5245" t="s">
        <v>62</v>
      </c>
      <c r="D5245">
        <v>2019</v>
      </c>
      <c r="E5245" t="s">
        <v>27</v>
      </c>
      <c r="F5245" t="s">
        <v>40</v>
      </c>
      <c r="G5245" t="s">
        <v>32</v>
      </c>
      <c r="H5245">
        <v>499</v>
      </c>
      <c r="I5245">
        <v>3</v>
      </c>
      <c r="J5245">
        <v>1497</v>
      </c>
      <c r="K5245">
        <v>1497</v>
      </c>
      <c r="L5245" t="s">
        <v>20</v>
      </c>
      <c r="M5245">
        <v>1</v>
      </c>
      <c r="N5245" t="s">
        <v>21</v>
      </c>
      <c r="O5245" t="s">
        <v>26</v>
      </c>
    </row>
    <row r="5246" spans="1:15">
      <c r="A5246">
        <v>5245</v>
      </c>
      <c r="B5246" s="17">
        <v>43717</v>
      </c>
      <c r="C5246" t="s">
        <v>62</v>
      </c>
      <c r="D5246">
        <v>2019</v>
      </c>
      <c r="E5246" t="s">
        <v>27</v>
      </c>
      <c r="F5246" t="s">
        <v>24</v>
      </c>
      <c r="G5246" t="s">
        <v>30</v>
      </c>
      <c r="H5246">
        <v>99</v>
      </c>
      <c r="I5246">
        <v>4</v>
      </c>
      <c r="J5246">
        <v>396</v>
      </c>
      <c r="K5246">
        <v>396</v>
      </c>
      <c r="L5246" t="s">
        <v>31</v>
      </c>
      <c r="M5246">
        <v>2</v>
      </c>
      <c r="N5246" t="s">
        <v>21</v>
      </c>
      <c r="O5246" t="s">
        <v>22</v>
      </c>
    </row>
    <row r="5247" spans="1:15">
      <c r="A5247">
        <v>5246</v>
      </c>
      <c r="B5247" s="17">
        <v>43718</v>
      </c>
      <c r="C5247" t="s">
        <v>62</v>
      </c>
      <c r="D5247">
        <v>2019</v>
      </c>
      <c r="E5247" t="s">
        <v>17</v>
      </c>
      <c r="F5247" t="s">
        <v>24</v>
      </c>
      <c r="G5247" t="s">
        <v>19</v>
      </c>
      <c r="H5247">
        <v>199</v>
      </c>
      <c r="I5247">
        <v>2</v>
      </c>
      <c r="J5247">
        <v>398</v>
      </c>
      <c r="K5247">
        <v>398</v>
      </c>
      <c r="L5247" t="s">
        <v>20</v>
      </c>
      <c r="M5247">
        <v>1</v>
      </c>
      <c r="N5247" t="s">
        <v>34</v>
      </c>
      <c r="O5247" t="s">
        <v>22</v>
      </c>
    </row>
    <row r="5248" spans="1:15">
      <c r="A5248">
        <v>5247</v>
      </c>
      <c r="B5248" s="17">
        <v>43718</v>
      </c>
      <c r="C5248" t="s">
        <v>62</v>
      </c>
      <c r="D5248">
        <v>2019</v>
      </c>
      <c r="E5248" t="s">
        <v>17</v>
      </c>
      <c r="F5248" t="s">
        <v>33</v>
      </c>
      <c r="G5248" t="s">
        <v>30</v>
      </c>
      <c r="H5248">
        <v>99</v>
      </c>
      <c r="I5248">
        <v>9</v>
      </c>
      <c r="J5248">
        <v>891</v>
      </c>
      <c r="K5248">
        <v>891</v>
      </c>
      <c r="L5248" t="s">
        <v>20</v>
      </c>
      <c r="M5248">
        <v>1</v>
      </c>
      <c r="N5248" t="s">
        <v>21</v>
      </c>
      <c r="O5248" t="s">
        <v>26</v>
      </c>
    </row>
    <row r="5249" spans="1:15">
      <c r="A5249">
        <v>5248</v>
      </c>
      <c r="B5249" s="17">
        <v>43718</v>
      </c>
      <c r="C5249" t="s">
        <v>62</v>
      </c>
      <c r="D5249">
        <v>2019</v>
      </c>
      <c r="E5249" t="s">
        <v>17</v>
      </c>
      <c r="F5249" t="s">
        <v>28</v>
      </c>
      <c r="G5249" t="s">
        <v>37</v>
      </c>
      <c r="H5249">
        <v>399</v>
      </c>
      <c r="I5249">
        <v>9</v>
      </c>
      <c r="J5249">
        <v>3591</v>
      </c>
      <c r="K5249">
        <v>3591</v>
      </c>
      <c r="L5249" t="s">
        <v>31</v>
      </c>
      <c r="M5249">
        <v>2</v>
      </c>
      <c r="N5249" t="s">
        <v>34</v>
      </c>
      <c r="O5249" t="s">
        <v>26</v>
      </c>
    </row>
    <row r="5250" spans="1:15">
      <c r="A5250">
        <v>5249</v>
      </c>
      <c r="B5250" s="17">
        <v>43718</v>
      </c>
      <c r="C5250" t="s">
        <v>62</v>
      </c>
      <c r="D5250">
        <v>2019</v>
      </c>
      <c r="E5250" t="s">
        <v>23</v>
      </c>
      <c r="F5250" t="s">
        <v>39</v>
      </c>
      <c r="G5250" t="s">
        <v>30</v>
      </c>
      <c r="H5250">
        <v>99</v>
      </c>
      <c r="I5250">
        <v>3</v>
      </c>
      <c r="J5250">
        <v>297</v>
      </c>
      <c r="K5250">
        <v>297</v>
      </c>
      <c r="L5250" t="s">
        <v>20</v>
      </c>
      <c r="M5250">
        <v>1</v>
      </c>
      <c r="N5250" t="s">
        <v>21</v>
      </c>
      <c r="O5250" t="s">
        <v>22</v>
      </c>
    </row>
    <row r="5251" spans="1:15">
      <c r="A5251">
        <v>5250</v>
      </c>
      <c r="B5251" s="17">
        <v>43719</v>
      </c>
      <c r="C5251" t="s">
        <v>62</v>
      </c>
      <c r="D5251">
        <v>2019</v>
      </c>
      <c r="E5251" t="s">
        <v>23</v>
      </c>
      <c r="F5251" t="s">
        <v>35</v>
      </c>
      <c r="G5251" t="s">
        <v>19</v>
      </c>
      <c r="H5251">
        <v>199</v>
      </c>
      <c r="I5251">
        <v>3</v>
      </c>
      <c r="J5251">
        <v>597</v>
      </c>
      <c r="K5251">
        <v>597</v>
      </c>
      <c r="L5251" t="s">
        <v>20</v>
      </c>
      <c r="M5251">
        <v>1</v>
      </c>
      <c r="N5251" t="s">
        <v>21</v>
      </c>
      <c r="O5251" t="s">
        <v>29</v>
      </c>
    </row>
    <row r="5252" spans="1:15">
      <c r="A5252">
        <v>5251</v>
      </c>
      <c r="B5252" s="17">
        <v>43719</v>
      </c>
      <c r="C5252" t="s">
        <v>62</v>
      </c>
      <c r="D5252">
        <v>2019</v>
      </c>
      <c r="E5252" t="s">
        <v>27</v>
      </c>
      <c r="F5252" t="s">
        <v>24</v>
      </c>
      <c r="G5252" t="s">
        <v>19</v>
      </c>
      <c r="H5252">
        <v>199</v>
      </c>
      <c r="I5252">
        <v>7</v>
      </c>
      <c r="J5252">
        <v>1393</v>
      </c>
      <c r="K5252">
        <v>1393</v>
      </c>
      <c r="L5252" t="s">
        <v>31</v>
      </c>
      <c r="M5252">
        <v>2</v>
      </c>
      <c r="N5252" t="s">
        <v>34</v>
      </c>
      <c r="O5252" t="s">
        <v>36</v>
      </c>
    </row>
    <row r="5253" spans="1:15">
      <c r="A5253">
        <v>5252</v>
      </c>
      <c r="B5253" s="17">
        <v>43719</v>
      </c>
      <c r="C5253" t="s">
        <v>62</v>
      </c>
      <c r="D5253">
        <v>2019</v>
      </c>
      <c r="E5253" t="s">
        <v>17</v>
      </c>
      <c r="F5253" t="s">
        <v>39</v>
      </c>
      <c r="G5253" t="s">
        <v>19</v>
      </c>
      <c r="H5253">
        <v>199</v>
      </c>
      <c r="I5253">
        <v>4</v>
      </c>
      <c r="J5253">
        <v>796</v>
      </c>
      <c r="K5253">
        <v>796</v>
      </c>
      <c r="L5253" t="s">
        <v>20</v>
      </c>
      <c r="M5253">
        <v>1</v>
      </c>
      <c r="N5253" t="s">
        <v>21</v>
      </c>
      <c r="O5253" t="s">
        <v>36</v>
      </c>
    </row>
    <row r="5254" spans="1:15">
      <c r="A5254">
        <v>5253</v>
      </c>
      <c r="B5254" s="17">
        <v>43719</v>
      </c>
      <c r="C5254" t="s">
        <v>62</v>
      </c>
      <c r="D5254">
        <v>2019</v>
      </c>
      <c r="E5254" t="s">
        <v>17</v>
      </c>
      <c r="F5254" t="s">
        <v>33</v>
      </c>
      <c r="G5254" t="s">
        <v>32</v>
      </c>
      <c r="H5254">
        <v>499</v>
      </c>
      <c r="I5254">
        <v>2</v>
      </c>
      <c r="J5254">
        <v>998</v>
      </c>
      <c r="K5254">
        <v>998</v>
      </c>
      <c r="L5254" t="s">
        <v>31</v>
      </c>
      <c r="M5254">
        <v>2</v>
      </c>
      <c r="N5254" t="s">
        <v>21</v>
      </c>
      <c r="O5254" t="s">
        <v>38</v>
      </c>
    </row>
    <row r="5255" spans="1:15">
      <c r="A5255">
        <v>5254</v>
      </c>
      <c r="B5255" s="17">
        <v>43719</v>
      </c>
      <c r="C5255" t="s">
        <v>62</v>
      </c>
      <c r="D5255">
        <v>2019</v>
      </c>
      <c r="E5255" t="s">
        <v>17</v>
      </c>
      <c r="F5255" t="s">
        <v>39</v>
      </c>
      <c r="G5255" t="s">
        <v>30</v>
      </c>
      <c r="H5255">
        <v>99</v>
      </c>
      <c r="I5255">
        <v>8</v>
      </c>
      <c r="J5255">
        <v>792</v>
      </c>
      <c r="K5255">
        <v>792</v>
      </c>
      <c r="L5255" t="s">
        <v>20</v>
      </c>
      <c r="M5255">
        <v>1</v>
      </c>
      <c r="N5255" t="s">
        <v>21</v>
      </c>
      <c r="O5255" t="s">
        <v>36</v>
      </c>
    </row>
    <row r="5256" spans="1:15">
      <c r="A5256">
        <v>5255</v>
      </c>
      <c r="B5256" s="17">
        <v>43719</v>
      </c>
      <c r="C5256" t="s">
        <v>62</v>
      </c>
      <c r="D5256">
        <v>2019</v>
      </c>
      <c r="E5256" t="s">
        <v>23</v>
      </c>
      <c r="F5256" t="s">
        <v>33</v>
      </c>
      <c r="G5256" t="s">
        <v>19</v>
      </c>
      <c r="H5256">
        <v>199</v>
      </c>
      <c r="I5256">
        <v>5</v>
      </c>
      <c r="J5256">
        <v>995</v>
      </c>
      <c r="K5256">
        <v>995</v>
      </c>
      <c r="L5256" t="s">
        <v>31</v>
      </c>
      <c r="M5256">
        <v>2</v>
      </c>
      <c r="N5256" t="s">
        <v>21</v>
      </c>
      <c r="O5256" t="s">
        <v>36</v>
      </c>
    </row>
    <row r="5257" spans="1:15">
      <c r="A5257">
        <v>5256</v>
      </c>
      <c r="B5257" s="17">
        <v>43719</v>
      </c>
      <c r="C5257" t="s">
        <v>62</v>
      </c>
      <c r="D5257">
        <v>2019</v>
      </c>
      <c r="E5257" t="s">
        <v>27</v>
      </c>
      <c r="F5257" t="s">
        <v>33</v>
      </c>
      <c r="G5257" t="s">
        <v>25</v>
      </c>
      <c r="H5257">
        <v>299</v>
      </c>
      <c r="I5257">
        <v>9</v>
      </c>
      <c r="J5257">
        <v>2691</v>
      </c>
      <c r="K5257">
        <v>2691</v>
      </c>
      <c r="L5257" t="s">
        <v>20</v>
      </c>
      <c r="M5257">
        <v>1</v>
      </c>
      <c r="N5257" t="s">
        <v>34</v>
      </c>
      <c r="O5257" t="s">
        <v>26</v>
      </c>
    </row>
    <row r="5258" spans="1:15">
      <c r="A5258">
        <v>5257</v>
      </c>
      <c r="B5258" s="17">
        <v>43719</v>
      </c>
      <c r="C5258" t="s">
        <v>62</v>
      </c>
      <c r="D5258">
        <v>2019</v>
      </c>
      <c r="E5258" t="s">
        <v>23</v>
      </c>
      <c r="F5258" t="s">
        <v>35</v>
      </c>
      <c r="G5258" t="s">
        <v>37</v>
      </c>
      <c r="H5258">
        <v>399</v>
      </c>
      <c r="I5258">
        <v>2</v>
      </c>
      <c r="J5258">
        <v>798</v>
      </c>
      <c r="K5258">
        <v>798</v>
      </c>
      <c r="L5258" t="s">
        <v>31</v>
      </c>
      <c r="M5258">
        <v>2</v>
      </c>
      <c r="N5258" t="s">
        <v>21</v>
      </c>
      <c r="O5258" t="s">
        <v>29</v>
      </c>
    </row>
    <row r="5259" spans="1:15">
      <c r="A5259">
        <v>5258</v>
      </c>
      <c r="B5259" s="17">
        <v>43719</v>
      </c>
      <c r="C5259" t="s">
        <v>62</v>
      </c>
      <c r="D5259">
        <v>2019</v>
      </c>
      <c r="E5259" t="s">
        <v>17</v>
      </c>
      <c r="F5259" t="s">
        <v>28</v>
      </c>
      <c r="G5259" t="s">
        <v>19</v>
      </c>
      <c r="H5259">
        <v>199</v>
      </c>
      <c r="I5259">
        <v>7</v>
      </c>
      <c r="J5259">
        <v>1393</v>
      </c>
      <c r="K5259">
        <v>1393</v>
      </c>
      <c r="L5259" t="s">
        <v>20</v>
      </c>
      <c r="M5259">
        <v>1</v>
      </c>
      <c r="N5259" t="s">
        <v>21</v>
      </c>
      <c r="O5259" t="s">
        <v>29</v>
      </c>
    </row>
    <row r="5260" spans="1:15">
      <c r="A5260">
        <v>5259</v>
      </c>
      <c r="B5260" s="17">
        <v>43719</v>
      </c>
      <c r="C5260" t="s">
        <v>62</v>
      </c>
      <c r="D5260">
        <v>2019</v>
      </c>
      <c r="E5260" t="s">
        <v>27</v>
      </c>
      <c r="F5260" t="s">
        <v>24</v>
      </c>
      <c r="G5260" t="s">
        <v>30</v>
      </c>
      <c r="H5260">
        <v>99</v>
      </c>
      <c r="I5260">
        <v>3</v>
      </c>
      <c r="J5260">
        <v>297</v>
      </c>
      <c r="K5260">
        <v>297</v>
      </c>
      <c r="L5260" t="s">
        <v>20</v>
      </c>
      <c r="M5260">
        <v>1</v>
      </c>
      <c r="N5260" t="s">
        <v>21</v>
      </c>
      <c r="O5260" t="s">
        <v>36</v>
      </c>
    </row>
    <row r="5261" spans="1:15">
      <c r="A5261">
        <v>5260</v>
      </c>
      <c r="B5261" s="17">
        <v>43719</v>
      </c>
      <c r="C5261" t="s">
        <v>62</v>
      </c>
      <c r="D5261">
        <v>2019</v>
      </c>
      <c r="E5261" t="s">
        <v>17</v>
      </c>
      <c r="F5261" t="s">
        <v>28</v>
      </c>
      <c r="G5261" t="s">
        <v>25</v>
      </c>
      <c r="H5261">
        <v>299</v>
      </c>
      <c r="I5261">
        <v>2</v>
      </c>
      <c r="J5261">
        <v>598</v>
      </c>
      <c r="K5261">
        <v>598</v>
      </c>
      <c r="L5261" t="s">
        <v>20</v>
      </c>
      <c r="M5261">
        <v>1</v>
      </c>
      <c r="N5261" t="s">
        <v>21</v>
      </c>
      <c r="O5261" t="s">
        <v>38</v>
      </c>
    </row>
    <row r="5262" spans="1:15">
      <c r="A5262">
        <v>5261</v>
      </c>
      <c r="B5262" s="17">
        <v>43719</v>
      </c>
      <c r="C5262" t="s">
        <v>62</v>
      </c>
      <c r="D5262">
        <v>2019</v>
      </c>
      <c r="E5262" t="s">
        <v>17</v>
      </c>
      <c r="F5262" t="s">
        <v>39</v>
      </c>
      <c r="G5262" t="s">
        <v>32</v>
      </c>
      <c r="H5262">
        <v>499</v>
      </c>
      <c r="I5262">
        <v>1</v>
      </c>
      <c r="J5262">
        <v>499</v>
      </c>
      <c r="K5262">
        <v>499</v>
      </c>
      <c r="L5262" t="s">
        <v>20</v>
      </c>
      <c r="M5262">
        <v>1</v>
      </c>
      <c r="N5262" t="s">
        <v>21</v>
      </c>
      <c r="O5262" t="s">
        <v>36</v>
      </c>
    </row>
    <row r="5263" spans="1:15">
      <c r="A5263">
        <v>5262</v>
      </c>
      <c r="B5263" s="17">
        <v>43719</v>
      </c>
      <c r="C5263" t="s">
        <v>62</v>
      </c>
      <c r="D5263">
        <v>2019</v>
      </c>
      <c r="E5263" t="s">
        <v>27</v>
      </c>
      <c r="F5263" t="s">
        <v>28</v>
      </c>
      <c r="G5263" t="s">
        <v>19</v>
      </c>
      <c r="H5263">
        <v>199</v>
      </c>
      <c r="I5263">
        <v>8</v>
      </c>
      <c r="J5263">
        <v>1592</v>
      </c>
      <c r="K5263">
        <v>1592</v>
      </c>
      <c r="L5263" t="s">
        <v>31</v>
      </c>
      <c r="M5263">
        <v>2</v>
      </c>
      <c r="N5263" t="s">
        <v>34</v>
      </c>
      <c r="O5263" t="s">
        <v>29</v>
      </c>
    </row>
    <row r="5264" spans="1:15">
      <c r="A5264">
        <v>5263</v>
      </c>
      <c r="B5264" s="17">
        <v>43719</v>
      </c>
      <c r="C5264" t="s">
        <v>62</v>
      </c>
      <c r="D5264">
        <v>2019</v>
      </c>
      <c r="E5264" t="s">
        <v>23</v>
      </c>
      <c r="F5264" t="s">
        <v>18</v>
      </c>
      <c r="G5264" t="s">
        <v>30</v>
      </c>
      <c r="H5264">
        <v>99</v>
      </c>
      <c r="I5264">
        <v>9</v>
      </c>
      <c r="J5264">
        <v>891</v>
      </c>
      <c r="K5264">
        <v>891</v>
      </c>
      <c r="L5264" t="s">
        <v>20</v>
      </c>
      <c r="M5264">
        <v>1</v>
      </c>
      <c r="N5264" t="s">
        <v>21</v>
      </c>
      <c r="O5264" t="s">
        <v>36</v>
      </c>
    </row>
    <row r="5265" spans="1:15">
      <c r="A5265">
        <v>5264</v>
      </c>
      <c r="B5265" s="17">
        <v>43720</v>
      </c>
      <c r="C5265" t="s">
        <v>62</v>
      </c>
      <c r="D5265">
        <v>2019</v>
      </c>
      <c r="E5265" t="s">
        <v>27</v>
      </c>
      <c r="F5265" t="s">
        <v>28</v>
      </c>
      <c r="G5265" t="s">
        <v>25</v>
      </c>
      <c r="H5265">
        <v>299</v>
      </c>
      <c r="I5265">
        <v>1</v>
      </c>
      <c r="J5265">
        <v>299</v>
      </c>
      <c r="K5265">
        <v>299</v>
      </c>
      <c r="L5265" t="s">
        <v>31</v>
      </c>
      <c r="M5265">
        <v>2</v>
      </c>
      <c r="N5265" t="s">
        <v>21</v>
      </c>
      <c r="O5265" t="s">
        <v>26</v>
      </c>
    </row>
    <row r="5266" spans="1:15">
      <c r="A5266">
        <v>5265</v>
      </c>
      <c r="B5266" s="17">
        <v>43720</v>
      </c>
      <c r="C5266" t="s">
        <v>62</v>
      </c>
      <c r="D5266">
        <v>2019</v>
      </c>
      <c r="E5266" t="s">
        <v>23</v>
      </c>
      <c r="F5266" t="s">
        <v>35</v>
      </c>
      <c r="G5266" t="s">
        <v>37</v>
      </c>
      <c r="H5266">
        <v>399</v>
      </c>
      <c r="I5266">
        <v>7</v>
      </c>
      <c r="J5266">
        <v>2793</v>
      </c>
      <c r="K5266">
        <v>2793</v>
      </c>
      <c r="L5266" t="s">
        <v>20</v>
      </c>
      <c r="M5266">
        <v>1</v>
      </c>
      <c r="N5266" t="s">
        <v>21</v>
      </c>
      <c r="O5266" t="s">
        <v>38</v>
      </c>
    </row>
    <row r="5267" spans="1:15">
      <c r="A5267">
        <v>5266</v>
      </c>
      <c r="B5267" s="17">
        <v>43721</v>
      </c>
      <c r="C5267" t="s">
        <v>62</v>
      </c>
      <c r="D5267">
        <v>2019</v>
      </c>
      <c r="E5267" t="s">
        <v>27</v>
      </c>
      <c r="F5267" t="s">
        <v>35</v>
      </c>
      <c r="G5267" t="s">
        <v>25</v>
      </c>
      <c r="H5267">
        <v>299</v>
      </c>
      <c r="I5267">
        <v>1</v>
      </c>
      <c r="J5267">
        <v>299</v>
      </c>
      <c r="K5267">
        <v>299</v>
      </c>
      <c r="L5267" t="s">
        <v>20</v>
      </c>
      <c r="M5267">
        <v>1</v>
      </c>
      <c r="N5267" t="s">
        <v>21</v>
      </c>
      <c r="O5267" t="s">
        <v>36</v>
      </c>
    </row>
    <row r="5268" spans="1:15">
      <c r="A5268">
        <v>5267</v>
      </c>
      <c r="B5268" s="17">
        <v>43722</v>
      </c>
      <c r="C5268" t="s">
        <v>62</v>
      </c>
      <c r="D5268">
        <v>2019</v>
      </c>
      <c r="E5268" t="s">
        <v>23</v>
      </c>
      <c r="F5268" t="s">
        <v>40</v>
      </c>
      <c r="G5268" t="s">
        <v>32</v>
      </c>
      <c r="H5268">
        <v>499</v>
      </c>
      <c r="I5268">
        <v>3</v>
      </c>
      <c r="J5268">
        <v>1497</v>
      </c>
      <c r="K5268">
        <v>1497</v>
      </c>
      <c r="L5268" t="s">
        <v>20</v>
      </c>
      <c r="M5268">
        <v>1</v>
      </c>
      <c r="N5268" t="s">
        <v>21</v>
      </c>
      <c r="O5268" t="s">
        <v>29</v>
      </c>
    </row>
    <row r="5269" spans="1:15">
      <c r="A5269">
        <v>5268</v>
      </c>
      <c r="B5269" s="17">
        <v>43722</v>
      </c>
      <c r="C5269" t="s">
        <v>62</v>
      </c>
      <c r="D5269">
        <v>2019</v>
      </c>
      <c r="E5269" t="s">
        <v>17</v>
      </c>
      <c r="F5269" t="s">
        <v>35</v>
      </c>
      <c r="G5269" t="s">
        <v>19</v>
      </c>
      <c r="H5269">
        <v>199</v>
      </c>
      <c r="I5269">
        <v>7</v>
      </c>
      <c r="J5269">
        <v>1393</v>
      </c>
      <c r="K5269">
        <v>1393</v>
      </c>
      <c r="L5269" t="s">
        <v>20</v>
      </c>
      <c r="M5269">
        <v>1</v>
      </c>
      <c r="N5269" t="s">
        <v>21</v>
      </c>
      <c r="O5269" t="s">
        <v>38</v>
      </c>
    </row>
    <row r="5270" spans="1:15">
      <c r="A5270">
        <v>5269</v>
      </c>
      <c r="B5270" s="17">
        <v>43723</v>
      </c>
      <c r="C5270" t="s">
        <v>62</v>
      </c>
      <c r="D5270">
        <v>2019</v>
      </c>
      <c r="E5270" t="s">
        <v>27</v>
      </c>
      <c r="F5270" t="s">
        <v>40</v>
      </c>
      <c r="G5270" t="s">
        <v>19</v>
      </c>
      <c r="H5270">
        <v>199</v>
      </c>
      <c r="I5270">
        <v>1</v>
      </c>
      <c r="J5270">
        <v>199</v>
      </c>
      <c r="K5270">
        <v>199</v>
      </c>
      <c r="L5270" t="s">
        <v>20</v>
      </c>
      <c r="M5270">
        <v>1</v>
      </c>
      <c r="N5270" t="s">
        <v>21</v>
      </c>
      <c r="O5270" t="s">
        <v>29</v>
      </c>
    </row>
    <row r="5271" spans="1:15">
      <c r="A5271">
        <v>5270</v>
      </c>
      <c r="B5271" s="17">
        <v>43723</v>
      </c>
      <c r="C5271" t="s">
        <v>62</v>
      </c>
      <c r="D5271">
        <v>2019</v>
      </c>
      <c r="E5271" t="s">
        <v>27</v>
      </c>
      <c r="F5271" t="s">
        <v>39</v>
      </c>
      <c r="G5271" t="s">
        <v>19</v>
      </c>
      <c r="H5271">
        <v>199</v>
      </c>
      <c r="I5271">
        <v>4</v>
      </c>
      <c r="J5271">
        <v>796</v>
      </c>
      <c r="K5271">
        <v>796</v>
      </c>
      <c r="L5271" t="s">
        <v>20</v>
      </c>
      <c r="M5271">
        <v>1</v>
      </c>
      <c r="N5271" t="s">
        <v>21</v>
      </c>
      <c r="O5271" t="s">
        <v>22</v>
      </c>
    </row>
    <row r="5272" spans="1:15">
      <c r="A5272">
        <v>5271</v>
      </c>
      <c r="B5272" s="17">
        <v>43723</v>
      </c>
      <c r="C5272" t="s">
        <v>62</v>
      </c>
      <c r="D5272">
        <v>2019</v>
      </c>
      <c r="E5272" t="s">
        <v>23</v>
      </c>
      <c r="F5272" t="s">
        <v>24</v>
      </c>
      <c r="G5272" t="s">
        <v>37</v>
      </c>
      <c r="H5272">
        <v>399</v>
      </c>
      <c r="I5272">
        <v>4</v>
      </c>
      <c r="J5272">
        <v>1596</v>
      </c>
      <c r="K5272">
        <v>1596</v>
      </c>
      <c r="L5272" t="s">
        <v>31</v>
      </c>
      <c r="M5272">
        <v>2</v>
      </c>
      <c r="N5272" t="s">
        <v>21</v>
      </c>
      <c r="O5272" t="s">
        <v>36</v>
      </c>
    </row>
    <row r="5273" spans="1:15">
      <c r="A5273">
        <v>5272</v>
      </c>
      <c r="B5273" s="17">
        <v>43723</v>
      </c>
      <c r="C5273" t="s">
        <v>62</v>
      </c>
      <c r="D5273">
        <v>2019</v>
      </c>
      <c r="E5273" t="s">
        <v>27</v>
      </c>
      <c r="F5273" t="s">
        <v>35</v>
      </c>
      <c r="G5273" t="s">
        <v>37</v>
      </c>
      <c r="H5273">
        <v>399</v>
      </c>
      <c r="I5273">
        <v>8</v>
      </c>
      <c r="J5273">
        <v>3192</v>
      </c>
      <c r="K5273">
        <v>3192</v>
      </c>
      <c r="L5273" t="s">
        <v>20</v>
      </c>
      <c r="M5273">
        <v>1</v>
      </c>
      <c r="N5273" t="s">
        <v>21</v>
      </c>
      <c r="O5273" t="s">
        <v>26</v>
      </c>
    </row>
    <row r="5274" spans="1:15">
      <c r="A5274">
        <v>5273</v>
      </c>
      <c r="B5274" s="17">
        <v>43723</v>
      </c>
      <c r="C5274" t="s">
        <v>62</v>
      </c>
      <c r="D5274">
        <v>2019</v>
      </c>
      <c r="E5274" t="s">
        <v>17</v>
      </c>
      <c r="F5274" t="s">
        <v>28</v>
      </c>
      <c r="G5274" t="s">
        <v>32</v>
      </c>
      <c r="H5274">
        <v>499</v>
      </c>
      <c r="I5274">
        <v>1</v>
      </c>
      <c r="J5274">
        <v>499</v>
      </c>
      <c r="K5274">
        <v>499</v>
      </c>
      <c r="L5274" t="s">
        <v>20</v>
      </c>
      <c r="M5274">
        <v>1</v>
      </c>
      <c r="N5274" t="s">
        <v>21</v>
      </c>
      <c r="O5274" t="s">
        <v>22</v>
      </c>
    </row>
    <row r="5275" spans="1:15">
      <c r="A5275">
        <v>5274</v>
      </c>
      <c r="B5275" s="17">
        <v>43723</v>
      </c>
      <c r="C5275" t="s">
        <v>62</v>
      </c>
      <c r="D5275">
        <v>2019</v>
      </c>
      <c r="E5275" t="s">
        <v>27</v>
      </c>
      <c r="F5275" t="s">
        <v>33</v>
      </c>
      <c r="G5275" t="s">
        <v>25</v>
      </c>
      <c r="H5275">
        <v>299</v>
      </c>
      <c r="I5275">
        <v>7</v>
      </c>
      <c r="J5275">
        <v>2093</v>
      </c>
      <c r="K5275">
        <v>2093</v>
      </c>
      <c r="L5275" t="s">
        <v>20</v>
      </c>
      <c r="M5275">
        <v>1</v>
      </c>
      <c r="N5275" t="s">
        <v>21</v>
      </c>
      <c r="O5275" t="s">
        <v>36</v>
      </c>
    </row>
    <row r="5276" spans="1:15">
      <c r="A5276">
        <v>5275</v>
      </c>
      <c r="B5276" s="17">
        <v>43724</v>
      </c>
      <c r="C5276" t="s">
        <v>62</v>
      </c>
      <c r="D5276">
        <v>2019</v>
      </c>
      <c r="E5276" t="s">
        <v>17</v>
      </c>
      <c r="F5276" t="s">
        <v>33</v>
      </c>
      <c r="G5276" t="s">
        <v>25</v>
      </c>
      <c r="H5276">
        <v>299</v>
      </c>
      <c r="I5276">
        <v>10</v>
      </c>
      <c r="J5276">
        <v>2990</v>
      </c>
      <c r="K5276">
        <v>2990</v>
      </c>
      <c r="L5276" t="s">
        <v>20</v>
      </c>
      <c r="M5276">
        <v>1</v>
      </c>
      <c r="N5276" t="s">
        <v>21</v>
      </c>
      <c r="O5276" t="s">
        <v>29</v>
      </c>
    </row>
    <row r="5277" spans="1:15">
      <c r="A5277">
        <v>5276</v>
      </c>
      <c r="B5277" s="17">
        <v>43724</v>
      </c>
      <c r="C5277" t="s">
        <v>62</v>
      </c>
      <c r="D5277">
        <v>2019</v>
      </c>
      <c r="E5277" t="s">
        <v>27</v>
      </c>
      <c r="F5277" t="s">
        <v>18</v>
      </c>
      <c r="G5277" t="s">
        <v>25</v>
      </c>
      <c r="H5277">
        <v>299</v>
      </c>
      <c r="I5277">
        <v>3</v>
      </c>
      <c r="J5277">
        <v>897</v>
      </c>
      <c r="K5277">
        <v>897</v>
      </c>
      <c r="L5277" t="s">
        <v>31</v>
      </c>
      <c r="M5277">
        <v>2</v>
      </c>
      <c r="N5277" t="s">
        <v>34</v>
      </c>
      <c r="O5277" t="s">
        <v>36</v>
      </c>
    </row>
    <row r="5278" spans="1:15">
      <c r="A5278">
        <v>5277</v>
      </c>
      <c r="B5278" s="17">
        <v>43724</v>
      </c>
      <c r="C5278" t="s">
        <v>62</v>
      </c>
      <c r="D5278">
        <v>2019</v>
      </c>
      <c r="E5278" t="s">
        <v>17</v>
      </c>
      <c r="F5278" t="s">
        <v>35</v>
      </c>
      <c r="G5278" t="s">
        <v>25</v>
      </c>
      <c r="H5278">
        <v>299</v>
      </c>
      <c r="I5278">
        <v>6</v>
      </c>
      <c r="J5278">
        <v>1794</v>
      </c>
      <c r="K5278">
        <v>1794</v>
      </c>
      <c r="L5278" t="s">
        <v>20</v>
      </c>
      <c r="M5278">
        <v>1</v>
      </c>
      <c r="N5278" t="s">
        <v>21</v>
      </c>
      <c r="O5278" t="s">
        <v>26</v>
      </c>
    </row>
    <row r="5279" spans="1:15">
      <c r="A5279">
        <v>5278</v>
      </c>
      <c r="B5279" s="17">
        <v>43724</v>
      </c>
      <c r="C5279" t="s">
        <v>62</v>
      </c>
      <c r="D5279">
        <v>2019</v>
      </c>
      <c r="E5279" t="s">
        <v>23</v>
      </c>
      <c r="F5279" t="s">
        <v>39</v>
      </c>
      <c r="G5279" t="s">
        <v>32</v>
      </c>
      <c r="H5279">
        <v>499</v>
      </c>
      <c r="I5279">
        <v>9</v>
      </c>
      <c r="J5279">
        <v>4491</v>
      </c>
      <c r="K5279">
        <v>4491</v>
      </c>
      <c r="L5279" t="s">
        <v>20</v>
      </c>
      <c r="M5279">
        <v>1</v>
      </c>
      <c r="N5279" t="s">
        <v>21</v>
      </c>
      <c r="O5279" t="s">
        <v>29</v>
      </c>
    </row>
    <row r="5280" spans="1:15">
      <c r="A5280">
        <v>5279</v>
      </c>
      <c r="B5280" s="17">
        <v>43724</v>
      </c>
      <c r="C5280" t="s">
        <v>62</v>
      </c>
      <c r="D5280">
        <v>2019</v>
      </c>
      <c r="E5280" t="s">
        <v>23</v>
      </c>
      <c r="F5280" t="s">
        <v>35</v>
      </c>
      <c r="G5280" t="s">
        <v>25</v>
      </c>
      <c r="H5280">
        <v>299</v>
      </c>
      <c r="I5280">
        <v>2</v>
      </c>
      <c r="J5280">
        <v>598</v>
      </c>
      <c r="K5280">
        <v>598</v>
      </c>
      <c r="L5280" t="s">
        <v>20</v>
      </c>
      <c r="M5280">
        <v>1</v>
      </c>
      <c r="N5280" t="s">
        <v>21</v>
      </c>
      <c r="O5280" t="s">
        <v>22</v>
      </c>
    </row>
    <row r="5281" spans="1:15">
      <c r="A5281">
        <v>5280</v>
      </c>
      <c r="B5281" s="17">
        <v>43724</v>
      </c>
      <c r="C5281" t="s">
        <v>62</v>
      </c>
      <c r="D5281">
        <v>2019</v>
      </c>
      <c r="E5281" t="s">
        <v>17</v>
      </c>
      <c r="F5281" t="s">
        <v>24</v>
      </c>
      <c r="G5281" t="s">
        <v>32</v>
      </c>
      <c r="H5281">
        <v>499</v>
      </c>
      <c r="I5281">
        <v>2</v>
      </c>
      <c r="J5281">
        <v>998</v>
      </c>
      <c r="K5281">
        <v>998</v>
      </c>
      <c r="L5281" t="s">
        <v>20</v>
      </c>
      <c r="M5281">
        <v>1</v>
      </c>
      <c r="N5281" t="s">
        <v>21</v>
      </c>
      <c r="O5281" t="s">
        <v>29</v>
      </c>
    </row>
    <row r="5282" spans="1:15">
      <c r="A5282">
        <v>5281</v>
      </c>
      <c r="B5282" s="17">
        <v>43724</v>
      </c>
      <c r="C5282" t="s">
        <v>62</v>
      </c>
      <c r="D5282">
        <v>2019</v>
      </c>
      <c r="E5282" t="s">
        <v>23</v>
      </c>
      <c r="F5282" t="s">
        <v>39</v>
      </c>
      <c r="G5282" t="s">
        <v>25</v>
      </c>
      <c r="H5282">
        <v>299</v>
      </c>
      <c r="I5282">
        <v>5</v>
      </c>
      <c r="J5282">
        <v>1495</v>
      </c>
      <c r="K5282">
        <v>1495</v>
      </c>
      <c r="L5282" t="s">
        <v>31</v>
      </c>
      <c r="M5282">
        <v>2</v>
      </c>
      <c r="N5282" t="s">
        <v>21</v>
      </c>
      <c r="O5282" t="s">
        <v>36</v>
      </c>
    </row>
    <row r="5283" spans="1:15">
      <c r="A5283">
        <v>5282</v>
      </c>
      <c r="B5283" s="17">
        <v>43724</v>
      </c>
      <c r="C5283" t="s">
        <v>62</v>
      </c>
      <c r="D5283">
        <v>2019</v>
      </c>
      <c r="E5283" t="s">
        <v>23</v>
      </c>
      <c r="F5283" t="s">
        <v>39</v>
      </c>
      <c r="G5283" t="s">
        <v>32</v>
      </c>
      <c r="H5283">
        <v>499</v>
      </c>
      <c r="I5283">
        <v>9</v>
      </c>
      <c r="J5283">
        <v>4491</v>
      </c>
      <c r="K5283">
        <v>4491</v>
      </c>
      <c r="L5283" t="s">
        <v>31</v>
      </c>
      <c r="M5283">
        <v>2</v>
      </c>
      <c r="N5283" t="s">
        <v>34</v>
      </c>
      <c r="O5283" t="s">
        <v>29</v>
      </c>
    </row>
    <row r="5284" spans="1:15">
      <c r="A5284">
        <v>5283</v>
      </c>
      <c r="B5284" s="17">
        <v>43724</v>
      </c>
      <c r="C5284" t="s">
        <v>62</v>
      </c>
      <c r="D5284">
        <v>2019</v>
      </c>
      <c r="E5284" t="s">
        <v>17</v>
      </c>
      <c r="F5284" t="s">
        <v>35</v>
      </c>
      <c r="G5284" t="s">
        <v>19</v>
      </c>
      <c r="H5284">
        <v>199</v>
      </c>
      <c r="I5284">
        <v>7</v>
      </c>
      <c r="J5284">
        <v>1393</v>
      </c>
      <c r="K5284">
        <v>1393</v>
      </c>
      <c r="L5284" t="s">
        <v>20</v>
      </c>
      <c r="M5284">
        <v>1</v>
      </c>
      <c r="N5284" t="s">
        <v>21</v>
      </c>
      <c r="O5284" t="s">
        <v>29</v>
      </c>
    </row>
    <row r="5285" spans="1:15">
      <c r="A5285">
        <v>5284</v>
      </c>
      <c r="B5285" s="17">
        <v>43724</v>
      </c>
      <c r="C5285" t="s">
        <v>62</v>
      </c>
      <c r="D5285">
        <v>2019</v>
      </c>
      <c r="E5285" t="s">
        <v>23</v>
      </c>
      <c r="F5285" t="s">
        <v>33</v>
      </c>
      <c r="G5285" t="s">
        <v>30</v>
      </c>
      <c r="H5285">
        <v>99</v>
      </c>
      <c r="I5285">
        <v>3</v>
      </c>
      <c r="J5285">
        <v>297</v>
      </c>
      <c r="K5285">
        <v>297</v>
      </c>
      <c r="L5285" t="s">
        <v>20</v>
      </c>
      <c r="M5285">
        <v>1</v>
      </c>
      <c r="N5285" t="s">
        <v>34</v>
      </c>
      <c r="O5285" t="s">
        <v>38</v>
      </c>
    </row>
    <row r="5286" spans="1:15">
      <c r="A5286">
        <v>5285</v>
      </c>
      <c r="B5286" s="17">
        <v>43725</v>
      </c>
      <c r="C5286" t="s">
        <v>62</v>
      </c>
      <c r="D5286">
        <v>2019</v>
      </c>
      <c r="E5286" t="s">
        <v>17</v>
      </c>
      <c r="F5286" t="s">
        <v>35</v>
      </c>
      <c r="G5286" t="s">
        <v>32</v>
      </c>
      <c r="H5286">
        <v>499</v>
      </c>
      <c r="I5286">
        <v>8</v>
      </c>
      <c r="J5286">
        <v>3992</v>
      </c>
      <c r="K5286">
        <v>3992</v>
      </c>
      <c r="L5286" t="s">
        <v>20</v>
      </c>
      <c r="M5286">
        <v>1</v>
      </c>
      <c r="N5286" t="s">
        <v>21</v>
      </c>
      <c r="O5286" t="s">
        <v>38</v>
      </c>
    </row>
    <row r="5287" spans="1:15">
      <c r="A5287">
        <v>5286</v>
      </c>
      <c r="B5287" s="17">
        <v>43725</v>
      </c>
      <c r="C5287" t="s">
        <v>62</v>
      </c>
      <c r="D5287">
        <v>2019</v>
      </c>
      <c r="E5287" t="s">
        <v>27</v>
      </c>
      <c r="F5287" t="s">
        <v>35</v>
      </c>
      <c r="G5287" t="s">
        <v>30</v>
      </c>
      <c r="H5287">
        <v>99</v>
      </c>
      <c r="I5287">
        <v>6</v>
      </c>
      <c r="J5287">
        <v>594</v>
      </c>
      <c r="K5287">
        <v>594</v>
      </c>
      <c r="L5287" t="s">
        <v>20</v>
      </c>
      <c r="M5287">
        <v>1</v>
      </c>
      <c r="N5287" t="s">
        <v>21</v>
      </c>
      <c r="O5287" t="s">
        <v>26</v>
      </c>
    </row>
    <row r="5288" spans="1:15">
      <c r="A5288">
        <v>5287</v>
      </c>
      <c r="B5288" s="17">
        <v>43725</v>
      </c>
      <c r="C5288" t="s">
        <v>62</v>
      </c>
      <c r="D5288">
        <v>2019</v>
      </c>
      <c r="E5288" t="s">
        <v>17</v>
      </c>
      <c r="F5288" t="s">
        <v>35</v>
      </c>
      <c r="G5288" t="s">
        <v>25</v>
      </c>
      <c r="H5288">
        <v>299</v>
      </c>
      <c r="I5288">
        <v>4</v>
      </c>
      <c r="J5288">
        <v>1196</v>
      </c>
      <c r="K5288">
        <v>1196</v>
      </c>
      <c r="L5288" t="s">
        <v>20</v>
      </c>
      <c r="M5288">
        <v>1</v>
      </c>
      <c r="N5288" t="s">
        <v>21</v>
      </c>
      <c r="O5288" t="s">
        <v>26</v>
      </c>
    </row>
    <row r="5289" spans="1:15">
      <c r="A5289">
        <v>5288</v>
      </c>
      <c r="B5289" s="17">
        <v>43725</v>
      </c>
      <c r="C5289" t="s">
        <v>62</v>
      </c>
      <c r="D5289">
        <v>2019</v>
      </c>
      <c r="E5289" t="s">
        <v>17</v>
      </c>
      <c r="F5289" t="s">
        <v>24</v>
      </c>
      <c r="G5289" t="s">
        <v>19</v>
      </c>
      <c r="H5289">
        <v>199</v>
      </c>
      <c r="I5289">
        <v>5</v>
      </c>
      <c r="J5289">
        <v>995</v>
      </c>
      <c r="K5289">
        <v>995</v>
      </c>
      <c r="L5289" t="s">
        <v>20</v>
      </c>
      <c r="M5289">
        <v>1</v>
      </c>
      <c r="N5289" t="s">
        <v>21</v>
      </c>
      <c r="O5289" t="s">
        <v>29</v>
      </c>
    </row>
    <row r="5290" spans="1:15">
      <c r="A5290">
        <v>5289</v>
      </c>
      <c r="B5290" s="17">
        <v>43725</v>
      </c>
      <c r="C5290" t="s">
        <v>62</v>
      </c>
      <c r="D5290">
        <v>2019</v>
      </c>
      <c r="E5290" t="s">
        <v>27</v>
      </c>
      <c r="F5290" t="s">
        <v>35</v>
      </c>
      <c r="G5290" t="s">
        <v>25</v>
      </c>
      <c r="H5290">
        <v>299</v>
      </c>
      <c r="I5290">
        <v>3</v>
      </c>
      <c r="J5290">
        <v>897</v>
      </c>
      <c r="K5290">
        <v>897</v>
      </c>
      <c r="L5290" t="s">
        <v>20</v>
      </c>
      <c r="M5290">
        <v>1</v>
      </c>
      <c r="N5290" t="s">
        <v>21</v>
      </c>
      <c r="O5290" t="s">
        <v>36</v>
      </c>
    </row>
    <row r="5291" spans="1:15">
      <c r="A5291">
        <v>5290</v>
      </c>
      <c r="B5291" s="17">
        <v>43725</v>
      </c>
      <c r="C5291" t="s">
        <v>62</v>
      </c>
      <c r="D5291">
        <v>2019</v>
      </c>
      <c r="E5291" t="s">
        <v>17</v>
      </c>
      <c r="F5291" t="s">
        <v>24</v>
      </c>
      <c r="G5291" t="s">
        <v>37</v>
      </c>
      <c r="H5291">
        <v>399</v>
      </c>
      <c r="I5291">
        <v>8</v>
      </c>
      <c r="J5291">
        <v>3192</v>
      </c>
      <c r="K5291">
        <v>3192</v>
      </c>
      <c r="L5291" t="s">
        <v>20</v>
      </c>
      <c r="M5291">
        <v>1</v>
      </c>
      <c r="N5291" t="s">
        <v>21</v>
      </c>
      <c r="O5291" t="s">
        <v>22</v>
      </c>
    </row>
    <row r="5292" spans="1:15">
      <c r="A5292">
        <v>5291</v>
      </c>
      <c r="B5292" s="17">
        <v>43725</v>
      </c>
      <c r="C5292" t="s">
        <v>62</v>
      </c>
      <c r="D5292">
        <v>2019</v>
      </c>
      <c r="E5292" t="s">
        <v>27</v>
      </c>
      <c r="F5292" t="s">
        <v>18</v>
      </c>
      <c r="G5292" t="s">
        <v>30</v>
      </c>
      <c r="H5292">
        <v>99</v>
      </c>
      <c r="I5292">
        <v>4</v>
      </c>
      <c r="J5292">
        <v>396</v>
      </c>
      <c r="K5292">
        <v>396</v>
      </c>
      <c r="L5292" t="s">
        <v>20</v>
      </c>
      <c r="M5292">
        <v>1</v>
      </c>
      <c r="N5292" t="s">
        <v>21</v>
      </c>
      <c r="O5292" t="s">
        <v>26</v>
      </c>
    </row>
    <row r="5293" spans="1:15">
      <c r="A5293">
        <v>5292</v>
      </c>
      <c r="B5293" s="17">
        <v>43725</v>
      </c>
      <c r="C5293" t="s">
        <v>62</v>
      </c>
      <c r="D5293">
        <v>2019</v>
      </c>
      <c r="E5293" t="s">
        <v>17</v>
      </c>
      <c r="F5293" t="s">
        <v>40</v>
      </c>
      <c r="G5293" t="s">
        <v>32</v>
      </c>
      <c r="H5293">
        <v>499</v>
      </c>
      <c r="I5293">
        <v>7</v>
      </c>
      <c r="J5293">
        <v>3493</v>
      </c>
      <c r="K5293">
        <v>3493</v>
      </c>
      <c r="L5293" t="s">
        <v>20</v>
      </c>
      <c r="M5293">
        <v>1</v>
      </c>
      <c r="N5293" t="s">
        <v>34</v>
      </c>
      <c r="O5293" t="s">
        <v>29</v>
      </c>
    </row>
    <row r="5294" spans="1:15">
      <c r="A5294">
        <v>5293</v>
      </c>
      <c r="B5294" s="17">
        <v>43725</v>
      </c>
      <c r="C5294" t="s">
        <v>62</v>
      </c>
      <c r="D5294">
        <v>2019</v>
      </c>
      <c r="E5294" t="s">
        <v>23</v>
      </c>
      <c r="F5294" t="s">
        <v>28</v>
      </c>
      <c r="G5294" t="s">
        <v>25</v>
      </c>
      <c r="H5294">
        <v>299</v>
      </c>
      <c r="I5294">
        <v>10</v>
      </c>
      <c r="J5294">
        <v>2990</v>
      </c>
      <c r="K5294">
        <v>2990</v>
      </c>
      <c r="L5294" t="s">
        <v>20</v>
      </c>
      <c r="M5294">
        <v>1</v>
      </c>
      <c r="N5294" t="s">
        <v>34</v>
      </c>
      <c r="O5294" t="s">
        <v>26</v>
      </c>
    </row>
    <row r="5295" spans="1:15">
      <c r="A5295">
        <v>5294</v>
      </c>
      <c r="B5295" s="17">
        <v>43726</v>
      </c>
      <c r="C5295" t="s">
        <v>62</v>
      </c>
      <c r="D5295">
        <v>2019</v>
      </c>
      <c r="E5295" t="s">
        <v>17</v>
      </c>
      <c r="F5295" t="s">
        <v>40</v>
      </c>
      <c r="G5295" t="s">
        <v>30</v>
      </c>
      <c r="H5295">
        <v>99</v>
      </c>
      <c r="I5295">
        <v>6</v>
      </c>
      <c r="J5295">
        <v>594</v>
      </c>
      <c r="K5295">
        <v>594</v>
      </c>
      <c r="L5295" t="s">
        <v>31</v>
      </c>
      <c r="M5295">
        <v>2</v>
      </c>
      <c r="N5295" t="s">
        <v>21</v>
      </c>
      <c r="O5295" t="s">
        <v>36</v>
      </c>
    </row>
    <row r="5296" spans="1:15">
      <c r="A5296">
        <v>5295</v>
      </c>
      <c r="B5296" s="17">
        <v>43726</v>
      </c>
      <c r="C5296" t="s">
        <v>62</v>
      </c>
      <c r="D5296">
        <v>2019</v>
      </c>
      <c r="E5296" t="s">
        <v>17</v>
      </c>
      <c r="F5296" t="s">
        <v>35</v>
      </c>
      <c r="G5296" t="s">
        <v>19</v>
      </c>
      <c r="H5296">
        <v>199</v>
      </c>
      <c r="I5296">
        <v>5</v>
      </c>
      <c r="J5296">
        <v>995</v>
      </c>
      <c r="K5296">
        <v>995</v>
      </c>
      <c r="L5296" t="s">
        <v>31</v>
      </c>
      <c r="M5296">
        <v>2</v>
      </c>
      <c r="N5296" t="s">
        <v>21</v>
      </c>
      <c r="O5296" t="s">
        <v>26</v>
      </c>
    </row>
    <row r="5297" spans="1:15">
      <c r="A5297">
        <v>5296</v>
      </c>
      <c r="B5297" s="17">
        <v>43726</v>
      </c>
      <c r="C5297" t="s">
        <v>62</v>
      </c>
      <c r="D5297">
        <v>2019</v>
      </c>
      <c r="E5297" t="s">
        <v>17</v>
      </c>
      <c r="F5297" t="s">
        <v>35</v>
      </c>
      <c r="G5297" t="s">
        <v>37</v>
      </c>
      <c r="H5297">
        <v>399</v>
      </c>
      <c r="I5297">
        <v>10</v>
      </c>
      <c r="J5297">
        <v>3990</v>
      </c>
      <c r="K5297">
        <v>3990</v>
      </c>
      <c r="L5297" t="s">
        <v>31</v>
      </c>
      <c r="M5297">
        <v>2</v>
      </c>
      <c r="N5297" t="s">
        <v>21</v>
      </c>
      <c r="O5297" t="s">
        <v>29</v>
      </c>
    </row>
    <row r="5298" spans="1:15">
      <c r="A5298">
        <v>5297</v>
      </c>
      <c r="B5298" s="17">
        <v>43726</v>
      </c>
      <c r="C5298" t="s">
        <v>62</v>
      </c>
      <c r="D5298">
        <v>2019</v>
      </c>
      <c r="E5298" t="s">
        <v>23</v>
      </c>
      <c r="F5298" t="s">
        <v>35</v>
      </c>
      <c r="G5298" t="s">
        <v>32</v>
      </c>
      <c r="H5298">
        <v>499</v>
      </c>
      <c r="I5298">
        <v>7</v>
      </c>
      <c r="J5298">
        <v>3493</v>
      </c>
      <c r="K5298">
        <v>3493</v>
      </c>
      <c r="L5298" t="s">
        <v>20</v>
      </c>
      <c r="M5298">
        <v>1</v>
      </c>
      <c r="N5298" t="s">
        <v>21</v>
      </c>
      <c r="O5298" t="s">
        <v>38</v>
      </c>
    </row>
    <row r="5299" spans="1:15">
      <c r="A5299">
        <v>5298</v>
      </c>
      <c r="B5299" s="17">
        <v>43727</v>
      </c>
      <c r="C5299" t="s">
        <v>62</v>
      </c>
      <c r="D5299">
        <v>2019</v>
      </c>
      <c r="E5299" t="s">
        <v>27</v>
      </c>
      <c r="F5299" t="s">
        <v>24</v>
      </c>
      <c r="G5299" t="s">
        <v>32</v>
      </c>
      <c r="H5299">
        <v>499</v>
      </c>
      <c r="I5299">
        <v>7</v>
      </c>
      <c r="J5299">
        <v>3493</v>
      </c>
      <c r="K5299">
        <v>3493</v>
      </c>
      <c r="L5299" t="s">
        <v>31</v>
      </c>
      <c r="M5299">
        <v>2</v>
      </c>
      <c r="N5299" t="s">
        <v>21</v>
      </c>
      <c r="O5299" t="s">
        <v>36</v>
      </c>
    </row>
    <row r="5300" spans="1:15">
      <c r="A5300">
        <v>5299</v>
      </c>
      <c r="B5300" s="17">
        <v>43727</v>
      </c>
      <c r="C5300" t="s">
        <v>62</v>
      </c>
      <c r="D5300">
        <v>2019</v>
      </c>
      <c r="E5300" t="s">
        <v>17</v>
      </c>
      <c r="F5300" t="s">
        <v>18</v>
      </c>
      <c r="G5300" t="s">
        <v>37</v>
      </c>
      <c r="H5300">
        <v>399</v>
      </c>
      <c r="I5300">
        <v>6</v>
      </c>
      <c r="J5300">
        <v>2394</v>
      </c>
      <c r="K5300">
        <v>2394</v>
      </c>
      <c r="L5300" t="s">
        <v>31</v>
      </c>
      <c r="M5300">
        <v>2</v>
      </c>
      <c r="N5300" t="s">
        <v>21</v>
      </c>
      <c r="O5300" t="s">
        <v>29</v>
      </c>
    </row>
    <row r="5301" spans="1:15">
      <c r="A5301">
        <v>5300</v>
      </c>
      <c r="B5301" s="17">
        <v>43727</v>
      </c>
      <c r="C5301" t="s">
        <v>62</v>
      </c>
      <c r="D5301">
        <v>2019</v>
      </c>
      <c r="E5301" t="s">
        <v>17</v>
      </c>
      <c r="F5301" t="s">
        <v>28</v>
      </c>
      <c r="G5301" t="s">
        <v>37</v>
      </c>
      <c r="H5301">
        <v>399</v>
      </c>
      <c r="I5301">
        <v>10</v>
      </c>
      <c r="J5301">
        <v>3990</v>
      </c>
      <c r="K5301">
        <v>3990</v>
      </c>
      <c r="L5301" t="s">
        <v>31</v>
      </c>
      <c r="M5301">
        <v>2</v>
      </c>
      <c r="N5301" t="s">
        <v>21</v>
      </c>
      <c r="O5301" t="s">
        <v>36</v>
      </c>
    </row>
    <row r="5302" spans="1:15">
      <c r="A5302">
        <v>5301</v>
      </c>
      <c r="B5302" s="17">
        <v>43727</v>
      </c>
      <c r="C5302" t="s">
        <v>62</v>
      </c>
      <c r="D5302">
        <v>2019</v>
      </c>
      <c r="E5302" t="s">
        <v>27</v>
      </c>
      <c r="F5302" t="s">
        <v>40</v>
      </c>
      <c r="G5302" t="s">
        <v>30</v>
      </c>
      <c r="H5302">
        <v>99</v>
      </c>
      <c r="I5302">
        <v>4</v>
      </c>
      <c r="J5302">
        <v>396</v>
      </c>
      <c r="K5302">
        <v>396</v>
      </c>
      <c r="L5302" t="s">
        <v>20</v>
      </c>
      <c r="M5302">
        <v>1</v>
      </c>
      <c r="N5302" t="s">
        <v>21</v>
      </c>
      <c r="O5302" t="s">
        <v>26</v>
      </c>
    </row>
    <row r="5303" spans="1:15">
      <c r="A5303">
        <v>5302</v>
      </c>
      <c r="B5303" s="17">
        <v>43727</v>
      </c>
      <c r="C5303" t="s">
        <v>62</v>
      </c>
      <c r="D5303">
        <v>2019</v>
      </c>
      <c r="E5303" t="s">
        <v>17</v>
      </c>
      <c r="F5303" t="s">
        <v>39</v>
      </c>
      <c r="G5303" t="s">
        <v>32</v>
      </c>
      <c r="H5303">
        <v>499</v>
      </c>
      <c r="I5303">
        <v>2</v>
      </c>
      <c r="J5303">
        <v>998</v>
      </c>
      <c r="K5303">
        <v>998</v>
      </c>
      <c r="L5303" t="s">
        <v>31</v>
      </c>
      <c r="M5303">
        <v>2</v>
      </c>
      <c r="N5303" t="s">
        <v>21</v>
      </c>
      <c r="O5303" t="s">
        <v>29</v>
      </c>
    </row>
    <row r="5304" spans="1:15">
      <c r="A5304">
        <v>5303</v>
      </c>
      <c r="B5304" s="17">
        <v>43727</v>
      </c>
      <c r="C5304" t="s">
        <v>62</v>
      </c>
      <c r="D5304">
        <v>2019</v>
      </c>
      <c r="E5304" t="s">
        <v>17</v>
      </c>
      <c r="F5304" t="s">
        <v>39</v>
      </c>
      <c r="G5304" t="s">
        <v>32</v>
      </c>
      <c r="H5304">
        <v>499</v>
      </c>
      <c r="I5304">
        <v>6</v>
      </c>
      <c r="J5304">
        <v>2994</v>
      </c>
      <c r="K5304">
        <v>2994</v>
      </c>
      <c r="L5304" t="s">
        <v>20</v>
      </c>
      <c r="M5304">
        <v>1</v>
      </c>
      <c r="N5304" t="s">
        <v>21</v>
      </c>
      <c r="O5304" t="s">
        <v>36</v>
      </c>
    </row>
    <row r="5305" spans="1:15">
      <c r="A5305">
        <v>5304</v>
      </c>
      <c r="B5305" s="17">
        <v>43727</v>
      </c>
      <c r="C5305" t="s">
        <v>62</v>
      </c>
      <c r="D5305">
        <v>2019</v>
      </c>
      <c r="E5305" t="s">
        <v>17</v>
      </c>
      <c r="F5305" t="s">
        <v>40</v>
      </c>
      <c r="G5305" t="s">
        <v>37</v>
      </c>
      <c r="H5305">
        <v>399</v>
      </c>
      <c r="I5305">
        <v>9</v>
      </c>
      <c r="J5305">
        <v>3591</v>
      </c>
      <c r="K5305">
        <v>3591</v>
      </c>
      <c r="L5305" t="s">
        <v>20</v>
      </c>
      <c r="M5305">
        <v>1</v>
      </c>
      <c r="N5305" t="s">
        <v>21</v>
      </c>
      <c r="O5305" t="s">
        <v>26</v>
      </c>
    </row>
    <row r="5306" spans="1:15">
      <c r="A5306">
        <v>5305</v>
      </c>
      <c r="B5306" s="17">
        <v>43727</v>
      </c>
      <c r="C5306" t="s">
        <v>62</v>
      </c>
      <c r="D5306">
        <v>2019</v>
      </c>
      <c r="E5306" t="s">
        <v>23</v>
      </c>
      <c r="F5306" t="s">
        <v>24</v>
      </c>
      <c r="G5306" t="s">
        <v>37</v>
      </c>
      <c r="H5306">
        <v>399</v>
      </c>
      <c r="I5306">
        <v>10</v>
      </c>
      <c r="J5306">
        <v>3990</v>
      </c>
      <c r="K5306">
        <v>3990</v>
      </c>
      <c r="L5306" t="s">
        <v>20</v>
      </c>
      <c r="M5306">
        <v>1</v>
      </c>
      <c r="N5306" t="s">
        <v>21</v>
      </c>
      <c r="O5306" t="s">
        <v>36</v>
      </c>
    </row>
    <row r="5307" spans="1:15">
      <c r="A5307">
        <v>5306</v>
      </c>
      <c r="B5307" s="17">
        <v>43728</v>
      </c>
      <c r="C5307" t="s">
        <v>62</v>
      </c>
      <c r="D5307">
        <v>2019</v>
      </c>
      <c r="E5307" t="s">
        <v>27</v>
      </c>
      <c r="F5307" t="s">
        <v>28</v>
      </c>
      <c r="G5307" t="s">
        <v>30</v>
      </c>
      <c r="H5307">
        <v>99</v>
      </c>
      <c r="I5307">
        <v>9</v>
      </c>
      <c r="J5307">
        <v>891</v>
      </c>
      <c r="K5307">
        <v>891</v>
      </c>
      <c r="L5307" t="s">
        <v>20</v>
      </c>
      <c r="M5307">
        <v>1</v>
      </c>
      <c r="N5307" t="s">
        <v>21</v>
      </c>
      <c r="O5307" t="s">
        <v>29</v>
      </c>
    </row>
    <row r="5308" spans="1:15">
      <c r="A5308">
        <v>5307</v>
      </c>
      <c r="B5308" s="17">
        <v>43729</v>
      </c>
      <c r="C5308" t="s">
        <v>62</v>
      </c>
      <c r="D5308">
        <v>2019</v>
      </c>
      <c r="E5308" t="s">
        <v>23</v>
      </c>
      <c r="F5308" t="s">
        <v>18</v>
      </c>
      <c r="G5308" t="s">
        <v>19</v>
      </c>
      <c r="H5308">
        <v>199</v>
      </c>
      <c r="I5308">
        <v>4</v>
      </c>
      <c r="J5308">
        <v>796</v>
      </c>
      <c r="K5308">
        <v>796</v>
      </c>
      <c r="L5308" t="s">
        <v>20</v>
      </c>
      <c r="M5308">
        <v>1</v>
      </c>
      <c r="N5308" t="s">
        <v>21</v>
      </c>
      <c r="O5308" t="s">
        <v>29</v>
      </c>
    </row>
    <row r="5309" spans="1:15">
      <c r="A5309">
        <v>5308</v>
      </c>
      <c r="B5309" s="17">
        <v>43730</v>
      </c>
      <c r="C5309" t="s">
        <v>62</v>
      </c>
      <c r="D5309">
        <v>2019</v>
      </c>
      <c r="E5309" t="s">
        <v>17</v>
      </c>
      <c r="F5309" t="s">
        <v>33</v>
      </c>
      <c r="G5309" t="s">
        <v>19</v>
      </c>
      <c r="H5309">
        <v>199</v>
      </c>
      <c r="I5309">
        <v>4</v>
      </c>
      <c r="J5309">
        <v>796</v>
      </c>
      <c r="K5309">
        <v>796</v>
      </c>
      <c r="L5309" t="s">
        <v>20</v>
      </c>
      <c r="M5309">
        <v>1</v>
      </c>
      <c r="N5309" t="s">
        <v>21</v>
      </c>
      <c r="O5309" t="s">
        <v>36</v>
      </c>
    </row>
    <row r="5310" spans="1:15">
      <c r="A5310">
        <v>5309</v>
      </c>
      <c r="B5310" s="17">
        <v>43730</v>
      </c>
      <c r="C5310" t="s">
        <v>62</v>
      </c>
      <c r="D5310">
        <v>2019</v>
      </c>
      <c r="E5310" t="s">
        <v>27</v>
      </c>
      <c r="F5310" t="s">
        <v>40</v>
      </c>
      <c r="G5310" t="s">
        <v>32</v>
      </c>
      <c r="H5310">
        <v>499</v>
      </c>
      <c r="I5310">
        <v>3</v>
      </c>
      <c r="J5310">
        <v>1497</v>
      </c>
      <c r="K5310">
        <v>1497</v>
      </c>
      <c r="L5310" t="s">
        <v>20</v>
      </c>
      <c r="M5310">
        <v>1</v>
      </c>
      <c r="N5310" t="s">
        <v>21</v>
      </c>
      <c r="O5310" t="s">
        <v>36</v>
      </c>
    </row>
    <row r="5311" spans="1:15">
      <c r="A5311">
        <v>5310</v>
      </c>
      <c r="B5311" s="17">
        <v>43730</v>
      </c>
      <c r="C5311" t="s">
        <v>62</v>
      </c>
      <c r="D5311">
        <v>2019</v>
      </c>
      <c r="E5311" t="s">
        <v>27</v>
      </c>
      <c r="F5311" t="s">
        <v>40</v>
      </c>
      <c r="G5311" t="s">
        <v>32</v>
      </c>
      <c r="H5311">
        <v>499</v>
      </c>
      <c r="I5311">
        <v>7</v>
      </c>
      <c r="J5311">
        <v>3493</v>
      </c>
      <c r="K5311">
        <v>3493</v>
      </c>
      <c r="L5311" t="s">
        <v>31</v>
      </c>
      <c r="M5311">
        <v>2</v>
      </c>
      <c r="N5311" t="s">
        <v>34</v>
      </c>
      <c r="O5311" t="s">
        <v>38</v>
      </c>
    </row>
    <row r="5312" spans="1:15">
      <c r="A5312">
        <v>5311</v>
      </c>
      <c r="B5312" s="17">
        <v>43731</v>
      </c>
      <c r="C5312" t="s">
        <v>62</v>
      </c>
      <c r="D5312">
        <v>2019</v>
      </c>
      <c r="E5312" t="s">
        <v>23</v>
      </c>
      <c r="F5312" t="s">
        <v>39</v>
      </c>
      <c r="G5312" t="s">
        <v>32</v>
      </c>
      <c r="H5312">
        <v>499</v>
      </c>
      <c r="I5312">
        <v>10</v>
      </c>
      <c r="J5312">
        <v>4990</v>
      </c>
      <c r="K5312">
        <v>4990</v>
      </c>
      <c r="L5312" t="s">
        <v>31</v>
      </c>
      <c r="M5312">
        <v>2</v>
      </c>
      <c r="N5312" t="s">
        <v>21</v>
      </c>
      <c r="O5312" t="s">
        <v>29</v>
      </c>
    </row>
    <row r="5313" spans="1:15">
      <c r="A5313">
        <v>5312</v>
      </c>
      <c r="B5313" s="17">
        <v>43732</v>
      </c>
      <c r="C5313" t="s">
        <v>62</v>
      </c>
      <c r="D5313">
        <v>2019</v>
      </c>
      <c r="E5313" t="s">
        <v>27</v>
      </c>
      <c r="F5313" t="s">
        <v>35</v>
      </c>
      <c r="G5313" t="s">
        <v>30</v>
      </c>
      <c r="H5313">
        <v>99</v>
      </c>
      <c r="I5313">
        <v>5</v>
      </c>
      <c r="J5313">
        <v>495</v>
      </c>
      <c r="K5313">
        <v>495</v>
      </c>
      <c r="L5313" t="s">
        <v>20</v>
      </c>
      <c r="M5313">
        <v>1</v>
      </c>
      <c r="N5313" t="s">
        <v>21</v>
      </c>
      <c r="O5313" t="s">
        <v>29</v>
      </c>
    </row>
    <row r="5314" spans="1:15">
      <c r="A5314">
        <v>5313</v>
      </c>
      <c r="B5314" s="17">
        <v>43732</v>
      </c>
      <c r="C5314" t="s">
        <v>62</v>
      </c>
      <c r="D5314">
        <v>2019</v>
      </c>
      <c r="E5314" t="s">
        <v>17</v>
      </c>
      <c r="F5314" t="s">
        <v>40</v>
      </c>
      <c r="G5314" t="s">
        <v>32</v>
      </c>
      <c r="H5314">
        <v>499</v>
      </c>
      <c r="I5314">
        <v>3</v>
      </c>
      <c r="J5314">
        <v>1497</v>
      </c>
      <c r="K5314">
        <v>1497</v>
      </c>
      <c r="L5314" t="s">
        <v>20</v>
      </c>
      <c r="M5314">
        <v>1</v>
      </c>
      <c r="N5314" t="s">
        <v>21</v>
      </c>
      <c r="O5314" t="s">
        <v>22</v>
      </c>
    </row>
    <row r="5315" spans="1:15">
      <c r="A5315">
        <v>5314</v>
      </c>
      <c r="B5315" s="17">
        <v>43733</v>
      </c>
      <c r="C5315" t="s">
        <v>62</v>
      </c>
      <c r="D5315">
        <v>2019</v>
      </c>
      <c r="E5315" t="s">
        <v>27</v>
      </c>
      <c r="F5315" t="s">
        <v>40</v>
      </c>
      <c r="G5315" t="s">
        <v>19</v>
      </c>
      <c r="H5315">
        <v>199</v>
      </c>
      <c r="I5315">
        <v>6</v>
      </c>
      <c r="J5315">
        <v>1194</v>
      </c>
      <c r="K5315">
        <v>1194</v>
      </c>
      <c r="L5315" t="s">
        <v>20</v>
      </c>
      <c r="M5315">
        <v>1</v>
      </c>
      <c r="N5315" t="s">
        <v>21</v>
      </c>
      <c r="O5315" t="s">
        <v>29</v>
      </c>
    </row>
    <row r="5316" spans="1:15">
      <c r="A5316">
        <v>5315</v>
      </c>
      <c r="B5316" s="17">
        <v>43733</v>
      </c>
      <c r="C5316" t="s">
        <v>62</v>
      </c>
      <c r="D5316">
        <v>2019</v>
      </c>
      <c r="E5316" t="s">
        <v>27</v>
      </c>
      <c r="F5316" t="s">
        <v>40</v>
      </c>
      <c r="G5316" t="s">
        <v>37</v>
      </c>
      <c r="H5316">
        <v>399</v>
      </c>
      <c r="I5316">
        <v>2</v>
      </c>
      <c r="J5316">
        <v>798</v>
      </c>
      <c r="K5316">
        <v>798</v>
      </c>
      <c r="L5316" t="s">
        <v>20</v>
      </c>
      <c r="M5316">
        <v>1</v>
      </c>
      <c r="N5316" t="s">
        <v>21</v>
      </c>
      <c r="O5316" t="s">
        <v>29</v>
      </c>
    </row>
    <row r="5317" spans="1:15">
      <c r="A5317">
        <v>5316</v>
      </c>
      <c r="B5317" s="17">
        <v>43733</v>
      </c>
      <c r="C5317" t="s">
        <v>62</v>
      </c>
      <c r="D5317">
        <v>2019</v>
      </c>
      <c r="E5317" t="s">
        <v>27</v>
      </c>
      <c r="F5317" t="s">
        <v>24</v>
      </c>
      <c r="G5317" t="s">
        <v>25</v>
      </c>
      <c r="H5317">
        <v>299</v>
      </c>
      <c r="I5317">
        <v>1</v>
      </c>
      <c r="J5317">
        <v>299</v>
      </c>
      <c r="K5317">
        <v>299</v>
      </c>
      <c r="L5317" t="s">
        <v>20</v>
      </c>
      <c r="M5317">
        <v>1</v>
      </c>
      <c r="N5317" t="s">
        <v>21</v>
      </c>
      <c r="O5317" t="s">
        <v>29</v>
      </c>
    </row>
    <row r="5318" spans="1:15">
      <c r="A5318">
        <v>5317</v>
      </c>
      <c r="B5318" s="17">
        <v>43733</v>
      </c>
      <c r="C5318" t="s">
        <v>62</v>
      </c>
      <c r="D5318">
        <v>2019</v>
      </c>
      <c r="E5318" t="s">
        <v>27</v>
      </c>
      <c r="F5318" t="s">
        <v>33</v>
      </c>
      <c r="G5318" t="s">
        <v>37</v>
      </c>
      <c r="H5318">
        <v>399</v>
      </c>
      <c r="I5318">
        <v>9</v>
      </c>
      <c r="J5318">
        <v>3591</v>
      </c>
      <c r="K5318">
        <v>3591</v>
      </c>
      <c r="L5318" t="s">
        <v>20</v>
      </c>
      <c r="M5318">
        <v>1</v>
      </c>
      <c r="N5318" t="s">
        <v>21</v>
      </c>
      <c r="O5318" t="s">
        <v>36</v>
      </c>
    </row>
    <row r="5319" spans="1:15">
      <c r="A5319">
        <v>5318</v>
      </c>
      <c r="B5319" s="17">
        <v>43733</v>
      </c>
      <c r="C5319" t="s">
        <v>62</v>
      </c>
      <c r="D5319">
        <v>2019</v>
      </c>
      <c r="E5319" t="s">
        <v>27</v>
      </c>
      <c r="F5319" t="s">
        <v>18</v>
      </c>
      <c r="G5319" t="s">
        <v>19</v>
      </c>
      <c r="H5319">
        <v>199</v>
      </c>
      <c r="I5319">
        <v>4</v>
      </c>
      <c r="J5319">
        <v>796</v>
      </c>
      <c r="K5319">
        <v>796</v>
      </c>
      <c r="L5319" t="s">
        <v>20</v>
      </c>
      <c r="M5319">
        <v>1</v>
      </c>
      <c r="N5319" t="s">
        <v>21</v>
      </c>
      <c r="O5319" t="s">
        <v>36</v>
      </c>
    </row>
    <row r="5320" spans="1:15">
      <c r="A5320">
        <v>5319</v>
      </c>
      <c r="B5320" s="17">
        <v>43733</v>
      </c>
      <c r="C5320" t="s">
        <v>62</v>
      </c>
      <c r="D5320">
        <v>2019</v>
      </c>
      <c r="E5320" t="s">
        <v>27</v>
      </c>
      <c r="F5320" t="s">
        <v>35</v>
      </c>
      <c r="G5320" t="s">
        <v>30</v>
      </c>
      <c r="H5320">
        <v>99</v>
      </c>
      <c r="I5320">
        <v>9</v>
      </c>
      <c r="J5320">
        <v>891</v>
      </c>
      <c r="K5320">
        <v>891</v>
      </c>
      <c r="L5320" t="s">
        <v>31</v>
      </c>
      <c r="M5320">
        <v>2</v>
      </c>
      <c r="N5320" t="s">
        <v>21</v>
      </c>
      <c r="O5320" t="s">
        <v>22</v>
      </c>
    </row>
    <row r="5321" spans="1:15">
      <c r="A5321">
        <v>5320</v>
      </c>
      <c r="B5321" s="17">
        <v>43733</v>
      </c>
      <c r="C5321" t="s">
        <v>62</v>
      </c>
      <c r="D5321">
        <v>2019</v>
      </c>
      <c r="E5321" t="s">
        <v>27</v>
      </c>
      <c r="F5321" t="s">
        <v>18</v>
      </c>
      <c r="G5321" t="s">
        <v>25</v>
      </c>
      <c r="H5321">
        <v>299</v>
      </c>
      <c r="I5321">
        <v>10</v>
      </c>
      <c r="J5321">
        <v>2990</v>
      </c>
      <c r="K5321">
        <v>2990</v>
      </c>
      <c r="L5321" t="s">
        <v>20</v>
      </c>
      <c r="M5321">
        <v>1</v>
      </c>
      <c r="N5321" t="s">
        <v>21</v>
      </c>
      <c r="O5321" t="s">
        <v>22</v>
      </c>
    </row>
    <row r="5322" spans="1:15">
      <c r="A5322">
        <v>5321</v>
      </c>
      <c r="B5322" s="17">
        <v>43733</v>
      </c>
      <c r="C5322" t="s">
        <v>62</v>
      </c>
      <c r="D5322">
        <v>2019</v>
      </c>
      <c r="E5322" t="s">
        <v>23</v>
      </c>
      <c r="F5322" t="s">
        <v>39</v>
      </c>
      <c r="G5322" t="s">
        <v>30</v>
      </c>
      <c r="H5322">
        <v>99</v>
      </c>
      <c r="I5322">
        <v>10</v>
      </c>
      <c r="J5322">
        <v>990</v>
      </c>
      <c r="K5322">
        <v>990</v>
      </c>
      <c r="L5322" t="s">
        <v>20</v>
      </c>
      <c r="M5322">
        <v>1</v>
      </c>
      <c r="N5322" t="s">
        <v>21</v>
      </c>
      <c r="O5322" t="s">
        <v>26</v>
      </c>
    </row>
    <row r="5323" spans="1:15">
      <c r="A5323">
        <v>5322</v>
      </c>
      <c r="B5323" s="17">
        <v>43734</v>
      </c>
      <c r="C5323" t="s">
        <v>62</v>
      </c>
      <c r="D5323">
        <v>2019</v>
      </c>
      <c r="E5323" t="s">
        <v>17</v>
      </c>
      <c r="F5323" t="s">
        <v>24</v>
      </c>
      <c r="G5323" t="s">
        <v>37</v>
      </c>
      <c r="H5323">
        <v>399</v>
      </c>
      <c r="I5323">
        <v>10</v>
      </c>
      <c r="J5323">
        <v>3990</v>
      </c>
      <c r="K5323">
        <v>3990</v>
      </c>
      <c r="L5323" t="s">
        <v>20</v>
      </c>
      <c r="M5323">
        <v>1</v>
      </c>
      <c r="N5323" t="s">
        <v>21</v>
      </c>
      <c r="O5323" t="s">
        <v>38</v>
      </c>
    </row>
    <row r="5324" spans="1:15">
      <c r="A5324">
        <v>5323</v>
      </c>
      <c r="B5324" s="17">
        <v>43734</v>
      </c>
      <c r="C5324" t="s">
        <v>62</v>
      </c>
      <c r="D5324">
        <v>2019</v>
      </c>
      <c r="E5324" t="s">
        <v>17</v>
      </c>
      <c r="F5324" t="s">
        <v>39</v>
      </c>
      <c r="G5324" t="s">
        <v>19</v>
      </c>
      <c r="H5324">
        <v>199</v>
      </c>
      <c r="I5324">
        <v>1</v>
      </c>
      <c r="J5324">
        <v>199</v>
      </c>
      <c r="K5324">
        <v>199</v>
      </c>
      <c r="L5324" t="s">
        <v>20</v>
      </c>
      <c r="M5324">
        <v>1</v>
      </c>
      <c r="N5324" t="s">
        <v>21</v>
      </c>
      <c r="O5324" t="s">
        <v>22</v>
      </c>
    </row>
    <row r="5325" spans="1:15">
      <c r="A5325">
        <v>5324</v>
      </c>
      <c r="B5325" s="17">
        <v>43734</v>
      </c>
      <c r="C5325" t="s">
        <v>62</v>
      </c>
      <c r="D5325">
        <v>2019</v>
      </c>
      <c r="E5325" t="s">
        <v>17</v>
      </c>
      <c r="F5325" t="s">
        <v>33</v>
      </c>
      <c r="G5325" t="s">
        <v>37</v>
      </c>
      <c r="H5325">
        <v>399</v>
      </c>
      <c r="I5325">
        <v>3</v>
      </c>
      <c r="J5325">
        <v>1197</v>
      </c>
      <c r="K5325">
        <v>1197</v>
      </c>
      <c r="L5325" t="s">
        <v>20</v>
      </c>
      <c r="M5325">
        <v>1</v>
      </c>
      <c r="N5325" t="s">
        <v>21</v>
      </c>
      <c r="O5325" t="s">
        <v>22</v>
      </c>
    </row>
    <row r="5326" spans="1:15">
      <c r="A5326">
        <v>5325</v>
      </c>
      <c r="B5326" s="17">
        <v>43734</v>
      </c>
      <c r="C5326" t="s">
        <v>62</v>
      </c>
      <c r="D5326">
        <v>2019</v>
      </c>
      <c r="E5326" t="s">
        <v>23</v>
      </c>
      <c r="F5326" t="s">
        <v>40</v>
      </c>
      <c r="G5326" t="s">
        <v>25</v>
      </c>
      <c r="H5326">
        <v>299</v>
      </c>
      <c r="I5326">
        <v>4</v>
      </c>
      <c r="J5326">
        <v>1196</v>
      </c>
      <c r="K5326">
        <v>1196</v>
      </c>
      <c r="L5326" t="s">
        <v>20</v>
      </c>
      <c r="M5326">
        <v>1</v>
      </c>
      <c r="N5326" t="s">
        <v>21</v>
      </c>
      <c r="O5326" t="s">
        <v>22</v>
      </c>
    </row>
    <row r="5327" spans="1:15">
      <c r="A5327">
        <v>5326</v>
      </c>
      <c r="B5327" s="17">
        <v>43734</v>
      </c>
      <c r="C5327" t="s">
        <v>62</v>
      </c>
      <c r="D5327">
        <v>2019</v>
      </c>
      <c r="E5327" t="s">
        <v>17</v>
      </c>
      <c r="F5327" t="s">
        <v>39</v>
      </c>
      <c r="G5327" t="s">
        <v>25</v>
      </c>
      <c r="H5327">
        <v>299</v>
      </c>
      <c r="I5327">
        <v>4</v>
      </c>
      <c r="J5327">
        <v>1196</v>
      </c>
      <c r="K5327">
        <v>1196</v>
      </c>
      <c r="L5327" t="s">
        <v>20</v>
      </c>
      <c r="M5327">
        <v>1</v>
      </c>
      <c r="N5327" t="s">
        <v>21</v>
      </c>
      <c r="O5327" t="s">
        <v>29</v>
      </c>
    </row>
    <row r="5328" spans="1:15">
      <c r="A5328">
        <v>5327</v>
      </c>
      <c r="B5328" s="17">
        <v>43734</v>
      </c>
      <c r="C5328" t="s">
        <v>62</v>
      </c>
      <c r="D5328">
        <v>2019</v>
      </c>
      <c r="E5328" t="s">
        <v>17</v>
      </c>
      <c r="F5328" t="s">
        <v>35</v>
      </c>
      <c r="G5328" t="s">
        <v>37</v>
      </c>
      <c r="H5328">
        <v>399</v>
      </c>
      <c r="I5328">
        <v>6</v>
      </c>
      <c r="J5328">
        <v>2394</v>
      </c>
      <c r="K5328">
        <v>2394</v>
      </c>
      <c r="L5328" t="s">
        <v>20</v>
      </c>
      <c r="M5328">
        <v>1</v>
      </c>
      <c r="N5328" t="s">
        <v>21</v>
      </c>
      <c r="O5328" t="s">
        <v>26</v>
      </c>
    </row>
    <row r="5329" spans="1:15">
      <c r="A5329">
        <v>5328</v>
      </c>
      <c r="B5329" s="17">
        <v>43734</v>
      </c>
      <c r="C5329" t="s">
        <v>62</v>
      </c>
      <c r="D5329">
        <v>2019</v>
      </c>
      <c r="E5329" t="s">
        <v>17</v>
      </c>
      <c r="F5329" t="s">
        <v>35</v>
      </c>
      <c r="G5329" t="s">
        <v>30</v>
      </c>
      <c r="H5329">
        <v>99</v>
      </c>
      <c r="I5329">
        <v>8</v>
      </c>
      <c r="J5329">
        <v>792</v>
      </c>
      <c r="K5329">
        <v>792</v>
      </c>
      <c r="L5329" t="s">
        <v>31</v>
      </c>
      <c r="M5329">
        <v>2</v>
      </c>
      <c r="N5329" t="s">
        <v>21</v>
      </c>
      <c r="O5329" t="s">
        <v>38</v>
      </c>
    </row>
    <row r="5330" spans="1:15">
      <c r="A5330">
        <v>5329</v>
      </c>
      <c r="B5330" s="17">
        <v>43735</v>
      </c>
      <c r="C5330" t="s">
        <v>62</v>
      </c>
      <c r="D5330">
        <v>2019</v>
      </c>
      <c r="E5330" t="s">
        <v>23</v>
      </c>
      <c r="F5330" t="s">
        <v>40</v>
      </c>
      <c r="G5330" t="s">
        <v>19</v>
      </c>
      <c r="H5330">
        <v>199</v>
      </c>
      <c r="I5330">
        <v>2</v>
      </c>
      <c r="J5330">
        <v>398</v>
      </c>
      <c r="K5330">
        <v>398</v>
      </c>
      <c r="L5330" t="s">
        <v>31</v>
      </c>
      <c r="M5330">
        <v>2</v>
      </c>
      <c r="N5330" t="s">
        <v>34</v>
      </c>
      <c r="O5330" t="s">
        <v>36</v>
      </c>
    </row>
    <row r="5331" spans="1:15">
      <c r="A5331">
        <v>5330</v>
      </c>
      <c r="B5331" s="17">
        <v>43735</v>
      </c>
      <c r="C5331" t="s">
        <v>62</v>
      </c>
      <c r="D5331">
        <v>2019</v>
      </c>
      <c r="E5331" t="s">
        <v>17</v>
      </c>
      <c r="F5331" t="s">
        <v>40</v>
      </c>
      <c r="G5331" t="s">
        <v>37</v>
      </c>
      <c r="H5331">
        <v>399</v>
      </c>
      <c r="I5331">
        <v>4</v>
      </c>
      <c r="J5331">
        <v>1596</v>
      </c>
      <c r="K5331">
        <v>1596</v>
      </c>
      <c r="L5331" t="s">
        <v>20</v>
      </c>
      <c r="M5331">
        <v>1</v>
      </c>
      <c r="N5331" t="s">
        <v>21</v>
      </c>
      <c r="O5331" t="s">
        <v>29</v>
      </c>
    </row>
    <row r="5332" spans="1:15">
      <c r="A5332">
        <v>5331</v>
      </c>
      <c r="B5332" s="17">
        <v>43735</v>
      </c>
      <c r="C5332" t="s">
        <v>62</v>
      </c>
      <c r="D5332">
        <v>2019</v>
      </c>
      <c r="E5332" t="s">
        <v>27</v>
      </c>
      <c r="F5332" t="s">
        <v>28</v>
      </c>
      <c r="G5332" t="s">
        <v>25</v>
      </c>
      <c r="H5332">
        <v>299</v>
      </c>
      <c r="I5332">
        <v>4</v>
      </c>
      <c r="J5332">
        <v>1196</v>
      </c>
      <c r="K5332">
        <v>1196</v>
      </c>
      <c r="L5332" t="s">
        <v>20</v>
      </c>
      <c r="M5332">
        <v>1</v>
      </c>
      <c r="N5332" t="s">
        <v>21</v>
      </c>
      <c r="O5332" t="s">
        <v>22</v>
      </c>
    </row>
    <row r="5333" spans="1:15">
      <c r="A5333">
        <v>5332</v>
      </c>
      <c r="B5333" s="17">
        <v>43735</v>
      </c>
      <c r="C5333" t="s">
        <v>62</v>
      </c>
      <c r="D5333">
        <v>2019</v>
      </c>
      <c r="E5333" t="s">
        <v>23</v>
      </c>
      <c r="F5333" t="s">
        <v>18</v>
      </c>
      <c r="G5333" t="s">
        <v>30</v>
      </c>
      <c r="H5333">
        <v>99</v>
      </c>
      <c r="I5333">
        <v>4</v>
      </c>
      <c r="J5333">
        <v>396</v>
      </c>
      <c r="K5333">
        <v>396</v>
      </c>
      <c r="L5333" t="s">
        <v>20</v>
      </c>
      <c r="M5333">
        <v>1</v>
      </c>
      <c r="N5333" t="s">
        <v>21</v>
      </c>
      <c r="O5333" t="s">
        <v>38</v>
      </c>
    </row>
    <row r="5334" spans="1:15">
      <c r="A5334">
        <v>5333</v>
      </c>
      <c r="B5334" s="17">
        <v>43735</v>
      </c>
      <c r="C5334" t="s">
        <v>62</v>
      </c>
      <c r="D5334">
        <v>2019</v>
      </c>
      <c r="E5334" t="s">
        <v>27</v>
      </c>
      <c r="F5334" t="s">
        <v>35</v>
      </c>
      <c r="G5334" t="s">
        <v>37</v>
      </c>
      <c r="H5334">
        <v>399</v>
      </c>
      <c r="I5334">
        <v>2</v>
      </c>
      <c r="J5334">
        <v>798</v>
      </c>
      <c r="K5334">
        <v>798</v>
      </c>
      <c r="L5334" t="s">
        <v>20</v>
      </c>
      <c r="M5334">
        <v>1</v>
      </c>
      <c r="N5334" t="s">
        <v>21</v>
      </c>
      <c r="O5334" t="s">
        <v>29</v>
      </c>
    </row>
    <row r="5335" spans="1:15">
      <c r="A5335">
        <v>5334</v>
      </c>
      <c r="B5335" s="17">
        <v>43735</v>
      </c>
      <c r="C5335" t="s">
        <v>62</v>
      </c>
      <c r="D5335">
        <v>2019</v>
      </c>
      <c r="E5335" t="s">
        <v>17</v>
      </c>
      <c r="F5335" t="s">
        <v>39</v>
      </c>
      <c r="G5335" t="s">
        <v>32</v>
      </c>
      <c r="H5335">
        <v>499</v>
      </c>
      <c r="I5335">
        <v>10</v>
      </c>
      <c r="J5335">
        <v>4990</v>
      </c>
      <c r="K5335">
        <v>4990</v>
      </c>
      <c r="L5335" t="s">
        <v>31</v>
      </c>
      <c r="M5335">
        <v>2</v>
      </c>
      <c r="N5335" t="s">
        <v>34</v>
      </c>
      <c r="O5335" t="s">
        <v>29</v>
      </c>
    </row>
    <row r="5336" spans="1:15">
      <c r="A5336">
        <v>5335</v>
      </c>
      <c r="B5336" s="17">
        <v>43736</v>
      </c>
      <c r="C5336" t="s">
        <v>62</v>
      </c>
      <c r="D5336">
        <v>2019</v>
      </c>
      <c r="E5336" t="s">
        <v>17</v>
      </c>
      <c r="F5336" t="s">
        <v>33</v>
      </c>
      <c r="G5336" t="s">
        <v>32</v>
      </c>
      <c r="H5336">
        <v>499</v>
      </c>
      <c r="I5336">
        <v>3</v>
      </c>
      <c r="J5336">
        <v>1497</v>
      </c>
      <c r="K5336">
        <v>1497</v>
      </c>
      <c r="L5336" t="s">
        <v>20</v>
      </c>
      <c r="M5336">
        <v>1</v>
      </c>
      <c r="N5336" t="s">
        <v>21</v>
      </c>
      <c r="O5336" t="s">
        <v>38</v>
      </c>
    </row>
    <row r="5337" spans="1:15">
      <c r="A5337">
        <v>5336</v>
      </c>
      <c r="B5337" s="17">
        <v>43736</v>
      </c>
      <c r="C5337" t="s">
        <v>62</v>
      </c>
      <c r="D5337">
        <v>2019</v>
      </c>
      <c r="E5337" t="s">
        <v>17</v>
      </c>
      <c r="F5337" t="s">
        <v>33</v>
      </c>
      <c r="G5337" t="s">
        <v>19</v>
      </c>
      <c r="H5337">
        <v>199</v>
      </c>
      <c r="I5337">
        <v>10</v>
      </c>
      <c r="J5337">
        <v>1990</v>
      </c>
      <c r="K5337">
        <v>1990</v>
      </c>
      <c r="L5337" t="s">
        <v>20</v>
      </c>
      <c r="M5337">
        <v>1</v>
      </c>
      <c r="N5337" t="s">
        <v>21</v>
      </c>
      <c r="O5337" t="s">
        <v>29</v>
      </c>
    </row>
    <row r="5338" spans="1:15">
      <c r="A5338">
        <v>5337</v>
      </c>
      <c r="B5338" s="17">
        <v>43736</v>
      </c>
      <c r="C5338" t="s">
        <v>62</v>
      </c>
      <c r="D5338">
        <v>2019</v>
      </c>
      <c r="E5338" t="s">
        <v>27</v>
      </c>
      <c r="F5338" t="s">
        <v>18</v>
      </c>
      <c r="G5338" t="s">
        <v>30</v>
      </c>
      <c r="H5338">
        <v>99</v>
      </c>
      <c r="I5338">
        <v>4</v>
      </c>
      <c r="J5338">
        <v>396</v>
      </c>
      <c r="K5338">
        <v>396</v>
      </c>
      <c r="L5338" t="s">
        <v>20</v>
      </c>
      <c r="M5338">
        <v>1</v>
      </c>
      <c r="N5338" t="s">
        <v>21</v>
      </c>
      <c r="O5338" t="s">
        <v>29</v>
      </c>
    </row>
    <row r="5339" spans="1:15">
      <c r="A5339">
        <v>5338</v>
      </c>
      <c r="B5339" s="17">
        <v>43737</v>
      </c>
      <c r="C5339" t="s">
        <v>62</v>
      </c>
      <c r="D5339">
        <v>2019</v>
      </c>
      <c r="E5339" t="s">
        <v>27</v>
      </c>
      <c r="F5339" t="s">
        <v>33</v>
      </c>
      <c r="G5339" t="s">
        <v>25</v>
      </c>
      <c r="H5339">
        <v>299</v>
      </c>
      <c r="I5339">
        <v>1</v>
      </c>
      <c r="J5339">
        <v>299</v>
      </c>
      <c r="K5339">
        <v>299</v>
      </c>
      <c r="L5339" t="s">
        <v>20</v>
      </c>
      <c r="M5339">
        <v>1</v>
      </c>
      <c r="N5339" t="s">
        <v>21</v>
      </c>
      <c r="O5339" t="s">
        <v>29</v>
      </c>
    </row>
    <row r="5340" spans="1:15">
      <c r="A5340">
        <v>5339</v>
      </c>
      <c r="B5340" s="17">
        <v>43737</v>
      </c>
      <c r="C5340" t="s">
        <v>62</v>
      </c>
      <c r="D5340">
        <v>2019</v>
      </c>
      <c r="E5340" t="s">
        <v>27</v>
      </c>
      <c r="F5340" t="s">
        <v>35</v>
      </c>
      <c r="G5340" t="s">
        <v>37</v>
      </c>
      <c r="H5340">
        <v>399</v>
      </c>
      <c r="I5340">
        <v>3</v>
      </c>
      <c r="J5340">
        <v>1197</v>
      </c>
      <c r="K5340">
        <v>1197</v>
      </c>
      <c r="L5340" t="s">
        <v>31</v>
      </c>
      <c r="M5340">
        <v>2</v>
      </c>
      <c r="N5340" t="s">
        <v>21</v>
      </c>
      <c r="O5340" t="s">
        <v>36</v>
      </c>
    </row>
    <row r="5341" spans="1:15">
      <c r="A5341">
        <v>5340</v>
      </c>
      <c r="B5341" s="17">
        <v>43737</v>
      </c>
      <c r="C5341" t="s">
        <v>62</v>
      </c>
      <c r="D5341">
        <v>2019</v>
      </c>
      <c r="E5341" t="s">
        <v>17</v>
      </c>
      <c r="F5341" t="s">
        <v>28</v>
      </c>
      <c r="G5341" t="s">
        <v>19</v>
      </c>
      <c r="H5341">
        <v>199</v>
      </c>
      <c r="I5341">
        <v>5</v>
      </c>
      <c r="J5341">
        <v>995</v>
      </c>
      <c r="K5341">
        <v>995</v>
      </c>
      <c r="L5341" t="s">
        <v>20</v>
      </c>
      <c r="M5341">
        <v>1</v>
      </c>
      <c r="N5341" t="s">
        <v>21</v>
      </c>
      <c r="O5341" t="s">
        <v>29</v>
      </c>
    </row>
    <row r="5342" spans="1:15">
      <c r="A5342">
        <v>5341</v>
      </c>
      <c r="B5342" s="17">
        <v>43737</v>
      </c>
      <c r="C5342" t="s">
        <v>62</v>
      </c>
      <c r="D5342">
        <v>2019</v>
      </c>
      <c r="E5342" t="s">
        <v>27</v>
      </c>
      <c r="F5342" t="s">
        <v>40</v>
      </c>
      <c r="G5342" t="s">
        <v>25</v>
      </c>
      <c r="H5342">
        <v>299</v>
      </c>
      <c r="I5342">
        <v>5</v>
      </c>
      <c r="J5342">
        <v>1495</v>
      </c>
      <c r="K5342">
        <v>1495</v>
      </c>
      <c r="L5342" t="s">
        <v>31</v>
      </c>
      <c r="M5342">
        <v>2</v>
      </c>
      <c r="N5342" t="s">
        <v>21</v>
      </c>
      <c r="O5342" t="s">
        <v>29</v>
      </c>
    </row>
    <row r="5343" spans="1:15">
      <c r="A5343">
        <v>5342</v>
      </c>
      <c r="B5343" s="17">
        <v>43737</v>
      </c>
      <c r="C5343" t="s">
        <v>62</v>
      </c>
      <c r="D5343">
        <v>2019</v>
      </c>
      <c r="E5343" t="s">
        <v>27</v>
      </c>
      <c r="F5343" t="s">
        <v>28</v>
      </c>
      <c r="G5343" t="s">
        <v>30</v>
      </c>
      <c r="H5343">
        <v>99</v>
      </c>
      <c r="I5343">
        <v>5</v>
      </c>
      <c r="J5343">
        <v>495</v>
      </c>
      <c r="K5343">
        <v>495</v>
      </c>
      <c r="L5343" t="s">
        <v>31</v>
      </c>
      <c r="M5343">
        <v>2</v>
      </c>
      <c r="N5343" t="s">
        <v>21</v>
      </c>
      <c r="O5343" t="s">
        <v>38</v>
      </c>
    </row>
    <row r="5344" spans="1:15">
      <c r="A5344">
        <v>5343</v>
      </c>
      <c r="B5344" s="17">
        <v>43737</v>
      </c>
      <c r="C5344" t="s">
        <v>62</v>
      </c>
      <c r="D5344">
        <v>2019</v>
      </c>
      <c r="E5344" t="s">
        <v>17</v>
      </c>
      <c r="F5344" t="s">
        <v>35</v>
      </c>
      <c r="G5344" t="s">
        <v>25</v>
      </c>
      <c r="H5344">
        <v>299</v>
      </c>
      <c r="I5344">
        <v>3</v>
      </c>
      <c r="J5344">
        <v>897</v>
      </c>
      <c r="K5344">
        <v>897</v>
      </c>
      <c r="L5344" t="s">
        <v>31</v>
      </c>
      <c r="M5344">
        <v>2</v>
      </c>
      <c r="N5344" t="s">
        <v>21</v>
      </c>
      <c r="O5344" t="s">
        <v>29</v>
      </c>
    </row>
    <row r="5345" spans="1:15">
      <c r="A5345">
        <v>5344</v>
      </c>
      <c r="B5345" s="17">
        <v>43737</v>
      </c>
      <c r="C5345" t="s">
        <v>62</v>
      </c>
      <c r="D5345">
        <v>2019</v>
      </c>
      <c r="E5345" t="s">
        <v>17</v>
      </c>
      <c r="F5345" t="s">
        <v>35</v>
      </c>
      <c r="G5345" t="s">
        <v>30</v>
      </c>
      <c r="H5345">
        <v>99</v>
      </c>
      <c r="I5345">
        <v>8</v>
      </c>
      <c r="J5345">
        <v>792</v>
      </c>
      <c r="K5345">
        <v>792</v>
      </c>
      <c r="L5345" t="s">
        <v>20</v>
      </c>
      <c r="M5345">
        <v>1</v>
      </c>
      <c r="N5345" t="s">
        <v>21</v>
      </c>
      <c r="O5345" t="s">
        <v>36</v>
      </c>
    </row>
    <row r="5346" spans="1:15">
      <c r="A5346">
        <v>5345</v>
      </c>
      <c r="B5346" s="17">
        <v>43737</v>
      </c>
      <c r="C5346" t="s">
        <v>62</v>
      </c>
      <c r="D5346">
        <v>2019</v>
      </c>
      <c r="E5346" t="s">
        <v>23</v>
      </c>
      <c r="F5346" t="s">
        <v>33</v>
      </c>
      <c r="G5346" t="s">
        <v>25</v>
      </c>
      <c r="H5346">
        <v>299</v>
      </c>
      <c r="I5346">
        <v>6</v>
      </c>
      <c r="J5346">
        <v>1794</v>
      </c>
      <c r="K5346">
        <v>1794</v>
      </c>
      <c r="L5346" t="s">
        <v>31</v>
      </c>
      <c r="M5346">
        <v>2</v>
      </c>
      <c r="N5346" t="s">
        <v>21</v>
      </c>
      <c r="O5346" t="s">
        <v>29</v>
      </c>
    </row>
    <row r="5347" spans="1:15">
      <c r="A5347">
        <v>5346</v>
      </c>
      <c r="B5347" s="17">
        <v>43737</v>
      </c>
      <c r="C5347" t="s">
        <v>62</v>
      </c>
      <c r="D5347">
        <v>2019</v>
      </c>
      <c r="E5347" t="s">
        <v>17</v>
      </c>
      <c r="F5347" t="s">
        <v>28</v>
      </c>
      <c r="G5347" t="s">
        <v>30</v>
      </c>
      <c r="H5347">
        <v>99</v>
      </c>
      <c r="I5347">
        <v>2</v>
      </c>
      <c r="J5347">
        <v>198</v>
      </c>
      <c r="K5347">
        <v>198</v>
      </c>
      <c r="L5347" t="s">
        <v>20</v>
      </c>
      <c r="M5347">
        <v>1</v>
      </c>
      <c r="N5347" t="s">
        <v>21</v>
      </c>
      <c r="O5347" t="s">
        <v>22</v>
      </c>
    </row>
    <row r="5348" spans="1:15">
      <c r="A5348">
        <v>5347</v>
      </c>
      <c r="B5348" s="17">
        <v>43737</v>
      </c>
      <c r="C5348" t="s">
        <v>62</v>
      </c>
      <c r="D5348">
        <v>2019</v>
      </c>
      <c r="E5348" t="s">
        <v>27</v>
      </c>
      <c r="F5348" t="s">
        <v>40</v>
      </c>
      <c r="G5348" t="s">
        <v>25</v>
      </c>
      <c r="H5348">
        <v>299</v>
      </c>
      <c r="I5348">
        <v>2</v>
      </c>
      <c r="J5348">
        <v>598</v>
      </c>
      <c r="K5348">
        <v>598</v>
      </c>
      <c r="L5348" t="s">
        <v>20</v>
      </c>
      <c r="M5348">
        <v>1</v>
      </c>
      <c r="N5348" t="s">
        <v>21</v>
      </c>
      <c r="O5348" t="s">
        <v>38</v>
      </c>
    </row>
    <row r="5349" spans="1:15">
      <c r="A5349">
        <v>5348</v>
      </c>
      <c r="B5349" s="17">
        <v>43737</v>
      </c>
      <c r="C5349" t="s">
        <v>62</v>
      </c>
      <c r="D5349">
        <v>2019</v>
      </c>
      <c r="E5349" t="s">
        <v>23</v>
      </c>
      <c r="F5349" t="s">
        <v>18</v>
      </c>
      <c r="G5349" t="s">
        <v>30</v>
      </c>
      <c r="H5349">
        <v>99</v>
      </c>
      <c r="I5349">
        <v>9</v>
      </c>
      <c r="J5349">
        <v>891</v>
      </c>
      <c r="K5349">
        <v>891</v>
      </c>
      <c r="L5349" t="s">
        <v>31</v>
      </c>
      <c r="M5349">
        <v>2</v>
      </c>
      <c r="N5349" t="s">
        <v>21</v>
      </c>
      <c r="O5349" t="s">
        <v>22</v>
      </c>
    </row>
    <row r="5350" spans="1:15">
      <c r="A5350">
        <v>5349</v>
      </c>
      <c r="B5350" s="17">
        <v>43738</v>
      </c>
      <c r="C5350" t="s">
        <v>62</v>
      </c>
      <c r="D5350">
        <v>2019</v>
      </c>
      <c r="E5350" t="s">
        <v>17</v>
      </c>
      <c r="F5350" t="s">
        <v>28</v>
      </c>
      <c r="G5350" t="s">
        <v>30</v>
      </c>
      <c r="H5350">
        <v>99</v>
      </c>
      <c r="I5350">
        <v>5</v>
      </c>
      <c r="J5350">
        <v>495</v>
      </c>
      <c r="K5350">
        <v>495</v>
      </c>
      <c r="L5350" t="s">
        <v>20</v>
      </c>
      <c r="M5350">
        <v>1</v>
      </c>
      <c r="N5350" t="s">
        <v>21</v>
      </c>
      <c r="O5350" t="s">
        <v>36</v>
      </c>
    </row>
    <row r="5351" spans="1:15">
      <c r="A5351">
        <v>5350</v>
      </c>
      <c r="B5351" s="17">
        <v>43738</v>
      </c>
      <c r="C5351" t="s">
        <v>62</v>
      </c>
      <c r="D5351">
        <v>2019</v>
      </c>
      <c r="E5351" t="s">
        <v>27</v>
      </c>
      <c r="F5351" t="s">
        <v>24</v>
      </c>
      <c r="G5351" t="s">
        <v>37</v>
      </c>
      <c r="H5351">
        <v>399</v>
      </c>
      <c r="I5351">
        <v>2</v>
      </c>
      <c r="J5351">
        <v>798</v>
      </c>
      <c r="K5351">
        <v>798</v>
      </c>
      <c r="L5351" t="s">
        <v>31</v>
      </c>
      <c r="M5351">
        <v>2</v>
      </c>
      <c r="N5351" t="s">
        <v>21</v>
      </c>
      <c r="O5351" t="s">
        <v>36</v>
      </c>
    </row>
    <row r="5352" spans="1:15">
      <c r="A5352">
        <v>5351</v>
      </c>
      <c r="B5352" s="17">
        <v>43738</v>
      </c>
      <c r="C5352" t="s">
        <v>62</v>
      </c>
      <c r="D5352">
        <v>2019</v>
      </c>
      <c r="E5352" t="s">
        <v>27</v>
      </c>
      <c r="F5352" t="s">
        <v>40</v>
      </c>
      <c r="G5352" t="s">
        <v>25</v>
      </c>
      <c r="H5352">
        <v>299</v>
      </c>
      <c r="I5352">
        <v>9</v>
      </c>
      <c r="J5352">
        <v>2691</v>
      </c>
      <c r="K5352">
        <v>2691</v>
      </c>
      <c r="L5352" t="s">
        <v>20</v>
      </c>
      <c r="M5352">
        <v>1</v>
      </c>
      <c r="N5352" t="s">
        <v>21</v>
      </c>
      <c r="O5352" t="s">
        <v>22</v>
      </c>
    </row>
    <row r="5353" spans="1:15">
      <c r="A5353">
        <v>5352</v>
      </c>
      <c r="B5353" s="17">
        <v>43738</v>
      </c>
      <c r="C5353" t="s">
        <v>62</v>
      </c>
      <c r="D5353">
        <v>2019</v>
      </c>
      <c r="E5353" t="s">
        <v>23</v>
      </c>
      <c r="F5353" t="s">
        <v>24</v>
      </c>
      <c r="G5353" t="s">
        <v>32</v>
      </c>
      <c r="H5353">
        <v>499</v>
      </c>
      <c r="I5353">
        <v>6</v>
      </c>
      <c r="J5353">
        <v>2994</v>
      </c>
      <c r="K5353">
        <v>2994</v>
      </c>
      <c r="L5353" t="s">
        <v>20</v>
      </c>
      <c r="M5353">
        <v>1</v>
      </c>
      <c r="N5353" t="s">
        <v>34</v>
      </c>
      <c r="O5353" t="s">
        <v>29</v>
      </c>
    </row>
    <row r="5354" spans="1:15">
      <c r="A5354">
        <v>5353</v>
      </c>
      <c r="B5354" s="17">
        <v>43738</v>
      </c>
      <c r="C5354" t="s">
        <v>62</v>
      </c>
      <c r="D5354">
        <v>2019</v>
      </c>
      <c r="E5354" t="s">
        <v>23</v>
      </c>
      <c r="F5354" t="s">
        <v>33</v>
      </c>
      <c r="G5354" t="s">
        <v>37</v>
      </c>
      <c r="H5354">
        <v>399</v>
      </c>
      <c r="I5354">
        <v>1</v>
      </c>
      <c r="J5354">
        <v>399</v>
      </c>
      <c r="K5354">
        <v>399</v>
      </c>
      <c r="L5354" t="s">
        <v>20</v>
      </c>
      <c r="M5354">
        <v>1</v>
      </c>
      <c r="N5354" t="s">
        <v>21</v>
      </c>
      <c r="O5354" t="s">
        <v>22</v>
      </c>
    </row>
    <row r="5355" spans="1:15">
      <c r="A5355">
        <v>5354</v>
      </c>
      <c r="B5355" s="17">
        <v>43739</v>
      </c>
      <c r="C5355" t="s">
        <v>63</v>
      </c>
      <c r="D5355">
        <v>2019</v>
      </c>
      <c r="E5355" t="s">
        <v>17</v>
      </c>
      <c r="F5355" t="s">
        <v>28</v>
      </c>
      <c r="G5355" t="s">
        <v>19</v>
      </c>
      <c r="H5355">
        <v>199</v>
      </c>
      <c r="I5355">
        <v>2</v>
      </c>
      <c r="J5355">
        <v>398</v>
      </c>
      <c r="K5355">
        <v>398</v>
      </c>
      <c r="L5355" t="s">
        <v>20</v>
      </c>
      <c r="M5355">
        <v>1</v>
      </c>
      <c r="N5355" t="s">
        <v>21</v>
      </c>
      <c r="O5355" t="s">
        <v>22</v>
      </c>
    </row>
    <row r="5356" spans="1:15">
      <c r="A5356">
        <v>5355</v>
      </c>
      <c r="B5356" s="17">
        <v>43739</v>
      </c>
      <c r="C5356" t="s">
        <v>63</v>
      </c>
      <c r="D5356">
        <v>2019</v>
      </c>
      <c r="E5356" t="s">
        <v>23</v>
      </c>
      <c r="F5356" t="s">
        <v>40</v>
      </c>
      <c r="G5356" t="s">
        <v>30</v>
      </c>
      <c r="H5356">
        <v>99</v>
      </c>
      <c r="I5356">
        <v>2</v>
      </c>
      <c r="J5356">
        <v>198</v>
      </c>
      <c r="K5356">
        <v>198</v>
      </c>
      <c r="L5356" t="s">
        <v>31</v>
      </c>
      <c r="M5356">
        <v>2</v>
      </c>
      <c r="N5356" t="s">
        <v>34</v>
      </c>
      <c r="O5356" t="s">
        <v>29</v>
      </c>
    </row>
    <row r="5357" spans="1:15">
      <c r="A5357">
        <v>5356</v>
      </c>
      <c r="B5357" s="17">
        <v>43739</v>
      </c>
      <c r="C5357" t="s">
        <v>63</v>
      </c>
      <c r="D5357">
        <v>2019</v>
      </c>
      <c r="E5357" t="s">
        <v>23</v>
      </c>
      <c r="F5357" t="s">
        <v>24</v>
      </c>
      <c r="G5357" t="s">
        <v>32</v>
      </c>
      <c r="H5357">
        <v>499</v>
      </c>
      <c r="I5357">
        <v>9</v>
      </c>
      <c r="J5357">
        <v>4491</v>
      </c>
      <c r="K5357">
        <v>4491</v>
      </c>
      <c r="L5357" t="s">
        <v>20</v>
      </c>
      <c r="M5357">
        <v>1</v>
      </c>
      <c r="N5357" t="s">
        <v>21</v>
      </c>
      <c r="O5357" t="s">
        <v>29</v>
      </c>
    </row>
    <row r="5358" spans="1:15">
      <c r="A5358">
        <v>5357</v>
      </c>
      <c r="B5358" s="17">
        <v>43740</v>
      </c>
      <c r="C5358" t="s">
        <v>63</v>
      </c>
      <c r="D5358">
        <v>2019</v>
      </c>
      <c r="E5358" t="s">
        <v>17</v>
      </c>
      <c r="F5358" t="s">
        <v>28</v>
      </c>
      <c r="G5358" t="s">
        <v>19</v>
      </c>
      <c r="H5358">
        <v>199</v>
      </c>
      <c r="I5358">
        <v>4</v>
      </c>
      <c r="J5358">
        <v>796</v>
      </c>
      <c r="K5358">
        <v>796</v>
      </c>
      <c r="L5358" t="s">
        <v>20</v>
      </c>
      <c r="M5358">
        <v>1</v>
      </c>
      <c r="N5358" t="s">
        <v>21</v>
      </c>
      <c r="O5358" t="s">
        <v>22</v>
      </c>
    </row>
    <row r="5359" spans="1:15">
      <c r="A5359">
        <v>5358</v>
      </c>
      <c r="B5359" s="17">
        <v>43741</v>
      </c>
      <c r="C5359" t="s">
        <v>63</v>
      </c>
      <c r="D5359">
        <v>2019</v>
      </c>
      <c r="E5359" t="s">
        <v>27</v>
      </c>
      <c r="F5359" t="s">
        <v>24</v>
      </c>
      <c r="G5359" t="s">
        <v>25</v>
      </c>
      <c r="H5359">
        <v>299</v>
      </c>
      <c r="I5359">
        <v>2</v>
      </c>
      <c r="J5359">
        <v>598</v>
      </c>
      <c r="K5359">
        <v>598</v>
      </c>
      <c r="L5359" t="s">
        <v>20</v>
      </c>
      <c r="M5359">
        <v>1</v>
      </c>
      <c r="N5359" t="s">
        <v>21</v>
      </c>
      <c r="O5359" t="s">
        <v>36</v>
      </c>
    </row>
    <row r="5360" spans="1:15">
      <c r="A5360">
        <v>5359</v>
      </c>
      <c r="B5360" s="17">
        <v>43741</v>
      </c>
      <c r="C5360" t="s">
        <v>63</v>
      </c>
      <c r="D5360">
        <v>2019</v>
      </c>
      <c r="E5360" t="s">
        <v>17</v>
      </c>
      <c r="F5360" t="s">
        <v>39</v>
      </c>
      <c r="G5360" t="s">
        <v>19</v>
      </c>
      <c r="H5360">
        <v>199</v>
      </c>
      <c r="I5360">
        <v>2</v>
      </c>
      <c r="J5360">
        <v>398</v>
      </c>
      <c r="K5360">
        <v>398</v>
      </c>
      <c r="L5360" t="s">
        <v>31</v>
      </c>
      <c r="M5360">
        <v>2</v>
      </c>
      <c r="N5360" t="s">
        <v>21</v>
      </c>
      <c r="O5360" t="s">
        <v>26</v>
      </c>
    </row>
    <row r="5361" spans="1:15">
      <c r="A5361">
        <v>5360</v>
      </c>
      <c r="B5361" s="17">
        <v>43742</v>
      </c>
      <c r="C5361" t="s">
        <v>63</v>
      </c>
      <c r="D5361">
        <v>2019</v>
      </c>
      <c r="E5361" t="s">
        <v>27</v>
      </c>
      <c r="F5361" t="s">
        <v>35</v>
      </c>
      <c r="G5361" t="s">
        <v>30</v>
      </c>
      <c r="H5361">
        <v>99</v>
      </c>
      <c r="I5361">
        <v>6</v>
      </c>
      <c r="J5361">
        <v>594</v>
      </c>
      <c r="K5361">
        <v>594</v>
      </c>
      <c r="L5361" t="s">
        <v>20</v>
      </c>
      <c r="M5361">
        <v>1</v>
      </c>
      <c r="N5361" t="s">
        <v>21</v>
      </c>
      <c r="O5361" t="s">
        <v>38</v>
      </c>
    </row>
    <row r="5362" spans="1:15">
      <c r="A5362">
        <v>5361</v>
      </c>
      <c r="B5362" s="17">
        <v>43742</v>
      </c>
      <c r="C5362" t="s">
        <v>63</v>
      </c>
      <c r="D5362">
        <v>2019</v>
      </c>
      <c r="E5362" t="s">
        <v>23</v>
      </c>
      <c r="F5362" t="s">
        <v>18</v>
      </c>
      <c r="G5362" t="s">
        <v>32</v>
      </c>
      <c r="H5362">
        <v>499</v>
      </c>
      <c r="I5362">
        <v>3</v>
      </c>
      <c r="J5362">
        <v>1497</v>
      </c>
      <c r="K5362">
        <v>1497</v>
      </c>
      <c r="L5362" t="s">
        <v>31</v>
      </c>
      <c r="M5362">
        <v>2</v>
      </c>
      <c r="N5362" t="s">
        <v>21</v>
      </c>
      <c r="O5362" t="s">
        <v>29</v>
      </c>
    </row>
    <row r="5363" spans="1:15">
      <c r="A5363">
        <v>5362</v>
      </c>
      <c r="B5363" s="17">
        <v>43742</v>
      </c>
      <c r="C5363" t="s">
        <v>63</v>
      </c>
      <c r="D5363">
        <v>2019</v>
      </c>
      <c r="E5363" t="s">
        <v>17</v>
      </c>
      <c r="F5363" t="s">
        <v>33</v>
      </c>
      <c r="G5363" t="s">
        <v>32</v>
      </c>
      <c r="H5363">
        <v>499</v>
      </c>
      <c r="I5363">
        <v>1</v>
      </c>
      <c r="J5363">
        <v>499</v>
      </c>
      <c r="K5363">
        <v>499</v>
      </c>
      <c r="L5363" t="s">
        <v>31</v>
      </c>
      <c r="M5363">
        <v>2</v>
      </c>
      <c r="N5363" t="s">
        <v>34</v>
      </c>
      <c r="O5363" t="s">
        <v>22</v>
      </c>
    </row>
    <row r="5364" spans="1:15">
      <c r="A5364">
        <v>5363</v>
      </c>
      <c r="B5364" s="17">
        <v>43743</v>
      </c>
      <c r="C5364" t="s">
        <v>63</v>
      </c>
      <c r="D5364">
        <v>2019</v>
      </c>
      <c r="E5364" t="s">
        <v>27</v>
      </c>
      <c r="F5364" t="s">
        <v>39</v>
      </c>
      <c r="G5364" t="s">
        <v>37</v>
      </c>
      <c r="H5364">
        <v>399</v>
      </c>
      <c r="I5364">
        <v>7</v>
      </c>
      <c r="J5364">
        <v>2793</v>
      </c>
      <c r="K5364">
        <v>2793</v>
      </c>
      <c r="L5364" t="s">
        <v>31</v>
      </c>
      <c r="M5364">
        <v>2</v>
      </c>
      <c r="N5364" t="s">
        <v>21</v>
      </c>
      <c r="O5364" t="s">
        <v>36</v>
      </c>
    </row>
    <row r="5365" spans="1:15">
      <c r="A5365">
        <v>5364</v>
      </c>
      <c r="B5365" s="17">
        <v>43743</v>
      </c>
      <c r="C5365" t="s">
        <v>63</v>
      </c>
      <c r="D5365">
        <v>2019</v>
      </c>
      <c r="E5365" t="s">
        <v>23</v>
      </c>
      <c r="F5365" t="s">
        <v>35</v>
      </c>
      <c r="G5365" t="s">
        <v>32</v>
      </c>
      <c r="H5365">
        <v>499</v>
      </c>
      <c r="I5365">
        <v>7</v>
      </c>
      <c r="J5365">
        <v>3493</v>
      </c>
      <c r="K5365">
        <v>3493</v>
      </c>
      <c r="L5365" t="s">
        <v>20</v>
      </c>
      <c r="M5365">
        <v>1</v>
      </c>
      <c r="N5365" t="s">
        <v>21</v>
      </c>
      <c r="O5365" t="s">
        <v>29</v>
      </c>
    </row>
    <row r="5366" spans="1:15">
      <c r="A5366">
        <v>5365</v>
      </c>
      <c r="B5366" s="17">
        <v>43743</v>
      </c>
      <c r="C5366" t="s">
        <v>63</v>
      </c>
      <c r="D5366">
        <v>2019</v>
      </c>
      <c r="E5366" t="s">
        <v>17</v>
      </c>
      <c r="F5366" t="s">
        <v>28</v>
      </c>
      <c r="G5366" t="s">
        <v>32</v>
      </c>
      <c r="H5366">
        <v>499</v>
      </c>
      <c r="I5366">
        <v>6</v>
      </c>
      <c r="J5366">
        <v>2994</v>
      </c>
      <c r="K5366">
        <v>2994</v>
      </c>
      <c r="L5366" t="s">
        <v>20</v>
      </c>
      <c r="M5366">
        <v>1</v>
      </c>
      <c r="N5366" t="s">
        <v>21</v>
      </c>
      <c r="O5366" t="s">
        <v>36</v>
      </c>
    </row>
    <row r="5367" spans="1:15">
      <c r="A5367">
        <v>5366</v>
      </c>
      <c r="B5367" s="17">
        <v>43743</v>
      </c>
      <c r="C5367" t="s">
        <v>63</v>
      </c>
      <c r="D5367">
        <v>2019</v>
      </c>
      <c r="E5367" t="s">
        <v>27</v>
      </c>
      <c r="F5367" t="s">
        <v>33</v>
      </c>
      <c r="G5367" t="s">
        <v>30</v>
      </c>
      <c r="H5367">
        <v>99</v>
      </c>
      <c r="I5367">
        <v>8</v>
      </c>
      <c r="J5367">
        <v>792</v>
      </c>
      <c r="K5367">
        <v>792</v>
      </c>
      <c r="L5367" t="s">
        <v>20</v>
      </c>
      <c r="M5367">
        <v>1</v>
      </c>
      <c r="N5367" t="s">
        <v>21</v>
      </c>
      <c r="O5367" t="s">
        <v>36</v>
      </c>
    </row>
    <row r="5368" spans="1:15">
      <c r="A5368">
        <v>5367</v>
      </c>
      <c r="B5368" s="17">
        <v>43743</v>
      </c>
      <c r="C5368" t="s">
        <v>63</v>
      </c>
      <c r="D5368">
        <v>2019</v>
      </c>
      <c r="E5368" t="s">
        <v>17</v>
      </c>
      <c r="F5368" t="s">
        <v>18</v>
      </c>
      <c r="G5368" t="s">
        <v>37</v>
      </c>
      <c r="H5368">
        <v>399</v>
      </c>
      <c r="I5368">
        <v>5</v>
      </c>
      <c r="J5368">
        <v>1995</v>
      </c>
      <c r="K5368">
        <v>1995</v>
      </c>
      <c r="L5368" t="s">
        <v>20</v>
      </c>
      <c r="M5368">
        <v>1</v>
      </c>
      <c r="N5368" t="s">
        <v>21</v>
      </c>
      <c r="O5368" t="s">
        <v>36</v>
      </c>
    </row>
    <row r="5369" spans="1:15">
      <c r="A5369">
        <v>5368</v>
      </c>
      <c r="B5369" s="17">
        <v>43743</v>
      </c>
      <c r="C5369" t="s">
        <v>63</v>
      </c>
      <c r="D5369">
        <v>2019</v>
      </c>
      <c r="E5369" t="s">
        <v>17</v>
      </c>
      <c r="F5369" t="s">
        <v>40</v>
      </c>
      <c r="G5369" t="s">
        <v>37</v>
      </c>
      <c r="H5369">
        <v>399</v>
      </c>
      <c r="I5369">
        <v>10</v>
      </c>
      <c r="J5369">
        <v>3990</v>
      </c>
      <c r="K5369">
        <v>3990</v>
      </c>
      <c r="L5369" t="s">
        <v>20</v>
      </c>
      <c r="M5369">
        <v>1</v>
      </c>
      <c r="N5369" t="s">
        <v>34</v>
      </c>
      <c r="O5369" t="s">
        <v>29</v>
      </c>
    </row>
    <row r="5370" spans="1:15">
      <c r="A5370">
        <v>5369</v>
      </c>
      <c r="B5370" s="17">
        <v>43743</v>
      </c>
      <c r="C5370" t="s">
        <v>63</v>
      </c>
      <c r="D5370">
        <v>2019</v>
      </c>
      <c r="E5370" t="s">
        <v>17</v>
      </c>
      <c r="F5370" t="s">
        <v>18</v>
      </c>
      <c r="G5370" t="s">
        <v>19</v>
      </c>
      <c r="H5370">
        <v>199</v>
      </c>
      <c r="I5370">
        <v>3</v>
      </c>
      <c r="J5370">
        <v>597</v>
      </c>
      <c r="K5370">
        <v>597</v>
      </c>
      <c r="L5370" t="s">
        <v>31</v>
      </c>
      <c r="M5370">
        <v>2</v>
      </c>
      <c r="N5370" t="s">
        <v>21</v>
      </c>
      <c r="O5370" t="s">
        <v>26</v>
      </c>
    </row>
    <row r="5371" spans="1:15">
      <c r="A5371">
        <v>5370</v>
      </c>
      <c r="B5371" s="17">
        <v>43744</v>
      </c>
      <c r="C5371" t="s">
        <v>63</v>
      </c>
      <c r="D5371">
        <v>2019</v>
      </c>
      <c r="E5371" t="s">
        <v>17</v>
      </c>
      <c r="F5371" t="s">
        <v>18</v>
      </c>
      <c r="G5371" t="s">
        <v>25</v>
      </c>
      <c r="H5371">
        <v>299</v>
      </c>
      <c r="I5371">
        <v>3</v>
      </c>
      <c r="J5371">
        <v>897</v>
      </c>
      <c r="K5371">
        <v>897</v>
      </c>
      <c r="L5371" t="s">
        <v>20</v>
      </c>
      <c r="M5371">
        <v>1</v>
      </c>
      <c r="N5371" t="s">
        <v>21</v>
      </c>
      <c r="O5371" t="s">
        <v>38</v>
      </c>
    </row>
    <row r="5372" spans="1:15">
      <c r="A5372">
        <v>5371</v>
      </c>
      <c r="B5372" s="17">
        <v>43744</v>
      </c>
      <c r="C5372" t="s">
        <v>63</v>
      </c>
      <c r="D5372">
        <v>2019</v>
      </c>
      <c r="E5372" t="s">
        <v>17</v>
      </c>
      <c r="F5372" t="s">
        <v>35</v>
      </c>
      <c r="G5372" t="s">
        <v>19</v>
      </c>
      <c r="H5372">
        <v>199</v>
      </c>
      <c r="I5372">
        <v>7</v>
      </c>
      <c r="J5372">
        <v>1393</v>
      </c>
      <c r="K5372">
        <v>1393</v>
      </c>
      <c r="L5372" t="s">
        <v>31</v>
      </c>
      <c r="M5372">
        <v>2</v>
      </c>
      <c r="N5372" t="s">
        <v>21</v>
      </c>
      <c r="O5372" t="s">
        <v>38</v>
      </c>
    </row>
    <row r="5373" spans="1:15">
      <c r="A5373">
        <v>5372</v>
      </c>
      <c r="B5373" s="17">
        <v>43744</v>
      </c>
      <c r="C5373" t="s">
        <v>63</v>
      </c>
      <c r="D5373">
        <v>2019</v>
      </c>
      <c r="E5373" t="s">
        <v>17</v>
      </c>
      <c r="F5373" t="s">
        <v>39</v>
      </c>
      <c r="G5373" t="s">
        <v>25</v>
      </c>
      <c r="H5373">
        <v>299</v>
      </c>
      <c r="I5373">
        <v>6</v>
      </c>
      <c r="J5373">
        <v>1794</v>
      </c>
      <c r="K5373">
        <v>1794</v>
      </c>
      <c r="L5373" t="s">
        <v>31</v>
      </c>
      <c r="M5373">
        <v>2</v>
      </c>
      <c r="N5373" t="s">
        <v>21</v>
      </c>
      <c r="O5373" t="s">
        <v>29</v>
      </c>
    </row>
    <row r="5374" spans="1:15">
      <c r="A5374">
        <v>5373</v>
      </c>
      <c r="B5374" s="17">
        <v>43745</v>
      </c>
      <c r="C5374" t="s">
        <v>63</v>
      </c>
      <c r="D5374">
        <v>2019</v>
      </c>
      <c r="E5374" t="s">
        <v>27</v>
      </c>
      <c r="F5374" t="s">
        <v>35</v>
      </c>
      <c r="G5374" t="s">
        <v>37</v>
      </c>
      <c r="H5374">
        <v>399</v>
      </c>
      <c r="I5374">
        <v>2</v>
      </c>
      <c r="J5374">
        <v>798</v>
      </c>
      <c r="K5374">
        <v>798</v>
      </c>
      <c r="L5374" t="s">
        <v>31</v>
      </c>
      <c r="M5374">
        <v>2</v>
      </c>
      <c r="N5374" t="s">
        <v>21</v>
      </c>
      <c r="O5374" t="s">
        <v>38</v>
      </c>
    </row>
    <row r="5375" spans="1:15">
      <c r="A5375">
        <v>5374</v>
      </c>
      <c r="B5375" s="17">
        <v>43745</v>
      </c>
      <c r="C5375" t="s">
        <v>63</v>
      </c>
      <c r="D5375">
        <v>2019</v>
      </c>
      <c r="E5375" t="s">
        <v>23</v>
      </c>
      <c r="F5375" t="s">
        <v>24</v>
      </c>
      <c r="G5375" t="s">
        <v>19</v>
      </c>
      <c r="H5375">
        <v>199</v>
      </c>
      <c r="I5375">
        <v>3</v>
      </c>
      <c r="J5375">
        <v>597</v>
      </c>
      <c r="K5375">
        <v>597</v>
      </c>
      <c r="L5375" t="s">
        <v>20</v>
      </c>
      <c r="M5375">
        <v>1</v>
      </c>
      <c r="N5375" t="s">
        <v>21</v>
      </c>
      <c r="O5375" t="s">
        <v>29</v>
      </c>
    </row>
    <row r="5376" spans="1:15">
      <c r="A5376">
        <v>5375</v>
      </c>
      <c r="B5376" s="17">
        <v>43745</v>
      </c>
      <c r="C5376" t="s">
        <v>63</v>
      </c>
      <c r="D5376">
        <v>2019</v>
      </c>
      <c r="E5376" t="s">
        <v>23</v>
      </c>
      <c r="F5376" t="s">
        <v>35</v>
      </c>
      <c r="G5376" t="s">
        <v>37</v>
      </c>
      <c r="H5376">
        <v>399</v>
      </c>
      <c r="I5376">
        <v>2</v>
      </c>
      <c r="J5376">
        <v>798</v>
      </c>
      <c r="K5376">
        <v>798</v>
      </c>
      <c r="L5376" t="s">
        <v>20</v>
      </c>
      <c r="M5376">
        <v>1</v>
      </c>
      <c r="N5376" t="s">
        <v>21</v>
      </c>
      <c r="O5376" t="s">
        <v>29</v>
      </c>
    </row>
    <row r="5377" spans="1:15">
      <c r="A5377">
        <v>5376</v>
      </c>
      <c r="B5377" s="17">
        <v>43745</v>
      </c>
      <c r="C5377" t="s">
        <v>63</v>
      </c>
      <c r="D5377">
        <v>2019</v>
      </c>
      <c r="E5377" t="s">
        <v>17</v>
      </c>
      <c r="F5377" t="s">
        <v>24</v>
      </c>
      <c r="G5377" t="s">
        <v>37</v>
      </c>
      <c r="H5377">
        <v>399</v>
      </c>
      <c r="I5377">
        <v>2</v>
      </c>
      <c r="J5377">
        <v>798</v>
      </c>
      <c r="K5377">
        <v>798</v>
      </c>
      <c r="L5377" t="s">
        <v>20</v>
      </c>
      <c r="M5377">
        <v>1</v>
      </c>
      <c r="N5377" t="s">
        <v>21</v>
      </c>
      <c r="O5377" t="s">
        <v>29</v>
      </c>
    </row>
    <row r="5378" spans="1:15">
      <c r="A5378">
        <v>5377</v>
      </c>
      <c r="B5378" s="17">
        <v>43745</v>
      </c>
      <c r="C5378" t="s">
        <v>63</v>
      </c>
      <c r="D5378">
        <v>2019</v>
      </c>
      <c r="E5378" t="s">
        <v>23</v>
      </c>
      <c r="F5378" t="s">
        <v>39</v>
      </c>
      <c r="G5378" t="s">
        <v>37</v>
      </c>
      <c r="H5378">
        <v>399</v>
      </c>
      <c r="I5378">
        <v>4</v>
      </c>
      <c r="J5378">
        <v>1596</v>
      </c>
      <c r="K5378">
        <v>1596</v>
      </c>
      <c r="L5378" t="s">
        <v>20</v>
      </c>
      <c r="M5378">
        <v>1</v>
      </c>
      <c r="N5378" t="s">
        <v>21</v>
      </c>
      <c r="O5378" t="s">
        <v>38</v>
      </c>
    </row>
    <row r="5379" spans="1:15">
      <c r="A5379">
        <v>5378</v>
      </c>
      <c r="B5379" s="17">
        <v>43746</v>
      </c>
      <c r="C5379" t="s">
        <v>63</v>
      </c>
      <c r="D5379">
        <v>2019</v>
      </c>
      <c r="E5379" t="s">
        <v>17</v>
      </c>
      <c r="F5379" t="s">
        <v>24</v>
      </c>
      <c r="G5379" t="s">
        <v>30</v>
      </c>
      <c r="H5379">
        <v>99</v>
      </c>
      <c r="I5379">
        <v>9</v>
      </c>
      <c r="J5379">
        <v>891</v>
      </c>
      <c r="K5379">
        <v>891</v>
      </c>
      <c r="L5379" t="s">
        <v>20</v>
      </c>
      <c r="M5379">
        <v>1</v>
      </c>
      <c r="N5379" t="s">
        <v>21</v>
      </c>
      <c r="O5379" t="s">
        <v>22</v>
      </c>
    </row>
    <row r="5380" spans="1:15">
      <c r="A5380">
        <v>5379</v>
      </c>
      <c r="B5380" s="17">
        <v>43746</v>
      </c>
      <c r="C5380" t="s">
        <v>63</v>
      </c>
      <c r="D5380">
        <v>2019</v>
      </c>
      <c r="E5380" t="s">
        <v>27</v>
      </c>
      <c r="F5380" t="s">
        <v>35</v>
      </c>
      <c r="G5380" t="s">
        <v>37</v>
      </c>
      <c r="H5380">
        <v>399</v>
      </c>
      <c r="I5380">
        <v>7</v>
      </c>
      <c r="J5380">
        <v>2793</v>
      </c>
      <c r="K5380">
        <v>2793</v>
      </c>
      <c r="L5380" t="s">
        <v>20</v>
      </c>
      <c r="M5380">
        <v>1</v>
      </c>
      <c r="N5380" t="s">
        <v>21</v>
      </c>
      <c r="O5380" t="s">
        <v>29</v>
      </c>
    </row>
    <row r="5381" spans="1:15">
      <c r="A5381">
        <v>5380</v>
      </c>
      <c r="B5381" s="17">
        <v>43746</v>
      </c>
      <c r="C5381" t="s">
        <v>63</v>
      </c>
      <c r="D5381">
        <v>2019</v>
      </c>
      <c r="E5381" t="s">
        <v>27</v>
      </c>
      <c r="F5381" t="s">
        <v>35</v>
      </c>
      <c r="G5381" t="s">
        <v>32</v>
      </c>
      <c r="H5381">
        <v>499</v>
      </c>
      <c r="I5381">
        <v>8</v>
      </c>
      <c r="J5381">
        <v>3992</v>
      </c>
      <c r="K5381">
        <v>3992</v>
      </c>
      <c r="L5381" t="s">
        <v>31</v>
      </c>
      <c r="M5381">
        <v>2</v>
      </c>
      <c r="N5381" t="s">
        <v>21</v>
      </c>
      <c r="O5381" t="s">
        <v>29</v>
      </c>
    </row>
    <row r="5382" spans="1:15">
      <c r="A5382">
        <v>5381</v>
      </c>
      <c r="B5382" s="17">
        <v>43746</v>
      </c>
      <c r="C5382" t="s">
        <v>63</v>
      </c>
      <c r="D5382">
        <v>2019</v>
      </c>
      <c r="E5382" t="s">
        <v>17</v>
      </c>
      <c r="F5382" t="s">
        <v>28</v>
      </c>
      <c r="G5382" t="s">
        <v>32</v>
      </c>
      <c r="H5382">
        <v>499</v>
      </c>
      <c r="I5382">
        <v>6</v>
      </c>
      <c r="J5382">
        <v>2994</v>
      </c>
      <c r="K5382">
        <v>2994</v>
      </c>
      <c r="L5382" t="s">
        <v>20</v>
      </c>
      <c r="M5382">
        <v>1</v>
      </c>
      <c r="N5382" t="s">
        <v>34</v>
      </c>
      <c r="O5382" t="s">
        <v>29</v>
      </c>
    </row>
    <row r="5383" spans="1:15">
      <c r="A5383">
        <v>5382</v>
      </c>
      <c r="B5383" s="17">
        <v>43746</v>
      </c>
      <c r="C5383" t="s">
        <v>63</v>
      </c>
      <c r="D5383">
        <v>2019</v>
      </c>
      <c r="E5383" t="s">
        <v>17</v>
      </c>
      <c r="F5383" t="s">
        <v>33</v>
      </c>
      <c r="G5383" t="s">
        <v>32</v>
      </c>
      <c r="H5383">
        <v>499</v>
      </c>
      <c r="I5383">
        <v>10</v>
      </c>
      <c r="J5383">
        <v>4990</v>
      </c>
      <c r="K5383">
        <v>4990</v>
      </c>
      <c r="L5383" t="s">
        <v>31</v>
      </c>
      <c r="M5383">
        <v>2</v>
      </c>
      <c r="N5383" t="s">
        <v>21</v>
      </c>
      <c r="O5383" t="s">
        <v>22</v>
      </c>
    </row>
    <row r="5384" spans="1:15">
      <c r="A5384">
        <v>5383</v>
      </c>
      <c r="B5384" s="17">
        <v>43747</v>
      </c>
      <c r="C5384" t="s">
        <v>63</v>
      </c>
      <c r="D5384">
        <v>2019</v>
      </c>
      <c r="E5384" t="s">
        <v>17</v>
      </c>
      <c r="F5384" t="s">
        <v>18</v>
      </c>
      <c r="G5384" t="s">
        <v>19</v>
      </c>
      <c r="H5384">
        <v>199</v>
      </c>
      <c r="I5384">
        <v>3</v>
      </c>
      <c r="J5384">
        <v>597</v>
      </c>
      <c r="K5384">
        <v>597</v>
      </c>
      <c r="L5384" t="s">
        <v>31</v>
      </c>
      <c r="M5384">
        <v>2</v>
      </c>
      <c r="N5384" t="s">
        <v>21</v>
      </c>
      <c r="O5384" t="s">
        <v>26</v>
      </c>
    </row>
    <row r="5385" spans="1:15">
      <c r="A5385">
        <v>5384</v>
      </c>
      <c r="B5385" s="17">
        <v>43747</v>
      </c>
      <c r="C5385" t="s">
        <v>63</v>
      </c>
      <c r="D5385">
        <v>2019</v>
      </c>
      <c r="E5385" t="s">
        <v>23</v>
      </c>
      <c r="F5385" t="s">
        <v>39</v>
      </c>
      <c r="G5385" t="s">
        <v>37</v>
      </c>
      <c r="H5385">
        <v>399</v>
      </c>
      <c r="I5385">
        <v>2</v>
      </c>
      <c r="J5385">
        <v>798</v>
      </c>
      <c r="K5385">
        <v>798</v>
      </c>
      <c r="L5385" t="s">
        <v>31</v>
      </c>
      <c r="M5385">
        <v>2</v>
      </c>
      <c r="N5385" t="s">
        <v>21</v>
      </c>
      <c r="O5385" t="s">
        <v>38</v>
      </c>
    </row>
    <row r="5386" spans="1:15">
      <c r="A5386">
        <v>5385</v>
      </c>
      <c r="B5386" s="17">
        <v>43747</v>
      </c>
      <c r="C5386" t="s">
        <v>63</v>
      </c>
      <c r="D5386">
        <v>2019</v>
      </c>
      <c r="E5386" t="s">
        <v>23</v>
      </c>
      <c r="F5386" t="s">
        <v>39</v>
      </c>
      <c r="G5386" t="s">
        <v>37</v>
      </c>
      <c r="H5386">
        <v>399</v>
      </c>
      <c r="I5386">
        <v>8</v>
      </c>
      <c r="J5386">
        <v>3192</v>
      </c>
      <c r="K5386">
        <v>3192</v>
      </c>
      <c r="L5386" t="s">
        <v>20</v>
      </c>
      <c r="M5386">
        <v>1</v>
      </c>
      <c r="N5386" t="s">
        <v>21</v>
      </c>
      <c r="O5386" t="s">
        <v>22</v>
      </c>
    </row>
    <row r="5387" spans="1:15">
      <c r="A5387">
        <v>5386</v>
      </c>
      <c r="B5387" s="17">
        <v>43747</v>
      </c>
      <c r="C5387" t="s">
        <v>63</v>
      </c>
      <c r="D5387">
        <v>2019</v>
      </c>
      <c r="E5387" t="s">
        <v>23</v>
      </c>
      <c r="F5387" t="s">
        <v>18</v>
      </c>
      <c r="G5387" t="s">
        <v>37</v>
      </c>
      <c r="H5387">
        <v>399</v>
      </c>
      <c r="I5387">
        <v>4</v>
      </c>
      <c r="J5387">
        <v>1596</v>
      </c>
      <c r="K5387">
        <v>1596</v>
      </c>
      <c r="L5387" t="s">
        <v>20</v>
      </c>
      <c r="M5387">
        <v>1</v>
      </c>
      <c r="N5387" t="s">
        <v>21</v>
      </c>
      <c r="O5387" t="s">
        <v>36</v>
      </c>
    </row>
    <row r="5388" spans="1:15">
      <c r="A5388">
        <v>5387</v>
      </c>
      <c r="B5388" s="17">
        <v>43747</v>
      </c>
      <c r="C5388" t="s">
        <v>63</v>
      </c>
      <c r="D5388">
        <v>2019</v>
      </c>
      <c r="E5388" t="s">
        <v>17</v>
      </c>
      <c r="F5388" t="s">
        <v>39</v>
      </c>
      <c r="G5388" t="s">
        <v>32</v>
      </c>
      <c r="H5388">
        <v>499</v>
      </c>
      <c r="I5388">
        <v>9</v>
      </c>
      <c r="J5388">
        <v>4491</v>
      </c>
      <c r="K5388">
        <v>4491</v>
      </c>
      <c r="L5388" t="s">
        <v>31</v>
      </c>
      <c r="M5388">
        <v>2</v>
      </c>
      <c r="N5388" t="s">
        <v>21</v>
      </c>
      <c r="O5388" t="s">
        <v>29</v>
      </c>
    </row>
    <row r="5389" spans="1:15">
      <c r="A5389">
        <v>5388</v>
      </c>
      <c r="B5389" s="17">
        <v>43747</v>
      </c>
      <c r="C5389" t="s">
        <v>63</v>
      </c>
      <c r="D5389">
        <v>2019</v>
      </c>
      <c r="E5389" t="s">
        <v>27</v>
      </c>
      <c r="F5389" t="s">
        <v>39</v>
      </c>
      <c r="G5389" t="s">
        <v>30</v>
      </c>
      <c r="H5389">
        <v>99</v>
      </c>
      <c r="I5389">
        <v>5</v>
      </c>
      <c r="J5389">
        <v>495</v>
      </c>
      <c r="K5389">
        <v>495</v>
      </c>
      <c r="L5389" t="s">
        <v>31</v>
      </c>
      <c r="M5389">
        <v>2</v>
      </c>
      <c r="N5389" t="s">
        <v>21</v>
      </c>
      <c r="O5389" t="s">
        <v>26</v>
      </c>
    </row>
    <row r="5390" spans="1:15">
      <c r="A5390">
        <v>5389</v>
      </c>
      <c r="B5390" s="17">
        <v>43748</v>
      </c>
      <c r="C5390" t="s">
        <v>63</v>
      </c>
      <c r="D5390">
        <v>2019</v>
      </c>
      <c r="E5390" t="s">
        <v>27</v>
      </c>
      <c r="F5390" t="s">
        <v>39</v>
      </c>
      <c r="G5390" t="s">
        <v>32</v>
      </c>
      <c r="H5390">
        <v>499</v>
      </c>
      <c r="I5390">
        <v>9</v>
      </c>
      <c r="J5390">
        <v>4491</v>
      </c>
      <c r="K5390">
        <v>4491</v>
      </c>
      <c r="L5390" t="s">
        <v>31</v>
      </c>
      <c r="M5390">
        <v>2</v>
      </c>
      <c r="N5390" t="s">
        <v>21</v>
      </c>
      <c r="O5390" t="s">
        <v>29</v>
      </c>
    </row>
    <row r="5391" spans="1:15">
      <c r="A5391">
        <v>5390</v>
      </c>
      <c r="B5391" s="17">
        <v>43748</v>
      </c>
      <c r="C5391" t="s">
        <v>63</v>
      </c>
      <c r="D5391">
        <v>2019</v>
      </c>
      <c r="E5391" t="s">
        <v>23</v>
      </c>
      <c r="F5391" t="s">
        <v>18</v>
      </c>
      <c r="G5391" t="s">
        <v>32</v>
      </c>
      <c r="H5391">
        <v>499</v>
      </c>
      <c r="I5391">
        <v>10</v>
      </c>
      <c r="J5391">
        <v>4990</v>
      </c>
      <c r="K5391">
        <v>4990</v>
      </c>
      <c r="L5391" t="s">
        <v>20</v>
      </c>
      <c r="M5391">
        <v>1</v>
      </c>
      <c r="N5391" t="s">
        <v>21</v>
      </c>
      <c r="O5391" t="s">
        <v>29</v>
      </c>
    </row>
    <row r="5392" spans="1:15">
      <c r="A5392">
        <v>5391</v>
      </c>
      <c r="B5392" s="17">
        <v>43748</v>
      </c>
      <c r="C5392" t="s">
        <v>63</v>
      </c>
      <c r="D5392">
        <v>2019</v>
      </c>
      <c r="E5392" t="s">
        <v>23</v>
      </c>
      <c r="F5392" t="s">
        <v>35</v>
      </c>
      <c r="G5392" t="s">
        <v>25</v>
      </c>
      <c r="H5392">
        <v>299</v>
      </c>
      <c r="I5392">
        <v>3</v>
      </c>
      <c r="J5392">
        <v>897</v>
      </c>
      <c r="K5392">
        <v>897</v>
      </c>
      <c r="L5392" t="s">
        <v>31</v>
      </c>
      <c r="M5392">
        <v>2</v>
      </c>
      <c r="N5392" t="s">
        <v>21</v>
      </c>
      <c r="O5392" t="s">
        <v>26</v>
      </c>
    </row>
    <row r="5393" spans="1:15">
      <c r="A5393">
        <v>5392</v>
      </c>
      <c r="B5393" s="17">
        <v>43748</v>
      </c>
      <c r="C5393" t="s">
        <v>63</v>
      </c>
      <c r="D5393">
        <v>2019</v>
      </c>
      <c r="E5393" t="s">
        <v>17</v>
      </c>
      <c r="F5393" t="s">
        <v>24</v>
      </c>
      <c r="G5393" t="s">
        <v>32</v>
      </c>
      <c r="H5393">
        <v>499</v>
      </c>
      <c r="I5393">
        <v>5</v>
      </c>
      <c r="J5393">
        <v>2495</v>
      </c>
      <c r="K5393">
        <v>2495</v>
      </c>
      <c r="L5393" t="s">
        <v>20</v>
      </c>
      <c r="M5393">
        <v>1</v>
      </c>
      <c r="N5393" t="s">
        <v>21</v>
      </c>
      <c r="O5393" t="s">
        <v>29</v>
      </c>
    </row>
    <row r="5394" spans="1:15">
      <c r="A5394">
        <v>5393</v>
      </c>
      <c r="B5394" s="17">
        <v>43748</v>
      </c>
      <c r="C5394" t="s">
        <v>63</v>
      </c>
      <c r="D5394">
        <v>2019</v>
      </c>
      <c r="E5394" t="s">
        <v>17</v>
      </c>
      <c r="F5394" t="s">
        <v>28</v>
      </c>
      <c r="G5394" t="s">
        <v>30</v>
      </c>
      <c r="H5394">
        <v>99</v>
      </c>
      <c r="I5394">
        <v>8</v>
      </c>
      <c r="J5394">
        <v>792</v>
      </c>
      <c r="K5394">
        <v>792</v>
      </c>
      <c r="L5394" t="s">
        <v>20</v>
      </c>
      <c r="M5394">
        <v>1</v>
      </c>
      <c r="N5394" t="s">
        <v>21</v>
      </c>
      <c r="O5394" t="s">
        <v>29</v>
      </c>
    </row>
    <row r="5395" spans="1:15">
      <c r="A5395">
        <v>5394</v>
      </c>
      <c r="B5395" s="17">
        <v>43748</v>
      </c>
      <c r="C5395" t="s">
        <v>63</v>
      </c>
      <c r="D5395">
        <v>2019</v>
      </c>
      <c r="E5395" t="s">
        <v>17</v>
      </c>
      <c r="F5395" t="s">
        <v>28</v>
      </c>
      <c r="G5395" t="s">
        <v>25</v>
      </c>
      <c r="H5395">
        <v>299</v>
      </c>
      <c r="I5395">
        <v>8</v>
      </c>
      <c r="J5395">
        <v>2392</v>
      </c>
      <c r="K5395">
        <v>2392</v>
      </c>
      <c r="L5395" t="s">
        <v>20</v>
      </c>
      <c r="M5395">
        <v>1</v>
      </c>
      <c r="N5395" t="s">
        <v>21</v>
      </c>
      <c r="O5395" t="s">
        <v>29</v>
      </c>
    </row>
    <row r="5396" spans="1:15">
      <c r="A5396">
        <v>5395</v>
      </c>
      <c r="B5396" s="17">
        <v>43749</v>
      </c>
      <c r="C5396" t="s">
        <v>63</v>
      </c>
      <c r="D5396">
        <v>2019</v>
      </c>
      <c r="E5396" t="s">
        <v>27</v>
      </c>
      <c r="F5396" t="s">
        <v>18</v>
      </c>
      <c r="G5396" t="s">
        <v>19</v>
      </c>
      <c r="H5396">
        <v>199</v>
      </c>
      <c r="I5396">
        <v>5</v>
      </c>
      <c r="J5396">
        <v>995</v>
      </c>
      <c r="K5396">
        <v>995</v>
      </c>
      <c r="L5396" t="s">
        <v>20</v>
      </c>
      <c r="M5396">
        <v>1</v>
      </c>
      <c r="N5396" t="s">
        <v>21</v>
      </c>
      <c r="O5396" t="s">
        <v>29</v>
      </c>
    </row>
    <row r="5397" spans="1:15">
      <c r="A5397">
        <v>5396</v>
      </c>
      <c r="B5397" s="17">
        <v>43750</v>
      </c>
      <c r="C5397" t="s">
        <v>63</v>
      </c>
      <c r="D5397">
        <v>2019</v>
      </c>
      <c r="E5397" t="s">
        <v>23</v>
      </c>
      <c r="F5397" t="s">
        <v>18</v>
      </c>
      <c r="G5397" t="s">
        <v>30</v>
      </c>
      <c r="H5397">
        <v>99</v>
      </c>
      <c r="I5397">
        <v>1</v>
      </c>
      <c r="J5397">
        <v>99</v>
      </c>
      <c r="K5397">
        <v>99</v>
      </c>
      <c r="L5397" t="s">
        <v>20</v>
      </c>
      <c r="M5397">
        <v>1</v>
      </c>
      <c r="N5397" t="s">
        <v>21</v>
      </c>
      <c r="O5397" t="s">
        <v>29</v>
      </c>
    </row>
    <row r="5398" spans="1:15">
      <c r="A5398">
        <v>5397</v>
      </c>
      <c r="B5398" s="17">
        <v>43750</v>
      </c>
      <c r="C5398" t="s">
        <v>63</v>
      </c>
      <c r="D5398">
        <v>2019</v>
      </c>
      <c r="E5398" t="s">
        <v>23</v>
      </c>
      <c r="F5398" t="s">
        <v>24</v>
      </c>
      <c r="G5398" t="s">
        <v>37</v>
      </c>
      <c r="H5398">
        <v>399</v>
      </c>
      <c r="I5398">
        <v>4</v>
      </c>
      <c r="J5398">
        <v>1596</v>
      </c>
      <c r="K5398">
        <v>1596</v>
      </c>
      <c r="L5398" t="s">
        <v>31</v>
      </c>
      <c r="M5398">
        <v>2</v>
      </c>
      <c r="N5398" t="s">
        <v>21</v>
      </c>
      <c r="O5398" t="s">
        <v>26</v>
      </c>
    </row>
    <row r="5399" spans="1:15">
      <c r="A5399">
        <v>5398</v>
      </c>
      <c r="B5399" s="17">
        <v>43751</v>
      </c>
      <c r="C5399" t="s">
        <v>63</v>
      </c>
      <c r="D5399">
        <v>2019</v>
      </c>
      <c r="E5399" t="s">
        <v>17</v>
      </c>
      <c r="F5399" t="s">
        <v>24</v>
      </c>
      <c r="G5399" t="s">
        <v>25</v>
      </c>
      <c r="H5399">
        <v>299</v>
      </c>
      <c r="I5399">
        <v>6</v>
      </c>
      <c r="J5399">
        <v>1794</v>
      </c>
      <c r="K5399">
        <v>1794</v>
      </c>
      <c r="L5399" t="s">
        <v>20</v>
      </c>
      <c r="M5399">
        <v>1</v>
      </c>
      <c r="N5399" t="s">
        <v>21</v>
      </c>
      <c r="O5399" t="s">
        <v>29</v>
      </c>
    </row>
    <row r="5400" spans="1:15">
      <c r="A5400">
        <v>5399</v>
      </c>
      <c r="B5400" s="17">
        <v>43751</v>
      </c>
      <c r="C5400" t="s">
        <v>63</v>
      </c>
      <c r="D5400">
        <v>2019</v>
      </c>
      <c r="E5400" t="s">
        <v>23</v>
      </c>
      <c r="F5400" t="s">
        <v>35</v>
      </c>
      <c r="G5400" t="s">
        <v>25</v>
      </c>
      <c r="H5400">
        <v>299</v>
      </c>
      <c r="I5400">
        <v>3</v>
      </c>
      <c r="J5400">
        <v>897</v>
      </c>
      <c r="K5400">
        <v>897</v>
      </c>
      <c r="L5400" t="s">
        <v>20</v>
      </c>
      <c r="M5400">
        <v>1</v>
      </c>
      <c r="N5400" t="s">
        <v>21</v>
      </c>
      <c r="O5400" t="s">
        <v>36</v>
      </c>
    </row>
    <row r="5401" spans="1:15">
      <c r="A5401">
        <v>5400</v>
      </c>
      <c r="B5401" s="17">
        <v>43752</v>
      </c>
      <c r="C5401" t="s">
        <v>63</v>
      </c>
      <c r="D5401">
        <v>2019</v>
      </c>
      <c r="E5401" t="s">
        <v>27</v>
      </c>
      <c r="F5401" t="s">
        <v>24</v>
      </c>
      <c r="G5401" t="s">
        <v>37</v>
      </c>
      <c r="H5401">
        <v>399</v>
      </c>
      <c r="I5401">
        <v>2</v>
      </c>
      <c r="J5401">
        <v>798</v>
      </c>
      <c r="K5401">
        <v>798</v>
      </c>
      <c r="L5401" t="s">
        <v>31</v>
      </c>
      <c r="M5401">
        <v>2</v>
      </c>
      <c r="N5401" t="s">
        <v>21</v>
      </c>
      <c r="O5401" t="s">
        <v>36</v>
      </c>
    </row>
    <row r="5402" spans="1:15">
      <c r="A5402">
        <v>5401</v>
      </c>
      <c r="B5402" s="17">
        <v>43753</v>
      </c>
      <c r="C5402" t="s">
        <v>63</v>
      </c>
      <c r="D5402">
        <v>2019</v>
      </c>
      <c r="E5402" t="s">
        <v>27</v>
      </c>
      <c r="F5402" t="s">
        <v>28</v>
      </c>
      <c r="G5402" t="s">
        <v>30</v>
      </c>
      <c r="H5402">
        <v>99</v>
      </c>
      <c r="I5402">
        <v>7</v>
      </c>
      <c r="J5402">
        <v>693</v>
      </c>
      <c r="K5402">
        <v>693</v>
      </c>
      <c r="L5402" t="s">
        <v>20</v>
      </c>
      <c r="M5402">
        <v>1</v>
      </c>
      <c r="N5402" t="s">
        <v>34</v>
      </c>
      <c r="O5402" t="s">
        <v>29</v>
      </c>
    </row>
    <row r="5403" spans="1:15">
      <c r="A5403">
        <v>5402</v>
      </c>
      <c r="B5403" s="17">
        <v>43753</v>
      </c>
      <c r="C5403" t="s">
        <v>63</v>
      </c>
      <c r="D5403">
        <v>2019</v>
      </c>
      <c r="E5403" t="s">
        <v>23</v>
      </c>
      <c r="F5403" t="s">
        <v>28</v>
      </c>
      <c r="G5403" t="s">
        <v>30</v>
      </c>
      <c r="H5403">
        <v>99</v>
      </c>
      <c r="I5403">
        <v>5</v>
      </c>
      <c r="J5403">
        <v>495</v>
      </c>
      <c r="K5403">
        <v>495</v>
      </c>
      <c r="L5403" t="s">
        <v>20</v>
      </c>
      <c r="M5403">
        <v>1</v>
      </c>
      <c r="N5403" t="s">
        <v>34</v>
      </c>
      <c r="O5403" t="s">
        <v>36</v>
      </c>
    </row>
    <row r="5404" spans="1:15">
      <c r="A5404">
        <v>5403</v>
      </c>
      <c r="B5404" s="17">
        <v>43753</v>
      </c>
      <c r="C5404" t="s">
        <v>63</v>
      </c>
      <c r="D5404">
        <v>2019</v>
      </c>
      <c r="E5404" t="s">
        <v>27</v>
      </c>
      <c r="F5404" t="s">
        <v>18</v>
      </c>
      <c r="G5404" t="s">
        <v>25</v>
      </c>
      <c r="H5404">
        <v>299</v>
      </c>
      <c r="I5404">
        <v>7</v>
      </c>
      <c r="J5404">
        <v>2093</v>
      </c>
      <c r="K5404">
        <v>2093</v>
      </c>
      <c r="L5404" t="s">
        <v>20</v>
      </c>
      <c r="M5404">
        <v>1</v>
      </c>
      <c r="N5404" t="s">
        <v>21</v>
      </c>
      <c r="O5404" t="s">
        <v>38</v>
      </c>
    </row>
    <row r="5405" spans="1:15">
      <c r="A5405">
        <v>5404</v>
      </c>
      <c r="B5405" s="17">
        <v>43753</v>
      </c>
      <c r="C5405" t="s">
        <v>63</v>
      </c>
      <c r="D5405">
        <v>2019</v>
      </c>
      <c r="E5405" t="s">
        <v>23</v>
      </c>
      <c r="F5405" t="s">
        <v>28</v>
      </c>
      <c r="G5405" t="s">
        <v>19</v>
      </c>
      <c r="H5405">
        <v>199</v>
      </c>
      <c r="I5405">
        <v>7</v>
      </c>
      <c r="J5405">
        <v>1393</v>
      </c>
      <c r="K5405">
        <v>1393</v>
      </c>
      <c r="L5405" t="s">
        <v>20</v>
      </c>
      <c r="M5405">
        <v>1</v>
      </c>
      <c r="N5405" t="s">
        <v>21</v>
      </c>
      <c r="O5405" t="s">
        <v>29</v>
      </c>
    </row>
    <row r="5406" spans="1:15">
      <c r="A5406">
        <v>5405</v>
      </c>
      <c r="B5406" s="17">
        <v>43753</v>
      </c>
      <c r="C5406" t="s">
        <v>63</v>
      </c>
      <c r="D5406">
        <v>2019</v>
      </c>
      <c r="E5406" t="s">
        <v>27</v>
      </c>
      <c r="F5406" t="s">
        <v>28</v>
      </c>
      <c r="G5406" t="s">
        <v>32</v>
      </c>
      <c r="H5406">
        <v>499</v>
      </c>
      <c r="I5406">
        <v>5</v>
      </c>
      <c r="J5406">
        <v>2495</v>
      </c>
      <c r="K5406">
        <v>2495</v>
      </c>
      <c r="L5406" t="s">
        <v>20</v>
      </c>
      <c r="M5406">
        <v>1</v>
      </c>
      <c r="N5406" t="s">
        <v>21</v>
      </c>
      <c r="O5406" t="s">
        <v>29</v>
      </c>
    </row>
    <row r="5407" spans="1:15">
      <c r="A5407">
        <v>5406</v>
      </c>
      <c r="B5407" s="17">
        <v>43754</v>
      </c>
      <c r="C5407" t="s">
        <v>63</v>
      </c>
      <c r="D5407">
        <v>2019</v>
      </c>
      <c r="E5407" t="s">
        <v>27</v>
      </c>
      <c r="F5407" t="s">
        <v>28</v>
      </c>
      <c r="G5407" t="s">
        <v>25</v>
      </c>
      <c r="H5407">
        <v>299</v>
      </c>
      <c r="I5407">
        <v>2</v>
      </c>
      <c r="J5407">
        <v>598</v>
      </c>
      <c r="K5407">
        <v>598</v>
      </c>
      <c r="L5407" t="s">
        <v>20</v>
      </c>
      <c r="M5407">
        <v>1</v>
      </c>
      <c r="N5407" t="s">
        <v>21</v>
      </c>
      <c r="O5407" t="s">
        <v>22</v>
      </c>
    </row>
    <row r="5408" spans="1:15">
      <c r="A5408">
        <v>5407</v>
      </c>
      <c r="B5408" s="17">
        <v>43754</v>
      </c>
      <c r="C5408" t="s">
        <v>63</v>
      </c>
      <c r="D5408">
        <v>2019</v>
      </c>
      <c r="E5408" t="s">
        <v>27</v>
      </c>
      <c r="F5408" t="s">
        <v>18</v>
      </c>
      <c r="G5408" t="s">
        <v>37</v>
      </c>
      <c r="H5408">
        <v>399</v>
      </c>
      <c r="I5408">
        <v>5</v>
      </c>
      <c r="J5408">
        <v>1995</v>
      </c>
      <c r="K5408">
        <v>1995</v>
      </c>
      <c r="L5408" t="s">
        <v>20</v>
      </c>
      <c r="M5408">
        <v>1</v>
      </c>
      <c r="N5408" t="s">
        <v>21</v>
      </c>
      <c r="O5408" t="s">
        <v>22</v>
      </c>
    </row>
    <row r="5409" spans="1:15">
      <c r="A5409">
        <v>5408</v>
      </c>
      <c r="B5409" s="17">
        <v>43754</v>
      </c>
      <c r="C5409" t="s">
        <v>63</v>
      </c>
      <c r="D5409">
        <v>2019</v>
      </c>
      <c r="E5409" t="s">
        <v>27</v>
      </c>
      <c r="F5409" t="s">
        <v>28</v>
      </c>
      <c r="G5409" t="s">
        <v>25</v>
      </c>
      <c r="H5409">
        <v>299</v>
      </c>
      <c r="I5409">
        <v>5</v>
      </c>
      <c r="J5409">
        <v>1495</v>
      </c>
      <c r="K5409">
        <v>1495</v>
      </c>
      <c r="L5409" t="s">
        <v>31</v>
      </c>
      <c r="M5409">
        <v>2</v>
      </c>
      <c r="N5409" t="s">
        <v>21</v>
      </c>
      <c r="O5409" t="s">
        <v>36</v>
      </c>
    </row>
    <row r="5410" spans="1:15">
      <c r="A5410">
        <v>5409</v>
      </c>
      <c r="B5410" s="17">
        <v>43754</v>
      </c>
      <c r="C5410" t="s">
        <v>63</v>
      </c>
      <c r="D5410">
        <v>2019</v>
      </c>
      <c r="E5410" t="s">
        <v>23</v>
      </c>
      <c r="F5410" t="s">
        <v>28</v>
      </c>
      <c r="G5410" t="s">
        <v>37</v>
      </c>
      <c r="H5410">
        <v>399</v>
      </c>
      <c r="I5410">
        <v>7</v>
      </c>
      <c r="J5410">
        <v>2793</v>
      </c>
      <c r="K5410">
        <v>2793</v>
      </c>
      <c r="L5410" t="s">
        <v>31</v>
      </c>
      <c r="M5410">
        <v>2</v>
      </c>
      <c r="N5410" t="s">
        <v>21</v>
      </c>
      <c r="O5410" t="s">
        <v>22</v>
      </c>
    </row>
    <row r="5411" spans="1:15">
      <c r="A5411">
        <v>5410</v>
      </c>
      <c r="B5411" s="17">
        <v>43755</v>
      </c>
      <c r="C5411" t="s">
        <v>63</v>
      </c>
      <c r="D5411">
        <v>2019</v>
      </c>
      <c r="E5411" t="s">
        <v>27</v>
      </c>
      <c r="F5411" t="s">
        <v>28</v>
      </c>
      <c r="G5411" t="s">
        <v>30</v>
      </c>
      <c r="H5411">
        <v>99</v>
      </c>
      <c r="I5411">
        <v>6</v>
      </c>
      <c r="J5411">
        <v>594</v>
      </c>
      <c r="K5411">
        <v>594</v>
      </c>
      <c r="L5411" t="s">
        <v>31</v>
      </c>
      <c r="M5411">
        <v>2</v>
      </c>
      <c r="N5411" t="s">
        <v>21</v>
      </c>
      <c r="O5411" t="s">
        <v>36</v>
      </c>
    </row>
    <row r="5412" spans="1:15">
      <c r="A5412">
        <v>5411</v>
      </c>
      <c r="B5412" s="17">
        <v>43755</v>
      </c>
      <c r="C5412" t="s">
        <v>63</v>
      </c>
      <c r="D5412">
        <v>2019</v>
      </c>
      <c r="E5412" t="s">
        <v>17</v>
      </c>
      <c r="F5412" t="s">
        <v>28</v>
      </c>
      <c r="G5412" t="s">
        <v>32</v>
      </c>
      <c r="H5412">
        <v>499</v>
      </c>
      <c r="I5412">
        <v>8</v>
      </c>
      <c r="J5412">
        <v>3992</v>
      </c>
      <c r="K5412">
        <v>3992</v>
      </c>
      <c r="L5412" t="s">
        <v>31</v>
      </c>
      <c r="M5412">
        <v>2</v>
      </c>
      <c r="N5412" t="s">
        <v>21</v>
      </c>
      <c r="O5412" t="s">
        <v>26</v>
      </c>
    </row>
    <row r="5413" spans="1:15">
      <c r="A5413">
        <v>5412</v>
      </c>
      <c r="B5413" s="17">
        <v>43755</v>
      </c>
      <c r="C5413" t="s">
        <v>63</v>
      </c>
      <c r="D5413">
        <v>2019</v>
      </c>
      <c r="E5413" t="s">
        <v>17</v>
      </c>
      <c r="F5413" t="s">
        <v>18</v>
      </c>
      <c r="G5413" t="s">
        <v>37</v>
      </c>
      <c r="H5413">
        <v>399</v>
      </c>
      <c r="I5413">
        <v>6</v>
      </c>
      <c r="J5413">
        <v>2394</v>
      </c>
      <c r="K5413">
        <v>2394</v>
      </c>
      <c r="L5413" t="s">
        <v>31</v>
      </c>
      <c r="M5413">
        <v>2</v>
      </c>
      <c r="N5413" t="s">
        <v>21</v>
      </c>
      <c r="O5413" t="s">
        <v>29</v>
      </c>
    </row>
    <row r="5414" spans="1:15">
      <c r="A5414">
        <v>5413</v>
      </c>
      <c r="B5414" s="17">
        <v>43756</v>
      </c>
      <c r="C5414" t="s">
        <v>63</v>
      </c>
      <c r="D5414">
        <v>2019</v>
      </c>
      <c r="E5414" t="s">
        <v>17</v>
      </c>
      <c r="F5414" t="s">
        <v>33</v>
      </c>
      <c r="G5414" t="s">
        <v>25</v>
      </c>
      <c r="H5414">
        <v>299</v>
      </c>
      <c r="I5414">
        <v>2</v>
      </c>
      <c r="J5414">
        <v>598</v>
      </c>
      <c r="K5414">
        <v>598</v>
      </c>
      <c r="L5414" t="s">
        <v>20</v>
      </c>
      <c r="M5414">
        <v>1</v>
      </c>
      <c r="N5414" t="s">
        <v>21</v>
      </c>
      <c r="O5414" t="s">
        <v>22</v>
      </c>
    </row>
    <row r="5415" spans="1:15">
      <c r="A5415">
        <v>5414</v>
      </c>
      <c r="B5415" s="17">
        <v>43756</v>
      </c>
      <c r="C5415" t="s">
        <v>63</v>
      </c>
      <c r="D5415">
        <v>2019</v>
      </c>
      <c r="E5415" t="s">
        <v>23</v>
      </c>
      <c r="F5415" t="s">
        <v>39</v>
      </c>
      <c r="G5415" t="s">
        <v>25</v>
      </c>
      <c r="H5415">
        <v>299</v>
      </c>
      <c r="I5415">
        <v>8</v>
      </c>
      <c r="J5415">
        <v>2392</v>
      </c>
      <c r="K5415">
        <v>2392</v>
      </c>
      <c r="L5415" t="s">
        <v>31</v>
      </c>
      <c r="M5415">
        <v>2</v>
      </c>
      <c r="N5415" t="s">
        <v>21</v>
      </c>
      <c r="O5415" t="s">
        <v>22</v>
      </c>
    </row>
    <row r="5416" spans="1:15">
      <c r="A5416">
        <v>5415</v>
      </c>
      <c r="B5416" s="17">
        <v>43757</v>
      </c>
      <c r="C5416" t="s">
        <v>63</v>
      </c>
      <c r="D5416">
        <v>2019</v>
      </c>
      <c r="E5416" t="s">
        <v>23</v>
      </c>
      <c r="F5416" t="s">
        <v>24</v>
      </c>
      <c r="G5416" t="s">
        <v>37</v>
      </c>
      <c r="H5416">
        <v>399</v>
      </c>
      <c r="I5416">
        <v>3</v>
      </c>
      <c r="J5416">
        <v>1197</v>
      </c>
      <c r="K5416">
        <v>1197</v>
      </c>
      <c r="L5416" t="s">
        <v>31</v>
      </c>
      <c r="M5416">
        <v>2</v>
      </c>
      <c r="N5416" t="s">
        <v>21</v>
      </c>
      <c r="O5416" t="s">
        <v>38</v>
      </c>
    </row>
    <row r="5417" spans="1:15">
      <c r="A5417">
        <v>5416</v>
      </c>
      <c r="B5417" s="17">
        <v>43757</v>
      </c>
      <c r="C5417" t="s">
        <v>63</v>
      </c>
      <c r="D5417">
        <v>2019</v>
      </c>
      <c r="E5417" t="s">
        <v>23</v>
      </c>
      <c r="F5417" t="s">
        <v>18</v>
      </c>
      <c r="G5417" t="s">
        <v>32</v>
      </c>
      <c r="H5417">
        <v>499</v>
      </c>
      <c r="I5417">
        <v>8</v>
      </c>
      <c r="J5417">
        <v>3992</v>
      </c>
      <c r="K5417">
        <v>3992</v>
      </c>
      <c r="L5417" t="s">
        <v>20</v>
      </c>
      <c r="M5417">
        <v>1</v>
      </c>
      <c r="N5417" t="s">
        <v>34</v>
      </c>
      <c r="O5417" t="s">
        <v>38</v>
      </c>
    </row>
    <row r="5418" spans="1:15">
      <c r="A5418">
        <v>5417</v>
      </c>
      <c r="B5418" s="17">
        <v>43758</v>
      </c>
      <c r="C5418" t="s">
        <v>63</v>
      </c>
      <c r="D5418">
        <v>2019</v>
      </c>
      <c r="E5418" t="s">
        <v>27</v>
      </c>
      <c r="F5418" t="s">
        <v>28</v>
      </c>
      <c r="G5418" t="s">
        <v>30</v>
      </c>
      <c r="H5418">
        <v>99</v>
      </c>
      <c r="I5418">
        <v>10</v>
      </c>
      <c r="J5418">
        <v>990</v>
      </c>
      <c r="K5418">
        <v>990</v>
      </c>
      <c r="L5418" t="s">
        <v>31</v>
      </c>
      <c r="M5418">
        <v>2</v>
      </c>
      <c r="N5418" t="s">
        <v>21</v>
      </c>
      <c r="O5418" t="s">
        <v>22</v>
      </c>
    </row>
    <row r="5419" spans="1:15">
      <c r="A5419">
        <v>5418</v>
      </c>
      <c r="B5419" s="17">
        <v>43758</v>
      </c>
      <c r="C5419" t="s">
        <v>63</v>
      </c>
      <c r="D5419">
        <v>2019</v>
      </c>
      <c r="E5419" t="s">
        <v>23</v>
      </c>
      <c r="F5419" t="s">
        <v>33</v>
      </c>
      <c r="G5419" t="s">
        <v>37</v>
      </c>
      <c r="H5419">
        <v>399</v>
      </c>
      <c r="I5419">
        <v>6</v>
      </c>
      <c r="J5419">
        <v>2394</v>
      </c>
      <c r="K5419">
        <v>2394</v>
      </c>
      <c r="L5419" t="s">
        <v>20</v>
      </c>
      <c r="M5419">
        <v>1</v>
      </c>
      <c r="N5419" t="s">
        <v>21</v>
      </c>
      <c r="O5419" t="s">
        <v>38</v>
      </c>
    </row>
    <row r="5420" spans="1:15">
      <c r="A5420">
        <v>5419</v>
      </c>
      <c r="B5420" s="17">
        <v>43758</v>
      </c>
      <c r="C5420" t="s">
        <v>63</v>
      </c>
      <c r="D5420">
        <v>2019</v>
      </c>
      <c r="E5420" t="s">
        <v>27</v>
      </c>
      <c r="F5420" t="s">
        <v>18</v>
      </c>
      <c r="G5420" t="s">
        <v>19</v>
      </c>
      <c r="H5420">
        <v>199</v>
      </c>
      <c r="I5420">
        <v>1</v>
      </c>
      <c r="J5420">
        <v>199</v>
      </c>
      <c r="K5420">
        <v>199</v>
      </c>
      <c r="L5420" t="s">
        <v>20</v>
      </c>
      <c r="M5420">
        <v>1</v>
      </c>
      <c r="N5420" t="s">
        <v>21</v>
      </c>
      <c r="O5420" t="s">
        <v>29</v>
      </c>
    </row>
    <row r="5421" spans="1:15">
      <c r="A5421">
        <v>5420</v>
      </c>
      <c r="B5421" s="17">
        <v>43758</v>
      </c>
      <c r="C5421" t="s">
        <v>63</v>
      </c>
      <c r="D5421">
        <v>2019</v>
      </c>
      <c r="E5421" t="s">
        <v>23</v>
      </c>
      <c r="F5421" t="s">
        <v>28</v>
      </c>
      <c r="G5421" t="s">
        <v>25</v>
      </c>
      <c r="H5421">
        <v>299</v>
      </c>
      <c r="I5421">
        <v>1</v>
      </c>
      <c r="J5421">
        <v>299</v>
      </c>
      <c r="K5421">
        <v>299</v>
      </c>
      <c r="L5421" t="s">
        <v>20</v>
      </c>
      <c r="M5421">
        <v>1</v>
      </c>
      <c r="N5421" t="s">
        <v>21</v>
      </c>
      <c r="O5421" t="s">
        <v>22</v>
      </c>
    </row>
    <row r="5422" spans="1:15">
      <c r="A5422">
        <v>5421</v>
      </c>
      <c r="B5422" s="17">
        <v>43758</v>
      </c>
      <c r="C5422" t="s">
        <v>63</v>
      </c>
      <c r="D5422">
        <v>2019</v>
      </c>
      <c r="E5422" t="s">
        <v>23</v>
      </c>
      <c r="F5422" t="s">
        <v>39</v>
      </c>
      <c r="G5422" t="s">
        <v>30</v>
      </c>
      <c r="H5422">
        <v>99</v>
      </c>
      <c r="I5422">
        <v>9</v>
      </c>
      <c r="J5422">
        <v>891</v>
      </c>
      <c r="K5422">
        <v>891</v>
      </c>
      <c r="L5422" t="s">
        <v>31</v>
      </c>
      <c r="M5422">
        <v>2</v>
      </c>
      <c r="N5422" t="s">
        <v>21</v>
      </c>
      <c r="O5422" t="s">
        <v>22</v>
      </c>
    </row>
    <row r="5423" spans="1:15">
      <c r="A5423">
        <v>5422</v>
      </c>
      <c r="B5423" s="17">
        <v>43759</v>
      </c>
      <c r="C5423" t="s">
        <v>63</v>
      </c>
      <c r="D5423">
        <v>2019</v>
      </c>
      <c r="E5423" t="s">
        <v>27</v>
      </c>
      <c r="F5423" t="s">
        <v>24</v>
      </c>
      <c r="G5423" t="s">
        <v>30</v>
      </c>
      <c r="H5423">
        <v>99</v>
      </c>
      <c r="I5423">
        <v>8</v>
      </c>
      <c r="J5423">
        <v>792</v>
      </c>
      <c r="K5423">
        <v>792</v>
      </c>
      <c r="L5423" t="s">
        <v>20</v>
      </c>
      <c r="M5423">
        <v>1</v>
      </c>
      <c r="N5423" t="s">
        <v>21</v>
      </c>
      <c r="O5423" t="s">
        <v>29</v>
      </c>
    </row>
    <row r="5424" spans="1:15">
      <c r="A5424">
        <v>5423</v>
      </c>
      <c r="B5424" s="17">
        <v>43760</v>
      </c>
      <c r="C5424" t="s">
        <v>63</v>
      </c>
      <c r="D5424">
        <v>2019</v>
      </c>
      <c r="E5424" t="s">
        <v>27</v>
      </c>
      <c r="F5424" t="s">
        <v>39</v>
      </c>
      <c r="G5424" t="s">
        <v>25</v>
      </c>
      <c r="H5424">
        <v>299</v>
      </c>
      <c r="I5424">
        <v>9</v>
      </c>
      <c r="J5424">
        <v>2691</v>
      </c>
      <c r="K5424">
        <v>2691</v>
      </c>
      <c r="L5424" t="s">
        <v>31</v>
      </c>
      <c r="M5424">
        <v>2</v>
      </c>
      <c r="N5424" t="s">
        <v>21</v>
      </c>
      <c r="O5424" t="s">
        <v>36</v>
      </c>
    </row>
    <row r="5425" spans="1:15">
      <c r="A5425">
        <v>5424</v>
      </c>
      <c r="B5425" s="17">
        <v>43760</v>
      </c>
      <c r="C5425" t="s">
        <v>63</v>
      </c>
      <c r="D5425">
        <v>2019</v>
      </c>
      <c r="E5425" t="s">
        <v>17</v>
      </c>
      <c r="F5425" t="s">
        <v>40</v>
      </c>
      <c r="G5425" t="s">
        <v>37</v>
      </c>
      <c r="H5425">
        <v>399</v>
      </c>
      <c r="I5425">
        <v>3</v>
      </c>
      <c r="J5425">
        <v>1197</v>
      </c>
      <c r="K5425">
        <v>1197</v>
      </c>
      <c r="L5425" t="s">
        <v>20</v>
      </c>
      <c r="M5425">
        <v>1</v>
      </c>
      <c r="N5425" t="s">
        <v>21</v>
      </c>
      <c r="O5425" t="s">
        <v>29</v>
      </c>
    </row>
    <row r="5426" spans="1:15">
      <c r="A5426">
        <v>5425</v>
      </c>
      <c r="B5426" s="17">
        <v>43760</v>
      </c>
      <c r="C5426" t="s">
        <v>63</v>
      </c>
      <c r="D5426">
        <v>2019</v>
      </c>
      <c r="E5426" t="s">
        <v>27</v>
      </c>
      <c r="F5426" t="s">
        <v>39</v>
      </c>
      <c r="G5426" t="s">
        <v>19</v>
      </c>
      <c r="H5426">
        <v>199</v>
      </c>
      <c r="I5426">
        <v>9</v>
      </c>
      <c r="J5426">
        <v>1791</v>
      </c>
      <c r="K5426">
        <v>1791</v>
      </c>
      <c r="L5426" t="s">
        <v>20</v>
      </c>
      <c r="M5426">
        <v>1</v>
      </c>
      <c r="N5426" t="s">
        <v>21</v>
      </c>
      <c r="O5426" t="s">
        <v>22</v>
      </c>
    </row>
    <row r="5427" spans="1:15">
      <c r="A5427">
        <v>5426</v>
      </c>
      <c r="B5427" s="17">
        <v>43760</v>
      </c>
      <c r="C5427" t="s">
        <v>63</v>
      </c>
      <c r="D5427">
        <v>2019</v>
      </c>
      <c r="E5427" t="s">
        <v>27</v>
      </c>
      <c r="F5427" t="s">
        <v>35</v>
      </c>
      <c r="G5427" t="s">
        <v>19</v>
      </c>
      <c r="H5427">
        <v>199</v>
      </c>
      <c r="I5427">
        <v>5</v>
      </c>
      <c r="J5427">
        <v>995</v>
      </c>
      <c r="K5427">
        <v>995</v>
      </c>
      <c r="L5427" t="s">
        <v>31</v>
      </c>
      <c r="M5427">
        <v>2</v>
      </c>
      <c r="N5427" t="s">
        <v>21</v>
      </c>
      <c r="O5427" t="s">
        <v>22</v>
      </c>
    </row>
    <row r="5428" spans="1:15">
      <c r="A5428">
        <v>5427</v>
      </c>
      <c r="B5428" s="17">
        <v>43761</v>
      </c>
      <c r="C5428" t="s">
        <v>63</v>
      </c>
      <c r="D5428">
        <v>2019</v>
      </c>
      <c r="E5428" t="s">
        <v>17</v>
      </c>
      <c r="F5428" t="s">
        <v>24</v>
      </c>
      <c r="G5428" t="s">
        <v>19</v>
      </c>
      <c r="H5428">
        <v>199</v>
      </c>
      <c r="I5428">
        <v>8</v>
      </c>
      <c r="J5428">
        <v>1592</v>
      </c>
      <c r="K5428">
        <v>1592</v>
      </c>
      <c r="L5428" t="s">
        <v>20</v>
      </c>
      <c r="M5428">
        <v>1</v>
      </c>
      <c r="N5428" t="s">
        <v>21</v>
      </c>
      <c r="O5428" t="s">
        <v>36</v>
      </c>
    </row>
    <row r="5429" spans="1:15">
      <c r="A5429">
        <v>5428</v>
      </c>
      <c r="B5429" s="17">
        <v>43761</v>
      </c>
      <c r="C5429" t="s">
        <v>63</v>
      </c>
      <c r="D5429">
        <v>2019</v>
      </c>
      <c r="E5429" t="s">
        <v>17</v>
      </c>
      <c r="F5429" t="s">
        <v>24</v>
      </c>
      <c r="G5429" t="s">
        <v>25</v>
      </c>
      <c r="H5429">
        <v>299</v>
      </c>
      <c r="I5429">
        <v>4</v>
      </c>
      <c r="J5429">
        <v>1196</v>
      </c>
      <c r="K5429">
        <v>1196</v>
      </c>
      <c r="L5429" t="s">
        <v>20</v>
      </c>
      <c r="M5429">
        <v>1</v>
      </c>
      <c r="N5429" t="s">
        <v>34</v>
      </c>
      <c r="O5429" t="s">
        <v>38</v>
      </c>
    </row>
    <row r="5430" spans="1:15">
      <c r="A5430">
        <v>5429</v>
      </c>
      <c r="B5430" s="17">
        <v>43761</v>
      </c>
      <c r="C5430" t="s">
        <v>63</v>
      </c>
      <c r="D5430">
        <v>2019</v>
      </c>
      <c r="E5430" t="s">
        <v>17</v>
      </c>
      <c r="F5430" t="s">
        <v>18</v>
      </c>
      <c r="G5430" t="s">
        <v>30</v>
      </c>
      <c r="H5430">
        <v>99</v>
      </c>
      <c r="I5430">
        <v>8</v>
      </c>
      <c r="J5430">
        <v>792</v>
      </c>
      <c r="K5430">
        <v>792</v>
      </c>
      <c r="L5430" t="s">
        <v>20</v>
      </c>
      <c r="M5430">
        <v>1</v>
      </c>
      <c r="N5430" t="s">
        <v>21</v>
      </c>
      <c r="O5430" t="s">
        <v>22</v>
      </c>
    </row>
    <row r="5431" spans="1:15">
      <c r="A5431">
        <v>5430</v>
      </c>
      <c r="B5431" s="17">
        <v>43761</v>
      </c>
      <c r="C5431" t="s">
        <v>63</v>
      </c>
      <c r="D5431">
        <v>2019</v>
      </c>
      <c r="E5431" t="s">
        <v>23</v>
      </c>
      <c r="F5431" t="s">
        <v>18</v>
      </c>
      <c r="G5431" t="s">
        <v>25</v>
      </c>
      <c r="H5431">
        <v>299</v>
      </c>
      <c r="I5431">
        <v>5</v>
      </c>
      <c r="J5431">
        <v>1495</v>
      </c>
      <c r="K5431">
        <v>1495</v>
      </c>
      <c r="L5431" t="s">
        <v>20</v>
      </c>
      <c r="M5431">
        <v>1</v>
      </c>
      <c r="N5431" t="s">
        <v>21</v>
      </c>
      <c r="O5431" t="s">
        <v>29</v>
      </c>
    </row>
    <row r="5432" spans="1:15">
      <c r="A5432">
        <v>5431</v>
      </c>
      <c r="B5432" s="17">
        <v>43761</v>
      </c>
      <c r="C5432" t="s">
        <v>63</v>
      </c>
      <c r="D5432">
        <v>2019</v>
      </c>
      <c r="E5432" t="s">
        <v>17</v>
      </c>
      <c r="F5432" t="s">
        <v>35</v>
      </c>
      <c r="G5432" t="s">
        <v>32</v>
      </c>
      <c r="H5432">
        <v>499</v>
      </c>
      <c r="I5432">
        <v>5</v>
      </c>
      <c r="J5432">
        <v>2495</v>
      </c>
      <c r="K5432">
        <v>2495</v>
      </c>
      <c r="L5432" t="s">
        <v>31</v>
      </c>
      <c r="M5432">
        <v>2</v>
      </c>
      <c r="N5432" t="s">
        <v>21</v>
      </c>
      <c r="O5432" t="s">
        <v>29</v>
      </c>
    </row>
    <row r="5433" spans="1:15">
      <c r="A5433">
        <v>5432</v>
      </c>
      <c r="B5433" s="17">
        <v>43761</v>
      </c>
      <c r="C5433" t="s">
        <v>63</v>
      </c>
      <c r="D5433">
        <v>2019</v>
      </c>
      <c r="E5433" t="s">
        <v>17</v>
      </c>
      <c r="F5433" t="s">
        <v>33</v>
      </c>
      <c r="G5433" t="s">
        <v>19</v>
      </c>
      <c r="H5433">
        <v>199</v>
      </c>
      <c r="I5433">
        <v>3</v>
      </c>
      <c r="J5433">
        <v>597</v>
      </c>
      <c r="K5433">
        <v>597</v>
      </c>
      <c r="L5433" t="s">
        <v>20</v>
      </c>
      <c r="M5433">
        <v>1</v>
      </c>
      <c r="N5433" t="s">
        <v>21</v>
      </c>
      <c r="O5433" t="s">
        <v>29</v>
      </c>
    </row>
    <row r="5434" spans="1:15">
      <c r="A5434">
        <v>5433</v>
      </c>
      <c r="B5434" s="17">
        <v>43761</v>
      </c>
      <c r="C5434" t="s">
        <v>63</v>
      </c>
      <c r="D5434">
        <v>2019</v>
      </c>
      <c r="E5434" t="s">
        <v>27</v>
      </c>
      <c r="F5434" t="s">
        <v>18</v>
      </c>
      <c r="G5434" t="s">
        <v>37</v>
      </c>
      <c r="H5434">
        <v>399</v>
      </c>
      <c r="I5434">
        <v>6</v>
      </c>
      <c r="J5434">
        <v>2394</v>
      </c>
      <c r="K5434">
        <v>2394</v>
      </c>
      <c r="L5434" t="s">
        <v>31</v>
      </c>
      <c r="M5434">
        <v>2</v>
      </c>
      <c r="N5434" t="s">
        <v>21</v>
      </c>
      <c r="O5434" t="s">
        <v>38</v>
      </c>
    </row>
    <row r="5435" spans="1:15">
      <c r="A5435">
        <v>5434</v>
      </c>
      <c r="B5435" s="17">
        <v>43762</v>
      </c>
      <c r="C5435" t="s">
        <v>63</v>
      </c>
      <c r="D5435">
        <v>2019</v>
      </c>
      <c r="E5435" t="s">
        <v>23</v>
      </c>
      <c r="F5435" t="s">
        <v>28</v>
      </c>
      <c r="G5435" t="s">
        <v>19</v>
      </c>
      <c r="H5435">
        <v>199</v>
      </c>
      <c r="I5435">
        <v>7</v>
      </c>
      <c r="J5435">
        <v>1393</v>
      </c>
      <c r="K5435">
        <v>1393</v>
      </c>
      <c r="L5435" t="s">
        <v>20</v>
      </c>
      <c r="M5435">
        <v>1</v>
      </c>
      <c r="N5435" t="s">
        <v>21</v>
      </c>
      <c r="O5435" t="s">
        <v>22</v>
      </c>
    </row>
    <row r="5436" spans="1:15">
      <c r="A5436">
        <v>5435</v>
      </c>
      <c r="B5436" s="17">
        <v>43763</v>
      </c>
      <c r="C5436" t="s">
        <v>63</v>
      </c>
      <c r="D5436">
        <v>2019</v>
      </c>
      <c r="E5436" t="s">
        <v>27</v>
      </c>
      <c r="F5436" t="s">
        <v>39</v>
      </c>
      <c r="G5436" t="s">
        <v>25</v>
      </c>
      <c r="H5436">
        <v>299</v>
      </c>
      <c r="I5436">
        <v>1</v>
      </c>
      <c r="J5436">
        <v>299</v>
      </c>
      <c r="K5436">
        <v>299</v>
      </c>
      <c r="L5436" t="s">
        <v>31</v>
      </c>
      <c r="M5436">
        <v>2</v>
      </c>
      <c r="N5436" t="s">
        <v>34</v>
      </c>
      <c r="O5436" t="s">
        <v>36</v>
      </c>
    </row>
    <row r="5437" spans="1:15">
      <c r="A5437">
        <v>5436</v>
      </c>
      <c r="B5437" s="17">
        <v>43763</v>
      </c>
      <c r="C5437" t="s">
        <v>63</v>
      </c>
      <c r="D5437">
        <v>2019</v>
      </c>
      <c r="E5437" t="s">
        <v>27</v>
      </c>
      <c r="F5437" t="s">
        <v>35</v>
      </c>
      <c r="G5437" t="s">
        <v>19</v>
      </c>
      <c r="H5437">
        <v>199</v>
      </c>
      <c r="I5437">
        <v>8</v>
      </c>
      <c r="J5437">
        <v>1592</v>
      </c>
      <c r="K5437">
        <v>1592</v>
      </c>
      <c r="L5437" t="s">
        <v>20</v>
      </c>
      <c r="M5437">
        <v>1</v>
      </c>
      <c r="N5437" t="s">
        <v>34</v>
      </c>
      <c r="O5437" t="s">
        <v>29</v>
      </c>
    </row>
    <row r="5438" spans="1:15">
      <c r="A5438">
        <v>5437</v>
      </c>
      <c r="B5438" s="17">
        <v>43763</v>
      </c>
      <c r="C5438" t="s">
        <v>63</v>
      </c>
      <c r="D5438">
        <v>2019</v>
      </c>
      <c r="E5438" t="s">
        <v>23</v>
      </c>
      <c r="F5438" t="s">
        <v>24</v>
      </c>
      <c r="G5438" t="s">
        <v>37</v>
      </c>
      <c r="H5438">
        <v>399</v>
      </c>
      <c r="I5438">
        <v>2</v>
      </c>
      <c r="J5438">
        <v>798</v>
      </c>
      <c r="K5438">
        <v>798</v>
      </c>
      <c r="L5438" t="s">
        <v>31</v>
      </c>
      <c r="M5438">
        <v>2</v>
      </c>
      <c r="N5438" t="s">
        <v>34</v>
      </c>
      <c r="O5438" t="s">
        <v>36</v>
      </c>
    </row>
    <row r="5439" spans="1:15">
      <c r="A5439">
        <v>5438</v>
      </c>
      <c r="B5439" s="17">
        <v>43763</v>
      </c>
      <c r="C5439" t="s">
        <v>63</v>
      </c>
      <c r="D5439">
        <v>2019</v>
      </c>
      <c r="E5439" t="s">
        <v>27</v>
      </c>
      <c r="F5439" t="s">
        <v>40</v>
      </c>
      <c r="G5439" t="s">
        <v>37</v>
      </c>
      <c r="H5439">
        <v>399</v>
      </c>
      <c r="I5439">
        <v>10</v>
      </c>
      <c r="J5439">
        <v>3990</v>
      </c>
      <c r="K5439">
        <v>3990</v>
      </c>
      <c r="L5439" t="s">
        <v>20</v>
      </c>
      <c r="M5439">
        <v>1</v>
      </c>
      <c r="N5439" t="s">
        <v>21</v>
      </c>
      <c r="O5439" t="s">
        <v>29</v>
      </c>
    </row>
    <row r="5440" spans="1:15">
      <c r="A5440">
        <v>5439</v>
      </c>
      <c r="B5440" s="17">
        <v>43763</v>
      </c>
      <c r="C5440" t="s">
        <v>63</v>
      </c>
      <c r="D5440">
        <v>2019</v>
      </c>
      <c r="E5440" t="s">
        <v>23</v>
      </c>
      <c r="F5440" t="s">
        <v>39</v>
      </c>
      <c r="G5440" t="s">
        <v>37</v>
      </c>
      <c r="H5440">
        <v>399</v>
      </c>
      <c r="I5440">
        <v>4</v>
      </c>
      <c r="J5440">
        <v>1596</v>
      </c>
      <c r="K5440">
        <v>1596</v>
      </c>
      <c r="L5440" t="s">
        <v>31</v>
      </c>
      <c r="M5440">
        <v>2</v>
      </c>
      <c r="N5440" t="s">
        <v>21</v>
      </c>
      <c r="O5440" t="s">
        <v>38</v>
      </c>
    </row>
    <row r="5441" spans="1:15">
      <c r="A5441">
        <v>5440</v>
      </c>
      <c r="B5441" s="17">
        <v>43763</v>
      </c>
      <c r="C5441" t="s">
        <v>63</v>
      </c>
      <c r="D5441">
        <v>2019</v>
      </c>
      <c r="E5441" t="s">
        <v>17</v>
      </c>
      <c r="F5441" t="s">
        <v>18</v>
      </c>
      <c r="G5441" t="s">
        <v>25</v>
      </c>
      <c r="H5441">
        <v>299</v>
      </c>
      <c r="I5441">
        <v>9</v>
      </c>
      <c r="J5441">
        <v>2691</v>
      </c>
      <c r="K5441">
        <v>2691</v>
      </c>
      <c r="L5441" t="s">
        <v>20</v>
      </c>
      <c r="M5441">
        <v>1</v>
      </c>
      <c r="N5441" t="s">
        <v>21</v>
      </c>
      <c r="O5441" t="s">
        <v>29</v>
      </c>
    </row>
    <row r="5442" spans="1:15">
      <c r="A5442">
        <v>5441</v>
      </c>
      <c r="B5442" s="17">
        <v>43763</v>
      </c>
      <c r="C5442" t="s">
        <v>63</v>
      </c>
      <c r="D5442">
        <v>2019</v>
      </c>
      <c r="E5442" t="s">
        <v>27</v>
      </c>
      <c r="F5442" t="s">
        <v>40</v>
      </c>
      <c r="G5442" t="s">
        <v>37</v>
      </c>
      <c r="H5442">
        <v>399</v>
      </c>
      <c r="I5442">
        <v>5</v>
      </c>
      <c r="J5442">
        <v>1995</v>
      </c>
      <c r="K5442">
        <v>1995</v>
      </c>
      <c r="L5442" t="s">
        <v>20</v>
      </c>
      <c r="M5442">
        <v>1</v>
      </c>
      <c r="N5442" t="s">
        <v>21</v>
      </c>
      <c r="O5442" t="s">
        <v>29</v>
      </c>
    </row>
    <row r="5443" spans="1:15">
      <c r="A5443">
        <v>5442</v>
      </c>
      <c r="B5443" s="17">
        <v>43763</v>
      </c>
      <c r="C5443" t="s">
        <v>63</v>
      </c>
      <c r="D5443">
        <v>2019</v>
      </c>
      <c r="E5443" t="s">
        <v>23</v>
      </c>
      <c r="F5443" t="s">
        <v>40</v>
      </c>
      <c r="G5443" t="s">
        <v>19</v>
      </c>
      <c r="H5443">
        <v>199</v>
      </c>
      <c r="I5443">
        <v>4</v>
      </c>
      <c r="J5443">
        <v>796</v>
      </c>
      <c r="K5443">
        <v>796</v>
      </c>
      <c r="L5443" t="s">
        <v>20</v>
      </c>
      <c r="M5443">
        <v>1</v>
      </c>
      <c r="N5443" t="s">
        <v>21</v>
      </c>
      <c r="O5443" t="s">
        <v>29</v>
      </c>
    </row>
    <row r="5444" spans="1:15">
      <c r="A5444">
        <v>5443</v>
      </c>
      <c r="B5444" s="17">
        <v>43763</v>
      </c>
      <c r="C5444" t="s">
        <v>63</v>
      </c>
      <c r="D5444">
        <v>2019</v>
      </c>
      <c r="E5444" t="s">
        <v>23</v>
      </c>
      <c r="F5444" t="s">
        <v>24</v>
      </c>
      <c r="G5444" t="s">
        <v>32</v>
      </c>
      <c r="H5444">
        <v>499</v>
      </c>
      <c r="I5444">
        <v>4</v>
      </c>
      <c r="J5444">
        <v>1996</v>
      </c>
      <c r="K5444">
        <v>1996</v>
      </c>
      <c r="L5444" t="s">
        <v>20</v>
      </c>
      <c r="M5444">
        <v>1</v>
      </c>
      <c r="N5444" t="s">
        <v>21</v>
      </c>
      <c r="O5444" t="s">
        <v>29</v>
      </c>
    </row>
    <row r="5445" spans="1:15">
      <c r="A5445">
        <v>5444</v>
      </c>
      <c r="B5445" s="17">
        <v>43763</v>
      </c>
      <c r="C5445" t="s">
        <v>63</v>
      </c>
      <c r="D5445">
        <v>2019</v>
      </c>
      <c r="E5445" t="s">
        <v>17</v>
      </c>
      <c r="F5445" t="s">
        <v>28</v>
      </c>
      <c r="G5445" t="s">
        <v>37</v>
      </c>
      <c r="H5445">
        <v>399</v>
      </c>
      <c r="I5445">
        <v>5</v>
      </c>
      <c r="J5445">
        <v>1995</v>
      </c>
      <c r="K5445">
        <v>1995</v>
      </c>
      <c r="L5445" t="s">
        <v>31</v>
      </c>
      <c r="M5445">
        <v>2</v>
      </c>
      <c r="N5445" t="s">
        <v>21</v>
      </c>
      <c r="O5445" t="s">
        <v>29</v>
      </c>
    </row>
    <row r="5446" spans="1:15">
      <c r="A5446">
        <v>5445</v>
      </c>
      <c r="B5446" s="17">
        <v>43763</v>
      </c>
      <c r="C5446" t="s">
        <v>63</v>
      </c>
      <c r="D5446">
        <v>2019</v>
      </c>
      <c r="E5446" t="s">
        <v>23</v>
      </c>
      <c r="F5446" t="s">
        <v>24</v>
      </c>
      <c r="G5446" t="s">
        <v>30</v>
      </c>
      <c r="H5446">
        <v>99</v>
      </c>
      <c r="I5446">
        <v>3</v>
      </c>
      <c r="J5446">
        <v>297</v>
      </c>
      <c r="K5446">
        <v>297</v>
      </c>
      <c r="L5446" t="s">
        <v>20</v>
      </c>
      <c r="M5446">
        <v>1</v>
      </c>
      <c r="N5446" t="s">
        <v>21</v>
      </c>
      <c r="O5446" t="s">
        <v>36</v>
      </c>
    </row>
    <row r="5447" spans="1:15">
      <c r="A5447">
        <v>5446</v>
      </c>
      <c r="B5447" s="17">
        <v>43764</v>
      </c>
      <c r="C5447" t="s">
        <v>63</v>
      </c>
      <c r="D5447">
        <v>2019</v>
      </c>
      <c r="E5447" t="s">
        <v>23</v>
      </c>
      <c r="F5447" t="s">
        <v>18</v>
      </c>
      <c r="G5447" t="s">
        <v>19</v>
      </c>
      <c r="H5447">
        <v>199</v>
      </c>
      <c r="I5447">
        <v>7</v>
      </c>
      <c r="J5447">
        <v>1393</v>
      </c>
      <c r="K5447">
        <v>1393</v>
      </c>
      <c r="L5447" t="s">
        <v>31</v>
      </c>
      <c r="M5447">
        <v>2</v>
      </c>
      <c r="N5447" t="s">
        <v>21</v>
      </c>
      <c r="O5447" t="s">
        <v>29</v>
      </c>
    </row>
    <row r="5448" spans="1:15">
      <c r="A5448">
        <v>5447</v>
      </c>
      <c r="B5448" s="17">
        <v>43764</v>
      </c>
      <c r="C5448" t="s">
        <v>63</v>
      </c>
      <c r="D5448">
        <v>2019</v>
      </c>
      <c r="E5448" t="s">
        <v>17</v>
      </c>
      <c r="F5448" t="s">
        <v>18</v>
      </c>
      <c r="G5448" t="s">
        <v>32</v>
      </c>
      <c r="H5448">
        <v>499</v>
      </c>
      <c r="I5448">
        <v>9</v>
      </c>
      <c r="J5448">
        <v>4491</v>
      </c>
      <c r="K5448">
        <v>4491</v>
      </c>
      <c r="L5448" t="s">
        <v>20</v>
      </c>
      <c r="M5448">
        <v>1</v>
      </c>
      <c r="N5448" t="s">
        <v>21</v>
      </c>
      <c r="O5448" t="s">
        <v>36</v>
      </c>
    </row>
    <row r="5449" spans="1:15">
      <c r="A5449">
        <v>5448</v>
      </c>
      <c r="B5449" s="17">
        <v>43764</v>
      </c>
      <c r="C5449" t="s">
        <v>63</v>
      </c>
      <c r="D5449">
        <v>2019</v>
      </c>
      <c r="E5449" t="s">
        <v>17</v>
      </c>
      <c r="F5449" t="s">
        <v>40</v>
      </c>
      <c r="G5449" t="s">
        <v>30</v>
      </c>
      <c r="H5449">
        <v>99</v>
      </c>
      <c r="I5449">
        <v>5</v>
      </c>
      <c r="J5449">
        <v>495</v>
      </c>
      <c r="K5449">
        <v>495</v>
      </c>
      <c r="L5449" t="s">
        <v>20</v>
      </c>
      <c r="M5449">
        <v>1</v>
      </c>
      <c r="N5449" t="s">
        <v>21</v>
      </c>
      <c r="O5449" t="s">
        <v>29</v>
      </c>
    </row>
    <row r="5450" spans="1:15">
      <c r="A5450">
        <v>5449</v>
      </c>
      <c r="B5450" s="17">
        <v>43764</v>
      </c>
      <c r="C5450" t="s">
        <v>63</v>
      </c>
      <c r="D5450">
        <v>2019</v>
      </c>
      <c r="E5450" t="s">
        <v>23</v>
      </c>
      <c r="F5450" t="s">
        <v>28</v>
      </c>
      <c r="G5450" t="s">
        <v>19</v>
      </c>
      <c r="H5450">
        <v>199</v>
      </c>
      <c r="I5450">
        <v>7</v>
      </c>
      <c r="J5450">
        <v>1393</v>
      </c>
      <c r="K5450">
        <v>1393</v>
      </c>
      <c r="L5450" t="s">
        <v>31</v>
      </c>
      <c r="M5450">
        <v>2</v>
      </c>
      <c r="N5450" t="s">
        <v>21</v>
      </c>
      <c r="O5450" t="s">
        <v>38</v>
      </c>
    </row>
    <row r="5451" spans="1:15">
      <c r="A5451">
        <v>5450</v>
      </c>
      <c r="B5451" s="17">
        <v>43764</v>
      </c>
      <c r="C5451" t="s">
        <v>63</v>
      </c>
      <c r="D5451">
        <v>2019</v>
      </c>
      <c r="E5451" t="s">
        <v>23</v>
      </c>
      <c r="F5451" t="s">
        <v>28</v>
      </c>
      <c r="G5451" t="s">
        <v>32</v>
      </c>
      <c r="H5451">
        <v>499</v>
      </c>
      <c r="I5451">
        <v>8</v>
      </c>
      <c r="J5451">
        <v>3992</v>
      </c>
      <c r="K5451">
        <v>3992</v>
      </c>
      <c r="L5451" t="s">
        <v>20</v>
      </c>
      <c r="M5451">
        <v>1</v>
      </c>
      <c r="N5451" t="s">
        <v>21</v>
      </c>
      <c r="O5451" t="s">
        <v>29</v>
      </c>
    </row>
    <row r="5452" spans="1:15">
      <c r="A5452">
        <v>5451</v>
      </c>
      <c r="B5452" s="17">
        <v>43765</v>
      </c>
      <c r="C5452" t="s">
        <v>63</v>
      </c>
      <c r="D5452">
        <v>2019</v>
      </c>
      <c r="E5452" t="s">
        <v>27</v>
      </c>
      <c r="F5452" t="s">
        <v>24</v>
      </c>
      <c r="G5452" t="s">
        <v>19</v>
      </c>
      <c r="H5452">
        <v>199</v>
      </c>
      <c r="I5452">
        <v>8</v>
      </c>
      <c r="J5452">
        <v>1592</v>
      </c>
      <c r="K5452">
        <v>1592</v>
      </c>
      <c r="L5452" t="s">
        <v>20</v>
      </c>
      <c r="M5452">
        <v>1</v>
      </c>
      <c r="N5452" t="s">
        <v>21</v>
      </c>
      <c r="O5452" t="s">
        <v>22</v>
      </c>
    </row>
    <row r="5453" spans="1:15">
      <c r="A5453">
        <v>5452</v>
      </c>
      <c r="B5453" s="17">
        <v>43765</v>
      </c>
      <c r="C5453" t="s">
        <v>63</v>
      </c>
      <c r="D5453">
        <v>2019</v>
      </c>
      <c r="E5453" t="s">
        <v>17</v>
      </c>
      <c r="F5453" t="s">
        <v>24</v>
      </c>
      <c r="G5453" t="s">
        <v>30</v>
      </c>
      <c r="H5453">
        <v>99</v>
      </c>
      <c r="I5453">
        <v>7</v>
      </c>
      <c r="J5453">
        <v>693</v>
      </c>
      <c r="K5453">
        <v>693</v>
      </c>
      <c r="L5453" t="s">
        <v>20</v>
      </c>
      <c r="M5453">
        <v>1</v>
      </c>
      <c r="N5453" t="s">
        <v>21</v>
      </c>
      <c r="O5453" t="s">
        <v>29</v>
      </c>
    </row>
    <row r="5454" spans="1:15">
      <c r="A5454">
        <v>5453</v>
      </c>
      <c r="B5454" s="17">
        <v>43765</v>
      </c>
      <c r="C5454" t="s">
        <v>63</v>
      </c>
      <c r="D5454">
        <v>2019</v>
      </c>
      <c r="E5454" t="s">
        <v>23</v>
      </c>
      <c r="F5454" t="s">
        <v>28</v>
      </c>
      <c r="G5454" t="s">
        <v>32</v>
      </c>
      <c r="H5454">
        <v>499</v>
      </c>
      <c r="I5454">
        <v>4</v>
      </c>
      <c r="J5454">
        <v>1996</v>
      </c>
      <c r="K5454">
        <v>1996</v>
      </c>
      <c r="L5454" t="s">
        <v>20</v>
      </c>
      <c r="M5454">
        <v>1</v>
      </c>
      <c r="N5454" t="s">
        <v>21</v>
      </c>
      <c r="O5454" t="s">
        <v>22</v>
      </c>
    </row>
    <row r="5455" spans="1:15">
      <c r="A5455">
        <v>5454</v>
      </c>
      <c r="B5455" s="17">
        <v>43766</v>
      </c>
      <c r="C5455" t="s">
        <v>63</v>
      </c>
      <c r="D5455">
        <v>2019</v>
      </c>
      <c r="E5455" t="s">
        <v>23</v>
      </c>
      <c r="F5455" t="s">
        <v>33</v>
      </c>
      <c r="G5455" t="s">
        <v>37</v>
      </c>
      <c r="H5455">
        <v>399</v>
      </c>
      <c r="I5455">
        <v>7</v>
      </c>
      <c r="J5455">
        <v>2793</v>
      </c>
      <c r="K5455">
        <v>2793</v>
      </c>
      <c r="L5455" t="s">
        <v>20</v>
      </c>
      <c r="M5455">
        <v>1</v>
      </c>
      <c r="N5455" t="s">
        <v>21</v>
      </c>
      <c r="O5455" t="s">
        <v>36</v>
      </c>
    </row>
    <row r="5456" spans="1:15">
      <c r="A5456">
        <v>5455</v>
      </c>
      <c r="B5456" s="17">
        <v>43766</v>
      </c>
      <c r="C5456" t="s">
        <v>63</v>
      </c>
      <c r="D5456">
        <v>2019</v>
      </c>
      <c r="E5456" t="s">
        <v>23</v>
      </c>
      <c r="F5456" t="s">
        <v>28</v>
      </c>
      <c r="G5456" t="s">
        <v>19</v>
      </c>
      <c r="H5456">
        <v>199</v>
      </c>
      <c r="I5456">
        <v>1</v>
      </c>
      <c r="J5456">
        <v>199</v>
      </c>
      <c r="K5456">
        <v>199</v>
      </c>
      <c r="L5456" t="s">
        <v>20</v>
      </c>
      <c r="M5456">
        <v>1</v>
      </c>
      <c r="N5456" t="s">
        <v>21</v>
      </c>
      <c r="O5456" t="s">
        <v>29</v>
      </c>
    </row>
    <row r="5457" spans="1:15">
      <c r="A5457">
        <v>5456</v>
      </c>
      <c r="B5457" s="17">
        <v>43766</v>
      </c>
      <c r="C5457" t="s">
        <v>63</v>
      </c>
      <c r="D5457">
        <v>2019</v>
      </c>
      <c r="E5457" t="s">
        <v>27</v>
      </c>
      <c r="F5457" t="s">
        <v>33</v>
      </c>
      <c r="G5457" t="s">
        <v>32</v>
      </c>
      <c r="H5457">
        <v>499</v>
      </c>
      <c r="I5457">
        <v>2</v>
      </c>
      <c r="J5457">
        <v>998</v>
      </c>
      <c r="K5457">
        <v>998</v>
      </c>
      <c r="L5457" t="s">
        <v>31</v>
      </c>
      <c r="M5457">
        <v>2</v>
      </c>
      <c r="N5457" t="s">
        <v>21</v>
      </c>
      <c r="O5457" t="s">
        <v>29</v>
      </c>
    </row>
    <row r="5458" spans="1:15">
      <c r="A5458">
        <v>5457</v>
      </c>
      <c r="B5458" s="17">
        <v>43767</v>
      </c>
      <c r="C5458" t="s">
        <v>63</v>
      </c>
      <c r="D5458">
        <v>2019</v>
      </c>
      <c r="E5458" t="s">
        <v>23</v>
      </c>
      <c r="F5458" t="s">
        <v>39</v>
      </c>
      <c r="G5458" t="s">
        <v>30</v>
      </c>
      <c r="H5458">
        <v>99</v>
      </c>
      <c r="I5458">
        <v>5</v>
      </c>
      <c r="J5458">
        <v>495</v>
      </c>
      <c r="K5458">
        <v>495</v>
      </c>
      <c r="L5458" t="s">
        <v>20</v>
      </c>
      <c r="M5458">
        <v>1</v>
      </c>
      <c r="N5458" t="s">
        <v>21</v>
      </c>
      <c r="O5458" t="s">
        <v>36</v>
      </c>
    </row>
    <row r="5459" spans="1:15">
      <c r="A5459">
        <v>5458</v>
      </c>
      <c r="B5459" s="17">
        <v>43768</v>
      </c>
      <c r="C5459" t="s">
        <v>63</v>
      </c>
      <c r="D5459">
        <v>2019</v>
      </c>
      <c r="E5459" t="s">
        <v>27</v>
      </c>
      <c r="F5459" t="s">
        <v>39</v>
      </c>
      <c r="G5459" t="s">
        <v>25</v>
      </c>
      <c r="H5459">
        <v>299</v>
      </c>
      <c r="I5459">
        <v>2</v>
      </c>
      <c r="J5459">
        <v>598</v>
      </c>
      <c r="K5459">
        <v>598</v>
      </c>
      <c r="L5459" t="s">
        <v>20</v>
      </c>
      <c r="M5459">
        <v>1</v>
      </c>
      <c r="N5459" t="s">
        <v>21</v>
      </c>
      <c r="O5459" t="s">
        <v>22</v>
      </c>
    </row>
    <row r="5460" spans="1:15">
      <c r="A5460">
        <v>5459</v>
      </c>
      <c r="B5460" s="17">
        <v>43768</v>
      </c>
      <c r="C5460" t="s">
        <v>63</v>
      </c>
      <c r="D5460">
        <v>2019</v>
      </c>
      <c r="E5460" t="s">
        <v>27</v>
      </c>
      <c r="F5460" t="s">
        <v>28</v>
      </c>
      <c r="G5460" t="s">
        <v>19</v>
      </c>
      <c r="H5460">
        <v>199</v>
      </c>
      <c r="I5460">
        <v>6</v>
      </c>
      <c r="J5460">
        <v>1194</v>
      </c>
      <c r="K5460">
        <v>1194</v>
      </c>
      <c r="L5460" t="s">
        <v>20</v>
      </c>
      <c r="M5460">
        <v>1</v>
      </c>
      <c r="N5460" t="s">
        <v>21</v>
      </c>
      <c r="O5460" t="s">
        <v>22</v>
      </c>
    </row>
    <row r="5461" spans="1:15">
      <c r="A5461">
        <v>5460</v>
      </c>
      <c r="B5461" s="17">
        <v>43768</v>
      </c>
      <c r="C5461" t="s">
        <v>63</v>
      </c>
      <c r="D5461">
        <v>2019</v>
      </c>
      <c r="E5461" t="s">
        <v>17</v>
      </c>
      <c r="F5461" t="s">
        <v>35</v>
      </c>
      <c r="G5461" t="s">
        <v>37</v>
      </c>
      <c r="H5461">
        <v>399</v>
      </c>
      <c r="I5461">
        <v>8</v>
      </c>
      <c r="J5461">
        <v>3192</v>
      </c>
      <c r="K5461">
        <v>3192</v>
      </c>
      <c r="L5461" t="s">
        <v>20</v>
      </c>
      <c r="M5461">
        <v>1</v>
      </c>
      <c r="N5461" t="s">
        <v>34</v>
      </c>
      <c r="O5461" t="s">
        <v>36</v>
      </c>
    </row>
    <row r="5462" spans="1:15">
      <c r="A5462">
        <v>5461</v>
      </c>
      <c r="B5462" s="17">
        <v>43768</v>
      </c>
      <c r="C5462" t="s">
        <v>63</v>
      </c>
      <c r="D5462">
        <v>2019</v>
      </c>
      <c r="E5462" t="s">
        <v>17</v>
      </c>
      <c r="F5462" t="s">
        <v>18</v>
      </c>
      <c r="G5462" t="s">
        <v>19</v>
      </c>
      <c r="H5462">
        <v>199</v>
      </c>
      <c r="I5462">
        <v>7</v>
      </c>
      <c r="J5462">
        <v>1393</v>
      </c>
      <c r="K5462">
        <v>1393</v>
      </c>
      <c r="L5462" t="s">
        <v>20</v>
      </c>
      <c r="M5462">
        <v>1</v>
      </c>
      <c r="N5462" t="s">
        <v>21</v>
      </c>
      <c r="O5462" t="s">
        <v>22</v>
      </c>
    </row>
    <row r="5463" spans="1:15">
      <c r="A5463">
        <v>5462</v>
      </c>
      <c r="B5463" s="17">
        <v>43768</v>
      </c>
      <c r="C5463" t="s">
        <v>63</v>
      </c>
      <c r="D5463">
        <v>2019</v>
      </c>
      <c r="E5463" t="s">
        <v>17</v>
      </c>
      <c r="F5463" t="s">
        <v>35</v>
      </c>
      <c r="G5463" t="s">
        <v>37</v>
      </c>
      <c r="H5463">
        <v>399</v>
      </c>
      <c r="I5463">
        <v>3</v>
      </c>
      <c r="J5463">
        <v>1197</v>
      </c>
      <c r="K5463">
        <v>1197</v>
      </c>
      <c r="L5463" t="s">
        <v>20</v>
      </c>
      <c r="M5463">
        <v>1</v>
      </c>
      <c r="N5463" t="s">
        <v>21</v>
      </c>
      <c r="O5463" t="s">
        <v>22</v>
      </c>
    </row>
    <row r="5464" spans="1:15">
      <c r="A5464">
        <v>5463</v>
      </c>
      <c r="B5464" s="17">
        <v>43769</v>
      </c>
      <c r="C5464" t="s">
        <v>63</v>
      </c>
      <c r="D5464">
        <v>2019</v>
      </c>
      <c r="E5464" t="s">
        <v>27</v>
      </c>
      <c r="F5464" t="s">
        <v>18</v>
      </c>
      <c r="G5464" t="s">
        <v>19</v>
      </c>
      <c r="H5464">
        <v>199</v>
      </c>
      <c r="I5464">
        <v>3</v>
      </c>
      <c r="J5464">
        <v>597</v>
      </c>
      <c r="K5464">
        <v>597</v>
      </c>
      <c r="L5464" t="s">
        <v>20</v>
      </c>
      <c r="M5464">
        <v>1</v>
      </c>
      <c r="N5464" t="s">
        <v>21</v>
      </c>
      <c r="O5464" t="s">
        <v>29</v>
      </c>
    </row>
    <row r="5465" spans="1:15">
      <c r="A5465">
        <v>5464</v>
      </c>
      <c r="B5465" s="17">
        <v>43769</v>
      </c>
      <c r="C5465" t="s">
        <v>63</v>
      </c>
      <c r="D5465">
        <v>2019</v>
      </c>
      <c r="E5465" t="s">
        <v>27</v>
      </c>
      <c r="F5465" t="s">
        <v>33</v>
      </c>
      <c r="G5465" t="s">
        <v>37</v>
      </c>
      <c r="H5465">
        <v>399</v>
      </c>
      <c r="I5465">
        <v>4</v>
      </c>
      <c r="J5465">
        <v>1596</v>
      </c>
      <c r="K5465">
        <v>1596</v>
      </c>
      <c r="L5465" t="s">
        <v>20</v>
      </c>
      <c r="M5465">
        <v>1</v>
      </c>
      <c r="N5465" t="s">
        <v>34</v>
      </c>
      <c r="O5465" t="s">
        <v>36</v>
      </c>
    </row>
    <row r="5466" spans="1:15">
      <c r="A5466">
        <v>5465</v>
      </c>
      <c r="B5466" s="17">
        <v>43769</v>
      </c>
      <c r="C5466" t="s">
        <v>63</v>
      </c>
      <c r="D5466">
        <v>2019</v>
      </c>
      <c r="E5466" t="s">
        <v>27</v>
      </c>
      <c r="F5466" t="s">
        <v>40</v>
      </c>
      <c r="G5466" t="s">
        <v>32</v>
      </c>
      <c r="H5466">
        <v>499</v>
      </c>
      <c r="I5466">
        <v>1</v>
      </c>
      <c r="J5466">
        <v>499</v>
      </c>
      <c r="K5466">
        <v>499</v>
      </c>
      <c r="L5466" t="s">
        <v>20</v>
      </c>
      <c r="M5466">
        <v>1</v>
      </c>
      <c r="N5466" t="s">
        <v>21</v>
      </c>
      <c r="O5466" t="s">
        <v>22</v>
      </c>
    </row>
    <row r="5467" spans="1:15">
      <c r="A5467">
        <v>5466</v>
      </c>
      <c r="B5467" s="17">
        <v>43770</v>
      </c>
      <c r="C5467" t="s">
        <v>64</v>
      </c>
      <c r="D5467">
        <v>2019</v>
      </c>
      <c r="E5467" t="s">
        <v>17</v>
      </c>
      <c r="F5467" t="s">
        <v>28</v>
      </c>
      <c r="G5467" t="s">
        <v>19</v>
      </c>
      <c r="H5467">
        <v>199</v>
      </c>
      <c r="I5467">
        <v>9</v>
      </c>
      <c r="J5467">
        <v>1791</v>
      </c>
      <c r="K5467">
        <v>1791</v>
      </c>
      <c r="L5467" t="s">
        <v>20</v>
      </c>
      <c r="M5467">
        <v>1</v>
      </c>
      <c r="N5467" t="s">
        <v>21</v>
      </c>
      <c r="O5467" t="s">
        <v>36</v>
      </c>
    </row>
    <row r="5468" spans="1:15">
      <c r="A5468">
        <v>5467</v>
      </c>
      <c r="B5468" s="17">
        <v>43770</v>
      </c>
      <c r="C5468" t="s">
        <v>64</v>
      </c>
      <c r="D5468">
        <v>2019</v>
      </c>
      <c r="E5468" t="s">
        <v>27</v>
      </c>
      <c r="F5468" t="s">
        <v>18</v>
      </c>
      <c r="G5468" t="s">
        <v>25</v>
      </c>
      <c r="H5468">
        <v>299</v>
      </c>
      <c r="I5468">
        <v>1</v>
      </c>
      <c r="J5468">
        <v>299</v>
      </c>
      <c r="K5468">
        <v>299</v>
      </c>
      <c r="L5468" t="s">
        <v>20</v>
      </c>
      <c r="M5468">
        <v>1</v>
      </c>
      <c r="N5468" t="s">
        <v>21</v>
      </c>
      <c r="O5468" t="s">
        <v>36</v>
      </c>
    </row>
    <row r="5469" spans="1:15">
      <c r="A5469">
        <v>5468</v>
      </c>
      <c r="B5469" s="17">
        <v>43770</v>
      </c>
      <c r="C5469" t="s">
        <v>64</v>
      </c>
      <c r="D5469">
        <v>2019</v>
      </c>
      <c r="E5469" t="s">
        <v>27</v>
      </c>
      <c r="F5469" t="s">
        <v>39</v>
      </c>
      <c r="G5469" t="s">
        <v>30</v>
      </c>
      <c r="H5469">
        <v>99</v>
      </c>
      <c r="I5469">
        <v>9</v>
      </c>
      <c r="J5469">
        <v>891</v>
      </c>
      <c r="K5469">
        <v>891</v>
      </c>
      <c r="L5469" t="s">
        <v>20</v>
      </c>
      <c r="M5469">
        <v>1</v>
      </c>
      <c r="N5469" t="s">
        <v>21</v>
      </c>
      <c r="O5469" t="s">
        <v>36</v>
      </c>
    </row>
    <row r="5470" spans="1:15">
      <c r="A5470">
        <v>5469</v>
      </c>
      <c r="B5470" s="17">
        <v>43771</v>
      </c>
      <c r="C5470" t="s">
        <v>64</v>
      </c>
      <c r="D5470">
        <v>2019</v>
      </c>
      <c r="E5470" t="s">
        <v>17</v>
      </c>
      <c r="F5470" t="s">
        <v>18</v>
      </c>
      <c r="G5470" t="s">
        <v>30</v>
      </c>
      <c r="H5470">
        <v>99</v>
      </c>
      <c r="I5470">
        <v>5</v>
      </c>
      <c r="J5470">
        <v>495</v>
      </c>
      <c r="K5470">
        <v>495</v>
      </c>
      <c r="L5470" t="s">
        <v>20</v>
      </c>
      <c r="M5470">
        <v>1</v>
      </c>
      <c r="N5470" t="s">
        <v>34</v>
      </c>
      <c r="O5470" t="s">
        <v>22</v>
      </c>
    </row>
    <row r="5471" spans="1:15">
      <c r="A5471">
        <v>5470</v>
      </c>
      <c r="B5471" s="17">
        <v>43771</v>
      </c>
      <c r="C5471" t="s">
        <v>64</v>
      </c>
      <c r="D5471">
        <v>2019</v>
      </c>
      <c r="E5471" t="s">
        <v>27</v>
      </c>
      <c r="F5471" t="s">
        <v>39</v>
      </c>
      <c r="G5471" t="s">
        <v>30</v>
      </c>
      <c r="H5471">
        <v>99</v>
      </c>
      <c r="I5471">
        <v>9</v>
      </c>
      <c r="J5471">
        <v>891</v>
      </c>
      <c r="K5471">
        <v>891</v>
      </c>
      <c r="L5471" t="s">
        <v>20</v>
      </c>
      <c r="M5471">
        <v>1</v>
      </c>
      <c r="N5471" t="s">
        <v>21</v>
      </c>
      <c r="O5471" t="s">
        <v>26</v>
      </c>
    </row>
    <row r="5472" spans="1:15">
      <c r="A5472">
        <v>5471</v>
      </c>
      <c r="B5472" s="17">
        <v>43771</v>
      </c>
      <c r="C5472" t="s">
        <v>64</v>
      </c>
      <c r="D5472">
        <v>2019</v>
      </c>
      <c r="E5472" t="s">
        <v>17</v>
      </c>
      <c r="F5472" t="s">
        <v>40</v>
      </c>
      <c r="G5472" t="s">
        <v>25</v>
      </c>
      <c r="H5472">
        <v>299</v>
      </c>
      <c r="I5472">
        <v>8</v>
      </c>
      <c r="J5472">
        <v>2392</v>
      </c>
      <c r="K5472">
        <v>2392</v>
      </c>
      <c r="L5472" t="s">
        <v>31</v>
      </c>
      <c r="M5472">
        <v>2</v>
      </c>
      <c r="N5472" t="s">
        <v>21</v>
      </c>
      <c r="O5472" t="s">
        <v>36</v>
      </c>
    </row>
    <row r="5473" spans="1:15">
      <c r="A5473">
        <v>5472</v>
      </c>
      <c r="B5473" s="17">
        <v>43772</v>
      </c>
      <c r="C5473" t="s">
        <v>64</v>
      </c>
      <c r="D5473">
        <v>2019</v>
      </c>
      <c r="E5473" t="s">
        <v>23</v>
      </c>
      <c r="F5473" t="s">
        <v>24</v>
      </c>
      <c r="G5473" t="s">
        <v>30</v>
      </c>
      <c r="H5473">
        <v>99</v>
      </c>
      <c r="I5473">
        <v>3</v>
      </c>
      <c r="J5473">
        <v>297</v>
      </c>
      <c r="K5473">
        <v>297</v>
      </c>
      <c r="L5473" t="s">
        <v>20</v>
      </c>
      <c r="M5473">
        <v>1</v>
      </c>
      <c r="N5473" t="s">
        <v>21</v>
      </c>
      <c r="O5473" t="s">
        <v>29</v>
      </c>
    </row>
    <row r="5474" spans="1:15">
      <c r="A5474">
        <v>5473</v>
      </c>
      <c r="B5474" s="17">
        <v>43772</v>
      </c>
      <c r="C5474" t="s">
        <v>64</v>
      </c>
      <c r="D5474">
        <v>2019</v>
      </c>
      <c r="E5474" t="s">
        <v>17</v>
      </c>
      <c r="F5474" t="s">
        <v>28</v>
      </c>
      <c r="G5474" t="s">
        <v>30</v>
      </c>
      <c r="H5474">
        <v>99</v>
      </c>
      <c r="I5474">
        <v>8</v>
      </c>
      <c r="J5474">
        <v>792</v>
      </c>
      <c r="K5474">
        <v>792</v>
      </c>
      <c r="L5474" t="s">
        <v>20</v>
      </c>
      <c r="M5474">
        <v>1</v>
      </c>
      <c r="N5474" t="s">
        <v>21</v>
      </c>
      <c r="O5474" t="s">
        <v>29</v>
      </c>
    </row>
    <row r="5475" spans="1:15">
      <c r="A5475">
        <v>5474</v>
      </c>
      <c r="B5475" s="17">
        <v>43772</v>
      </c>
      <c r="C5475" t="s">
        <v>64</v>
      </c>
      <c r="D5475">
        <v>2019</v>
      </c>
      <c r="E5475" t="s">
        <v>23</v>
      </c>
      <c r="F5475" t="s">
        <v>39</v>
      </c>
      <c r="G5475" t="s">
        <v>32</v>
      </c>
      <c r="H5475">
        <v>499</v>
      </c>
      <c r="I5475">
        <v>1</v>
      </c>
      <c r="J5475">
        <v>499</v>
      </c>
      <c r="K5475">
        <v>499</v>
      </c>
      <c r="L5475" t="s">
        <v>31</v>
      </c>
      <c r="M5475">
        <v>2</v>
      </c>
      <c r="N5475" t="s">
        <v>34</v>
      </c>
      <c r="O5475" t="s">
        <v>26</v>
      </c>
    </row>
    <row r="5476" spans="1:15">
      <c r="A5476">
        <v>5475</v>
      </c>
      <c r="B5476" s="17">
        <v>43772</v>
      </c>
      <c r="C5476" t="s">
        <v>64</v>
      </c>
      <c r="D5476">
        <v>2019</v>
      </c>
      <c r="E5476" t="s">
        <v>17</v>
      </c>
      <c r="F5476" t="s">
        <v>18</v>
      </c>
      <c r="G5476" t="s">
        <v>37</v>
      </c>
      <c r="H5476">
        <v>399</v>
      </c>
      <c r="I5476">
        <v>5</v>
      </c>
      <c r="J5476">
        <v>1995</v>
      </c>
      <c r="K5476">
        <v>1995</v>
      </c>
      <c r="L5476" t="s">
        <v>20</v>
      </c>
      <c r="M5476">
        <v>1</v>
      </c>
      <c r="N5476" t="s">
        <v>34</v>
      </c>
      <c r="O5476" t="s">
        <v>36</v>
      </c>
    </row>
    <row r="5477" spans="1:15">
      <c r="A5477">
        <v>5476</v>
      </c>
      <c r="B5477" s="17">
        <v>43772</v>
      </c>
      <c r="C5477" t="s">
        <v>64</v>
      </c>
      <c r="D5477">
        <v>2019</v>
      </c>
      <c r="E5477" t="s">
        <v>27</v>
      </c>
      <c r="F5477" t="s">
        <v>24</v>
      </c>
      <c r="G5477" t="s">
        <v>19</v>
      </c>
      <c r="H5477">
        <v>199</v>
      </c>
      <c r="I5477">
        <v>4</v>
      </c>
      <c r="J5477">
        <v>796</v>
      </c>
      <c r="K5477">
        <v>796</v>
      </c>
      <c r="L5477" t="s">
        <v>20</v>
      </c>
      <c r="M5477">
        <v>1</v>
      </c>
      <c r="N5477" t="s">
        <v>21</v>
      </c>
      <c r="O5477" t="s">
        <v>26</v>
      </c>
    </row>
    <row r="5478" spans="1:15">
      <c r="A5478">
        <v>5477</v>
      </c>
      <c r="B5478" s="17">
        <v>43773</v>
      </c>
      <c r="C5478" t="s">
        <v>64</v>
      </c>
      <c r="D5478">
        <v>2019</v>
      </c>
      <c r="E5478" t="s">
        <v>27</v>
      </c>
      <c r="F5478" t="s">
        <v>35</v>
      </c>
      <c r="G5478" t="s">
        <v>30</v>
      </c>
      <c r="H5478">
        <v>99</v>
      </c>
      <c r="I5478">
        <v>10</v>
      </c>
      <c r="J5478">
        <v>990</v>
      </c>
      <c r="K5478">
        <v>990</v>
      </c>
      <c r="L5478" t="s">
        <v>20</v>
      </c>
      <c r="M5478">
        <v>1</v>
      </c>
      <c r="N5478" t="s">
        <v>21</v>
      </c>
      <c r="O5478" t="s">
        <v>29</v>
      </c>
    </row>
    <row r="5479" spans="1:15">
      <c r="A5479">
        <v>5478</v>
      </c>
      <c r="B5479" s="17">
        <v>43773</v>
      </c>
      <c r="C5479" t="s">
        <v>64</v>
      </c>
      <c r="D5479">
        <v>2019</v>
      </c>
      <c r="E5479" t="s">
        <v>17</v>
      </c>
      <c r="F5479" t="s">
        <v>39</v>
      </c>
      <c r="G5479" t="s">
        <v>19</v>
      </c>
      <c r="H5479">
        <v>199</v>
      </c>
      <c r="I5479">
        <v>5</v>
      </c>
      <c r="J5479">
        <v>995</v>
      </c>
      <c r="K5479">
        <v>995</v>
      </c>
      <c r="L5479" t="s">
        <v>31</v>
      </c>
      <c r="M5479">
        <v>2</v>
      </c>
      <c r="N5479" t="s">
        <v>21</v>
      </c>
      <c r="O5479" t="s">
        <v>29</v>
      </c>
    </row>
    <row r="5480" spans="1:15">
      <c r="A5480">
        <v>5479</v>
      </c>
      <c r="B5480" s="17">
        <v>43773</v>
      </c>
      <c r="C5480" t="s">
        <v>64</v>
      </c>
      <c r="D5480">
        <v>2019</v>
      </c>
      <c r="E5480" t="s">
        <v>27</v>
      </c>
      <c r="F5480" t="s">
        <v>40</v>
      </c>
      <c r="G5480" t="s">
        <v>19</v>
      </c>
      <c r="H5480">
        <v>199</v>
      </c>
      <c r="I5480">
        <v>9</v>
      </c>
      <c r="J5480">
        <v>1791</v>
      </c>
      <c r="K5480">
        <v>1791</v>
      </c>
      <c r="L5480" t="s">
        <v>20</v>
      </c>
      <c r="M5480">
        <v>1</v>
      </c>
      <c r="N5480" t="s">
        <v>21</v>
      </c>
      <c r="O5480" t="s">
        <v>29</v>
      </c>
    </row>
    <row r="5481" spans="1:15">
      <c r="A5481">
        <v>5480</v>
      </c>
      <c r="B5481" s="17">
        <v>43773</v>
      </c>
      <c r="C5481" t="s">
        <v>64</v>
      </c>
      <c r="D5481">
        <v>2019</v>
      </c>
      <c r="E5481" t="s">
        <v>23</v>
      </c>
      <c r="F5481" t="s">
        <v>28</v>
      </c>
      <c r="G5481" t="s">
        <v>25</v>
      </c>
      <c r="H5481">
        <v>299</v>
      </c>
      <c r="I5481">
        <v>1</v>
      </c>
      <c r="J5481">
        <v>299</v>
      </c>
      <c r="K5481">
        <v>299</v>
      </c>
      <c r="L5481" t="s">
        <v>31</v>
      </c>
      <c r="M5481">
        <v>2</v>
      </c>
      <c r="N5481" t="s">
        <v>21</v>
      </c>
      <c r="O5481" t="s">
        <v>29</v>
      </c>
    </row>
    <row r="5482" spans="1:15">
      <c r="A5482">
        <v>5481</v>
      </c>
      <c r="B5482" s="17">
        <v>43773</v>
      </c>
      <c r="C5482" t="s">
        <v>64</v>
      </c>
      <c r="D5482">
        <v>2019</v>
      </c>
      <c r="E5482" t="s">
        <v>17</v>
      </c>
      <c r="F5482" t="s">
        <v>35</v>
      </c>
      <c r="G5482" t="s">
        <v>37</v>
      </c>
      <c r="H5482">
        <v>399</v>
      </c>
      <c r="I5482">
        <v>9</v>
      </c>
      <c r="J5482">
        <v>3591</v>
      </c>
      <c r="K5482">
        <v>3591</v>
      </c>
      <c r="L5482" t="s">
        <v>20</v>
      </c>
      <c r="M5482">
        <v>1</v>
      </c>
      <c r="N5482" t="s">
        <v>21</v>
      </c>
      <c r="O5482" t="s">
        <v>36</v>
      </c>
    </row>
    <row r="5483" spans="1:15">
      <c r="A5483">
        <v>5482</v>
      </c>
      <c r="B5483" s="17">
        <v>43773</v>
      </c>
      <c r="C5483" t="s">
        <v>64</v>
      </c>
      <c r="D5483">
        <v>2019</v>
      </c>
      <c r="E5483" t="s">
        <v>27</v>
      </c>
      <c r="F5483" t="s">
        <v>33</v>
      </c>
      <c r="G5483" t="s">
        <v>37</v>
      </c>
      <c r="H5483">
        <v>399</v>
      </c>
      <c r="I5483">
        <v>10</v>
      </c>
      <c r="J5483">
        <v>3990</v>
      </c>
      <c r="K5483">
        <v>3990</v>
      </c>
      <c r="L5483" t="s">
        <v>20</v>
      </c>
      <c r="M5483">
        <v>1</v>
      </c>
      <c r="N5483" t="s">
        <v>21</v>
      </c>
      <c r="O5483" t="s">
        <v>29</v>
      </c>
    </row>
    <row r="5484" spans="1:15">
      <c r="A5484">
        <v>5483</v>
      </c>
      <c r="B5484" s="17">
        <v>43773</v>
      </c>
      <c r="C5484" t="s">
        <v>64</v>
      </c>
      <c r="D5484">
        <v>2019</v>
      </c>
      <c r="E5484" t="s">
        <v>17</v>
      </c>
      <c r="F5484" t="s">
        <v>24</v>
      </c>
      <c r="G5484" t="s">
        <v>32</v>
      </c>
      <c r="H5484">
        <v>499</v>
      </c>
      <c r="I5484">
        <v>10</v>
      </c>
      <c r="J5484">
        <v>4990</v>
      </c>
      <c r="K5484">
        <v>4990</v>
      </c>
      <c r="L5484" t="s">
        <v>31</v>
      </c>
      <c r="M5484">
        <v>2</v>
      </c>
      <c r="N5484" t="s">
        <v>21</v>
      </c>
      <c r="O5484" t="s">
        <v>22</v>
      </c>
    </row>
    <row r="5485" spans="1:15">
      <c r="A5485">
        <v>5484</v>
      </c>
      <c r="B5485" s="17">
        <v>43774</v>
      </c>
      <c r="C5485" t="s">
        <v>64</v>
      </c>
      <c r="D5485">
        <v>2019</v>
      </c>
      <c r="E5485" t="s">
        <v>23</v>
      </c>
      <c r="F5485" t="s">
        <v>35</v>
      </c>
      <c r="G5485" t="s">
        <v>32</v>
      </c>
      <c r="H5485">
        <v>499</v>
      </c>
      <c r="I5485">
        <v>4</v>
      </c>
      <c r="J5485">
        <v>1996</v>
      </c>
      <c r="K5485">
        <v>1996</v>
      </c>
      <c r="L5485" t="s">
        <v>31</v>
      </c>
      <c r="M5485">
        <v>2</v>
      </c>
      <c r="N5485" t="s">
        <v>21</v>
      </c>
      <c r="O5485" t="s">
        <v>29</v>
      </c>
    </row>
    <row r="5486" spans="1:15">
      <c r="A5486">
        <v>5485</v>
      </c>
      <c r="B5486" s="17">
        <v>43774</v>
      </c>
      <c r="C5486" t="s">
        <v>64</v>
      </c>
      <c r="D5486">
        <v>2019</v>
      </c>
      <c r="E5486" t="s">
        <v>27</v>
      </c>
      <c r="F5486" t="s">
        <v>18</v>
      </c>
      <c r="G5486" t="s">
        <v>19</v>
      </c>
      <c r="H5486">
        <v>199</v>
      </c>
      <c r="I5486">
        <v>5</v>
      </c>
      <c r="J5486">
        <v>995</v>
      </c>
      <c r="K5486">
        <v>995</v>
      </c>
      <c r="L5486" t="s">
        <v>20</v>
      </c>
      <c r="M5486">
        <v>1</v>
      </c>
      <c r="N5486" t="s">
        <v>21</v>
      </c>
      <c r="O5486" t="s">
        <v>36</v>
      </c>
    </row>
    <row r="5487" spans="1:15">
      <c r="A5487">
        <v>5486</v>
      </c>
      <c r="B5487" s="17">
        <v>43774</v>
      </c>
      <c r="C5487" t="s">
        <v>64</v>
      </c>
      <c r="D5487">
        <v>2019</v>
      </c>
      <c r="E5487" t="s">
        <v>17</v>
      </c>
      <c r="F5487" t="s">
        <v>39</v>
      </c>
      <c r="G5487" t="s">
        <v>19</v>
      </c>
      <c r="H5487">
        <v>199</v>
      </c>
      <c r="I5487">
        <v>6</v>
      </c>
      <c r="J5487">
        <v>1194</v>
      </c>
      <c r="K5487">
        <v>1194</v>
      </c>
      <c r="L5487" t="s">
        <v>20</v>
      </c>
      <c r="M5487">
        <v>1</v>
      </c>
      <c r="N5487" t="s">
        <v>21</v>
      </c>
      <c r="O5487" t="s">
        <v>36</v>
      </c>
    </row>
    <row r="5488" spans="1:15">
      <c r="A5488">
        <v>5487</v>
      </c>
      <c r="B5488" s="17">
        <v>43774</v>
      </c>
      <c r="C5488" t="s">
        <v>64</v>
      </c>
      <c r="D5488">
        <v>2019</v>
      </c>
      <c r="E5488" t="s">
        <v>23</v>
      </c>
      <c r="F5488" t="s">
        <v>28</v>
      </c>
      <c r="G5488" t="s">
        <v>37</v>
      </c>
      <c r="H5488">
        <v>399</v>
      </c>
      <c r="I5488">
        <v>7</v>
      </c>
      <c r="J5488">
        <v>2793</v>
      </c>
      <c r="K5488">
        <v>2793</v>
      </c>
      <c r="L5488" t="s">
        <v>20</v>
      </c>
      <c r="M5488">
        <v>1</v>
      </c>
      <c r="N5488" t="s">
        <v>21</v>
      </c>
      <c r="O5488" t="s">
        <v>22</v>
      </c>
    </row>
    <row r="5489" spans="1:15">
      <c r="A5489">
        <v>5488</v>
      </c>
      <c r="B5489" s="17">
        <v>43774</v>
      </c>
      <c r="C5489" t="s">
        <v>64</v>
      </c>
      <c r="D5489">
        <v>2019</v>
      </c>
      <c r="E5489" t="s">
        <v>23</v>
      </c>
      <c r="F5489" t="s">
        <v>28</v>
      </c>
      <c r="G5489" t="s">
        <v>25</v>
      </c>
      <c r="H5489">
        <v>299</v>
      </c>
      <c r="I5489">
        <v>1</v>
      </c>
      <c r="J5489">
        <v>299</v>
      </c>
      <c r="K5489">
        <v>299</v>
      </c>
      <c r="L5489" t="s">
        <v>31</v>
      </c>
      <c r="M5489">
        <v>2</v>
      </c>
      <c r="N5489" t="s">
        <v>21</v>
      </c>
      <c r="O5489" t="s">
        <v>29</v>
      </c>
    </row>
    <row r="5490" spans="1:15">
      <c r="A5490">
        <v>5489</v>
      </c>
      <c r="B5490" s="17">
        <v>43775</v>
      </c>
      <c r="C5490" t="s">
        <v>64</v>
      </c>
      <c r="D5490">
        <v>2019</v>
      </c>
      <c r="E5490" t="s">
        <v>23</v>
      </c>
      <c r="F5490" t="s">
        <v>28</v>
      </c>
      <c r="G5490" t="s">
        <v>37</v>
      </c>
      <c r="H5490">
        <v>399</v>
      </c>
      <c r="I5490">
        <v>6</v>
      </c>
      <c r="J5490">
        <v>2394</v>
      </c>
      <c r="K5490">
        <v>2394</v>
      </c>
      <c r="L5490" t="s">
        <v>20</v>
      </c>
      <c r="M5490">
        <v>1</v>
      </c>
      <c r="N5490" t="s">
        <v>21</v>
      </c>
      <c r="O5490" t="s">
        <v>22</v>
      </c>
    </row>
    <row r="5491" spans="1:15">
      <c r="A5491">
        <v>5490</v>
      </c>
      <c r="B5491" s="17">
        <v>43775</v>
      </c>
      <c r="C5491" t="s">
        <v>64</v>
      </c>
      <c r="D5491">
        <v>2019</v>
      </c>
      <c r="E5491" t="s">
        <v>27</v>
      </c>
      <c r="F5491" t="s">
        <v>18</v>
      </c>
      <c r="G5491" t="s">
        <v>37</v>
      </c>
      <c r="H5491">
        <v>399</v>
      </c>
      <c r="I5491">
        <v>10</v>
      </c>
      <c r="J5491">
        <v>3990</v>
      </c>
      <c r="K5491">
        <v>3990</v>
      </c>
      <c r="L5491" t="s">
        <v>20</v>
      </c>
      <c r="M5491">
        <v>1</v>
      </c>
      <c r="N5491" t="s">
        <v>21</v>
      </c>
      <c r="O5491" t="s">
        <v>36</v>
      </c>
    </row>
    <row r="5492" spans="1:15">
      <c r="A5492">
        <v>5491</v>
      </c>
      <c r="B5492" s="17">
        <v>43775</v>
      </c>
      <c r="C5492" t="s">
        <v>64</v>
      </c>
      <c r="D5492">
        <v>2019</v>
      </c>
      <c r="E5492" t="s">
        <v>23</v>
      </c>
      <c r="F5492" t="s">
        <v>24</v>
      </c>
      <c r="G5492" t="s">
        <v>32</v>
      </c>
      <c r="H5492">
        <v>499</v>
      </c>
      <c r="I5492">
        <v>10</v>
      </c>
      <c r="J5492">
        <v>4990</v>
      </c>
      <c r="K5492">
        <v>4990</v>
      </c>
      <c r="L5492" t="s">
        <v>20</v>
      </c>
      <c r="M5492">
        <v>1</v>
      </c>
      <c r="N5492" t="s">
        <v>21</v>
      </c>
      <c r="O5492" t="s">
        <v>29</v>
      </c>
    </row>
    <row r="5493" spans="1:15">
      <c r="A5493">
        <v>5492</v>
      </c>
      <c r="B5493" s="17">
        <v>43775</v>
      </c>
      <c r="C5493" t="s">
        <v>64</v>
      </c>
      <c r="D5493">
        <v>2019</v>
      </c>
      <c r="E5493" t="s">
        <v>17</v>
      </c>
      <c r="F5493" t="s">
        <v>33</v>
      </c>
      <c r="G5493" t="s">
        <v>19</v>
      </c>
      <c r="H5493">
        <v>199</v>
      </c>
      <c r="I5493">
        <v>2</v>
      </c>
      <c r="J5493">
        <v>398</v>
      </c>
      <c r="K5493">
        <v>398</v>
      </c>
      <c r="L5493" t="s">
        <v>31</v>
      </c>
      <c r="M5493">
        <v>2</v>
      </c>
      <c r="N5493" t="s">
        <v>21</v>
      </c>
      <c r="O5493" t="s">
        <v>22</v>
      </c>
    </row>
    <row r="5494" spans="1:15">
      <c r="A5494">
        <v>5493</v>
      </c>
      <c r="B5494" s="17">
        <v>43775</v>
      </c>
      <c r="C5494" t="s">
        <v>64</v>
      </c>
      <c r="D5494">
        <v>2019</v>
      </c>
      <c r="E5494" t="s">
        <v>17</v>
      </c>
      <c r="F5494" t="s">
        <v>28</v>
      </c>
      <c r="G5494" t="s">
        <v>30</v>
      </c>
      <c r="H5494">
        <v>99</v>
      </c>
      <c r="I5494">
        <v>1</v>
      </c>
      <c r="J5494">
        <v>99</v>
      </c>
      <c r="K5494">
        <v>99</v>
      </c>
      <c r="L5494" t="s">
        <v>31</v>
      </c>
      <c r="M5494">
        <v>2</v>
      </c>
      <c r="N5494" t="s">
        <v>21</v>
      </c>
      <c r="O5494" t="s">
        <v>22</v>
      </c>
    </row>
    <row r="5495" spans="1:15">
      <c r="A5495">
        <v>5494</v>
      </c>
      <c r="B5495" s="17">
        <v>43776</v>
      </c>
      <c r="C5495" t="s">
        <v>64</v>
      </c>
      <c r="D5495">
        <v>2019</v>
      </c>
      <c r="E5495" t="s">
        <v>27</v>
      </c>
      <c r="F5495" t="s">
        <v>18</v>
      </c>
      <c r="G5495" t="s">
        <v>30</v>
      </c>
      <c r="H5495">
        <v>99</v>
      </c>
      <c r="I5495">
        <v>2</v>
      </c>
      <c r="J5495">
        <v>198</v>
      </c>
      <c r="K5495">
        <v>198</v>
      </c>
      <c r="L5495" t="s">
        <v>20</v>
      </c>
      <c r="M5495">
        <v>1</v>
      </c>
      <c r="N5495" t="s">
        <v>21</v>
      </c>
      <c r="O5495" t="s">
        <v>26</v>
      </c>
    </row>
    <row r="5496" spans="1:15">
      <c r="A5496">
        <v>5495</v>
      </c>
      <c r="B5496" s="17">
        <v>43777</v>
      </c>
      <c r="C5496" t="s">
        <v>64</v>
      </c>
      <c r="D5496">
        <v>2019</v>
      </c>
      <c r="E5496" t="s">
        <v>27</v>
      </c>
      <c r="F5496" t="s">
        <v>33</v>
      </c>
      <c r="G5496" t="s">
        <v>25</v>
      </c>
      <c r="H5496">
        <v>299</v>
      </c>
      <c r="I5496">
        <v>6</v>
      </c>
      <c r="J5496">
        <v>1794</v>
      </c>
      <c r="K5496">
        <v>1794</v>
      </c>
      <c r="L5496" t="s">
        <v>31</v>
      </c>
      <c r="M5496">
        <v>2</v>
      </c>
      <c r="N5496" t="s">
        <v>21</v>
      </c>
      <c r="O5496" t="s">
        <v>26</v>
      </c>
    </row>
    <row r="5497" spans="1:15">
      <c r="A5497">
        <v>5496</v>
      </c>
      <c r="B5497" s="17">
        <v>43778</v>
      </c>
      <c r="C5497" t="s">
        <v>64</v>
      </c>
      <c r="D5497">
        <v>2019</v>
      </c>
      <c r="E5497" t="s">
        <v>23</v>
      </c>
      <c r="F5497" t="s">
        <v>33</v>
      </c>
      <c r="G5497" t="s">
        <v>37</v>
      </c>
      <c r="H5497">
        <v>399</v>
      </c>
      <c r="I5497">
        <v>6</v>
      </c>
      <c r="J5497">
        <v>2394</v>
      </c>
      <c r="K5497">
        <v>2394</v>
      </c>
      <c r="L5497" t="s">
        <v>20</v>
      </c>
      <c r="M5497">
        <v>1</v>
      </c>
      <c r="N5497" t="s">
        <v>21</v>
      </c>
      <c r="O5497" t="s">
        <v>22</v>
      </c>
    </row>
    <row r="5498" spans="1:15">
      <c r="A5498">
        <v>5497</v>
      </c>
      <c r="B5498" s="17">
        <v>43778</v>
      </c>
      <c r="C5498" t="s">
        <v>64</v>
      </c>
      <c r="D5498">
        <v>2019</v>
      </c>
      <c r="E5498" t="s">
        <v>17</v>
      </c>
      <c r="F5498" t="s">
        <v>33</v>
      </c>
      <c r="G5498" t="s">
        <v>37</v>
      </c>
      <c r="H5498">
        <v>399</v>
      </c>
      <c r="I5498">
        <v>1</v>
      </c>
      <c r="J5498">
        <v>399</v>
      </c>
      <c r="K5498">
        <v>399</v>
      </c>
      <c r="L5498" t="s">
        <v>31</v>
      </c>
      <c r="M5498">
        <v>2</v>
      </c>
      <c r="N5498" t="s">
        <v>21</v>
      </c>
      <c r="O5498" t="s">
        <v>29</v>
      </c>
    </row>
    <row r="5499" spans="1:15">
      <c r="A5499">
        <v>5498</v>
      </c>
      <c r="B5499" s="17">
        <v>43779</v>
      </c>
      <c r="C5499" t="s">
        <v>64</v>
      </c>
      <c r="D5499">
        <v>2019</v>
      </c>
      <c r="E5499" t="s">
        <v>23</v>
      </c>
      <c r="F5499" t="s">
        <v>28</v>
      </c>
      <c r="G5499" t="s">
        <v>30</v>
      </c>
      <c r="H5499">
        <v>99</v>
      </c>
      <c r="I5499">
        <v>2</v>
      </c>
      <c r="J5499">
        <v>198</v>
      </c>
      <c r="K5499">
        <v>198</v>
      </c>
      <c r="L5499" t="s">
        <v>31</v>
      </c>
      <c r="M5499">
        <v>2</v>
      </c>
      <c r="N5499" t="s">
        <v>34</v>
      </c>
      <c r="O5499" t="s">
        <v>26</v>
      </c>
    </row>
    <row r="5500" spans="1:15">
      <c r="A5500">
        <v>5499</v>
      </c>
      <c r="B5500" s="17">
        <v>43779</v>
      </c>
      <c r="C5500" t="s">
        <v>64</v>
      </c>
      <c r="D5500">
        <v>2019</v>
      </c>
      <c r="E5500" t="s">
        <v>17</v>
      </c>
      <c r="F5500" t="s">
        <v>35</v>
      </c>
      <c r="G5500" t="s">
        <v>32</v>
      </c>
      <c r="H5500">
        <v>499</v>
      </c>
      <c r="I5500">
        <v>6</v>
      </c>
      <c r="J5500">
        <v>2994</v>
      </c>
      <c r="K5500">
        <v>2994</v>
      </c>
      <c r="L5500" t="s">
        <v>20</v>
      </c>
      <c r="M5500">
        <v>1</v>
      </c>
      <c r="N5500" t="s">
        <v>34</v>
      </c>
      <c r="O5500" t="s">
        <v>29</v>
      </c>
    </row>
    <row r="5501" spans="1:15">
      <c r="A5501">
        <v>5500</v>
      </c>
      <c r="B5501" s="17">
        <v>43780</v>
      </c>
      <c r="C5501" t="s">
        <v>64</v>
      </c>
      <c r="D5501">
        <v>2019</v>
      </c>
      <c r="E5501" t="s">
        <v>23</v>
      </c>
      <c r="F5501" t="s">
        <v>39</v>
      </c>
      <c r="G5501" t="s">
        <v>19</v>
      </c>
      <c r="H5501">
        <v>199</v>
      </c>
      <c r="I5501">
        <v>1</v>
      </c>
      <c r="J5501">
        <v>199</v>
      </c>
      <c r="K5501">
        <v>199</v>
      </c>
      <c r="L5501" t="s">
        <v>20</v>
      </c>
      <c r="M5501">
        <v>1</v>
      </c>
      <c r="N5501" t="s">
        <v>21</v>
      </c>
      <c r="O5501" t="s">
        <v>29</v>
      </c>
    </row>
    <row r="5502" spans="1:15">
      <c r="A5502">
        <v>5501</v>
      </c>
      <c r="B5502" s="17">
        <v>43780</v>
      </c>
      <c r="C5502" t="s">
        <v>64</v>
      </c>
      <c r="D5502">
        <v>2019</v>
      </c>
      <c r="E5502" t="s">
        <v>27</v>
      </c>
      <c r="F5502" t="s">
        <v>18</v>
      </c>
      <c r="G5502" t="s">
        <v>19</v>
      </c>
      <c r="H5502">
        <v>199</v>
      </c>
      <c r="I5502">
        <v>3</v>
      </c>
      <c r="J5502">
        <v>597</v>
      </c>
      <c r="K5502">
        <v>597</v>
      </c>
      <c r="L5502" t="s">
        <v>31</v>
      </c>
      <c r="M5502">
        <v>2</v>
      </c>
      <c r="N5502" t="s">
        <v>21</v>
      </c>
      <c r="O5502" t="s">
        <v>29</v>
      </c>
    </row>
    <row r="5503" spans="1:15">
      <c r="A5503">
        <v>5502</v>
      </c>
      <c r="B5503" s="17">
        <v>43781</v>
      </c>
      <c r="C5503" t="s">
        <v>64</v>
      </c>
      <c r="D5503">
        <v>2019</v>
      </c>
      <c r="E5503" t="s">
        <v>17</v>
      </c>
      <c r="F5503" t="s">
        <v>35</v>
      </c>
      <c r="G5503" t="s">
        <v>30</v>
      </c>
      <c r="H5503">
        <v>99</v>
      </c>
      <c r="I5503">
        <v>7</v>
      </c>
      <c r="J5503">
        <v>693</v>
      </c>
      <c r="K5503">
        <v>693</v>
      </c>
      <c r="L5503" t="s">
        <v>20</v>
      </c>
      <c r="M5503">
        <v>1</v>
      </c>
      <c r="N5503" t="s">
        <v>21</v>
      </c>
      <c r="O5503" t="s">
        <v>26</v>
      </c>
    </row>
    <row r="5504" spans="1:15">
      <c r="A5504">
        <v>5503</v>
      </c>
      <c r="B5504" s="17">
        <v>43781</v>
      </c>
      <c r="C5504" t="s">
        <v>64</v>
      </c>
      <c r="D5504">
        <v>2019</v>
      </c>
      <c r="E5504" t="s">
        <v>17</v>
      </c>
      <c r="F5504" t="s">
        <v>33</v>
      </c>
      <c r="G5504" t="s">
        <v>32</v>
      </c>
      <c r="H5504">
        <v>499</v>
      </c>
      <c r="I5504">
        <v>8</v>
      </c>
      <c r="J5504">
        <v>3992</v>
      </c>
      <c r="K5504">
        <v>3992</v>
      </c>
      <c r="L5504" t="s">
        <v>20</v>
      </c>
      <c r="M5504">
        <v>1</v>
      </c>
      <c r="N5504" t="s">
        <v>21</v>
      </c>
      <c r="O5504" t="s">
        <v>29</v>
      </c>
    </row>
    <row r="5505" spans="1:15">
      <c r="A5505">
        <v>5504</v>
      </c>
      <c r="B5505" s="17">
        <v>43781</v>
      </c>
      <c r="C5505" t="s">
        <v>64</v>
      </c>
      <c r="D5505">
        <v>2019</v>
      </c>
      <c r="E5505" t="s">
        <v>17</v>
      </c>
      <c r="F5505" t="s">
        <v>18</v>
      </c>
      <c r="G5505" t="s">
        <v>19</v>
      </c>
      <c r="H5505">
        <v>199</v>
      </c>
      <c r="I5505">
        <v>7</v>
      </c>
      <c r="J5505">
        <v>1393</v>
      </c>
      <c r="K5505">
        <v>1393</v>
      </c>
      <c r="L5505" t="s">
        <v>31</v>
      </c>
      <c r="M5505">
        <v>2</v>
      </c>
      <c r="N5505" t="s">
        <v>21</v>
      </c>
      <c r="O5505" t="s">
        <v>36</v>
      </c>
    </row>
    <row r="5506" spans="1:15">
      <c r="A5506">
        <v>5505</v>
      </c>
      <c r="B5506" s="17">
        <v>43781</v>
      </c>
      <c r="C5506" t="s">
        <v>64</v>
      </c>
      <c r="D5506">
        <v>2019</v>
      </c>
      <c r="E5506" t="s">
        <v>27</v>
      </c>
      <c r="F5506" t="s">
        <v>18</v>
      </c>
      <c r="G5506" t="s">
        <v>19</v>
      </c>
      <c r="H5506">
        <v>199</v>
      </c>
      <c r="I5506">
        <v>7</v>
      </c>
      <c r="J5506">
        <v>1393</v>
      </c>
      <c r="K5506">
        <v>1393</v>
      </c>
      <c r="L5506" t="s">
        <v>31</v>
      </c>
      <c r="M5506">
        <v>2</v>
      </c>
      <c r="N5506" t="s">
        <v>21</v>
      </c>
      <c r="O5506" t="s">
        <v>29</v>
      </c>
    </row>
    <row r="5507" spans="1:15">
      <c r="A5507">
        <v>5506</v>
      </c>
      <c r="B5507" s="17">
        <v>43781</v>
      </c>
      <c r="C5507" t="s">
        <v>64</v>
      </c>
      <c r="D5507">
        <v>2019</v>
      </c>
      <c r="E5507" t="s">
        <v>17</v>
      </c>
      <c r="F5507" t="s">
        <v>24</v>
      </c>
      <c r="G5507" t="s">
        <v>32</v>
      </c>
      <c r="H5507">
        <v>499</v>
      </c>
      <c r="I5507">
        <v>9</v>
      </c>
      <c r="J5507">
        <v>4491</v>
      </c>
      <c r="K5507">
        <v>4491</v>
      </c>
      <c r="L5507" t="s">
        <v>20</v>
      </c>
      <c r="M5507">
        <v>1</v>
      </c>
      <c r="N5507" t="s">
        <v>21</v>
      </c>
      <c r="O5507" t="s">
        <v>36</v>
      </c>
    </row>
    <row r="5508" spans="1:15">
      <c r="A5508">
        <v>5507</v>
      </c>
      <c r="B5508" s="17">
        <v>43781</v>
      </c>
      <c r="C5508" t="s">
        <v>64</v>
      </c>
      <c r="D5508">
        <v>2019</v>
      </c>
      <c r="E5508" t="s">
        <v>17</v>
      </c>
      <c r="F5508" t="s">
        <v>39</v>
      </c>
      <c r="G5508" t="s">
        <v>25</v>
      </c>
      <c r="H5508">
        <v>299</v>
      </c>
      <c r="I5508">
        <v>1</v>
      </c>
      <c r="J5508">
        <v>299</v>
      </c>
      <c r="K5508">
        <v>299</v>
      </c>
      <c r="L5508" t="s">
        <v>20</v>
      </c>
      <c r="M5508">
        <v>1</v>
      </c>
      <c r="N5508" t="s">
        <v>34</v>
      </c>
      <c r="O5508" t="s">
        <v>26</v>
      </c>
    </row>
    <row r="5509" spans="1:15">
      <c r="A5509">
        <v>5508</v>
      </c>
      <c r="B5509" s="17">
        <v>43781</v>
      </c>
      <c r="C5509" t="s">
        <v>64</v>
      </c>
      <c r="D5509">
        <v>2019</v>
      </c>
      <c r="E5509" t="s">
        <v>17</v>
      </c>
      <c r="F5509" t="s">
        <v>24</v>
      </c>
      <c r="G5509" t="s">
        <v>32</v>
      </c>
      <c r="H5509">
        <v>499</v>
      </c>
      <c r="I5509">
        <v>3</v>
      </c>
      <c r="J5509">
        <v>1497</v>
      </c>
      <c r="K5509">
        <v>1497</v>
      </c>
      <c r="L5509" t="s">
        <v>20</v>
      </c>
      <c r="M5509">
        <v>1</v>
      </c>
      <c r="N5509" t="s">
        <v>21</v>
      </c>
      <c r="O5509" t="s">
        <v>26</v>
      </c>
    </row>
    <row r="5510" spans="1:15">
      <c r="A5510">
        <v>5509</v>
      </c>
      <c r="B5510" s="17">
        <v>43781</v>
      </c>
      <c r="C5510" t="s">
        <v>64</v>
      </c>
      <c r="D5510">
        <v>2019</v>
      </c>
      <c r="E5510" t="s">
        <v>23</v>
      </c>
      <c r="F5510" t="s">
        <v>40</v>
      </c>
      <c r="G5510" t="s">
        <v>25</v>
      </c>
      <c r="H5510">
        <v>299</v>
      </c>
      <c r="I5510">
        <v>2</v>
      </c>
      <c r="J5510">
        <v>598</v>
      </c>
      <c r="K5510">
        <v>598</v>
      </c>
      <c r="L5510" t="s">
        <v>31</v>
      </c>
      <c r="M5510">
        <v>2</v>
      </c>
      <c r="N5510" t="s">
        <v>21</v>
      </c>
      <c r="O5510" t="s">
        <v>36</v>
      </c>
    </row>
    <row r="5511" spans="1:15">
      <c r="A5511">
        <v>5510</v>
      </c>
      <c r="B5511" s="17">
        <v>43781</v>
      </c>
      <c r="C5511" t="s">
        <v>64</v>
      </c>
      <c r="D5511">
        <v>2019</v>
      </c>
      <c r="E5511" t="s">
        <v>23</v>
      </c>
      <c r="F5511" t="s">
        <v>33</v>
      </c>
      <c r="G5511" t="s">
        <v>37</v>
      </c>
      <c r="H5511">
        <v>399</v>
      </c>
      <c r="I5511">
        <v>4</v>
      </c>
      <c r="J5511">
        <v>1596</v>
      </c>
      <c r="K5511">
        <v>1596</v>
      </c>
      <c r="L5511" t="s">
        <v>31</v>
      </c>
      <c r="M5511">
        <v>2</v>
      </c>
      <c r="N5511" t="s">
        <v>21</v>
      </c>
      <c r="O5511" t="s">
        <v>29</v>
      </c>
    </row>
    <row r="5512" spans="1:15">
      <c r="A5512">
        <v>5511</v>
      </c>
      <c r="B5512" s="17">
        <v>43781</v>
      </c>
      <c r="C5512" t="s">
        <v>64</v>
      </c>
      <c r="D5512">
        <v>2019</v>
      </c>
      <c r="E5512" t="s">
        <v>27</v>
      </c>
      <c r="F5512" t="s">
        <v>35</v>
      </c>
      <c r="G5512" t="s">
        <v>25</v>
      </c>
      <c r="H5512">
        <v>299</v>
      </c>
      <c r="I5512">
        <v>4</v>
      </c>
      <c r="J5512">
        <v>1196</v>
      </c>
      <c r="K5512">
        <v>1196</v>
      </c>
      <c r="L5512" t="s">
        <v>31</v>
      </c>
      <c r="M5512">
        <v>2</v>
      </c>
      <c r="N5512" t="s">
        <v>21</v>
      </c>
      <c r="O5512" t="s">
        <v>26</v>
      </c>
    </row>
    <row r="5513" spans="1:15">
      <c r="A5513">
        <v>5512</v>
      </c>
      <c r="B5513" s="17">
        <v>43781</v>
      </c>
      <c r="C5513" t="s">
        <v>64</v>
      </c>
      <c r="D5513">
        <v>2019</v>
      </c>
      <c r="E5513" t="s">
        <v>23</v>
      </c>
      <c r="F5513" t="s">
        <v>40</v>
      </c>
      <c r="G5513" t="s">
        <v>30</v>
      </c>
      <c r="H5513">
        <v>99</v>
      </c>
      <c r="I5513">
        <v>8</v>
      </c>
      <c r="J5513">
        <v>792</v>
      </c>
      <c r="K5513">
        <v>792</v>
      </c>
      <c r="L5513" t="s">
        <v>20</v>
      </c>
      <c r="M5513">
        <v>1</v>
      </c>
      <c r="N5513" t="s">
        <v>21</v>
      </c>
      <c r="O5513" t="s">
        <v>29</v>
      </c>
    </row>
    <row r="5514" spans="1:15">
      <c r="A5514">
        <v>5513</v>
      </c>
      <c r="B5514" s="17">
        <v>43782</v>
      </c>
      <c r="C5514" t="s">
        <v>64</v>
      </c>
      <c r="D5514">
        <v>2019</v>
      </c>
      <c r="E5514" t="s">
        <v>17</v>
      </c>
      <c r="F5514" t="s">
        <v>28</v>
      </c>
      <c r="G5514" t="s">
        <v>32</v>
      </c>
      <c r="H5514">
        <v>499</v>
      </c>
      <c r="I5514">
        <v>6</v>
      </c>
      <c r="J5514">
        <v>2994</v>
      </c>
      <c r="K5514">
        <v>2994</v>
      </c>
      <c r="L5514" t="s">
        <v>20</v>
      </c>
      <c r="M5514">
        <v>1</v>
      </c>
      <c r="N5514" t="s">
        <v>21</v>
      </c>
      <c r="O5514" t="s">
        <v>29</v>
      </c>
    </row>
    <row r="5515" spans="1:15">
      <c r="A5515">
        <v>5514</v>
      </c>
      <c r="B5515" s="17">
        <v>43782</v>
      </c>
      <c r="C5515" t="s">
        <v>64</v>
      </c>
      <c r="D5515">
        <v>2019</v>
      </c>
      <c r="E5515" t="s">
        <v>17</v>
      </c>
      <c r="F5515" t="s">
        <v>18</v>
      </c>
      <c r="G5515" t="s">
        <v>30</v>
      </c>
      <c r="H5515">
        <v>99</v>
      </c>
      <c r="I5515">
        <v>3</v>
      </c>
      <c r="J5515">
        <v>297</v>
      </c>
      <c r="K5515">
        <v>297</v>
      </c>
      <c r="L5515" t="s">
        <v>31</v>
      </c>
      <c r="M5515">
        <v>2</v>
      </c>
      <c r="N5515" t="s">
        <v>21</v>
      </c>
      <c r="O5515" t="s">
        <v>36</v>
      </c>
    </row>
    <row r="5516" spans="1:15">
      <c r="A5516">
        <v>5515</v>
      </c>
      <c r="B5516" s="17">
        <v>43782</v>
      </c>
      <c r="C5516" t="s">
        <v>64</v>
      </c>
      <c r="D5516">
        <v>2019</v>
      </c>
      <c r="E5516" t="s">
        <v>23</v>
      </c>
      <c r="F5516" t="s">
        <v>35</v>
      </c>
      <c r="G5516" t="s">
        <v>30</v>
      </c>
      <c r="H5516">
        <v>99</v>
      </c>
      <c r="I5516">
        <v>7</v>
      </c>
      <c r="J5516">
        <v>693</v>
      </c>
      <c r="K5516">
        <v>693</v>
      </c>
      <c r="L5516" t="s">
        <v>20</v>
      </c>
      <c r="M5516">
        <v>1</v>
      </c>
      <c r="N5516" t="s">
        <v>21</v>
      </c>
      <c r="O5516" t="s">
        <v>36</v>
      </c>
    </row>
    <row r="5517" spans="1:15">
      <c r="A5517">
        <v>5516</v>
      </c>
      <c r="B5517" s="17">
        <v>43782</v>
      </c>
      <c r="C5517" t="s">
        <v>64</v>
      </c>
      <c r="D5517">
        <v>2019</v>
      </c>
      <c r="E5517" t="s">
        <v>23</v>
      </c>
      <c r="F5517" t="s">
        <v>33</v>
      </c>
      <c r="G5517" t="s">
        <v>37</v>
      </c>
      <c r="H5517">
        <v>399</v>
      </c>
      <c r="I5517">
        <v>1</v>
      </c>
      <c r="J5517">
        <v>399</v>
      </c>
      <c r="K5517">
        <v>399</v>
      </c>
      <c r="L5517" t="s">
        <v>20</v>
      </c>
      <c r="M5517">
        <v>1</v>
      </c>
      <c r="N5517" t="s">
        <v>21</v>
      </c>
      <c r="O5517" t="s">
        <v>38</v>
      </c>
    </row>
    <row r="5518" spans="1:15">
      <c r="A5518">
        <v>5517</v>
      </c>
      <c r="B5518" s="17">
        <v>43782</v>
      </c>
      <c r="C5518" t="s">
        <v>64</v>
      </c>
      <c r="D5518">
        <v>2019</v>
      </c>
      <c r="E5518" t="s">
        <v>17</v>
      </c>
      <c r="F5518" t="s">
        <v>40</v>
      </c>
      <c r="G5518" t="s">
        <v>19</v>
      </c>
      <c r="H5518">
        <v>199</v>
      </c>
      <c r="I5518">
        <v>10</v>
      </c>
      <c r="J5518">
        <v>1990</v>
      </c>
      <c r="K5518">
        <v>1990</v>
      </c>
      <c r="L5518" t="s">
        <v>31</v>
      </c>
      <c r="M5518">
        <v>2</v>
      </c>
      <c r="N5518" t="s">
        <v>21</v>
      </c>
      <c r="O5518" t="s">
        <v>29</v>
      </c>
    </row>
    <row r="5519" spans="1:15">
      <c r="A5519">
        <v>5518</v>
      </c>
      <c r="B5519" s="17">
        <v>43782</v>
      </c>
      <c r="C5519" t="s">
        <v>64</v>
      </c>
      <c r="D5519">
        <v>2019</v>
      </c>
      <c r="E5519" t="s">
        <v>23</v>
      </c>
      <c r="F5519" t="s">
        <v>39</v>
      </c>
      <c r="G5519" t="s">
        <v>32</v>
      </c>
      <c r="H5519">
        <v>499</v>
      </c>
      <c r="I5519">
        <v>4</v>
      </c>
      <c r="J5519">
        <v>1996</v>
      </c>
      <c r="K5519">
        <v>1996</v>
      </c>
      <c r="L5519" t="s">
        <v>20</v>
      </c>
      <c r="M5519">
        <v>1</v>
      </c>
      <c r="N5519" t="s">
        <v>34</v>
      </c>
      <c r="O5519" t="s">
        <v>26</v>
      </c>
    </row>
    <row r="5520" spans="1:15">
      <c r="A5520">
        <v>5519</v>
      </c>
      <c r="B5520" s="17">
        <v>43782</v>
      </c>
      <c r="C5520" t="s">
        <v>64</v>
      </c>
      <c r="D5520">
        <v>2019</v>
      </c>
      <c r="E5520" t="s">
        <v>23</v>
      </c>
      <c r="F5520" t="s">
        <v>35</v>
      </c>
      <c r="G5520" t="s">
        <v>19</v>
      </c>
      <c r="H5520">
        <v>199</v>
      </c>
      <c r="I5520">
        <v>9</v>
      </c>
      <c r="J5520">
        <v>1791</v>
      </c>
      <c r="K5520">
        <v>1791</v>
      </c>
      <c r="L5520" t="s">
        <v>20</v>
      </c>
      <c r="M5520">
        <v>1</v>
      </c>
      <c r="N5520" t="s">
        <v>21</v>
      </c>
      <c r="O5520" t="s">
        <v>36</v>
      </c>
    </row>
    <row r="5521" spans="1:15">
      <c r="A5521">
        <v>5520</v>
      </c>
      <c r="B5521" s="17">
        <v>43782</v>
      </c>
      <c r="C5521" t="s">
        <v>64</v>
      </c>
      <c r="D5521">
        <v>2019</v>
      </c>
      <c r="E5521" t="s">
        <v>27</v>
      </c>
      <c r="F5521" t="s">
        <v>33</v>
      </c>
      <c r="G5521" t="s">
        <v>32</v>
      </c>
      <c r="H5521">
        <v>499</v>
      </c>
      <c r="I5521">
        <v>10</v>
      </c>
      <c r="J5521">
        <v>4990</v>
      </c>
      <c r="K5521">
        <v>4990</v>
      </c>
      <c r="L5521" t="s">
        <v>20</v>
      </c>
      <c r="M5521">
        <v>1</v>
      </c>
      <c r="N5521" t="s">
        <v>21</v>
      </c>
      <c r="O5521" t="s">
        <v>29</v>
      </c>
    </row>
    <row r="5522" spans="1:15">
      <c r="A5522">
        <v>5521</v>
      </c>
      <c r="B5522" s="17">
        <v>43782</v>
      </c>
      <c r="C5522" t="s">
        <v>64</v>
      </c>
      <c r="D5522">
        <v>2019</v>
      </c>
      <c r="E5522" t="s">
        <v>27</v>
      </c>
      <c r="F5522" t="s">
        <v>40</v>
      </c>
      <c r="G5522" t="s">
        <v>37</v>
      </c>
      <c r="H5522">
        <v>399</v>
      </c>
      <c r="I5522">
        <v>2</v>
      </c>
      <c r="J5522">
        <v>798</v>
      </c>
      <c r="K5522">
        <v>798</v>
      </c>
      <c r="L5522" t="s">
        <v>20</v>
      </c>
      <c r="M5522">
        <v>1</v>
      </c>
      <c r="N5522" t="s">
        <v>21</v>
      </c>
      <c r="O5522" t="s">
        <v>29</v>
      </c>
    </row>
    <row r="5523" spans="1:15">
      <c r="A5523">
        <v>5522</v>
      </c>
      <c r="B5523" s="17">
        <v>43782</v>
      </c>
      <c r="C5523" t="s">
        <v>64</v>
      </c>
      <c r="D5523">
        <v>2019</v>
      </c>
      <c r="E5523" t="s">
        <v>23</v>
      </c>
      <c r="F5523" t="s">
        <v>40</v>
      </c>
      <c r="G5523" t="s">
        <v>30</v>
      </c>
      <c r="H5523">
        <v>99</v>
      </c>
      <c r="I5523">
        <v>7</v>
      </c>
      <c r="J5523">
        <v>693</v>
      </c>
      <c r="K5523">
        <v>693</v>
      </c>
      <c r="L5523" t="s">
        <v>31</v>
      </c>
      <c r="M5523">
        <v>2</v>
      </c>
      <c r="N5523" t="s">
        <v>21</v>
      </c>
      <c r="O5523" t="s">
        <v>36</v>
      </c>
    </row>
    <row r="5524" spans="1:15">
      <c r="A5524">
        <v>5523</v>
      </c>
      <c r="B5524" s="17">
        <v>43782</v>
      </c>
      <c r="C5524" t="s">
        <v>64</v>
      </c>
      <c r="D5524">
        <v>2019</v>
      </c>
      <c r="E5524" t="s">
        <v>23</v>
      </c>
      <c r="F5524" t="s">
        <v>40</v>
      </c>
      <c r="G5524" t="s">
        <v>30</v>
      </c>
      <c r="H5524">
        <v>99</v>
      </c>
      <c r="I5524">
        <v>8</v>
      </c>
      <c r="J5524">
        <v>792</v>
      </c>
      <c r="K5524">
        <v>792</v>
      </c>
      <c r="L5524" t="s">
        <v>31</v>
      </c>
      <c r="M5524">
        <v>2</v>
      </c>
      <c r="N5524" t="s">
        <v>21</v>
      </c>
      <c r="O5524" t="s">
        <v>29</v>
      </c>
    </row>
    <row r="5525" spans="1:15">
      <c r="A5525">
        <v>5524</v>
      </c>
      <c r="B5525" s="17">
        <v>43782</v>
      </c>
      <c r="C5525" t="s">
        <v>64</v>
      </c>
      <c r="D5525">
        <v>2019</v>
      </c>
      <c r="E5525" t="s">
        <v>27</v>
      </c>
      <c r="F5525" t="s">
        <v>33</v>
      </c>
      <c r="G5525" t="s">
        <v>19</v>
      </c>
      <c r="H5525">
        <v>199</v>
      </c>
      <c r="I5525">
        <v>6</v>
      </c>
      <c r="J5525">
        <v>1194</v>
      </c>
      <c r="K5525">
        <v>1194</v>
      </c>
      <c r="L5525" t="s">
        <v>20</v>
      </c>
      <c r="M5525">
        <v>1</v>
      </c>
      <c r="N5525" t="s">
        <v>21</v>
      </c>
      <c r="O5525" t="s">
        <v>36</v>
      </c>
    </row>
    <row r="5526" spans="1:15">
      <c r="A5526">
        <v>5525</v>
      </c>
      <c r="B5526" s="17">
        <v>43783</v>
      </c>
      <c r="C5526" t="s">
        <v>64</v>
      </c>
      <c r="D5526">
        <v>2019</v>
      </c>
      <c r="E5526" t="s">
        <v>23</v>
      </c>
      <c r="F5526" t="s">
        <v>40</v>
      </c>
      <c r="G5526" t="s">
        <v>37</v>
      </c>
      <c r="H5526">
        <v>399</v>
      </c>
      <c r="I5526">
        <v>1</v>
      </c>
      <c r="J5526">
        <v>399</v>
      </c>
      <c r="K5526">
        <v>399</v>
      </c>
      <c r="L5526" t="s">
        <v>20</v>
      </c>
      <c r="M5526">
        <v>1</v>
      </c>
      <c r="N5526" t="s">
        <v>21</v>
      </c>
      <c r="O5526" t="s">
        <v>22</v>
      </c>
    </row>
    <row r="5527" spans="1:15">
      <c r="A5527">
        <v>5526</v>
      </c>
      <c r="B5527" s="17">
        <v>43783</v>
      </c>
      <c r="C5527" t="s">
        <v>64</v>
      </c>
      <c r="D5527">
        <v>2019</v>
      </c>
      <c r="E5527" t="s">
        <v>27</v>
      </c>
      <c r="F5527" t="s">
        <v>28</v>
      </c>
      <c r="G5527" t="s">
        <v>30</v>
      </c>
      <c r="H5527">
        <v>99</v>
      </c>
      <c r="I5527">
        <v>1</v>
      </c>
      <c r="J5527">
        <v>99</v>
      </c>
      <c r="K5527">
        <v>99</v>
      </c>
      <c r="L5527" t="s">
        <v>20</v>
      </c>
      <c r="M5527">
        <v>1</v>
      </c>
      <c r="N5527" t="s">
        <v>21</v>
      </c>
      <c r="O5527" t="s">
        <v>29</v>
      </c>
    </row>
    <row r="5528" spans="1:15">
      <c r="A5528">
        <v>5527</v>
      </c>
      <c r="B5528" s="17">
        <v>43783</v>
      </c>
      <c r="C5528" t="s">
        <v>64</v>
      </c>
      <c r="D5528">
        <v>2019</v>
      </c>
      <c r="E5528" t="s">
        <v>27</v>
      </c>
      <c r="F5528" t="s">
        <v>39</v>
      </c>
      <c r="G5528" t="s">
        <v>19</v>
      </c>
      <c r="H5528">
        <v>199</v>
      </c>
      <c r="I5528">
        <v>4</v>
      </c>
      <c r="J5528">
        <v>796</v>
      </c>
      <c r="K5528">
        <v>796</v>
      </c>
      <c r="L5528" t="s">
        <v>20</v>
      </c>
      <c r="M5528">
        <v>1</v>
      </c>
      <c r="N5528" t="s">
        <v>21</v>
      </c>
      <c r="O5528" t="s">
        <v>29</v>
      </c>
    </row>
    <row r="5529" spans="1:15">
      <c r="A5529">
        <v>5528</v>
      </c>
      <c r="B5529" s="17">
        <v>43783</v>
      </c>
      <c r="C5529" t="s">
        <v>64</v>
      </c>
      <c r="D5529">
        <v>2019</v>
      </c>
      <c r="E5529" t="s">
        <v>17</v>
      </c>
      <c r="F5529" t="s">
        <v>35</v>
      </c>
      <c r="G5529" t="s">
        <v>19</v>
      </c>
      <c r="H5529">
        <v>199</v>
      </c>
      <c r="I5529">
        <v>7</v>
      </c>
      <c r="J5529">
        <v>1393</v>
      </c>
      <c r="K5529">
        <v>1393</v>
      </c>
      <c r="L5529" t="s">
        <v>20</v>
      </c>
      <c r="M5529">
        <v>1</v>
      </c>
      <c r="N5529" t="s">
        <v>34</v>
      </c>
      <c r="O5529" t="s">
        <v>29</v>
      </c>
    </row>
    <row r="5530" spans="1:15">
      <c r="A5530">
        <v>5529</v>
      </c>
      <c r="B5530" s="17">
        <v>43784</v>
      </c>
      <c r="C5530" t="s">
        <v>64</v>
      </c>
      <c r="D5530">
        <v>2019</v>
      </c>
      <c r="E5530" t="s">
        <v>27</v>
      </c>
      <c r="F5530" t="s">
        <v>35</v>
      </c>
      <c r="G5530" t="s">
        <v>30</v>
      </c>
      <c r="H5530">
        <v>99</v>
      </c>
      <c r="I5530">
        <v>6</v>
      </c>
      <c r="J5530">
        <v>594</v>
      </c>
      <c r="K5530">
        <v>594</v>
      </c>
      <c r="L5530" t="s">
        <v>20</v>
      </c>
      <c r="M5530">
        <v>1</v>
      </c>
      <c r="N5530" t="s">
        <v>34</v>
      </c>
      <c r="O5530" t="s">
        <v>29</v>
      </c>
    </row>
    <row r="5531" spans="1:15">
      <c r="A5531">
        <v>5530</v>
      </c>
      <c r="B5531" s="17">
        <v>43784</v>
      </c>
      <c r="C5531" t="s">
        <v>64</v>
      </c>
      <c r="D5531">
        <v>2019</v>
      </c>
      <c r="E5531" t="s">
        <v>23</v>
      </c>
      <c r="F5531" t="s">
        <v>18</v>
      </c>
      <c r="G5531" t="s">
        <v>19</v>
      </c>
      <c r="H5531">
        <v>199</v>
      </c>
      <c r="I5531">
        <v>4</v>
      </c>
      <c r="J5531">
        <v>796</v>
      </c>
      <c r="K5531">
        <v>796</v>
      </c>
      <c r="L5531" t="s">
        <v>31</v>
      </c>
      <c r="M5531">
        <v>2</v>
      </c>
      <c r="N5531" t="s">
        <v>21</v>
      </c>
      <c r="O5531" t="s">
        <v>29</v>
      </c>
    </row>
    <row r="5532" spans="1:15">
      <c r="A5532">
        <v>5531</v>
      </c>
      <c r="B5532" s="17">
        <v>43784</v>
      </c>
      <c r="C5532" t="s">
        <v>64</v>
      </c>
      <c r="D5532">
        <v>2019</v>
      </c>
      <c r="E5532" t="s">
        <v>27</v>
      </c>
      <c r="F5532" t="s">
        <v>35</v>
      </c>
      <c r="G5532" t="s">
        <v>30</v>
      </c>
      <c r="H5532">
        <v>99</v>
      </c>
      <c r="I5532">
        <v>6</v>
      </c>
      <c r="J5532">
        <v>594</v>
      </c>
      <c r="K5532">
        <v>594</v>
      </c>
      <c r="L5532" t="s">
        <v>31</v>
      </c>
      <c r="M5532">
        <v>2</v>
      </c>
      <c r="N5532" t="s">
        <v>21</v>
      </c>
      <c r="O5532" t="s">
        <v>22</v>
      </c>
    </row>
    <row r="5533" spans="1:15">
      <c r="A5533">
        <v>5532</v>
      </c>
      <c r="B5533" s="17">
        <v>43784</v>
      </c>
      <c r="C5533" t="s">
        <v>64</v>
      </c>
      <c r="D5533">
        <v>2019</v>
      </c>
      <c r="E5533" t="s">
        <v>27</v>
      </c>
      <c r="F5533" t="s">
        <v>39</v>
      </c>
      <c r="G5533" t="s">
        <v>19</v>
      </c>
      <c r="H5533">
        <v>199</v>
      </c>
      <c r="I5533">
        <v>3</v>
      </c>
      <c r="J5533">
        <v>597</v>
      </c>
      <c r="K5533">
        <v>597</v>
      </c>
      <c r="L5533" t="s">
        <v>31</v>
      </c>
      <c r="M5533">
        <v>2</v>
      </c>
      <c r="N5533" t="s">
        <v>21</v>
      </c>
      <c r="O5533" t="s">
        <v>29</v>
      </c>
    </row>
    <row r="5534" spans="1:15">
      <c r="A5534">
        <v>5533</v>
      </c>
      <c r="B5534" s="17">
        <v>43784</v>
      </c>
      <c r="C5534" t="s">
        <v>64</v>
      </c>
      <c r="D5534">
        <v>2019</v>
      </c>
      <c r="E5534" t="s">
        <v>27</v>
      </c>
      <c r="F5534" t="s">
        <v>28</v>
      </c>
      <c r="G5534" t="s">
        <v>37</v>
      </c>
      <c r="H5534">
        <v>399</v>
      </c>
      <c r="I5534">
        <v>6</v>
      </c>
      <c r="J5534">
        <v>2394</v>
      </c>
      <c r="K5534">
        <v>2394</v>
      </c>
      <c r="L5534" t="s">
        <v>20</v>
      </c>
      <c r="M5534">
        <v>1</v>
      </c>
      <c r="N5534" t="s">
        <v>34</v>
      </c>
      <c r="O5534" t="s">
        <v>29</v>
      </c>
    </row>
    <row r="5535" spans="1:15">
      <c r="A5535">
        <v>5534</v>
      </c>
      <c r="B5535" s="17">
        <v>43784</v>
      </c>
      <c r="C5535" t="s">
        <v>64</v>
      </c>
      <c r="D5535">
        <v>2019</v>
      </c>
      <c r="E5535" t="s">
        <v>17</v>
      </c>
      <c r="F5535" t="s">
        <v>18</v>
      </c>
      <c r="G5535" t="s">
        <v>32</v>
      </c>
      <c r="H5535">
        <v>499</v>
      </c>
      <c r="I5535">
        <v>6</v>
      </c>
      <c r="J5535">
        <v>2994</v>
      </c>
      <c r="K5535">
        <v>2994</v>
      </c>
      <c r="L5535" t="s">
        <v>20</v>
      </c>
      <c r="M5535">
        <v>1</v>
      </c>
      <c r="N5535" t="s">
        <v>21</v>
      </c>
      <c r="O5535" t="s">
        <v>29</v>
      </c>
    </row>
    <row r="5536" spans="1:15">
      <c r="A5536">
        <v>5535</v>
      </c>
      <c r="B5536" s="17">
        <v>43784</v>
      </c>
      <c r="C5536" t="s">
        <v>64</v>
      </c>
      <c r="D5536">
        <v>2019</v>
      </c>
      <c r="E5536" t="s">
        <v>17</v>
      </c>
      <c r="F5536" t="s">
        <v>33</v>
      </c>
      <c r="G5536" t="s">
        <v>25</v>
      </c>
      <c r="H5536">
        <v>299</v>
      </c>
      <c r="I5536">
        <v>2</v>
      </c>
      <c r="J5536">
        <v>598</v>
      </c>
      <c r="K5536">
        <v>598</v>
      </c>
      <c r="L5536" t="s">
        <v>31</v>
      </c>
      <c r="M5536">
        <v>2</v>
      </c>
      <c r="N5536" t="s">
        <v>34</v>
      </c>
      <c r="O5536" t="s">
        <v>38</v>
      </c>
    </row>
    <row r="5537" spans="1:15">
      <c r="A5537">
        <v>5536</v>
      </c>
      <c r="B5537" s="17">
        <v>43784</v>
      </c>
      <c r="C5537" t="s">
        <v>64</v>
      </c>
      <c r="D5537">
        <v>2019</v>
      </c>
      <c r="E5537" t="s">
        <v>27</v>
      </c>
      <c r="F5537" t="s">
        <v>28</v>
      </c>
      <c r="G5537" t="s">
        <v>32</v>
      </c>
      <c r="H5537">
        <v>499</v>
      </c>
      <c r="I5537">
        <v>1</v>
      </c>
      <c r="J5537">
        <v>499</v>
      </c>
      <c r="K5537">
        <v>499</v>
      </c>
      <c r="L5537" t="s">
        <v>20</v>
      </c>
      <c r="M5537">
        <v>1</v>
      </c>
      <c r="N5537" t="s">
        <v>21</v>
      </c>
      <c r="O5537" t="s">
        <v>29</v>
      </c>
    </row>
    <row r="5538" spans="1:15">
      <c r="A5538">
        <v>5537</v>
      </c>
      <c r="B5538" s="17">
        <v>43784</v>
      </c>
      <c r="C5538" t="s">
        <v>64</v>
      </c>
      <c r="D5538">
        <v>2019</v>
      </c>
      <c r="E5538" t="s">
        <v>23</v>
      </c>
      <c r="F5538" t="s">
        <v>18</v>
      </c>
      <c r="G5538" t="s">
        <v>30</v>
      </c>
      <c r="H5538">
        <v>99</v>
      </c>
      <c r="I5538">
        <v>1</v>
      </c>
      <c r="J5538">
        <v>99</v>
      </c>
      <c r="K5538">
        <v>99</v>
      </c>
      <c r="L5538" t="s">
        <v>31</v>
      </c>
      <c r="M5538">
        <v>2</v>
      </c>
      <c r="N5538" t="s">
        <v>21</v>
      </c>
      <c r="O5538" t="s">
        <v>22</v>
      </c>
    </row>
    <row r="5539" spans="1:15">
      <c r="A5539">
        <v>5538</v>
      </c>
      <c r="B5539" s="17">
        <v>43784</v>
      </c>
      <c r="C5539" t="s">
        <v>64</v>
      </c>
      <c r="D5539">
        <v>2019</v>
      </c>
      <c r="E5539" t="s">
        <v>27</v>
      </c>
      <c r="F5539" t="s">
        <v>18</v>
      </c>
      <c r="G5539" t="s">
        <v>30</v>
      </c>
      <c r="H5539">
        <v>99</v>
      </c>
      <c r="I5539">
        <v>6</v>
      </c>
      <c r="J5539">
        <v>594</v>
      </c>
      <c r="K5539">
        <v>594</v>
      </c>
      <c r="L5539" t="s">
        <v>20</v>
      </c>
      <c r="M5539">
        <v>1</v>
      </c>
      <c r="N5539" t="s">
        <v>21</v>
      </c>
      <c r="O5539" t="s">
        <v>38</v>
      </c>
    </row>
    <row r="5540" spans="1:15">
      <c r="A5540">
        <v>5539</v>
      </c>
      <c r="B5540" s="17">
        <v>43785</v>
      </c>
      <c r="C5540" t="s">
        <v>64</v>
      </c>
      <c r="D5540">
        <v>2019</v>
      </c>
      <c r="E5540" t="s">
        <v>17</v>
      </c>
      <c r="F5540" t="s">
        <v>40</v>
      </c>
      <c r="G5540" t="s">
        <v>32</v>
      </c>
      <c r="H5540">
        <v>499</v>
      </c>
      <c r="I5540">
        <v>2</v>
      </c>
      <c r="J5540">
        <v>998</v>
      </c>
      <c r="K5540">
        <v>998</v>
      </c>
      <c r="L5540" t="s">
        <v>20</v>
      </c>
      <c r="M5540">
        <v>1</v>
      </c>
      <c r="N5540" t="s">
        <v>21</v>
      </c>
      <c r="O5540" t="s">
        <v>22</v>
      </c>
    </row>
    <row r="5541" spans="1:15">
      <c r="A5541">
        <v>5540</v>
      </c>
      <c r="B5541" s="17">
        <v>43785</v>
      </c>
      <c r="C5541" t="s">
        <v>64</v>
      </c>
      <c r="D5541">
        <v>2019</v>
      </c>
      <c r="E5541" t="s">
        <v>17</v>
      </c>
      <c r="F5541" t="s">
        <v>24</v>
      </c>
      <c r="G5541" t="s">
        <v>32</v>
      </c>
      <c r="H5541">
        <v>499</v>
      </c>
      <c r="I5541">
        <v>2</v>
      </c>
      <c r="J5541">
        <v>998</v>
      </c>
      <c r="K5541">
        <v>998</v>
      </c>
      <c r="L5541" t="s">
        <v>20</v>
      </c>
      <c r="M5541">
        <v>1</v>
      </c>
      <c r="N5541" t="s">
        <v>34</v>
      </c>
      <c r="O5541" t="s">
        <v>29</v>
      </c>
    </row>
    <row r="5542" spans="1:15">
      <c r="A5542">
        <v>5541</v>
      </c>
      <c r="B5542" s="17">
        <v>43785</v>
      </c>
      <c r="C5542" t="s">
        <v>64</v>
      </c>
      <c r="D5542">
        <v>2019</v>
      </c>
      <c r="E5542" t="s">
        <v>23</v>
      </c>
      <c r="F5542" t="s">
        <v>40</v>
      </c>
      <c r="G5542" t="s">
        <v>32</v>
      </c>
      <c r="H5542">
        <v>499</v>
      </c>
      <c r="I5542">
        <v>8</v>
      </c>
      <c r="J5542">
        <v>3992</v>
      </c>
      <c r="K5542">
        <v>3992</v>
      </c>
      <c r="L5542" t="s">
        <v>31</v>
      </c>
      <c r="M5542">
        <v>2</v>
      </c>
      <c r="N5542" t="s">
        <v>21</v>
      </c>
      <c r="O5542" t="s">
        <v>22</v>
      </c>
    </row>
    <row r="5543" spans="1:15">
      <c r="A5543">
        <v>5542</v>
      </c>
      <c r="B5543" s="17">
        <v>43785</v>
      </c>
      <c r="C5543" t="s">
        <v>64</v>
      </c>
      <c r="D5543">
        <v>2019</v>
      </c>
      <c r="E5543" t="s">
        <v>27</v>
      </c>
      <c r="F5543" t="s">
        <v>24</v>
      </c>
      <c r="G5543" t="s">
        <v>25</v>
      </c>
      <c r="H5543">
        <v>299</v>
      </c>
      <c r="I5543">
        <v>3</v>
      </c>
      <c r="J5543">
        <v>897</v>
      </c>
      <c r="K5543">
        <v>897</v>
      </c>
      <c r="L5543" t="s">
        <v>31</v>
      </c>
      <c r="M5543">
        <v>2</v>
      </c>
      <c r="N5543" t="s">
        <v>21</v>
      </c>
      <c r="O5543" t="s">
        <v>26</v>
      </c>
    </row>
    <row r="5544" spans="1:15">
      <c r="A5544">
        <v>5543</v>
      </c>
      <c r="B5544" s="17">
        <v>43785</v>
      </c>
      <c r="C5544" t="s">
        <v>64</v>
      </c>
      <c r="D5544">
        <v>2019</v>
      </c>
      <c r="E5544" t="s">
        <v>17</v>
      </c>
      <c r="F5544" t="s">
        <v>24</v>
      </c>
      <c r="G5544" t="s">
        <v>19</v>
      </c>
      <c r="H5544">
        <v>199</v>
      </c>
      <c r="I5544">
        <v>5</v>
      </c>
      <c r="J5544">
        <v>995</v>
      </c>
      <c r="K5544">
        <v>995</v>
      </c>
      <c r="L5544" t="s">
        <v>31</v>
      </c>
      <c r="M5544">
        <v>2</v>
      </c>
      <c r="N5544" t="s">
        <v>21</v>
      </c>
      <c r="O5544" t="s">
        <v>29</v>
      </c>
    </row>
    <row r="5545" spans="1:15">
      <c r="A5545">
        <v>5544</v>
      </c>
      <c r="B5545" s="17">
        <v>43785</v>
      </c>
      <c r="C5545" t="s">
        <v>64</v>
      </c>
      <c r="D5545">
        <v>2019</v>
      </c>
      <c r="E5545" t="s">
        <v>17</v>
      </c>
      <c r="F5545" t="s">
        <v>18</v>
      </c>
      <c r="G5545" t="s">
        <v>32</v>
      </c>
      <c r="H5545">
        <v>499</v>
      </c>
      <c r="I5545">
        <v>5</v>
      </c>
      <c r="J5545">
        <v>2495</v>
      </c>
      <c r="K5545">
        <v>2495</v>
      </c>
      <c r="L5545" t="s">
        <v>20</v>
      </c>
      <c r="M5545">
        <v>1</v>
      </c>
      <c r="N5545" t="s">
        <v>21</v>
      </c>
      <c r="O5545" t="s">
        <v>29</v>
      </c>
    </row>
    <row r="5546" spans="1:15">
      <c r="A5546">
        <v>5545</v>
      </c>
      <c r="B5546" s="17">
        <v>43785</v>
      </c>
      <c r="C5546" t="s">
        <v>64</v>
      </c>
      <c r="D5546">
        <v>2019</v>
      </c>
      <c r="E5546" t="s">
        <v>17</v>
      </c>
      <c r="F5546" t="s">
        <v>24</v>
      </c>
      <c r="G5546" t="s">
        <v>19</v>
      </c>
      <c r="H5546">
        <v>199</v>
      </c>
      <c r="I5546">
        <v>9</v>
      </c>
      <c r="J5546">
        <v>1791</v>
      </c>
      <c r="K5546">
        <v>1791</v>
      </c>
      <c r="L5546" t="s">
        <v>20</v>
      </c>
      <c r="M5546">
        <v>1</v>
      </c>
      <c r="N5546" t="s">
        <v>21</v>
      </c>
      <c r="O5546" t="s">
        <v>22</v>
      </c>
    </row>
    <row r="5547" spans="1:15">
      <c r="A5547">
        <v>5546</v>
      </c>
      <c r="B5547" s="17">
        <v>43785</v>
      </c>
      <c r="C5547" t="s">
        <v>64</v>
      </c>
      <c r="D5547">
        <v>2019</v>
      </c>
      <c r="E5547" t="s">
        <v>17</v>
      </c>
      <c r="F5547" t="s">
        <v>28</v>
      </c>
      <c r="G5547" t="s">
        <v>32</v>
      </c>
      <c r="H5547">
        <v>499</v>
      </c>
      <c r="I5547">
        <v>6</v>
      </c>
      <c r="J5547">
        <v>2994</v>
      </c>
      <c r="K5547">
        <v>2994</v>
      </c>
      <c r="L5547" t="s">
        <v>20</v>
      </c>
      <c r="M5547">
        <v>1</v>
      </c>
      <c r="N5547" t="s">
        <v>21</v>
      </c>
      <c r="O5547" t="s">
        <v>29</v>
      </c>
    </row>
    <row r="5548" spans="1:15">
      <c r="A5548">
        <v>5547</v>
      </c>
      <c r="B5548" s="17">
        <v>43785</v>
      </c>
      <c r="C5548" t="s">
        <v>64</v>
      </c>
      <c r="D5548">
        <v>2019</v>
      </c>
      <c r="E5548" t="s">
        <v>17</v>
      </c>
      <c r="F5548" t="s">
        <v>28</v>
      </c>
      <c r="G5548" t="s">
        <v>32</v>
      </c>
      <c r="H5548">
        <v>499</v>
      </c>
      <c r="I5548">
        <v>10</v>
      </c>
      <c r="J5548">
        <v>4990</v>
      </c>
      <c r="K5548">
        <v>4990</v>
      </c>
      <c r="L5548" t="s">
        <v>31</v>
      </c>
      <c r="M5548">
        <v>2</v>
      </c>
      <c r="N5548" t="s">
        <v>21</v>
      </c>
      <c r="O5548" t="s">
        <v>29</v>
      </c>
    </row>
    <row r="5549" spans="1:15">
      <c r="A5549">
        <v>5548</v>
      </c>
      <c r="B5549" s="17">
        <v>43785</v>
      </c>
      <c r="C5549" t="s">
        <v>64</v>
      </c>
      <c r="D5549">
        <v>2019</v>
      </c>
      <c r="E5549" t="s">
        <v>17</v>
      </c>
      <c r="F5549" t="s">
        <v>35</v>
      </c>
      <c r="G5549" t="s">
        <v>32</v>
      </c>
      <c r="H5549">
        <v>499</v>
      </c>
      <c r="I5549">
        <v>7</v>
      </c>
      <c r="J5549">
        <v>3493</v>
      </c>
      <c r="K5549">
        <v>3493</v>
      </c>
      <c r="L5549" t="s">
        <v>20</v>
      </c>
      <c r="M5549">
        <v>1</v>
      </c>
      <c r="N5549" t="s">
        <v>21</v>
      </c>
      <c r="O5549" t="s">
        <v>36</v>
      </c>
    </row>
    <row r="5550" spans="1:15">
      <c r="A5550">
        <v>5549</v>
      </c>
      <c r="B5550" s="17">
        <v>43785</v>
      </c>
      <c r="C5550" t="s">
        <v>64</v>
      </c>
      <c r="D5550">
        <v>2019</v>
      </c>
      <c r="E5550" t="s">
        <v>27</v>
      </c>
      <c r="F5550" t="s">
        <v>35</v>
      </c>
      <c r="G5550" t="s">
        <v>32</v>
      </c>
      <c r="H5550">
        <v>499</v>
      </c>
      <c r="I5550">
        <v>1</v>
      </c>
      <c r="J5550">
        <v>499</v>
      </c>
      <c r="K5550">
        <v>499</v>
      </c>
      <c r="L5550" t="s">
        <v>31</v>
      </c>
      <c r="M5550">
        <v>2</v>
      </c>
      <c r="N5550" t="s">
        <v>34</v>
      </c>
      <c r="O5550" t="s">
        <v>22</v>
      </c>
    </row>
    <row r="5551" spans="1:15">
      <c r="A5551">
        <v>5550</v>
      </c>
      <c r="B5551" s="17">
        <v>43785</v>
      </c>
      <c r="C5551" t="s">
        <v>64</v>
      </c>
      <c r="D5551">
        <v>2019</v>
      </c>
      <c r="E5551" t="s">
        <v>23</v>
      </c>
      <c r="F5551" t="s">
        <v>39</v>
      </c>
      <c r="G5551" t="s">
        <v>32</v>
      </c>
      <c r="H5551">
        <v>499</v>
      </c>
      <c r="I5551">
        <v>3</v>
      </c>
      <c r="J5551">
        <v>1497</v>
      </c>
      <c r="K5551">
        <v>1497</v>
      </c>
      <c r="L5551" t="s">
        <v>20</v>
      </c>
      <c r="M5551">
        <v>1</v>
      </c>
      <c r="N5551" t="s">
        <v>21</v>
      </c>
      <c r="O5551" t="s">
        <v>36</v>
      </c>
    </row>
    <row r="5552" spans="1:15">
      <c r="A5552">
        <v>5551</v>
      </c>
      <c r="B5552" s="17">
        <v>43785</v>
      </c>
      <c r="C5552" t="s">
        <v>64</v>
      </c>
      <c r="D5552">
        <v>2019</v>
      </c>
      <c r="E5552" t="s">
        <v>27</v>
      </c>
      <c r="F5552" t="s">
        <v>28</v>
      </c>
      <c r="G5552" t="s">
        <v>30</v>
      </c>
      <c r="H5552">
        <v>99</v>
      </c>
      <c r="I5552">
        <v>6</v>
      </c>
      <c r="J5552">
        <v>594</v>
      </c>
      <c r="K5552">
        <v>594</v>
      </c>
      <c r="L5552" t="s">
        <v>20</v>
      </c>
      <c r="M5552">
        <v>1</v>
      </c>
      <c r="N5552" t="s">
        <v>21</v>
      </c>
      <c r="O5552" t="s">
        <v>29</v>
      </c>
    </row>
    <row r="5553" spans="1:15">
      <c r="A5553">
        <v>5552</v>
      </c>
      <c r="B5553" s="17">
        <v>43785</v>
      </c>
      <c r="C5553" t="s">
        <v>64</v>
      </c>
      <c r="D5553">
        <v>2019</v>
      </c>
      <c r="E5553" t="s">
        <v>23</v>
      </c>
      <c r="F5553" t="s">
        <v>18</v>
      </c>
      <c r="G5553" t="s">
        <v>19</v>
      </c>
      <c r="H5553">
        <v>199</v>
      </c>
      <c r="I5553">
        <v>10</v>
      </c>
      <c r="J5553">
        <v>1990</v>
      </c>
      <c r="K5553">
        <v>1990</v>
      </c>
      <c r="L5553" t="s">
        <v>20</v>
      </c>
      <c r="M5553">
        <v>1</v>
      </c>
      <c r="N5553" t="s">
        <v>34</v>
      </c>
      <c r="O5553" t="s">
        <v>22</v>
      </c>
    </row>
    <row r="5554" spans="1:15">
      <c r="A5554">
        <v>5553</v>
      </c>
      <c r="B5554" s="17">
        <v>43785</v>
      </c>
      <c r="C5554" t="s">
        <v>64</v>
      </c>
      <c r="D5554">
        <v>2019</v>
      </c>
      <c r="E5554" t="s">
        <v>17</v>
      </c>
      <c r="F5554" t="s">
        <v>28</v>
      </c>
      <c r="G5554" t="s">
        <v>30</v>
      </c>
      <c r="H5554">
        <v>99</v>
      </c>
      <c r="I5554">
        <v>3</v>
      </c>
      <c r="J5554">
        <v>297</v>
      </c>
      <c r="K5554">
        <v>297</v>
      </c>
      <c r="L5554" t="s">
        <v>20</v>
      </c>
      <c r="M5554">
        <v>1</v>
      </c>
      <c r="N5554" t="s">
        <v>21</v>
      </c>
      <c r="O5554" t="s">
        <v>26</v>
      </c>
    </row>
    <row r="5555" spans="1:15">
      <c r="A5555">
        <v>5554</v>
      </c>
      <c r="B5555" s="17">
        <v>43785</v>
      </c>
      <c r="C5555" t="s">
        <v>64</v>
      </c>
      <c r="D5555">
        <v>2019</v>
      </c>
      <c r="E5555" t="s">
        <v>27</v>
      </c>
      <c r="F5555" t="s">
        <v>18</v>
      </c>
      <c r="G5555" t="s">
        <v>37</v>
      </c>
      <c r="H5555">
        <v>399</v>
      </c>
      <c r="I5555">
        <v>5</v>
      </c>
      <c r="J5555">
        <v>1995</v>
      </c>
      <c r="K5555">
        <v>1995</v>
      </c>
      <c r="L5555" t="s">
        <v>31</v>
      </c>
      <c r="M5555">
        <v>2</v>
      </c>
      <c r="N5555" t="s">
        <v>21</v>
      </c>
      <c r="O5555" t="s">
        <v>22</v>
      </c>
    </row>
    <row r="5556" spans="1:15">
      <c r="A5556">
        <v>5555</v>
      </c>
      <c r="B5556" s="17">
        <v>43785</v>
      </c>
      <c r="C5556" t="s">
        <v>64</v>
      </c>
      <c r="D5556">
        <v>2019</v>
      </c>
      <c r="E5556" t="s">
        <v>27</v>
      </c>
      <c r="F5556" t="s">
        <v>40</v>
      </c>
      <c r="G5556" t="s">
        <v>32</v>
      </c>
      <c r="H5556">
        <v>499</v>
      </c>
      <c r="I5556">
        <v>2</v>
      </c>
      <c r="J5556">
        <v>998</v>
      </c>
      <c r="K5556">
        <v>998</v>
      </c>
      <c r="L5556" t="s">
        <v>20</v>
      </c>
      <c r="M5556">
        <v>1</v>
      </c>
      <c r="N5556" t="s">
        <v>21</v>
      </c>
      <c r="O5556" t="s">
        <v>36</v>
      </c>
    </row>
    <row r="5557" spans="1:15">
      <c r="A5557">
        <v>5556</v>
      </c>
      <c r="B5557" s="17">
        <v>43785</v>
      </c>
      <c r="C5557" t="s">
        <v>64</v>
      </c>
      <c r="D5557">
        <v>2019</v>
      </c>
      <c r="E5557" t="s">
        <v>17</v>
      </c>
      <c r="F5557" t="s">
        <v>35</v>
      </c>
      <c r="G5557" t="s">
        <v>25</v>
      </c>
      <c r="H5557">
        <v>299</v>
      </c>
      <c r="I5557">
        <v>1</v>
      </c>
      <c r="J5557">
        <v>299</v>
      </c>
      <c r="K5557">
        <v>299</v>
      </c>
      <c r="L5557" t="s">
        <v>20</v>
      </c>
      <c r="M5557">
        <v>1</v>
      </c>
      <c r="N5557" t="s">
        <v>21</v>
      </c>
      <c r="O5557" t="s">
        <v>38</v>
      </c>
    </row>
    <row r="5558" spans="1:15">
      <c r="A5558">
        <v>5557</v>
      </c>
      <c r="B5558" s="17">
        <v>43785</v>
      </c>
      <c r="C5558" t="s">
        <v>64</v>
      </c>
      <c r="D5558">
        <v>2019</v>
      </c>
      <c r="E5558" t="s">
        <v>27</v>
      </c>
      <c r="F5558" t="s">
        <v>40</v>
      </c>
      <c r="G5558" t="s">
        <v>32</v>
      </c>
      <c r="H5558">
        <v>499</v>
      </c>
      <c r="I5558">
        <v>5</v>
      </c>
      <c r="J5558">
        <v>2495</v>
      </c>
      <c r="K5558">
        <v>2495</v>
      </c>
      <c r="L5558" t="s">
        <v>31</v>
      </c>
      <c r="M5558">
        <v>2</v>
      </c>
      <c r="N5558" t="s">
        <v>21</v>
      </c>
      <c r="O5558" t="s">
        <v>26</v>
      </c>
    </row>
    <row r="5559" spans="1:15">
      <c r="A5559">
        <v>5558</v>
      </c>
      <c r="B5559" s="17">
        <v>43785</v>
      </c>
      <c r="C5559" t="s">
        <v>64</v>
      </c>
      <c r="D5559">
        <v>2019</v>
      </c>
      <c r="E5559" t="s">
        <v>27</v>
      </c>
      <c r="F5559" t="s">
        <v>24</v>
      </c>
      <c r="G5559" t="s">
        <v>32</v>
      </c>
      <c r="H5559">
        <v>499</v>
      </c>
      <c r="I5559">
        <v>10</v>
      </c>
      <c r="J5559">
        <v>4990</v>
      </c>
      <c r="K5559">
        <v>4990</v>
      </c>
      <c r="L5559" t="s">
        <v>31</v>
      </c>
      <c r="M5559">
        <v>2</v>
      </c>
      <c r="N5559" t="s">
        <v>21</v>
      </c>
      <c r="O5559" t="s">
        <v>29</v>
      </c>
    </row>
    <row r="5560" spans="1:15">
      <c r="A5560">
        <v>5559</v>
      </c>
      <c r="B5560" s="17">
        <v>43786</v>
      </c>
      <c r="C5560" t="s">
        <v>64</v>
      </c>
      <c r="D5560">
        <v>2019</v>
      </c>
      <c r="E5560" t="s">
        <v>17</v>
      </c>
      <c r="F5560" t="s">
        <v>24</v>
      </c>
      <c r="G5560" t="s">
        <v>32</v>
      </c>
      <c r="H5560">
        <v>499</v>
      </c>
      <c r="I5560">
        <v>7</v>
      </c>
      <c r="J5560">
        <v>3493</v>
      </c>
      <c r="K5560">
        <v>3493</v>
      </c>
      <c r="L5560" t="s">
        <v>20</v>
      </c>
      <c r="M5560">
        <v>1</v>
      </c>
      <c r="N5560" t="s">
        <v>34</v>
      </c>
      <c r="O5560" t="s">
        <v>22</v>
      </c>
    </row>
    <row r="5561" spans="1:15">
      <c r="A5561">
        <v>5560</v>
      </c>
      <c r="B5561" s="17">
        <v>43786</v>
      </c>
      <c r="C5561" t="s">
        <v>64</v>
      </c>
      <c r="D5561">
        <v>2019</v>
      </c>
      <c r="E5561" t="s">
        <v>17</v>
      </c>
      <c r="F5561" t="s">
        <v>24</v>
      </c>
      <c r="G5561" t="s">
        <v>37</v>
      </c>
      <c r="H5561">
        <v>399</v>
      </c>
      <c r="I5561">
        <v>9</v>
      </c>
      <c r="J5561">
        <v>3591</v>
      </c>
      <c r="K5561">
        <v>3591</v>
      </c>
      <c r="L5561" t="s">
        <v>20</v>
      </c>
      <c r="M5561">
        <v>1</v>
      </c>
      <c r="N5561" t="s">
        <v>21</v>
      </c>
      <c r="O5561" t="s">
        <v>36</v>
      </c>
    </row>
    <row r="5562" spans="1:15">
      <c r="A5562">
        <v>5561</v>
      </c>
      <c r="B5562" s="17">
        <v>43786</v>
      </c>
      <c r="C5562" t="s">
        <v>64</v>
      </c>
      <c r="D5562">
        <v>2019</v>
      </c>
      <c r="E5562" t="s">
        <v>23</v>
      </c>
      <c r="F5562" t="s">
        <v>39</v>
      </c>
      <c r="G5562" t="s">
        <v>32</v>
      </c>
      <c r="H5562">
        <v>499</v>
      </c>
      <c r="I5562">
        <v>6</v>
      </c>
      <c r="J5562">
        <v>2994</v>
      </c>
      <c r="K5562">
        <v>2994</v>
      </c>
      <c r="L5562" t="s">
        <v>20</v>
      </c>
      <c r="M5562">
        <v>1</v>
      </c>
      <c r="N5562" t="s">
        <v>21</v>
      </c>
      <c r="O5562" t="s">
        <v>36</v>
      </c>
    </row>
    <row r="5563" spans="1:15">
      <c r="A5563">
        <v>5562</v>
      </c>
      <c r="B5563" s="17">
        <v>43786</v>
      </c>
      <c r="C5563" t="s">
        <v>64</v>
      </c>
      <c r="D5563">
        <v>2019</v>
      </c>
      <c r="E5563" t="s">
        <v>23</v>
      </c>
      <c r="F5563" t="s">
        <v>33</v>
      </c>
      <c r="G5563" t="s">
        <v>19</v>
      </c>
      <c r="H5563">
        <v>199</v>
      </c>
      <c r="I5563">
        <v>7</v>
      </c>
      <c r="J5563">
        <v>1393</v>
      </c>
      <c r="K5563">
        <v>1393</v>
      </c>
      <c r="L5563" t="s">
        <v>20</v>
      </c>
      <c r="M5563">
        <v>1</v>
      </c>
      <c r="N5563" t="s">
        <v>34</v>
      </c>
      <c r="O5563" t="s">
        <v>29</v>
      </c>
    </row>
    <row r="5564" spans="1:15">
      <c r="A5564">
        <v>5563</v>
      </c>
      <c r="B5564" s="17">
        <v>43787</v>
      </c>
      <c r="C5564" t="s">
        <v>64</v>
      </c>
      <c r="D5564">
        <v>2019</v>
      </c>
      <c r="E5564" t="s">
        <v>23</v>
      </c>
      <c r="F5564" t="s">
        <v>39</v>
      </c>
      <c r="G5564" t="s">
        <v>32</v>
      </c>
      <c r="H5564">
        <v>499</v>
      </c>
      <c r="I5564">
        <v>1</v>
      </c>
      <c r="J5564">
        <v>499</v>
      </c>
      <c r="K5564">
        <v>499</v>
      </c>
      <c r="L5564" t="s">
        <v>20</v>
      </c>
      <c r="M5564">
        <v>1</v>
      </c>
      <c r="N5564" t="s">
        <v>21</v>
      </c>
      <c r="O5564" t="s">
        <v>36</v>
      </c>
    </row>
    <row r="5565" spans="1:15">
      <c r="A5565">
        <v>5564</v>
      </c>
      <c r="B5565" s="17">
        <v>43787</v>
      </c>
      <c r="C5565" t="s">
        <v>64</v>
      </c>
      <c r="D5565">
        <v>2019</v>
      </c>
      <c r="E5565" t="s">
        <v>27</v>
      </c>
      <c r="F5565" t="s">
        <v>39</v>
      </c>
      <c r="G5565" t="s">
        <v>25</v>
      </c>
      <c r="H5565">
        <v>299</v>
      </c>
      <c r="I5565">
        <v>5</v>
      </c>
      <c r="J5565">
        <v>1495</v>
      </c>
      <c r="K5565">
        <v>1495</v>
      </c>
      <c r="L5565" t="s">
        <v>31</v>
      </c>
      <c r="M5565">
        <v>2</v>
      </c>
      <c r="N5565" t="s">
        <v>21</v>
      </c>
      <c r="O5565" t="s">
        <v>38</v>
      </c>
    </row>
    <row r="5566" spans="1:15">
      <c r="A5566">
        <v>5565</v>
      </c>
      <c r="B5566" s="17">
        <v>43788</v>
      </c>
      <c r="C5566" t="s">
        <v>64</v>
      </c>
      <c r="D5566">
        <v>2019</v>
      </c>
      <c r="E5566" t="s">
        <v>17</v>
      </c>
      <c r="F5566" t="s">
        <v>18</v>
      </c>
      <c r="G5566" t="s">
        <v>32</v>
      </c>
      <c r="H5566">
        <v>499</v>
      </c>
      <c r="I5566">
        <v>4</v>
      </c>
      <c r="J5566">
        <v>1996</v>
      </c>
      <c r="K5566">
        <v>1996</v>
      </c>
      <c r="L5566" t="s">
        <v>31</v>
      </c>
      <c r="M5566">
        <v>2</v>
      </c>
      <c r="N5566" t="s">
        <v>21</v>
      </c>
      <c r="O5566" t="s">
        <v>29</v>
      </c>
    </row>
    <row r="5567" spans="1:15">
      <c r="A5567">
        <v>5566</v>
      </c>
      <c r="B5567" s="17">
        <v>43788</v>
      </c>
      <c r="C5567" t="s">
        <v>64</v>
      </c>
      <c r="D5567">
        <v>2019</v>
      </c>
      <c r="E5567" t="s">
        <v>17</v>
      </c>
      <c r="F5567" t="s">
        <v>24</v>
      </c>
      <c r="G5567" t="s">
        <v>37</v>
      </c>
      <c r="H5567">
        <v>399</v>
      </c>
      <c r="I5567">
        <v>5</v>
      </c>
      <c r="J5567">
        <v>1995</v>
      </c>
      <c r="K5567">
        <v>1995</v>
      </c>
      <c r="L5567" t="s">
        <v>31</v>
      </c>
      <c r="M5567">
        <v>2</v>
      </c>
      <c r="N5567" t="s">
        <v>21</v>
      </c>
      <c r="O5567" t="s">
        <v>29</v>
      </c>
    </row>
    <row r="5568" spans="1:15">
      <c r="A5568">
        <v>5567</v>
      </c>
      <c r="B5568" s="17">
        <v>43788</v>
      </c>
      <c r="C5568" t="s">
        <v>64</v>
      </c>
      <c r="D5568">
        <v>2019</v>
      </c>
      <c r="E5568" t="s">
        <v>23</v>
      </c>
      <c r="F5568" t="s">
        <v>40</v>
      </c>
      <c r="G5568" t="s">
        <v>37</v>
      </c>
      <c r="H5568">
        <v>399</v>
      </c>
      <c r="I5568">
        <v>1</v>
      </c>
      <c r="J5568">
        <v>399</v>
      </c>
      <c r="K5568">
        <v>399</v>
      </c>
      <c r="L5568" t="s">
        <v>20</v>
      </c>
      <c r="M5568">
        <v>1</v>
      </c>
      <c r="N5568" t="s">
        <v>21</v>
      </c>
      <c r="O5568" t="s">
        <v>29</v>
      </c>
    </row>
    <row r="5569" spans="1:15">
      <c r="A5569">
        <v>5568</v>
      </c>
      <c r="B5569" s="17">
        <v>43788</v>
      </c>
      <c r="C5569" t="s">
        <v>64</v>
      </c>
      <c r="D5569">
        <v>2019</v>
      </c>
      <c r="E5569" t="s">
        <v>17</v>
      </c>
      <c r="F5569" t="s">
        <v>35</v>
      </c>
      <c r="G5569" t="s">
        <v>25</v>
      </c>
      <c r="H5569">
        <v>299</v>
      </c>
      <c r="I5569">
        <v>6</v>
      </c>
      <c r="J5569">
        <v>1794</v>
      </c>
      <c r="K5569">
        <v>1794</v>
      </c>
      <c r="L5569" t="s">
        <v>20</v>
      </c>
      <c r="M5569">
        <v>1</v>
      </c>
      <c r="N5569" t="s">
        <v>21</v>
      </c>
      <c r="O5569" t="s">
        <v>38</v>
      </c>
    </row>
    <row r="5570" spans="1:15">
      <c r="A5570">
        <v>5569</v>
      </c>
      <c r="B5570" s="17">
        <v>43788</v>
      </c>
      <c r="C5570" t="s">
        <v>64</v>
      </c>
      <c r="D5570">
        <v>2019</v>
      </c>
      <c r="E5570" t="s">
        <v>23</v>
      </c>
      <c r="F5570" t="s">
        <v>28</v>
      </c>
      <c r="G5570" t="s">
        <v>37</v>
      </c>
      <c r="H5570">
        <v>399</v>
      </c>
      <c r="I5570">
        <v>9</v>
      </c>
      <c r="J5570">
        <v>3591</v>
      </c>
      <c r="K5570">
        <v>3591</v>
      </c>
      <c r="L5570" t="s">
        <v>20</v>
      </c>
      <c r="M5570">
        <v>1</v>
      </c>
      <c r="N5570" t="s">
        <v>21</v>
      </c>
      <c r="O5570" t="s">
        <v>26</v>
      </c>
    </row>
    <row r="5571" spans="1:15">
      <c r="A5571">
        <v>5570</v>
      </c>
      <c r="B5571" s="17">
        <v>43788</v>
      </c>
      <c r="C5571" t="s">
        <v>64</v>
      </c>
      <c r="D5571">
        <v>2019</v>
      </c>
      <c r="E5571" t="s">
        <v>27</v>
      </c>
      <c r="F5571" t="s">
        <v>28</v>
      </c>
      <c r="G5571" t="s">
        <v>25</v>
      </c>
      <c r="H5571">
        <v>299</v>
      </c>
      <c r="I5571">
        <v>4</v>
      </c>
      <c r="J5571">
        <v>1196</v>
      </c>
      <c r="K5571">
        <v>1196</v>
      </c>
      <c r="L5571" t="s">
        <v>20</v>
      </c>
      <c r="M5571">
        <v>1</v>
      </c>
      <c r="N5571" t="s">
        <v>21</v>
      </c>
      <c r="O5571" t="s">
        <v>29</v>
      </c>
    </row>
    <row r="5572" spans="1:15">
      <c r="A5572">
        <v>5571</v>
      </c>
      <c r="B5572" s="17">
        <v>43788</v>
      </c>
      <c r="C5572" t="s">
        <v>64</v>
      </c>
      <c r="D5572">
        <v>2019</v>
      </c>
      <c r="E5572" t="s">
        <v>23</v>
      </c>
      <c r="F5572" t="s">
        <v>39</v>
      </c>
      <c r="G5572" t="s">
        <v>25</v>
      </c>
      <c r="H5572">
        <v>299</v>
      </c>
      <c r="I5572">
        <v>8</v>
      </c>
      <c r="J5572">
        <v>2392</v>
      </c>
      <c r="K5572">
        <v>2392</v>
      </c>
      <c r="L5572" t="s">
        <v>20</v>
      </c>
      <c r="M5572">
        <v>1</v>
      </c>
      <c r="N5572" t="s">
        <v>21</v>
      </c>
      <c r="O5572" t="s">
        <v>29</v>
      </c>
    </row>
    <row r="5573" spans="1:15">
      <c r="A5573">
        <v>5572</v>
      </c>
      <c r="B5573" s="17">
        <v>43788</v>
      </c>
      <c r="C5573" t="s">
        <v>64</v>
      </c>
      <c r="D5573">
        <v>2019</v>
      </c>
      <c r="E5573" t="s">
        <v>27</v>
      </c>
      <c r="F5573" t="s">
        <v>28</v>
      </c>
      <c r="G5573" t="s">
        <v>25</v>
      </c>
      <c r="H5573">
        <v>299</v>
      </c>
      <c r="I5573">
        <v>2</v>
      </c>
      <c r="J5573">
        <v>598</v>
      </c>
      <c r="K5573">
        <v>598</v>
      </c>
      <c r="L5573" t="s">
        <v>31</v>
      </c>
      <c r="M5573">
        <v>2</v>
      </c>
      <c r="N5573" t="s">
        <v>34</v>
      </c>
      <c r="O5573" t="s">
        <v>29</v>
      </c>
    </row>
    <row r="5574" spans="1:15">
      <c r="A5574">
        <v>5573</v>
      </c>
      <c r="B5574" s="17">
        <v>43788</v>
      </c>
      <c r="C5574" t="s">
        <v>64</v>
      </c>
      <c r="D5574">
        <v>2019</v>
      </c>
      <c r="E5574" t="s">
        <v>23</v>
      </c>
      <c r="F5574" t="s">
        <v>24</v>
      </c>
      <c r="G5574" t="s">
        <v>30</v>
      </c>
      <c r="H5574">
        <v>99</v>
      </c>
      <c r="I5574">
        <v>10</v>
      </c>
      <c r="J5574">
        <v>990</v>
      </c>
      <c r="K5574">
        <v>990</v>
      </c>
      <c r="L5574" t="s">
        <v>20</v>
      </c>
      <c r="M5574">
        <v>1</v>
      </c>
      <c r="N5574" t="s">
        <v>21</v>
      </c>
      <c r="O5574" t="s">
        <v>29</v>
      </c>
    </row>
    <row r="5575" spans="1:15">
      <c r="A5575">
        <v>5574</v>
      </c>
      <c r="B5575" s="17">
        <v>43788</v>
      </c>
      <c r="C5575" t="s">
        <v>64</v>
      </c>
      <c r="D5575">
        <v>2019</v>
      </c>
      <c r="E5575" t="s">
        <v>23</v>
      </c>
      <c r="F5575" t="s">
        <v>40</v>
      </c>
      <c r="G5575" t="s">
        <v>30</v>
      </c>
      <c r="H5575">
        <v>99</v>
      </c>
      <c r="I5575">
        <v>2</v>
      </c>
      <c r="J5575">
        <v>198</v>
      </c>
      <c r="K5575">
        <v>198</v>
      </c>
      <c r="L5575" t="s">
        <v>20</v>
      </c>
      <c r="M5575">
        <v>1</v>
      </c>
      <c r="N5575" t="s">
        <v>21</v>
      </c>
      <c r="O5575" t="s">
        <v>22</v>
      </c>
    </row>
    <row r="5576" spans="1:15">
      <c r="A5576">
        <v>5575</v>
      </c>
      <c r="B5576" s="17">
        <v>43788</v>
      </c>
      <c r="C5576" t="s">
        <v>64</v>
      </c>
      <c r="D5576">
        <v>2019</v>
      </c>
      <c r="E5576" t="s">
        <v>23</v>
      </c>
      <c r="F5576" t="s">
        <v>33</v>
      </c>
      <c r="G5576" t="s">
        <v>37</v>
      </c>
      <c r="H5576">
        <v>399</v>
      </c>
      <c r="I5576">
        <v>1</v>
      </c>
      <c r="J5576">
        <v>399</v>
      </c>
      <c r="K5576">
        <v>399</v>
      </c>
      <c r="L5576" t="s">
        <v>20</v>
      </c>
      <c r="M5576">
        <v>1</v>
      </c>
      <c r="N5576" t="s">
        <v>34</v>
      </c>
      <c r="O5576" t="s">
        <v>26</v>
      </c>
    </row>
    <row r="5577" spans="1:15">
      <c r="A5577">
        <v>5576</v>
      </c>
      <c r="B5577" s="17">
        <v>43788</v>
      </c>
      <c r="C5577" t="s">
        <v>64</v>
      </c>
      <c r="D5577">
        <v>2019</v>
      </c>
      <c r="E5577" t="s">
        <v>27</v>
      </c>
      <c r="F5577" t="s">
        <v>33</v>
      </c>
      <c r="G5577" t="s">
        <v>37</v>
      </c>
      <c r="H5577">
        <v>399</v>
      </c>
      <c r="I5577">
        <v>2</v>
      </c>
      <c r="J5577">
        <v>798</v>
      </c>
      <c r="K5577">
        <v>798</v>
      </c>
      <c r="L5577" t="s">
        <v>20</v>
      </c>
      <c r="M5577">
        <v>1</v>
      </c>
      <c r="N5577" t="s">
        <v>21</v>
      </c>
      <c r="O5577" t="s">
        <v>29</v>
      </c>
    </row>
    <row r="5578" spans="1:15">
      <c r="A5578">
        <v>5577</v>
      </c>
      <c r="B5578" s="17">
        <v>43788</v>
      </c>
      <c r="C5578" t="s">
        <v>64</v>
      </c>
      <c r="D5578">
        <v>2019</v>
      </c>
      <c r="E5578" t="s">
        <v>23</v>
      </c>
      <c r="F5578" t="s">
        <v>18</v>
      </c>
      <c r="G5578" t="s">
        <v>19</v>
      </c>
      <c r="H5578">
        <v>199</v>
      </c>
      <c r="I5578">
        <v>6</v>
      </c>
      <c r="J5578">
        <v>1194</v>
      </c>
      <c r="K5578">
        <v>1194</v>
      </c>
      <c r="L5578" t="s">
        <v>20</v>
      </c>
      <c r="M5578">
        <v>1</v>
      </c>
      <c r="N5578" t="s">
        <v>21</v>
      </c>
      <c r="O5578" t="s">
        <v>29</v>
      </c>
    </row>
    <row r="5579" spans="1:15">
      <c r="A5579">
        <v>5578</v>
      </c>
      <c r="B5579" s="17">
        <v>43788</v>
      </c>
      <c r="C5579" t="s">
        <v>64</v>
      </c>
      <c r="D5579">
        <v>2019</v>
      </c>
      <c r="E5579" t="s">
        <v>27</v>
      </c>
      <c r="F5579" t="s">
        <v>28</v>
      </c>
      <c r="G5579" t="s">
        <v>30</v>
      </c>
      <c r="H5579">
        <v>99</v>
      </c>
      <c r="I5579">
        <v>9</v>
      </c>
      <c r="J5579">
        <v>891</v>
      </c>
      <c r="K5579">
        <v>891</v>
      </c>
      <c r="L5579" t="s">
        <v>20</v>
      </c>
      <c r="M5579">
        <v>1</v>
      </c>
      <c r="N5579" t="s">
        <v>21</v>
      </c>
      <c r="O5579" t="s">
        <v>36</v>
      </c>
    </row>
    <row r="5580" spans="1:15">
      <c r="A5580">
        <v>5579</v>
      </c>
      <c r="B5580" s="17">
        <v>43788</v>
      </c>
      <c r="C5580" t="s">
        <v>64</v>
      </c>
      <c r="D5580">
        <v>2019</v>
      </c>
      <c r="E5580" t="s">
        <v>27</v>
      </c>
      <c r="F5580" t="s">
        <v>28</v>
      </c>
      <c r="G5580" t="s">
        <v>25</v>
      </c>
      <c r="H5580">
        <v>299</v>
      </c>
      <c r="I5580">
        <v>8</v>
      </c>
      <c r="J5580">
        <v>2392</v>
      </c>
      <c r="K5580">
        <v>2392</v>
      </c>
      <c r="L5580" t="s">
        <v>31</v>
      </c>
      <c r="M5580">
        <v>2</v>
      </c>
      <c r="N5580" t="s">
        <v>21</v>
      </c>
      <c r="O5580" t="s">
        <v>22</v>
      </c>
    </row>
    <row r="5581" spans="1:15">
      <c r="A5581">
        <v>5580</v>
      </c>
      <c r="B5581" s="17">
        <v>43788</v>
      </c>
      <c r="C5581" t="s">
        <v>64</v>
      </c>
      <c r="D5581">
        <v>2019</v>
      </c>
      <c r="E5581" t="s">
        <v>23</v>
      </c>
      <c r="F5581" t="s">
        <v>24</v>
      </c>
      <c r="G5581" t="s">
        <v>30</v>
      </c>
      <c r="H5581">
        <v>99</v>
      </c>
      <c r="I5581">
        <v>4</v>
      </c>
      <c r="J5581">
        <v>396</v>
      </c>
      <c r="K5581">
        <v>396</v>
      </c>
      <c r="L5581" t="s">
        <v>20</v>
      </c>
      <c r="M5581">
        <v>1</v>
      </c>
      <c r="N5581" t="s">
        <v>21</v>
      </c>
      <c r="O5581" t="s">
        <v>38</v>
      </c>
    </row>
    <row r="5582" spans="1:15">
      <c r="A5582">
        <v>5581</v>
      </c>
      <c r="B5582" s="17">
        <v>43788</v>
      </c>
      <c r="C5582" t="s">
        <v>64</v>
      </c>
      <c r="D5582">
        <v>2019</v>
      </c>
      <c r="E5582" t="s">
        <v>27</v>
      </c>
      <c r="F5582" t="s">
        <v>35</v>
      </c>
      <c r="G5582" t="s">
        <v>37</v>
      </c>
      <c r="H5582">
        <v>399</v>
      </c>
      <c r="I5582">
        <v>6</v>
      </c>
      <c r="J5582">
        <v>2394</v>
      </c>
      <c r="K5582">
        <v>2394</v>
      </c>
      <c r="L5582" t="s">
        <v>20</v>
      </c>
      <c r="M5582">
        <v>1</v>
      </c>
      <c r="N5582" t="s">
        <v>21</v>
      </c>
      <c r="O5582" t="s">
        <v>36</v>
      </c>
    </row>
    <row r="5583" spans="1:15">
      <c r="A5583">
        <v>5582</v>
      </c>
      <c r="B5583" s="17">
        <v>43788</v>
      </c>
      <c r="C5583" t="s">
        <v>64</v>
      </c>
      <c r="D5583">
        <v>2019</v>
      </c>
      <c r="E5583" t="s">
        <v>17</v>
      </c>
      <c r="F5583" t="s">
        <v>33</v>
      </c>
      <c r="G5583" t="s">
        <v>25</v>
      </c>
      <c r="H5583">
        <v>299</v>
      </c>
      <c r="I5583">
        <v>3</v>
      </c>
      <c r="J5583">
        <v>897</v>
      </c>
      <c r="K5583">
        <v>897</v>
      </c>
      <c r="L5583" t="s">
        <v>20</v>
      </c>
      <c r="M5583">
        <v>1</v>
      </c>
      <c r="N5583" t="s">
        <v>21</v>
      </c>
      <c r="O5583" t="s">
        <v>36</v>
      </c>
    </row>
    <row r="5584" spans="1:15">
      <c r="A5584">
        <v>5583</v>
      </c>
      <c r="B5584" s="17">
        <v>43789</v>
      </c>
      <c r="C5584" t="s">
        <v>64</v>
      </c>
      <c r="D5584">
        <v>2019</v>
      </c>
      <c r="E5584" t="s">
        <v>17</v>
      </c>
      <c r="F5584" t="s">
        <v>24</v>
      </c>
      <c r="G5584" t="s">
        <v>37</v>
      </c>
      <c r="H5584">
        <v>399</v>
      </c>
      <c r="I5584">
        <v>8</v>
      </c>
      <c r="J5584">
        <v>3192</v>
      </c>
      <c r="K5584">
        <v>3192</v>
      </c>
      <c r="L5584" t="s">
        <v>20</v>
      </c>
      <c r="M5584">
        <v>1</v>
      </c>
      <c r="N5584" t="s">
        <v>21</v>
      </c>
      <c r="O5584" t="s">
        <v>36</v>
      </c>
    </row>
    <row r="5585" spans="1:15">
      <c r="A5585">
        <v>5584</v>
      </c>
      <c r="B5585" s="17">
        <v>43790</v>
      </c>
      <c r="C5585" t="s">
        <v>64</v>
      </c>
      <c r="D5585">
        <v>2019</v>
      </c>
      <c r="E5585" t="s">
        <v>17</v>
      </c>
      <c r="F5585" t="s">
        <v>40</v>
      </c>
      <c r="G5585" t="s">
        <v>30</v>
      </c>
      <c r="H5585">
        <v>99</v>
      </c>
      <c r="I5585">
        <v>9</v>
      </c>
      <c r="J5585">
        <v>891</v>
      </c>
      <c r="K5585">
        <v>891</v>
      </c>
      <c r="L5585" t="s">
        <v>20</v>
      </c>
      <c r="M5585">
        <v>1</v>
      </c>
      <c r="N5585" t="s">
        <v>34</v>
      </c>
      <c r="O5585" t="s">
        <v>22</v>
      </c>
    </row>
    <row r="5586" spans="1:15">
      <c r="A5586">
        <v>5585</v>
      </c>
      <c r="B5586" s="17">
        <v>43790</v>
      </c>
      <c r="C5586" t="s">
        <v>64</v>
      </c>
      <c r="D5586">
        <v>2019</v>
      </c>
      <c r="E5586" t="s">
        <v>27</v>
      </c>
      <c r="F5586" t="s">
        <v>18</v>
      </c>
      <c r="G5586" t="s">
        <v>19</v>
      </c>
      <c r="H5586">
        <v>199</v>
      </c>
      <c r="I5586">
        <v>10</v>
      </c>
      <c r="J5586">
        <v>1990</v>
      </c>
      <c r="K5586">
        <v>1990</v>
      </c>
      <c r="L5586" t="s">
        <v>20</v>
      </c>
      <c r="M5586">
        <v>1</v>
      </c>
      <c r="N5586" t="s">
        <v>21</v>
      </c>
      <c r="O5586" t="s">
        <v>29</v>
      </c>
    </row>
    <row r="5587" spans="1:15">
      <c r="A5587">
        <v>5586</v>
      </c>
      <c r="B5587" s="17">
        <v>43791</v>
      </c>
      <c r="C5587" t="s">
        <v>64</v>
      </c>
      <c r="D5587">
        <v>2019</v>
      </c>
      <c r="E5587" t="s">
        <v>27</v>
      </c>
      <c r="F5587" t="s">
        <v>39</v>
      </c>
      <c r="G5587" t="s">
        <v>19</v>
      </c>
      <c r="H5587">
        <v>199</v>
      </c>
      <c r="I5587">
        <v>3</v>
      </c>
      <c r="J5587">
        <v>597</v>
      </c>
      <c r="K5587">
        <v>597</v>
      </c>
      <c r="L5587" t="s">
        <v>20</v>
      </c>
      <c r="M5587">
        <v>1</v>
      </c>
      <c r="N5587" t="s">
        <v>21</v>
      </c>
      <c r="O5587" t="s">
        <v>38</v>
      </c>
    </row>
    <row r="5588" spans="1:15">
      <c r="A5588">
        <v>5587</v>
      </c>
      <c r="B5588" s="17">
        <v>43791</v>
      </c>
      <c r="C5588" t="s">
        <v>64</v>
      </c>
      <c r="D5588">
        <v>2019</v>
      </c>
      <c r="E5588" t="s">
        <v>17</v>
      </c>
      <c r="F5588" t="s">
        <v>35</v>
      </c>
      <c r="G5588" t="s">
        <v>19</v>
      </c>
      <c r="H5588">
        <v>199</v>
      </c>
      <c r="I5588">
        <v>1</v>
      </c>
      <c r="J5588">
        <v>199</v>
      </c>
      <c r="K5588">
        <v>199</v>
      </c>
      <c r="L5588" t="s">
        <v>20</v>
      </c>
      <c r="M5588">
        <v>1</v>
      </c>
      <c r="N5588" t="s">
        <v>34</v>
      </c>
      <c r="O5588" t="s">
        <v>36</v>
      </c>
    </row>
    <row r="5589" spans="1:15">
      <c r="A5589">
        <v>5588</v>
      </c>
      <c r="B5589" s="17">
        <v>43792</v>
      </c>
      <c r="C5589" t="s">
        <v>64</v>
      </c>
      <c r="D5589">
        <v>2019</v>
      </c>
      <c r="E5589" t="s">
        <v>23</v>
      </c>
      <c r="F5589" t="s">
        <v>24</v>
      </c>
      <c r="G5589" t="s">
        <v>32</v>
      </c>
      <c r="H5589">
        <v>499</v>
      </c>
      <c r="I5589">
        <v>5</v>
      </c>
      <c r="J5589">
        <v>2495</v>
      </c>
      <c r="K5589">
        <v>2495</v>
      </c>
      <c r="L5589" t="s">
        <v>31</v>
      </c>
      <c r="M5589">
        <v>2</v>
      </c>
      <c r="N5589" t="s">
        <v>21</v>
      </c>
      <c r="O5589" t="s">
        <v>29</v>
      </c>
    </row>
    <row r="5590" spans="1:15">
      <c r="A5590">
        <v>5589</v>
      </c>
      <c r="B5590" s="17">
        <v>43792</v>
      </c>
      <c r="C5590" t="s">
        <v>64</v>
      </c>
      <c r="D5590">
        <v>2019</v>
      </c>
      <c r="E5590" t="s">
        <v>23</v>
      </c>
      <c r="F5590" t="s">
        <v>33</v>
      </c>
      <c r="G5590" t="s">
        <v>37</v>
      </c>
      <c r="H5590">
        <v>399</v>
      </c>
      <c r="I5590">
        <v>5</v>
      </c>
      <c r="J5590">
        <v>1995</v>
      </c>
      <c r="K5590">
        <v>1995</v>
      </c>
      <c r="L5590" t="s">
        <v>20</v>
      </c>
      <c r="M5590">
        <v>1</v>
      </c>
      <c r="N5590" t="s">
        <v>34</v>
      </c>
      <c r="O5590" t="s">
        <v>36</v>
      </c>
    </row>
    <row r="5591" spans="1:15">
      <c r="A5591">
        <v>5590</v>
      </c>
      <c r="B5591" s="17">
        <v>43792</v>
      </c>
      <c r="C5591" t="s">
        <v>64</v>
      </c>
      <c r="D5591">
        <v>2019</v>
      </c>
      <c r="E5591" t="s">
        <v>23</v>
      </c>
      <c r="F5591" t="s">
        <v>35</v>
      </c>
      <c r="G5591" t="s">
        <v>37</v>
      </c>
      <c r="H5591">
        <v>399</v>
      </c>
      <c r="I5591">
        <v>9</v>
      </c>
      <c r="J5591">
        <v>3591</v>
      </c>
      <c r="K5591">
        <v>3591</v>
      </c>
      <c r="L5591" t="s">
        <v>31</v>
      </c>
      <c r="M5591">
        <v>2</v>
      </c>
      <c r="N5591" t="s">
        <v>21</v>
      </c>
      <c r="O5591" t="s">
        <v>29</v>
      </c>
    </row>
    <row r="5592" spans="1:15">
      <c r="A5592">
        <v>5591</v>
      </c>
      <c r="B5592" s="17">
        <v>43792</v>
      </c>
      <c r="C5592" t="s">
        <v>64</v>
      </c>
      <c r="D5592">
        <v>2019</v>
      </c>
      <c r="E5592" t="s">
        <v>23</v>
      </c>
      <c r="F5592" t="s">
        <v>24</v>
      </c>
      <c r="G5592" t="s">
        <v>30</v>
      </c>
      <c r="H5592">
        <v>99</v>
      </c>
      <c r="I5592">
        <v>6</v>
      </c>
      <c r="J5592">
        <v>594</v>
      </c>
      <c r="K5592">
        <v>594</v>
      </c>
      <c r="L5592" t="s">
        <v>20</v>
      </c>
      <c r="M5592">
        <v>1</v>
      </c>
      <c r="N5592" t="s">
        <v>21</v>
      </c>
      <c r="O5592" t="s">
        <v>29</v>
      </c>
    </row>
    <row r="5593" spans="1:15">
      <c r="A5593">
        <v>5592</v>
      </c>
      <c r="B5593" s="17">
        <v>43792</v>
      </c>
      <c r="C5593" t="s">
        <v>64</v>
      </c>
      <c r="D5593">
        <v>2019</v>
      </c>
      <c r="E5593" t="s">
        <v>27</v>
      </c>
      <c r="F5593" t="s">
        <v>18</v>
      </c>
      <c r="G5593" t="s">
        <v>37</v>
      </c>
      <c r="H5593">
        <v>399</v>
      </c>
      <c r="I5593">
        <v>1</v>
      </c>
      <c r="J5593">
        <v>399</v>
      </c>
      <c r="K5593">
        <v>399</v>
      </c>
      <c r="L5593" t="s">
        <v>20</v>
      </c>
      <c r="M5593">
        <v>1</v>
      </c>
      <c r="N5593" t="s">
        <v>21</v>
      </c>
      <c r="O5593" t="s">
        <v>29</v>
      </c>
    </row>
    <row r="5594" spans="1:15">
      <c r="A5594">
        <v>5593</v>
      </c>
      <c r="B5594" s="17">
        <v>43792</v>
      </c>
      <c r="C5594" t="s">
        <v>64</v>
      </c>
      <c r="D5594">
        <v>2019</v>
      </c>
      <c r="E5594" t="s">
        <v>23</v>
      </c>
      <c r="F5594" t="s">
        <v>35</v>
      </c>
      <c r="G5594" t="s">
        <v>25</v>
      </c>
      <c r="H5594">
        <v>299</v>
      </c>
      <c r="I5594">
        <v>1</v>
      </c>
      <c r="J5594">
        <v>299</v>
      </c>
      <c r="K5594">
        <v>299</v>
      </c>
      <c r="L5594" t="s">
        <v>31</v>
      </c>
      <c r="M5594">
        <v>2</v>
      </c>
      <c r="N5594" t="s">
        <v>21</v>
      </c>
      <c r="O5594" t="s">
        <v>36</v>
      </c>
    </row>
    <row r="5595" spans="1:15">
      <c r="A5595">
        <v>5594</v>
      </c>
      <c r="B5595" s="17">
        <v>43792</v>
      </c>
      <c r="C5595" t="s">
        <v>64</v>
      </c>
      <c r="D5595">
        <v>2019</v>
      </c>
      <c r="E5595" t="s">
        <v>27</v>
      </c>
      <c r="F5595" t="s">
        <v>28</v>
      </c>
      <c r="G5595" t="s">
        <v>25</v>
      </c>
      <c r="H5595">
        <v>299</v>
      </c>
      <c r="I5595">
        <v>10</v>
      </c>
      <c r="J5595">
        <v>2990</v>
      </c>
      <c r="K5595">
        <v>2990</v>
      </c>
      <c r="L5595" t="s">
        <v>20</v>
      </c>
      <c r="M5595">
        <v>1</v>
      </c>
      <c r="N5595" t="s">
        <v>21</v>
      </c>
      <c r="O5595" t="s">
        <v>26</v>
      </c>
    </row>
    <row r="5596" spans="1:15">
      <c r="A5596">
        <v>5595</v>
      </c>
      <c r="B5596" s="17">
        <v>43793</v>
      </c>
      <c r="C5596" t="s">
        <v>64</v>
      </c>
      <c r="D5596">
        <v>2019</v>
      </c>
      <c r="E5596" t="s">
        <v>23</v>
      </c>
      <c r="F5596" t="s">
        <v>33</v>
      </c>
      <c r="G5596" t="s">
        <v>19</v>
      </c>
      <c r="H5596">
        <v>199</v>
      </c>
      <c r="I5596">
        <v>1</v>
      </c>
      <c r="J5596">
        <v>199</v>
      </c>
      <c r="K5596">
        <v>199</v>
      </c>
      <c r="L5596" t="s">
        <v>20</v>
      </c>
      <c r="M5596">
        <v>1</v>
      </c>
      <c r="N5596" t="s">
        <v>21</v>
      </c>
      <c r="O5596" t="s">
        <v>29</v>
      </c>
    </row>
    <row r="5597" spans="1:15">
      <c r="A5597">
        <v>5596</v>
      </c>
      <c r="B5597" s="17">
        <v>43793</v>
      </c>
      <c r="C5597" t="s">
        <v>64</v>
      </c>
      <c r="D5597">
        <v>2019</v>
      </c>
      <c r="E5597" t="s">
        <v>23</v>
      </c>
      <c r="F5597" t="s">
        <v>35</v>
      </c>
      <c r="G5597" t="s">
        <v>19</v>
      </c>
      <c r="H5597">
        <v>199</v>
      </c>
      <c r="I5597">
        <v>7</v>
      </c>
      <c r="J5597">
        <v>1393</v>
      </c>
      <c r="K5597">
        <v>1393</v>
      </c>
      <c r="L5597" t="s">
        <v>20</v>
      </c>
      <c r="M5597">
        <v>1</v>
      </c>
      <c r="N5597" t="s">
        <v>21</v>
      </c>
      <c r="O5597" t="s">
        <v>36</v>
      </c>
    </row>
    <row r="5598" spans="1:15">
      <c r="A5598">
        <v>5597</v>
      </c>
      <c r="B5598" s="17">
        <v>43793</v>
      </c>
      <c r="C5598" t="s">
        <v>64</v>
      </c>
      <c r="D5598">
        <v>2019</v>
      </c>
      <c r="E5598" t="s">
        <v>27</v>
      </c>
      <c r="F5598" t="s">
        <v>40</v>
      </c>
      <c r="G5598" t="s">
        <v>19</v>
      </c>
      <c r="H5598">
        <v>199</v>
      </c>
      <c r="I5598">
        <v>8</v>
      </c>
      <c r="J5598">
        <v>1592</v>
      </c>
      <c r="K5598">
        <v>1592</v>
      </c>
      <c r="L5598" t="s">
        <v>31</v>
      </c>
      <c r="M5598">
        <v>2</v>
      </c>
      <c r="N5598" t="s">
        <v>21</v>
      </c>
      <c r="O5598" t="s">
        <v>29</v>
      </c>
    </row>
    <row r="5599" spans="1:15">
      <c r="A5599">
        <v>5598</v>
      </c>
      <c r="B5599" s="17">
        <v>43793</v>
      </c>
      <c r="C5599" t="s">
        <v>64</v>
      </c>
      <c r="D5599">
        <v>2019</v>
      </c>
      <c r="E5599" t="s">
        <v>27</v>
      </c>
      <c r="F5599" t="s">
        <v>33</v>
      </c>
      <c r="G5599" t="s">
        <v>32</v>
      </c>
      <c r="H5599">
        <v>499</v>
      </c>
      <c r="I5599">
        <v>5</v>
      </c>
      <c r="J5599">
        <v>2495</v>
      </c>
      <c r="K5599">
        <v>2495</v>
      </c>
      <c r="L5599" t="s">
        <v>31</v>
      </c>
      <c r="M5599">
        <v>2</v>
      </c>
      <c r="N5599" t="s">
        <v>21</v>
      </c>
      <c r="O5599" t="s">
        <v>36</v>
      </c>
    </row>
    <row r="5600" spans="1:15">
      <c r="A5600">
        <v>5599</v>
      </c>
      <c r="B5600" s="17">
        <v>43793</v>
      </c>
      <c r="C5600" t="s">
        <v>64</v>
      </c>
      <c r="D5600">
        <v>2019</v>
      </c>
      <c r="E5600" t="s">
        <v>17</v>
      </c>
      <c r="F5600" t="s">
        <v>18</v>
      </c>
      <c r="G5600" t="s">
        <v>37</v>
      </c>
      <c r="H5600">
        <v>399</v>
      </c>
      <c r="I5600">
        <v>6</v>
      </c>
      <c r="J5600">
        <v>2394</v>
      </c>
      <c r="K5600">
        <v>2394</v>
      </c>
      <c r="L5600" t="s">
        <v>31</v>
      </c>
      <c r="M5600">
        <v>2</v>
      </c>
      <c r="N5600" t="s">
        <v>21</v>
      </c>
      <c r="O5600" t="s">
        <v>36</v>
      </c>
    </row>
    <row r="5601" spans="1:15">
      <c r="A5601">
        <v>5600</v>
      </c>
      <c r="B5601" s="17">
        <v>43793</v>
      </c>
      <c r="C5601" t="s">
        <v>64</v>
      </c>
      <c r="D5601">
        <v>2019</v>
      </c>
      <c r="E5601" t="s">
        <v>17</v>
      </c>
      <c r="F5601" t="s">
        <v>33</v>
      </c>
      <c r="G5601" t="s">
        <v>37</v>
      </c>
      <c r="H5601">
        <v>399</v>
      </c>
      <c r="I5601">
        <v>10</v>
      </c>
      <c r="J5601">
        <v>3990</v>
      </c>
      <c r="K5601">
        <v>3990</v>
      </c>
      <c r="L5601" t="s">
        <v>20</v>
      </c>
      <c r="M5601">
        <v>1</v>
      </c>
      <c r="N5601" t="s">
        <v>21</v>
      </c>
      <c r="O5601" t="s">
        <v>29</v>
      </c>
    </row>
    <row r="5602" spans="1:15">
      <c r="A5602">
        <v>5601</v>
      </c>
      <c r="B5602" s="17">
        <v>43793</v>
      </c>
      <c r="C5602" t="s">
        <v>64</v>
      </c>
      <c r="D5602">
        <v>2019</v>
      </c>
      <c r="E5602" t="s">
        <v>27</v>
      </c>
      <c r="F5602" t="s">
        <v>40</v>
      </c>
      <c r="G5602" t="s">
        <v>37</v>
      </c>
      <c r="H5602">
        <v>399</v>
      </c>
      <c r="I5602">
        <v>3</v>
      </c>
      <c r="J5602">
        <v>1197</v>
      </c>
      <c r="K5602">
        <v>1197</v>
      </c>
      <c r="L5602" t="s">
        <v>20</v>
      </c>
      <c r="M5602">
        <v>1</v>
      </c>
      <c r="N5602" t="s">
        <v>21</v>
      </c>
      <c r="O5602" t="s">
        <v>36</v>
      </c>
    </row>
    <row r="5603" spans="1:15">
      <c r="A5603">
        <v>5602</v>
      </c>
      <c r="B5603" s="17">
        <v>43793</v>
      </c>
      <c r="C5603" t="s">
        <v>64</v>
      </c>
      <c r="D5603">
        <v>2019</v>
      </c>
      <c r="E5603" t="s">
        <v>27</v>
      </c>
      <c r="F5603" t="s">
        <v>35</v>
      </c>
      <c r="G5603" t="s">
        <v>25</v>
      </c>
      <c r="H5603">
        <v>299</v>
      </c>
      <c r="I5603">
        <v>2</v>
      </c>
      <c r="J5603">
        <v>598</v>
      </c>
      <c r="K5603">
        <v>598</v>
      </c>
      <c r="L5603" t="s">
        <v>31</v>
      </c>
      <c r="M5603">
        <v>2</v>
      </c>
      <c r="N5603" t="s">
        <v>21</v>
      </c>
      <c r="O5603" t="s">
        <v>29</v>
      </c>
    </row>
    <row r="5604" spans="1:15">
      <c r="A5604">
        <v>5603</v>
      </c>
      <c r="B5604" s="17">
        <v>43793</v>
      </c>
      <c r="C5604" t="s">
        <v>64</v>
      </c>
      <c r="D5604">
        <v>2019</v>
      </c>
      <c r="E5604" t="s">
        <v>27</v>
      </c>
      <c r="F5604" t="s">
        <v>18</v>
      </c>
      <c r="G5604" t="s">
        <v>25</v>
      </c>
      <c r="H5604">
        <v>299</v>
      </c>
      <c r="I5604">
        <v>10</v>
      </c>
      <c r="J5604">
        <v>2990</v>
      </c>
      <c r="K5604">
        <v>2990</v>
      </c>
      <c r="L5604" t="s">
        <v>31</v>
      </c>
      <c r="M5604">
        <v>2</v>
      </c>
      <c r="N5604" t="s">
        <v>21</v>
      </c>
      <c r="O5604" t="s">
        <v>29</v>
      </c>
    </row>
    <row r="5605" spans="1:15">
      <c r="A5605">
        <v>5604</v>
      </c>
      <c r="B5605" s="17">
        <v>43793</v>
      </c>
      <c r="C5605" t="s">
        <v>64</v>
      </c>
      <c r="D5605">
        <v>2019</v>
      </c>
      <c r="E5605" t="s">
        <v>17</v>
      </c>
      <c r="F5605" t="s">
        <v>18</v>
      </c>
      <c r="G5605" t="s">
        <v>19</v>
      </c>
      <c r="H5605">
        <v>199</v>
      </c>
      <c r="I5605">
        <v>1</v>
      </c>
      <c r="J5605">
        <v>199</v>
      </c>
      <c r="K5605">
        <v>199</v>
      </c>
      <c r="L5605" t="s">
        <v>31</v>
      </c>
      <c r="M5605">
        <v>2</v>
      </c>
      <c r="N5605" t="s">
        <v>21</v>
      </c>
      <c r="O5605" t="s">
        <v>29</v>
      </c>
    </row>
    <row r="5606" spans="1:15">
      <c r="A5606">
        <v>5605</v>
      </c>
      <c r="B5606" s="17">
        <v>43793</v>
      </c>
      <c r="C5606" t="s">
        <v>64</v>
      </c>
      <c r="D5606">
        <v>2019</v>
      </c>
      <c r="E5606" t="s">
        <v>27</v>
      </c>
      <c r="F5606" t="s">
        <v>40</v>
      </c>
      <c r="G5606" t="s">
        <v>37</v>
      </c>
      <c r="H5606">
        <v>399</v>
      </c>
      <c r="I5606">
        <v>8</v>
      </c>
      <c r="J5606">
        <v>3192</v>
      </c>
      <c r="K5606">
        <v>3192</v>
      </c>
      <c r="L5606" t="s">
        <v>20</v>
      </c>
      <c r="M5606">
        <v>1</v>
      </c>
      <c r="N5606" t="s">
        <v>21</v>
      </c>
      <c r="O5606" t="s">
        <v>36</v>
      </c>
    </row>
    <row r="5607" spans="1:15">
      <c r="A5607">
        <v>5606</v>
      </c>
      <c r="B5607" s="17">
        <v>43793</v>
      </c>
      <c r="C5607" t="s">
        <v>64</v>
      </c>
      <c r="D5607">
        <v>2019</v>
      </c>
      <c r="E5607" t="s">
        <v>17</v>
      </c>
      <c r="F5607" t="s">
        <v>35</v>
      </c>
      <c r="G5607" t="s">
        <v>32</v>
      </c>
      <c r="H5607">
        <v>499</v>
      </c>
      <c r="I5607">
        <v>1</v>
      </c>
      <c r="J5607">
        <v>499</v>
      </c>
      <c r="K5607">
        <v>499</v>
      </c>
      <c r="L5607" t="s">
        <v>20</v>
      </c>
      <c r="M5607">
        <v>1</v>
      </c>
      <c r="N5607" t="s">
        <v>21</v>
      </c>
      <c r="O5607" t="s">
        <v>29</v>
      </c>
    </row>
    <row r="5608" spans="1:15">
      <c r="A5608">
        <v>5607</v>
      </c>
      <c r="B5608" s="17">
        <v>43793</v>
      </c>
      <c r="C5608" t="s">
        <v>64</v>
      </c>
      <c r="D5608">
        <v>2019</v>
      </c>
      <c r="E5608" t="s">
        <v>17</v>
      </c>
      <c r="F5608" t="s">
        <v>24</v>
      </c>
      <c r="G5608" t="s">
        <v>25</v>
      </c>
      <c r="H5608">
        <v>299</v>
      </c>
      <c r="I5608">
        <v>2</v>
      </c>
      <c r="J5608">
        <v>598</v>
      </c>
      <c r="K5608">
        <v>598</v>
      </c>
      <c r="L5608" t="s">
        <v>31</v>
      </c>
      <c r="M5608">
        <v>2</v>
      </c>
      <c r="N5608" t="s">
        <v>21</v>
      </c>
      <c r="O5608" t="s">
        <v>29</v>
      </c>
    </row>
    <row r="5609" spans="1:15">
      <c r="A5609">
        <v>5608</v>
      </c>
      <c r="B5609" s="17">
        <v>43793</v>
      </c>
      <c r="C5609" t="s">
        <v>64</v>
      </c>
      <c r="D5609">
        <v>2019</v>
      </c>
      <c r="E5609" t="s">
        <v>27</v>
      </c>
      <c r="F5609" t="s">
        <v>28</v>
      </c>
      <c r="G5609" t="s">
        <v>32</v>
      </c>
      <c r="H5609">
        <v>499</v>
      </c>
      <c r="I5609">
        <v>9</v>
      </c>
      <c r="J5609">
        <v>4491</v>
      </c>
      <c r="K5609">
        <v>4491</v>
      </c>
      <c r="L5609" t="s">
        <v>20</v>
      </c>
      <c r="M5609">
        <v>1</v>
      </c>
      <c r="N5609" t="s">
        <v>21</v>
      </c>
      <c r="O5609" t="s">
        <v>26</v>
      </c>
    </row>
    <row r="5610" spans="1:15">
      <c r="A5610">
        <v>5609</v>
      </c>
      <c r="B5610" s="17">
        <v>43793</v>
      </c>
      <c r="C5610" t="s">
        <v>64</v>
      </c>
      <c r="D5610">
        <v>2019</v>
      </c>
      <c r="E5610" t="s">
        <v>17</v>
      </c>
      <c r="F5610" t="s">
        <v>39</v>
      </c>
      <c r="G5610" t="s">
        <v>32</v>
      </c>
      <c r="H5610">
        <v>499</v>
      </c>
      <c r="I5610">
        <v>9</v>
      </c>
      <c r="J5610">
        <v>4491</v>
      </c>
      <c r="K5610">
        <v>4491</v>
      </c>
      <c r="L5610" t="s">
        <v>20</v>
      </c>
      <c r="M5610">
        <v>1</v>
      </c>
      <c r="N5610" t="s">
        <v>21</v>
      </c>
      <c r="O5610" t="s">
        <v>22</v>
      </c>
    </row>
    <row r="5611" spans="1:15">
      <c r="A5611">
        <v>5610</v>
      </c>
      <c r="B5611" s="17">
        <v>43793</v>
      </c>
      <c r="C5611" t="s">
        <v>64</v>
      </c>
      <c r="D5611">
        <v>2019</v>
      </c>
      <c r="E5611" t="s">
        <v>17</v>
      </c>
      <c r="F5611" t="s">
        <v>28</v>
      </c>
      <c r="G5611" t="s">
        <v>30</v>
      </c>
      <c r="H5611">
        <v>99</v>
      </c>
      <c r="I5611">
        <v>2</v>
      </c>
      <c r="J5611">
        <v>198</v>
      </c>
      <c r="K5611">
        <v>198</v>
      </c>
      <c r="L5611" t="s">
        <v>20</v>
      </c>
      <c r="M5611">
        <v>1</v>
      </c>
      <c r="N5611" t="s">
        <v>21</v>
      </c>
      <c r="O5611" t="s">
        <v>29</v>
      </c>
    </row>
    <row r="5612" spans="1:15">
      <c r="A5612">
        <v>5611</v>
      </c>
      <c r="B5612" s="17">
        <v>43794</v>
      </c>
      <c r="C5612" t="s">
        <v>64</v>
      </c>
      <c r="D5612">
        <v>2019</v>
      </c>
      <c r="E5612" t="s">
        <v>27</v>
      </c>
      <c r="F5612" t="s">
        <v>39</v>
      </c>
      <c r="G5612" t="s">
        <v>25</v>
      </c>
      <c r="H5612">
        <v>299</v>
      </c>
      <c r="I5612">
        <v>10</v>
      </c>
      <c r="J5612">
        <v>2990</v>
      </c>
      <c r="K5612">
        <v>2990</v>
      </c>
      <c r="L5612" t="s">
        <v>31</v>
      </c>
      <c r="M5612">
        <v>2</v>
      </c>
      <c r="N5612" t="s">
        <v>21</v>
      </c>
      <c r="O5612" t="s">
        <v>29</v>
      </c>
    </row>
    <row r="5613" spans="1:15">
      <c r="A5613">
        <v>5612</v>
      </c>
      <c r="B5613" s="17">
        <v>43794</v>
      </c>
      <c r="C5613" t="s">
        <v>64</v>
      </c>
      <c r="D5613">
        <v>2019</v>
      </c>
      <c r="E5613" t="s">
        <v>23</v>
      </c>
      <c r="F5613" t="s">
        <v>40</v>
      </c>
      <c r="G5613" t="s">
        <v>25</v>
      </c>
      <c r="H5613">
        <v>299</v>
      </c>
      <c r="I5613">
        <v>2</v>
      </c>
      <c r="J5613">
        <v>598</v>
      </c>
      <c r="K5613">
        <v>598</v>
      </c>
      <c r="L5613" t="s">
        <v>31</v>
      </c>
      <c r="M5613">
        <v>2</v>
      </c>
      <c r="N5613" t="s">
        <v>34</v>
      </c>
      <c r="O5613" t="s">
        <v>29</v>
      </c>
    </row>
    <row r="5614" spans="1:15">
      <c r="A5614">
        <v>5613</v>
      </c>
      <c r="B5614" s="17">
        <v>43794</v>
      </c>
      <c r="C5614" t="s">
        <v>64</v>
      </c>
      <c r="D5614">
        <v>2019</v>
      </c>
      <c r="E5614" t="s">
        <v>27</v>
      </c>
      <c r="F5614" t="s">
        <v>39</v>
      </c>
      <c r="G5614" t="s">
        <v>19</v>
      </c>
      <c r="H5614">
        <v>199</v>
      </c>
      <c r="I5614">
        <v>7</v>
      </c>
      <c r="J5614">
        <v>1393</v>
      </c>
      <c r="K5614">
        <v>1393</v>
      </c>
      <c r="L5614" t="s">
        <v>31</v>
      </c>
      <c r="M5614">
        <v>2</v>
      </c>
      <c r="N5614" t="s">
        <v>21</v>
      </c>
      <c r="O5614" t="s">
        <v>22</v>
      </c>
    </row>
    <row r="5615" spans="1:15">
      <c r="A5615">
        <v>5614</v>
      </c>
      <c r="B5615" s="17">
        <v>43794</v>
      </c>
      <c r="C5615" t="s">
        <v>64</v>
      </c>
      <c r="D5615">
        <v>2019</v>
      </c>
      <c r="E5615" t="s">
        <v>27</v>
      </c>
      <c r="F5615" t="s">
        <v>24</v>
      </c>
      <c r="G5615" t="s">
        <v>19</v>
      </c>
      <c r="H5615">
        <v>199</v>
      </c>
      <c r="I5615">
        <v>2</v>
      </c>
      <c r="J5615">
        <v>398</v>
      </c>
      <c r="K5615">
        <v>398</v>
      </c>
      <c r="L5615" t="s">
        <v>31</v>
      </c>
      <c r="M5615">
        <v>2</v>
      </c>
      <c r="N5615" t="s">
        <v>21</v>
      </c>
      <c r="O5615" t="s">
        <v>29</v>
      </c>
    </row>
    <row r="5616" spans="1:15">
      <c r="A5616">
        <v>5615</v>
      </c>
      <c r="B5616" s="17">
        <v>43794</v>
      </c>
      <c r="C5616" t="s">
        <v>64</v>
      </c>
      <c r="D5616">
        <v>2019</v>
      </c>
      <c r="E5616" t="s">
        <v>27</v>
      </c>
      <c r="F5616" t="s">
        <v>39</v>
      </c>
      <c r="G5616" t="s">
        <v>37</v>
      </c>
      <c r="H5616">
        <v>399</v>
      </c>
      <c r="I5616">
        <v>5</v>
      </c>
      <c r="J5616">
        <v>1995</v>
      </c>
      <c r="K5616">
        <v>1995</v>
      </c>
      <c r="L5616" t="s">
        <v>20</v>
      </c>
      <c r="M5616">
        <v>1</v>
      </c>
      <c r="N5616" t="s">
        <v>21</v>
      </c>
      <c r="O5616" t="s">
        <v>22</v>
      </c>
    </row>
    <row r="5617" spans="1:15">
      <c r="A5617">
        <v>5616</v>
      </c>
      <c r="B5617" s="17">
        <v>43795</v>
      </c>
      <c r="C5617" t="s">
        <v>64</v>
      </c>
      <c r="D5617">
        <v>2019</v>
      </c>
      <c r="E5617" t="s">
        <v>23</v>
      </c>
      <c r="F5617" t="s">
        <v>40</v>
      </c>
      <c r="G5617" t="s">
        <v>19</v>
      </c>
      <c r="H5617">
        <v>199</v>
      </c>
      <c r="I5617">
        <v>9</v>
      </c>
      <c r="J5617">
        <v>1791</v>
      </c>
      <c r="K5617">
        <v>1791</v>
      </c>
      <c r="L5617" t="s">
        <v>31</v>
      </c>
      <c r="M5617">
        <v>2</v>
      </c>
      <c r="N5617" t="s">
        <v>21</v>
      </c>
      <c r="O5617" t="s">
        <v>29</v>
      </c>
    </row>
    <row r="5618" spans="1:15">
      <c r="A5618">
        <v>5617</v>
      </c>
      <c r="B5618" s="17">
        <v>43795</v>
      </c>
      <c r="C5618" t="s">
        <v>64</v>
      </c>
      <c r="D5618">
        <v>2019</v>
      </c>
      <c r="E5618" t="s">
        <v>27</v>
      </c>
      <c r="F5618" t="s">
        <v>39</v>
      </c>
      <c r="G5618" t="s">
        <v>37</v>
      </c>
      <c r="H5618">
        <v>399</v>
      </c>
      <c r="I5618">
        <v>1</v>
      </c>
      <c r="J5618">
        <v>399</v>
      </c>
      <c r="K5618">
        <v>399</v>
      </c>
      <c r="L5618" t="s">
        <v>31</v>
      </c>
      <c r="M5618">
        <v>2</v>
      </c>
      <c r="N5618" t="s">
        <v>21</v>
      </c>
      <c r="O5618" t="s">
        <v>29</v>
      </c>
    </row>
    <row r="5619" spans="1:15">
      <c r="A5619">
        <v>5618</v>
      </c>
      <c r="B5619" s="17">
        <v>43795</v>
      </c>
      <c r="C5619" t="s">
        <v>64</v>
      </c>
      <c r="D5619">
        <v>2019</v>
      </c>
      <c r="E5619" t="s">
        <v>27</v>
      </c>
      <c r="F5619" t="s">
        <v>35</v>
      </c>
      <c r="G5619" t="s">
        <v>32</v>
      </c>
      <c r="H5619">
        <v>499</v>
      </c>
      <c r="I5619">
        <v>1</v>
      </c>
      <c r="J5619">
        <v>499</v>
      </c>
      <c r="K5619">
        <v>499</v>
      </c>
      <c r="L5619" t="s">
        <v>20</v>
      </c>
      <c r="M5619">
        <v>1</v>
      </c>
      <c r="N5619" t="s">
        <v>21</v>
      </c>
      <c r="O5619" t="s">
        <v>22</v>
      </c>
    </row>
    <row r="5620" spans="1:15">
      <c r="A5620">
        <v>5619</v>
      </c>
      <c r="B5620" s="17">
        <v>43795</v>
      </c>
      <c r="C5620" t="s">
        <v>64</v>
      </c>
      <c r="D5620">
        <v>2019</v>
      </c>
      <c r="E5620" t="s">
        <v>27</v>
      </c>
      <c r="F5620" t="s">
        <v>28</v>
      </c>
      <c r="G5620" t="s">
        <v>19</v>
      </c>
      <c r="H5620">
        <v>199</v>
      </c>
      <c r="I5620">
        <v>5</v>
      </c>
      <c r="J5620">
        <v>995</v>
      </c>
      <c r="K5620">
        <v>995</v>
      </c>
      <c r="L5620" t="s">
        <v>31</v>
      </c>
      <c r="M5620">
        <v>2</v>
      </c>
      <c r="N5620" t="s">
        <v>21</v>
      </c>
      <c r="O5620" t="s">
        <v>36</v>
      </c>
    </row>
    <row r="5621" spans="1:15">
      <c r="A5621">
        <v>5620</v>
      </c>
      <c r="B5621" s="17">
        <v>43796</v>
      </c>
      <c r="C5621" t="s">
        <v>64</v>
      </c>
      <c r="D5621">
        <v>2019</v>
      </c>
      <c r="E5621" t="s">
        <v>17</v>
      </c>
      <c r="F5621" t="s">
        <v>40</v>
      </c>
      <c r="G5621" t="s">
        <v>37</v>
      </c>
      <c r="H5621">
        <v>399</v>
      </c>
      <c r="I5621">
        <v>10</v>
      </c>
      <c r="J5621">
        <v>3990</v>
      </c>
      <c r="K5621">
        <v>3990</v>
      </c>
      <c r="L5621" t="s">
        <v>31</v>
      </c>
      <c r="M5621">
        <v>2</v>
      </c>
      <c r="N5621" t="s">
        <v>21</v>
      </c>
      <c r="O5621" t="s">
        <v>29</v>
      </c>
    </row>
    <row r="5622" spans="1:15">
      <c r="A5622">
        <v>5621</v>
      </c>
      <c r="B5622" s="17">
        <v>43796</v>
      </c>
      <c r="C5622" t="s">
        <v>64</v>
      </c>
      <c r="D5622">
        <v>2019</v>
      </c>
      <c r="E5622" t="s">
        <v>23</v>
      </c>
      <c r="F5622" t="s">
        <v>35</v>
      </c>
      <c r="G5622" t="s">
        <v>30</v>
      </c>
      <c r="H5622">
        <v>99</v>
      </c>
      <c r="I5622">
        <v>9</v>
      </c>
      <c r="J5622">
        <v>891</v>
      </c>
      <c r="K5622">
        <v>891</v>
      </c>
      <c r="L5622" t="s">
        <v>31</v>
      </c>
      <c r="M5622">
        <v>2</v>
      </c>
      <c r="N5622" t="s">
        <v>21</v>
      </c>
      <c r="O5622" t="s">
        <v>29</v>
      </c>
    </row>
    <row r="5623" spans="1:15">
      <c r="A5623">
        <v>5622</v>
      </c>
      <c r="B5623" s="17">
        <v>43796</v>
      </c>
      <c r="C5623" t="s">
        <v>64</v>
      </c>
      <c r="D5623">
        <v>2019</v>
      </c>
      <c r="E5623" t="s">
        <v>27</v>
      </c>
      <c r="F5623" t="s">
        <v>24</v>
      </c>
      <c r="G5623" t="s">
        <v>37</v>
      </c>
      <c r="H5623">
        <v>399</v>
      </c>
      <c r="I5623">
        <v>9</v>
      </c>
      <c r="J5623">
        <v>3591</v>
      </c>
      <c r="K5623">
        <v>3591</v>
      </c>
      <c r="L5623" t="s">
        <v>20</v>
      </c>
      <c r="M5623">
        <v>1</v>
      </c>
      <c r="N5623" t="s">
        <v>21</v>
      </c>
      <c r="O5623" t="s">
        <v>22</v>
      </c>
    </row>
    <row r="5624" spans="1:15">
      <c r="A5624">
        <v>5623</v>
      </c>
      <c r="B5624" s="17">
        <v>43796</v>
      </c>
      <c r="C5624" t="s">
        <v>64</v>
      </c>
      <c r="D5624">
        <v>2019</v>
      </c>
      <c r="E5624" t="s">
        <v>23</v>
      </c>
      <c r="F5624" t="s">
        <v>33</v>
      </c>
      <c r="G5624" t="s">
        <v>32</v>
      </c>
      <c r="H5624">
        <v>499</v>
      </c>
      <c r="I5624">
        <v>9</v>
      </c>
      <c r="J5624">
        <v>4491</v>
      </c>
      <c r="K5624">
        <v>4491</v>
      </c>
      <c r="L5624" t="s">
        <v>20</v>
      </c>
      <c r="M5624">
        <v>1</v>
      </c>
      <c r="N5624" t="s">
        <v>21</v>
      </c>
      <c r="O5624" t="s">
        <v>36</v>
      </c>
    </row>
    <row r="5625" spans="1:15">
      <c r="A5625">
        <v>5624</v>
      </c>
      <c r="B5625" s="17">
        <v>43797</v>
      </c>
      <c r="C5625" t="s">
        <v>64</v>
      </c>
      <c r="D5625">
        <v>2019</v>
      </c>
      <c r="E5625" t="s">
        <v>23</v>
      </c>
      <c r="F5625" t="s">
        <v>35</v>
      </c>
      <c r="G5625" t="s">
        <v>19</v>
      </c>
      <c r="H5625">
        <v>199</v>
      </c>
      <c r="I5625">
        <v>4</v>
      </c>
      <c r="J5625">
        <v>796</v>
      </c>
      <c r="K5625">
        <v>796</v>
      </c>
      <c r="L5625" t="s">
        <v>20</v>
      </c>
      <c r="M5625">
        <v>1</v>
      </c>
      <c r="N5625" t="s">
        <v>34</v>
      </c>
      <c r="O5625" t="s">
        <v>36</v>
      </c>
    </row>
    <row r="5626" spans="1:15">
      <c r="A5626">
        <v>5625</v>
      </c>
      <c r="B5626" s="17">
        <v>43797</v>
      </c>
      <c r="C5626" t="s">
        <v>64</v>
      </c>
      <c r="D5626">
        <v>2019</v>
      </c>
      <c r="E5626" t="s">
        <v>23</v>
      </c>
      <c r="F5626" t="s">
        <v>33</v>
      </c>
      <c r="G5626" t="s">
        <v>30</v>
      </c>
      <c r="H5626">
        <v>99</v>
      </c>
      <c r="I5626">
        <v>1</v>
      </c>
      <c r="J5626">
        <v>99</v>
      </c>
      <c r="K5626">
        <v>99</v>
      </c>
      <c r="L5626" t="s">
        <v>31</v>
      </c>
      <c r="M5626">
        <v>2</v>
      </c>
      <c r="N5626" t="s">
        <v>21</v>
      </c>
      <c r="O5626" t="s">
        <v>36</v>
      </c>
    </row>
    <row r="5627" spans="1:15">
      <c r="A5627">
        <v>5626</v>
      </c>
      <c r="B5627" s="17">
        <v>43797</v>
      </c>
      <c r="C5627" t="s">
        <v>64</v>
      </c>
      <c r="D5627">
        <v>2019</v>
      </c>
      <c r="E5627" t="s">
        <v>17</v>
      </c>
      <c r="F5627" t="s">
        <v>33</v>
      </c>
      <c r="G5627" t="s">
        <v>32</v>
      </c>
      <c r="H5627">
        <v>499</v>
      </c>
      <c r="I5627">
        <v>3</v>
      </c>
      <c r="J5627">
        <v>1497</v>
      </c>
      <c r="K5627">
        <v>1497</v>
      </c>
      <c r="L5627" t="s">
        <v>31</v>
      </c>
      <c r="M5627">
        <v>2</v>
      </c>
      <c r="N5627" t="s">
        <v>21</v>
      </c>
      <c r="O5627" t="s">
        <v>36</v>
      </c>
    </row>
    <row r="5628" spans="1:15">
      <c r="A5628">
        <v>5627</v>
      </c>
      <c r="B5628" s="17">
        <v>43797</v>
      </c>
      <c r="C5628" t="s">
        <v>64</v>
      </c>
      <c r="D5628">
        <v>2019</v>
      </c>
      <c r="E5628" t="s">
        <v>23</v>
      </c>
      <c r="F5628" t="s">
        <v>39</v>
      </c>
      <c r="G5628" t="s">
        <v>19</v>
      </c>
      <c r="H5628">
        <v>199</v>
      </c>
      <c r="I5628">
        <v>6</v>
      </c>
      <c r="J5628">
        <v>1194</v>
      </c>
      <c r="K5628">
        <v>1194</v>
      </c>
      <c r="L5628" t="s">
        <v>31</v>
      </c>
      <c r="M5628">
        <v>2</v>
      </c>
      <c r="N5628" t="s">
        <v>21</v>
      </c>
      <c r="O5628" t="s">
        <v>36</v>
      </c>
    </row>
    <row r="5629" spans="1:15">
      <c r="A5629">
        <v>5628</v>
      </c>
      <c r="B5629" s="17">
        <v>43798</v>
      </c>
      <c r="C5629" t="s">
        <v>64</v>
      </c>
      <c r="D5629">
        <v>2019</v>
      </c>
      <c r="E5629" t="s">
        <v>27</v>
      </c>
      <c r="F5629" t="s">
        <v>28</v>
      </c>
      <c r="G5629" t="s">
        <v>32</v>
      </c>
      <c r="H5629">
        <v>499</v>
      </c>
      <c r="I5629">
        <v>9</v>
      </c>
      <c r="J5629">
        <v>4491</v>
      </c>
      <c r="K5629">
        <v>4491</v>
      </c>
      <c r="L5629" t="s">
        <v>20</v>
      </c>
      <c r="M5629">
        <v>1</v>
      </c>
      <c r="N5629" t="s">
        <v>21</v>
      </c>
      <c r="O5629" t="s">
        <v>22</v>
      </c>
    </row>
    <row r="5630" spans="1:15">
      <c r="A5630">
        <v>5629</v>
      </c>
      <c r="B5630" s="17">
        <v>43798</v>
      </c>
      <c r="C5630" t="s">
        <v>64</v>
      </c>
      <c r="D5630">
        <v>2019</v>
      </c>
      <c r="E5630" t="s">
        <v>23</v>
      </c>
      <c r="F5630" t="s">
        <v>33</v>
      </c>
      <c r="G5630" t="s">
        <v>32</v>
      </c>
      <c r="H5630">
        <v>499</v>
      </c>
      <c r="I5630">
        <v>6</v>
      </c>
      <c r="J5630">
        <v>2994</v>
      </c>
      <c r="K5630">
        <v>2994</v>
      </c>
      <c r="L5630" t="s">
        <v>20</v>
      </c>
      <c r="M5630">
        <v>1</v>
      </c>
      <c r="N5630" t="s">
        <v>21</v>
      </c>
      <c r="O5630" t="s">
        <v>29</v>
      </c>
    </row>
    <row r="5631" spans="1:15">
      <c r="A5631">
        <v>5630</v>
      </c>
      <c r="B5631" s="17">
        <v>43799</v>
      </c>
      <c r="C5631" t="s">
        <v>64</v>
      </c>
      <c r="D5631">
        <v>2019</v>
      </c>
      <c r="E5631" t="s">
        <v>17</v>
      </c>
      <c r="F5631" t="s">
        <v>39</v>
      </c>
      <c r="G5631" t="s">
        <v>25</v>
      </c>
      <c r="H5631">
        <v>299</v>
      </c>
      <c r="I5631">
        <v>4</v>
      </c>
      <c r="J5631">
        <v>1196</v>
      </c>
      <c r="K5631">
        <v>1196</v>
      </c>
      <c r="L5631" t="s">
        <v>20</v>
      </c>
      <c r="M5631">
        <v>1</v>
      </c>
      <c r="N5631" t="s">
        <v>21</v>
      </c>
      <c r="O5631" t="s">
        <v>29</v>
      </c>
    </row>
    <row r="5632" spans="1:15">
      <c r="A5632">
        <v>5631</v>
      </c>
      <c r="B5632" s="17">
        <v>43799</v>
      </c>
      <c r="C5632" t="s">
        <v>64</v>
      </c>
      <c r="D5632">
        <v>2019</v>
      </c>
      <c r="E5632" t="s">
        <v>17</v>
      </c>
      <c r="F5632" t="s">
        <v>40</v>
      </c>
      <c r="G5632" t="s">
        <v>30</v>
      </c>
      <c r="H5632">
        <v>99</v>
      </c>
      <c r="I5632">
        <v>6</v>
      </c>
      <c r="J5632">
        <v>594</v>
      </c>
      <c r="K5632">
        <v>594</v>
      </c>
      <c r="L5632" t="s">
        <v>31</v>
      </c>
      <c r="M5632">
        <v>2</v>
      </c>
      <c r="N5632" t="s">
        <v>21</v>
      </c>
      <c r="O5632" t="s">
        <v>22</v>
      </c>
    </row>
    <row r="5633" spans="1:15">
      <c r="A5633">
        <v>5632</v>
      </c>
      <c r="B5633" s="17">
        <v>43799</v>
      </c>
      <c r="C5633" t="s">
        <v>64</v>
      </c>
      <c r="D5633">
        <v>2019</v>
      </c>
      <c r="E5633" t="s">
        <v>27</v>
      </c>
      <c r="F5633" t="s">
        <v>33</v>
      </c>
      <c r="G5633" t="s">
        <v>37</v>
      </c>
      <c r="H5633">
        <v>399</v>
      </c>
      <c r="I5633">
        <v>5</v>
      </c>
      <c r="J5633">
        <v>1995</v>
      </c>
      <c r="K5633">
        <v>1995</v>
      </c>
      <c r="L5633" t="s">
        <v>31</v>
      </c>
      <c r="M5633">
        <v>2</v>
      </c>
      <c r="N5633" t="s">
        <v>34</v>
      </c>
      <c r="O5633" t="s">
        <v>36</v>
      </c>
    </row>
    <row r="5634" spans="1:15">
      <c r="A5634">
        <v>5633</v>
      </c>
      <c r="B5634" s="17">
        <v>43799</v>
      </c>
      <c r="C5634" t="s">
        <v>64</v>
      </c>
      <c r="D5634">
        <v>2019</v>
      </c>
      <c r="E5634" t="s">
        <v>17</v>
      </c>
      <c r="F5634" t="s">
        <v>28</v>
      </c>
      <c r="G5634" t="s">
        <v>37</v>
      </c>
      <c r="H5634">
        <v>399</v>
      </c>
      <c r="I5634">
        <v>3</v>
      </c>
      <c r="J5634">
        <v>1197</v>
      </c>
      <c r="K5634">
        <v>1197</v>
      </c>
      <c r="L5634" t="s">
        <v>20</v>
      </c>
      <c r="M5634">
        <v>1</v>
      </c>
      <c r="N5634" t="s">
        <v>21</v>
      </c>
      <c r="O5634" t="s">
        <v>29</v>
      </c>
    </row>
    <row r="5635" spans="1:15">
      <c r="A5635">
        <v>5634</v>
      </c>
      <c r="B5635" s="17">
        <v>43800</v>
      </c>
      <c r="C5635" t="s">
        <v>65</v>
      </c>
      <c r="D5635">
        <v>2019</v>
      </c>
      <c r="E5635" t="s">
        <v>23</v>
      </c>
      <c r="F5635" t="s">
        <v>39</v>
      </c>
      <c r="G5635" t="s">
        <v>37</v>
      </c>
      <c r="H5635">
        <v>399</v>
      </c>
      <c r="I5635">
        <v>10</v>
      </c>
      <c r="J5635">
        <v>3990</v>
      </c>
      <c r="K5635">
        <v>3990</v>
      </c>
      <c r="L5635" t="s">
        <v>31</v>
      </c>
      <c r="M5635">
        <v>2</v>
      </c>
      <c r="N5635" t="s">
        <v>34</v>
      </c>
      <c r="O5635" t="s">
        <v>38</v>
      </c>
    </row>
    <row r="5636" spans="1:15">
      <c r="A5636">
        <v>5635</v>
      </c>
      <c r="B5636" s="17">
        <v>43800</v>
      </c>
      <c r="C5636" t="s">
        <v>65</v>
      </c>
      <c r="D5636">
        <v>2019</v>
      </c>
      <c r="E5636" t="s">
        <v>23</v>
      </c>
      <c r="F5636" t="s">
        <v>24</v>
      </c>
      <c r="G5636" t="s">
        <v>25</v>
      </c>
      <c r="H5636">
        <v>299</v>
      </c>
      <c r="I5636">
        <v>7</v>
      </c>
      <c r="J5636">
        <v>2093</v>
      </c>
      <c r="K5636">
        <v>2093</v>
      </c>
      <c r="L5636" t="s">
        <v>31</v>
      </c>
      <c r="M5636">
        <v>2</v>
      </c>
      <c r="N5636" t="s">
        <v>21</v>
      </c>
      <c r="O5636" t="s">
        <v>29</v>
      </c>
    </row>
    <row r="5637" spans="1:15">
      <c r="A5637">
        <v>5636</v>
      </c>
      <c r="B5637" s="17">
        <v>43800</v>
      </c>
      <c r="C5637" t="s">
        <v>65</v>
      </c>
      <c r="D5637">
        <v>2019</v>
      </c>
      <c r="E5637" t="s">
        <v>17</v>
      </c>
      <c r="F5637" t="s">
        <v>33</v>
      </c>
      <c r="G5637" t="s">
        <v>19</v>
      </c>
      <c r="H5637">
        <v>199</v>
      </c>
      <c r="I5637">
        <v>1</v>
      </c>
      <c r="J5637">
        <v>199</v>
      </c>
      <c r="K5637">
        <v>199</v>
      </c>
      <c r="L5637" t="s">
        <v>20</v>
      </c>
      <c r="M5637">
        <v>1</v>
      </c>
      <c r="N5637" t="s">
        <v>21</v>
      </c>
      <c r="O5637" t="s">
        <v>22</v>
      </c>
    </row>
    <row r="5638" spans="1:15">
      <c r="A5638">
        <v>5637</v>
      </c>
      <c r="B5638" s="17">
        <v>43801</v>
      </c>
      <c r="C5638" t="s">
        <v>65</v>
      </c>
      <c r="D5638">
        <v>2019</v>
      </c>
      <c r="E5638" t="s">
        <v>17</v>
      </c>
      <c r="F5638" t="s">
        <v>28</v>
      </c>
      <c r="G5638" t="s">
        <v>32</v>
      </c>
      <c r="H5638">
        <v>499</v>
      </c>
      <c r="I5638">
        <v>10</v>
      </c>
      <c r="J5638">
        <v>4990</v>
      </c>
      <c r="K5638">
        <v>4990</v>
      </c>
      <c r="L5638" t="s">
        <v>20</v>
      </c>
      <c r="M5638">
        <v>1</v>
      </c>
      <c r="N5638" t="s">
        <v>21</v>
      </c>
      <c r="O5638" t="s">
        <v>26</v>
      </c>
    </row>
    <row r="5639" spans="1:15">
      <c r="A5639">
        <v>5638</v>
      </c>
      <c r="B5639" s="17">
        <v>43801</v>
      </c>
      <c r="C5639" t="s">
        <v>65</v>
      </c>
      <c r="D5639">
        <v>2019</v>
      </c>
      <c r="E5639" t="s">
        <v>17</v>
      </c>
      <c r="F5639" t="s">
        <v>18</v>
      </c>
      <c r="G5639" t="s">
        <v>30</v>
      </c>
      <c r="H5639">
        <v>99</v>
      </c>
      <c r="I5639">
        <v>1</v>
      </c>
      <c r="J5639">
        <v>99</v>
      </c>
      <c r="K5639">
        <v>99</v>
      </c>
      <c r="L5639" t="s">
        <v>20</v>
      </c>
      <c r="M5639">
        <v>1</v>
      </c>
      <c r="N5639" t="s">
        <v>21</v>
      </c>
      <c r="O5639" t="s">
        <v>29</v>
      </c>
    </row>
    <row r="5640" spans="1:15">
      <c r="A5640">
        <v>5639</v>
      </c>
      <c r="B5640" s="17">
        <v>43801</v>
      </c>
      <c r="C5640" t="s">
        <v>65</v>
      </c>
      <c r="D5640">
        <v>2019</v>
      </c>
      <c r="E5640" t="s">
        <v>17</v>
      </c>
      <c r="F5640" t="s">
        <v>24</v>
      </c>
      <c r="G5640" t="s">
        <v>37</v>
      </c>
      <c r="H5640">
        <v>399</v>
      </c>
      <c r="I5640">
        <v>8</v>
      </c>
      <c r="J5640">
        <v>3192</v>
      </c>
      <c r="K5640">
        <v>3192</v>
      </c>
      <c r="L5640" t="s">
        <v>20</v>
      </c>
      <c r="M5640">
        <v>1</v>
      </c>
      <c r="N5640" t="s">
        <v>21</v>
      </c>
      <c r="O5640" t="s">
        <v>36</v>
      </c>
    </row>
    <row r="5641" spans="1:15">
      <c r="A5641">
        <v>5640</v>
      </c>
      <c r="B5641" s="17">
        <v>43801</v>
      </c>
      <c r="C5641" t="s">
        <v>65</v>
      </c>
      <c r="D5641">
        <v>2019</v>
      </c>
      <c r="E5641" t="s">
        <v>23</v>
      </c>
      <c r="F5641" t="s">
        <v>39</v>
      </c>
      <c r="G5641" t="s">
        <v>25</v>
      </c>
      <c r="H5641">
        <v>299</v>
      </c>
      <c r="I5641">
        <v>6</v>
      </c>
      <c r="J5641">
        <v>1794</v>
      </c>
      <c r="K5641">
        <v>1794</v>
      </c>
      <c r="L5641" t="s">
        <v>20</v>
      </c>
      <c r="M5641">
        <v>1</v>
      </c>
      <c r="N5641" t="s">
        <v>21</v>
      </c>
      <c r="O5641" t="s">
        <v>26</v>
      </c>
    </row>
    <row r="5642" spans="1:15">
      <c r="A5642">
        <v>5641</v>
      </c>
      <c r="B5642" s="17">
        <v>43801</v>
      </c>
      <c r="C5642" t="s">
        <v>65</v>
      </c>
      <c r="D5642">
        <v>2019</v>
      </c>
      <c r="E5642" t="s">
        <v>27</v>
      </c>
      <c r="F5642" t="s">
        <v>40</v>
      </c>
      <c r="G5642" t="s">
        <v>30</v>
      </c>
      <c r="H5642">
        <v>99</v>
      </c>
      <c r="I5642">
        <v>7</v>
      </c>
      <c r="J5642">
        <v>693</v>
      </c>
      <c r="K5642">
        <v>693</v>
      </c>
      <c r="L5642" t="s">
        <v>20</v>
      </c>
      <c r="M5642">
        <v>1</v>
      </c>
      <c r="N5642" t="s">
        <v>21</v>
      </c>
      <c r="O5642" t="s">
        <v>29</v>
      </c>
    </row>
    <row r="5643" spans="1:15">
      <c r="A5643">
        <v>5642</v>
      </c>
      <c r="B5643" s="17">
        <v>43801</v>
      </c>
      <c r="C5643" t="s">
        <v>65</v>
      </c>
      <c r="D5643">
        <v>2019</v>
      </c>
      <c r="E5643" t="s">
        <v>17</v>
      </c>
      <c r="F5643" t="s">
        <v>28</v>
      </c>
      <c r="G5643" t="s">
        <v>37</v>
      </c>
      <c r="H5643">
        <v>399</v>
      </c>
      <c r="I5643">
        <v>5</v>
      </c>
      <c r="J5643">
        <v>1995</v>
      </c>
      <c r="K5643">
        <v>1995</v>
      </c>
      <c r="L5643" t="s">
        <v>20</v>
      </c>
      <c r="M5643">
        <v>1</v>
      </c>
      <c r="N5643" t="s">
        <v>21</v>
      </c>
      <c r="O5643" t="s">
        <v>29</v>
      </c>
    </row>
    <row r="5644" spans="1:15">
      <c r="A5644">
        <v>5643</v>
      </c>
      <c r="B5644" s="17">
        <v>43801</v>
      </c>
      <c r="C5644" t="s">
        <v>65</v>
      </c>
      <c r="D5644">
        <v>2019</v>
      </c>
      <c r="E5644" t="s">
        <v>17</v>
      </c>
      <c r="F5644" t="s">
        <v>35</v>
      </c>
      <c r="G5644" t="s">
        <v>25</v>
      </c>
      <c r="H5644">
        <v>299</v>
      </c>
      <c r="I5644">
        <v>8</v>
      </c>
      <c r="J5644">
        <v>2392</v>
      </c>
      <c r="K5644">
        <v>2392</v>
      </c>
      <c r="L5644" t="s">
        <v>20</v>
      </c>
      <c r="M5644">
        <v>1</v>
      </c>
      <c r="N5644" t="s">
        <v>21</v>
      </c>
      <c r="O5644" t="s">
        <v>26</v>
      </c>
    </row>
    <row r="5645" spans="1:15">
      <c r="A5645">
        <v>5644</v>
      </c>
      <c r="B5645" s="17">
        <v>43802</v>
      </c>
      <c r="C5645" t="s">
        <v>65</v>
      </c>
      <c r="D5645">
        <v>2019</v>
      </c>
      <c r="E5645" t="s">
        <v>23</v>
      </c>
      <c r="F5645" t="s">
        <v>33</v>
      </c>
      <c r="G5645" t="s">
        <v>25</v>
      </c>
      <c r="H5645">
        <v>299</v>
      </c>
      <c r="I5645">
        <v>9</v>
      </c>
      <c r="J5645">
        <v>2691</v>
      </c>
      <c r="K5645">
        <v>2691</v>
      </c>
      <c r="L5645" t="s">
        <v>20</v>
      </c>
      <c r="M5645">
        <v>1</v>
      </c>
      <c r="N5645" t="s">
        <v>21</v>
      </c>
      <c r="O5645" t="s">
        <v>29</v>
      </c>
    </row>
    <row r="5646" spans="1:15">
      <c r="A5646">
        <v>5645</v>
      </c>
      <c r="B5646" s="17">
        <v>43803</v>
      </c>
      <c r="C5646" t="s">
        <v>65</v>
      </c>
      <c r="D5646">
        <v>2019</v>
      </c>
      <c r="E5646" t="s">
        <v>17</v>
      </c>
      <c r="F5646" t="s">
        <v>35</v>
      </c>
      <c r="G5646" t="s">
        <v>30</v>
      </c>
      <c r="H5646">
        <v>99</v>
      </c>
      <c r="I5646">
        <v>4</v>
      </c>
      <c r="J5646">
        <v>396</v>
      </c>
      <c r="K5646">
        <v>396</v>
      </c>
      <c r="L5646" t="s">
        <v>20</v>
      </c>
      <c r="M5646">
        <v>1</v>
      </c>
      <c r="N5646" t="s">
        <v>21</v>
      </c>
      <c r="O5646" t="s">
        <v>29</v>
      </c>
    </row>
    <row r="5647" spans="1:15">
      <c r="A5647">
        <v>5646</v>
      </c>
      <c r="B5647" s="17">
        <v>43804</v>
      </c>
      <c r="C5647" t="s">
        <v>65</v>
      </c>
      <c r="D5647">
        <v>2019</v>
      </c>
      <c r="E5647" t="s">
        <v>27</v>
      </c>
      <c r="F5647" t="s">
        <v>40</v>
      </c>
      <c r="G5647" t="s">
        <v>19</v>
      </c>
      <c r="H5647">
        <v>199</v>
      </c>
      <c r="I5647">
        <v>1</v>
      </c>
      <c r="J5647">
        <v>199</v>
      </c>
      <c r="K5647">
        <v>199</v>
      </c>
      <c r="L5647" t="s">
        <v>20</v>
      </c>
      <c r="M5647">
        <v>1</v>
      </c>
      <c r="N5647" t="s">
        <v>21</v>
      </c>
      <c r="O5647" t="s">
        <v>29</v>
      </c>
    </row>
    <row r="5648" spans="1:15">
      <c r="A5648">
        <v>5647</v>
      </c>
      <c r="B5648" s="17">
        <v>43804</v>
      </c>
      <c r="C5648" t="s">
        <v>65</v>
      </c>
      <c r="D5648">
        <v>2019</v>
      </c>
      <c r="E5648" t="s">
        <v>27</v>
      </c>
      <c r="F5648" t="s">
        <v>33</v>
      </c>
      <c r="G5648" t="s">
        <v>30</v>
      </c>
      <c r="H5648">
        <v>99</v>
      </c>
      <c r="I5648">
        <v>8</v>
      </c>
      <c r="J5648">
        <v>792</v>
      </c>
      <c r="K5648">
        <v>792</v>
      </c>
      <c r="L5648" t="s">
        <v>31</v>
      </c>
      <c r="M5648">
        <v>2</v>
      </c>
      <c r="N5648" t="s">
        <v>21</v>
      </c>
      <c r="O5648" t="s">
        <v>29</v>
      </c>
    </row>
    <row r="5649" spans="1:15">
      <c r="A5649">
        <v>5648</v>
      </c>
      <c r="B5649" s="17">
        <v>43804</v>
      </c>
      <c r="C5649" t="s">
        <v>65</v>
      </c>
      <c r="D5649">
        <v>2019</v>
      </c>
      <c r="E5649" t="s">
        <v>23</v>
      </c>
      <c r="F5649" t="s">
        <v>40</v>
      </c>
      <c r="G5649" t="s">
        <v>25</v>
      </c>
      <c r="H5649">
        <v>299</v>
      </c>
      <c r="I5649">
        <v>9</v>
      </c>
      <c r="J5649">
        <v>2691</v>
      </c>
      <c r="K5649">
        <v>2691</v>
      </c>
      <c r="L5649" t="s">
        <v>20</v>
      </c>
      <c r="M5649">
        <v>1</v>
      </c>
      <c r="N5649" t="s">
        <v>21</v>
      </c>
      <c r="O5649" t="s">
        <v>29</v>
      </c>
    </row>
    <row r="5650" spans="1:15">
      <c r="A5650">
        <v>5649</v>
      </c>
      <c r="B5650" s="17">
        <v>43804</v>
      </c>
      <c r="C5650" t="s">
        <v>65</v>
      </c>
      <c r="D5650">
        <v>2019</v>
      </c>
      <c r="E5650" t="s">
        <v>27</v>
      </c>
      <c r="F5650" t="s">
        <v>28</v>
      </c>
      <c r="G5650" t="s">
        <v>32</v>
      </c>
      <c r="H5650">
        <v>499</v>
      </c>
      <c r="I5650">
        <v>8</v>
      </c>
      <c r="J5650">
        <v>3992</v>
      </c>
      <c r="K5650">
        <v>3992</v>
      </c>
      <c r="L5650" t="s">
        <v>31</v>
      </c>
      <c r="M5650">
        <v>2</v>
      </c>
      <c r="N5650" t="s">
        <v>21</v>
      </c>
      <c r="O5650" t="s">
        <v>29</v>
      </c>
    </row>
    <row r="5651" spans="1:15">
      <c r="A5651">
        <v>5650</v>
      </c>
      <c r="B5651" s="17">
        <v>43804</v>
      </c>
      <c r="C5651" t="s">
        <v>65</v>
      </c>
      <c r="D5651">
        <v>2019</v>
      </c>
      <c r="E5651" t="s">
        <v>17</v>
      </c>
      <c r="F5651" t="s">
        <v>28</v>
      </c>
      <c r="G5651" t="s">
        <v>32</v>
      </c>
      <c r="H5651">
        <v>499</v>
      </c>
      <c r="I5651">
        <v>9</v>
      </c>
      <c r="J5651">
        <v>4491</v>
      </c>
      <c r="K5651">
        <v>4491</v>
      </c>
      <c r="L5651" t="s">
        <v>20</v>
      </c>
      <c r="M5651">
        <v>1</v>
      </c>
      <c r="N5651" t="s">
        <v>21</v>
      </c>
      <c r="O5651" t="s">
        <v>36</v>
      </c>
    </row>
    <row r="5652" spans="1:15">
      <c r="A5652">
        <v>5651</v>
      </c>
      <c r="B5652" s="17">
        <v>43805</v>
      </c>
      <c r="C5652" t="s">
        <v>65</v>
      </c>
      <c r="D5652">
        <v>2019</v>
      </c>
      <c r="E5652" t="s">
        <v>23</v>
      </c>
      <c r="F5652" t="s">
        <v>24</v>
      </c>
      <c r="G5652" t="s">
        <v>19</v>
      </c>
      <c r="H5652">
        <v>199</v>
      </c>
      <c r="I5652">
        <v>4</v>
      </c>
      <c r="J5652">
        <v>796</v>
      </c>
      <c r="K5652">
        <v>796</v>
      </c>
      <c r="L5652" t="s">
        <v>20</v>
      </c>
      <c r="M5652">
        <v>1</v>
      </c>
      <c r="N5652" t="s">
        <v>21</v>
      </c>
      <c r="O5652" t="s">
        <v>36</v>
      </c>
    </row>
    <row r="5653" spans="1:15">
      <c r="A5653">
        <v>5652</v>
      </c>
      <c r="B5653" s="17">
        <v>43805</v>
      </c>
      <c r="C5653" t="s">
        <v>65</v>
      </c>
      <c r="D5653">
        <v>2019</v>
      </c>
      <c r="E5653" t="s">
        <v>23</v>
      </c>
      <c r="F5653" t="s">
        <v>33</v>
      </c>
      <c r="G5653" t="s">
        <v>19</v>
      </c>
      <c r="H5653">
        <v>199</v>
      </c>
      <c r="I5653">
        <v>5</v>
      </c>
      <c r="J5653">
        <v>995</v>
      </c>
      <c r="K5653">
        <v>995</v>
      </c>
      <c r="L5653" t="s">
        <v>20</v>
      </c>
      <c r="M5653">
        <v>1</v>
      </c>
      <c r="N5653" t="s">
        <v>21</v>
      </c>
      <c r="O5653" t="s">
        <v>38</v>
      </c>
    </row>
    <row r="5654" spans="1:15">
      <c r="A5654">
        <v>5653</v>
      </c>
      <c r="B5654" s="17">
        <v>43805</v>
      </c>
      <c r="C5654" t="s">
        <v>65</v>
      </c>
      <c r="D5654">
        <v>2019</v>
      </c>
      <c r="E5654" t="s">
        <v>23</v>
      </c>
      <c r="F5654" t="s">
        <v>18</v>
      </c>
      <c r="G5654" t="s">
        <v>32</v>
      </c>
      <c r="H5654">
        <v>499</v>
      </c>
      <c r="I5654">
        <v>9</v>
      </c>
      <c r="J5654">
        <v>4491</v>
      </c>
      <c r="K5654">
        <v>4491</v>
      </c>
      <c r="L5654" t="s">
        <v>31</v>
      </c>
      <c r="M5654">
        <v>2</v>
      </c>
      <c r="N5654" t="s">
        <v>21</v>
      </c>
      <c r="O5654" t="s">
        <v>22</v>
      </c>
    </row>
    <row r="5655" spans="1:15">
      <c r="A5655">
        <v>5654</v>
      </c>
      <c r="B5655" s="17">
        <v>43805</v>
      </c>
      <c r="C5655" t="s">
        <v>65</v>
      </c>
      <c r="D5655">
        <v>2019</v>
      </c>
      <c r="E5655" t="s">
        <v>27</v>
      </c>
      <c r="F5655" t="s">
        <v>28</v>
      </c>
      <c r="G5655" t="s">
        <v>19</v>
      </c>
      <c r="H5655">
        <v>199</v>
      </c>
      <c r="I5655">
        <v>8</v>
      </c>
      <c r="J5655">
        <v>1592</v>
      </c>
      <c r="K5655">
        <v>1592</v>
      </c>
      <c r="L5655" t="s">
        <v>20</v>
      </c>
      <c r="M5655">
        <v>1</v>
      </c>
      <c r="N5655" t="s">
        <v>21</v>
      </c>
      <c r="O5655" t="s">
        <v>22</v>
      </c>
    </row>
    <row r="5656" spans="1:15">
      <c r="A5656">
        <v>5655</v>
      </c>
      <c r="B5656" s="17">
        <v>43806</v>
      </c>
      <c r="C5656" t="s">
        <v>65</v>
      </c>
      <c r="D5656">
        <v>2019</v>
      </c>
      <c r="E5656" t="s">
        <v>17</v>
      </c>
      <c r="F5656" t="s">
        <v>24</v>
      </c>
      <c r="G5656" t="s">
        <v>25</v>
      </c>
      <c r="H5656">
        <v>299</v>
      </c>
      <c r="I5656">
        <v>8</v>
      </c>
      <c r="J5656">
        <v>2392</v>
      </c>
      <c r="K5656">
        <v>2392</v>
      </c>
      <c r="L5656" t="s">
        <v>20</v>
      </c>
      <c r="M5656">
        <v>1</v>
      </c>
      <c r="N5656" t="s">
        <v>21</v>
      </c>
      <c r="O5656" t="s">
        <v>22</v>
      </c>
    </row>
    <row r="5657" spans="1:15">
      <c r="A5657">
        <v>5656</v>
      </c>
      <c r="B5657" s="17">
        <v>43806</v>
      </c>
      <c r="C5657" t="s">
        <v>65</v>
      </c>
      <c r="D5657">
        <v>2019</v>
      </c>
      <c r="E5657" t="s">
        <v>23</v>
      </c>
      <c r="F5657" t="s">
        <v>18</v>
      </c>
      <c r="G5657" t="s">
        <v>37</v>
      </c>
      <c r="H5657">
        <v>399</v>
      </c>
      <c r="I5657">
        <v>6</v>
      </c>
      <c r="J5657">
        <v>2394</v>
      </c>
      <c r="K5657">
        <v>2394</v>
      </c>
      <c r="L5657" t="s">
        <v>20</v>
      </c>
      <c r="M5657">
        <v>1</v>
      </c>
      <c r="N5657" t="s">
        <v>21</v>
      </c>
      <c r="O5657" t="s">
        <v>29</v>
      </c>
    </row>
    <row r="5658" spans="1:15">
      <c r="A5658">
        <v>5657</v>
      </c>
      <c r="B5658" s="17">
        <v>43806</v>
      </c>
      <c r="C5658" t="s">
        <v>65</v>
      </c>
      <c r="D5658">
        <v>2019</v>
      </c>
      <c r="E5658" t="s">
        <v>17</v>
      </c>
      <c r="F5658" t="s">
        <v>40</v>
      </c>
      <c r="G5658" t="s">
        <v>30</v>
      </c>
      <c r="H5658">
        <v>99</v>
      </c>
      <c r="I5658">
        <v>7</v>
      </c>
      <c r="J5658">
        <v>693</v>
      </c>
      <c r="K5658">
        <v>693</v>
      </c>
      <c r="L5658" t="s">
        <v>20</v>
      </c>
      <c r="M5658">
        <v>1</v>
      </c>
      <c r="N5658" t="s">
        <v>21</v>
      </c>
      <c r="O5658" t="s">
        <v>29</v>
      </c>
    </row>
    <row r="5659" spans="1:15">
      <c r="A5659">
        <v>5658</v>
      </c>
      <c r="B5659" s="17">
        <v>43806</v>
      </c>
      <c r="C5659" t="s">
        <v>65</v>
      </c>
      <c r="D5659">
        <v>2019</v>
      </c>
      <c r="E5659" t="s">
        <v>17</v>
      </c>
      <c r="F5659" t="s">
        <v>18</v>
      </c>
      <c r="G5659" t="s">
        <v>32</v>
      </c>
      <c r="H5659">
        <v>499</v>
      </c>
      <c r="I5659">
        <v>7</v>
      </c>
      <c r="J5659">
        <v>3493</v>
      </c>
      <c r="K5659">
        <v>3493</v>
      </c>
      <c r="L5659" t="s">
        <v>20</v>
      </c>
      <c r="M5659">
        <v>1</v>
      </c>
      <c r="N5659" t="s">
        <v>34</v>
      </c>
      <c r="O5659" t="s">
        <v>22</v>
      </c>
    </row>
    <row r="5660" spans="1:15">
      <c r="A5660">
        <v>5659</v>
      </c>
      <c r="B5660" s="17">
        <v>43806</v>
      </c>
      <c r="C5660" t="s">
        <v>65</v>
      </c>
      <c r="D5660">
        <v>2019</v>
      </c>
      <c r="E5660" t="s">
        <v>27</v>
      </c>
      <c r="F5660" t="s">
        <v>28</v>
      </c>
      <c r="G5660" t="s">
        <v>32</v>
      </c>
      <c r="H5660">
        <v>499</v>
      </c>
      <c r="I5660">
        <v>7</v>
      </c>
      <c r="J5660">
        <v>3493</v>
      </c>
      <c r="K5660">
        <v>3493</v>
      </c>
      <c r="L5660" t="s">
        <v>31</v>
      </c>
      <c r="M5660">
        <v>2</v>
      </c>
      <c r="N5660" t="s">
        <v>21</v>
      </c>
      <c r="O5660" t="s">
        <v>22</v>
      </c>
    </row>
    <row r="5661" spans="1:15">
      <c r="A5661">
        <v>5660</v>
      </c>
      <c r="B5661" s="17">
        <v>43806</v>
      </c>
      <c r="C5661" t="s">
        <v>65</v>
      </c>
      <c r="D5661">
        <v>2019</v>
      </c>
      <c r="E5661" t="s">
        <v>17</v>
      </c>
      <c r="F5661" t="s">
        <v>33</v>
      </c>
      <c r="G5661" t="s">
        <v>25</v>
      </c>
      <c r="H5661">
        <v>299</v>
      </c>
      <c r="I5661">
        <v>1</v>
      </c>
      <c r="J5661">
        <v>299</v>
      </c>
      <c r="K5661">
        <v>299</v>
      </c>
      <c r="L5661" t="s">
        <v>20</v>
      </c>
      <c r="M5661">
        <v>1</v>
      </c>
      <c r="N5661" t="s">
        <v>21</v>
      </c>
      <c r="O5661" t="s">
        <v>38</v>
      </c>
    </row>
    <row r="5662" spans="1:15">
      <c r="A5662">
        <v>5661</v>
      </c>
      <c r="B5662" s="17">
        <v>43807</v>
      </c>
      <c r="C5662" t="s">
        <v>65</v>
      </c>
      <c r="D5662">
        <v>2019</v>
      </c>
      <c r="E5662" t="s">
        <v>17</v>
      </c>
      <c r="F5662" t="s">
        <v>35</v>
      </c>
      <c r="G5662" t="s">
        <v>37</v>
      </c>
      <c r="H5662">
        <v>399</v>
      </c>
      <c r="I5662">
        <v>10</v>
      </c>
      <c r="J5662">
        <v>3990</v>
      </c>
      <c r="K5662">
        <v>3990</v>
      </c>
      <c r="L5662" t="s">
        <v>20</v>
      </c>
      <c r="M5662">
        <v>1</v>
      </c>
      <c r="N5662" t="s">
        <v>21</v>
      </c>
      <c r="O5662" t="s">
        <v>29</v>
      </c>
    </row>
    <row r="5663" spans="1:15">
      <c r="A5663">
        <v>5662</v>
      </c>
      <c r="B5663" s="17">
        <v>43807</v>
      </c>
      <c r="C5663" t="s">
        <v>65</v>
      </c>
      <c r="D5663">
        <v>2019</v>
      </c>
      <c r="E5663" t="s">
        <v>17</v>
      </c>
      <c r="F5663" t="s">
        <v>18</v>
      </c>
      <c r="G5663" t="s">
        <v>32</v>
      </c>
      <c r="H5663">
        <v>499</v>
      </c>
      <c r="I5663">
        <v>4</v>
      </c>
      <c r="J5663">
        <v>1996</v>
      </c>
      <c r="K5663">
        <v>1996</v>
      </c>
      <c r="L5663" t="s">
        <v>20</v>
      </c>
      <c r="M5663">
        <v>1</v>
      </c>
      <c r="N5663" t="s">
        <v>21</v>
      </c>
      <c r="O5663" t="s">
        <v>36</v>
      </c>
    </row>
    <row r="5664" spans="1:15">
      <c r="A5664">
        <v>5663</v>
      </c>
      <c r="B5664" s="17">
        <v>43807</v>
      </c>
      <c r="C5664" t="s">
        <v>65</v>
      </c>
      <c r="D5664">
        <v>2019</v>
      </c>
      <c r="E5664" t="s">
        <v>27</v>
      </c>
      <c r="F5664" t="s">
        <v>33</v>
      </c>
      <c r="G5664" t="s">
        <v>25</v>
      </c>
      <c r="H5664">
        <v>299</v>
      </c>
      <c r="I5664">
        <v>1</v>
      </c>
      <c r="J5664">
        <v>299</v>
      </c>
      <c r="K5664">
        <v>299</v>
      </c>
      <c r="L5664" t="s">
        <v>20</v>
      </c>
      <c r="M5664">
        <v>1</v>
      </c>
      <c r="N5664" t="s">
        <v>21</v>
      </c>
      <c r="O5664" t="s">
        <v>29</v>
      </c>
    </row>
    <row r="5665" spans="1:15">
      <c r="A5665">
        <v>5664</v>
      </c>
      <c r="B5665" s="17">
        <v>43807</v>
      </c>
      <c r="C5665" t="s">
        <v>65</v>
      </c>
      <c r="D5665">
        <v>2019</v>
      </c>
      <c r="E5665" t="s">
        <v>17</v>
      </c>
      <c r="F5665" t="s">
        <v>35</v>
      </c>
      <c r="G5665" t="s">
        <v>32</v>
      </c>
      <c r="H5665">
        <v>499</v>
      </c>
      <c r="I5665">
        <v>10</v>
      </c>
      <c r="J5665">
        <v>4990</v>
      </c>
      <c r="K5665">
        <v>4990</v>
      </c>
      <c r="L5665" t="s">
        <v>31</v>
      </c>
      <c r="M5665">
        <v>2</v>
      </c>
      <c r="N5665" t="s">
        <v>34</v>
      </c>
      <c r="O5665" t="s">
        <v>29</v>
      </c>
    </row>
    <row r="5666" spans="1:15">
      <c r="A5666">
        <v>5665</v>
      </c>
      <c r="B5666" s="17">
        <v>43807</v>
      </c>
      <c r="C5666" t="s">
        <v>65</v>
      </c>
      <c r="D5666">
        <v>2019</v>
      </c>
      <c r="E5666" t="s">
        <v>27</v>
      </c>
      <c r="F5666" t="s">
        <v>39</v>
      </c>
      <c r="G5666" t="s">
        <v>30</v>
      </c>
      <c r="H5666">
        <v>99</v>
      </c>
      <c r="I5666">
        <v>7</v>
      </c>
      <c r="J5666">
        <v>693</v>
      </c>
      <c r="K5666">
        <v>693</v>
      </c>
      <c r="L5666" t="s">
        <v>20</v>
      </c>
      <c r="M5666">
        <v>1</v>
      </c>
      <c r="N5666" t="s">
        <v>21</v>
      </c>
      <c r="O5666" t="s">
        <v>26</v>
      </c>
    </row>
    <row r="5667" spans="1:15">
      <c r="A5667">
        <v>5666</v>
      </c>
      <c r="B5667" s="17">
        <v>43808</v>
      </c>
      <c r="C5667" t="s">
        <v>65</v>
      </c>
      <c r="D5667">
        <v>2019</v>
      </c>
      <c r="E5667" t="s">
        <v>27</v>
      </c>
      <c r="F5667" t="s">
        <v>39</v>
      </c>
      <c r="G5667" t="s">
        <v>30</v>
      </c>
      <c r="H5667">
        <v>99</v>
      </c>
      <c r="I5667">
        <v>9</v>
      </c>
      <c r="J5667">
        <v>891</v>
      </c>
      <c r="K5667">
        <v>891</v>
      </c>
      <c r="L5667" t="s">
        <v>31</v>
      </c>
      <c r="M5667">
        <v>2</v>
      </c>
      <c r="N5667" t="s">
        <v>34</v>
      </c>
      <c r="O5667" t="s">
        <v>36</v>
      </c>
    </row>
    <row r="5668" spans="1:15">
      <c r="A5668">
        <v>5667</v>
      </c>
      <c r="B5668" s="17">
        <v>43808</v>
      </c>
      <c r="C5668" t="s">
        <v>65</v>
      </c>
      <c r="D5668">
        <v>2019</v>
      </c>
      <c r="E5668" t="s">
        <v>23</v>
      </c>
      <c r="F5668" t="s">
        <v>24</v>
      </c>
      <c r="G5668" t="s">
        <v>25</v>
      </c>
      <c r="H5668">
        <v>299</v>
      </c>
      <c r="I5668">
        <v>8</v>
      </c>
      <c r="J5668">
        <v>2392</v>
      </c>
      <c r="K5668">
        <v>2392</v>
      </c>
      <c r="L5668" t="s">
        <v>20</v>
      </c>
      <c r="M5668">
        <v>1</v>
      </c>
      <c r="N5668" t="s">
        <v>21</v>
      </c>
      <c r="O5668" t="s">
        <v>22</v>
      </c>
    </row>
    <row r="5669" spans="1:15">
      <c r="A5669">
        <v>5668</v>
      </c>
      <c r="B5669" s="17">
        <v>43808</v>
      </c>
      <c r="C5669" t="s">
        <v>65</v>
      </c>
      <c r="D5669">
        <v>2019</v>
      </c>
      <c r="E5669" t="s">
        <v>17</v>
      </c>
      <c r="F5669" t="s">
        <v>40</v>
      </c>
      <c r="G5669" t="s">
        <v>30</v>
      </c>
      <c r="H5669">
        <v>99</v>
      </c>
      <c r="I5669">
        <v>1</v>
      </c>
      <c r="J5669">
        <v>99</v>
      </c>
      <c r="K5669">
        <v>99</v>
      </c>
      <c r="L5669" t="s">
        <v>31</v>
      </c>
      <c r="M5669">
        <v>2</v>
      </c>
      <c r="N5669" t="s">
        <v>21</v>
      </c>
      <c r="O5669" t="s">
        <v>29</v>
      </c>
    </row>
    <row r="5670" spans="1:15">
      <c r="A5670">
        <v>5669</v>
      </c>
      <c r="B5670" s="17">
        <v>43808</v>
      </c>
      <c r="C5670" t="s">
        <v>65</v>
      </c>
      <c r="D5670">
        <v>2019</v>
      </c>
      <c r="E5670" t="s">
        <v>27</v>
      </c>
      <c r="F5670" t="s">
        <v>33</v>
      </c>
      <c r="G5670" t="s">
        <v>32</v>
      </c>
      <c r="H5670">
        <v>499</v>
      </c>
      <c r="I5670">
        <v>7</v>
      </c>
      <c r="J5670">
        <v>3493</v>
      </c>
      <c r="K5670">
        <v>3493</v>
      </c>
      <c r="L5670" t="s">
        <v>20</v>
      </c>
      <c r="M5670">
        <v>1</v>
      </c>
      <c r="N5670" t="s">
        <v>21</v>
      </c>
      <c r="O5670" t="s">
        <v>26</v>
      </c>
    </row>
    <row r="5671" spans="1:15">
      <c r="A5671">
        <v>5670</v>
      </c>
      <c r="B5671" s="17">
        <v>43808</v>
      </c>
      <c r="C5671" t="s">
        <v>65</v>
      </c>
      <c r="D5671">
        <v>2019</v>
      </c>
      <c r="E5671" t="s">
        <v>17</v>
      </c>
      <c r="F5671" t="s">
        <v>28</v>
      </c>
      <c r="G5671" t="s">
        <v>37</v>
      </c>
      <c r="H5671">
        <v>399</v>
      </c>
      <c r="I5671">
        <v>10</v>
      </c>
      <c r="J5671">
        <v>3990</v>
      </c>
      <c r="K5671">
        <v>3990</v>
      </c>
      <c r="L5671" t="s">
        <v>31</v>
      </c>
      <c r="M5671">
        <v>2</v>
      </c>
      <c r="N5671" t="s">
        <v>34</v>
      </c>
      <c r="O5671" t="s">
        <v>36</v>
      </c>
    </row>
    <row r="5672" spans="1:15">
      <c r="A5672">
        <v>5671</v>
      </c>
      <c r="B5672" s="17">
        <v>43808</v>
      </c>
      <c r="C5672" t="s">
        <v>65</v>
      </c>
      <c r="D5672">
        <v>2019</v>
      </c>
      <c r="E5672" t="s">
        <v>17</v>
      </c>
      <c r="F5672" t="s">
        <v>39</v>
      </c>
      <c r="G5672" t="s">
        <v>37</v>
      </c>
      <c r="H5672">
        <v>399</v>
      </c>
      <c r="I5672">
        <v>9</v>
      </c>
      <c r="J5672">
        <v>3591</v>
      </c>
      <c r="K5672">
        <v>3591</v>
      </c>
      <c r="L5672" t="s">
        <v>31</v>
      </c>
      <c r="M5672">
        <v>2</v>
      </c>
      <c r="N5672" t="s">
        <v>34</v>
      </c>
      <c r="O5672" t="s">
        <v>26</v>
      </c>
    </row>
    <row r="5673" spans="1:15">
      <c r="A5673">
        <v>5672</v>
      </c>
      <c r="B5673" s="17">
        <v>43808</v>
      </c>
      <c r="C5673" t="s">
        <v>65</v>
      </c>
      <c r="D5673">
        <v>2019</v>
      </c>
      <c r="E5673" t="s">
        <v>17</v>
      </c>
      <c r="F5673" t="s">
        <v>40</v>
      </c>
      <c r="G5673" t="s">
        <v>19</v>
      </c>
      <c r="H5673">
        <v>199</v>
      </c>
      <c r="I5673">
        <v>3</v>
      </c>
      <c r="J5673">
        <v>597</v>
      </c>
      <c r="K5673">
        <v>597</v>
      </c>
      <c r="L5673" t="s">
        <v>31</v>
      </c>
      <c r="M5673">
        <v>2</v>
      </c>
      <c r="N5673" t="s">
        <v>21</v>
      </c>
      <c r="O5673" t="s">
        <v>29</v>
      </c>
    </row>
    <row r="5674" spans="1:15">
      <c r="A5674">
        <v>5673</v>
      </c>
      <c r="B5674" s="17">
        <v>43808</v>
      </c>
      <c r="C5674" t="s">
        <v>65</v>
      </c>
      <c r="D5674">
        <v>2019</v>
      </c>
      <c r="E5674" t="s">
        <v>27</v>
      </c>
      <c r="F5674" t="s">
        <v>33</v>
      </c>
      <c r="G5674" t="s">
        <v>32</v>
      </c>
      <c r="H5674">
        <v>499</v>
      </c>
      <c r="I5674">
        <v>10</v>
      </c>
      <c r="J5674">
        <v>4990</v>
      </c>
      <c r="K5674">
        <v>4990</v>
      </c>
      <c r="L5674" t="s">
        <v>20</v>
      </c>
      <c r="M5674">
        <v>1</v>
      </c>
      <c r="N5674" t="s">
        <v>21</v>
      </c>
      <c r="O5674" t="s">
        <v>36</v>
      </c>
    </row>
    <row r="5675" spans="1:15">
      <c r="A5675">
        <v>5674</v>
      </c>
      <c r="B5675" s="17">
        <v>43808</v>
      </c>
      <c r="C5675" t="s">
        <v>65</v>
      </c>
      <c r="D5675">
        <v>2019</v>
      </c>
      <c r="E5675" t="s">
        <v>27</v>
      </c>
      <c r="F5675" t="s">
        <v>18</v>
      </c>
      <c r="G5675" t="s">
        <v>25</v>
      </c>
      <c r="H5675">
        <v>299</v>
      </c>
      <c r="I5675">
        <v>8</v>
      </c>
      <c r="J5675">
        <v>2392</v>
      </c>
      <c r="K5675">
        <v>2392</v>
      </c>
      <c r="L5675" t="s">
        <v>20</v>
      </c>
      <c r="M5675">
        <v>1</v>
      </c>
      <c r="N5675" t="s">
        <v>21</v>
      </c>
      <c r="O5675" t="s">
        <v>36</v>
      </c>
    </row>
    <row r="5676" spans="1:15">
      <c r="A5676">
        <v>5675</v>
      </c>
      <c r="B5676" s="17">
        <v>43809</v>
      </c>
      <c r="C5676" t="s">
        <v>65</v>
      </c>
      <c r="D5676">
        <v>2019</v>
      </c>
      <c r="E5676" t="s">
        <v>23</v>
      </c>
      <c r="F5676" t="s">
        <v>39</v>
      </c>
      <c r="G5676" t="s">
        <v>19</v>
      </c>
      <c r="H5676">
        <v>199</v>
      </c>
      <c r="I5676">
        <v>2</v>
      </c>
      <c r="J5676">
        <v>398</v>
      </c>
      <c r="K5676">
        <v>398</v>
      </c>
      <c r="L5676" t="s">
        <v>31</v>
      </c>
      <c r="M5676">
        <v>2</v>
      </c>
      <c r="N5676" t="s">
        <v>21</v>
      </c>
      <c r="O5676" t="s">
        <v>29</v>
      </c>
    </row>
    <row r="5677" spans="1:15">
      <c r="A5677">
        <v>5676</v>
      </c>
      <c r="B5677" s="17">
        <v>43809</v>
      </c>
      <c r="C5677" t="s">
        <v>65</v>
      </c>
      <c r="D5677">
        <v>2019</v>
      </c>
      <c r="E5677" t="s">
        <v>27</v>
      </c>
      <c r="F5677" t="s">
        <v>28</v>
      </c>
      <c r="G5677" t="s">
        <v>32</v>
      </c>
      <c r="H5677">
        <v>499</v>
      </c>
      <c r="I5677">
        <v>6</v>
      </c>
      <c r="J5677">
        <v>2994</v>
      </c>
      <c r="K5677">
        <v>2994</v>
      </c>
      <c r="L5677" t="s">
        <v>31</v>
      </c>
      <c r="M5677">
        <v>2</v>
      </c>
      <c r="N5677" t="s">
        <v>21</v>
      </c>
      <c r="O5677" t="s">
        <v>26</v>
      </c>
    </row>
    <row r="5678" spans="1:15">
      <c r="A5678">
        <v>5677</v>
      </c>
      <c r="B5678" s="17">
        <v>43809</v>
      </c>
      <c r="C5678" t="s">
        <v>65</v>
      </c>
      <c r="D5678">
        <v>2019</v>
      </c>
      <c r="E5678" t="s">
        <v>23</v>
      </c>
      <c r="F5678" t="s">
        <v>33</v>
      </c>
      <c r="G5678" t="s">
        <v>37</v>
      </c>
      <c r="H5678">
        <v>399</v>
      </c>
      <c r="I5678">
        <v>5</v>
      </c>
      <c r="J5678">
        <v>1995</v>
      </c>
      <c r="K5678">
        <v>1995</v>
      </c>
      <c r="L5678" t="s">
        <v>31</v>
      </c>
      <c r="M5678">
        <v>2</v>
      </c>
      <c r="N5678" t="s">
        <v>21</v>
      </c>
      <c r="O5678" t="s">
        <v>38</v>
      </c>
    </row>
    <row r="5679" spans="1:15">
      <c r="A5679">
        <v>5678</v>
      </c>
      <c r="B5679" s="17">
        <v>43809</v>
      </c>
      <c r="C5679" t="s">
        <v>65</v>
      </c>
      <c r="D5679">
        <v>2019</v>
      </c>
      <c r="E5679" t="s">
        <v>23</v>
      </c>
      <c r="F5679" t="s">
        <v>35</v>
      </c>
      <c r="G5679" t="s">
        <v>30</v>
      </c>
      <c r="H5679">
        <v>99</v>
      </c>
      <c r="I5679">
        <v>1</v>
      </c>
      <c r="J5679">
        <v>99</v>
      </c>
      <c r="K5679">
        <v>99</v>
      </c>
      <c r="L5679" t="s">
        <v>20</v>
      </c>
      <c r="M5679">
        <v>1</v>
      </c>
      <c r="N5679" t="s">
        <v>21</v>
      </c>
      <c r="O5679" t="s">
        <v>36</v>
      </c>
    </row>
    <row r="5680" spans="1:15">
      <c r="A5680">
        <v>5679</v>
      </c>
      <c r="B5680" s="17">
        <v>43809</v>
      </c>
      <c r="C5680" t="s">
        <v>65</v>
      </c>
      <c r="D5680">
        <v>2019</v>
      </c>
      <c r="E5680" t="s">
        <v>27</v>
      </c>
      <c r="F5680" t="s">
        <v>18</v>
      </c>
      <c r="G5680" t="s">
        <v>19</v>
      </c>
      <c r="H5680">
        <v>199</v>
      </c>
      <c r="I5680">
        <v>5</v>
      </c>
      <c r="J5680">
        <v>995</v>
      </c>
      <c r="K5680">
        <v>995</v>
      </c>
      <c r="L5680" t="s">
        <v>31</v>
      </c>
      <c r="M5680">
        <v>2</v>
      </c>
      <c r="N5680" t="s">
        <v>21</v>
      </c>
      <c r="O5680" t="s">
        <v>36</v>
      </c>
    </row>
    <row r="5681" spans="1:15">
      <c r="A5681">
        <v>5680</v>
      </c>
      <c r="B5681" s="17">
        <v>43810</v>
      </c>
      <c r="C5681" t="s">
        <v>65</v>
      </c>
      <c r="D5681">
        <v>2019</v>
      </c>
      <c r="E5681" t="s">
        <v>17</v>
      </c>
      <c r="F5681" t="s">
        <v>18</v>
      </c>
      <c r="G5681" t="s">
        <v>37</v>
      </c>
      <c r="H5681">
        <v>399</v>
      </c>
      <c r="I5681">
        <v>9</v>
      </c>
      <c r="J5681">
        <v>3591</v>
      </c>
      <c r="K5681">
        <v>3591</v>
      </c>
      <c r="L5681" t="s">
        <v>20</v>
      </c>
      <c r="M5681">
        <v>1</v>
      </c>
      <c r="N5681" t="s">
        <v>21</v>
      </c>
      <c r="O5681" t="s">
        <v>29</v>
      </c>
    </row>
    <row r="5682" spans="1:15">
      <c r="A5682">
        <v>5681</v>
      </c>
      <c r="B5682" s="17">
        <v>43810</v>
      </c>
      <c r="C5682" t="s">
        <v>65</v>
      </c>
      <c r="D5682">
        <v>2019</v>
      </c>
      <c r="E5682" t="s">
        <v>27</v>
      </c>
      <c r="F5682" t="s">
        <v>18</v>
      </c>
      <c r="G5682" t="s">
        <v>19</v>
      </c>
      <c r="H5682">
        <v>199</v>
      </c>
      <c r="I5682">
        <v>10</v>
      </c>
      <c r="J5682">
        <v>1990</v>
      </c>
      <c r="K5682">
        <v>1990</v>
      </c>
      <c r="L5682" t="s">
        <v>20</v>
      </c>
      <c r="M5682">
        <v>1</v>
      </c>
      <c r="N5682" t="s">
        <v>21</v>
      </c>
      <c r="O5682" t="s">
        <v>36</v>
      </c>
    </row>
    <row r="5683" spans="1:15">
      <c r="A5683">
        <v>5682</v>
      </c>
      <c r="B5683" s="17">
        <v>43810</v>
      </c>
      <c r="C5683" t="s">
        <v>65</v>
      </c>
      <c r="D5683">
        <v>2019</v>
      </c>
      <c r="E5683" t="s">
        <v>23</v>
      </c>
      <c r="F5683" t="s">
        <v>33</v>
      </c>
      <c r="G5683" t="s">
        <v>30</v>
      </c>
      <c r="H5683">
        <v>99</v>
      </c>
      <c r="I5683">
        <v>8</v>
      </c>
      <c r="J5683">
        <v>792</v>
      </c>
      <c r="K5683">
        <v>792</v>
      </c>
      <c r="L5683" t="s">
        <v>20</v>
      </c>
      <c r="M5683">
        <v>1</v>
      </c>
      <c r="N5683" t="s">
        <v>21</v>
      </c>
      <c r="O5683" t="s">
        <v>38</v>
      </c>
    </row>
    <row r="5684" spans="1:15">
      <c r="A5684">
        <v>5683</v>
      </c>
      <c r="B5684" s="17">
        <v>43811</v>
      </c>
      <c r="C5684" t="s">
        <v>65</v>
      </c>
      <c r="D5684">
        <v>2019</v>
      </c>
      <c r="E5684" t="s">
        <v>23</v>
      </c>
      <c r="F5684" t="s">
        <v>18</v>
      </c>
      <c r="G5684" t="s">
        <v>32</v>
      </c>
      <c r="H5684">
        <v>499</v>
      </c>
      <c r="I5684">
        <v>9</v>
      </c>
      <c r="J5684">
        <v>4491</v>
      </c>
      <c r="K5684">
        <v>4491</v>
      </c>
      <c r="L5684" t="s">
        <v>31</v>
      </c>
      <c r="M5684">
        <v>2</v>
      </c>
      <c r="N5684" t="s">
        <v>21</v>
      </c>
      <c r="O5684" t="s">
        <v>29</v>
      </c>
    </row>
    <row r="5685" spans="1:15">
      <c r="A5685">
        <v>5684</v>
      </c>
      <c r="B5685" s="17">
        <v>43812</v>
      </c>
      <c r="C5685" t="s">
        <v>65</v>
      </c>
      <c r="D5685">
        <v>2019</v>
      </c>
      <c r="E5685" t="s">
        <v>27</v>
      </c>
      <c r="F5685" t="s">
        <v>40</v>
      </c>
      <c r="G5685" t="s">
        <v>30</v>
      </c>
      <c r="H5685">
        <v>99</v>
      </c>
      <c r="I5685">
        <v>10</v>
      </c>
      <c r="J5685">
        <v>990</v>
      </c>
      <c r="K5685">
        <v>990</v>
      </c>
      <c r="L5685" t="s">
        <v>20</v>
      </c>
      <c r="M5685">
        <v>1</v>
      </c>
      <c r="N5685" t="s">
        <v>21</v>
      </c>
      <c r="O5685" t="s">
        <v>36</v>
      </c>
    </row>
    <row r="5686" spans="1:15">
      <c r="A5686">
        <v>5685</v>
      </c>
      <c r="B5686" s="17">
        <v>43812</v>
      </c>
      <c r="C5686" t="s">
        <v>65</v>
      </c>
      <c r="D5686">
        <v>2019</v>
      </c>
      <c r="E5686" t="s">
        <v>27</v>
      </c>
      <c r="F5686" t="s">
        <v>35</v>
      </c>
      <c r="G5686" t="s">
        <v>25</v>
      </c>
      <c r="H5686">
        <v>299</v>
      </c>
      <c r="I5686">
        <v>4</v>
      </c>
      <c r="J5686">
        <v>1196</v>
      </c>
      <c r="K5686">
        <v>1196</v>
      </c>
      <c r="L5686" t="s">
        <v>20</v>
      </c>
      <c r="M5686">
        <v>1</v>
      </c>
      <c r="N5686" t="s">
        <v>21</v>
      </c>
      <c r="O5686" t="s">
        <v>36</v>
      </c>
    </row>
    <row r="5687" spans="1:15">
      <c r="A5687">
        <v>5686</v>
      </c>
      <c r="B5687" s="17">
        <v>43812</v>
      </c>
      <c r="C5687" t="s">
        <v>65</v>
      </c>
      <c r="D5687">
        <v>2019</v>
      </c>
      <c r="E5687" t="s">
        <v>27</v>
      </c>
      <c r="F5687" t="s">
        <v>18</v>
      </c>
      <c r="G5687" t="s">
        <v>32</v>
      </c>
      <c r="H5687">
        <v>499</v>
      </c>
      <c r="I5687">
        <v>8</v>
      </c>
      <c r="J5687">
        <v>3992</v>
      </c>
      <c r="K5687">
        <v>3992</v>
      </c>
      <c r="L5687" t="s">
        <v>31</v>
      </c>
      <c r="M5687">
        <v>2</v>
      </c>
      <c r="N5687" t="s">
        <v>21</v>
      </c>
      <c r="O5687" t="s">
        <v>36</v>
      </c>
    </row>
    <row r="5688" spans="1:15">
      <c r="A5688">
        <v>5687</v>
      </c>
      <c r="B5688" s="17">
        <v>43812</v>
      </c>
      <c r="C5688" t="s">
        <v>65</v>
      </c>
      <c r="D5688">
        <v>2019</v>
      </c>
      <c r="E5688" t="s">
        <v>23</v>
      </c>
      <c r="F5688" t="s">
        <v>35</v>
      </c>
      <c r="G5688" t="s">
        <v>25</v>
      </c>
      <c r="H5688">
        <v>299</v>
      </c>
      <c r="I5688">
        <v>2</v>
      </c>
      <c r="J5688">
        <v>598</v>
      </c>
      <c r="K5688">
        <v>598</v>
      </c>
      <c r="L5688" t="s">
        <v>20</v>
      </c>
      <c r="M5688">
        <v>1</v>
      </c>
      <c r="N5688" t="s">
        <v>21</v>
      </c>
      <c r="O5688" t="s">
        <v>29</v>
      </c>
    </row>
    <row r="5689" spans="1:15">
      <c r="A5689">
        <v>5688</v>
      </c>
      <c r="B5689" s="17">
        <v>43812</v>
      </c>
      <c r="C5689" t="s">
        <v>65</v>
      </c>
      <c r="D5689">
        <v>2019</v>
      </c>
      <c r="E5689" t="s">
        <v>23</v>
      </c>
      <c r="F5689" t="s">
        <v>28</v>
      </c>
      <c r="G5689" t="s">
        <v>37</v>
      </c>
      <c r="H5689">
        <v>399</v>
      </c>
      <c r="I5689">
        <v>8</v>
      </c>
      <c r="J5689">
        <v>3192</v>
      </c>
      <c r="K5689">
        <v>3192</v>
      </c>
      <c r="L5689" t="s">
        <v>20</v>
      </c>
      <c r="M5689">
        <v>1</v>
      </c>
      <c r="N5689" t="s">
        <v>21</v>
      </c>
      <c r="O5689" t="s">
        <v>36</v>
      </c>
    </row>
    <row r="5690" spans="1:15">
      <c r="A5690">
        <v>5689</v>
      </c>
      <c r="B5690" s="17">
        <v>43812</v>
      </c>
      <c r="C5690" t="s">
        <v>65</v>
      </c>
      <c r="D5690">
        <v>2019</v>
      </c>
      <c r="E5690" t="s">
        <v>23</v>
      </c>
      <c r="F5690" t="s">
        <v>18</v>
      </c>
      <c r="G5690" t="s">
        <v>30</v>
      </c>
      <c r="H5690">
        <v>99</v>
      </c>
      <c r="I5690">
        <v>8</v>
      </c>
      <c r="J5690">
        <v>792</v>
      </c>
      <c r="K5690">
        <v>792</v>
      </c>
      <c r="L5690" t="s">
        <v>20</v>
      </c>
      <c r="M5690">
        <v>1</v>
      </c>
      <c r="N5690" t="s">
        <v>21</v>
      </c>
      <c r="O5690" t="s">
        <v>29</v>
      </c>
    </row>
    <row r="5691" spans="1:15">
      <c r="A5691">
        <v>5690</v>
      </c>
      <c r="B5691" s="17">
        <v>43812</v>
      </c>
      <c r="C5691" t="s">
        <v>65</v>
      </c>
      <c r="D5691">
        <v>2019</v>
      </c>
      <c r="E5691" t="s">
        <v>23</v>
      </c>
      <c r="F5691" t="s">
        <v>28</v>
      </c>
      <c r="G5691" t="s">
        <v>19</v>
      </c>
      <c r="H5691">
        <v>199</v>
      </c>
      <c r="I5691">
        <v>10</v>
      </c>
      <c r="J5691">
        <v>1990</v>
      </c>
      <c r="K5691">
        <v>1990</v>
      </c>
      <c r="L5691" t="s">
        <v>31</v>
      </c>
      <c r="M5691">
        <v>2</v>
      </c>
      <c r="N5691" t="s">
        <v>21</v>
      </c>
      <c r="O5691" t="s">
        <v>36</v>
      </c>
    </row>
    <row r="5692" spans="1:15">
      <c r="A5692">
        <v>5691</v>
      </c>
      <c r="B5692" s="17">
        <v>43812</v>
      </c>
      <c r="C5692" t="s">
        <v>65</v>
      </c>
      <c r="D5692">
        <v>2019</v>
      </c>
      <c r="E5692" t="s">
        <v>23</v>
      </c>
      <c r="F5692" t="s">
        <v>28</v>
      </c>
      <c r="G5692" t="s">
        <v>37</v>
      </c>
      <c r="H5692">
        <v>399</v>
      </c>
      <c r="I5692">
        <v>3</v>
      </c>
      <c r="J5692">
        <v>1197</v>
      </c>
      <c r="K5692">
        <v>1197</v>
      </c>
      <c r="L5692" t="s">
        <v>20</v>
      </c>
      <c r="M5692">
        <v>1</v>
      </c>
      <c r="N5692" t="s">
        <v>21</v>
      </c>
      <c r="O5692" t="s">
        <v>29</v>
      </c>
    </row>
    <row r="5693" spans="1:15">
      <c r="A5693">
        <v>5692</v>
      </c>
      <c r="B5693" s="17">
        <v>43812</v>
      </c>
      <c r="C5693" t="s">
        <v>65</v>
      </c>
      <c r="D5693">
        <v>2019</v>
      </c>
      <c r="E5693" t="s">
        <v>27</v>
      </c>
      <c r="F5693" t="s">
        <v>40</v>
      </c>
      <c r="G5693" t="s">
        <v>32</v>
      </c>
      <c r="H5693">
        <v>499</v>
      </c>
      <c r="I5693">
        <v>4</v>
      </c>
      <c r="J5693">
        <v>1996</v>
      </c>
      <c r="K5693">
        <v>1996</v>
      </c>
      <c r="L5693" t="s">
        <v>20</v>
      </c>
      <c r="M5693">
        <v>1</v>
      </c>
      <c r="N5693" t="s">
        <v>21</v>
      </c>
      <c r="O5693" t="s">
        <v>26</v>
      </c>
    </row>
    <row r="5694" spans="1:15">
      <c r="A5694">
        <v>5693</v>
      </c>
      <c r="B5694" s="17">
        <v>43812</v>
      </c>
      <c r="C5694" t="s">
        <v>65</v>
      </c>
      <c r="D5694">
        <v>2019</v>
      </c>
      <c r="E5694" t="s">
        <v>23</v>
      </c>
      <c r="F5694" t="s">
        <v>39</v>
      </c>
      <c r="G5694" t="s">
        <v>25</v>
      </c>
      <c r="H5694">
        <v>299</v>
      </c>
      <c r="I5694">
        <v>9</v>
      </c>
      <c r="J5694">
        <v>2691</v>
      </c>
      <c r="K5694">
        <v>2691</v>
      </c>
      <c r="L5694" t="s">
        <v>31</v>
      </c>
      <c r="M5694">
        <v>2</v>
      </c>
      <c r="N5694" t="s">
        <v>34</v>
      </c>
      <c r="O5694" t="s">
        <v>22</v>
      </c>
    </row>
    <row r="5695" spans="1:15">
      <c r="A5695">
        <v>5694</v>
      </c>
      <c r="B5695" s="17">
        <v>43812</v>
      </c>
      <c r="C5695" t="s">
        <v>65</v>
      </c>
      <c r="D5695">
        <v>2019</v>
      </c>
      <c r="E5695" t="s">
        <v>27</v>
      </c>
      <c r="F5695" t="s">
        <v>18</v>
      </c>
      <c r="G5695" t="s">
        <v>32</v>
      </c>
      <c r="H5695">
        <v>499</v>
      </c>
      <c r="I5695">
        <v>3</v>
      </c>
      <c r="J5695">
        <v>1497</v>
      </c>
      <c r="K5695">
        <v>1497</v>
      </c>
      <c r="L5695" t="s">
        <v>31</v>
      </c>
      <c r="M5695">
        <v>2</v>
      </c>
      <c r="N5695" t="s">
        <v>34</v>
      </c>
      <c r="O5695" t="s">
        <v>29</v>
      </c>
    </row>
    <row r="5696" spans="1:15">
      <c r="A5696">
        <v>5695</v>
      </c>
      <c r="B5696" s="17">
        <v>43813</v>
      </c>
      <c r="C5696" t="s">
        <v>65</v>
      </c>
      <c r="D5696">
        <v>2019</v>
      </c>
      <c r="E5696" t="s">
        <v>17</v>
      </c>
      <c r="F5696" t="s">
        <v>33</v>
      </c>
      <c r="G5696" t="s">
        <v>32</v>
      </c>
      <c r="H5696">
        <v>499</v>
      </c>
      <c r="I5696">
        <v>1</v>
      </c>
      <c r="J5696">
        <v>499</v>
      </c>
      <c r="K5696">
        <v>499</v>
      </c>
      <c r="L5696" t="s">
        <v>20</v>
      </c>
      <c r="M5696">
        <v>1</v>
      </c>
      <c r="N5696" t="s">
        <v>21</v>
      </c>
      <c r="O5696" t="s">
        <v>29</v>
      </c>
    </row>
    <row r="5697" spans="1:15">
      <c r="A5697">
        <v>5696</v>
      </c>
      <c r="B5697" s="17">
        <v>43814</v>
      </c>
      <c r="C5697" t="s">
        <v>65</v>
      </c>
      <c r="D5697">
        <v>2019</v>
      </c>
      <c r="E5697" t="s">
        <v>17</v>
      </c>
      <c r="F5697" t="s">
        <v>24</v>
      </c>
      <c r="G5697" t="s">
        <v>30</v>
      </c>
      <c r="H5697">
        <v>99</v>
      </c>
      <c r="I5697">
        <v>5</v>
      </c>
      <c r="J5697">
        <v>495</v>
      </c>
      <c r="K5697">
        <v>495</v>
      </c>
      <c r="L5697" t="s">
        <v>31</v>
      </c>
      <c r="M5697">
        <v>2</v>
      </c>
      <c r="N5697" t="s">
        <v>34</v>
      </c>
      <c r="O5697" t="s">
        <v>29</v>
      </c>
    </row>
    <row r="5698" spans="1:15">
      <c r="A5698">
        <v>5697</v>
      </c>
      <c r="B5698" s="17">
        <v>43814</v>
      </c>
      <c r="C5698" t="s">
        <v>65</v>
      </c>
      <c r="D5698">
        <v>2019</v>
      </c>
      <c r="E5698" t="s">
        <v>27</v>
      </c>
      <c r="F5698" t="s">
        <v>39</v>
      </c>
      <c r="G5698" t="s">
        <v>19</v>
      </c>
      <c r="H5698">
        <v>199</v>
      </c>
      <c r="I5698">
        <v>6</v>
      </c>
      <c r="J5698">
        <v>1194</v>
      </c>
      <c r="K5698">
        <v>1194</v>
      </c>
      <c r="L5698" t="s">
        <v>20</v>
      </c>
      <c r="M5698">
        <v>1</v>
      </c>
      <c r="N5698" t="s">
        <v>21</v>
      </c>
      <c r="O5698" t="s">
        <v>29</v>
      </c>
    </row>
    <row r="5699" spans="1:15">
      <c r="A5699">
        <v>5698</v>
      </c>
      <c r="B5699" s="17">
        <v>43814</v>
      </c>
      <c r="C5699" t="s">
        <v>65</v>
      </c>
      <c r="D5699">
        <v>2019</v>
      </c>
      <c r="E5699" t="s">
        <v>27</v>
      </c>
      <c r="F5699" t="s">
        <v>39</v>
      </c>
      <c r="G5699" t="s">
        <v>37</v>
      </c>
      <c r="H5699">
        <v>399</v>
      </c>
      <c r="I5699">
        <v>7</v>
      </c>
      <c r="J5699">
        <v>2793</v>
      </c>
      <c r="K5699">
        <v>2793</v>
      </c>
      <c r="L5699" t="s">
        <v>31</v>
      </c>
      <c r="M5699">
        <v>2</v>
      </c>
      <c r="N5699" t="s">
        <v>21</v>
      </c>
      <c r="O5699" t="s">
        <v>22</v>
      </c>
    </row>
    <row r="5700" spans="1:15">
      <c r="A5700">
        <v>5699</v>
      </c>
      <c r="B5700" s="17">
        <v>43814</v>
      </c>
      <c r="C5700" t="s">
        <v>65</v>
      </c>
      <c r="D5700">
        <v>2019</v>
      </c>
      <c r="E5700" t="s">
        <v>23</v>
      </c>
      <c r="F5700" t="s">
        <v>35</v>
      </c>
      <c r="G5700" t="s">
        <v>32</v>
      </c>
      <c r="H5700">
        <v>499</v>
      </c>
      <c r="I5700">
        <v>5</v>
      </c>
      <c r="J5700">
        <v>2495</v>
      </c>
      <c r="K5700">
        <v>2495</v>
      </c>
      <c r="L5700" t="s">
        <v>20</v>
      </c>
      <c r="M5700">
        <v>1</v>
      </c>
      <c r="N5700" t="s">
        <v>21</v>
      </c>
      <c r="O5700" t="s">
        <v>38</v>
      </c>
    </row>
    <row r="5701" spans="1:15">
      <c r="A5701">
        <v>5700</v>
      </c>
      <c r="B5701" s="17">
        <v>43814</v>
      </c>
      <c r="C5701" t="s">
        <v>65</v>
      </c>
      <c r="D5701">
        <v>2019</v>
      </c>
      <c r="E5701" t="s">
        <v>27</v>
      </c>
      <c r="F5701" t="s">
        <v>35</v>
      </c>
      <c r="G5701" t="s">
        <v>19</v>
      </c>
      <c r="H5701">
        <v>199</v>
      </c>
      <c r="I5701">
        <v>1</v>
      </c>
      <c r="J5701">
        <v>199</v>
      </c>
      <c r="K5701">
        <v>199</v>
      </c>
      <c r="L5701" t="s">
        <v>20</v>
      </c>
      <c r="M5701">
        <v>1</v>
      </c>
      <c r="N5701" t="s">
        <v>21</v>
      </c>
      <c r="O5701" t="s">
        <v>38</v>
      </c>
    </row>
    <row r="5702" spans="1:15">
      <c r="A5702">
        <v>5701</v>
      </c>
      <c r="B5702" s="17">
        <v>43814</v>
      </c>
      <c r="C5702" t="s">
        <v>65</v>
      </c>
      <c r="D5702">
        <v>2019</v>
      </c>
      <c r="E5702" t="s">
        <v>27</v>
      </c>
      <c r="F5702" t="s">
        <v>35</v>
      </c>
      <c r="G5702" t="s">
        <v>37</v>
      </c>
      <c r="H5702">
        <v>399</v>
      </c>
      <c r="I5702">
        <v>10</v>
      </c>
      <c r="J5702">
        <v>3990</v>
      </c>
      <c r="K5702">
        <v>3990</v>
      </c>
      <c r="L5702" t="s">
        <v>31</v>
      </c>
      <c r="M5702">
        <v>2</v>
      </c>
      <c r="N5702" t="s">
        <v>21</v>
      </c>
      <c r="O5702" t="s">
        <v>22</v>
      </c>
    </row>
    <row r="5703" spans="1:15">
      <c r="A5703">
        <v>5702</v>
      </c>
      <c r="B5703" s="17">
        <v>43814</v>
      </c>
      <c r="C5703" t="s">
        <v>65</v>
      </c>
      <c r="D5703">
        <v>2019</v>
      </c>
      <c r="E5703" t="s">
        <v>27</v>
      </c>
      <c r="F5703" t="s">
        <v>35</v>
      </c>
      <c r="G5703" t="s">
        <v>19</v>
      </c>
      <c r="H5703">
        <v>199</v>
      </c>
      <c r="I5703">
        <v>10</v>
      </c>
      <c r="J5703">
        <v>1990</v>
      </c>
      <c r="K5703">
        <v>1990</v>
      </c>
      <c r="L5703" t="s">
        <v>20</v>
      </c>
      <c r="M5703">
        <v>1</v>
      </c>
      <c r="N5703" t="s">
        <v>21</v>
      </c>
      <c r="O5703" t="s">
        <v>29</v>
      </c>
    </row>
    <row r="5704" spans="1:15">
      <c r="A5704">
        <v>5703</v>
      </c>
      <c r="B5704" s="17">
        <v>43814</v>
      </c>
      <c r="C5704" t="s">
        <v>65</v>
      </c>
      <c r="D5704">
        <v>2019</v>
      </c>
      <c r="E5704" t="s">
        <v>17</v>
      </c>
      <c r="F5704" t="s">
        <v>33</v>
      </c>
      <c r="G5704" t="s">
        <v>37</v>
      </c>
      <c r="H5704">
        <v>399</v>
      </c>
      <c r="I5704">
        <v>5</v>
      </c>
      <c r="J5704">
        <v>1995</v>
      </c>
      <c r="K5704">
        <v>1995</v>
      </c>
      <c r="L5704" t="s">
        <v>31</v>
      </c>
      <c r="M5704">
        <v>2</v>
      </c>
      <c r="N5704" t="s">
        <v>21</v>
      </c>
      <c r="O5704" t="s">
        <v>22</v>
      </c>
    </row>
    <row r="5705" spans="1:15">
      <c r="A5705">
        <v>5704</v>
      </c>
      <c r="B5705" s="17">
        <v>43814</v>
      </c>
      <c r="C5705" t="s">
        <v>65</v>
      </c>
      <c r="D5705">
        <v>2019</v>
      </c>
      <c r="E5705" t="s">
        <v>23</v>
      </c>
      <c r="F5705" t="s">
        <v>24</v>
      </c>
      <c r="G5705" t="s">
        <v>25</v>
      </c>
      <c r="H5705">
        <v>299</v>
      </c>
      <c r="I5705">
        <v>1</v>
      </c>
      <c r="J5705">
        <v>299</v>
      </c>
      <c r="K5705">
        <v>299</v>
      </c>
      <c r="L5705" t="s">
        <v>20</v>
      </c>
      <c r="M5705">
        <v>1</v>
      </c>
      <c r="N5705" t="s">
        <v>34</v>
      </c>
      <c r="O5705" t="s">
        <v>29</v>
      </c>
    </row>
    <row r="5706" spans="1:15">
      <c r="A5706">
        <v>5705</v>
      </c>
      <c r="B5706" s="17">
        <v>43814</v>
      </c>
      <c r="C5706" t="s">
        <v>65</v>
      </c>
      <c r="D5706">
        <v>2019</v>
      </c>
      <c r="E5706" t="s">
        <v>17</v>
      </c>
      <c r="F5706" t="s">
        <v>39</v>
      </c>
      <c r="G5706" t="s">
        <v>19</v>
      </c>
      <c r="H5706">
        <v>199</v>
      </c>
      <c r="I5706">
        <v>9</v>
      </c>
      <c r="J5706">
        <v>1791</v>
      </c>
      <c r="K5706">
        <v>1791</v>
      </c>
      <c r="L5706" t="s">
        <v>31</v>
      </c>
      <c r="M5706">
        <v>2</v>
      </c>
      <c r="N5706" t="s">
        <v>21</v>
      </c>
      <c r="O5706" t="s">
        <v>22</v>
      </c>
    </row>
    <row r="5707" spans="1:15">
      <c r="A5707">
        <v>5706</v>
      </c>
      <c r="B5707" s="17">
        <v>43814</v>
      </c>
      <c r="C5707" t="s">
        <v>65</v>
      </c>
      <c r="D5707">
        <v>2019</v>
      </c>
      <c r="E5707" t="s">
        <v>17</v>
      </c>
      <c r="F5707" t="s">
        <v>33</v>
      </c>
      <c r="G5707" t="s">
        <v>25</v>
      </c>
      <c r="H5707">
        <v>299</v>
      </c>
      <c r="I5707">
        <v>2</v>
      </c>
      <c r="J5707">
        <v>598</v>
      </c>
      <c r="K5707">
        <v>598</v>
      </c>
      <c r="L5707" t="s">
        <v>31</v>
      </c>
      <c r="M5707">
        <v>2</v>
      </c>
      <c r="N5707" t="s">
        <v>21</v>
      </c>
      <c r="O5707" t="s">
        <v>36</v>
      </c>
    </row>
    <row r="5708" spans="1:15">
      <c r="A5708">
        <v>5707</v>
      </c>
      <c r="B5708" s="17">
        <v>43814</v>
      </c>
      <c r="C5708" t="s">
        <v>65</v>
      </c>
      <c r="D5708">
        <v>2019</v>
      </c>
      <c r="E5708" t="s">
        <v>17</v>
      </c>
      <c r="F5708" t="s">
        <v>24</v>
      </c>
      <c r="G5708" t="s">
        <v>37</v>
      </c>
      <c r="H5708">
        <v>399</v>
      </c>
      <c r="I5708">
        <v>10</v>
      </c>
      <c r="J5708">
        <v>3990</v>
      </c>
      <c r="K5708">
        <v>3990</v>
      </c>
      <c r="L5708" t="s">
        <v>20</v>
      </c>
      <c r="M5708">
        <v>1</v>
      </c>
      <c r="N5708" t="s">
        <v>21</v>
      </c>
      <c r="O5708" t="s">
        <v>29</v>
      </c>
    </row>
    <row r="5709" spans="1:15">
      <c r="A5709">
        <v>5708</v>
      </c>
      <c r="B5709" s="17">
        <v>43814</v>
      </c>
      <c r="C5709" t="s">
        <v>65</v>
      </c>
      <c r="D5709">
        <v>2019</v>
      </c>
      <c r="E5709" t="s">
        <v>17</v>
      </c>
      <c r="F5709" t="s">
        <v>35</v>
      </c>
      <c r="G5709" t="s">
        <v>37</v>
      </c>
      <c r="H5709">
        <v>399</v>
      </c>
      <c r="I5709">
        <v>4</v>
      </c>
      <c r="J5709">
        <v>1596</v>
      </c>
      <c r="K5709">
        <v>1596</v>
      </c>
      <c r="L5709" t="s">
        <v>20</v>
      </c>
      <c r="M5709">
        <v>1</v>
      </c>
      <c r="N5709" t="s">
        <v>21</v>
      </c>
      <c r="O5709" t="s">
        <v>38</v>
      </c>
    </row>
    <row r="5710" spans="1:15">
      <c r="A5710">
        <v>5709</v>
      </c>
      <c r="B5710" s="17">
        <v>43814</v>
      </c>
      <c r="C5710" t="s">
        <v>65</v>
      </c>
      <c r="D5710">
        <v>2019</v>
      </c>
      <c r="E5710" t="s">
        <v>17</v>
      </c>
      <c r="F5710" t="s">
        <v>40</v>
      </c>
      <c r="G5710" t="s">
        <v>37</v>
      </c>
      <c r="H5710">
        <v>399</v>
      </c>
      <c r="I5710">
        <v>1</v>
      </c>
      <c r="J5710">
        <v>399</v>
      </c>
      <c r="K5710">
        <v>399</v>
      </c>
      <c r="L5710" t="s">
        <v>31</v>
      </c>
      <c r="M5710">
        <v>2</v>
      </c>
      <c r="N5710" t="s">
        <v>21</v>
      </c>
      <c r="O5710" t="s">
        <v>22</v>
      </c>
    </row>
    <row r="5711" spans="1:15">
      <c r="A5711">
        <v>5710</v>
      </c>
      <c r="B5711" s="17">
        <v>43815</v>
      </c>
      <c r="C5711" t="s">
        <v>65</v>
      </c>
      <c r="D5711">
        <v>2019</v>
      </c>
      <c r="E5711" t="s">
        <v>17</v>
      </c>
      <c r="F5711" t="s">
        <v>18</v>
      </c>
      <c r="G5711" t="s">
        <v>25</v>
      </c>
      <c r="H5711">
        <v>299</v>
      </c>
      <c r="I5711">
        <v>1</v>
      </c>
      <c r="J5711">
        <v>299</v>
      </c>
      <c r="K5711">
        <v>299</v>
      </c>
      <c r="L5711" t="s">
        <v>31</v>
      </c>
      <c r="M5711">
        <v>2</v>
      </c>
      <c r="N5711" t="s">
        <v>21</v>
      </c>
      <c r="O5711" t="s">
        <v>29</v>
      </c>
    </row>
    <row r="5712" spans="1:15">
      <c r="A5712">
        <v>5711</v>
      </c>
      <c r="B5712" s="17">
        <v>43815</v>
      </c>
      <c r="C5712" t="s">
        <v>65</v>
      </c>
      <c r="D5712">
        <v>2019</v>
      </c>
      <c r="E5712" t="s">
        <v>17</v>
      </c>
      <c r="F5712" t="s">
        <v>33</v>
      </c>
      <c r="G5712" t="s">
        <v>30</v>
      </c>
      <c r="H5712">
        <v>99</v>
      </c>
      <c r="I5712">
        <v>8</v>
      </c>
      <c r="J5712">
        <v>792</v>
      </c>
      <c r="K5712">
        <v>792</v>
      </c>
      <c r="L5712" t="s">
        <v>20</v>
      </c>
      <c r="M5712">
        <v>1</v>
      </c>
      <c r="N5712" t="s">
        <v>21</v>
      </c>
      <c r="O5712" t="s">
        <v>36</v>
      </c>
    </row>
    <row r="5713" spans="1:15">
      <c r="A5713">
        <v>5712</v>
      </c>
      <c r="B5713" s="17">
        <v>43815</v>
      </c>
      <c r="C5713" t="s">
        <v>65</v>
      </c>
      <c r="D5713">
        <v>2019</v>
      </c>
      <c r="E5713" t="s">
        <v>27</v>
      </c>
      <c r="F5713" t="s">
        <v>33</v>
      </c>
      <c r="G5713" t="s">
        <v>25</v>
      </c>
      <c r="H5713">
        <v>299</v>
      </c>
      <c r="I5713">
        <v>9</v>
      </c>
      <c r="J5713">
        <v>2691</v>
      </c>
      <c r="K5713">
        <v>2691</v>
      </c>
      <c r="L5713" t="s">
        <v>20</v>
      </c>
      <c r="M5713">
        <v>1</v>
      </c>
      <c r="N5713" t="s">
        <v>21</v>
      </c>
      <c r="O5713" t="s">
        <v>29</v>
      </c>
    </row>
    <row r="5714" spans="1:15">
      <c r="A5714">
        <v>5713</v>
      </c>
      <c r="B5714" s="17">
        <v>43816</v>
      </c>
      <c r="C5714" t="s">
        <v>65</v>
      </c>
      <c r="D5714">
        <v>2019</v>
      </c>
      <c r="E5714" t="s">
        <v>23</v>
      </c>
      <c r="F5714" t="s">
        <v>28</v>
      </c>
      <c r="G5714" t="s">
        <v>19</v>
      </c>
      <c r="H5714">
        <v>199</v>
      </c>
      <c r="I5714">
        <v>7</v>
      </c>
      <c r="J5714">
        <v>1393</v>
      </c>
      <c r="K5714">
        <v>1393</v>
      </c>
      <c r="L5714" t="s">
        <v>20</v>
      </c>
      <c r="M5714">
        <v>1</v>
      </c>
      <c r="N5714" t="s">
        <v>21</v>
      </c>
      <c r="O5714" t="s">
        <v>36</v>
      </c>
    </row>
    <row r="5715" spans="1:15">
      <c r="A5715">
        <v>5714</v>
      </c>
      <c r="B5715" s="17">
        <v>43816</v>
      </c>
      <c r="C5715" t="s">
        <v>65</v>
      </c>
      <c r="D5715">
        <v>2019</v>
      </c>
      <c r="E5715" t="s">
        <v>17</v>
      </c>
      <c r="F5715" t="s">
        <v>40</v>
      </c>
      <c r="G5715" t="s">
        <v>19</v>
      </c>
      <c r="H5715">
        <v>199</v>
      </c>
      <c r="I5715">
        <v>6</v>
      </c>
      <c r="J5715">
        <v>1194</v>
      </c>
      <c r="K5715">
        <v>1194</v>
      </c>
      <c r="L5715" t="s">
        <v>20</v>
      </c>
      <c r="M5715">
        <v>1</v>
      </c>
      <c r="N5715" t="s">
        <v>21</v>
      </c>
      <c r="O5715" t="s">
        <v>29</v>
      </c>
    </row>
    <row r="5716" spans="1:15">
      <c r="A5716">
        <v>5715</v>
      </c>
      <c r="B5716" s="17">
        <v>43816</v>
      </c>
      <c r="C5716" t="s">
        <v>65</v>
      </c>
      <c r="D5716">
        <v>2019</v>
      </c>
      <c r="E5716" t="s">
        <v>23</v>
      </c>
      <c r="F5716" t="s">
        <v>18</v>
      </c>
      <c r="G5716" t="s">
        <v>25</v>
      </c>
      <c r="H5716">
        <v>299</v>
      </c>
      <c r="I5716">
        <v>8</v>
      </c>
      <c r="J5716">
        <v>2392</v>
      </c>
      <c r="K5716">
        <v>2392</v>
      </c>
      <c r="L5716" t="s">
        <v>20</v>
      </c>
      <c r="M5716">
        <v>1</v>
      </c>
      <c r="N5716" t="s">
        <v>21</v>
      </c>
      <c r="O5716" t="s">
        <v>29</v>
      </c>
    </row>
    <row r="5717" spans="1:15">
      <c r="A5717">
        <v>5716</v>
      </c>
      <c r="B5717" s="17">
        <v>43817</v>
      </c>
      <c r="C5717" t="s">
        <v>65</v>
      </c>
      <c r="D5717">
        <v>2019</v>
      </c>
      <c r="E5717" t="s">
        <v>27</v>
      </c>
      <c r="F5717" t="s">
        <v>35</v>
      </c>
      <c r="G5717" t="s">
        <v>30</v>
      </c>
      <c r="H5717">
        <v>99</v>
      </c>
      <c r="I5717">
        <v>5</v>
      </c>
      <c r="J5717">
        <v>495</v>
      </c>
      <c r="K5717">
        <v>495</v>
      </c>
      <c r="L5717" t="s">
        <v>20</v>
      </c>
      <c r="M5717">
        <v>1</v>
      </c>
      <c r="N5717" t="s">
        <v>21</v>
      </c>
      <c r="O5717" t="s">
        <v>38</v>
      </c>
    </row>
    <row r="5718" spans="1:15">
      <c r="A5718">
        <v>5717</v>
      </c>
      <c r="B5718" s="17">
        <v>43817</v>
      </c>
      <c r="C5718" t="s">
        <v>65</v>
      </c>
      <c r="D5718">
        <v>2019</v>
      </c>
      <c r="E5718" t="s">
        <v>17</v>
      </c>
      <c r="F5718" t="s">
        <v>33</v>
      </c>
      <c r="G5718" t="s">
        <v>30</v>
      </c>
      <c r="H5718">
        <v>99</v>
      </c>
      <c r="I5718">
        <v>5</v>
      </c>
      <c r="J5718">
        <v>495</v>
      </c>
      <c r="K5718">
        <v>495</v>
      </c>
      <c r="L5718" t="s">
        <v>20</v>
      </c>
      <c r="M5718">
        <v>1</v>
      </c>
      <c r="N5718" t="s">
        <v>34</v>
      </c>
      <c r="O5718" t="s">
        <v>22</v>
      </c>
    </row>
    <row r="5719" spans="1:15">
      <c r="A5719">
        <v>5718</v>
      </c>
      <c r="B5719" s="17">
        <v>43817</v>
      </c>
      <c r="C5719" t="s">
        <v>65</v>
      </c>
      <c r="D5719">
        <v>2019</v>
      </c>
      <c r="E5719" t="s">
        <v>17</v>
      </c>
      <c r="F5719" t="s">
        <v>33</v>
      </c>
      <c r="G5719" t="s">
        <v>32</v>
      </c>
      <c r="H5719">
        <v>499</v>
      </c>
      <c r="I5719">
        <v>8</v>
      </c>
      <c r="J5719">
        <v>3992</v>
      </c>
      <c r="K5719">
        <v>3992</v>
      </c>
      <c r="L5719" t="s">
        <v>20</v>
      </c>
      <c r="M5719">
        <v>1</v>
      </c>
      <c r="N5719" t="s">
        <v>21</v>
      </c>
      <c r="O5719" t="s">
        <v>36</v>
      </c>
    </row>
    <row r="5720" spans="1:15">
      <c r="A5720">
        <v>5719</v>
      </c>
      <c r="B5720" s="17">
        <v>43817</v>
      </c>
      <c r="C5720" t="s">
        <v>65</v>
      </c>
      <c r="D5720">
        <v>2019</v>
      </c>
      <c r="E5720" t="s">
        <v>27</v>
      </c>
      <c r="F5720" t="s">
        <v>40</v>
      </c>
      <c r="G5720" t="s">
        <v>25</v>
      </c>
      <c r="H5720">
        <v>299</v>
      </c>
      <c r="I5720">
        <v>1</v>
      </c>
      <c r="J5720">
        <v>299</v>
      </c>
      <c r="K5720">
        <v>299</v>
      </c>
      <c r="L5720" t="s">
        <v>31</v>
      </c>
      <c r="M5720">
        <v>2</v>
      </c>
      <c r="N5720" t="s">
        <v>21</v>
      </c>
      <c r="O5720" t="s">
        <v>29</v>
      </c>
    </row>
    <row r="5721" spans="1:15">
      <c r="A5721">
        <v>5720</v>
      </c>
      <c r="B5721" s="17">
        <v>43817</v>
      </c>
      <c r="C5721" t="s">
        <v>65</v>
      </c>
      <c r="D5721">
        <v>2019</v>
      </c>
      <c r="E5721" t="s">
        <v>17</v>
      </c>
      <c r="F5721" t="s">
        <v>35</v>
      </c>
      <c r="G5721" t="s">
        <v>32</v>
      </c>
      <c r="H5721">
        <v>499</v>
      </c>
      <c r="I5721">
        <v>1</v>
      </c>
      <c r="J5721">
        <v>499</v>
      </c>
      <c r="K5721">
        <v>499</v>
      </c>
      <c r="L5721" t="s">
        <v>31</v>
      </c>
      <c r="M5721">
        <v>2</v>
      </c>
      <c r="N5721" t="s">
        <v>21</v>
      </c>
      <c r="O5721" t="s">
        <v>22</v>
      </c>
    </row>
    <row r="5722" spans="1:15">
      <c r="A5722">
        <v>5721</v>
      </c>
      <c r="B5722" s="17">
        <v>43818</v>
      </c>
      <c r="C5722" t="s">
        <v>65</v>
      </c>
      <c r="D5722">
        <v>2019</v>
      </c>
      <c r="E5722" t="s">
        <v>17</v>
      </c>
      <c r="F5722" t="s">
        <v>28</v>
      </c>
      <c r="G5722" t="s">
        <v>19</v>
      </c>
      <c r="H5722">
        <v>199</v>
      </c>
      <c r="I5722">
        <v>3</v>
      </c>
      <c r="J5722">
        <v>597</v>
      </c>
      <c r="K5722">
        <v>597</v>
      </c>
      <c r="L5722" t="s">
        <v>20</v>
      </c>
      <c r="M5722">
        <v>1</v>
      </c>
      <c r="N5722" t="s">
        <v>21</v>
      </c>
      <c r="O5722" t="s">
        <v>22</v>
      </c>
    </row>
    <row r="5723" spans="1:15">
      <c r="A5723">
        <v>5722</v>
      </c>
      <c r="B5723" s="17">
        <v>43818</v>
      </c>
      <c r="C5723" t="s">
        <v>65</v>
      </c>
      <c r="D5723">
        <v>2019</v>
      </c>
      <c r="E5723" t="s">
        <v>27</v>
      </c>
      <c r="F5723" t="s">
        <v>24</v>
      </c>
      <c r="G5723" t="s">
        <v>37</v>
      </c>
      <c r="H5723">
        <v>399</v>
      </c>
      <c r="I5723">
        <v>4</v>
      </c>
      <c r="J5723">
        <v>1596</v>
      </c>
      <c r="K5723">
        <v>1596</v>
      </c>
      <c r="L5723" t="s">
        <v>20</v>
      </c>
      <c r="M5723">
        <v>1</v>
      </c>
      <c r="N5723" t="s">
        <v>21</v>
      </c>
      <c r="O5723" t="s">
        <v>36</v>
      </c>
    </row>
    <row r="5724" spans="1:15">
      <c r="A5724">
        <v>5723</v>
      </c>
      <c r="B5724" s="17">
        <v>43818</v>
      </c>
      <c r="C5724" t="s">
        <v>65</v>
      </c>
      <c r="D5724">
        <v>2019</v>
      </c>
      <c r="E5724" t="s">
        <v>17</v>
      </c>
      <c r="F5724" t="s">
        <v>35</v>
      </c>
      <c r="G5724" t="s">
        <v>19</v>
      </c>
      <c r="H5724">
        <v>199</v>
      </c>
      <c r="I5724">
        <v>3</v>
      </c>
      <c r="J5724">
        <v>597</v>
      </c>
      <c r="K5724">
        <v>597</v>
      </c>
      <c r="L5724" t="s">
        <v>31</v>
      </c>
      <c r="M5724">
        <v>2</v>
      </c>
      <c r="N5724" t="s">
        <v>21</v>
      </c>
      <c r="O5724" t="s">
        <v>36</v>
      </c>
    </row>
    <row r="5725" spans="1:15">
      <c r="A5725">
        <v>5724</v>
      </c>
      <c r="B5725" s="17">
        <v>43818</v>
      </c>
      <c r="C5725" t="s">
        <v>65</v>
      </c>
      <c r="D5725">
        <v>2019</v>
      </c>
      <c r="E5725" t="s">
        <v>23</v>
      </c>
      <c r="F5725" t="s">
        <v>35</v>
      </c>
      <c r="G5725" t="s">
        <v>32</v>
      </c>
      <c r="H5725">
        <v>499</v>
      </c>
      <c r="I5725">
        <v>6</v>
      </c>
      <c r="J5725">
        <v>2994</v>
      </c>
      <c r="K5725">
        <v>2994</v>
      </c>
      <c r="L5725" t="s">
        <v>20</v>
      </c>
      <c r="M5725">
        <v>1</v>
      </c>
      <c r="N5725" t="s">
        <v>21</v>
      </c>
      <c r="O5725" t="s">
        <v>29</v>
      </c>
    </row>
    <row r="5726" spans="1:15">
      <c r="A5726">
        <v>5725</v>
      </c>
      <c r="B5726" s="17">
        <v>43818</v>
      </c>
      <c r="C5726" t="s">
        <v>65</v>
      </c>
      <c r="D5726">
        <v>2019</v>
      </c>
      <c r="E5726" t="s">
        <v>23</v>
      </c>
      <c r="F5726" t="s">
        <v>35</v>
      </c>
      <c r="G5726" t="s">
        <v>37</v>
      </c>
      <c r="H5726">
        <v>399</v>
      </c>
      <c r="I5726">
        <v>3</v>
      </c>
      <c r="J5726">
        <v>1197</v>
      </c>
      <c r="K5726">
        <v>1197</v>
      </c>
      <c r="L5726" t="s">
        <v>20</v>
      </c>
      <c r="M5726">
        <v>1</v>
      </c>
      <c r="N5726" t="s">
        <v>21</v>
      </c>
      <c r="O5726" t="s">
        <v>36</v>
      </c>
    </row>
    <row r="5727" spans="1:15">
      <c r="A5727">
        <v>5726</v>
      </c>
      <c r="B5727" s="17">
        <v>43818</v>
      </c>
      <c r="C5727" t="s">
        <v>65</v>
      </c>
      <c r="D5727">
        <v>2019</v>
      </c>
      <c r="E5727" t="s">
        <v>17</v>
      </c>
      <c r="F5727" t="s">
        <v>39</v>
      </c>
      <c r="G5727" t="s">
        <v>25</v>
      </c>
      <c r="H5727">
        <v>299</v>
      </c>
      <c r="I5727">
        <v>3</v>
      </c>
      <c r="J5727">
        <v>897</v>
      </c>
      <c r="K5727">
        <v>897</v>
      </c>
      <c r="L5727" t="s">
        <v>20</v>
      </c>
      <c r="M5727">
        <v>1</v>
      </c>
      <c r="N5727" t="s">
        <v>21</v>
      </c>
      <c r="O5727" t="s">
        <v>29</v>
      </c>
    </row>
    <row r="5728" spans="1:15">
      <c r="A5728">
        <v>5727</v>
      </c>
      <c r="B5728" s="17">
        <v>43819</v>
      </c>
      <c r="C5728" t="s">
        <v>65</v>
      </c>
      <c r="D5728">
        <v>2019</v>
      </c>
      <c r="E5728" t="s">
        <v>23</v>
      </c>
      <c r="F5728" t="s">
        <v>18</v>
      </c>
      <c r="G5728" t="s">
        <v>19</v>
      </c>
      <c r="H5728">
        <v>199</v>
      </c>
      <c r="I5728">
        <v>6</v>
      </c>
      <c r="J5728">
        <v>1194</v>
      </c>
      <c r="K5728">
        <v>1194</v>
      </c>
      <c r="L5728" t="s">
        <v>20</v>
      </c>
      <c r="M5728">
        <v>1</v>
      </c>
      <c r="N5728" t="s">
        <v>34</v>
      </c>
      <c r="O5728" t="s">
        <v>29</v>
      </c>
    </row>
    <row r="5729" spans="1:15">
      <c r="A5729">
        <v>5728</v>
      </c>
      <c r="B5729" s="17">
        <v>43819</v>
      </c>
      <c r="C5729" t="s">
        <v>65</v>
      </c>
      <c r="D5729">
        <v>2019</v>
      </c>
      <c r="E5729" t="s">
        <v>27</v>
      </c>
      <c r="F5729" t="s">
        <v>40</v>
      </c>
      <c r="G5729" t="s">
        <v>25</v>
      </c>
      <c r="H5729">
        <v>299</v>
      </c>
      <c r="I5729">
        <v>10</v>
      </c>
      <c r="J5729">
        <v>2990</v>
      </c>
      <c r="K5729">
        <v>2990</v>
      </c>
      <c r="L5729" t="s">
        <v>20</v>
      </c>
      <c r="M5729">
        <v>1</v>
      </c>
      <c r="N5729" t="s">
        <v>21</v>
      </c>
      <c r="O5729" t="s">
        <v>36</v>
      </c>
    </row>
    <row r="5730" spans="1:15">
      <c r="A5730">
        <v>5729</v>
      </c>
      <c r="B5730" s="17">
        <v>43819</v>
      </c>
      <c r="C5730" t="s">
        <v>65</v>
      </c>
      <c r="D5730">
        <v>2019</v>
      </c>
      <c r="E5730" t="s">
        <v>27</v>
      </c>
      <c r="F5730" t="s">
        <v>40</v>
      </c>
      <c r="G5730" t="s">
        <v>25</v>
      </c>
      <c r="H5730">
        <v>299</v>
      </c>
      <c r="I5730">
        <v>1</v>
      </c>
      <c r="J5730">
        <v>299</v>
      </c>
      <c r="K5730">
        <v>299</v>
      </c>
      <c r="L5730" t="s">
        <v>20</v>
      </c>
      <c r="M5730">
        <v>1</v>
      </c>
      <c r="N5730" t="s">
        <v>34</v>
      </c>
      <c r="O5730" t="s">
        <v>26</v>
      </c>
    </row>
    <row r="5731" spans="1:15">
      <c r="A5731">
        <v>5730</v>
      </c>
      <c r="B5731" s="17">
        <v>43820</v>
      </c>
      <c r="C5731" t="s">
        <v>65</v>
      </c>
      <c r="D5731">
        <v>2019</v>
      </c>
      <c r="E5731" t="s">
        <v>23</v>
      </c>
      <c r="F5731" t="s">
        <v>33</v>
      </c>
      <c r="G5731" t="s">
        <v>19</v>
      </c>
      <c r="H5731">
        <v>199</v>
      </c>
      <c r="I5731">
        <v>6</v>
      </c>
      <c r="J5731">
        <v>1194</v>
      </c>
      <c r="K5731">
        <v>1194</v>
      </c>
      <c r="L5731" t="s">
        <v>31</v>
      </c>
      <c r="M5731">
        <v>2</v>
      </c>
      <c r="N5731" t="s">
        <v>21</v>
      </c>
      <c r="O5731" t="s">
        <v>36</v>
      </c>
    </row>
    <row r="5732" spans="1:15">
      <c r="A5732">
        <v>5731</v>
      </c>
      <c r="B5732" s="17">
        <v>43820</v>
      </c>
      <c r="C5732" t="s">
        <v>65</v>
      </c>
      <c r="D5732">
        <v>2019</v>
      </c>
      <c r="E5732" t="s">
        <v>27</v>
      </c>
      <c r="F5732" t="s">
        <v>28</v>
      </c>
      <c r="G5732" t="s">
        <v>25</v>
      </c>
      <c r="H5732">
        <v>299</v>
      </c>
      <c r="I5732">
        <v>8</v>
      </c>
      <c r="J5732">
        <v>2392</v>
      </c>
      <c r="K5732">
        <v>2392</v>
      </c>
      <c r="L5732" t="s">
        <v>31</v>
      </c>
      <c r="M5732">
        <v>2</v>
      </c>
      <c r="N5732" t="s">
        <v>21</v>
      </c>
      <c r="O5732" t="s">
        <v>29</v>
      </c>
    </row>
    <row r="5733" spans="1:15">
      <c r="A5733">
        <v>5732</v>
      </c>
      <c r="B5733" s="17">
        <v>43820</v>
      </c>
      <c r="C5733" t="s">
        <v>65</v>
      </c>
      <c r="D5733">
        <v>2019</v>
      </c>
      <c r="E5733" t="s">
        <v>27</v>
      </c>
      <c r="F5733" t="s">
        <v>39</v>
      </c>
      <c r="G5733" t="s">
        <v>25</v>
      </c>
      <c r="H5733">
        <v>299</v>
      </c>
      <c r="I5733">
        <v>1</v>
      </c>
      <c r="J5733">
        <v>299</v>
      </c>
      <c r="K5733">
        <v>299</v>
      </c>
      <c r="L5733" t="s">
        <v>20</v>
      </c>
      <c r="M5733">
        <v>1</v>
      </c>
      <c r="N5733" t="s">
        <v>21</v>
      </c>
      <c r="O5733" t="s">
        <v>36</v>
      </c>
    </row>
    <row r="5734" spans="1:15">
      <c r="A5734">
        <v>5733</v>
      </c>
      <c r="B5734" s="17">
        <v>43820</v>
      </c>
      <c r="C5734" t="s">
        <v>65</v>
      </c>
      <c r="D5734">
        <v>2019</v>
      </c>
      <c r="E5734" t="s">
        <v>27</v>
      </c>
      <c r="F5734" t="s">
        <v>39</v>
      </c>
      <c r="G5734" t="s">
        <v>25</v>
      </c>
      <c r="H5734">
        <v>299</v>
      </c>
      <c r="I5734">
        <v>8</v>
      </c>
      <c r="J5734">
        <v>2392</v>
      </c>
      <c r="K5734">
        <v>2392</v>
      </c>
      <c r="L5734" t="s">
        <v>20</v>
      </c>
      <c r="M5734">
        <v>1</v>
      </c>
      <c r="N5734" t="s">
        <v>21</v>
      </c>
      <c r="O5734" t="s">
        <v>26</v>
      </c>
    </row>
    <row r="5735" spans="1:15">
      <c r="A5735">
        <v>5734</v>
      </c>
      <c r="B5735" s="17">
        <v>43820</v>
      </c>
      <c r="C5735" t="s">
        <v>65</v>
      </c>
      <c r="D5735">
        <v>2019</v>
      </c>
      <c r="E5735" t="s">
        <v>17</v>
      </c>
      <c r="F5735" t="s">
        <v>35</v>
      </c>
      <c r="G5735" t="s">
        <v>37</v>
      </c>
      <c r="H5735">
        <v>399</v>
      </c>
      <c r="I5735">
        <v>10</v>
      </c>
      <c r="J5735">
        <v>3990</v>
      </c>
      <c r="K5735">
        <v>3990</v>
      </c>
      <c r="L5735" t="s">
        <v>20</v>
      </c>
      <c r="M5735">
        <v>1</v>
      </c>
      <c r="N5735" t="s">
        <v>21</v>
      </c>
      <c r="O5735" t="s">
        <v>29</v>
      </c>
    </row>
    <row r="5736" spans="1:15">
      <c r="A5736">
        <v>5735</v>
      </c>
      <c r="B5736" s="17">
        <v>43820</v>
      </c>
      <c r="C5736" t="s">
        <v>65</v>
      </c>
      <c r="D5736">
        <v>2019</v>
      </c>
      <c r="E5736" t="s">
        <v>27</v>
      </c>
      <c r="F5736" t="s">
        <v>39</v>
      </c>
      <c r="G5736" t="s">
        <v>37</v>
      </c>
      <c r="H5736">
        <v>399</v>
      </c>
      <c r="I5736">
        <v>7</v>
      </c>
      <c r="J5736">
        <v>2793</v>
      </c>
      <c r="K5736">
        <v>2793</v>
      </c>
      <c r="L5736" t="s">
        <v>20</v>
      </c>
      <c r="M5736">
        <v>1</v>
      </c>
      <c r="N5736" t="s">
        <v>21</v>
      </c>
      <c r="O5736" t="s">
        <v>22</v>
      </c>
    </row>
    <row r="5737" spans="1:15">
      <c r="A5737">
        <v>5736</v>
      </c>
      <c r="B5737" s="17">
        <v>43820</v>
      </c>
      <c r="C5737" t="s">
        <v>65</v>
      </c>
      <c r="D5737">
        <v>2019</v>
      </c>
      <c r="E5737" t="s">
        <v>23</v>
      </c>
      <c r="F5737" t="s">
        <v>35</v>
      </c>
      <c r="G5737" t="s">
        <v>37</v>
      </c>
      <c r="H5737">
        <v>399</v>
      </c>
      <c r="I5737">
        <v>9</v>
      </c>
      <c r="J5737">
        <v>3591</v>
      </c>
      <c r="K5737">
        <v>3591</v>
      </c>
      <c r="L5737" t="s">
        <v>20</v>
      </c>
      <c r="M5737">
        <v>1</v>
      </c>
      <c r="N5737" t="s">
        <v>21</v>
      </c>
      <c r="O5737" t="s">
        <v>29</v>
      </c>
    </row>
    <row r="5738" spans="1:15">
      <c r="A5738">
        <v>5737</v>
      </c>
      <c r="B5738" s="17">
        <v>43820</v>
      </c>
      <c r="C5738" t="s">
        <v>65</v>
      </c>
      <c r="D5738">
        <v>2019</v>
      </c>
      <c r="E5738" t="s">
        <v>23</v>
      </c>
      <c r="F5738" t="s">
        <v>28</v>
      </c>
      <c r="G5738" t="s">
        <v>25</v>
      </c>
      <c r="H5738">
        <v>299</v>
      </c>
      <c r="I5738">
        <v>2</v>
      </c>
      <c r="J5738">
        <v>598</v>
      </c>
      <c r="K5738">
        <v>598</v>
      </c>
      <c r="L5738" t="s">
        <v>31</v>
      </c>
      <c r="M5738">
        <v>2</v>
      </c>
      <c r="N5738" t="s">
        <v>21</v>
      </c>
      <c r="O5738" t="s">
        <v>29</v>
      </c>
    </row>
    <row r="5739" spans="1:15">
      <c r="A5739">
        <v>5738</v>
      </c>
      <c r="B5739" s="17">
        <v>43820</v>
      </c>
      <c r="C5739" t="s">
        <v>65</v>
      </c>
      <c r="D5739">
        <v>2019</v>
      </c>
      <c r="E5739" t="s">
        <v>23</v>
      </c>
      <c r="F5739" t="s">
        <v>28</v>
      </c>
      <c r="G5739" t="s">
        <v>30</v>
      </c>
      <c r="H5739">
        <v>99</v>
      </c>
      <c r="I5739">
        <v>5</v>
      </c>
      <c r="J5739">
        <v>495</v>
      </c>
      <c r="K5739">
        <v>495</v>
      </c>
      <c r="L5739" t="s">
        <v>20</v>
      </c>
      <c r="M5739">
        <v>1</v>
      </c>
      <c r="N5739" t="s">
        <v>21</v>
      </c>
      <c r="O5739" t="s">
        <v>26</v>
      </c>
    </row>
    <row r="5740" spans="1:15">
      <c r="A5740">
        <v>5739</v>
      </c>
      <c r="B5740" s="17">
        <v>43821</v>
      </c>
      <c r="C5740" t="s">
        <v>65</v>
      </c>
      <c r="D5740">
        <v>2019</v>
      </c>
      <c r="E5740" t="s">
        <v>17</v>
      </c>
      <c r="F5740" t="s">
        <v>24</v>
      </c>
      <c r="G5740" t="s">
        <v>19</v>
      </c>
      <c r="H5740">
        <v>199</v>
      </c>
      <c r="I5740">
        <v>3</v>
      </c>
      <c r="J5740">
        <v>597</v>
      </c>
      <c r="K5740">
        <v>597</v>
      </c>
      <c r="L5740" t="s">
        <v>20</v>
      </c>
      <c r="M5740">
        <v>1</v>
      </c>
      <c r="N5740" t="s">
        <v>21</v>
      </c>
      <c r="O5740" t="s">
        <v>36</v>
      </c>
    </row>
    <row r="5741" spans="1:15">
      <c r="A5741">
        <v>5740</v>
      </c>
      <c r="B5741" s="17">
        <v>43821</v>
      </c>
      <c r="C5741" t="s">
        <v>65</v>
      </c>
      <c r="D5741">
        <v>2019</v>
      </c>
      <c r="E5741" t="s">
        <v>17</v>
      </c>
      <c r="F5741" t="s">
        <v>39</v>
      </c>
      <c r="G5741" t="s">
        <v>37</v>
      </c>
      <c r="H5741">
        <v>399</v>
      </c>
      <c r="I5741">
        <v>2</v>
      </c>
      <c r="J5741">
        <v>798</v>
      </c>
      <c r="K5741">
        <v>798</v>
      </c>
      <c r="L5741" t="s">
        <v>20</v>
      </c>
      <c r="M5741">
        <v>1</v>
      </c>
      <c r="N5741" t="s">
        <v>21</v>
      </c>
      <c r="O5741" t="s">
        <v>22</v>
      </c>
    </row>
    <row r="5742" spans="1:15">
      <c r="A5742">
        <v>5741</v>
      </c>
      <c r="B5742" s="17">
        <v>43822</v>
      </c>
      <c r="C5742" t="s">
        <v>65</v>
      </c>
      <c r="D5742">
        <v>2019</v>
      </c>
      <c r="E5742" t="s">
        <v>17</v>
      </c>
      <c r="F5742" t="s">
        <v>18</v>
      </c>
      <c r="G5742" t="s">
        <v>30</v>
      </c>
      <c r="H5742">
        <v>99</v>
      </c>
      <c r="I5742">
        <v>3</v>
      </c>
      <c r="J5742">
        <v>297</v>
      </c>
      <c r="K5742">
        <v>297</v>
      </c>
      <c r="L5742" t="s">
        <v>20</v>
      </c>
      <c r="M5742">
        <v>1</v>
      </c>
      <c r="N5742" t="s">
        <v>21</v>
      </c>
      <c r="O5742" t="s">
        <v>29</v>
      </c>
    </row>
    <row r="5743" spans="1:15">
      <c r="A5743">
        <v>5742</v>
      </c>
      <c r="B5743" s="17">
        <v>43822</v>
      </c>
      <c r="C5743" t="s">
        <v>65</v>
      </c>
      <c r="D5743">
        <v>2019</v>
      </c>
      <c r="E5743" t="s">
        <v>23</v>
      </c>
      <c r="F5743" t="s">
        <v>28</v>
      </c>
      <c r="G5743" t="s">
        <v>25</v>
      </c>
      <c r="H5743">
        <v>299</v>
      </c>
      <c r="I5743">
        <v>1</v>
      </c>
      <c r="J5743">
        <v>299</v>
      </c>
      <c r="K5743">
        <v>299</v>
      </c>
      <c r="L5743" t="s">
        <v>20</v>
      </c>
      <c r="M5743">
        <v>1</v>
      </c>
      <c r="N5743" t="s">
        <v>21</v>
      </c>
      <c r="O5743" t="s">
        <v>36</v>
      </c>
    </row>
    <row r="5744" spans="1:15">
      <c r="A5744">
        <v>5743</v>
      </c>
      <c r="B5744" s="17">
        <v>43822</v>
      </c>
      <c r="C5744" t="s">
        <v>65</v>
      </c>
      <c r="D5744">
        <v>2019</v>
      </c>
      <c r="E5744" t="s">
        <v>23</v>
      </c>
      <c r="F5744" t="s">
        <v>33</v>
      </c>
      <c r="G5744" t="s">
        <v>32</v>
      </c>
      <c r="H5744">
        <v>499</v>
      </c>
      <c r="I5744">
        <v>6</v>
      </c>
      <c r="J5744">
        <v>2994</v>
      </c>
      <c r="K5744">
        <v>2994</v>
      </c>
      <c r="L5744" t="s">
        <v>31</v>
      </c>
      <c r="M5744">
        <v>2</v>
      </c>
      <c r="N5744" t="s">
        <v>21</v>
      </c>
      <c r="O5744" t="s">
        <v>38</v>
      </c>
    </row>
    <row r="5745" spans="1:15">
      <c r="A5745">
        <v>5744</v>
      </c>
      <c r="B5745" s="17">
        <v>43823</v>
      </c>
      <c r="C5745" t="s">
        <v>65</v>
      </c>
      <c r="D5745">
        <v>2019</v>
      </c>
      <c r="E5745" t="s">
        <v>27</v>
      </c>
      <c r="F5745" t="s">
        <v>24</v>
      </c>
      <c r="G5745" t="s">
        <v>25</v>
      </c>
      <c r="H5745">
        <v>299</v>
      </c>
      <c r="I5745">
        <v>9</v>
      </c>
      <c r="J5745">
        <v>2691</v>
      </c>
      <c r="K5745">
        <v>2691</v>
      </c>
      <c r="L5745" t="s">
        <v>20</v>
      </c>
      <c r="M5745">
        <v>1</v>
      </c>
      <c r="N5745" t="s">
        <v>21</v>
      </c>
      <c r="O5745" t="s">
        <v>29</v>
      </c>
    </row>
    <row r="5746" spans="1:15">
      <c r="A5746">
        <v>5745</v>
      </c>
      <c r="B5746" s="17">
        <v>43824</v>
      </c>
      <c r="C5746" t="s">
        <v>65</v>
      </c>
      <c r="D5746">
        <v>2019</v>
      </c>
      <c r="E5746" t="s">
        <v>17</v>
      </c>
      <c r="F5746" t="s">
        <v>33</v>
      </c>
      <c r="G5746" t="s">
        <v>32</v>
      </c>
      <c r="H5746">
        <v>499</v>
      </c>
      <c r="I5746">
        <v>9</v>
      </c>
      <c r="J5746">
        <v>4491</v>
      </c>
      <c r="K5746">
        <v>4491</v>
      </c>
      <c r="L5746" t="s">
        <v>31</v>
      </c>
      <c r="M5746">
        <v>2</v>
      </c>
      <c r="N5746" t="s">
        <v>21</v>
      </c>
      <c r="O5746" t="s">
        <v>29</v>
      </c>
    </row>
    <row r="5747" spans="1:15">
      <c r="A5747">
        <v>5746</v>
      </c>
      <c r="B5747" s="17">
        <v>43824</v>
      </c>
      <c r="C5747" t="s">
        <v>65</v>
      </c>
      <c r="D5747">
        <v>2019</v>
      </c>
      <c r="E5747" t="s">
        <v>27</v>
      </c>
      <c r="F5747" t="s">
        <v>24</v>
      </c>
      <c r="G5747" t="s">
        <v>25</v>
      </c>
      <c r="H5747">
        <v>299</v>
      </c>
      <c r="I5747">
        <v>5</v>
      </c>
      <c r="J5747">
        <v>1495</v>
      </c>
      <c r="K5747">
        <v>1495</v>
      </c>
      <c r="L5747" t="s">
        <v>20</v>
      </c>
      <c r="M5747">
        <v>1</v>
      </c>
      <c r="N5747" t="s">
        <v>21</v>
      </c>
      <c r="O5747" t="s">
        <v>29</v>
      </c>
    </row>
    <row r="5748" spans="1:15">
      <c r="A5748">
        <v>5747</v>
      </c>
      <c r="B5748" s="17">
        <v>43824</v>
      </c>
      <c r="C5748" t="s">
        <v>65</v>
      </c>
      <c r="D5748">
        <v>2019</v>
      </c>
      <c r="E5748" t="s">
        <v>17</v>
      </c>
      <c r="F5748" t="s">
        <v>24</v>
      </c>
      <c r="G5748" t="s">
        <v>37</v>
      </c>
      <c r="H5748">
        <v>399</v>
      </c>
      <c r="I5748">
        <v>3</v>
      </c>
      <c r="J5748">
        <v>1197</v>
      </c>
      <c r="K5748">
        <v>1197</v>
      </c>
      <c r="L5748" t="s">
        <v>31</v>
      </c>
      <c r="M5748">
        <v>2</v>
      </c>
      <c r="N5748" t="s">
        <v>21</v>
      </c>
      <c r="O5748" t="s">
        <v>26</v>
      </c>
    </row>
    <row r="5749" spans="1:15">
      <c r="A5749">
        <v>5748</v>
      </c>
      <c r="B5749" s="17">
        <v>43825</v>
      </c>
      <c r="C5749" t="s">
        <v>65</v>
      </c>
      <c r="D5749">
        <v>2019</v>
      </c>
      <c r="E5749" t="s">
        <v>17</v>
      </c>
      <c r="F5749" t="s">
        <v>33</v>
      </c>
      <c r="G5749" t="s">
        <v>37</v>
      </c>
      <c r="H5749">
        <v>399</v>
      </c>
      <c r="I5749">
        <v>10</v>
      </c>
      <c r="J5749">
        <v>3990</v>
      </c>
      <c r="K5749">
        <v>3990</v>
      </c>
      <c r="L5749" t="s">
        <v>20</v>
      </c>
      <c r="M5749">
        <v>1</v>
      </c>
      <c r="N5749" t="s">
        <v>21</v>
      </c>
      <c r="O5749" t="s">
        <v>29</v>
      </c>
    </row>
    <row r="5750" spans="1:15">
      <c r="A5750">
        <v>5749</v>
      </c>
      <c r="B5750" s="17">
        <v>43825</v>
      </c>
      <c r="C5750" t="s">
        <v>65</v>
      </c>
      <c r="D5750">
        <v>2019</v>
      </c>
      <c r="E5750" t="s">
        <v>27</v>
      </c>
      <c r="F5750" t="s">
        <v>40</v>
      </c>
      <c r="G5750" t="s">
        <v>37</v>
      </c>
      <c r="H5750">
        <v>399</v>
      </c>
      <c r="I5750">
        <v>10</v>
      </c>
      <c r="J5750">
        <v>3990</v>
      </c>
      <c r="K5750">
        <v>3990</v>
      </c>
      <c r="L5750" t="s">
        <v>31</v>
      </c>
      <c r="M5750">
        <v>2</v>
      </c>
      <c r="N5750" t="s">
        <v>21</v>
      </c>
      <c r="O5750" t="s">
        <v>29</v>
      </c>
    </row>
    <row r="5751" spans="1:15">
      <c r="A5751">
        <v>5750</v>
      </c>
      <c r="B5751" s="17">
        <v>43825</v>
      </c>
      <c r="C5751" t="s">
        <v>65</v>
      </c>
      <c r="D5751">
        <v>2019</v>
      </c>
      <c r="E5751" t="s">
        <v>23</v>
      </c>
      <c r="F5751" t="s">
        <v>28</v>
      </c>
      <c r="G5751" t="s">
        <v>25</v>
      </c>
      <c r="H5751">
        <v>299</v>
      </c>
      <c r="I5751">
        <v>8</v>
      </c>
      <c r="J5751">
        <v>2392</v>
      </c>
      <c r="K5751">
        <v>2392</v>
      </c>
      <c r="L5751" t="s">
        <v>20</v>
      </c>
      <c r="M5751">
        <v>1</v>
      </c>
      <c r="N5751" t="s">
        <v>21</v>
      </c>
      <c r="O5751" t="s">
        <v>26</v>
      </c>
    </row>
    <row r="5752" spans="1:15">
      <c r="A5752">
        <v>5751</v>
      </c>
      <c r="B5752" s="17">
        <v>43826</v>
      </c>
      <c r="C5752" t="s">
        <v>65</v>
      </c>
      <c r="D5752">
        <v>2019</v>
      </c>
      <c r="E5752" t="s">
        <v>17</v>
      </c>
      <c r="F5752" t="s">
        <v>18</v>
      </c>
      <c r="G5752" t="s">
        <v>32</v>
      </c>
      <c r="H5752">
        <v>499</v>
      </c>
      <c r="I5752">
        <v>5</v>
      </c>
      <c r="J5752">
        <v>2495</v>
      </c>
      <c r="K5752">
        <v>2495</v>
      </c>
      <c r="L5752" t="s">
        <v>31</v>
      </c>
      <c r="M5752">
        <v>2</v>
      </c>
      <c r="N5752" t="s">
        <v>21</v>
      </c>
      <c r="O5752" t="s">
        <v>29</v>
      </c>
    </row>
    <row r="5753" spans="1:15">
      <c r="A5753">
        <v>5752</v>
      </c>
      <c r="B5753" s="17">
        <v>43827</v>
      </c>
      <c r="C5753" t="s">
        <v>65</v>
      </c>
      <c r="D5753">
        <v>2019</v>
      </c>
      <c r="E5753" t="s">
        <v>23</v>
      </c>
      <c r="F5753" t="s">
        <v>33</v>
      </c>
      <c r="G5753" t="s">
        <v>30</v>
      </c>
      <c r="H5753">
        <v>99</v>
      </c>
      <c r="I5753">
        <v>4</v>
      </c>
      <c r="J5753">
        <v>396</v>
      </c>
      <c r="K5753">
        <v>396</v>
      </c>
      <c r="L5753" t="s">
        <v>20</v>
      </c>
      <c r="M5753">
        <v>1</v>
      </c>
      <c r="N5753" t="s">
        <v>21</v>
      </c>
      <c r="O5753" t="s">
        <v>22</v>
      </c>
    </row>
    <row r="5754" spans="1:15">
      <c r="A5754">
        <v>5753</v>
      </c>
      <c r="B5754" s="17">
        <v>43828</v>
      </c>
      <c r="C5754" t="s">
        <v>65</v>
      </c>
      <c r="D5754">
        <v>2019</v>
      </c>
      <c r="E5754" t="s">
        <v>17</v>
      </c>
      <c r="F5754" t="s">
        <v>39</v>
      </c>
      <c r="G5754" t="s">
        <v>37</v>
      </c>
      <c r="H5754">
        <v>399</v>
      </c>
      <c r="I5754">
        <v>5</v>
      </c>
      <c r="J5754">
        <v>1995</v>
      </c>
      <c r="K5754">
        <v>1995</v>
      </c>
      <c r="L5754" t="s">
        <v>20</v>
      </c>
      <c r="M5754">
        <v>1</v>
      </c>
      <c r="N5754" t="s">
        <v>21</v>
      </c>
      <c r="O5754" t="s">
        <v>36</v>
      </c>
    </row>
    <row r="5755" spans="1:15">
      <c r="A5755">
        <v>5754</v>
      </c>
      <c r="B5755" s="17">
        <v>43829</v>
      </c>
      <c r="C5755" t="s">
        <v>65</v>
      </c>
      <c r="D5755">
        <v>2019</v>
      </c>
      <c r="E5755" t="s">
        <v>27</v>
      </c>
      <c r="F5755" t="s">
        <v>24</v>
      </c>
      <c r="G5755" t="s">
        <v>37</v>
      </c>
      <c r="H5755">
        <v>399</v>
      </c>
      <c r="I5755">
        <v>7</v>
      </c>
      <c r="J5755">
        <v>2793</v>
      </c>
      <c r="K5755">
        <v>2793</v>
      </c>
      <c r="L5755" t="s">
        <v>31</v>
      </c>
      <c r="M5755">
        <v>2</v>
      </c>
      <c r="N5755" t="s">
        <v>21</v>
      </c>
      <c r="O5755" t="s">
        <v>29</v>
      </c>
    </row>
    <row r="5756" spans="1:15">
      <c r="A5756">
        <v>5755</v>
      </c>
      <c r="B5756" s="17">
        <v>43829</v>
      </c>
      <c r="C5756" t="s">
        <v>65</v>
      </c>
      <c r="D5756">
        <v>2019</v>
      </c>
      <c r="E5756" t="s">
        <v>17</v>
      </c>
      <c r="F5756" t="s">
        <v>28</v>
      </c>
      <c r="G5756" t="s">
        <v>30</v>
      </c>
      <c r="H5756">
        <v>99</v>
      </c>
      <c r="I5756">
        <v>9</v>
      </c>
      <c r="J5756">
        <v>891</v>
      </c>
      <c r="K5756">
        <v>891</v>
      </c>
      <c r="L5756" t="s">
        <v>20</v>
      </c>
      <c r="M5756">
        <v>1</v>
      </c>
      <c r="N5756" t="s">
        <v>21</v>
      </c>
      <c r="O5756" t="s">
        <v>38</v>
      </c>
    </row>
    <row r="5757" spans="1:15">
      <c r="A5757">
        <v>5756</v>
      </c>
      <c r="B5757" s="17">
        <v>43829</v>
      </c>
      <c r="C5757" t="s">
        <v>65</v>
      </c>
      <c r="D5757">
        <v>2019</v>
      </c>
      <c r="E5757" t="s">
        <v>27</v>
      </c>
      <c r="F5757" t="s">
        <v>33</v>
      </c>
      <c r="G5757" t="s">
        <v>19</v>
      </c>
      <c r="H5757">
        <v>199</v>
      </c>
      <c r="I5757">
        <v>9</v>
      </c>
      <c r="J5757">
        <v>1791</v>
      </c>
      <c r="K5757">
        <v>1791</v>
      </c>
      <c r="L5757" t="s">
        <v>31</v>
      </c>
      <c r="M5757">
        <v>2</v>
      </c>
      <c r="N5757" t="s">
        <v>21</v>
      </c>
      <c r="O5757" t="s">
        <v>36</v>
      </c>
    </row>
    <row r="5758" spans="1:15">
      <c r="A5758">
        <v>5757</v>
      </c>
      <c r="B5758" s="17">
        <v>43829</v>
      </c>
      <c r="C5758" t="s">
        <v>65</v>
      </c>
      <c r="D5758">
        <v>2019</v>
      </c>
      <c r="E5758" t="s">
        <v>17</v>
      </c>
      <c r="F5758" t="s">
        <v>35</v>
      </c>
      <c r="G5758" t="s">
        <v>32</v>
      </c>
      <c r="H5758">
        <v>499</v>
      </c>
      <c r="I5758">
        <v>2</v>
      </c>
      <c r="J5758">
        <v>998</v>
      </c>
      <c r="K5758">
        <v>998</v>
      </c>
      <c r="L5758" t="s">
        <v>31</v>
      </c>
      <c r="M5758">
        <v>2</v>
      </c>
      <c r="N5758" t="s">
        <v>21</v>
      </c>
      <c r="O5758" t="s">
        <v>29</v>
      </c>
    </row>
    <row r="5759" spans="1:15">
      <c r="A5759">
        <v>5758</v>
      </c>
      <c r="B5759" s="17">
        <v>43829</v>
      </c>
      <c r="C5759" t="s">
        <v>65</v>
      </c>
      <c r="D5759">
        <v>2019</v>
      </c>
      <c r="E5759" t="s">
        <v>17</v>
      </c>
      <c r="F5759" t="s">
        <v>35</v>
      </c>
      <c r="G5759" t="s">
        <v>19</v>
      </c>
      <c r="H5759">
        <v>199</v>
      </c>
      <c r="I5759">
        <v>3</v>
      </c>
      <c r="J5759">
        <v>597</v>
      </c>
      <c r="K5759">
        <v>597</v>
      </c>
      <c r="L5759" t="s">
        <v>20</v>
      </c>
      <c r="M5759">
        <v>1</v>
      </c>
      <c r="N5759" t="s">
        <v>34</v>
      </c>
      <c r="O5759" t="s">
        <v>36</v>
      </c>
    </row>
    <row r="5760" spans="1:15">
      <c r="A5760">
        <v>5759</v>
      </c>
      <c r="B5760" s="17">
        <v>43829</v>
      </c>
      <c r="C5760" t="s">
        <v>65</v>
      </c>
      <c r="D5760">
        <v>2019</v>
      </c>
      <c r="E5760" t="s">
        <v>17</v>
      </c>
      <c r="F5760" t="s">
        <v>39</v>
      </c>
      <c r="G5760" t="s">
        <v>25</v>
      </c>
      <c r="H5760">
        <v>299</v>
      </c>
      <c r="I5760">
        <v>6</v>
      </c>
      <c r="J5760">
        <v>1794</v>
      </c>
      <c r="K5760">
        <v>1794</v>
      </c>
      <c r="L5760" t="s">
        <v>20</v>
      </c>
      <c r="M5760">
        <v>1</v>
      </c>
      <c r="N5760" t="s">
        <v>21</v>
      </c>
      <c r="O5760" t="s">
        <v>36</v>
      </c>
    </row>
    <row r="5761" spans="1:15">
      <c r="A5761">
        <v>5760</v>
      </c>
      <c r="B5761" s="17">
        <v>43829</v>
      </c>
      <c r="C5761" t="s">
        <v>65</v>
      </c>
      <c r="D5761">
        <v>2019</v>
      </c>
      <c r="E5761" t="s">
        <v>23</v>
      </c>
      <c r="F5761" t="s">
        <v>33</v>
      </c>
      <c r="G5761" t="s">
        <v>30</v>
      </c>
      <c r="H5761">
        <v>99</v>
      </c>
      <c r="I5761">
        <v>5</v>
      </c>
      <c r="J5761">
        <v>495</v>
      </c>
      <c r="K5761">
        <v>495</v>
      </c>
      <c r="L5761" t="s">
        <v>31</v>
      </c>
      <c r="M5761">
        <v>2</v>
      </c>
      <c r="N5761" t="s">
        <v>21</v>
      </c>
      <c r="O5761" t="s">
        <v>29</v>
      </c>
    </row>
    <row r="5762" spans="1:15">
      <c r="A5762">
        <v>5761</v>
      </c>
      <c r="B5762" s="17">
        <v>43829</v>
      </c>
      <c r="C5762" t="s">
        <v>65</v>
      </c>
      <c r="D5762">
        <v>2019</v>
      </c>
      <c r="E5762" t="s">
        <v>17</v>
      </c>
      <c r="F5762" t="s">
        <v>18</v>
      </c>
      <c r="G5762" t="s">
        <v>37</v>
      </c>
      <c r="H5762">
        <v>399</v>
      </c>
      <c r="I5762">
        <v>1</v>
      </c>
      <c r="J5762">
        <v>399</v>
      </c>
      <c r="K5762">
        <v>399</v>
      </c>
      <c r="L5762" t="s">
        <v>20</v>
      </c>
      <c r="M5762">
        <v>1</v>
      </c>
      <c r="N5762" t="s">
        <v>21</v>
      </c>
      <c r="O5762" t="s">
        <v>29</v>
      </c>
    </row>
    <row r="5763" spans="1:15">
      <c r="A5763">
        <v>5762</v>
      </c>
      <c r="B5763" s="17">
        <v>43829</v>
      </c>
      <c r="C5763" t="s">
        <v>65</v>
      </c>
      <c r="D5763">
        <v>2019</v>
      </c>
      <c r="E5763" t="s">
        <v>27</v>
      </c>
      <c r="F5763" t="s">
        <v>24</v>
      </c>
      <c r="G5763" t="s">
        <v>32</v>
      </c>
      <c r="H5763">
        <v>499</v>
      </c>
      <c r="I5763">
        <v>5</v>
      </c>
      <c r="J5763">
        <v>2495</v>
      </c>
      <c r="K5763">
        <v>2495</v>
      </c>
      <c r="L5763" t="s">
        <v>31</v>
      </c>
      <c r="M5763">
        <v>2</v>
      </c>
      <c r="N5763" t="s">
        <v>21</v>
      </c>
      <c r="O5763" t="s">
        <v>38</v>
      </c>
    </row>
    <row r="5764" spans="1:15">
      <c r="A5764">
        <v>5763</v>
      </c>
      <c r="B5764" s="17">
        <v>43829</v>
      </c>
      <c r="C5764" t="s">
        <v>65</v>
      </c>
      <c r="D5764">
        <v>2019</v>
      </c>
      <c r="E5764" t="s">
        <v>17</v>
      </c>
      <c r="F5764" t="s">
        <v>28</v>
      </c>
      <c r="G5764" t="s">
        <v>37</v>
      </c>
      <c r="H5764">
        <v>399</v>
      </c>
      <c r="I5764">
        <v>5</v>
      </c>
      <c r="J5764">
        <v>1995</v>
      </c>
      <c r="K5764">
        <v>1995</v>
      </c>
      <c r="L5764" t="s">
        <v>31</v>
      </c>
      <c r="M5764">
        <v>2</v>
      </c>
      <c r="N5764" t="s">
        <v>21</v>
      </c>
      <c r="O5764" t="s">
        <v>29</v>
      </c>
    </row>
    <row r="5765" spans="1:15">
      <c r="A5765">
        <v>5764</v>
      </c>
      <c r="B5765" s="17">
        <v>43829</v>
      </c>
      <c r="C5765" t="s">
        <v>65</v>
      </c>
      <c r="D5765">
        <v>2019</v>
      </c>
      <c r="E5765" t="s">
        <v>27</v>
      </c>
      <c r="F5765" t="s">
        <v>40</v>
      </c>
      <c r="G5765" t="s">
        <v>37</v>
      </c>
      <c r="H5765">
        <v>399</v>
      </c>
      <c r="I5765">
        <v>2</v>
      </c>
      <c r="J5765">
        <v>798</v>
      </c>
      <c r="K5765">
        <v>798</v>
      </c>
      <c r="L5765" t="s">
        <v>20</v>
      </c>
      <c r="M5765">
        <v>1</v>
      </c>
      <c r="N5765" t="s">
        <v>21</v>
      </c>
      <c r="O5765" t="s">
        <v>22</v>
      </c>
    </row>
    <row r="5766" spans="1:15">
      <c r="A5766">
        <v>5765</v>
      </c>
      <c r="B5766" s="17">
        <v>43829</v>
      </c>
      <c r="C5766" t="s">
        <v>65</v>
      </c>
      <c r="D5766">
        <v>2019</v>
      </c>
      <c r="E5766" t="s">
        <v>17</v>
      </c>
      <c r="F5766" t="s">
        <v>35</v>
      </c>
      <c r="G5766" t="s">
        <v>37</v>
      </c>
      <c r="H5766">
        <v>399</v>
      </c>
      <c r="I5766">
        <v>1</v>
      </c>
      <c r="J5766">
        <v>399</v>
      </c>
      <c r="K5766">
        <v>399</v>
      </c>
      <c r="L5766" t="s">
        <v>31</v>
      </c>
      <c r="M5766">
        <v>2</v>
      </c>
      <c r="N5766" t="s">
        <v>34</v>
      </c>
      <c r="O5766" t="s">
        <v>36</v>
      </c>
    </row>
    <row r="5767" spans="1:15">
      <c r="A5767">
        <v>5766</v>
      </c>
      <c r="B5767" s="17">
        <v>43829</v>
      </c>
      <c r="C5767" t="s">
        <v>65</v>
      </c>
      <c r="D5767">
        <v>2019</v>
      </c>
      <c r="E5767" t="s">
        <v>17</v>
      </c>
      <c r="F5767" t="s">
        <v>35</v>
      </c>
      <c r="G5767" t="s">
        <v>37</v>
      </c>
      <c r="H5767">
        <v>399</v>
      </c>
      <c r="I5767">
        <v>10</v>
      </c>
      <c r="J5767">
        <v>3990</v>
      </c>
      <c r="K5767">
        <v>3990</v>
      </c>
      <c r="L5767" t="s">
        <v>20</v>
      </c>
      <c r="M5767">
        <v>1</v>
      </c>
      <c r="N5767" t="s">
        <v>21</v>
      </c>
      <c r="O5767" t="s">
        <v>22</v>
      </c>
    </row>
    <row r="5768" spans="1:15">
      <c r="A5768">
        <v>5767</v>
      </c>
      <c r="B5768" s="17">
        <v>43829</v>
      </c>
      <c r="C5768" t="s">
        <v>65</v>
      </c>
      <c r="D5768">
        <v>2019</v>
      </c>
      <c r="E5768" t="s">
        <v>23</v>
      </c>
      <c r="F5768" t="s">
        <v>24</v>
      </c>
      <c r="G5768" t="s">
        <v>25</v>
      </c>
      <c r="H5768">
        <v>299</v>
      </c>
      <c r="I5768">
        <v>4</v>
      </c>
      <c r="J5768">
        <v>1196</v>
      </c>
      <c r="K5768">
        <v>1196</v>
      </c>
      <c r="L5768" t="s">
        <v>20</v>
      </c>
      <c r="M5768">
        <v>1</v>
      </c>
      <c r="N5768" t="s">
        <v>21</v>
      </c>
      <c r="O5768" t="s">
        <v>22</v>
      </c>
    </row>
    <row r="5769" spans="1:15">
      <c r="A5769">
        <v>5768</v>
      </c>
      <c r="B5769" s="17">
        <v>43829</v>
      </c>
      <c r="C5769" t="s">
        <v>65</v>
      </c>
      <c r="D5769">
        <v>2019</v>
      </c>
      <c r="E5769" t="s">
        <v>17</v>
      </c>
      <c r="F5769" t="s">
        <v>33</v>
      </c>
      <c r="G5769" t="s">
        <v>30</v>
      </c>
      <c r="H5769">
        <v>99</v>
      </c>
      <c r="I5769">
        <v>7</v>
      </c>
      <c r="J5769">
        <v>693</v>
      </c>
      <c r="K5769">
        <v>693</v>
      </c>
      <c r="L5769" t="s">
        <v>20</v>
      </c>
      <c r="M5769">
        <v>1</v>
      </c>
      <c r="N5769" t="s">
        <v>21</v>
      </c>
      <c r="O5769" t="s">
        <v>22</v>
      </c>
    </row>
    <row r="5770" spans="1:15">
      <c r="A5770">
        <v>5769</v>
      </c>
      <c r="B5770" s="17">
        <v>43829</v>
      </c>
      <c r="C5770" t="s">
        <v>65</v>
      </c>
      <c r="D5770">
        <v>2019</v>
      </c>
      <c r="E5770" t="s">
        <v>27</v>
      </c>
      <c r="F5770" t="s">
        <v>40</v>
      </c>
      <c r="G5770" t="s">
        <v>19</v>
      </c>
      <c r="H5770">
        <v>199</v>
      </c>
      <c r="I5770">
        <v>1</v>
      </c>
      <c r="J5770">
        <v>199</v>
      </c>
      <c r="K5770">
        <v>199</v>
      </c>
      <c r="L5770" t="s">
        <v>20</v>
      </c>
      <c r="M5770">
        <v>1</v>
      </c>
      <c r="N5770" t="s">
        <v>34</v>
      </c>
      <c r="O5770" t="s">
        <v>29</v>
      </c>
    </row>
    <row r="5771" spans="1:15">
      <c r="A5771">
        <v>5770</v>
      </c>
      <c r="B5771" s="17">
        <v>43829</v>
      </c>
      <c r="C5771" t="s">
        <v>65</v>
      </c>
      <c r="D5771">
        <v>2019</v>
      </c>
      <c r="E5771" t="s">
        <v>17</v>
      </c>
      <c r="F5771" t="s">
        <v>33</v>
      </c>
      <c r="G5771" t="s">
        <v>19</v>
      </c>
      <c r="H5771">
        <v>199</v>
      </c>
      <c r="I5771">
        <v>9</v>
      </c>
      <c r="J5771">
        <v>1791</v>
      </c>
      <c r="K5771">
        <v>1791</v>
      </c>
      <c r="L5771" t="s">
        <v>20</v>
      </c>
      <c r="M5771">
        <v>1</v>
      </c>
      <c r="N5771" t="s">
        <v>21</v>
      </c>
      <c r="O5771" t="s">
        <v>36</v>
      </c>
    </row>
    <row r="5772" spans="1:15">
      <c r="A5772">
        <v>5771</v>
      </c>
      <c r="B5772" s="17">
        <v>43829</v>
      </c>
      <c r="C5772" t="s">
        <v>65</v>
      </c>
      <c r="D5772">
        <v>2019</v>
      </c>
      <c r="E5772" t="s">
        <v>17</v>
      </c>
      <c r="F5772" t="s">
        <v>39</v>
      </c>
      <c r="G5772" t="s">
        <v>25</v>
      </c>
      <c r="H5772">
        <v>299</v>
      </c>
      <c r="I5772">
        <v>2</v>
      </c>
      <c r="J5772">
        <v>598</v>
      </c>
      <c r="K5772">
        <v>598</v>
      </c>
      <c r="L5772" t="s">
        <v>31</v>
      </c>
      <c r="M5772">
        <v>2</v>
      </c>
      <c r="N5772" t="s">
        <v>21</v>
      </c>
      <c r="O5772" t="s">
        <v>38</v>
      </c>
    </row>
    <row r="5773" spans="1:15">
      <c r="A5773">
        <v>5772</v>
      </c>
      <c r="B5773" s="17">
        <v>43829</v>
      </c>
      <c r="C5773" t="s">
        <v>65</v>
      </c>
      <c r="D5773">
        <v>2019</v>
      </c>
      <c r="E5773" t="s">
        <v>27</v>
      </c>
      <c r="F5773" t="s">
        <v>40</v>
      </c>
      <c r="G5773" t="s">
        <v>19</v>
      </c>
      <c r="H5773">
        <v>199</v>
      </c>
      <c r="I5773">
        <v>9</v>
      </c>
      <c r="J5773">
        <v>1791</v>
      </c>
      <c r="K5773">
        <v>1791</v>
      </c>
      <c r="L5773" t="s">
        <v>20</v>
      </c>
      <c r="M5773">
        <v>1</v>
      </c>
      <c r="N5773" t="s">
        <v>21</v>
      </c>
      <c r="O5773" t="s">
        <v>38</v>
      </c>
    </row>
    <row r="5774" spans="1:15">
      <c r="A5774">
        <v>5773</v>
      </c>
      <c r="B5774" s="17">
        <v>43829</v>
      </c>
      <c r="C5774" t="s">
        <v>65</v>
      </c>
      <c r="D5774">
        <v>2019</v>
      </c>
      <c r="E5774" t="s">
        <v>17</v>
      </c>
      <c r="F5774" t="s">
        <v>28</v>
      </c>
      <c r="G5774" t="s">
        <v>19</v>
      </c>
      <c r="H5774">
        <v>199</v>
      </c>
      <c r="I5774">
        <v>10</v>
      </c>
      <c r="J5774">
        <v>1990</v>
      </c>
      <c r="K5774">
        <v>1990</v>
      </c>
      <c r="L5774" t="s">
        <v>20</v>
      </c>
      <c r="M5774">
        <v>1</v>
      </c>
      <c r="N5774" t="s">
        <v>21</v>
      </c>
      <c r="O5774" t="s">
        <v>29</v>
      </c>
    </row>
    <row r="5775" spans="1:15">
      <c r="A5775">
        <v>5774</v>
      </c>
      <c r="B5775" s="17">
        <v>43829</v>
      </c>
      <c r="C5775" t="s">
        <v>65</v>
      </c>
      <c r="D5775">
        <v>2019</v>
      </c>
      <c r="E5775" t="s">
        <v>23</v>
      </c>
      <c r="F5775" t="s">
        <v>35</v>
      </c>
      <c r="G5775" t="s">
        <v>37</v>
      </c>
      <c r="H5775">
        <v>399</v>
      </c>
      <c r="I5775">
        <v>1</v>
      </c>
      <c r="J5775">
        <v>399</v>
      </c>
      <c r="K5775">
        <v>399</v>
      </c>
      <c r="L5775" t="s">
        <v>20</v>
      </c>
      <c r="M5775">
        <v>1</v>
      </c>
      <c r="N5775" t="s">
        <v>21</v>
      </c>
      <c r="O5775" t="s">
        <v>29</v>
      </c>
    </row>
    <row r="5776" spans="1:15">
      <c r="A5776">
        <v>5775</v>
      </c>
      <c r="B5776" s="17">
        <v>43829</v>
      </c>
      <c r="C5776" t="s">
        <v>65</v>
      </c>
      <c r="D5776">
        <v>2019</v>
      </c>
      <c r="E5776" t="s">
        <v>17</v>
      </c>
      <c r="F5776" t="s">
        <v>28</v>
      </c>
      <c r="G5776" t="s">
        <v>32</v>
      </c>
      <c r="H5776">
        <v>499</v>
      </c>
      <c r="I5776">
        <v>9</v>
      </c>
      <c r="J5776">
        <v>4491</v>
      </c>
      <c r="K5776">
        <v>4491</v>
      </c>
      <c r="L5776" t="s">
        <v>31</v>
      </c>
      <c r="M5776">
        <v>2</v>
      </c>
      <c r="N5776" t="s">
        <v>21</v>
      </c>
      <c r="O5776" t="s">
        <v>38</v>
      </c>
    </row>
    <row r="5777" spans="1:15">
      <c r="A5777">
        <v>5776</v>
      </c>
      <c r="B5777" s="17">
        <v>43829</v>
      </c>
      <c r="C5777" t="s">
        <v>65</v>
      </c>
      <c r="D5777">
        <v>2019</v>
      </c>
      <c r="E5777" t="s">
        <v>23</v>
      </c>
      <c r="F5777" t="s">
        <v>18</v>
      </c>
      <c r="G5777" t="s">
        <v>37</v>
      </c>
      <c r="H5777">
        <v>399</v>
      </c>
      <c r="I5777">
        <v>9</v>
      </c>
      <c r="J5777">
        <v>3591</v>
      </c>
      <c r="K5777">
        <v>3591</v>
      </c>
      <c r="L5777" t="s">
        <v>20</v>
      </c>
      <c r="M5777">
        <v>1</v>
      </c>
      <c r="N5777" t="s">
        <v>21</v>
      </c>
      <c r="O5777" t="s">
        <v>26</v>
      </c>
    </row>
    <row r="5778" spans="1:15">
      <c r="A5778">
        <v>5777</v>
      </c>
      <c r="B5778" s="17">
        <v>43830</v>
      </c>
      <c r="C5778" t="s">
        <v>65</v>
      </c>
      <c r="D5778">
        <v>2019</v>
      </c>
      <c r="E5778" t="s">
        <v>27</v>
      </c>
      <c r="F5778" t="s">
        <v>33</v>
      </c>
      <c r="G5778" t="s">
        <v>30</v>
      </c>
      <c r="H5778">
        <v>99</v>
      </c>
      <c r="I5778">
        <v>6</v>
      </c>
      <c r="J5778">
        <v>594</v>
      </c>
      <c r="K5778">
        <v>594</v>
      </c>
      <c r="L5778" t="s">
        <v>20</v>
      </c>
      <c r="M5778">
        <v>1</v>
      </c>
      <c r="N5778" t="s">
        <v>21</v>
      </c>
      <c r="O5778" t="s">
        <v>29</v>
      </c>
    </row>
    <row r="5779" spans="1:15">
      <c r="A5779">
        <v>5778</v>
      </c>
      <c r="B5779" s="17">
        <v>43830</v>
      </c>
      <c r="C5779" t="s">
        <v>65</v>
      </c>
      <c r="D5779">
        <v>2019</v>
      </c>
      <c r="E5779" t="s">
        <v>17</v>
      </c>
      <c r="F5779" t="s">
        <v>35</v>
      </c>
      <c r="G5779" t="s">
        <v>37</v>
      </c>
      <c r="H5779">
        <v>399</v>
      </c>
      <c r="I5779">
        <v>4</v>
      </c>
      <c r="J5779">
        <v>1596</v>
      </c>
      <c r="K5779">
        <v>1596</v>
      </c>
      <c r="L5779" t="s">
        <v>20</v>
      </c>
      <c r="M5779">
        <v>1</v>
      </c>
      <c r="N5779" t="s">
        <v>21</v>
      </c>
      <c r="O5779" t="s">
        <v>36</v>
      </c>
    </row>
    <row r="5780" spans="1:15">
      <c r="A5780">
        <v>5779</v>
      </c>
      <c r="B5780" s="17">
        <v>43830</v>
      </c>
      <c r="C5780" t="s">
        <v>65</v>
      </c>
      <c r="D5780">
        <v>2019</v>
      </c>
      <c r="E5780" t="s">
        <v>23</v>
      </c>
      <c r="F5780" t="s">
        <v>40</v>
      </c>
      <c r="G5780" t="s">
        <v>32</v>
      </c>
      <c r="H5780">
        <v>499</v>
      </c>
      <c r="I5780">
        <v>3</v>
      </c>
      <c r="J5780">
        <v>1497</v>
      </c>
      <c r="K5780">
        <v>1497</v>
      </c>
      <c r="L5780" t="s">
        <v>31</v>
      </c>
      <c r="M5780">
        <v>2</v>
      </c>
      <c r="N5780" t="s">
        <v>34</v>
      </c>
      <c r="O5780" t="s">
        <v>29</v>
      </c>
    </row>
    <row r="5781" spans="1:15">
      <c r="A5781">
        <v>5780</v>
      </c>
      <c r="B5781" s="17">
        <v>43830</v>
      </c>
      <c r="C5781" t="s">
        <v>65</v>
      </c>
      <c r="D5781">
        <v>2019</v>
      </c>
      <c r="E5781" t="s">
        <v>23</v>
      </c>
      <c r="F5781" t="s">
        <v>39</v>
      </c>
      <c r="G5781" t="s">
        <v>19</v>
      </c>
      <c r="H5781">
        <v>199</v>
      </c>
      <c r="I5781">
        <v>6</v>
      </c>
      <c r="J5781">
        <v>1194</v>
      </c>
      <c r="K5781">
        <v>1194</v>
      </c>
      <c r="L5781" t="s">
        <v>20</v>
      </c>
      <c r="M5781">
        <v>1</v>
      </c>
      <c r="N5781" t="s">
        <v>21</v>
      </c>
      <c r="O5781" t="s">
        <v>36</v>
      </c>
    </row>
  </sheetData>
  <pageMargins left="0.75" right="0.75" top="1" bottom="1" header="0.5" footer="0.5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111"/>
  <sheetViews>
    <sheetView zoomScale="98" zoomScaleNormal="98" topLeftCell="A77" workbookViewId="0">
      <selection activeCell="B108" sqref="B108"/>
    </sheetView>
  </sheetViews>
  <sheetFormatPr defaultColWidth="15.2794117647059" defaultRowHeight="14.8" outlineLevelCol="6"/>
  <cols>
    <col min="1" max="1" width="15.8823529411765"/>
    <col min="2" max="6" width="21.7647058823529"/>
    <col min="7" max="7" width="10.8235294117647"/>
    <col min="8" max="16384" width="15.2794117647059" customWidth="1"/>
  </cols>
  <sheetData>
    <row r="3" spans="1:2">
      <c r="A3" t="s">
        <v>11</v>
      </c>
      <c r="B3" t="s">
        <v>66</v>
      </c>
    </row>
    <row r="4" spans="1:2">
      <c r="A4" t="s">
        <v>31</v>
      </c>
      <c r="B4" s="8">
        <v>0.327162629757786</v>
      </c>
    </row>
    <row r="5" spans="1:2">
      <c r="A5" t="s">
        <v>20</v>
      </c>
      <c r="B5" s="8">
        <v>0.672837370242215</v>
      </c>
    </row>
    <row r="6" spans="1:2">
      <c r="A6" t="s">
        <v>43</v>
      </c>
      <c r="B6" s="8">
        <v>1</v>
      </c>
    </row>
    <row r="9" spans="1:2">
      <c r="A9" t="s">
        <v>13</v>
      </c>
      <c r="B9" t="s">
        <v>67</v>
      </c>
    </row>
    <row r="10" spans="1:2">
      <c r="A10" t="s">
        <v>21</v>
      </c>
      <c r="B10" s="8">
        <v>0.896885813148789</v>
      </c>
    </row>
    <row r="11" spans="1:2">
      <c r="A11" t="s">
        <v>34</v>
      </c>
      <c r="B11" s="8">
        <v>0.103114186851211</v>
      </c>
    </row>
    <row r="12" spans="1:2">
      <c r="A12" t="s">
        <v>43</v>
      </c>
      <c r="B12" s="8">
        <v>1</v>
      </c>
    </row>
    <row r="15" spans="1:2">
      <c r="A15" t="s">
        <v>14</v>
      </c>
      <c r="B15" t="s">
        <v>68</v>
      </c>
    </row>
    <row r="16" spans="1:2">
      <c r="A16" t="s">
        <v>26</v>
      </c>
      <c r="B16" s="8">
        <v>0.103287197231834</v>
      </c>
    </row>
    <row r="17" spans="1:2">
      <c r="A17" t="s">
        <v>22</v>
      </c>
      <c r="B17" s="8">
        <v>0.193771626297578</v>
      </c>
    </row>
    <row r="18" spans="1:2">
      <c r="A18" t="s">
        <v>29</v>
      </c>
      <c r="B18" s="8">
        <v>0.399307958477509</v>
      </c>
    </row>
    <row r="19" spans="1:2">
      <c r="A19" t="s">
        <v>36</v>
      </c>
      <c r="B19" s="8">
        <v>0.209861591695502</v>
      </c>
    </row>
    <row r="20" spans="1:2">
      <c r="A20" t="s">
        <v>38</v>
      </c>
      <c r="B20" s="8">
        <v>0.0937716262975779</v>
      </c>
    </row>
    <row r="21" spans="1:2">
      <c r="A21" t="s">
        <v>43</v>
      </c>
      <c r="B21" s="8">
        <v>1</v>
      </c>
    </row>
    <row r="24" spans="1:3">
      <c r="A24" t="s">
        <v>6</v>
      </c>
      <c r="B24" t="s">
        <v>69</v>
      </c>
      <c r="C24" t="s">
        <v>70</v>
      </c>
    </row>
    <row r="25" spans="1:3">
      <c r="A25" t="s">
        <v>32</v>
      </c>
      <c r="B25" s="9">
        <v>0.340653136471314</v>
      </c>
      <c r="C25" s="9">
        <v>0.340653136471314</v>
      </c>
    </row>
    <row r="26" spans="1:3">
      <c r="A26" t="s">
        <v>37</v>
      </c>
      <c r="B26" s="9">
        <v>0.270179914849652</v>
      </c>
      <c r="C26" s="9">
        <v>0.610833051320965</v>
      </c>
    </row>
    <row r="27" spans="1:3">
      <c r="A27" t="s">
        <v>25</v>
      </c>
      <c r="B27" s="9">
        <v>0.193482426421895</v>
      </c>
      <c r="C27" s="9">
        <v>0.804315477742861</v>
      </c>
    </row>
    <row r="28" spans="1:3">
      <c r="A28" t="s">
        <v>19</v>
      </c>
      <c r="B28" s="9">
        <v>0.132633893978094</v>
      </c>
      <c r="C28" s="9">
        <v>0.936949371720954</v>
      </c>
    </row>
    <row r="29" spans="1:3">
      <c r="A29" t="s">
        <v>30</v>
      </c>
      <c r="B29" s="9">
        <v>0.0630506282790458</v>
      </c>
      <c r="C29" s="9">
        <v>1</v>
      </c>
    </row>
    <row r="30" spans="1:3">
      <c r="A30" t="s">
        <v>43</v>
      </c>
      <c r="B30" s="8">
        <v>1</v>
      </c>
      <c r="C30" s="8"/>
    </row>
    <row r="33" ht="15.2" spans="1:6">
      <c r="A33" s="10" t="s">
        <v>6</v>
      </c>
      <c r="B33" s="10" t="s">
        <v>71</v>
      </c>
      <c r="C33" s="10" t="s">
        <v>7</v>
      </c>
      <c r="D33" s="10" t="s">
        <v>9</v>
      </c>
      <c r="E33" s="7" t="s">
        <v>69</v>
      </c>
      <c r="F33" s="7" t="s">
        <v>70</v>
      </c>
    </row>
    <row r="34" spans="1:6">
      <c r="A34" s="11" t="s">
        <v>32</v>
      </c>
      <c r="B34" s="11">
        <f>SUMIF(Data!$G$2:$G$5781,"=Product 1",Data!$I$2:$I$5781)</f>
        <v>6544</v>
      </c>
      <c r="C34" s="11">
        <v>499</v>
      </c>
      <c r="D34" s="11">
        <f>PRODUCT(B34:C34)</f>
        <v>3265456</v>
      </c>
      <c r="E34" s="14">
        <f>D34/$D$39</f>
        <v>0.340653136471314</v>
      </c>
      <c r="F34" s="14">
        <f>E34</f>
        <v>0.340653136471314</v>
      </c>
    </row>
    <row r="35" spans="1:6">
      <c r="A35" s="11" t="s">
        <v>37</v>
      </c>
      <c r="B35" s="11">
        <f>SUMIF(Data!$G$2:$G$5781,"=Product 5",Data!$I$2:$I$5781)</f>
        <v>6491</v>
      </c>
      <c r="C35" s="11">
        <v>399</v>
      </c>
      <c r="D35" s="11">
        <f>PRODUCT(B35:C35)</f>
        <v>2589909</v>
      </c>
      <c r="E35" s="14">
        <f>D35/$D$39</f>
        <v>0.270179914849652</v>
      </c>
      <c r="F35" s="14">
        <f>F34+E35</f>
        <v>0.610833051320965</v>
      </c>
    </row>
    <row r="36" spans="1:6">
      <c r="A36" s="11" t="s">
        <v>25</v>
      </c>
      <c r="B36" s="11">
        <f>SUMIF(Data!$G$2:$G$5781,"=Product 3",Data!$I$2:$I$5781)</f>
        <v>6203</v>
      </c>
      <c r="C36" s="11">
        <v>299</v>
      </c>
      <c r="D36" s="11">
        <f>PRODUCT(B36:C36)</f>
        <v>1854697</v>
      </c>
      <c r="E36" s="14">
        <f>D36/$D$39</f>
        <v>0.193482426421895</v>
      </c>
      <c r="F36" s="14">
        <f>F35+E36</f>
        <v>0.804315477742861</v>
      </c>
    </row>
    <row r="37" spans="1:6">
      <c r="A37" s="11" t="s">
        <v>19</v>
      </c>
      <c r="B37" s="11">
        <f>SUMIF(Data!$G$2:$G$5781,"=Product 2",Data!$I$2:$I$5781)</f>
        <v>6389</v>
      </c>
      <c r="C37" s="11">
        <v>199</v>
      </c>
      <c r="D37" s="11">
        <f>PRODUCT(B37:C37)</f>
        <v>1271411</v>
      </c>
      <c r="E37" s="14">
        <f>D37/$D$39</f>
        <v>0.132633893978094</v>
      </c>
      <c r="F37" s="14">
        <f>F36+E37</f>
        <v>0.936949371720954</v>
      </c>
    </row>
    <row r="38" spans="1:6">
      <c r="A38" s="11" t="s">
        <v>30</v>
      </c>
      <c r="B38" s="11">
        <f>SUMIF(Data!$G$2:$G$5781,"=Product 4",Data!$I$2:$I$5781)</f>
        <v>6105</v>
      </c>
      <c r="C38" s="11">
        <v>99</v>
      </c>
      <c r="D38" s="11">
        <f>PRODUCT(B38:C38)</f>
        <v>604395</v>
      </c>
      <c r="E38" s="14">
        <f>D38/$D$39</f>
        <v>0.0630506282790458</v>
      </c>
      <c r="F38" s="14">
        <f>F37+E38</f>
        <v>1</v>
      </c>
    </row>
    <row r="39" ht="15.2" spans="1:6">
      <c r="A39" s="10" t="s">
        <v>41</v>
      </c>
      <c r="B39" s="12">
        <f>SUM(B34:B38)</f>
        <v>31732</v>
      </c>
      <c r="C39" s="10"/>
      <c r="D39" s="12">
        <f>SUM(D34:D38)</f>
        <v>9585868</v>
      </c>
      <c r="E39" s="15">
        <f>SUM(E34:E38)</f>
        <v>1</v>
      </c>
      <c r="F39" s="7"/>
    </row>
    <row r="40" s="7" customFormat="1" ht="15.2" spans="1:2">
      <c r="A40"/>
      <c r="B40"/>
    </row>
    <row r="42" spans="1:7">
      <c r="A42" t="s">
        <v>3</v>
      </c>
      <c r="B42" t="s">
        <v>72</v>
      </c>
      <c r="C42" t="s">
        <v>73</v>
      </c>
      <c r="G42" s="13"/>
    </row>
    <row r="43" spans="1:7">
      <c r="A43">
        <v>2017</v>
      </c>
      <c r="B43">
        <v>3440257</v>
      </c>
      <c r="C43">
        <v>2064</v>
      </c>
      <c r="G43" s="13"/>
    </row>
    <row r="44" spans="1:7">
      <c r="A44">
        <v>2018</v>
      </c>
      <c r="B44">
        <v>3215757</v>
      </c>
      <c r="C44">
        <v>1959</v>
      </c>
      <c r="G44" s="13"/>
    </row>
    <row r="45" spans="1:7">
      <c r="A45">
        <v>2019</v>
      </c>
      <c r="B45">
        <v>2929854</v>
      </c>
      <c r="C45">
        <v>1757</v>
      </c>
      <c r="G45" s="13"/>
    </row>
    <row r="46" s="7" customFormat="1" ht="15.2" spans="1:7">
      <c r="A46" t="s">
        <v>43</v>
      </c>
      <c r="B46">
        <v>9585868</v>
      </c>
      <c r="C46">
        <v>5780</v>
      </c>
      <c r="D46"/>
      <c r="G46" s="16"/>
    </row>
    <row r="47" spans="7:7">
      <c r="G47" s="13"/>
    </row>
    <row r="49" spans="1:2">
      <c r="A49" t="s">
        <v>74</v>
      </c>
      <c r="B49" t="s">
        <v>3</v>
      </c>
    </row>
    <row r="50" spans="1:5">
      <c r="A50" t="s">
        <v>6</v>
      </c>
      <c r="B50">
        <v>2017</v>
      </c>
      <c r="C50">
        <v>2018</v>
      </c>
      <c r="D50">
        <v>2019</v>
      </c>
      <c r="E50" t="s">
        <v>43</v>
      </c>
    </row>
    <row r="51" spans="1:5">
      <c r="A51" t="s">
        <v>32</v>
      </c>
      <c r="B51">
        <v>2278</v>
      </c>
      <c r="C51">
        <v>2226</v>
      </c>
      <c r="D51">
        <v>2040</v>
      </c>
      <c r="E51">
        <v>6544</v>
      </c>
    </row>
    <row r="52" spans="1:5">
      <c r="A52" t="s">
        <v>19</v>
      </c>
      <c r="B52">
        <v>2287</v>
      </c>
      <c r="C52">
        <v>2067</v>
      </c>
      <c r="D52">
        <v>2035</v>
      </c>
      <c r="E52">
        <v>6389</v>
      </c>
    </row>
    <row r="53" spans="1:5">
      <c r="A53" t="s">
        <v>25</v>
      </c>
      <c r="B53">
        <v>2356</v>
      </c>
      <c r="C53">
        <v>2151</v>
      </c>
      <c r="D53">
        <v>1696</v>
      </c>
      <c r="E53">
        <v>6203</v>
      </c>
    </row>
    <row r="54" spans="1:5">
      <c r="A54" t="s">
        <v>30</v>
      </c>
      <c r="B54">
        <v>2201</v>
      </c>
      <c r="C54">
        <v>2083</v>
      </c>
      <c r="D54">
        <v>1821</v>
      </c>
      <c r="E54">
        <v>6105</v>
      </c>
    </row>
    <row r="55" spans="1:5">
      <c r="A55" t="s">
        <v>37</v>
      </c>
      <c r="B55">
        <v>2321</v>
      </c>
      <c r="C55">
        <v>2116</v>
      </c>
      <c r="D55">
        <v>2054</v>
      </c>
      <c r="E55">
        <v>6491</v>
      </c>
    </row>
    <row r="56" spans="1:5">
      <c r="A56" t="s">
        <v>43</v>
      </c>
      <c r="B56">
        <v>11443</v>
      </c>
      <c r="C56">
        <v>10643</v>
      </c>
      <c r="D56">
        <v>9646</v>
      </c>
      <c r="E56">
        <v>31732</v>
      </c>
    </row>
    <row r="59" spans="1:2">
      <c r="A59" t="s">
        <v>4</v>
      </c>
      <c r="B59" t="s">
        <v>75</v>
      </c>
    </row>
    <row r="60" spans="1:2">
      <c r="A60" t="s">
        <v>17</v>
      </c>
      <c r="B60" s="13">
        <v>1982</v>
      </c>
    </row>
    <row r="61" spans="1:2">
      <c r="A61" t="s">
        <v>23</v>
      </c>
      <c r="B61" s="13">
        <v>1851</v>
      </c>
    </row>
    <row r="62" spans="1:2">
      <c r="A62" t="s">
        <v>27</v>
      </c>
      <c r="B62" s="13">
        <v>1947</v>
      </c>
    </row>
    <row r="63" spans="1:2">
      <c r="A63" t="s">
        <v>43</v>
      </c>
      <c r="B63" s="13">
        <v>5780</v>
      </c>
    </row>
    <row r="66" spans="1:2">
      <c r="A66" t="s">
        <v>5</v>
      </c>
      <c r="B66" t="s">
        <v>76</v>
      </c>
    </row>
    <row r="67" spans="1:2">
      <c r="A67" t="s">
        <v>18</v>
      </c>
      <c r="B67">
        <v>1412456</v>
      </c>
    </row>
    <row r="68" spans="1:2">
      <c r="A68" t="s">
        <v>24</v>
      </c>
      <c r="B68">
        <v>1314385</v>
      </c>
    </row>
    <row r="69" spans="1:2">
      <c r="A69" t="s">
        <v>28</v>
      </c>
      <c r="B69">
        <v>1376333</v>
      </c>
    </row>
    <row r="70" spans="1:2">
      <c r="A70" t="s">
        <v>33</v>
      </c>
      <c r="B70">
        <v>1381150</v>
      </c>
    </row>
    <row r="71" spans="1:2">
      <c r="A71" t="s">
        <v>35</v>
      </c>
      <c r="B71">
        <v>1439951</v>
      </c>
    </row>
    <row r="72" spans="1:2">
      <c r="A72" t="s">
        <v>39</v>
      </c>
      <c r="B72">
        <v>1353090</v>
      </c>
    </row>
    <row r="73" spans="1:2">
      <c r="A73" t="s">
        <v>40</v>
      </c>
      <c r="B73">
        <v>1308503</v>
      </c>
    </row>
    <row r="74" spans="1:2">
      <c r="A74" t="s">
        <v>43</v>
      </c>
      <c r="B74">
        <v>9585868</v>
      </c>
    </row>
    <row r="77" spans="1:2">
      <c r="A77" t="s">
        <v>2</v>
      </c>
      <c r="B77" t="s">
        <v>76</v>
      </c>
    </row>
    <row r="78" spans="1:2">
      <c r="A78" t="s">
        <v>54</v>
      </c>
      <c r="B78">
        <v>776675</v>
      </c>
    </row>
    <row r="79" spans="1:2">
      <c r="A79" t="s">
        <v>55</v>
      </c>
      <c r="B79">
        <v>653244</v>
      </c>
    </row>
    <row r="80" spans="1:2">
      <c r="A80" t="s">
        <v>56</v>
      </c>
      <c r="B80">
        <v>813411</v>
      </c>
    </row>
    <row r="81" spans="1:2">
      <c r="A81" t="s">
        <v>57</v>
      </c>
      <c r="B81">
        <v>785730</v>
      </c>
    </row>
    <row r="82" spans="1:2">
      <c r="A82" t="s">
        <v>58</v>
      </c>
      <c r="B82">
        <v>773570</v>
      </c>
    </row>
    <row r="83" spans="1:2">
      <c r="A83" t="s">
        <v>59</v>
      </c>
      <c r="B83">
        <v>777401</v>
      </c>
    </row>
    <row r="84" spans="1:2">
      <c r="A84" t="s">
        <v>60</v>
      </c>
      <c r="B84">
        <v>916539</v>
      </c>
    </row>
    <row r="85" spans="1:2">
      <c r="A85" t="s">
        <v>61</v>
      </c>
      <c r="B85">
        <v>897715</v>
      </c>
    </row>
    <row r="86" spans="1:2">
      <c r="A86" t="s">
        <v>62</v>
      </c>
      <c r="B86">
        <v>722670</v>
      </c>
    </row>
    <row r="87" spans="1:2">
      <c r="A87" t="s">
        <v>63</v>
      </c>
      <c r="B87">
        <v>789959</v>
      </c>
    </row>
    <row r="88" spans="1:2">
      <c r="A88" t="s">
        <v>64</v>
      </c>
      <c r="B88">
        <v>878708</v>
      </c>
    </row>
    <row r="89" spans="1:2">
      <c r="A89" t="s">
        <v>65</v>
      </c>
      <c r="B89">
        <v>800246</v>
      </c>
    </row>
    <row r="90" spans="1:2">
      <c r="A90" t="s">
        <v>43</v>
      </c>
      <c r="B90">
        <v>9585868</v>
      </c>
    </row>
    <row r="93" spans="1:2">
      <c r="A93" t="s">
        <v>42</v>
      </c>
      <c r="B93" t="s">
        <v>14</v>
      </c>
    </row>
    <row r="94" spans="1:7">
      <c r="A94" t="s">
        <v>6</v>
      </c>
      <c r="B94" t="s">
        <v>26</v>
      </c>
      <c r="C94" t="s">
        <v>22</v>
      </c>
      <c r="D94" t="s">
        <v>29</v>
      </c>
      <c r="E94" t="s">
        <v>36</v>
      </c>
      <c r="F94" t="s">
        <v>38</v>
      </c>
      <c r="G94" t="s">
        <v>43</v>
      </c>
    </row>
    <row r="95" spans="1:7">
      <c r="A95" t="s">
        <v>32</v>
      </c>
      <c r="B95">
        <v>109</v>
      </c>
      <c r="C95">
        <v>198</v>
      </c>
      <c r="D95">
        <v>509</v>
      </c>
      <c r="E95">
        <v>231</v>
      </c>
      <c r="F95">
        <v>114</v>
      </c>
      <c r="G95">
        <v>1161</v>
      </c>
    </row>
    <row r="96" spans="1:7">
      <c r="A96" t="s">
        <v>19</v>
      </c>
      <c r="B96">
        <v>126</v>
      </c>
      <c r="C96">
        <v>248</v>
      </c>
      <c r="D96">
        <v>445</v>
      </c>
      <c r="E96">
        <v>249</v>
      </c>
      <c r="F96">
        <v>92</v>
      </c>
      <c r="G96">
        <v>1160</v>
      </c>
    </row>
    <row r="97" spans="1:7">
      <c r="A97" t="s">
        <v>25</v>
      </c>
      <c r="B97">
        <v>133</v>
      </c>
      <c r="C97">
        <v>231</v>
      </c>
      <c r="D97">
        <v>421</v>
      </c>
      <c r="E97">
        <v>249</v>
      </c>
      <c r="F97">
        <v>119</v>
      </c>
      <c r="G97">
        <v>1153</v>
      </c>
    </row>
    <row r="98" spans="1:7">
      <c r="A98" t="s">
        <v>30</v>
      </c>
      <c r="B98">
        <v>123</v>
      </c>
      <c r="C98">
        <v>200</v>
      </c>
      <c r="D98">
        <v>459</v>
      </c>
      <c r="E98">
        <v>240</v>
      </c>
      <c r="F98">
        <v>113</v>
      </c>
      <c r="G98">
        <v>1135</v>
      </c>
    </row>
    <row r="99" spans="1:7">
      <c r="A99" t="s">
        <v>37</v>
      </c>
      <c r="B99">
        <v>106</v>
      </c>
      <c r="C99">
        <v>243</v>
      </c>
      <c r="D99">
        <v>474</v>
      </c>
      <c r="E99">
        <v>244</v>
      </c>
      <c r="F99">
        <v>104</v>
      </c>
      <c r="G99">
        <v>1171</v>
      </c>
    </row>
    <row r="100" spans="1:7">
      <c r="A100" t="s">
        <v>43</v>
      </c>
      <c r="B100">
        <v>597</v>
      </c>
      <c r="C100">
        <v>1120</v>
      </c>
      <c r="D100">
        <v>2308</v>
      </c>
      <c r="E100">
        <v>1213</v>
      </c>
      <c r="F100">
        <v>542</v>
      </c>
      <c r="G100">
        <v>5780</v>
      </c>
    </row>
    <row r="103" spans="1:1">
      <c r="A103" t="s">
        <v>77</v>
      </c>
    </row>
    <row r="104" spans="1:1">
      <c r="A104">
        <v>31732</v>
      </c>
    </row>
    <row r="106" spans="1:1">
      <c r="A106" t="s">
        <v>72</v>
      </c>
    </row>
    <row r="107" spans="1:1">
      <c r="A107">
        <v>9585868</v>
      </c>
    </row>
    <row r="110" spans="1:1">
      <c r="A110" t="s">
        <v>73</v>
      </c>
    </row>
    <row r="111" spans="1:1">
      <c r="A111">
        <v>5780</v>
      </c>
    </row>
  </sheetData>
  <pageMargins left="0.75" right="0.75" top="1" bottom="1" header="0.5" footer="0.5"/>
  <headerFooter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"/>
  <sheetViews>
    <sheetView showGridLines="0" zoomScale="79" zoomScaleNormal="79" workbookViewId="0">
      <selection activeCell="A1" sqref="A1:Q1"/>
    </sheetView>
  </sheetViews>
  <sheetFormatPr defaultColWidth="8.94117647058824" defaultRowHeight="24" customHeight="1"/>
  <cols>
    <col min="1" max="1" width="20.0588235294118"/>
    <col min="17" max="17" width="5.27205882352941" customWidth="1"/>
  </cols>
  <sheetData>
    <row r="1" s="1" customFormat="1" ht="88" customHeight="1" spans="1:19">
      <c r="A1" s="2" t="s">
        <v>78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6"/>
      <c r="S1" s="6"/>
    </row>
    <row r="8" customHeight="1" spans="1:1">
      <c r="A8" s="3" t="s">
        <v>77</v>
      </c>
    </row>
    <row r="9" customHeight="1" spans="1:1">
      <c r="A9" s="4">
        <v>31732</v>
      </c>
    </row>
    <row r="10" customHeight="1" spans="1:1">
      <c r="A10" s="5"/>
    </row>
    <row r="11" customHeight="1" spans="1:1">
      <c r="A11" s="3" t="s">
        <v>72</v>
      </c>
    </row>
    <row r="12" customHeight="1" spans="1:1">
      <c r="A12" s="4">
        <v>9585868</v>
      </c>
    </row>
    <row r="13" customHeight="1" spans="1:1">
      <c r="A13" s="5"/>
    </row>
    <row r="14" customHeight="1" spans="1:1">
      <c r="A14" s="3" t="s">
        <v>73</v>
      </c>
    </row>
    <row r="15" customHeight="1" spans="1:1">
      <c r="A15" s="4">
        <v>5780</v>
      </c>
    </row>
  </sheetData>
  <mergeCells count="1">
    <mergeCell ref="A1:Q1"/>
  </mergeCells>
  <pageMargins left="0.75" right="0.75" top="1" bottom="1" header="0.5" footer="0.5"/>
  <headerFooter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Data</vt:lpstr>
      <vt:lpstr>Sheet1</vt:lpstr>
      <vt:lpstr>Sheet2</vt:lpstr>
      <vt:lpstr>Sheet3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Ultimate Excel Dashboard | Basic Dashboard</dc:title>
  <dc:creator>The Office Lab | ExcelFind.com</dc:creator>
  <dc:description>Downloaded at ExcelFind.com</dc:description>
  <cp:lastModifiedBy>nkechizim</cp:lastModifiedBy>
  <dcterms:created xsi:type="dcterms:W3CDTF">2019-08-26T19:24:00Z</dcterms:created>
  <dcterms:modified xsi:type="dcterms:W3CDTF">2023-01-26T21:17:19Z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